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thisisazaro/Library/Mobile Documents/com~apple~CloudDocs/REPETIT/Risk Management &amp; Capital Market (PACE University)/risk-management-and-capital-market/"/>
    </mc:Choice>
  </mc:AlternateContent>
  <xr:revisionPtr revIDLastSave="0" documentId="13_ncr:1_{580EFB2C-E6A3-4A44-921A-E61D731A0E35}" xr6:coauthVersionLast="47" xr6:coauthVersionMax="47" xr10:uidLastSave="{00000000-0000-0000-0000-000000000000}"/>
  <bookViews>
    <workbookView xWindow="0" yWindow="500" windowWidth="38400" windowHeight="19580" activeTab="8" xr2:uid="{00000000-000D-0000-FFFF-FFFF00000000}"/>
  </bookViews>
  <sheets>
    <sheet name="Data" sheetId="1" r:id="rId1"/>
    <sheet name="Portfolio Selection" sheetId="2" r:id="rId2"/>
    <sheet name="Scenarios" sheetId="3" r:id="rId3"/>
    <sheet name="Ranked Losses" sheetId="5" r:id="rId4"/>
    <sheet name="Scenarios with Weights" sheetId="4" r:id="rId5"/>
    <sheet name="Ranked Losses with Weights" sheetId="6" r:id="rId6"/>
    <sheet name="Data with Volatility estimates" sheetId="7" r:id="rId7"/>
    <sheet name="Ranked Vol. Adj. Scenarios" sheetId="8" r:id="rId8"/>
    <sheet name="Method Comparison" sheetId="9" r:id="rId9"/>
  </sheets>
  <definedNames>
    <definedName name="_xlchart.v1.0" hidden="1">Scenarios!$P$4:$P$1512</definedName>
    <definedName name="solver_adj" localSheetId="1" hidden="1">'Portfolio Selection'!$B$1569:$K$1569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itr" localSheetId="1" hidden="1">2147483647</definedName>
    <definedName name="solver_lin" localSheetId="1" hidden="1">2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0</definedName>
    <definedName name="solver_opt" localSheetId="1" hidden="1">'Portfolio Selection'!$R$1569</definedName>
    <definedName name="solver_pre" localSheetId="1" hidden="1">0.000001</definedName>
    <definedName name="solver_rbv" localSheetId="1" hidden="1">1</definedName>
    <definedName name="solver_rlx" localSheetId="1" hidden="1">1</definedName>
    <definedName name="solver_rsd" localSheetId="1" hidden="1">0</definedName>
    <definedName name="solver_scl" localSheetId="1" hidden="1">2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9" l="1"/>
  <c r="D4" i="9"/>
  <c r="H5" i="5"/>
  <c r="G3" i="5"/>
  <c r="G4" i="5"/>
  <c r="G2" i="5"/>
  <c r="C3" i="5"/>
  <c r="C4" i="5"/>
  <c r="C2" i="5"/>
  <c r="C1514" i="2"/>
  <c r="D1514" i="2"/>
  <c r="E1514" i="2"/>
  <c r="F1514" i="2"/>
  <c r="G1514" i="2"/>
  <c r="H1514" i="2"/>
  <c r="I1514" i="2"/>
  <c r="J1514" i="2"/>
  <c r="K1514" i="2"/>
  <c r="L1514" i="2"/>
  <c r="B1514" i="2"/>
  <c r="Q1569" i="2"/>
  <c r="Q1545" i="2"/>
  <c r="M1545" i="2"/>
  <c r="Y1528" i="2"/>
  <c r="X1527" i="2"/>
  <c r="W1526" i="2"/>
  <c r="V1525" i="2"/>
  <c r="U1524" i="2"/>
  <c r="T1523" i="2"/>
  <c r="S1522" i="2"/>
  <c r="R1521" i="2"/>
  <c r="Q1520" i="2"/>
  <c r="P1519" i="2"/>
  <c r="O1518" i="2"/>
  <c r="N1545" i="2" s="1" a="1"/>
  <c r="N1545" i="2" s="1"/>
  <c r="Q1581" i="2"/>
  <c r="M1581" i="2"/>
  <c r="K1584" i="2"/>
  <c r="J1584" i="2"/>
  <c r="I1584" i="2"/>
  <c r="H1584" i="2"/>
  <c r="G1584" i="2"/>
  <c r="F1584" i="2"/>
  <c r="E1584" i="2"/>
  <c r="D1584" i="2"/>
  <c r="C1584" i="2"/>
  <c r="B1584" i="2"/>
  <c r="K1572" i="2"/>
  <c r="J1572" i="2"/>
  <c r="I1572" i="2"/>
  <c r="H1572" i="2"/>
  <c r="G1572" i="2"/>
  <c r="F1572" i="2"/>
  <c r="E1572" i="2"/>
  <c r="D1572" i="2"/>
  <c r="C1572" i="2"/>
  <c r="B1572" i="2"/>
  <c r="N1569" i="2" l="1" a="1"/>
  <c r="N1569" i="2" s="1"/>
  <c r="O1569" i="2" s="1"/>
  <c r="O1545" i="2" l="1"/>
  <c r="C1548" i="2"/>
  <c r="D1548" i="2"/>
  <c r="E1548" i="2"/>
  <c r="F1548" i="2"/>
  <c r="G1548" i="2"/>
  <c r="H1548" i="2"/>
  <c r="I1548" i="2"/>
  <c r="J1548" i="2"/>
  <c r="K1548" i="2"/>
  <c r="L1548" i="2"/>
  <c r="B1548" i="2"/>
  <c r="L1533" i="2"/>
  <c r="Q1533" i="2"/>
  <c r="G18" i="8" l="1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2" i="8"/>
  <c r="D4" i="8"/>
  <c r="D5" i="8" s="1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3" i="8"/>
  <c r="D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2" i="8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BA59" i="7"/>
  <c r="BA60" i="7"/>
  <c r="BA61" i="7"/>
  <c r="BA62" i="7"/>
  <c r="BA63" i="7"/>
  <c r="BA64" i="7"/>
  <c r="BA65" i="7"/>
  <c r="BA66" i="7"/>
  <c r="BA67" i="7"/>
  <c r="BA68" i="7"/>
  <c r="BA69" i="7"/>
  <c r="BA70" i="7"/>
  <c r="BA71" i="7"/>
  <c r="BA72" i="7"/>
  <c r="BA73" i="7"/>
  <c r="BA74" i="7"/>
  <c r="BA75" i="7"/>
  <c r="BA76" i="7"/>
  <c r="BA77" i="7"/>
  <c r="BA78" i="7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101" i="7"/>
  <c r="BA102" i="7"/>
  <c r="BA103" i="7"/>
  <c r="BA104" i="7"/>
  <c r="BA105" i="7"/>
  <c r="BA106" i="7"/>
  <c r="BA107" i="7"/>
  <c r="BA108" i="7"/>
  <c r="BA109" i="7"/>
  <c r="BA110" i="7"/>
  <c r="BA111" i="7"/>
  <c r="BA112" i="7"/>
  <c r="BA113" i="7"/>
  <c r="BA114" i="7"/>
  <c r="BA115" i="7"/>
  <c r="BA116" i="7"/>
  <c r="BA117" i="7"/>
  <c r="BA118" i="7"/>
  <c r="BA119" i="7"/>
  <c r="BA120" i="7"/>
  <c r="BA121" i="7"/>
  <c r="BA122" i="7"/>
  <c r="BA123" i="7"/>
  <c r="BA124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BA151" i="7"/>
  <c r="BA152" i="7"/>
  <c r="BA153" i="7"/>
  <c r="BA154" i="7"/>
  <c r="BA155" i="7"/>
  <c r="BA156" i="7"/>
  <c r="BA157" i="7"/>
  <c r="BA158" i="7"/>
  <c r="BA159" i="7"/>
  <c r="BA160" i="7"/>
  <c r="BA161" i="7"/>
  <c r="BA162" i="7"/>
  <c r="BA163" i="7"/>
  <c r="BA164" i="7"/>
  <c r="BA165" i="7"/>
  <c r="BA166" i="7"/>
  <c r="BA167" i="7"/>
  <c r="BA168" i="7"/>
  <c r="BA169" i="7"/>
  <c r="BA170" i="7"/>
  <c r="BA171" i="7"/>
  <c r="BA172" i="7"/>
  <c r="BA173" i="7"/>
  <c r="BA174" i="7"/>
  <c r="BA175" i="7"/>
  <c r="BA176" i="7"/>
  <c r="BA177" i="7"/>
  <c r="BA178" i="7"/>
  <c r="BA179" i="7"/>
  <c r="BA180" i="7"/>
  <c r="BA181" i="7"/>
  <c r="BA182" i="7"/>
  <c r="BA183" i="7"/>
  <c r="BA184" i="7"/>
  <c r="BA185" i="7"/>
  <c r="BA186" i="7"/>
  <c r="BA187" i="7"/>
  <c r="BA188" i="7"/>
  <c r="BA189" i="7"/>
  <c r="BA190" i="7"/>
  <c r="BA191" i="7"/>
  <c r="BA192" i="7"/>
  <c r="BA193" i="7"/>
  <c r="BA194" i="7"/>
  <c r="BA195" i="7"/>
  <c r="BA196" i="7"/>
  <c r="BA197" i="7"/>
  <c r="BA198" i="7"/>
  <c r="BA199" i="7"/>
  <c r="BA200" i="7"/>
  <c r="BA201" i="7"/>
  <c r="BA202" i="7"/>
  <c r="BA203" i="7"/>
  <c r="BA204" i="7"/>
  <c r="BA205" i="7"/>
  <c r="BA206" i="7"/>
  <c r="BA207" i="7"/>
  <c r="BA208" i="7"/>
  <c r="BA209" i="7"/>
  <c r="BA210" i="7"/>
  <c r="BA211" i="7"/>
  <c r="BA212" i="7"/>
  <c r="BA213" i="7"/>
  <c r="BA214" i="7"/>
  <c r="BA215" i="7"/>
  <c r="BA216" i="7"/>
  <c r="BA217" i="7"/>
  <c r="BA218" i="7"/>
  <c r="BA219" i="7"/>
  <c r="BA220" i="7"/>
  <c r="BA221" i="7"/>
  <c r="BA222" i="7"/>
  <c r="BA223" i="7"/>
  <c r="BA224" i="7"/>
  <c r="BA225" i="7"/>
  <c r="BA226" i="7"/>
  <c r="BA227" i="7"/>
  <c r="BA228" i="7"/>
  <c r="BA229" i="7"/>
  <c r="BA230" i="7"/>
  <c r="BA231" i="7"/>
  <c r="BA232" i="7"/>
  <c r="BA233" i="7"/>
  <c r="BA234" i="7"/>
  <c r="BA235" i="7"/>
  <c r="BA236" i="7"/>
  <c r="BA237" i="7"/>
  <c r="BA238" i="7"/>
  <c r="BA239" i="7"/>
  <c r="BA240" i="7"/>
  <c r="BA241" i="7"/>
  <c r="BA242" i="7"/>
  <c r="BA243" i="7"/>
  <c r="BA244" i="7"/>
  <c r="BA245" i="7"/>
  <c r="BA246" i="7"/>
  <c r="BA247" i="7"/>
  <c r="BA248" i="7"/>
  <c r="BA249" i="7"/>
  <c r="BA250" i="7"/>
  <c r="BA251" i="7"/>
  <c r="BA252" i="7"/>
  <c r="BA253" i="7"/>
  <c r="BA254" i="7"/>
  <c r="BA255" i="7"/>
  <c r="BA256" i="7"/>
  <c r="BA257" i="7"/>
  <c r="BA258" i="7"/>
  <c r="BA259" i="7"/>
  <c r="BA260" i="7"/>
  <c r="BA261" i="7"/>
  <c r="BA262" i="7"/>
  <c r="BA263" i="7"/>
  <c r="BA264" i="7"/>
  <c r="BA265" i="7"/>
  <c r="BA266" i="7"/>
  <c r="BA267" i="7"/>
  <c r="BA268" i="7"/>
  <c r="BA269" i="7"/>
  <c r="BA270" i="7"/>
  <c r="BA271" i="7"/>
  <c r="BA272" i="7"/>
  <c r="BA273" i="7"/>
  <c r="BA274" i="7"/>
  <c r="BA275" i="7"/>
  <c r="BA276" i="7"/>
  <c r="BA277" i="7"/>
  <c r="BA278" i="7"/>
  <c r="BA279" i="7"/>
  <c r="BA280" i="7"/>
  <c r="BA281" i="7"/>
  <c r="BA282" i="7"/>
  <c r="BA283" i="7"/>
  <c r="BA284" i="7"/>
  <c r="BA285" i="7"/>
  <c r="BA286" i="7"/>
  <c r="BA287" i="7"/>
  <c r="BA288" i="7"/>
  <c r="BA289" i="7"/>
  <c r="BA290" i="7"/>
  <c r="BA291" i="7"/>
  <c r="BA292" i="7"/>
  <c r="BA293" i="7"/>
  <c r="BA294" i="7"/>
  <c r="BA295" i="7"/>
  <c r="BA296" i="7"/>
  <c r="BA297" i="7"/>
  <c r="BA298" i="7"/>
  <c r="BA299" i="7"/>
  <c r="BA300" i="7"/>
  <c r="BA301" i="7"/>
  <c r="BA302" i="7"/>
  <c r="BA303" i="7"/>
  <c r="BA304" i="7"/>
  <c r="BA305" i="7"/>
  <c r="BA306" i="7"/>
  <c r="BA307" i="7"/>
  <c r="BA308" i="7"/>
  <c r="BA309" i="7"/>
  <c r="BA310" i="7"/>
  <c r="BA311" i="7"/>
  <c r="BA312" i="7"/>
  <c r="BA313" i="7"/>
  <c r="BA314" i="7"/>
  <c r="BA315" i="7"/>
  <c r="BA316" i="7"/>
  <c r="BA317" i="7"/>
  <c r="BA318" i="7"/>
  <c r="BA319" i="7"/>
  <c r="BA320" i="7"/>
  <c r="BA321" i="7"/>
  <c r="BA322" i="7"/>
  <c r="BA323" i="7"/>
  <c r="BA324" i="7"/>
  <c r="BA325" i="7"/>
  <c r="BA326" i="7"/>
  <c r="BA327" i="7"/>
  <c r="BA328" i="7"/>
  <c r="BA329" i="7"/>
  <c r="BA330" i="7"/>
  <c r="BA331" i="7"/>
  <c r="BA332" i="7"/>
  <c r="BA333" i="7"/>
  <c r="BA334" i="7"/>
  <c r="BA335" i="7"/>
  <c r="BA336" i="7"/>
  <c r="BA337" i="7"/>
  <c r="BA338" i="7"/>
  <c r="BA339" i="7"/>
  <c r="BA340" i="7"/>
  <c r="BA341" i="7"/>
  <c r="BA342" i="7"/>
  <c r="BA343" i="7"/>
  <c r="BA344" i="7"/>
  <c r="BA345" i="7"/>
  <c r="BA346" i="7"/>
  <c r="BA347" i="7"/>
  <c r="BA348" i="7"/>
  <c r="BA349" i="7"/>
  <c r="BA350" i="7"/>
  <c r="BA351" i="7"/>
  <c r="BA352" i="7"/>
  <c r="BA353" i="7"/>
  <c r="BA354" i="7"/>
  <c r="BA355" i="7"/>
  <c r="BA356" i="7"/>
  <c r="BA357" i="7"/>
  <c r="BA358" i="7"/>
  <c r="BA359" i="7"/>
  <c r="BA360" i="7"/>
  <c r="BA361" i="7"/>
  <c r="BA362" i="7"/>
  <c r="BA363" i="7"/>
  <c r="BA364" i="7"/>
  <c r="BA365" i="7"/>
  <c r="BA366" i="7"/>
  <c r="BA367" i="7"/>
  <c r="BA368" i="7"/>
  <c r="BA369" i="7"/>
  <c r="BA370" i="7"/>
  <c r="BA371" i="7"/>
  <c r="BA372" i="7"/>
  <c r="BA373" i="7"/>
  <c r="BA374" i="7"/>
  <c r="BA375" i="7"/>
  <c r="BA376" i="7"/>
  <c r="BA377" i="7"/>
  <c r="BA378" i="7"/>
  <c r="BA379" i="7"/>
  <c r="BA380" i="7"/>
  <c r="BA381" i="7"/>
  <c r="BA382" i="7"/>
  <c r="BA383" i="7"/>
  <c r="BA384" i="7"/>
  <c r="BA385" i="7"/>
  <c r="BA386" i="7"/>
  <c r="BA387" i="7"/>
  <c r="BA388" i="7"/>
  <c r="BA389" i="7"/>
  <c r="BA390" i="7"/>
  <c r="BA391" i="7"/>
  <c r="BA392" i="7"/>
  <c r="BA393" i="7"/>
  <c r="BA394" i="7"/>
  <c r="BA395" i="7"/>
  <c r="BA396" i="7"/>
  <c r="BA397" i="7"/>
  <c r="BA398" i="7"/>
  <c r="BA399" i="7"/>
  <c r="BA400" i="7"/>
  <c r="BA401" i="7"/>
  <c r="BA402" i="7"/>
  <c r="BA403" i="7"/>
  <c r="BA404" i="7"/>
  <c r="BA405" i="7"/>
  <c r="BA406" i="7"/>
  <c r="BA407" i="7"/>
  <c r="BA408" i="7"/>
  <c r="BA409" i="7"/>
  <c r="BA410" i="7"/>
  <c r="BA411" i="7"/>
  <c r="BA412" i="7"/>
  <c r="BA413" i="7"/>
  <c r="BA414" i="7"/>
  <c r="BA415" i="7"/>
  <c r="BA416" i="7"/>
  <c r="BA417" i="7"/>
  <c r="BA418" i="7"/>
  <c r="BA419" i="7"/>
  <c r="BA420" i="7"/>
  <c r="BA421" i="7"/>
  <c r="BA422" i="7"/>
  <c r="BA423" i="7"/>
  <c r="BA424" i="7"/>
  <c r="BA425" i="7"/>
  <c r="BA426" i="7"/>
  <c r="BA427" i="7"/>
  <c r="BA428" i="7"/>
  <c r="BA429" i="7"/>
  <c r="BA430" i="7"/>
  <c r="BA431" i="7"/>
  <c r="BA432" i="7"/>
  <c r="BA433" i="7"/>
  <c r="BA434" i="7"/>
  <c r="BA435" i="7"/>
  <c r="BA436" i="7"/>
  <c r="BA437" i="7"/>
  <c r="BA438" i="7"/>
  <c r="BA439" i="7"/>
  <c r="BA440" i="7"/>
  <c r="BA441" i="7"/>
  <c r="BA442" i="7"/>
  <c r="BA443" i="7"/>
  <c r="BA444" i="7"/>
  <c r="BA445" i="7"/>
  <c r="BA446" i="7"/>
  <c r="BA447" i="7"/>
  <c r="BA448" i="7"/>
  <c r="BA449" i="7"/>
  <c r="BA450" i="7"/>
  <c r="BA451" i="7"/>
  <c r="BA452" i="7"/>
  <c r="BA453" i="7"/>
  <c r="BA454" i="7"/>
  <c r="BA455" i="7"/>
  <c r="BA456" i="7"/>
  <c r="BA457" i="7"/>
  <c r="BA458" i="7"/>
  <c r="BA459" i="7"/>
  <c r="BA460" i="7"/>
  <c r="BA461" i="7"/>
  <c r="BA462" i="7"/>
  <c r="BA463" i="7"/>
  <c r="BA464" i="7"/>
  <c r="BA465" i="7"/>
  <c r="BA466" i="7"/>
  <c r="BA467" i="7"/>
  <c r="BA468" i="7"/>
  <c r="BA469" i="7"/>
  <c r="BA470" i="7"/>
  <c r="BA471" i="7"/>
  <c r="BA472" i="7"/>
  <c r="BA473" i="7"/>
  <c r="BA474" i="7"/>
  <c r="BA475" i="7"/>
  <c r="BA476" i="7"/>
  <c r="BA477" i="7"/>
  <c r="BA478" i="7"/>
  <c r="BA479" i="7"/>
  <c r="BA480" i="7"/>
  <c r="BA481" i="7"/>
  <c r="BA482" i="7"/>
  <c r="BA483" i="7"/>
  <c r="BA484" i="7"/>
  <c r="BA485" i="7"/>
  <c r="BA486" i="7"/>
  <c r="BA487" i="7"/>
  <c r="BA488" i="7"/>
  <c r="BA489" i="7"/>
  <c r="BA490" i="7"/>
  <c r="BA491" i="7"/>
  <c r="BA492" i="7"/>
  <c r="BA493" i="7"/>
  <c r="BA494" i="7"/>
  <c r="BA495" i="7"/>
  <c r="BA496" i="7"/>
  <c r="BA497" i="7"/>
  <c r="BA498" i="7"/>
  <c r="BA499" i="7"/>
  <c r="BA500" i="7"/>
  <c r="BA501" i="7"/>
  <c r="BA502" i="7"/>
  <c r="BA503" i="7"/>
  <c r="BA504" i="7"/>
  <c r="BA505" i="7"/>
  <c r="BA506" i="7"/>
  <c r="BA507" i="7"/>
  <c r="BA508" i="7"/>
  <c r="BA509" i="7"/>
  <c r="BA510" i="7"/>
  <c r="BA511" i="7"/>
  <c r="BA512" i="7"/>
  <c r="BA513" i="7"/>
  <c r="BA514" i="7"/>
  <c r="BA515" i="7"/>
  <c r="BA516" i="7"/>
  <c r="BA517" i="7"/>
  <c r="BA518" i="7"/>
  <c r="BA519" i="7"/>
  <c r="BA520" i="7"/>
  <c r="BA521" i="7"/>
  <c r="BA522" i="7"/>
  <c r="BA523" i="7"/>
  <c r="BA524" i="7"/>
  <c r="BA525" i="7"/>
  <c r="BA526" i="7"/>
  <c r="BA527" i="7"/>
  <c r="BA528" i="7"/>
  <c r="BA529" i="7"/>
  <c r="BA530" i="7"/>
  <c r="BA531" i="7"/>
  <c r="BA532" i="7"/>
  <c r="BA533" i="7"/>
  <c r="BA534" i="7"/>
  <c r="BA535" i="7"/>
  <c r="BA536" i="7"/>
  <c r="BA537" i="7"/>
  <c r="BA538" i="7"/>
  <c r="BA539" i="7"/>
  <c r="BA540" i="7"/>
  <c r="BA541" i="7"/>
  <c r="BA542" i="7"/>
  <c r="BA543" i="7"/>
  <c r="BA544" i="7"/>
  <c r="BA545" i="7"/>
  <c r="BA546" i="7"/>
  <c r="BA547" i="7"/>
  <c r="BA548" i="7"/>
  <c r="BA549" i="7"/>
  <c r="BA550" i="7"/>
  <c r="BA551" i="7"/>
  <c r="BA552" i="7"/>
  <c r="BA553" i="7"/>
  <c r="BA554" i="7"/>
  <c r="BA555" i="7"/>
  <c r="BA556" i="7"/>
  <c r="BA557" i="7"/>
  <c r="BA558" i="7"/>
  <c r="BA559" i="7"/>
  <c r="BA560" i="7"/>
  <c r="BA561" i="7"/>
  <c r="BA562" i="7"/>
  <c r="BA563" i="7"/>
  <c r="BA564" i="7"/>
  <c r="BA565" i="7"/>
  <c r="BA566" i="7"/>
  <c r="BA567" i="7"/>
  <c r="BA568" i="7"/>
  <c r="BA569" i="7"/>
  <c r="BA570" i="7"/>
  <c r="BA571" i="7"/>
  <c r="BA572" i="7"/>
  <c r="BA573" i="7"/>
  <c r="BA574" i="7"/>
  <c r="BA575" i="7"/>
  <c r="BA576" i="7"/>
  <c r="BA577" i="7"/>
  <c r="BA578" i="7"/>
  <c r="BA579" i="7"/>
  <c r="BA580" i="7"/>
  <c r="BA581" i="7"/>
  <c r="BA582" i="7"/>
  <c r="BA583" i="7"/>
  <c r="BA584" i="7"/>
  <c r="BA585" i="7"/>
  <c r="BA586" i="7"/>
  <c r="BA587" i="7"/>
  <c r="BA588" i="7"/>
  <c r="BA589" i="7"/>
  <c r="BA590" i="7"/>
  <c r="BA591" i="7"/>
  <c r="BA592" i="7"/>
  <c r="BA593" i="7"/>
  <c r="BA594" i="7"/>
  <c r="BA595" i="7"/>
  <c r="BA596" i="7"/>
  <c r="BA597" i="7"/>
  <c r="BA598" i="7"/>
  <c r="BA599" i="7"/>
  <c r="BA600" i="7"/>
  <c r="BA601" i="7"/>
  <c r="BA602" i="7"/>
  <c r="BA603" i="7"/>
  <c r="BA604" i="7"/>
  <c r="BA605" i="7"/>
  <c r="BA606" i="7"/>
  <c r="BA607" i="7"/>
  <c r="BA608" i="7"/>
  <c r="BA609" i="7"/>
  <c r="BA610" i="7"/>
  <c r="BA611" i="7"/>
  <c r="BA612" i="7"/>
  <c r="BA613" i="7"/>
  <c r="BA614" i="7"/>
  <c r="BA615" i="7"/>
  <c r="BA616" i="7"/>
  <c r="BA617" i="7"/>
  <c r="BA618" i="7"/>
  <c r="BA619" i="7"/>
  <c r="BA620" i="7"/>
  <c r="BA621" i="7"/>
  <c r="BA622" i="7"/>
  <c r="BA623" i="7"/>
  <c r="BA624" i="7"/>
  <c r="BA625" i="7"/>
  <c r="BA626" i="7"/>
  <c r="BA627" i="7"/>
  <c r="BA628" i="7"/>
  <c r="BA629" i="7"/>
  <c r="BA630" i="7"/>
  <c r="BA631" i="7"/>
  <c r="BA632" i="7"/>
  <c r="BA633" i="7"/>
  <c r="BA634" i="7"/>
  <c r="BA635" i="7"/>
  <c r="BA636" i="7"/>
  <c r="BA637" i="7"/>
  <c r="BA638" i="7"/>
  <c r="BA639" i="7"/>
  <c r="BA640" i="7"/>
  <c r="BA641" i="7"/>
  <c r="BA642" i="7"/>
  <c r="BA643" i="7"/>
  <c r="BA644" i="7"/>
  <c r="BA645" i="7"/>
  <c r="BA646" i="7"/>
  <c r="BA647" i="7"/>
  <c r="BA648" i="7"/>
  <c r="BA649" i="7"/>
  <c r="BA650" i="7"/>
  <c r="BA651" i="7"/>
  <c r="BA652" i="7"/>
  <c r="BA653" i="7"/>
  <c r="BA654" i="7"/>
  <c r="BA655" i="7"/>
  <c r="BA656" i="7"/>
  <c r="BA657" i="7"/>
  <c r="BA658" i="7"/>
  <c r="BA659" i="7"/>
  <c r="BA660" i="7"/>
  <c r="BA661" i="7"/>
  <c r="BA662" i="7"/>
  <c r="BA663" i="7"/>
  <c r="BA664" i="7"/>
  <c r="BA665" i="7"/>
  <c r="BA666" i="7"/>
  <c r="BA667" i="7"/>
  <c r="BA668" i="7"/>
  <c r="BA669" i="7"/>
  <c r="BA670" i="7"/>
  <c r="BA671" i="7"/>
  <c r="BA672" i="7"/>
  <c r="BA673" i="7"/>
  <c r="BA674" i="7"/>
  <c r="BA675" i="7"/>
  <c r="BA676" i="7"/>
  <c r="BA677" i="7"/>
  <c r="BA678" i="7"/>
  <c r="BA679" i="7"/>
  <c r="BA680" i="7"/>
  <c r="BA681" i="7"/>
  <c r="BA682" i="7"/>
  <c r="BA683" i="7"/>
  <c r="BA684" i="7"/>
  <c r="BA685" i="7"/>
  <c r="BA686" i="7"/>
  <c r="BA687" i="7"/>
  <c r="BA688" i="7"/>
  <c r="BA689" i="7"/>
  <c r="BA690" i="7"/>
  <c r="BA691" i="7"/>
  <c r="BA692" i="7"/>
  <c r="BA693" i="7"/>
  <c r="BA694" i="7"/>
  <c r="BA695" i="7"/>
  <c r="BA696" i="7"/>
  <c r="BA697" i="7"/>
  <c r="BA698" i="7"/>
  <c r="BA699" i="7"/>
  <c r="BA700" i="7"/>
  <c r="BA701" i="7"/>
  <c r="BA702" i="7"/>
  <c r="BA703" i="7"/>
  <c r="BA704" i="7"/>
  <c r="BA705" i="7"/>
  <c r="BA706" i="7"/>
  <c r="BA707" i="7"/>
  <c r="BA708" i="7"/>
  <c r="BA709" i="7"/>
  <c r="BA710" i="7"/>
  <c r="BA711" i="7"/>
  <c r="BA712" i="7"/>
  <c r="BA713" i="7"/>
  <c r="BA714" i="7"/>
  <c r="BA715" i="7"/>
  <c r="BA716" i="7"/>
  <c r="BA717" i="7"/>
  <c r="BA718" i="7"/>
  <c r="BA719" i="7"/>
  <c r="BA720" i="7"/>
  <c r="BA721" i="7"/>
  <c r="BA722" i="7"/>
  <c r="BA723" i="7"/>
  <c r="BA724" i="7"/>
  <c r="BA725" i="7"/>
  <c r="BA726" i="7"/>
  <c r="BA727" i="7"/>
  <c r="BA728" i="7"/>
  <c r="BA729" i="7"/>
  <c r="BA730" i="7"/>
  <c r="BA731" i="7"/>
  <c r="BA732" i="7"/>
  <c r="BA733" i="7"/>
  <c r="BA734" i="7"/>
  <c r="BA735" i="7"/>
  <c r="BA736" i="7"/>
  <c r="BA737" i="7"/>
  <c r="BA738" i="7"/>
  <c r="BA739" i="7"/>
  <c r="BA740" i="7"/>
  <c r="BA741" i="7"/>
  <c r="BA742" i="7"/>
  <c r="BA743" i="7"/>
  <c r="BA744" i="7"/>
  <c r="BA745" i="7"/>
  <c r="BA746" i="7"/>
  <c r="BA747" i="7"/>
  <c r="BA748" i="7"/>
  <c r="BA749" i="7"/>
  <c r="BA750" i="7"/>
  <c r="BA751" i="7"/>
  <c r="BA752" i="7"/>
  <c r="BA753" i="7"/>
  <c r="BA754" i="7"/>
  <c r="BA755" i="7"/>
  <c r="BA756" i="7"/>
  <c r="BA757" i="7"/>
  <c r="BA758" i="7"/>
  <c r="BA759" i="7"/>
  <c r="BA760" i="7"/>
  <c r="BA761" i="7"/>
  <c r="BA762" i="7"/>
  <c r="BA763" i="7"/>
  <c r="BA764" i="7"/>
  <c r="BA765" i="7"/>
  <c r="BA766" i="7"/>
  <c r="BA767" i="7"/>
  <c r="BA768" i="7"/>
  <c r="BA769" i="7"/>
  <c r="BA770" i="7"/>
  <c r="BA771" i="7"/>
  <c r="BA772" i="7"/>
  <c r="BA773" i="7"/>
  <c r="BA774" i="7"/>
  <c r="BA775" i="7"/>
  <c r="BA776" i="7"/>
  <c r="BA777" i="7"/>
  <c r="BA778" i="7"/>
  <c r="BA779" i="7"/>
  <c r="BA780" i="7"/>
  <c r="BA781" i="7"/>
  <c r="BA782" i="7"/>
  <c r="BA783" i="7"/>
  <c r="BA784" i="7"/>
  <c r="BA785" i="7"/>
  <c r="BA786" i="7"/>
  <c r="BA787" i="7"/>
  <c r="BA788" i="7"/>
  <c r="BA789" i="7"/>
  <c r="BA790" i="7"/>
  <c r="BA791" i="7"/>
  <c r="BA792" i="7"/>
  <c r="BA793" i="7"/>
  <c r="BA794" i="7"/>
  <c r="BA795" i="7"/>
  <c r="BA796" i="7"/>
  <c r="BA797" i="7"/>
  <c r="BA798" i="7"/>
  <c r="BA799" i="7"/>
  <c r="BA800" i="7"/>
  <c r="BA801" i="7"/>
  <c r="BA802" i="7"/>
  <c r="BA803" i="7"/>
  <c r="BA804" i="7"/>
  <c r="BA805" i="7"/>
  <c r="BA806" i="7"/>
  <c r="BA807" i="7"/>
  <c r="BA808" i="7"/>
  <c r="BA809" i="7"/>
  <c r="BA810" i="7"/>
  <c r="BA811" i="7"/>
  <c r="BA812" i="7"/>
  <c r="BA813" i="7"/>
  <c r="BA814" i="7"/>
  <c r="BA815" i="7"/>
  <c r="BA816" i="7"/>
  <c r="BA817" i="7"/>
  <c r="BA818" i="7"/>
  <c r="BA819" i="7"/>
  <c r="BA820" i="7"/>
  <c r="BA821" i="7"/>
  <c r="BA822" i="7"/>
  <c r="BA823" i="7"/>
  <c r="BA824" i="7"/>
  <c r="BA825" i="7"/>
  <c r="BA826" i="7"/>
  <c r="BA827" i="7"/>
  <c r="BA828" i="7"/>
  <c r="BA829" i="7"/>
  <c r="BA830" i="7"/>
  <c r="BA831" i="7"/>
  <c r="BA832" i="7"/>
  <c r="BA833" i="7"/>
  <c r="BA834" i="7"/>
  <c r="BA835" i="7"/>
  <c r="BA836" i="7"/>
  <c r="BA837" i="7"/>
  <c r="BA838" i="7"/>
  <c r="BA839" i="7"/>
  <c r="BA840" i="7"/>
  <c r="BA841" i="7"/>
  <c r="BA842" i="7"/>
  <c r="BA843" i="7"/>
  <c r="BA844" i="7"/>
  <c r="BA845" i="7"/>
  <c r="BA846" i="7"/>
  <c r="BA847" i="7"/>
  <c r="BA848" i="7"/>
  <c r="BA849" i="7"/>
  <c r="BA850" i="7"/>
  <c r="BA851" i="7"/>
  <c r="BA852" i="7"/>
  <c r="BA853" i="7"/>
  <c r="BA854" i="7"/>
  <c r="BA855" i="7"/>
  <c r="BA856" i="7"/>
  <c r="BA857" i="7"/>
  <c r="BA858" i="7"/>
  <c r="BA859" i="7"/>
  <c r="BA860" i="7"/>
  <c r="BA861" i="7"/>
  <c r="BA862" i="7"/>
  <c r="BA863" i="7"/>
  <c r="BA864" i="7"/>
  <c r="BA865" i="7"/>
  <c r="BA866" i="7"/>
  <c r="BA867" i="7"/>
  <c r="BA868" i="7"/>
  <c r="BA869" i="7"/>
  <c r="BA870" i="7"/>
  <c r="BA871" i="7"/>
  <c r="BA872" i="7"/>
  <c r="BA873" i="7"/>
  <c r="BA874" i="7"/>
  <c r="BA875" i="7"/>
  <c r="BA876" i="7"/>
  <c r="BA877" i="7"/>
  <c r="BA878" i="7"/>
  <c r="BA879" i="7"/>
  <c r="BA880" i="7"/>
  <c r="BA881" i="7"/>
  <c r="BA882" i="7"/>
  <c r="BA883" i="7"/>
  <c r="BA884" i="7"/>
  <c r="BA885" i="7"/>
  <c r="BA886" i="7"/>
  <c r="BA887" i="7"/>
  <c r="BA888" i="7"/>
  <c r="BA889" i="7"/>
  <c r="BA890" i="7"/>
  <c r="BA891" i="7"/>
  <c r="BA892" i="7"/>
  <c r="BA893" i="7"/>
  <c r="BA894" i="7"/>
  <c r="BA895" i="7"/>
  <c r="BA896" i="7"/>
  <c r="BA897" i="7"/>
  <c r="BA898" i="7"/>
  <c r="BA899" i="7"/>
  <c r="BA900" i="7"/>
  <c r="BA901" i="7"/>
  <c r="BA902" i="7"/>
  <c r="BA903" i="7"/>
  <c r="BA904" i="7"/>
  <c r="BA905" i="7"/>
  <c r="BA906" i="7"/>
  <c r="BA907" i="7"/>
  <c r="BA908" i="7"/>
  <c r="BA909" i="7"/>
  <c r="BA910" i="7"/>
  <c r="BA911" i="7"/>
  <c r="BA912" i="7"/>
  <c r="BA913" i="7"/>
  <c r="BA914" i="7"/>
  <c r="BA915" i="7"/>
  <c r="BA916" i="7"/>
  <c r="BA917" i="7"/>
  <c r="BA918" i="7"/>
  <c r="BA919" i="7"/>
  <c r="BA920" i="7"/>
  <c r="BA921" i="7"/>
  <c r="BA922" i="7"/>
  <c r="BA923" i="7"/>
  <c r="BA924" i="7"/>
  <c r="BA925" i="7"/>
  <c r="BA926" i="7"/>
  <c r="BA927" i="7"/>
  <c r="BA928" i="7"/>
  <c r="BA929" i="7"/>
  <c r="BA930" i="7"/>
  <c r="BA931" i="7"/>
  <c r="BA932" i="7"/>
  <c r="BA933" i="7"/>
  <c r="BA934" i="7"/>
  <c r="BA935" i="7"/>
  <c r="BA936" i="7"/>
  <c r="BA937" i="7"/>
  <c r="BA938" i="7"/>
  <c r="BA939" i="7"/>
  <c r="BA940" i="7"/>
  <c r="BA941" i="7"/>
  <c r="BA942" i="7"/>
  <c r="BA943" i="7"/>
  <c r="BA944" i="7"/>
  <c r="BA945" i="7"/>
  <c r="BA946" i="7"/>
  <c r="BA947" i="7"/>
  <c r="BA948" i="7"/>
  <c r="BA949" i="7"/>
  <c r="BA950" i="7"/>
  <c r="BA951" i="7"/>
  <c r="BA952" i="7"/>
  <c r="BA953" i="7"/>
  <c r="BA954" i="7"/>
  <c r="BA955" i="7"/>
  <c r="BA956" i="7"/>
  <c r="BA957" i="7"/>
  <c r="BA958" i="7"/>
  <c r="BA959" i="7"/>
  <c r="BA960" i="7"/>
  <c r="BA961" i="7"/>
  <c r="BA962" i="7"/>
  <c r="BA963" i="7"/>
  <c r="BA964" i="7"/>
  <c r="BA965" i="7"/>
  <c r="BA966" i="7"/>
  <c r="BA967" i="7"/>
  <c r="BA968" i="7"/>
  <c r="BA969" i="7"/>
  <c r="BA970" i="7"/>
  <c r="BA971" i="7"/>
  <c r="BA972" i="7"/>
  <c r="BA973" i="7"/>
  <c r="BA974" i="7"/>
  <c r="BA975" i="7"/>
  <c r="BA976" i="7"/>
  <c r="BA977" i="7"/>
  <c r="BA978" i="7"/>
  <c r="BA979" i="7"/>
  <c r="BA980" i="7"/>
  <c r="BA981" i="7"/>
  <c r="BA982" i="7"/>
  <c r="BA983" i="7"/>
  <c r="BA984" i="7"/>
  <c r="BA985" i="7"/>
  <c r="BA986" i="7"/>
  <c r="BA987" i="7"/>
  <c r="BA988" i="7"/>
  <c r="BA989" i="7"/>
  <c r="BA990" i="7"/>
  <c r="BA991" i="7"/>
  <c r="BA992" i="7"/>
  <c r="BA993" i="7"/>
  <c r="BA994" i="7"/>
  <c r="BA995" i="7"/>
  <c r="BA996" i="7"/>
  <c r="BA997" i="7"/>
  <c r="BA998" i="7"/>
  <c r="BA999" i="7"/>
  <c r="BA1000" i="7"/>
  <c r="BA1001" i="7"/>
  <c r="BA1002" i="7"/>
  <c r="BA1003" i="7"/>
  <c r="BA1004" i="7"/>
  <c r="BA1005" i="7"/>
  <c r="BA1006" i="7"/>
  <c r="BA1007" i="7"/>
  <c r="BA1008" i="7"/>
  <c r="BA1009" i="7"/>
  <c r="BA1010" i="7"/>
  <c r="BA1011" i="7"/>
  <c r="BA1012" i="7"/>
  <c r="BA1013" i="7"/>
  <c r="BA1014" i="7"/>
  <c r="BA1015" i="7"/>
  <c r="BA1016" i="7"/>
  <c r="BA1017" i="7"/>
  <c r="BA1018" i="7"/>
  <c r="BA1019" i="7"/>
  <c r="BA1020" i="7"/>
  <c r="BA1021" i="7"/>
  <c r="BA1022" i="7"/>
  <c r="BA1023" i="7"/>
  <c r="BA1024" i="7"/>
  <c r="BA1025" i="7"/>
  <c r="BA1026" i="7"/>
  <c r="BA1027" i="7"/>
  <c r="BA1028" i="7"/>
  <c r="BA1029" i="7"/>
  <c r="BA1030" i="7"/>
  <c r="BA1031" i="7"/>
  <c r="BA1032" i="7"/>
  <c r="BA1033" i="7"/>
  <c r="BA1034" i="7"/>
  <c r="BA1035" i="7"/>
  <c r="BA1036" i="7"/>
  <c r="BA1037" i="7"/>
  <c r="BA1038" i="7"/>
  <c r="BA1039" i="7"/>
  <c r="BA1040" i="7"/>
  <c r="BA1041" i="7"/>
  <c r="BA1042" i="7"/>
  <c r="BA1043" i="7"/>
  <c r="BA1044" i="7"/>
  <c r="BA1045" i="7"/>
  <c r="BA1046" i="7"/>
  <c r="BA1047" i="7"/>
  <c r="BA1048" i="7"/>
  <c r="BA1049" i="7"/>
  <c r="BA1050" i="7"/>
  <c r="BA1051" i="7"/>
  <c r="BA1052" i="7"/>
  <c r="BA1053" i="7"/>
  <c r="BA1054" i="7"/>
  <c r="BA1055" i="7"/>
  <c r="BA1056" i="7"/>
  <c r="BA1057" i="7"/>
  <c r="BA1058" i="7"/>
  <c r="BA1059" i="7"/>
  <c r="BA1060" i="7"/>
  <c r="BA1061" i="7"/>
  <c r="BA1062" i="7"/>
  <c r="BA1063" i="7"/>
  <c r="BA1064" i="7"/>
  <c r="BA1065" i="7"/>
  <c r="BA1066" i="7"/>
  <c r="BA1067" i="7"/>
  <c r="BA1068" i="7"/>
  <c r="BA1069" i="7"/>
  <c r="BA1070" i="7"/>
  <c r="BA1071" i="7"/>
  <c r="BA1072" i="7"/>
  <c r="BA1073" i="7"/>
  <c r="BA1074" i="7"/>
  <c r="BA1075" i="7"/>
  <c r="BA1076" i="7"/>
  <c r="BA1077" i="7"/>
  <c r="BA1078" i="7"/>
  <c r="BA1079" i="7"/>
  <c r="BA1080" i="7"/>
  <c r="BA1081" i="7"/>
  <c r="BA1082" i="7"/>
  <c r="BA1083" i="7"/>
  <c r="BA1084" i="7"/>
  <c r="BA1085" i="7"/>
  <c r="BA1086" i="7"/>
  <c r="BA1087" i="7"/>
  <c r="BA1088" i="7"/>
  <c r="BA1089" i="7"/>
  <c r="BA1090" i="7"/>
  <c r="BA1091" i="7"/>
  <c r="BA1092" i="7"/>
  <c r="BA1093" i="7"/>
  <c r="BA1094" i="7"/>
  <c r="BA1095" i="7"/>
  <c r="BA1096" i="7"/>
  <c r="BA1097" i="7"/>
  <c r="BA1098" i="7"/>
  <c r="BA1099" i="7"/>
  <c r="BA1100" i="7"/>
  <c r="BA1101" i="7"/>
  <c r="BA1102" i="7"/>
  <c r="BA1103" i="7"/>
  <c r="BA1104" i="7"/>
  <c r="BA1105" i="7"/>
  <c r="BA1106" i="7"/>
  <c r="BA1107" i="7"/>
  <c r="BA1108" i="7"/>
  <c r="BA1109" i="7"/>
  <c r="BA1110" i="7"/>
  <c r="BA1111" i="7"/>
  <c r="BA1112" i="7"/>
  <c r="BA1113" i="7"/>
  <c r="BA1114" i="7"/>
  <c r="BA1115" i="7"/>
  <c r="BA1116" i="7"/>
  <c r="BA1117" i="7"/>
  <c r="BA1118" i="7"/>
  <c r="BA1119" i="7"/>
  <c r="BA1120" i="7"/>
  <c r="BA1121" i="7"/>
  <c r="BA1122" i="7"/>
  <c r="BA1123" i="7"/>
  <c r="BA1124" i="7"/>
  <c r="BA1125" i="7"/>
  <c r="BA1126" i="7"/>
  <c r="BA1127" i="7"/>
  <c r="BA1128" i="7"/>
  <c r="BA1129" i="7"/>
  <c r="BA1130" i="7"/>
  <c r="BA1131" i="7"/>
  <c r="BA1132" i="7"/>
  <c r="BA1133" i="7"/>
  <c r="BA1134" i="7"/>
  <c r="BA1135" i="7"/>
  <c r="BA1136" i="7"/>
  <c r="BA1137" i="7"/>
  <c r="BA1138" i="7"/>
  <c r="BA1139" i="7"/>
  <c r="BA1140" i="7"/>
  <c r="BA1141" i="7"/>
  <c r="BA1142" i="7"/>
  <c r="BA1143" i="7"/>
  <c r="BA1144" i="7"/>
  <c r="BA1145" i="7"/>
  <c r="BA1146" i="7"/>
  <c r="BA1147" i="7"/>
  <c r="BA1148" i="7"/>
  <c r="BA1149" i="7"/>
  <c r="BA1150" i="7"/>
  <c r="BA1151" i="7"/>
  <c r="BA1152" i="7"/>
  <c r="BA1153" i="7"/>
  <c r="BA1154" i="7"/>
  <c r="BA1155" i="7"/>
  <c r="BA1156" i="7"/>
  <c r="BA1157" i="7"/>
  <c r="BA1158" i="7"/>
  <c r="BA1159" i="7"/>
  <c r="BA1160" i="7"/>
  <c r="BA1161" i="7"/>
  <c r="BA1162" i="7"/>
  <c r="BA1163" i="7"/>
  <c r="BA1164" i="7"/>
  <c r="BA1165" i="7"/>
  <c r="BA1166" i="7"/>
  <c r="BA1167" i="7"/>
  <c r="BA1168" i="7"/>
  <c r="BA1169" i="7"/>
  <c r="BA1170" i="7"/>
  <c r="BA1171" i="7"/>
  <c r="BA1172" i="7"/>
  <c r="BA1173" i="7"/>
  <c r="BA1174" i="7"/>
  <c r="BA1175" i="7"/>
  <c r="BA1176" i="7"/>
  <c r="BA1177" i="7"/>
  <c r="BA1178" i="7"/>
  <c r="BA1179" i="7"/>
  <c r="BA1180" i="7"/>
  <c r="BA1181" i="7"/>
  <c r="BA1182" i="7"/>
  <c r="BA1183" i="7"/>
  <c r="BA1184" i="7"/>
  <c r="BA1185" i="7"/>
  <c r="BA1186" i="7"/>
  <c r="BA1187" i="7"/>
  <c r="BA1188" i="7"/>
  <c r="BA1189" i="7"/>
  <c r="BA1190" i="7"/>
  <c r="BA1191" i="7"/>
  <c r="BA1192" i="7"/>
  <c r="BA1193" i="7"/>
  <c r="BA1194" i="7"/>
  <c r="BA1195" i="7"/>
  <c r="BA1196" i="7"/>
  <c r="BA1197" i="7"/>
  <c r="BA1198" i="7"/>
  <c r="BA1199" i="7"/>
  <c r="BA1200" i="7"/>
  <c r="BA1201" i="7"/>
  <c r="BA1202" i="7"/>
  <c r="BA1203" i="7"/>
  <c r="BA1204" i="7"/>
  <c r="BA1205" i="7"/>
  <c r="BA1206" i="7"/>
  <c r="BA1207" i="7"/>
  <c r="BA1208" i="7"/>
  <c r="BA1209" i="7"/>
  <c r="BA1210" i="7"/>
  <c r="BA1211" i="7"/>
  <c r="BA1212" i="7"/>
  <c r="BA1213" i="7"/>
  <c r="BA1214" i="7"/>
  <c r="BA1215" i="7"/>
  <c r="BA1216" i="7"/>
  <c r="BA1217" i="7"/>
  <c r="BA1218" i="7"/>
  <c r="BA1219" i="7"/>
  <c r="BA1220" i="7"/>
  <c r="BA1221" i="7"/>
  <c r="BA1222" i="7"/>
  <c r="BA1223" i="7"/>
  <c r="BA1224" i="7"/>
  <c r="BA1225" i="7"/>
  <c r="BA1226" i="7"/>
  <c r="BA1227" i="7"/>
  <c r="BA1228" i="7"/>
  <c r="BA1229" i="7"/>
  <c r="BA1230" i="7"/>
  <c r="BA1231" i="7"/>
  <c r="BA1232" i="7"/>
  <c r="BA1233" i="7"/>
  <c r="BA1234" i="7"/>
  <c r="BA1235" i="7"/>
  <c r="BA1236" i="7"/>
  <c r="BA1237" i="7"/>
  <c r="BA1238" i="7"/>
  <c r="BA1239" i="7"/>
  <c r="BA1240" i="7"/>
  <c r="BA1241" i="7"/>
  <c r="BA1242" i="7"/>
  <c r="BA1243" i="7"/>
  <c r="BA1244" i="7"/>
  <c r="BA1245" i="7"/>
  <c r="BA1246" i="7"/>
  <c r="BA1247" i="7"/>
  <c r="BA1248" i="7"/>
  <c r="BA1249" i="7"/>
  <c r="BA1250" i="7"/>
  <c r="BA1251" i="7"/>
  <c r="BA1252" i="7"/>
  <c r="BA1253" i="7"/>
  <c r="BA1254" i="7"/>
  <c r="BA1255" i="7"/>
  <c r="BA1256" i="7"/>
  <c r="BA1257" i="7"/>
  <c r="BA1258" i="7"/>
  <c r="BA1259" i="7"/>
  <c r="BA1260" i="7"/>
  <c r="BA1261" i="7"/>
  <c r="BA1262" i="7"/>
  <c r="BA1263" i="7"/>
  <c r="BA1264" i="7"/>
  <c r="BA1265" i="7"/>
  <c r="BA1266" i="7"/>
  <c r="BA1267" i="7"/>
  <c r="BA1268" i="7"/>
  <c r="BA1269" i="7"/>
  <c r="BA1270" i="7"/>
  <c r="BA1271" i="7"/>
  <c r="BA1272" i="7"/>
  <c r="BA1273" i="7"/>
  <c r="BA1274" i="7"/>
  <c r="BA1275" i="7"/>
  <c r="BA1276" i="7"/>
  <c r="BA1277" i="7"/>
  <c r="BA1278" i="7"/>
  <c r="BA1279" i="7"/>
  <c r="BA1280" i="7"/>
  <c r="BA1281" i="7"/>
  <c r="BA1282" i="7"/>
  <c r="BA1283" i="7"/>
  <c r="BA1284" i="7"/>
  <c r="BA1285" i="7"/>
  <c r="BA1286" i="7"/>
  <c r="BA1287" i="7"/>
  <c r="BA1288" i="7"/>
  <c r="BA1289" i="7"/>
  <c r="BA1290" i="7"/>
  <c r="BA1291" i="7"/>
  <c r="BA1292" i="7"/>
  <c r="BA1293" i="7"/>
  <c r="BA1294" i="7"/>
  <c r="BA1295" i="7"/>
  <c r="BA1296" i="7"/>
  <c r="BA1297" i="7"/>
  <c r="BA1298" i="7"/>
  <c r="BA1299" i="7"/>
  <c r="BA1300" i="7"/>
  <c r="BA1301" i="7"/>
  <c r="BA1302" i="7"/>
  <c r="BA1303" i="7"/>
  <c r="BA1304" i="7"/>
  <c r="BA1305" i="7"/>
  <c r="BA1306" i="7"/>
  <c r="BA1307" i="7"/>
  <c r="BA1308" i="7"/>
  <c r="BA1309" i="7"/>
  <c r="BA1310" i="7"/>
  <c r="BA1311" i="7"/>
  <c r="BA1312" i="7"/>
  <c r="BA1313" i="7"/>
  <c r="BA1314" i="7"/>
  <c r="BA1315" i="7"/>
  <c r="BA1316" i="7"/>
  <c r="BA1317" i="7"/>
  <c r="BA1318" i="7"/>
  <c r="BA1319" i="7"/>
  <c r="BA1320" i="7"/>
  <c r="BA1321" i="7"/>
  <c r="BA1322" i="7"/>
  <c r="BA1323" i="7"/>
  <c r="BA1324" i="7"/>
  <c r="BA1325" i="7"/>
  <c r="BA1326" i="7"/>
  <c r="BA1327" i="7"/>
  <c r="BA1328" i="7"/>
  <c r="BA1329" i="7"/>
  <c r="BA1330" i="7"/>
  <c r="BA1331" i="7"/>
  <c r="BA1332" i="7"/>
  <c r="BA1333" i="7"/>
  <c r="BA1334" i="7"/>
  <c r="BA1335" i="7"/>
  <c r="BA1336" i="7"/>
  <c r="BA1337" i="7"/>
  <c r="BA1338" i="7"/>
  <c r="BA1339" i="7"/>
  <c r="BA1340" i="7"/>
  <c r="BA1341" i="7"/>
  <c r="BA1342" i="7"/>
  <c r="BA1343" i="7"/>
  <c r="BA1344" i="7"/>
  <c r="BA1345" i="7"/>
  <c r="BA1346" i="7"/>
  <c r="BA1347" i="7"/>
  <c r="BA1348" i="7"/>
  <c r="BA1349" i="7"/>
  <c r="BA1350" i="7"/>
  <c r="BA1351" i="7"/>
  <c r="BA1352" i="7"/>
  <c r="BA1353" i="7"/>
  <c r="BA1354" i="7"/>
  <c r="BA1355" i="7"/>
  <c r="BA1356" i="7"/>
  <c r="BA1357" i="7"/>
  <c r="BA1358" i="7"/>
  <c r="BA1359" i="7"/>
  <c r="BA1360" i="7"/>
  <c r="BA1361" i="7"/>
  <c r="BA1362" i="7"/>
  <c r="BA1363" i="7"/>
  <c r="BA1364" i="7"/>
  <c r="BA1365" i="7"/>
  <c r="BA1366" i="7"/>
  <c r="BA1367" i="7"/>
  <c r="BA1368" i="7"/>
  <c r="BA1369" i="7"/>
  <c r="BA1370" i="7"/>
  <c r="BA1371" i="7"/>
  <c r="BA1372" i="7"/>
  <c r="BA1373" i="7"/>
  <c r="BA1374" i="7"/>
  <c r="BA1375" i="7"/>
  <c r="BA1376" i="7"/>
  <c r="BA1377" i="7"/>
  <c r="BA1378" i="7"/>
  <c r="BA1379" i="7"/>
  <c r="BA1380" i="7"/>
  <c r="BA1381" i="7"/>
  <c r="BA1382" i="7"/>
  <c r="BA1383" i="7"/>
  <c r="BA1384" i="7"/>
  <c r="BA1385" i="7"/>
  <c r="BA1386" i="7"/>
  <c r="BA1387" i="7"/>
  <c r="BA1388" i="7"/>
  <c r="BA1389" i="7"/>
  <c r="BA1390" i="7"/>
  <c r="BA1391" i="7"/>
  <c r="BA1392" i="7"/>
  <c r="BA1393" i="7"/>
  <c r="BA1394" i="7"/>
  <c r="BA1395" i="7"/>
  <c r="BA1396" i="7"/>
  <c r="BA1397" i="7"/>
  <c r="BA1398" i="7"/>
  <c r="BA1399" i="7"/>
  <c r="BA1400" i="7"/>
  <c r="BA1401" i="7"/>
  <c r="BA1402" i="7"/>
  <c r="BA1403" i="7"/>
  <c r="BA1404" i="7"/>
  <c r="BA1405" i="7"/>
  <c r="BA1406" i="7"/>
  <c r="BA1407" i="7"/>
  <c r="BA1408" i="7"/>
  <c r="BA1409" i="7"/>
  <c r="BA1410" i="7"/>
  <c r="BA1411" i="7"/>
  <c r="BA1412" i="7"/>
  <c r="BA1413" i="7"/>
  <c r="BA1414" i="7"/>
  <c r="BA1415" i="7"/>
  <c r="BA1416" i="7"/>
  <c r="BA1417" i="7"/>
  <c r="BA1418" i="7"/>
  <c r="BA1419" i="7"/>
  <c r="BA1420" i="7"/>
  <c r="BA1421" i="7"/>
  <c r="BA1422" i="7"/>
  <c r="BA1423" i="7"/>
  <c r="BA1424" i="7"/>
  <c r="BA1425" i="7"/>
  <c r="BA1426" i="7"/>
  <c r="BA1427" i="7"/>
  <c r="BA1428" i="7"/>
  <c r="BA1429" i="7"/>
  <c r="BA1430" i="7"/>
  <c r="BA1431" i="7"/>
  <c r="BA1432" i="7"/>
  <c r="BA1433" i="7"/>
  <c r="BA1434" i="7"/>
  <c r="BA1435" i="7"/>
  <c r="BA1436" i="7"/>
  <c r="BA1437" i="7"/>
  <c r="BA1438" i="7"/>
  <c r="BA1439" i="7"/>
  <c r="BA1440" i="7"/>
  <c r="BA1441" i="7"/>
  <c r="BA1442" i="7"/>
  <c r="BA1443" i="7"/>
  <c r="BA1444" i="7"/>
  <c r="BA1445" i="7"/>
  <c r="BA1446" i="7"/>
  <c r="BA1447" i="7"/>
  <c r="BA1448" i="7"/>
  <c r="BA1449" i="7"/>
  <c r="BA1450" i="7"/>
  <c r="BA1451" i="7"/>
  <c r="BA1452" i="7"/>
  <c r="BA1453" i="7"/>
  <c r="BA1454" i="7"/>
  <c r="BA1455" i="7"/>
  <c r="BA1456" i="7"/>
  <c r="BA1457" i="7"/>
  <c r="BA1458" i="7"/>
  <c r="BA1459" i="7"/>
  <c r="BA1460" i="7"/>
  <c r="BA1461" i="7"/>
  <c r="BA1462" i="7"/>
  <c r="BA1463" i="7"/>
  <c r="BA1464" i="7"/>
  <c r="BA1465" i="7"/>
  <c r="BA1466" i="7"/>
  <c r="BA1467" i="7"/>
  <c r="BA1468" i="7"/>
  <c r="BA1469" i="7"/>
  <c r="BA1470" i="7"/>
  <c r="BA1471" i="7"/>
  <c r="BA1472" i="7"/>
  <c r="BA1473" i="7"/>
  <c r="BA1474" i="7"/>
  <c r="BA1475" i="7"/>
  <c r="BA1476" i="7"/>
  <c r="BA1477" i="7"/>
  <c r="BA1478" i="7"/>
  <c r="BA1479" i="7"/>
  <c r="BA1480" i="7"/>
  <c r="BA1481" i="7"/>
  <c r="BA1482" i="7"/>
  <c r="BA1483" i="7"/>
  <c r="BA1484" i="7"/>
  <c r="BA1485" i="7"/>
  <c r="BA1486" i="7"/>
  <c r="BA1487" i="7"/>
  <c r="BA1488" i="7"/>
  <c r="BA1489" i="7"/>
  <c r="BA1490" i="7"/>
  <c r="BA1491" i="7"/>
  <c r="BA1492" i="7"/>
  <c r="BA1493" i="7"/>
  <c r="BA1494" i="7"/>
  <c r="BA1495" i="7"/>
  <c r="BA1496" i="7"/>
  <c r="BA1497" i="7"/>
  <c r="BA1498" i="7"/>
  <c r="BA1499" i="7"/>
  <c r="BA1500" i="7"/>
  <c r="BA1501" i="7"/>
  <c r="BA1502" i="7"/>
  <c r="BA1503" i="7"/>
  <c r="BA1504" i="7"/>
  <c r="BA1505" i="7"/>
  <c r="BA1506" i="7"/>
  <c r="BA1507" i="7"/>
  <c r="BA1508" i="7"/>
  <c r="BA1509" i="7"/>
  <c r="BA1510" i="7"/>
  <c r="BA1511" i="7"/>
  <c r="BA1512" i="7"/>
  <c r="BA1513" i="7"/>
  <c r="BA5" i="7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104" i="7"/>
  <c r="AV105" i="7"/>
  <c r="AV106" i="7"/>
  <c r="AV107" i="7"/>
  <c r="AV108" i="7"/>
  <c r="AV109" i="7"/>
  <c r="AV110" i="7"/>
  <c r="AV111" i="7"/>
  <c r="AV112" i="7"/>
  <c r="AV113" i="7"/>
  <c r="AV114" i="7"/>
  <c r="AV115" i="7"/>
  <c r="AV116" i="7"/>
  <c r="AV117" i="7"/>
  <c r="AV118" i="7"/>
  <c r="AV119" i="7"/>
  <c r="AV120" i="7"/>
  <c r="AV121" i="7"/>
  <c r="AV122" i="7"/>
  <c r="AV123" i="7"/>
  <c r="AV124" i="7"/>
  <c r="AV125" i="7"/>
  <c r="AV126" i="7"/>
  <c r="AV127" i="7"/>
  <c r="AV128" i="7"/>
  <c r="AV129" i="7"/>
  <c r="AV130" i="7"/>
  <c r="AV131" i="7"/>
  <c r="AV132" i="7"/>
  <c r="AV133" i="7"/>
  <c r="AV134" i="7"/>
  <c r="AV135" i="7"/>
  <c r="AV136" i="7"/>
  <c r="AV137" i="7"/>
  <c r="AV138" i="7"/>
  <c r="AV139" i="7"/>
  <c r="AV140" i="7"/>
  <c r="AV141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69" i="7"/>
  <c r="AV170" i="7"/>
  <c r="AV171" i="7"/>
  <c r="AV172" i="7"/>
  <c r="AV173" i="7"/>
  <c r="AV174" i="7"/>
  <c r="AV175" i="7"/>
  <c r="AV176" i="7"/>
  <c r="AV177" i="7"/>
  <c r="AV178" i="7"/>
  <c r="AV179" i="7"/>
  <c r="AV180" i="7"/>
  <c r="AV181" i="7"/>
  <c r="AV182" i="7"/>
  <c r="AV183" i="7"/>
  <c r="AV184" i="7"/>
  <c r="AV185" i="7"/>
  <c r="AV186" i="7"/>
  <c r="AV187" i="7"/>
  <c r="AV188" i="7"/>
  <c r="AV189" i="7"/>
  <c r="AV190" i="7"/>
  <c r="AV191" i="7"/>
  <c r="AV192" i="7"/>
  <c r="AV193" i="7"/>
  <c r="AV194" i="7"/>
  <c r="AV195" i="7"/>
  <c r="AV196" i="7"/>
  <c r="AV197" i="7"/>
  <c r="AV198" i="7"/>
  <c r="AV199" i="7"/>
  <c r="AV200" i="7"/>
  <c r="AV201" i="7"/>
  <c r="AV202" i="7"/>
  <c r="AV203" i="7"/>
  <c r="AV204" i="7"/>
  <c r="AV205" i="7"/>
  <c r="AV206" i="7"/>
  <c r="AV207" i="7"/>
  <c r="AV208" i="7"/>
  <c r="AV209" i="7"/>
  <c r="AV210" i="7"/>
  <c r="AV211" i="7"/>
  <c r="AV212" i="7"/>
  <c r="AV213" i="7"/>
  <c r="AV214" i="7"/>
  <c r="AV215" i="7"/>
  <c r="AV216" i="7"/>
  <c r="AV217" i="7"/>
  <c r="AV218" i="7"/>
  <c r="AV219" i="7"/>
  <c r="AV220" i="7"/>
  <c r="AV221" i="7"/>
  <c r="AV222" i="7"/>
  <c r="AV223" i="7"/>
  <c r="AV224" i="7"/>
  <c r="AV225" i="7"/>
  <c r="AV226" i="7"/>
  <c r="AV227" i="7"/>
  <c r="AV228" i="7"/>
  <c r="AV229" i="7"/>
  <c r="AV230" i="7"/>
  <c r="AV231" i="7"/>
  <c r="AV232" i="7"/>
  <c r="AV233" i="7"/>
  <c r="AV234" i="7"/>
  <c r="AV235" i="7"/>
  <c r="AV236" i="7"/>
  <c r="AV237" i="7"/>
  <c r="AV238" i="7"/>
  <c r="AV239" i="7"/>
  <c r="AV240" i="7"/>
  <c r="AV241" i="7"/>
  <c r="AV242" i="7"/>
  <c r="AV243" i="7"/>
  <c r="AV244" i="7"/>
  <c r="AV245" i="7"/>
  <c r="AV246" i="7"/>
  <c r="AV247" i="7"/>
  <c r="AV248" i="7"/>
  <c r="AV249" i="7"/>
  <c r="AV250" i="7"/>
  <c r="AV251" i="7"/>
  <c r="AV252" i="7"/>
  <c r="AV253" i="7"/>
  <c r="AV254" i="7"/>
  <c r="AV255" i="7"/>
  <c r="AV256" i="7"/>
  <c r="AV257" i="7"/>
  <c r="AV258" i="7"/>
  <c r="AV259" i="7"/>
  <c r="AV260" i="7"/>
  <c r="AV261" i="7"/>
  <c r="AV262" i="7"/>
  <c r="AV263" i="7"/>
  <c r="AV264" i="7"/>
  <c r="AV265" i="7"/>
  <c r="AV266" i="7"/>
  <c r="AV267" i="7"/>
  <c r="AV268" i="7"/>
  <c r="AV269" i="7"/>
  <c r="AV270" i="7"/>
  <c r="AV271" i="7"/>
  <c r="AV272" i="7"/>
  <c r="AV273" i="7"/>
  <c r="AV274" i="7"/>
  <c r="AV275" i="7"/>
  <c r="AV276" i="7"/>
  <c r="AV277" i="7"/>
  <c r="AV278" i="7"/>
  <c r="AV279" i="7"/>
  <c r="AV280" i="7"/>
  <c r="AV281" i="7"/>
  <c r="AV282" i="7"/>
  <c r="AV283" i="7"/>
  <c r="AV284" i="7"/>
  <c r="AV285" i="7"/>
  <c r="AV286" i="7"/>
  <c r="AV287" i="7"/>
  <c r="AV288" i="7"/>
  <c r="AV289" i="7"/>
  <c r="AV290" i="7"/>
  <c r="AV291" i="7"/>
  <c r="AV292" i="7"/>
  <c r="AV293" i="7"/>
  <c r="AV294" i="7"/>
  <c r="AV295" i="7"/>
  <c r="AV296" i="7"/>
  <c r="AV297" i="7"/>
  <c r="AV298" i="7"/>
  <c r="AV299" i="7"/>
  <c r="AV300" i="7"/>
  <c r="AV301" i="7"/>
  <c r="AV302" i="7"/>
  <c r="AV303" i="7"/>
  <c r="AV304" i="7"/>
  <c r="AV305" i="7"/>
  <c r="AV306" i="7"/>
  <c r="AV307" i="7"/>
  <c r="AV308" i="7"/>
  <c r="AV309" i="7"/>
  <c r="AV310" i="7"/>
  <c r="AV311" i="7"/>
  <c r="AV312" i="7"/>
  <c r="AV313" i="7"/>
  <c r="AV314" i="7"/>
  <c r="AV315" i="7"/>
  <c r="AV316" i="7"/>
  <c r="AV317" i="7"/>
  <c r="AV318" i="7"/>
  <c r="AV319" i="7"/>
  <c r="AV320" i="7"/>
  <c r="AV321" i="7"/>
  <c r="AV322" i="7"/>
  <c r="AV323" i="7"/>
  <c r="AV324" i="7"/>
  <c r="AV325" i="7"/>
  <c r="AV326" i="7"/>
  <c r="AV327" i="7"/>
  <c r="AV328" i="7"/>
  <c r="AV329" i="7"/>
  <c r="AV330" i="7"/>
  <c r="AV331" i="7"/>
  <c r="AV332" i="7"/>
  <c r="AV333" i="7"/>
  <c r="AV334" i="7"/>
  <c r="AV335" i="7"/>
  <c r="AV336" i="7"/>
  <c r="AV337" i="7"/>
  <c r="AV338" i="7"/>
  <c r="AV339" i="7"/>
  <c r="AV340" i="7"/>
  <c r="AV341" i="7"/>
  <c r="AV342" i="7"/>
  <c r="AV343" i="7"/>
  <c r="AV344" i="7"/>
  <c r="AV345" i="7"/>
  <c r="AV346" i="7"/>
  <c r="AV347" i="7"/>
  <c r="AV348" i="7"/>
  <c r="AV349" i="7"/>
  <c r="AV350" i="7"/>
  <c r="AV351" i="7"/>
  <c r="AV352" i="7"/>
  <c r="AV353" i="7"/>
  <c r="AV354" i="7"/>
  <c r="AV355" i="7"/>
  <c r="AV356" i="7"/>
  <c r="AV357" i="7"/>
  <c r="AV358" i="7"/>
  <c r="AV359" i="7"/>
  <c r="AV360" i="7"/>
  <c r="AV361" i="7"/>
  <c r="AV362" i="7"/>
  <c r="AV363" i="7"/>
  <c r="AV364" i="7"/>
  <c r="AV365" i="7"/>
  <c r="AV366" i="7"/>
  <c r="AV367" i="7"/>
  <c r="AV368" i="7"/>
  <c r="AV369" i="7"/>
  <c r="AV370" i="7"/>
  <c r="AV371" i="7"/>
  <c r="AV372" i="7"/>
  <c r="AV373" i="7"/>
  <c r="AV374" i="7"/>
  <c r="AV375" i="7"/>
  <c r="AV376" i="7"/>
  <c r="AV377" i="7"/>
  <c r="AV378" i="7"/>
  <c r="AV379" i="7"/>
  <c r="AV380" i="7"/>
  <c r="AV381" i="7"/>
  <c r="AV382" i="7"/>
  <c r="AV383" i="7"/>
  <c r="AV384" i="7"/>
  <c r="AV385" i="7"/>
  <c r="AV386" i="7"/>
  <c r="AV387" i="7"/>
  <c r="AV388" i="7"/>
  <c r="AV389" i="7"/>
  <c r="AV390" i="7"/>
  <c r="AV391" i="7"/>
  <c r="AV392" i="7"/>
  <c r="AV393" i="7"/>
  <c r="AV394" i="7"/>
  <c r="AV395" i="7"/>
  <c r="AV396" i="7"/>
  <c r="AV397" i="7"/>
  <c r="AV398" i="7"/>
  <c r="AV399" i="7"/>
  <c r="AV400" i="7"/>
  <c r="AV401" i="7"/>
  <c r="AV402" i="7"/>
  <c r="AV403" i="7"/>
  <c r="AV404" i="7"/>
  <c r="AV405" i="7"/>
  <c r="AV406" i="7"/>
  <c r="AV407" i="7"/>
  <c r="AV408" i="7"/>
  <c r="AV409" i="7"/>
  <c r="AV410" i="7"/>
  <c r="AV411" i="7"/>
  <c r="AV412" i="7"/>
  <c r="AV413" i="7"/>
  <c r="AV414" i="7"/>
  <c r="AV415" i="7"/>
  <c r="AV416" i="7"/>
  <c r="AV417" i="7"/>
  <c r="AV418" i="7"/>
  <c r="AV419" i="7"/>
  <c r="AV420" i="7"/>
  <c r="AV421" i="7"/>
  <c r="AV422" i="7"/>
  <c r="AV423" i="7"/>
  <c r="AV424" i="7"/>
  <c r="AV425" i="7"/>
  <c r="AV426" i="7"/>
  <c r="AV427" i="7"/>
  <c r="AV428" i="7"/>
  <c r="AV429" i="7"/>
  <c r="AV430" i="7"/>
  <c r="AV431" i="7"/>
  <c r="AV432" i="7"/>
  <c r="AV433" i="7"/>
  <c r="AV434" i="7"/>
  <c r="AV435" i="7"/>
  <c r="AV436" i="7"/>
  <c r="AV437" i="7"/>
  <c r="AV438" i="7"/>
  <c r="AV439" i="7"/>
  <c r="AV440" i="7"/>
  <c r="AV441" i="7"/>
  <c r="AV442" i="7"/>
  <c r="AV443" i="7"/>
  <c r="AV444" i="7"/>
  <c r="AV445" i="7"/>
  <c r="AV446" i="7"/>
  <c r="AV447" i="7"/>
  <c r="AV448" i="7"/>
  <c r="AV449" i="7"/>
  <c r="AV450" i="7"/>
  <c r="AV451" i="7"/>
  <c r="AV452" i="7"/>
  <c r="AV453" i="7"/>
  <c r="AV454" i="7"/>
  <c r="AV455" i="7"/>
  <c r="AV456" i="7"/>
  <c r="AV457" i="7"/>
  <c r="AV458" i="7"/>
  <c r="AV459" i="7"/>
  <c r="AV460" i="7"/>
  <c r="AV461" i="7"/>
  <c r="AV462" i="7"/>
  <c r="AV463" i="7"/>
  <c r="AV464" i="7"/>
  <c r="AV465" i="7"/>
  <c r="AV466" i="7"/>
  <c r="AV467" i="7"/>
  <c r="AV468" i="7"/>
  <c r="AV469" i="7"/>
  <c r="AV470" i="7"/>
  <c r="AV471" i="7"/>
  <c r="AV472" i="7"/>
  <c r="AV473" i="7"/>
  <c r="AV474" i="7"/>
  <c r="AV475" i="7"/>
  <c r="AV476" i="7"/>
  <c r="AV477" i="7"/>
  <c r="AV478" i="7"/>
  <c r="AV479" i="7"/>
  <c r="AV480" i="7"/>
  <c r="AV481" i="7"/>
  <c r="AV482" i="7"/>
  <c r="AV483" i="7"/>
  <c r="AV484" i="7"/>
  <c r="AV485" i="7"/>
  <c r="AV486" i="7"/>
  <c r="AV487" i="7"/>
  <c r="AV488" i="7"/>
  <c r="AV489" i="7"/>
  <c r="AV490" i="7"/>
  <c r="AV491" i="7"/>
  <c r="AV492" i="7"/>
  <c r="AV493" i="7"/>
  <c r="AV494" i="7"/>
  <c r="AV495" i="7"/>
  <c r="AV496" i="7"/>
  <c r="AV497" i="7"/>
  <c r="AV498" i="7"/>
  <c r="AV499" i="7"/>
  <c r="AV500" i="7"/>
  <c r="AV501" i="7"/>
  <c r="AV502" i="7"/>
  <c r="AV503" i="7"/>
  <c r="AV504" i="7"/>
  <c r="AV505" i="7"/>
  <c r="AV506" i="7"/>
  <c r="AV507" i="7"/>
  <c r="AV508" i="7"/>
  <c r="AV509" i="7"/>
  <c r="AV510" i="7"/>
  <c r="AV511" i="7"/>
  <c r="AV512" i="7"/>
  <c r="AV513" i="7"/>
  <c r="AV514" i="7"/>
  <c r="AV515" i="7"/>
  <c r="AV516" i="7"/>
  <c r="AV517" i="7"/>
  <c r="AV518" i="7"/>
  <c r="AV519" i="7"/>
  <c r="AV520" i="7"/>
  <c r="AV521" i="7"/>
  <c r="AV522" i="7"/>
  <c r="AV523" i="7"/>
  <c r="AV524" i="7"/>
  <c r="AV525" i="7"/>
  <c r="AV526" i="7"/>
  <c r="AV527" i="7"/>
  <c r="AV528" i="7"/>
  <c r="AV529" i="7"/>
  <c r="AV530" i="7"/>
  <c r="AV531" i="7"/>
  <c r="AV532" i="7"/>
  <c r="AV533" i="7"/>
  <c r="AV534" i="7"/>
  <c r="AV535" i="7"/>
  <c r="AV536" i="7"/>
  <c r="AV537" i="7"/>
  <c r="AV538" i="7"/>
  <c r="AV539" i="7"/>
  <c r="AV540" i="7"/>
  <c r="AV541" i="7"/>
  <c r="AV542" i="7"/>
  <c r="AV543" i="7"/>
  <c r="AV544" i="7"/>
  <c r="AV545" i="7"/>
  <c r="AV546" i="7"/>
  <c r="AV547" i="7"/>
  <c r="AV548" i="7"/>
  <c r="AV549" i="7"/>
  <c r="AV550" i="7"/>
  <c r="AV551" i="7"/>
  <c r="AV552" i="7"/>
  <c r="AV553" i="7"/>
  <c r="AV554" i="7"/>
  <c r="AV555" i="7"/>
  <c r="AV556" i="7"/>
  <c r="AV557" i="7"/>
  <c r="AV558" i="7"/>
  <c r="AV559" i="7"/>
  <c r="AV560" i="7"/>
  <c r="AV561" i="7"/>
  <c r="AV562" i="7"/>
  <c r="AV563" i="7"/>
  <c r="AV564" i="7"/>
  <c r="AV565" i="7"/>
  <c r="AV566" i="7"/>
  <c r="AV567" i="7"/>
  <c r="AV568" i="7"/>
  <c r="AV569" i="7"/>
  <c r="AV570" i="7"/>
  <c r="AV571" i="7"/>
  <c r="AV572" i="7"/>
  <c r="AV573" i="7"/>
  <c r="AV574" i="7"/>
  <c r="AV575" i="7"/>
  <c r="AV576" i="7"/>
  <c r="AV577" i="7"/>
  <c r="AV578" i="7"/>
  <c r="AV579" i="7"/>
  <c r="AV580" i="7"/>
  <c r="AV581" i="7"/>
  <c r="AV582" i="7"/>
  <c r="AV583" i="7"/>
  <c r="AV584" i="7"/>
  <c r="AV585" i="7"/>
  <c r="AV586" i="7"/>
  <c r="AV587" i="7"/>
  <c r="AV588" i="7"/>
  <c r="AV589" i="7"/>
  <c r="AV590" i="7"/>
  <c r="AV591" i="7"/>
  <c r="AV592" i="7"/>
  <c r="AV593" i="7"/>
  <c r="AV594" i="7"/>
  <c r="AV595" i="7"/>
  <c r="AV596" i="7"/>
  <c r="AV597" i="7"/>
  <c r="AV598" i="7"/>
  <c r="AV599" i="7"/>
  <c r="AV600" i="7"/>
  <c r="AV601" i="7"/>
  <c r="AV602" i="7"/>
  <c r="AV603" i="7"/>
  <c r="AV604" i="7"/>
  <c r="AV605" i="7"/>
  <c r="AV606" i="7"/>
  <c r="AV607" i="7"/>
  <c r="AV608" i="7"/>
  <c r="AV609" i="7"/>
  <c r="AV610" i="7"/>
  <c r="AV611" i="7"/>
  <c r="AV612" i="7"/>
  <c r="AV613" i="7"/>
  <c r="AV614" i="7"/>
  <c r="AV615" i="7"/>
  <c r="AV616" i="7"/>
  <c r="AV617" i="7"/>
  <c r="AV618" i="7"/>
  <c r="AV619" i="7"/>
  <c r="AV620" i="7"/>
  <c r="AV621" i="7"/>
  <c r="AV622" i="7"/>
  <c r="AV623" i="7"/>
  <c r="AV624" i="7"/>
  <c r="AV625" i="7"/>
  <c r="AV626" i="7"/>
  <c r="AV627" i="7"/>
  <c r="AV628" i="7"/>
  <c r="AV629" i="7"/>
  <c r="AV630" i="7"/>
  <c r="AV631" i="7"/>
  <c r="AV632" i="7"/>
  <c r="AV633" i="7"/>
  <c r="AV634" i="7"/>
  <c r="AV635" i="7"/>
  <c r="AV636" i="7"/>
  <c r="AV637" i="7"/>
  <c r="AV638" i="7"/>
  <c r="AV639" i="7"/>
  <c r="AV640" i="7"/>
  <c r="AV641" i="7"/>
  <c r="AV642" i="7"/>
  <c r="AV643" i="7"/>
  <c r="AV644" i="7"/>
  <c r="AV645" i="7"/>
  <c r="AV646" i="7"/>
  <c r="AV647" i="7"/>
  <c r="AV648" i="7"/>
  <c r="AV649" i="7"/>
  <c r="AV650" i="7"/>
  <c r="AV651" i="7"/>
  <c r="AV652" i="7"/>
  <c r="AV653" i="7"/>
  <c r="AV654" i="7"/>
  <c r="AV655" i="7"/>
  <c r="AV656" i="7"/>
  <c r="AV657" i="7"/>
  <c r="AV658" i="7"/>
  <c r="AV659" i="7"/>
  <c r="AV660" i="7"/>
  <c r="AV661" i="7"/>
  <c r="AV662" i="7"/>
  <c r="AV663" i="7"/>
  <c r="AV664" i="7"/>
  <c r="AV665" i="7"/>
  <c r="AV666" i="7"/>
  <c r="AV667" i="7"/>
  <c r="AV668" i="7"/>
  <c r="AV669" i="7"/>
  <c r="AV670" i="7"/>
  <c r="AV671" i="7"/>
  <c r="AV672" i="7"/>
  <c r="AV673" i="7"/>
  <c r="AV674" i="7"/>
  <c r="AV675" i="7"/>
  <c r="AV676" i="7"/>
  <c r="AV677" i="7"/>
  <c r="AV678" i="7"/>
  <c r="AV679" i="7"/>
  <c r="AV680" i="7"/>
  <c r="AV681" i="7"/>
  <c r="AV682" i="7"/>
  <c r="AV683" i="7"/>
  <c r="AV684" i="7"/>
  <c r="AV685" i="7"/>
  <c r="AV686" i="7"/>
  <c r="AV687" i="7"/>
  <c r="AV688" i="7"/>
  <c r="AV689" i="7"/>
  <c r="AV690" i="7"/>
  <c r="AV691" i="7"/>
  <c r="AV692" i="7"/>
  <c r="AV693" i="7"/>
  <c r="AV694" i="7"/>
  <c r="AV695" i="7"/>
  <c r="AV696" i="7"/>
  <c r="AV697" i="7"/>
  <c r="AV698" i="7"/>
  <c r="AV699" i="7"/>
  <c r="AV700" i="7"/>
  <c r="AV701" i="7"/>
  <c r="AV702" i="7"/>
  <c r="AV703" i="7"/>
  <c r="AV704" i="7"/>
  <c r="AV705" i="7"/>
  <c r="AV706" i="7"/>
  <c r="AV707" i="7"/>
  <c r="AV708" i="7"/>
  <c r="AV709" i="7"/>
  <c r="AV710" i="7"/>
  <c r="AV711" i="7"/>
  <c r="AV712" i="7"/>
  <c r="AV713" i="7"/>
  <c r="AV714" i="7"/>
  <c r="AV715" i="7"/>
  <c r="AV716" i="7"/>
  <c r="AV717" i="7"/>
  <c r="AV718" i="7"/>
  <c r="AV719" i="7"/>
  <c r="AV720" i="7"/>
  <c r="AV721" i="7"/>
  <c r="AV722" i="7"/>
  <c r="AV723" i="7"/>
  <c r="AV724" i="7"/>
  <c r="AV725" i="7"/>
  <c r="AV726" i="7"/>
  <c r="AV727" i="7"/>
  <c r="AV728" i="7"/>
  <c r="AV729" i="7"/>
  <c r="AV730" i="7"/>
  <c r="AV731" i="7"/>
  <c r="AV732" i="7"/>
  <c r="AV733" i="7"/>
  <c r="AV734" i="7"/>
  <c r="AV735" i="7"/>
  <c r="AV736" i="7"/>
  <c r="AV737" i="7"/>
  <c r="AV738" i="7"/>
  <c r="AV739" i="7"/>
  <c r="AV740" i="7"/>
  <c r="AV741" i="7"/>
  <c r="AV742" i="7"/>
  <c r="AV743" i="7"/>
  <c r="AV744" i="7"/>
  <c r="AV745" i="7"/>
  <c r="AV746" i="7"/>
  <c r="AV747" i="7"/>
  <c r="AV748" i="7"/>
  <c r="AV749" i="7"/>
  <c r="AV750" i="7"/>
  <c r="AV751" i="7"/>
  <c r="AV752" i="7"/>
  <c r="AV753" i="7"/>
  <c r="AV754" i="7"/>
  <c r="AV755" i="7"/>
  <c r="AV756" i="7"/>
  <c r="AV757" i="7"/>
  <c r="AV758" i="7"/>
  <c r="AV759" i="7"/>
  <c r="AV760" i="7"/>
  <c r="AV761" i="7"/>
  <c r="AV762" i="7"/>
  <c r="AV763" i="7"/>
  <c r="AV764" i="7"/>
  <c r="AV765" i="7"/>
  <c r="AV766" i="7"/>
  <c r="AV767" i="7"/>
  <c r="AV768" i="7"/>
  <c r="AV769" i="7"/>
  <c r="AV770" i="7"/>
  <c r="AV771" i="7"/>
  <c r="AV772" i="7"/>
  <c r="AV773" i="7"/>
  <c r="AV774" i="7"/>
  <c r="AV775" i="7"/>
  <c r="AV776" i="7"/>
  <c r="AV777" i="7"/>
  <c r="AV778" i="7"/>
  <c r="AV779" i="7"/>
  <c r="AV780" i="7"/>
  <c r="AV781" i="7"/>
  <c r="AV782" i="7"/>
  <c r="AV783" i="7"/>
  <c r="AV784" i="7"/>
  <c r="AV785" i="7"/>
  <c r="AV786" i="7"/>
  <c r="AV787" i="7"/>
  <c r="AV788" i="7"/>
  <c r="AV789" i="7"/>
  <c r="AV790" i="7"/>
  <c r="AV791" i="7"/>
  <c r="AV792" i="7"/>
  <c r="AV793" i="7"/>
  <c r="AV794" i="7"/>
  <c r="AV795" i="7"/>
  <c r="AV796" i="7"/>
  <c r="AV797" i="7"/>
  <c r="AV798" i="7"/>
  <c r="AV799" i="7"/>
  <c r="AV800" i="7"/>
  <c r="AV801" i="7"/>
  <c r="AV802" i="7"/>
  <c r="AV803" i="7"/>
  <c r="AV804" i="7"/>
  <c r="AV805" i="7"/>
  <c r="AV806" i="7"/>
  <c r="AV807" i="7"/>
  <c r="AV808" i="7"/>
  <c r="AV809" i="7"/>
  <c r="AV810" i="7"/>
  <c r="AV811" i="7"/>
  <c r="AV812" i="7"/>
  <c r="AV813" i="7"/>
  <c r="AV814" i="7"/>
  <c r="AV815" i="7"/>
  <c r="AV816" i="7"/>
  <c r="AV817" i="7"/>
  <c r="AV818" i="7"/>
  <c r="AV819" i="7"/>
  <c r="AV820" i="7"/>
  <c r="AV821" i="7"/>
  <c r="AV822" i="7"/>
  <c r="AV823" i="7"/>
  <c r="AV824" i="7"/>
  <c r="AV825" i="7"/>
  <c r="AV826" i="7"/>
  <c r="AV827" i="7"/>
  <c r="AV828" i="7"/>
  <c r="AV829" i="7"/>
  <c r="AV830" i="7"/>
  <c r="AV831" i="7"/>
  <c r="AV832" i="7"/>
  <c r="AV833" i="7"/>
  <c r="AV834" i="7"/>
  <c r="AV835" i="7"/>
  <c r="AV836" i="7"/>
  <c r="AV837" i="7"/>
  <c r="AV838" i="7"/>
  <c r="AV839" i="7"/>
  <c r="AV840" i="7"/>
  <c r="AV841" i="7"/>
  <c r="AV842" i="7"/>
  <c r="AV843" i="7"/>
  <c r="AV844" i="7"/>
  <c r="AV845" i="7"/>
  <c r="AV846" i="7"/>
  <c r="AV847" i="7"/>
  <c r="AV848" i="7"/>
  <c r="AV849" i="7"/>
  <c r="AV850" i="7"/>
  <c r="AV851" i="7"/>
  <c r="AV852" i="7"/>
  <c r="AV853" i="7"/>
  <c r="AV854" i="7"/>
  <c r="AV855" i="7"/>
  <c r="AV856" i="7"/>
  <c r="AV857" i="7"/>
  <c r="AV858" i="7"/>
  <c r="AV859" i="7"/>
  <c r="AV860" i="7"/>
  <c r="AV861" i="7"/>
  <c r="AV862" i="7"/>
  <c r="AV863" i="7"/>
  <c r="AV864" i="7"/>
  <c r="AV865" i="7"/>
  <c r="AV866" i="7"/>
  <c r="AV867" i="7"/>
  <c r="AV868" i="7"/>
  <c r="AV869" i="7"/>
  <c r="AV870" i="7"/>
  <c r="AV871" i="7"/>
  <c r="AV872" i="7"/>
  <c r="AV873" i="7"/>
  <c r="AV874" i="7"/>
  <c r="AV875" i="7"/>
  <c r="AV876" i="7"/>
  <c r="AV877" i="7"/>
  <c r="AV878" i="7"/>
  <c r="AV879" i="7"/>
  <c r="AV880" i="7"/>
  <c r="AV881" i="7"/>
  <c r="AV882" i="7"/>
  <c r="AV883" i="7"/>
  <c r="AV884" i="7"/>
  <c r="AV885" i="7"/>
  <c r="AV886" i="7"/>
  <c r="AV887" i="7"/>
  <c r="AV888" i="7"/>
  <c r="AV889" i="7"/>
  <c r="AV890" i="7"/>
  <c r="AV891" i="7"/>
  <c r="AV892" i="7"/>
  <c r="AV893" i="7"/>
  <c r="AV894" i="7"/>
  <c r="AV895" i="7"/>
  <c r="AV896" i="7"/>
  <c r="AV897" i="7"/>
  <c r="AV898" i="7"/>
  <c r="AV899" i="7"/>
  <c r="AV900" i="7"/>
  <c r="AV901" i="7"/>
  <c r="AV902" i="7"/>
  <c r="AV903" i="7"/>
  <c r="AV904" i="7"/>
  <c r="AV905" i="7"/>
  <c r="AV906" i="7"/>
  <c r="AV907" i="7"/>
  <c r="AV908" i="7"/>
  <c r="AV909" i="7"/>
  <c r="AV910" i="7"/>
  <c r="AV911" i="7"/>
  <c r="AV912" i="7"/>
  <c r="AV913" i="7"/>
  <c r="AV914" i="7"/>
  <c r="AV915" i="7"/>
  <c r="AV916" i="7"/>
  <c r="AV917" i="7"/>
  <c r="AV918" i="7"/>
  <c r="AV919" i="7"/>
  <c r="AV920" i="7"/>
  <c r="AV921" i="7"/>
  <c r="AV922" i="7"/>
  <c r="AV923" i="7"/>
  <c r="AV924" i="7"/>
  <c r="AV925" i="7"/>
  <c r="AV926" i="7"/>
  <c r="AV927" i="7"/>
  <c r="AV928" i="7"/>
  <c r="AV929" i="7"/>
  <c r="AV930" i="7"/>
  <c r="AV931" i="7"/>
  <c r="AV932" i="7"/>
  <c r="AV933" i="7"/>
  <c r="AV934" i="7"/>
  <c r="AV935" i="7"/>
  <c r="AV936" i="7"/>
  <c r="AV937" i="7"/>
  <c r="AV938" i="7"/>
  <c r="AV939" i="7"/>
  <c r="AV940" i="7"/>
  <c r="AV941" i="7"/>
  <c r="AV942" i="7"/>
  <c r="AV943" i="7"/>
  <c r="AV944" i="7"/>
  <c r="AV945" i="7"/>
  <c r="AV946" i="7"/>
  <c r="AV947" i="7"/>
  <c r="AV948" i="7"/>
  <c r="AV949" i="7"/>
  <c r="AV950" i="7"/>
  <c r="AV951" i="7"/>
  <c r="AV952" i="7"/>
  <c r="AV953" i="7"/>
  <c r="AV954" i="7"/>
  <c r="AV955" i="7"/>
  <c r="AV956" i="7"/>
  <c r="AV957" i="7"/>
  <c r="AV958" i="7"/>
  <c r="AV959" i="7"/>
  <c r="AV960" i="7"/>
  <c r="AV961" i="7"/>
  <c r="AV962" i="7"/>
  <c r="AV963" i="7"/>
  <c r="AV964" i="7"/>
  <c r="AV965" i="7"/>
  <c r="AV966" i="7"/>
  <c r="AV967" i="7"/>
  <c r="AV968" i="7"/>
  <c r="AV969" i="7"/>
  <c r="AV970" i="7"/>
  <c r="AV971" i="7"/>
  <c r="AV972" i="7"/>
  <c r="AV973" i="7"/>
  <c r="AV974" i="7"/>
  <c r="AV975" i="7"/>
  <c r="AV976" i="7"/>
  <c r="AV977" i="7"/>
  <c r="AV978" i="7"/>
  <c r="AV979" i="7"/>
  <c r="AV980" i="7"/>
  <c r="AV981" i="7"/>
  <c r="AV982" i="7"/>
  <c r="AV983" i="7"/>
  <c r="AV984" i="7"/>
  <c r="AV985" i="7"/>
  <c r="AV986" i="7"/>
  <c r="AV987" i="7"/>
  <c r="AV988" i="7"/>
  <c r="AV989" i="7"/>
  <c r="AV990" i="7"/>
  <c r="AV991" i="7"/>
  <c r="AV992" i="7"/>
  <c r="AV993" i="7"/>
  <c r="AV994" i="7"/>
  <c r="AV995" i="7"/>
  <c r="AV996" i="7"/>
  <c r="AV997" i="7"/>
  <c r="AV998" i="7"/>
  <c r="AV999" i="7"/>
  <c r="AV1000" i="7"/>
  <c r="AV1001" i="7"/>
  <c r="AV1002" i="7"/>
  <c r="AV1003" i="7"/>
  <c r="AV1004" i="7"/>
  <c r="AV1005" i="7"/>
  <c r="AV1006" i="7"/>
  <c r="AV1007" i="7"/>
  <c r="AV1008" i="7"/>
  <c r="AV1009" i="7"/>
  <c r="AV1010" i="7"/>
  <c r="AV1011" i="7"/>
  <c r="AV1012" i="7"/>
  <c r="AV1013" i="7"/>
  <c r="AV1014" i="7"/>
  <c r="AV1015" i="7"/>
  <c r="AV1016" i="7"/>
  <c r="AV1017" i="7"/>
  <c r="AV1018" i="7"/>
  <c r="AV1019" i="7"/>
  <c r="AV1020" i="7"/>
  <c r="AV1021" i="7"/>
  <c r="AV1022" i="7"/>
  <c r="AV1023" i="7"/>
  <c r="AV1024" i="7"/>
  <c r="AV1025" i="7"/>
  <c r="AV1026" i="7"/>
  <c r="AV1027" i="7"/>
  <c r="AV1028" i="7"/>
  <c r="AV1029" i="7"/>
  <c r="AV1030" i="7"/>
  <c r="AV1031" i="7"/>
  <c r="AV1032" i="7"/>
  <c r="AV1033" i="7"/>
  <c r="AV1034" i="7"/>
  <c r="AV1035" i="7"/>
  <c r="AV1036" i="7"/>
  <c r="AV1037" i="7"/>
  <c r="AV1038" i="7"/>
  <c r="AV1039" i="7"/>
  <c r="AV1040" i="7"/>
  <c r="AV1041" i="7"/>
  <c r="AV1042" i="7"/>
  <c r="AV1043" i="7"/>
  <c r="AV1044" i="7"/>
  <c r="AV1045" i="7"/>
  <c r="AV1046" i="7"/>
  <c r="AV1047" i="7"/>
  <c r="AV1048" i="7"/>
  <c r="AV1049" i="7"/>
  <c r="AV1050" i="7"/>
  <c r="AV1051" i="7"/>
  <c r="AV1052" i="7"/>
  <c r="AV1053" i="7"/>
  <c r="AV1054" i="7"/>
  <c r="AV1055" i="7"/>
  <c r="AV1056" i="7"/>
  <c r="AV1057" i="7"/>
  <c r="AV1058" i="7"/>
  <c r="AV1059" i="7"/>
  <c r="AV1060" i="7"/>
  <c r="AV1061" i="7"/>
  <c r="AV1062" i="7"/>
  <c r="AV1063" i="7"/>
  <c r="AV1064" i="7"/>
  <c r="AV1065" i="7"/>
  <c r="AV1066" i="7"/>
  <c r="AV1067" i="7"/>
  <c r="AV1068" i="7"/>
  <c r="AV1069" i="7"/>
  <c r="AV1070" i="7"/>
  <c r="AV1071" i="7"/>
  <c r="AV1072" i="7"/>
  <c r="AV1073" i="7"/>
  <c r="AV1074" i="7"/>
  <c r="AV1075" i="7"/>
  <c r="AV1076" i="7"/>
  <c r="AV1077" i="7"/>
  <c r="AV1078" i="7"/>
  <c r="AV1079" i="7"/>
  <c r="AV1080" i="7"/>
  <c r="AV1081" i="7"/>
  <c r="AV1082" i="7"/>
  <c r="AV1083" i="7"/>
  <c r="AV1084" i="7"/>
  <c r="AV1085" i="7"/>
  <c r="AV1086" i="7"/>
  <c r="AV1087" i="7"/>
  <c r="AV1088" i="7"/>
  <c r="AV1089" i="7"/>
  <c r="AV1090" i="7"/>
  <c r="AV1091" i="7"/>
  <c r="AV1092" i="7"/>
  <c r="AV1093" i="7"/>
  <c r="AV1094" i="7"/>
  <c r="AV1095" i="7"/>
  <c r="AV1096" i="7"/>
  <c r="AV1097" i="7"/>
  <c r="AV1098" i="7"/>
  <c r="AV1099" i="7"/>
  <c r="AV1100" i="7"/>
  <c r="AV1101" i="7"/>
  <c r="AV1102" i="7"/>
  <c r="AV1103" i="7"/>
  <c r="AV1104" i="7"/>
  <c r="AV1105" i="7"/>
  <c r="AV1106" i="7"/>
  <c r="AV1107" i="7"/>
  <c r="AV1108" i="7"/>
  <c r="AV1109" i="7"/>
  <c r="AV1110" i="7"/>
  <c r="AV1111" i="7"/>
  <c r="AV1112" i="7"/>
  <c r="AV1113" i="7"/>
  <c r="AV1114" i="7"/>
  <c r="AV1115" i="7"/>
  <c r="AV1116" i="7"/>
  <c r="AV1117" i="7"/>
  <c r="AV1118" i="7"/>
  <c r="AV1119" i="7"/>
  <c r="AV1120" i="7"/>
  <c r="AV1121" i="7"/>
  <c r="AV1122" i="7"/>
  <c r="AV1123" i="7"/>
  <c r="AV1124" i="7"/>
  <c r="AV1125" i="7"/>
  <c r="AV1126" i="7"/>
  <c r="AV1127" i="7"/>
  <c r="AV1128" i="7"/>
  <c r="AV1129" i="7"/>
  <c r="AV1130" i="7"/>
  <c r="AV1131" i="7"/>
  <c r="AV1132" i="7"/>
  <c r="AV1133" i="7"/>
  <c r="AV1134" i="7"/>
  <c r="AV1135" i="7"/>
  <c r="AV1136" i="7"/>
  <c r="AV1137" i="7"/>
  <c r="AV1138" i="7"/>
  <c r="AV1139" i="7"/>
  <c r="AV1140" i="7"/>
  <c r="AV1141" i="7"/>
  <c r="AV1142" i="7"/>
  <c r="AV1143" i="7"/>
  <c r="AV1144" i="7"/>
  <c r="AV1145" i="7"/>
  <c r="AV1146" i="7"/>
  <c r="AV1147" i="7"/>
  <c r="AV1148" i="7"/>
  <c r="AV1149" i="7"/>
  <c r="AV1150" i="7"/>
  <c r="AV1151" i="7"/>
  <c r="AV1152" i="7"/>
  <c r="AV1153" i="7"/>
  <c r="AV1154" i="7"/>
  <c r="AV1155" i="7"/>
  <c r="AV1156" i="7"/>
  <c r="AV1157" i="7"/>
  <c r="AV1158" i="7"/>
  <c r="AV1159" i="7"/>
  <c r="AV1160" i="7"/>
  <c r="AV1161" i="7"/>
  <c r="AV1162" i="7"/>
  <c r="AV1163" i="7"/>
  <c r="AV1164" i="7"/>
  <c r="AV1165" i="7"/>
  <c r="AV1166" i="7"/>
  <c r="AV1167" i="7"/>
  <c r="AV1168" i="7"/>
  <c r="AV1169" i="7"/>
  <c r="AV1170" i="7"/>
  <c r="AV1171" i="7"/>
  <c r="AV1172" i="7"/>
  <c r="AV1173" i="7"/>
  <c r="AV1174" i="7"/>
  <c r="AV1175" i="7"/>
  <c r="AV1176" i="7"/>
  <c r="AV1177" i="7"/>
  <c r="AV1178" i="7"/>
  <c r="AV1179" i="7"/>
  <c r="AV1180" i="7"/>
  <c r="AV1181" i="7"/>
  <c r="AV1182" i="7"/>
  <c r="AV1183" i="7"/>
  <c r="AV1184" i="7"/>
  <c r="AV1185" i="7"/>
  <c r="AV1186" i="7"/>
  <c r="AV1187" i="7"/>
  <c r="AV1188" i="7"/>
  <c r="AV1189" i="7"/>
  <c r="AV1190" i="7"/>
  <c r="AV1191" i="7"/>
  <c r="AV1192" i="7"/>
  <c r="AV1193" i="7"/>
  <c r="AV1194" i="7"/>
  <c r="AV1195" i="7"/>
  <c r="AV1196" i="7"/>
  <c r="AV1197" i="7"/>
  <c r="AV1198" i="7"/>
  <c r="AV1199" i="7"/>
  <c r="AV1200" i="7"/>
  <c r="AV1201" i="7"/>
  <c r="AV1202" i="7"/>
  <c r="AV1203" i="7"/>
  <c r="AV1204" i="7"/>
  <c r="AV1205" i="7"/>
  <c r="AV1206" i="7"/>
  <c r="AV1207" i="7"/>
  <c r="AV1208" i="7"/>
  <c r="AV1209" i="7"/>
  <c r="AV1210" i="7"/>
  <c r="AV1211" i="7"/>
  <c r="AV1212" i="7"/>
  <c r="AV1213" i="7"/>
  <c r="AV1214" i="7"/>
  <c r="AV1215" i="7"/>
  <c r="AV1216" i="7"/>
  <c r="AV1217" i="7"/>
  <c r="AV1218" i="7"/>
  <c r="AV1219" i="7"/>
  <c r="AV1220" i="7"/>
  <c r="AV1221" i="7"/>
  <c r="AV1222" i="7"/>
  <c r="AV1223" i="7"/>
  <c r="AV1224" i="7"/>
  <c r="AV1225" i="7"/>
  <c r="AV1226" i="7"/>
  <c r="AV1227" i="7"/>
  <c r="AV1228" i="7"/>
  <c r="AV1229" i="7"/>
  <c r="AV1230" i="7"/>
  <c r="AV1231" i="7"/>
  <c r="AV1232" i="7"/>
  <c r="AV1233" i="7"/>
  <c r="AV1234" i="7"/>
  <c r="AV1235" i="7"/>
  <c r="AV1236" i="7"/>
  <c r="AV1237" i="7"/>
  <c r="AV1238" i="7"/>
  <c r="AV1239" i="7"/>
  <c r="AV1240" i="7"/>
  <c r="AV1241" i="7"/>
  <c r="AV1242" i="7"/>
  <c r="AV1243" i="7"/>
  <c r="AV1244" i="7"/>
  <c r="AV1245" i="7"/>
  <c r="AV1246" i="7"/>
  <c r="AV1247" i="7"/>
  <c r="AV1248" i="7"/>
  <c r="AV1249" i="7"/>
  <c r="AV1250" i="7"/>
  <c r="AV1251" i="7"/>
  <c r="AV1252" i="7"/>
  <c r="AV1253" i="7"/>
  <c r="AV1254" i="7"/>
  <c r="AV1255" i="7"/>
  <c r="AV1256" i="7"/>
  <c r="AV1257" i="7"/>
  <c r="AV1258" i="7"/>
  <c r="AV1259" i="7"/>
  <c r="AV1260" i="7"/>
  <c r="AV1261" i="7"/>
  <c r="AV1262" i="7"/>
  <c r="AV1263" i="7"/>
  <c r="AV1264" i="7"/>
  <c r="AV1265" i="7"/>
  <c r="AV1266" i="7"/>
  <c r="AV1267" i="7"/>
  <c r="AV1268" i="7"/>
  <c r="AV1269" i="7"/>
  <c r="AV1270" i="7"/>
  <c r="AV1271" i="7"/>
  <c r="AV1272" i="7"/>
  <c r="AV1273" i="7"/>
  <c r="AV1274" i="7"/>
  <c r="AV1275" i="7"/>
  <c r="AV1276" i="7"/>
  <c r="AV1277" i="7"/>
  <c r="AV1278" i="7"/>
  <c r="AV1279" i="7"/>
  <c r="AV1280" i="7"/>
  <c r="AV1281" i="7"/>
  <c r="AV1282" i="7"/>
  <c r="AV1283" i="7"/>
  <c r="AV1284" i="7"/>
  <c r="AV1285" i="7"/>
  <c r="AV1286" i="7"/>
  <c r="AV1287" i="7"/>
  <c r="AV1288" i="7"/>
  <c r="AV1289" i="7"/>
  <c r="AV1290" i="7"/>
  <c r="AV1291" i="7"/>
  <c r="AV1292" i="7"/>
  <c r="AV1293" i="7"/>
  <c r="AV1294" i="7"/>
  <c r="AV1295" i="7"/>
  <c r="AV1296" i="7"/>
  <c r="AV1297" i="7"/>
  <c r="AV1298" i="7"/>
  <c r="AV1299" i="7"/>
  <c r="AV1300" i="7"/>
  <c r="AV1301" i="7"/>
  <c r="AV1302" i="7"/>
  <c r="AV1303" i="7"/>
  <c r="AV1304" i="7"/>
  <c r="AV1305" i="7"/>
  <c r="AV1306" i="7"/>
  <c r="AV1307" i="7"/>
  <c r="AV1308" i="7"/>
  <c r="AV1309" i="7"/>
  <c r="AV1310" i="7"/>
  <c r="AV1311" i="7"/>
  <c r="AV1312" i="7"/>
  <c r="AV1313" i="7"/>
  <c r="AV1314" i="7"/>
  <c r="AV1315" i="7"/>
  <c r="AV1316" i="7"/>
  <c r="AV1317" i="7"/>
  <c r="AV1318" i="7"/>
  <c r="AV1319" i="7"/>
  <c r="AV1320" i="7"/>
  <c r="AV1321" i="7"/>
  <c r="AV1322" i="7"/>
  <c r="AV1323" i="7"/>
  <c r="AV1324" i="7"/>
  <c r="AV1325" i="7"/>
  <c r="AV1326" i="7"/>
  <c r="AV1327" i="7"/>
  <c r="AV1328" i="7"/>
  <c r="AV1329" i="7"/>
  <c r="AV1330" i="7"/>
  <c r="AV1331" i="7"/>
  <c r="AV1332" i="7"/>
  <c r="AV1333" i="7"/>
  <c r="AV1334" i="7"/>
  <c r="AV1335" i="7"/>
  <c r="AV1336" i="7"/>
  <c r="AV1337" i="7"/>
  <c r="AV1338" i="7"/>
  <c r="AV1339" i="7"/>
  <c r="AV1340" i="7"/>
  <c r="AV1341" i="7"/>
  <c r="AV1342" i="7"/>
  <c r="AV1343" i="7"/>
  <c r="AV1344" i="7"/>
  <c r="AV1345" i="7"/>
  <c r="AV1346" i="7"/>
  <c r="AV1347" i="7"/>
  <c r="AV1348" i="7"/>
  <c r="AV1349" i="7"/>
  <c r="AV1350" i="7"/>
  <c r="AV1351" i="7"/>
  <c r="AV1352" i="7"/>
  <c r="AV1353" i="7"/>
  <c r="AV1354" i="7"/>
  <c r="AV1355" i="7"/>
  <c r="AV1356" i="7"/>
  <c r="AV1357" i="7"/>
  <c r="AV1358" i="7"/>
  <c r="AV1359" i="7"/>
  <c r="AV1360" i="7"/>
  <c r="AV1361" i="7"/>
  <c r="AV1362" i="7"/>
  <c r="AV1363" i="7"/>
  <c r="AV1364" i="7"/>
  <c r="AV1365" i="7"/>
  <c r="AV1366" i="7"/>
  <c r="AV1367" i="7"/>
  <c r="AV1368" i="7"/>
  <c r="AV1369" i="7"/>
  <c r="AV1370" i="7"/>
  <c r="AV1371" i="7"/>
  <c r="AV1372" i="7"/>
  <c r="AV1373" i="7"/>
  <c r="AV1374" i="7"/>
  <c r="AV1375" i="7"/>
  <c r="AV1376" i="7"/>
  <c r="AV1377" i="7"/>
  <c r="AV1378" i="7"/>
  <c r="AV1379" i="7"/>
  <c r="AV1380" i="7"/>
  <c r="AV1381" i="7"/>
  <c r="AV1382" i="7"/>
  <c r="AV1383" i="7"/>
  <c r="AV1384" i="7"/>
  <c r="AV1385" i="7"/>
  <c r="AV1386" i="7"/>
  <c r="AV1387" i="7"/>
  <c r="AV1388" i="7"/>
  <c r="AV1389" i="7"/>
  <c r="AV1390" i="7"/>
  <c r="AV1391" i="7"/>
  <c r="AV1392" i="7"/>
  <c r="AV1393" i="7"/>
  <c r="AV1394" i="7"/>
  <c r="AV1395" i="7"/>
  <c r="AV1396" i="7"/>
  <c r="AV1397" i="7"/>
  <c r="AV1398" i="7"/>
  <c r="AV1399" i="7"/>
  <c r="AV1400" i="7"/>
  <c r="AV1401" i="7"/>
  <c r="AV1402" i="7"/>
  <c r="AV1403" i="7"/>
  <c r="AV1404" i="7"/>
  <c r="AV1405" i="7"/>
  <c r="AV1406" i="7"/>
  <c r="AV1407" i="7"/>
  <c r="AV1408" i="7"/>
  <c r="AV1409" i="7"/>
  <c r="AV1410" i="7"/>
  <c r="AV1411" i="7"/>
  <c r="AV1412" i="7"/>
  <c r="AV1413" i="7"/>
  <c r="AV1414" i="7"/>
  <c r="AV1415" i="7"/>
  <c r="AV1416" i="7"/>
  <c r="AV1417" i="7"/>
  <c r="AV1418" i="7"/>
  <c r="AV1419" i="7"/>
  <c r="AV1420" i="7"/>
  <c r="AV1421" i="7"/>
  <c r="AV1422" i="7"/>
  <c r="AV1423" i="7"/>
  <c r="AV1424" i="7"/>
  <c r="AV1425" i="7"/>
  <c r="AV1426" i="7"/>
  <c r="AV1427" i="7"/>
  <c r="AV1428" i="7"/>
  <c r="AV1429" i="7"/>
  <c r="AV1430" i="7"/>
  <c r="AV1431" i="7"/>
  <c r="AV1432" i="7"/>
  <c r="AV1433" i="7"/>
  <c r="AV1434" i="7"/>
  <c r="AV1435" i="7"/>
  <c r="AV1436" i="7"/>
  <c r="AV1437" i="7"/>
  <c r="AV1438" i="7"/>
  <c r="AV1439" i="7"/>
  <c r="AV1440" i="7"/>
  <c r="AV1441" i="7"/>
  <c r="AV1442" i="7"/>
  <c r="AV1443" i="7"/>
  <c r="AV1444" i="7"/>
  <c r="AV1445" i="7"/>
  <c r="AV1446" i="7"/>
  <c r="AV1447" i="7"/>
  <c r="AV1448" i="7"/>
  <c r="AV1449" i="7"/>
  <c r="AV1450" i="7"/>
  <c r="AV1451" i="7"/>
  <c r="AV1452" i="7"/>
  <c r="AV1453" i="7"/>
  <c r="AV1454" i="7"/>
  <c r="AV1455" i="7"/>
  <c r="AV1456" i="7"/>
  <c r="AV1457" i="7"/>
  <c r="AV1458" i="7"/>
  <c r="AV1459" i="7"/>
  <c r="AV1460" i="7"/>
  <c r="AV1461" i="7"/>
  <c r="AV1462" i="7"/>
  <c r="AV1463" i="7"/>
  <c r="AV1464" i="7"/>
  <c r="AV1465" i="7"/>
  <c r="AV1466" i="7"/>
  <c r="AV1467" i="7"/>
  <c r="AV1468" i="7"/>
  <c r="AV1469" i="7"/>
  <c r="AV1470" i="7"/>
  <c r="AV1471" i="7"/>
  <c r="AV1472" i="7"/>
  <c r="AV1473" i="7"/>
  <c r="AV1474" i="7"/>
  <c r="AV1475" i="7"/>
  <c r="AV1476" i="7"/>
  <c r="AV1477" i="7"/>
  <c r="AV1478" i="7"/>
  <c r="AV1479" i="7"/>
  <c r="AV1480" i="7"/>
  <c r="AV1481" i="7"/>
  <c r="AV1482" i="7"/>
  <c r="AV1483" i="7"/>
  <c r="AV1484" i="7"/>
  <c r="AV1485" i="7"/>
  <c r="AV1486" i="7"/>
  <c r="AV1487" i="7"/>
  <c r="AV1488" i="7"/>
  <c r="AV1489" i="7"/>
  <c r="AV1490" i="7"/>
  <c r="AV1491" i="7"/>
  <c r="AV1492" i="7"/>
  <c r="AV1493" i="7"/>
  <c r="AV1494" i="7"/>
  <c r="AV1495" i="7"/>
  <c r="AV1496" i="7"/>
  <c r="AV1497" i="7"/>
  <c r="AV1498" i="7"/>
  <c r="AV1499" i="7"/>
  <c r="AV1500" i="7"/>
  <c r="AV1501" i="7"/>
  <c r="AV1502" i="7"/>
  <c r="AV1503" i="7"/>
  <c r="AV1504" i="7"/>
  <c r="AV1505" i="7"/>
  <c r="AV1506" i="7"/>
  <c r="AV1507" i="7"/>
  <c r="AV1508" i="7"/>
  <c r="AV1509" i="7"/>
  <c r="AV1510" i="7"/>
  <c r="AV1511" i="7"/>
  <c r="AV1512" i="7"/>
  <c r="AV1513" i="7"/>
  <c r="AV5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Q72" i="7"/>
  <c r="AQ73" i="7"/>
  <c r="AQ74" i="7"/>
  <c r="AQ75" i="7"/>
  <c r="AQ76" i="7"/>
  <c r="AQ77" i="7"/>
  <c r="AQ78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104" i="7"/>
  <c r="AQ105" i="7"/>
  <c r="AQ106" i="7"/>
  <c r="AQ107" i="7"/>
  <c r="AQ108" i="7"/>
  <c r="AQ109" i="7"/>
  <c r="AQ110" i="7"/>
  <c r="AQ111" i="7"/>
  <c r="AQ112" i="7"/>
  <c r="AQ113" i="7"/>
  <c r="AQ114" i="7"/>
  <c r="AQ115" i="7"/>
  <c r="AQ116" i="7"/>
  <c r="AQ117" i="7"/>
  <c r="AQ118" i="7"/>
  <c r="AQ119" i="7"/>
  <c r="AQ120" i="7"/>
  <c r="AQ121" i="7"/>
  <c r="AQ122" i="7"/>
  <c r="AQ123" i="7"/>
  <c r="AQ124" i="7"/>
  <c r="AQ125" i="7"/>
  <c r="AQ126" i="7"/>
  <c r="AQ127" i="7"/>
  <c r="AQ128" i="7"/>
  <c r="AQ129" i="7"/>
  <c r="AQ130" i="7"/>
  <c r="AQ131" i="7"/>
  <c r="AQ132" i="7"/>
  <c r="AQ133" i="7"/>
  <c r="AQ134" i="7"/>
  <c r="AQ135" i="7"/>
  <c r="AQ136" i="7"/>
  <c r="AQ137" i="7"/>
  <c r="AQ138" i="7"/>
  <c r="AQ139" i="7"/>
  <c r="AQ140" i="7"/>
  <c r="AQ141" i="7"/>
  <c r="AQ142" i="7"/>
  <c r="AQ143" i="7"/>
  <c r="AQ144" i="7"/>
  <c r="AQ145" i="7"/>
  <c r="AQ146" i="7"/>
  <c r="AQ147" i="7"/>
  <c r="AQ148" i="7"/>
  <c r="AQ149" i="7"/>
  <c r="AQ150" i="7"/>
  <c r="AQ151" i="7"/>
  <c r="AQ152" i="7"/>
  <c r="AQ153" i="7"/>
  <c r="AQ154" i="7"/>
  <c r="AQ155" i="7"/>
  <c r="AQ156" i="7"/>
  <c r="AQ157" i="7"/>
  <c r="AQ158" i="7"/>
  <c r="AQ159" i="7"/>
  <c r="AQ160" i="7"/>
  <c r="AQ161" i="7"/>
  <c r="AQ162" i="7"/>
  <c r="AQ163" i="7"/>
  <c r="AQ164" i="7"/>
  <c r="AQ165" i="7"/>
  <c r="AQ166" i="7"/>
  <c r="AQ167" i="7"/>
  <c r="AQ168" i="7"/>
  <c r="AQ169" i="7"/>
  <c r="AQ170" i="7"/>
  <c r="AQ171" i="7"/>
  <c r="AQ172" i="7"/>
  <c r="AQ173" i="7"/>
  <c r="AQ174" i="7"/>
  <c r="AQ175" i="7"/>
  <c r="AQ176" i="7"/>
  <c r="AQ177" i="7"/>
  <c r="AQ178" i="7"/>
  <c r="AQ179" i="7"/>
  <c r="AQ180" i="7"/>
  <c r="AQ181" i="7"/>
  <c r="AQ182" i="7"/>
  <c r="AQ183" i="7"/>
  <c r="AQ184" i="7"/>
  <c r="AQ185" i="7"/>
  <c r="AQ186" i="7"/>
  <c r="AQ187" i="7"/>
  <c r="AQ188" i="7"/>
  <c r="AQ189" i="7"/>
  <c r="AQ190" i="7"/>
  <c r="AQ191" i="7"/>
  <c r="AQ192" i="7"/>
  <c r="AQ193" i="7"/>
  <c r="AQ194" i="7"/>
  <c r="AQ195" i="7"/>
  <c r="AQ196" i="7"/>
  <c r="AQ197" i="7"/>
  <c r="AQ198" i="7"/>
  <c r="AQ199" i="7"/>
  <c r="AQ200" i="7"/>
  <c r="AQ201" i="7"/>
  <c r="AQ202" i="7"/>
  <c r="AQ203" i="7"/>
  <c r="AQ204" i="7"/>
  <c r="AQ205" i="7"/>
  <c r="AQ206" i="7"/>
  <c r="AQ207" i="7"/>
  <c r="AQ208" i="7"/>
  <c r="AQ209" i="7"/>
  <c r="AQ210" i="7"/>
  <c r="AQ211" i="7"/>
  <c r="AQ212" i="7"/>
  <c r="AQ213" i="7"/>
  <c r="AQ214" i="7"/>
  <c r="AQ215" i="7"/>
  <c r="AQ216" i="7"/>
  <c r="AQ217" i="7"/>
  <c r="AQ218" i="7"/>
  <c r="AQ219" i="7"/>
  <c r="AQ220" i="7"/>
  <c r="AQ221" i="7"/>
  <c r="AQ222" i="7"/>
  <c r="AQ223" i="7"/>
  <c r="AQ224" i="7"/>
  <c r="AQ225" i="7"/>
  <c r="AQ226" i="7"/>
  <c r="AQ227" i="7"/>
  <c r="AQ228" i="7"/>
  <c r="AQ229" i="7"/>
  <c r="AQ230" i="7"/>
  <c r="AQ231" i="7"/>
  <c r="AQ232" i="7"/>
  <c r="AQ233" i="7"/>
  <c r="AQ234" i="7"/>
  <c r="AQ235" i="7"/>
  <c r="AQ236" i="7"/>
  <c r="AQ237" i="7"/>
  <c r="AQ238" i="7"/>
  <c r="AQ239" i="7"/>
  <c r="AQ240" i="7"/>
  <c r="AQ241" i="7"/>
  <c r="AQ242" i="7"/>
  <c r="AQ243" i="7"/>
  <c r="AQ244" i="7"/>
  <c r="AQ245" i="7"/>
  <c r="AQ246" i="7"/>
  <c r="AQ247" i="7"/>
  <c r="AQ248" i="7"/>
  <c r="AQ249" i="7"/>
  <c r="AQ250" i="7"/>
  <c r="AQ251" i="7"/>
  <c r="AQ252" i="7"/>
  <c r="AQ253" i="7"/>
  <c r="AQ254" i="7"/>
  <c r="AQ255" i="7"/>
  <c r="AQ256" i="7"/>
  <c r="AQ257" i="7"/>
  <c r="AQ258" i="7"/>
  <c r="AQ259" i="7"/>
  <c r="AQ260" i="7"/>
  <c r="AQ261" i="7"/>
  <c r="AQ262" i="7"/>
  <c r="AQ263" i="7"/>
  <c r="AQ264" i="7"/>
  <c r="AQ265" i="7"/>
  <c r="AQ266" i="7"/>
  <c r="AQ267" i="7"/>
  <c r="AQ268" i="7"/>
  <c r="AQ269" i="7"/>
  <c r="AQ270" i="7"/>
  <c r="AQ271" i="7"/>
  <c r="AQ272" i="7"/>
  <c r="AQ273" i="7"/>
  <c r="AQ274" i="7"/>
  <c r="AQ275" i="7"/>
  <c r="AQ276" i="7"/>
  <c r="AQ277" i="7"/>
  <c r="AQ278" i="7"/>
  <c r="AQ279" i="7"/>
  <c r="AQ280" i="7"/>
  <c r="AQ281" i="7"/>
  <c r="AQ282" i="7"/>
  <c r="AQ283" i="7"/>
  <c r="AQ284" i="7"/>
  <c r="AQ285" i="7"/>
  <c r="AQ286" i="7"/>
  <c r="AQ287" i="7"/>
  <c r="AQ288" i="7"/>
  <c r="AQ289" i="7"/>
  <c r="AQ290" i="7"/>
  <c r="AQ291" i="7"/>
  <c r="AQ292" i="7"/>
  <c r="AQ293" i="7"/>
  <c r="AQ294" i="7"/>
  <c r="AQ295" i="7"/>
  <c r="AQ296" i="7"/>
  <c r="AQ297" i="7"/>
  <c r="AQ298" i="7"/>
  <c r="AQ299" i="7"/>
  <c r="AQ300" i="7"/>
  <c r="AQ301" i="7"/>
  <c r="AQ302" i="7"/>
  <c r="AQ303" i="7"/>
  <c r="AQ304" i="7"/>
  <c r="AQ305" i="7"/>
  <c r="AQ306" i="7"/>
  <c r="AQ307" i="7"/>
  <c r="AQ308" i="7"/>
  <c r="AQ309" i="7"/>
  <c r="AQ310" i="7"/>
  <c r="AQ311" i="7"/>
  <c r="AQ312" i="7"/>
  <c r="AQ313" i="7"/>
  <c r="AQ314" i="7"/>
  <c r="AQ315" i="7"/>
  <c r="AQ316" i="7"/>
  <c r="AQ317" i="7"/>
  <c r="AQ318" i="7"/>
  <c r="AQ319" i="7"/>
  <c r="AQ320" i="7"/>
  <c r="AQ321" i="7"/>
  <c r="AQ322" i="7"/>
  <c r="AQ323" i="7"/>
  <c r="AQ324" i="7"/>
  <c r="AQ325" i="7"/>
  <c r="AQ326" i="7"/>
  <c r="AQ327" i="7"/>
  <c r="AQ328" i="7"/>
  <c r="AQ329" i="7"/>
  <c r="AQ330" i="7"/>
  <c r="AQ331" i="7"/>
  <c r="AQ332" i="7"/>
  <c r="AQ333" i="7"/>
  <c r="AQ334" i="7"/>
  <c r="AQ335" i="7"/>
  <c r="AQ336" i="7"/>
  <c r="AQ337" i="7"/>
  <c r="AQ338" i="7"/>
  <c r="AQ339" i="7"/>
  <c r="AQ340" i="7"/>
  <c r="AQ341" i="7"/>
  <c r="AQ342" i="7"/>
  <c r="AQ343" i="7"/>
  <c r="AQ344" i="7"/>
  <c r="AQ345" i="7"/>
  <c r="AQ346" i="7"/>
  <c r="AQ347" i="7"/>
  <c r="AQ348" i="7"/>
  <c r="AQ349" i="7"/>
  <c r="AQ350" i="7"/>
  <c r="AQ351" i="7"/>
  <c r="AQ352" i="7"/>
  <c r="AQ353" i="7"/>
  <c r="AQ354" i="7"/>
  <c r="AQ355" i="7"/>
  <c r="AQ356" i="7"/>
  <c r="AQ357" i="7"/>
  <c r="AQ358" i="7"/>
  <c r="AQ359" i="7"/>
  <c r="AQ360" i="7"/>
  <c r="AQ361" i="7"/>
  <c r="AQ362" i="7"/>
  <c r="AQ363" i="7"/>
  <c r="AQ364" i="7"/>
  <c r="AQ365" i="7"/>
  <c r="AQ366" i="7"/>
  <c r="AQ367" i="7"/>
  <c r="AQ368" i="7"/>
  <c r="AQ369" i="7"/>
  <c r="AQ370" i="7"/>
  <c r="AQ371" i="7"/>
  <c r="AQ372" i="7"/>
  <c r="AQ373" i="7"/>
  <c r="AQ374" i="7"/>
  <c r="AQ375" i="7"/>
  <c r="AQ376" i="7"/>
  <c r="AQ377" i="7"/>
  <c r="AQ378" i="7"/>
  <c r="AQ379" i="7"/>
  <c r="AQ380" i="7"/>
  <c r="AQ381" i="7"/>
  <c r="AQ382" i="7"/>
  <c r="AQ383" i="7"/>
  <c r="AQ384" i="7"/>
  <c r="AQ385" i="7"/>
  <c r="AQ386" i="7"/>
  <c r="AQ387" i="7"/>
  <c r="AQ388" i="7"/>
  <c r="AQ389" i="7"/>
  <c r="AQ390" i="7"/>
  <c r="AQ391" i="7"/>
  <c r="AQ392" i="7"/>
  <c r="AQ393" i="7"/>
  <c r="AQ394" i="7"/>
  <c r="AQ395" i="7"/>
  <c r="AQ396" i="7"/>
  <c r="AQ397" i="7"/>
  <c r="AQ398" i="7"/>
  <c r="AQ399" i="7"/>
  <c r="AQ400" i="7"/>
  <c r="AQ401" i="7"/>
  <c r="AQ402" i="7"/>
  <c r="AQ403" i="7"/>
  <c r="AQ404" i="7"/>
  <c r="AQ405" i="7"/>
  <c r="AQ406" i="7"/>
  <c r="AQ407" i="7"/>
  <c r="AQ408" i="7"/>
  <c r="AQ409" i="7"/>
  <c r="AQ410" i="7"/>
  <c r="AQ411" i="7"/>
  <c r="AQ412" i="7"/>
  <c r="AQ413" i="7"/>
  <c r="AQ414" i="7"/>
  <c r="AQ415" i="7"/>
  <c r="AQ416" i="7"/>
  <c r="AQ417" i="7"/>
  <c r="AQ418" i="7"/>
  <c r="AQ419" i="7"/>
  <c r="AQ420" i="7"/>
  <c r="AQ421" i="7"/>
  <c r="AQ422" i="7"/>
  <c r="AQ423" i="7"/>
  <c r="AQ424" i="7"/>
  <c r="AQ425" i="7"/>
  <c r="AQ426" i="7"/>
  <c r="AQ427" i="7"/>
  <c r="AQ428" i="7"/>
  <c r="AQ429" i="7"/>
  <c r="AQ430" i="7"/>
  <c r="AQ431" i="7"/>
  <c r="AQ432" i="7"/>
  <c r="AQ433" i="7"/>
  <c r="AQ434" i="7"/>
  <c r="AQ435" i="7"/>
  <c r="AQ436" i="7"/>
  <c r="AQ437" i="7"/>
  <c r="AQ438" i="7"/>
  <c r="AQ439" i="7"/>
  <c r="AQ440" i="7"/>
  <c r="AQ441" i="7"/>
  <c r="AQ442" i="7"/>
  <c r="AQ443" i="7"/>
  <c r="AQ444" i="7"/>
  <c r="AQ445" i="7"/>
  <c r="AQ446" i="7"/>
  <c r="AQ447" i="7"/>
  <c r="AQ448" i="7"/>
  <c r="AQ449" i="7"/>
  <c r="AQ450" i="7"/>
  <c r="AQ451" i="7"/>
  <c r="AQ452" i="7"/>
  <c r="AQ453" i="7"/>
  <c r="AQ454" i="7"/>
  <c r="AQ455" i="7"/>
  <c r="AQ456" i="7"/>
  <c r="AQ457" i="7"/>
  <c r="AQ458" i="7"/>
  <c r="AQ459" i="7"/>
  <c r="AQ460" i="7"/>
  <c r="AQ461" i="7"/>
  <c r="AQ462" i="7"/>
  <c r="AQ463" i="7"/>
  <c r="AQ464" i="7"/>
  <c r="AQ465" i="7"/>
  <c r="AQ466" i="7"/>
  <c r="AQ467" i="7"/>
  <c r="AQ468" i="7"/>
  <c r="AQ469" i="7"/>
  <c r="AQ470" i="7"/>
  <c r="AQ471" i="7"/>
  <c r="AQ472" i="7"/>
  <c r="AQ473" i="7"/>
  <c r="AQ474" i="7"/>
  <c r="AQ475" i="7"/>
  <c r="AQ476" i="7"/>
  <c r="AQ477" i="7"/>
  <c r="AQ478" i="7"/>
  <c r="AQ479" i="7"/>
  <c r="AQ480" i="7"/>
  <c r="AQ481" i="7"/>
  <c r="AQ482" i="7"/>
  <c r="AQ483" i="7"/>
  <c r="AQ484" i="7"/>
  <c r="AQ485" i="7"/>
  <c r="AQ486" i="7"/>
  <c r="AQ487" i="7"/>
  <c r="AQ488" i="7"/>
  <c r="AQ489" i="7"/>
  <c r="AQ490" i="7"/>
  <c r="AQ491" i="7"/>
  <c r="AQ492" i="7"/>
  <c r="AQ493" i="7"/>
  <c r="AQ494" i="7"/>
  <c r="AQ495" i="7"/>
  <c r="AQ496" i="7"/>
  <c r="AQ497" i="7"/>
  <c r="AQ498" i="7"/>
  <c r="AQ499" i="7"/>
  <c r="AQ500" i="7"/>
  <c r="AQ501" i="7"/>
  <c r="AQ502" i="7"/>
  <c r="AQ503" i="7"/>
  <c r="AQ504" i="7"/>
  <c r="AQ505" i="7"/>
  <c r="AQ506" i="7"/>
  <c r="AQ507" i="7"/>
  <c r="AQ508" i="7"/>
  <c r="AQ509" i="7"/>
  <c r="AQ510" i="7"/>
  <c r="AQ511" i="7"/>
  <c r="AQ512" i="7"/>
  <c r="AQ513" i="7"/>
  <c r="AQ514" i="7"/>
  <c r="AQ515" i="7"/>
  <c r="AQ516" i="7"/>
  <c r="AQ517" i="7"/>
  <c r="AQ518" i="7"/>
  <c r="AQ519" i="7"/>
  <c r="AQ520" i="7"/>
  <c r="AQ521" i="7"/>
  <c r="AQ522" i="7"/>
  <c r="AQ523" i="7"/>
  <c r="AQ524" i="7"/>
  <c r="AQ525" i="7"/>
  <c r="AQ526" i="7"/>
  <c r="AQ527" i="7"/>
  <c r="AQ528" i="7"/>
  <c r="AQ529" i="7"/>
  <c r="AQ530" i="7"/>
  <c r="AQ531" i="7"/>
  <c r="AQ532" i="7"/>
  <c r="AQ533" i="7"/>
  <c r="AQ534" i="7"/>
  <c r="AQ535" i="7"/>
  <c r="AQ536" i="7"/>
  <c r="AQ537" i="7"/>
  <c r="AQ538" i="7"/>
  <c r="AQ539" i="7"/>
  <c r="AQ540" i="7"/>
  <c r="AQ541" i="7"/>
  <c r="AQ542" i="7"/>
  <c r="AQ543" i="7"/>
  <c r="AQ544" i="7"/>
  <c r="AQ545" i="7"/>
  <c r="AQ546" i="7"/>
  <c r="AQ547" i="7"/>
  <c r="AQ548" i="7"/>
  <c r="AQ549" i="7"/>
  <c r="AQ550" i="7"/>
  <c r="AQ551" i="7"/>
  <c r="AQ552" i="7"/>
  <c r="AQ553" i="7"/>
  <c r="AQ554" i="7"/>
  <c r="AQ555" i="7"/>
  <c r="AQ556" i="7"/>
  <c r="AQ557" i="7"/>
  <c r="AQ558" i="7"/>
  <c r="AQ559" i="7"/>
  <c r="AQ560" i="7"/>
  <c r="AQ561" i="7"/>
  <c r="AQ562" i="7"/>
  <c r="AQ563" i="7"/>
  <c r="AQ564" i="7"/>
  <c r="AQ565" i="7"/>
  <c r="AQ566" i="7"/>
  <c r="AQ567" i="7"/>
  <c r="AQ568" i="7"/>
  <c r="AQ569" i="7"/>
  <c r="AQ570" i="7"/>
  <c r="AQ571" i="7"/>
  <c r="AQ572" i="7"/>
  <c r="AQ573" i="7"/>
  <c r="AQ574" i="7"/>
  <c r="AQ575" i="7"/>
  <c r="AQ576" i="7"/>
  <c r="AQ577" i="7"/>
  <c r="AQ578" i="7"/>
  <c r="AQ579" i="7"/>
  <c r="AQ580" i="7"/>
  <c r="AQ581" i="7"/>
  <c r="AQ582" i="7"/>
  <c r="AQ583" i="7"/>
  <c r="AQ584" i="7"/>
  <c r="AQ585" i="7"/>
  <c r="AQ586" i="7"/>
  <c r="AQ587" i="7"/>
  <c r="AQ588" i="7"/>
  <c r="AQ589" i="7"/>
  <c r="AQ590" i="7"/>
  <c r="AQ591" i="7"/>
  <c r="AQ592" i="7"/>
  <c r="AQ593" i="7"/>
  <c r="AQ594" i="7"/>
  <c r="AQ595" i="7"/>
  <c r="AQ596" i="7"/>
  <c r="AQ597" i="7"/>
  <c r="AQ598" i="7"/>
  <c r="AQ599" i="7"/>
  <c r="AQ600" i="7"/>
  <c r="AQ601" i="7"/>
  <c r="AQ602" i="7"/>
  <c r="AQ603" i="7"/>
  <c r="AQ604" i="7"/>
  <c r="AQ605" i="7"/>
  <c r="AQ606" i="7"/>
  <c r="AQ607" i="7"/>
  <c r="AQ608" i="7"/>
  <c r="AQ609" i="7"/>
  <c r="AQ610" i="7"/>
  <c r="AQ611" i="7"/>
  <c r="AQ612" i="7"/>
  <c r="AQ613" i="7"/>
  <c r="AQ614" i="7"/>
  <c r="AQ615" i="7"/>
  <c r="AQ616" i="7"/>
  <c r="AQ617" i="7"/>
  <c r="AQ618" i="7"/>
  <c r="AQ619" i="7"/>
  <c r="AQ620" i="7"/>
  <c r="AQ621" i="7"/>
  <c r="AQ622" i="7"/>
  <c r="AQ623" i="7"/>
  <c r="AQ624" i="7"/>
  <c r="AQ625" i="7"/>
  <c r="AQ626" i="7"/>
  <c r="AQ627" i="7"/>
  <c r="AQ628" i="7"/>
  <c r="AQ629" i="7"/>
  <c r="AQ630" i="7"/>
  <c r="AQ631" i="7"/>
  <c r="AQ632" i="7"/>
  <c r="AQ633" i="7"/>
  <c r="AQ634" i="7"/>
  <c r="AQ635" i="7"/>
  <c r="AQ636" i="7"/>
  <c r="AQ637" i="7"/>
  <c r="AQ638" i="7"/>
  <c r="AQ639" i="7"/>
  <c r="AQ640" i="7"/>
  <c r="AQ641" i="7"/>
  <c r="AQ642" i="7"/>
  <c r="AQ643" i="7"/>
  <c r="AQ644" i="7"/>
  <c r="AQ645" i="7"/>
  <c r="AQ646" i="7"/>
  <c r="AQ647" i="7"/>
  <c r="AQ648" i="7"/>
  <c r="AQ649" i="7"/>
  <c r="AQ650" i="7"/>
  <c r="AQ651" i="7"/>
  <c r="AQ652" i="7"/>
  <c r="AQ653" i="7"/>
  <c r="AQ654" i="7"/>
  <c r="AQ655" i="7"/>
  <c r="AQ656" i="7"/>
  <c r="AQ657" i="7"/>
  <c r="AQ658" i="7"/>
  <c r="AQ659" i="7"/>
  <c r="AQ660" i="7"/>
  <c r="AQ661" i="7"/>
  <c r="AQ662" i="7"/>
  <c r="AQ663" i="7"/>
  <c r="AQ664" i="7"/>
  <c r="AQ665" i="7"/>
  <c r="AQ666" i="7"/>
  <c r="AQ667" i="7"/>
  <c r="AQ668" i="7"/>
  <c r="AQ669" i="7"/>
  <c r="AQ670" i="7"/>
  <c r="AQ671" i="7"/>
  <c r="AQ672" i="7"/>
  <c r="AQ673" i="7"/>
  <c r="AQ674" i="7"/>
  <c r="AQ675" i="7"/>
  <c r="AQ676" i="7"/>
  <c r="AQ677" i="7"/>
  <c r="AQ678" i="7"/>
  <c r="AQ679" i="7"/>
  <c r="AQ680" i="7"/>
  <c r="AQ681" i="7"/>
  <c r="AQ682" i="7"/>
  <c r="AQ683" i="7"/>
  <c r="AQ684" i="7"/>
  <c r="AQ685" i="7"/>
  <c r="AQ686" i="7"/>
  <c r="AQ687" i="7"/>
  <c r="AQ688" i="7"/>
  <c r="AQ689" i="7"/>
  <c r="AQ690" i="7"/>
  <c r="AQ691" i="7"/>
  <c r="AQ692" i="7"/>
  <c r="AQ693" i="7"/>
  <c r="AQ694" i="7"/>
  <c r="AQ695" i="7"/>
  <c r="AQ696" i="7"/>
  <c r="AQ697" i="7"/>
  <c r="AQ698" i="7"/>
  <c r="AQ699" i="7"/>
  <c r="AQ700" i="7"/>
  <c r="AQ701" i="7"/>
  <c r="AQ702" i="7"/>
  <c r="AQ703" i="7"/>
  <c r="AQ704" i="7"/>
  <c r="AQ705" i="7"/>
  <c r="AQ706" i="7"/>
  <c r="AQ707" i="7"/>
  <c r="AQ708" i="7"/>
  <c r="AQ709" i="7"/>
  <c r="AQ710" i="7"/>
  <c r="AQ711" i="7"/>
  <c r="AQ712" i="7"/>
  <c r="AQ713" i="7"/>
  <c r="AQ714" i="7"/>
  <c r="AQ715" i="7"/>
  <c r="AQ716" i="7"/>
  <c r="AQ717" i="7"/>
  <c r="AQ718" i="7"/>
  <c r="AQ719" i="7"/>
  <c r="AQ720" i="7"/>
  <c r="AQ721" i="7"/>
  <c r="AQ722" i="7"/>
  <c r="AQ723" i="7"/>
  <c r="AQ724" i="7"/>
  <c r="AQ725" i="7"/>
  <c r="AQ726" i="7"/>
  <c r="AQ727" i="7"/>
  <c r="AQ728" i="7"/>
  <c r="AQ729" i="7"/>
  <c r="AQ730" i="7"/>
  <c r="AQ731" i="7"/>
  <c r="AQ732" i="7"/>
  <c r="AQ733" i="7"/>
  <c r="AQ734" i="7"/>
  <c r="AQ735" i="7"/>
  <c r="AQ736" i="7"/>
  <c r="AQ737" i="7"/>
  <c r="AQ738" i="7"/>
  <c r="AQ739" i="7"/>
  <c r="AQ740" i="7"/>
  <c r="AQ741" i="7"/>
  <c r="AQ742" i="7"/>
  <c r="AQ743" i="7"/>
  <c r="AQ744" i="7"/>
  <c r="AQ745" i="7"/>
  <c r="AQ746" i="7"/>
  <c r="AQ747" i="7"/>
  <c r="AQ748" i="7"/>
  <c r="AQ749" i="7"/>
  <c r="AQ750" i="7"/>
  <c r="AQ751" i="7"/>
  <c r="AQ752" i="7"/>
  <c r="AQ753" i="7"/>
  <c r="AQ754" i="7"/>
  <c r="AQ755" i="7"/>
  <c r="AQ756" i="7"/>
  <c r="AQ757" i="7"/>
  <c r="AQ758" i="7"/>
  <c r="AQ759" i="7"/>
  <c r="AQ760" i="7"/>
  <c r="AQ761" i="7"/>
  <c r="AQ762" i="7"/>
  <c r="AQ763" i="7"/>
  <c r="AQ764" i="7"/>
  <c r="AQ765" i="7"/>
  <c r="AQ766" i="7"/>
  <c r="AQ767" i="7"/>
  <c r="AQ768" i="7"/>
  <c r="AQ769" i="7"/>
  <c r="AQ770" i="7"/>
  <c r="AQ771" i="7"/>
  <c r="AQ772" i="7"/>
  <c r="AQ773" i="7"/>
  <c r="AQ774" i="7"/>
  <c r="AQ775" i="7"/>
  <c r="AQ776" i="7"/>
  <c r="AQ777" i="7"/>
  <c r="AQ778" i="7"/>
  <c r="AQ779" i="7"/>
  <c r="AQ780" i="7"/>
  <c r="AQ781" i="7"/>
  <c r="AQ782" i="7"/>
  <c r="AQ783" i="7"/>
  <c r="AQ784" i="7"/>
  <c r="AQ785" i="7"/>
  <c r="AQ786" i="7"/>
  <c r="AQ787" i="7"/>
  <c r="AQ788" i="7"/>
  <c r="AQ789" i="7"/>
  <c r="AQ790" i="7"/>
  <c r="AQ791" i="7"/>
  <c r="AQ792" i="7"/>
  <c r="AQ793" i="7"/>
  <c r="AQ794" i="7"/>
  <c r="AQ795" i="7"/>
  <c r="AQ796" i="7"/>
  <c r="AQ797" i="7"/>
  <c r="AQ798" i="7"/>
  <c r="AQ799" i="7"/>
  <c r="AQ800" i="7"/>
  <c r="AQ801" i="7"/>
  <c r="AQ802" i="7"/>
  <c r="AQ803" i="7"/>
  <c r="AQ804" i="7"/>
  <c r="AQ805" i="7"/>
  <c r="AQ806" i="7"/>
  <c r="AQ807" i="7"/>
  <c r="AQ808" i="7"/>
  <c r="AQ809" i="7"/>
  <c r="AQ810" i="7"/>
  <c r="AQ811" i="7"/>
  <c r="AQ812" i="7"/>
  <c r="AQ813" i="7"/>
  <c r="AQ814" i="7"/>
  <c r="AQ815" i="7"/>
  <c r="AQ816" i="7"/>
  <c r="AQ817" i="7"/>
  <c r="AQ818" i="7"/>
  <c r="AQ819" i="7"/>
  <c r="AQ820" i="7"/>
  <c r="AQ821" i="7"/>
  <c r="AQ822" i="7"/>
  <c r="AQ823" i="7"/>
  <c r="AQ824" i="7"/>
  <c r="AQ825" i="7"/>
  <c r="AQ826" i="7"/>
  <c r="AQ827" i="7"/>
  <c r="AQ828" i="7"/>
  <c r="AQ829" i="7"/>
  <c r="AQ830" i="7"/>
  <c r="AQ831" i="7"/>
  <c r="AQ832" i="7"/>
  <c r="AQ833" i="7"/>
  <c r="AQ834" i="7"/>
  <c r="AQ835" i="7"/>
  <c r="AQ836" i="7"/>
  <c r="AQ837" i="7"/>
  <c r="AQ838" i="7"/>
  <c r="AQ839" i="7"/>
  <c r="AQ840" i="7"/>
  <c r="AQ841" i="7"/>
  <c r="AQ842" i="7"/>
  <c r="AQ843" i="7"/>
  <c r="AQ844" i="7"/>
  <c r="AQ845" i="7"/>
  <c r="AQ846" i="7"/>
  <c r="AQ847" i="7"/>
  <c r="AQ848" i="7"/>
  <c r="AQ849" i="7"/>
  <c r="AQ850" i="7"/>
  <c r="AQ851" i="7"/>
  <c r="AQ852" i="7"/>
  <c r="AQ853" i="7"/>
  <c r="AQ854" i="7"/>
  <c r="AQ855" i="7"/>
  <c r="AQ856" i="7"/>
  <c r="AQ857" i="7"/>
  <c r="AQ858" i="7"/>
  <c r="AQ859" i="7"/>
  <c r="AQ860" i="7"/>
  <c r="AQ861" i="7"/>
  <c r="AQ862" i="7"/>
  <c r="AQ863" i="7"/>
  <c r="AQ864" i="7"/>
  <c r="AQ865" i="7"/>
  <c r="AQ866" i="7"/>
  <c r="AQ867" i="7"/>
  <c r="AQ868" i="7"/>
  <c r="AQ869" i="7"/>
  <c r="AQ870" i="7"/>
  <c r="AQ871" i="7"/>
  <c r="AQ872" i="7"/>
  <c r="AQ873" i="7"/>
  <c r="AQ874" i="7"/>
  <c r="AQ875" i="7"/>
  <c r="AQ876" i="7"/>
  <c r="AQ877" i="7"/>
  <c r="AQ878" i="7"/>
  <c r="AQ879" i="7"/>
  <c r="AQ880" i="7"/>
  <c r="AQ881" i="7"/>
  <c r="AQ882" i="7"/>
  <c r="AQ883" i="7"/>
  <c r="AQ884" i="7"/>
  <c r="AQ885" i="7"/>
  <c r="AQ886" i="7"/>
  <c r="AQ887" i="7"/>
  <c r="AQ888" i="7"/>
  <c r="AQ889" i="7"/>
  <c r="AQ890" i="7"/>
  <c r="AQ891" i="7"/>
  <c r="AQ892" i="7"/>
  <c r="AQ893" i="7"/>
  <c r="AQ894" i="7"/>
  <c r="AQ895" i="7"/>
  <c r="AQ896" i="7"/>
  <c r="AQ897" i="7"/>
  <c r="AQ898" i="7"/>
  <c r="AQ899" i="7"/>
  <c r="AQ900" i="7"/>
  <c r="AQ901" i="7"/>
  <c r="AQ902" i="7"/>
  <c r="AQ903" i="7"/>
  <c r="AQ904" i="7"/>
  <c r="AQ905" i="7"/>
  <c r="AQ906" i="7"/>
  <c r="AQ907" i="7"/>
  <c r="AQ908" i="7"/>
  <c r="AQ909" i="7"/>
  <c r="AQ910" i="7"/>
  <c r="AQ911" i="7"/>
  <c r="AQ912" i="7"/>
  <c r="AQ913" i="7"/>
  <c r="AQ914" i="7"/>
  <c r="AQ915" i="7"/>
  <c r="AQ916" i="7"/>
  <c r="AQ917" i="7"/>
  <c r="AQ918" i="7"/>
  <c r="AQ919" i="7"/>
  <c r="AQ920" i="7"/>
  <c r="AQ921" i="7"/>
  <c r="AQ922" i="7"/>
  <c r="AQ923" i="7"/>
  <c r="AQ924" i="7"/>
  <c r="AQ925" i="7"/>
  <c r="AQ926" i="7"/>
  <c r="AQ927" i="7"/>
  <c r="AQ928" i="7"/>
  <c r="AQ929" i="7"/>
  <c r="AQ930" i="7"/>
  <c r="AQ931" i="7"/>
  <c r="AQ932" i="7"/>
  <c r="AQ933" i="7"/>
  <c r="AQ934" i="7"/>
  <c r="AQ935" i="7"/>
  <c r="AQ936" i="7"/>
  <c r="AQ937" i="7"/>
  <c r="AQ938" i="7"/>
  <c r="AQ939" i="7"/>
  <c r="AQ940" i="7"/>
  <c r="AQ941" i="7"/>
  <c r="AQ942" i="7"/>
  <c r="AQ943" i="7"/>
  <c r="AQ944" i="7"/>
  <c r="AQ945" i="7"/>
  <c r="AQ946" i="7"/>
  <c r="AQ947" i="7"/>
  <c r="AQ948" i="7"/>
  <c r="AQ949" i="7"/>
  <c r="AQ950" i="7"/>
  <c r="AQ951" i="7"/>
  <c r="AQ952" i="7"/>
  <c r="AQ953" i="7"/>
  <c r="AQ954" i="7"/>
  <c r="AQ955" i="7"/>
  <c r="AQ956" i="7"/>
  <c r="AQ957" i="7"/>
  <c r="AQ958" i="7"/>
  <c r="AQ959" i="7"/>
  <c r="AQ960" i="7"/>
  <c r="AQ961" i="7"/>
  <c r="AQ962" i="7"/>
  <c r="AQ963" i="7"/>
  <c r="AQ964" i="7"/>
  <c r="AQ965" i="7"/>
  <c r="AQ966" i="7"/>
  <c r="AQ967" i="7"/>
  <c r="AQ968" i="7"/>
  <c r="AQ969" i="7"/>
  <c r="AQ970" i="7"/>
  <c r="AQ971" i="7"/>
  <c r="AQ972" i="7"/>
  <c r="AQ973" i="7"/>
  <c r="AQ974" i="7"/>
  <c r="AQ975" i="7"/>
  <c r="AQ976" i="7"/>
  <c r="AQ977" i="7"/>
  <c r="AQ978" i="7"/>
  <c r="AQ979" i="7"/>
  <c r="AQ980" i="7"/>
  <c r="AQ981" i="7"/>
  <c r="AQ982" i="7"/>
  <c r="AQ983" i="7"/>
  <c r="AQ984" i="7"/>
  <c r="AQ985" i="7"/>
  <c r="AQ986" i="7"/>
  <c r="AQ987" i="7"/>
  <c r="AQ988" i="7"/>
  <c r="AQ989" i="7"/>
  <c r="AQ990" i="7"/>
  <c r="AQ991" i="7"/>
  <c r="AQ992" i="7"/>
  <c r="AQ993" i="7"/>
  <c r="AQ994" i="7"/>
  <c r="AQ995" i="7"/>
  <c r="AQ996" i="7"/>
  <c r="AQ997" i="7"/>
  <c r="AQ998" i="7"/>
  <c r="AQ999" i="7"/>
  <c r="AQ1000" i="7"/>
  <c r="AQ1001" i="7"/>
  <c r="AQ1002" i="7"/>
  <c r="AQ1003" i="7"/>
  <c r="AQ1004" i="7"/>
  <c r="AQ1005" i="7"/>
  <c r="AQ1006" i="7"/>
  <c r="AQ1007" i="7"/>
  <c r="AQ1008" i="7"/>
  <c r="AQ1009" i="7"/>
  <c r="AQ1010" i="7"/>
  <c r="AQ1011" i="7"/>
  <c r="AQ1012" i="7"/>
  <c r="AQ1013" i="7"/>
  <c r="AQ1014" i="7"/>
  <c r="AQ1015" i="7"/>
  <c r="AQ1016" i="7"/>
  <c r="AQ1017" i="7"/>
  <c r="AQ1018" i="7"/>
  <c r="AQ1019" i="7"/>
  <c r="AQ1020" i="7"/>
  <c r="AQ1021" i="7"/>
  <c r="AQ1022" i="7"/>
  <c r="AQ1023" i="7"/>
  <c r="AQ1024" i="7"/>
  <c r="AQ1025" i="7"/>
  <c r="AQ1026" i="7"/>
  <c r="AQ1027" i="7"/>
  <c r="AQ1028" i="7"/>
  <c r="AQ1029" i="7"/>
  <c r="AQ1030" i="7"/>
  <c r="AQ1031" i="7"/>
  <c r="AQ1032" i="7"/>
  <c r="AQ1033" i="7"/>
  <c r="AQ1034" i="7"/>
  <c r="AQ1035" i="7"/>
  <c r="AQ1036" i="7"/>
  <c r="AQ1037" i="7"/>
  <c r="AQ1038" i="7"/>
  <c r="AQ1039" i="7"/>
  <c r="AQ1040" i="7"/>
  <c r="AQ1041" i="7"/>
  <c r="AQ1042" i="7"/>
  <c r="AQ1043" i="7"/>
  <c r="AQ1044" i="7"/>
  <c r="AQ1045" i="7"/>
  <c r="AQ1046" i="7"/>
  <c r="AQ1047" i="7"/>
  <c r="AQ1048" i="7"/>
  <c r="AQ1049" i="7"/>
  <c r="AQ1050" i="7"/>
  <c r="AQ1051" i="7"/>
  <c r="AQ1052" i="7"/>
  <c r="AQ1053" i="7"/>
  <c r="AQ1054" i="7"/>
  <c r="AQ1055" i="7"/>
  <c r="AQ1056" i="7"/>
  <c r="AQ1057" i="7"/>
  <c r="AQ1058" i="7"/>
  <c r="AQ1059" i="7"/>
  <c r="AQ1060" i="7"/>
  <c r="AQ1061" i="7"/>
  <c r="AQ1062" i="7"/>
  <c r="AQ1063" i="7"/>
  <c r="AQ1064" i="7"/>
  <c r="AQ1065" i="7"/>
  <c r="AQ1066" i="7"/>
  <c r="AQ1067" i="7"/>
  <c r="AQ1068" i="7"/>
  <c r="AQ1069" i="7"/>
  <c r="AQ1070" i="7"/>
  <c r="AQ1071" i="7"/>
  <c r="AQ1072" i="7"/>
  <c r="AQ1073" i="7"/>
  <c r="AQ1074" i="7"/>
  <c r="AQ1075" i="7"/>
  <c r="AQ1076" i="7"/>
  <c r="AQ1077" i="7"/>
  <c r="AQ1078" i="7"/>
  <c r="AQ1079" i="7"/>
  <c r="AQ1080" i="7"/>
  <c r="AQ1081" i="7"/>
  <c r="AQ1082" i="7"/>
  <c r="AQ1083" i="7"/>
  <c r="AQ1084" i="7"/>
  <c r="AQ1085" i="7"/>
  <c r="AQ1086" i="7"/>
  <c r="AQ1087" i="7"/>
  <c r="AQ1088" i="7"/>
  <c r="AQ1089" i="7"/>
  <c r="AQ1090" i="7"/>
  <c r="AQ1091" i="7"/>
  <c r="AQ1092" i="7"/>
  <c r="AQ1093" i="7"/>
  <c r="AQ1094" i="7"/>
  <c r="AQ1095" i="7"/>
  <c r="AQ1096" i="7"/>
  <c r="AQ1097" i="7"/>
  <c r="AQ1098" i="7"/>
  <c r="AQ1099" i="7"/>
  <c r="AQ1100" i="7"/>
  <c r="AQ1101" i="7"/>
  <c r="AQ1102" i="7"/>
  <c r="AQ1103" i="7"/>
  <c r="AQ1104" i="7"/>
  <c r="AQ1105" i="7"/>
  <c r="AQ1106" i="7"/>
  <c r="AQ1107" i="7"/>
  <c r="AQ1108" i="7"/>
  <c r="AQ1109" i="7"/>
  <c r="AQ1110" i="7"/>
  <c r="AQ1111" i="7"/>
  <c r="AQ1112" i="7"/>
  <c r="AQ1113" i="7"/>
  <c r="AQ1114" i="7"/>
  <c r="AQ1115" i="7"/>
  <c r="AQ1116" i="7"/>
  <c r="AQ1117" i="7"/>
  <c r="AQ1118" i="7"/>
  <c r="AQ1119" i="7"/>
  <c r="AQ1120" i="7"/>
  <c r="AQ1121" i="7"/>
  <c r="AQ1122" i="7"/>
  <c r="AQ1123" i="7"/>
  <c r="AQ1124" i="7"/>
  <c r="AQ1125" i="7"/>
  <c r="AQ1126" i="7"/>
  <c r="AQ1127" i="7"/>
  <c r="AQ1128" i="7"/>
  <c r="AQ1129" i="7"/>
  <c r="AQ1130" i="7"/>
  <c r="AQ1131" i="7"/>
  <c r="AQ1132" i="7"/>
  <c r="AQ1133" i="7"/>
  <c r="AQ1134" i="7"/>
  <c r="AQ1135" i="7"/>
  <c r="AQ1136" i="7"/>
  <c r="AQ1137" i="7"/>
  <c r="AQ1138" i="7"/>
  <c r="AQ1139" i="7"/>
  <c r="AQ1140" i="7"/>
  <c r="AQ1141" i="7"/>
  <c r="AQ1142" i="7"/>
  <c r="AQ1143" i="7"/>
  <c r="AQ1144" i="7"/>
  <c r="AQ1145" i="7"/>
  <c r="AQ1146" i="7"/>
  <c r="AQ1147" i="7"/>
  <c r="AQ1148" i="7"/>
  <c r="AQ1149" i="7"/>
  <c r="AQ1150" i="7"/>
  <c r="AQ1151" i="7"/>
  <c r="AQ1152" i="7"/>
  <c r="AQ1153" i="7"/>
  <c r="AQ1154" i="7"/>
  <c r="AQ1155" i="7"/>
  <c r="AQ1156" i="7"/>
  <c r="AQ1157" i="7"/>
  <c r="AQ1158" i="7"/>
  <c r="AQ1159" i="7"/>
  <c r="AQ1160" i="7"/>
  <c r="AQ1161" i="7"/>
  <c r="AQ1162" i="7"/>
  <c r="AQ1163" i="7"/>
  <c r="AQ1164" i="7"/>
  <c r="AQ1165" i="7"/>
  <c r="AQ1166" i="7"/>
  <c r="AQ1167" i="7"/>
  <c r="AQ1168" i="7"/>
  <c r="AQ1169" i="7"/>
  <c r="AQ1170" i="7"/>
  <c r="AQ1171" i="7"/>
  <c r="AQ1172" i="7"/>
  <c r="AQ1173" i="7"/>
  <c r="AQ1174" i="7"/>
  <c r="AQ1175" i="7"/>
  <c r="AQ1176" i="7"/>
  <c r="AQ1177" i="7"/>
  <c r="AQ1178" i="7"/>
  <c r="AQ1179" i="7"/>
  <c r="AQ1180" i="7"/>
  <c r="AQ1181" i="7"/>
  <c r="AQ1182" i="7"/>
  <c r="AQ1183" i="7"/>
  <c r="AQ1184" i="7"/>
  <c r="AQ1185" i="7"/>
  <c r="AQ1186" i="7"/>
  <c r="AQ1187" i="7"/>
  <c r="AQ1188" i="7"/>
  <c r="AQ1189" i="7"/>
  <c r="AQ1190" i="7"/>
  <c r="AQ1191" i="7"/>
  <c r="AQ1192" i="7"/>
  <c r="AQ1193" i="7"/>
  <c r="AQ1194" i="7"/>
  <c r="AQ1195" i="7"/>
  <c r="AQ1196" i="7"/>
  <c r="AQ1197" i="7"/>
  <c r="AQ1198" i="7"/>
  <c r="AQ1199" i="7"/>
  <c r="AQ1200" i="7"/>
  <c r="AQ1201" i="7"/>
  <c r="AQ1202" i="7"/>
  <c r="AQ1203" i="7"/>
  <c r="AQ1204" i="7"/>
  <c r="AQ1205" i="7"/>
  <c r="AQ1206" i="7"/>
  <c r="AQ1207" i="7"/>
  <c r="AQ1208" i="7"/>
  <c r="AQ1209" i="7"/>
  <c r="AQ1210" i="7"/>
  <c r="AQ1211" i="7"/>
  <c r="AQ1212" i="7"/>
  <c r="AQ1213" i="7"/>
  <c r="AQ1214" i="7"/>
  <c r="AQ1215" i="7"/>
  <c r="AQ1216" i="7"/>
  <c r="AQ1217" i="7"/>
  <c r="AQ1218" i="7"/>
  <c r="AQ1219" i="7"/>
  <c r="AQ1220" i="7"/>
  <c r="AQ1221" i="7"/>
  <c r="AQ1222" i="7"/>
  <c r="AQ1223" i="7"/>
  <c r="AQ1224" i="7"/>
  <c r="AQ1225" i="7"/>
  <c r="AQ1226" i="7"/>
  <c r="AQ1227" i="7"/>
  <c r="AQ1228" i="7"/>
  <c r="AQ1229" i="7"/>
  <c r="AQ1230" i="7"/>
  <c r="AQ1231" i="7"/>
  <c r="AQ1232" i="7"/>
  <c r="AQ1233" i="7"/>
  <c r="AQ1234" i="7"/>
  <c r="AQ1235" i="7"/>
  <c r="AQ1236" i="7"/>
  <c r="AQ1237" i="7"/>
  <c r="AQ1238" i="7"/>
  <c r="AQ1239" i="7"/>
  <c r="AQ1240" i="7"/>
  <c r="AQ1241" i="7"/>
  <c r="AQ1242" i="7"/>
  <c r="AQ1243" i="7"/>
  <c r="AQ1244" i="7"/>
  <c r="AQ1245" i="7"/>
  <c r="AQ1246" i="7"/>
  <c r="AQ1247" i="7"/>
  <c r="AQ1248" i="7"/>
  <c r="AQ1249" i="7"/>
  <c r="AQ1250" i="7"/>
  <c r="AQ1251" i="7"/>
  <c r="AQ1252" i="7"/>
  <c r="AQ1253" i="7"/>
  <c r="AQ1254" i="7"/>
  <c r="AQ1255" i="7"/>
  <c r="AQ1256" i="7"/>
  <c r="AQ1257" i="7"/>
  <c r="AQ1258" i="7"/>
  <c r="AQ1259" i="7"/>
  <c r="AQ1260" i="7"/>
  <c r="AQ1261" i="7"/>
  <c r="AQ1262" i="7"/>
  <c r="AQ1263" i="7"/>
  <c r="AQ1264" i="7"/>
  <c r="AQ1265" i="7"/>
  <c r="AQ1266" i="7"/>
  <c r="AQ1267" i="7"/>
  <c r="AQ1268" i="7"/>
  <c r="AQ1269" i="7"/>
  <c r="AQ1270" i="7"/>
  <c r="AQ1271" i="7"/>
  <c r="AQ1272" i="7"/>
  <c r="AQ1273" i="7"/>
  <c r="AQ1274" i="7"/>
  <c r="AQ1275" i="7"/>
  <c r="AQ1276" i="7"/>
  <c r="AQ1277" i="7"/>
  <c r="AQ1278" i="7"/>
  <c r="AQ1279" i="7"/>
  <c r="AQ1280" i="7"/>
  <c r="AQ1281" i="7"/>
  <c r="AQ1282" i="7"/>
  <c r="AQ1283" i="7"/>
  <c r="AQ1284" i="7"/>
  <c r="AQ1285" i="7"/>
  <c r="AQ1286" i="7"/>
  <c r="AQ1287" i="7"/>
  <c r="AQ1288" i="7"/>
  <c r="AQ1289" i="7"/>
  <c r="AQ1290" i="7"/>
  <c r="AQ1291" i="7"/>
  <c r="AQ1292" i="7"/>
  <c r="AQ1293" i="7"/>
  <c r="AQ1294" i="7"/>
  <c r="AQ1295" i="7"/>
  <c r="AQ1296" i="7"/>
  <c r="AQ1297" i="7"/>
  <c r="AQ1298" i="7"/>
  <c r="AQ1299" i="7"/>
  <c r="AQ1300" i="7"/>
  <c r="AQ1301" i="7"/>
  <c r="AQ1302" i="7"/>
  <c r="AQ1303" i="7"/>
  <c r="AQ1304" i="7"/>
  <c r="AQ1305" i="7"/>
  <c r="AQ1306" i="7"/>
  <c r="AQ1307" i="7"/>
  <c r="AQ1308" i="7"/>
  <c r="AQ1309" i="7"/>
  <c r="AQ1310" i="7"/>
  <c r="AQ1311" i="7"/>
  <c r="AQ1312" i="7"/>
  <c r="AQ1313" i="7"/>
  <c r="AQ1314" i="7"/>
  <c r="AQ1315" i="7"/>
  <c r="AQ1316" i="7"/>
  <c r="AQ1317" i="7"/>
  <c r="AQ1318" i="7"/>
  <c r="AQ1319" i="7"/>
  <c r="AQ1320" i="7"/>
  <c r="AQ1321" i="7"/>
  <c r="AQ1322" i="7"/>
  <c r="AQ1323" i="7"/>
  <c r="AQ1324" i="7"/>
  <c r="AQ1325" i="7"/>
  <c r="AQ1326" i="7"/>
  <c r="AQ1327" i="7"/>
  <c r="AQ1328" i="7"/>
  <c r="AQ1329" i="7"/>
  <c r="AQ1330" i="7"/>
  <c r="AQ1331" i="7"/>
  <c r="AQ1332" i="7"/>
  <c r="AQ1333" i="7"/>
  <c r="AQ1334" i="7"/>
  <c r="AQ1335" i="7"/>
  <c r="AQ1336" i="7"/>
  <c r="AQ1337" i="7"/>
  <c r="AQ1338" i="7"/>
  <c r="AQ1339" i="7"/>
  <c r="AQ1340" i="7"/>
  <c r="AQ1341" i="7"/>
  <c r="AQ1342" i="7"/>
  <c r="AQ1343" i="7"/>
  <c r="AQ1344" i="7"/>
  <c r="AQ1345" i="7"/>
  <c r="AQ1346" i="7"/>
  <c r="AQ1347" i="7"/>
  <c r="AQ1348" i="7"/>
  <c r="AQ1349" i="7"/>
  <c r="AQ1350" i="7"/>
  <c r="AQ1351" i="7"/>
  <c r="AQ1352" i="7"/>
  <c r="AQ1353" i="7"/>
  <c r="AQ1354" i="7"/>
  <c r="AQ1355" i="7"/>
  <c r="AQ1356" i="7"/>
  <c r="AQ1357" i="7"/>
  <c r="AQ1358" i="7"/>
  <c r="AQ1359" i="7"/>
  <c r="AQ1360" i="7"/>
  <c r="AQ1361" i="7"/>
  <c r="AQ1362" i="7"/>
  <c r="AQ1363" i="7"/>
  <c r="AQ1364" i="7"/>
  <c r="AQ1365" i="7"/>
  <c r="AQ1366" i="7"/>
  <c r="AQ1367" i="7"/>
  <c r="AQ1368" i="7"/>
  <c r="AQ1369" i="7"/>
  <c r="AQ1370" i="7"/>
  <c r="AQ1371" i="7"/>
  <c r="AQ1372" i="7"/>
  <c r="AQ1373" i="7"/>
  <c r="AQ1374" i="7"/>
  <c r="AQ1375" i="7"/>
  <c r="AQ1376" i="7"/>
  <c r="AQ1377" i="7"/>
  <c r="AQ1378" i="7"/>
  <c r="AQ1379" i="7"/>
  <c r="AQ1380" i="7"/>
  <c r="AQ1381" i="7"/>
  <c r="AQ1382" i="7"/>
  <c r="AQ1383" i="7"/>
  <c r="AQ1384" i="7"/>
  <c r="AQ1385" i="7"/>
  <c r="AQ1386" i="7"/>
  <c r="AQ1387" i="7"/>
  <c r="AQ1388" i="7"/>
  <c r="AQ1389" i="7"/>
  <c r="AQ1390" i="7"/>
  <c r="AQ1391" i="7"/>
  <c r="AQ1392" i="7"/>
  <c r="AQ1393" i="7"/>
  <c r="AQ1394" i="7"/>
  <c r="AQ1395" i="7"/>
  <c r="AQ1396" i="7"/>
  <c r="AQ1397" i="7"/>
  <c r="AQ1398" i="7"/>
  <c r="AQ1399" i="7"/>
  <c r="AQ1400" i="7"/>
  <c r="AQ1401" i="7"/>
  <c r="AQ1402" i="7"/>
  <c r="AQ1403" i="7"/>
  <c r="AQ1404" i="7"/>
  <c r="AQ1405" i="7"/>
  <c r="AQ1406" i="7"/>
  <c r="AQ1407" i="7"/>
  <c r="AQ1408" i="7"/>
  <c r="AQ1409" i="7"/>
  <c r="AQ1410" i="7"/>
  <c r="AQ1411" i="7"/>
  <c r="AQ1412" i="7"/>
  <c r="AQ1413" i="7"/>
  <c r="AQ1414" i="7"/>
  <c r="AQ1415" i="7"/>
  <c r="AQ1416" i="7"/>
  <c r="AQ1417" i="7"/>
  <c r="AQ1418" i="7"/>
  <c r="AQ1419" i="7"/>
  <c r="AQ1420" i="7"/>
  <c r="AQ1421" i="7"/>
  <c r="AQ1422" i="7"/>
  <c r="AQ1423" i="7"/>
  <c r="AQ1424" i="7"/>
  <c r="AQ1425" i="7"/>
  <c r="AQ1426" i="7"/>
  <c r="AQ1427" i="7"/>
  <c r="AQ1428" i="7"/>
  <c r="AQ1429" i="7"/>
  <c r="AQ1430" i="7"/>
  <c r="AQ1431" i="7"/>
  <c r="AQ1432" i="7"/>
  <c r="AQ1433" i="7"/>
  <c r="AQ1434" i="7"/>
  <c r="AQ1435" i="7"/>
  <c r="AQ1436" i="7"/>
  <c r="AQ1437" i="7"/>
  <c r="AQ1438" i="7"/>
  <c r="AQ1439" i="7"/>
  <c r="AQ1440" i="7"/>
  <c r="AQ1441" i="7"/>
  <c r="AQ1442" i="7"/>
  <c r="AQ1443" i="7"/>
  <c r="AQ1444" i="7"/>
  <c r="AQ1445" i="7"/>
  <c r="AQ1446" i="7"/>
  <c r="AQ1447" i="7"/>
  <c r="AQ1448" i="7"/>
  <c r="AQ1449" i="7"/>
  <c r="AQ1450" i="7"/>
  <c r="AQ1451" i="7"/>
  <c r="AQ1452" i="7"/>
  <c r="AQ1453" i="7"/>
  <c r="AQ1454" i="7"/>
  <c r="AQ1455" i="7"/>
  <c r="AQ1456" i="7"/>
  <c r="AQ1457" i="7"/>
  <c r="AQ1458" i="7"/>
  <c r="AQ1459" i="7"/>
  <c r="AQ1460" i="7"/>
  <c r="AQ1461" i="7"/>
  <c r="AQ1462" i="7"/>
  <c r="AQ1463" i="7"/>
  <c r="AQ1464" i="7"/>
  <c r="AQ1465" i="7"/>
  <c r="AQ1466" i="7"/>
  <c r="AQ1467" i="7"/>
  <c r="AQ1468" i="7"/>
  <c r="AQ1469" i="7"/>
  <c r="AQ1470" i="7"/>
  <c r="AQ1471" i="7"/>
  <c r="AQ1472" i="7"/>
  <c r="AQ1473" i="7"/>
  <c r="AQ1474" i="7"/>
  <c r="AQ1475" i="7"/>
  <c r="AQ1476" i="7"/>
  <c r="AQ1477" i="7"/>
  <c r="AQ1478" i="7"/>
  <c r="AQ1479" i="7"/>
  <c r="AQ1480" i="7"/>
  <c r="AQ1481" i="7"/>
  <c r="AQ1482" i="7"/>
  <c r="AQ1483" i="7"/>
  <c r="AQ1484" i="7"/>
  <c r="AQ1485" i="7"/>
  <c r="AQ1486" i="7"/>
  <c r="AQ1487" i="7"/>
  <c r="AQ1488" i="7"/>
  <c r="AQ1489" i="7"/>
  <c r="AQ1490" i="7"/>
  <c r="AQ1491" i="7"/>
  <c r="AQ1492" i="7"/>
  <c r="AQ1493" i="7"/>
  <c r="AQ1494" i="7"/>
  <c r="AQ1495" i="7"/>
  <c r="AQ1496" i="7"/>
  <c r="AQ1497" i="7"/>
  <c r="AQ1498" i="7"/>
  <c r="AQ1499" i="7"/>
  <c r="AQ1500" i="7"/>
  <c r="AQ1501" i="7"/>
  <c r="AQ1502" i="7"/>
  <c r="AQ1503" i="7"/>
  <c r="AQ1504" i="7"/>
  <c r="AQ1505" i="7"/>
  <c r="AQ1506" i="7"/>
  <c r="AQ1507" i="7"/>
  <c r="AQ1508" i="7"/>
  <c r="AQ1509" i="7"/>
  <c r="AQ1510" i="7"/>
  <c r="AQ1511" i="7"/>
  <c r="AQ1512" i="7"/>
  <c r="AQ1513" i="7"/>
  <c r="AQ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AL110" i="7"/>
  <c r="AL111" i="7"/>
  <c r="AL112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26" i="7"/>
  <c r="AL127" i="7"/>
  <c r="AL128" i="7"/>
  <c r="AL129" i="7"/>
  <c r="AL130" i="7"/>
  <c r="AL131" i="7"/>
  <c r="AL132" i="7"/>
  <c r="AL133" i="7"/>
  <c r="AL134" i="7"/>
  <c r="AL135" i="7"/>
  <c r="AL136" i="7"/>
  <c r="AL137" i="7"/>
  <c r="AL138" i="7"/>
  <c r="AL139" i="7"/>
  <c r="AL140" i="7"/>
  <c r="AL141" i="7"/>
  <c r="AL142" i="7"/>
  <c r="AL143" i="7"/>
  <c r="AL144" i="7"/>
  <c r="AL145" i="7"/>
  <c r="AL146" i="7"/>
  <c r="AL147" i="7"/>
  <c r="AL148" i="7"/>
  <c r="AL149" i="7"/>
  <c r="AL150" i="7"/>
  <c r="AL151" i="7"/>
  <c r="AL152" i="7"/>
  <c r="AL153" i="7"/>
  <c r="AL154" i="7"/>
  <c r="AL155" i="7"/>
  <c r="AL156" i="7"/>
  <c r="AL157" i="7"/>
  <c r="AL158" i="7"/>
  <c r="AL159" i="7"/>
  <c r="AL160" i="7"/>
  <c r="AL161" i="7"/>
  <c r="AL162" i="7"/>
  <c r="AL163" i="7"/>
  <c r="AL164" i="7"/>
  <c r="AL165" i="7"/>
  <c r="AL166" i="7"/>
  <c r="AL167" i="7"/>
  <c r="AL168" i="7"/>
  <c r="AL169" i="7"/>
  <c r="AL170" i="7"/>
  <c r="AL171" i="7"/>
  <c r="AL172" i="7"/>
  <c r="AL173" i="7"/>
  <c r="AL174" i="7"/>
  <c r="AL175" i="7"/>
  <c r="AL176" i="7"/>
  <c r="AL177" i="7"/>
  <c r="AL178" i="7"/>
  <c r="AL179" i="7"/>
  <c r="AL180" i="7"/>
  <c r="AL181" i="7"/>
  <c r="AL182" i="7"/>
  <c r="AL183" i="7"/>
  <c r="AL184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19" i="7"/>
  <c r="AL220" i="7"/>
  <c r="AL221" i="7"/>
  <c r="AL222" i="7"/>
  <c r="AL223" i="7"/>
  <c r="AL224" i="7"/>
  <c r="AL225" i="7"/>
  <c r="AL226" i="7"/>
  <c r="AL227" i="7"/>
  <c r="AL228" i="7"/>
  <c r="AL229" i="7"/>
  <c r="AL230" i="7"/>
  <c r="AL231" i="7"/>
  <c r="AL232" i="7"/>
  <c r="AL233" i="7"/>
  <c r="AL234" i="7"/>
  <c r="AL235" i="7"/>
  <c r="AL236" i="7"/>
  <c r="AL237" i="7"/>
  <c r="AL238" i="7"/>
  <c r="AL239" i="7"/>
  <c r="AL240" i="7"/>
  <c r="AL241" i="7"/>
  <c r="AL242" i="7"/>
  <c r="AL243" i="7"/>
  <c r="AL244" i="7"/>
  <c r="AL245" i="7"/>
  <c r="AL246" i="7"/>
  <c r="AL247" i="7"/>
  <c r="AL248" i="7"/>
  <c r="AL249" i="7"/>
  <c r="AL250" i="7"/>
  <c r="AL251" i="7"/>
  <c r="AL252" i="7"/>
  <c r="AL253" i="7"/>
  <c r="AL254" i="7"/>
  <c r="AL255" i="7"/>
  <c r="AL256" i="7"/>
  <c r="AL257" i="7"/>
  <c r="AL258" i="7"/>
  <c r="AL259" i="7"/>
  <c r="AL260" i="7"/>
  <c r="AL261" i="7"/>
  <c r="AL262" i="7"/>
  <c r="AL263" i="7"/>
  <c r="AL264" i="7"/>
  <c r="AL265" i="7"/>
  <c r="AL266" i="7"/>
  <c r="AL267" i="7"/>
  <c r="AL268" i="7"/>
  <c r="AL269" i="7"/>
  <c r="AL270" i="7"/>
  <c r="AL271" i="7"/>
  <c r="AL272" i="7"/>
  <c r="AL273" i="7"/>
  <c r="AL274" i="7"/>
  <c r="AL275" i="7"/>
  <c r="AL276" i="7"/>
  <c r="AL277" i="7"/>
  <c r="AL278" i="7"/>
  <c r="AL279" i="7"/>
  <c r="AL280" i="7"/>
  <c r="AL281" i="7"/>
  <c r="AL282" i="7"/>
  <c r="AL283" i="7"/>
  <c r="AL284" i="7"/>
  <c r="AL285" i="7"/>
  <c r="AL286" i="7"/>
  <c r="AL287" i="7"/>
  <c r="AL288" i="7"/>
  <c r="AL289" i="7"/>
  <c r="AL290" i="7"/>
  <c r="AL291" i="7"/>
  <c r="AL292" i="7"/>
  <c r="AL293" i="7"/>
  <c r="AL294" i="7"/>
  <c r="AL295" i="7"/>
  <c r="AL296" i="7"/>
  <c r="AL297" i="7"/>
  <c r="AL298" i="7"/>
  <c r="AL299" i="7"/>
  <c r="AL300" i="7"/>
  <c r="AL301" i="7"/>
  <c r="AL302" i="7"/>
  <c r="AL303" i="7"/>
  <c r="AL304" i="7"/>
  <c r="AL305" i="7"/>
  <c r="AL306" i="7"/>
  <c r="AL307" i="7"/>
  <c r="AL308" i="7"/>
  <c r="AL309" i="7"/>
  <c r="AL310" i="7"/>
  <c r="AL311" i="7"/>
  <c r="AL312" i="7"/>
  <c r="AL313" i="7"/>
  <c r="AL314" i="7"/>
  <c r="AL315" i="7"/>
  <c r="AL316" i="7"/>
  <c r="AL317" i="7"/>
  <c r="AL318" i="7"/>
  <c r="AL319" i="7"/>
  <c r="AL320" i="7"/>
  <c r="AL321" i="7"/>
  <c r="AL322" i="7"/>
  <c r="AL323" i="7"/>
  <c r="AL324" i="7"/>
  <c r="AL325" i="7"/>
  <c r="AL326" i="7"/>
  <c r="AL327" i="7"/>
  <c r="AL328" i="7"/>
  <c r="AL329" i="7"/>
  <c r="AL330" i="7"/>
  <c r="AL331" i="7"/>
  <c r="AL332" i="7"/>
  <c r="AL333" i="7"/>
  <c r="AL334" i="7"/>
  <c r="AL335" i="7"/>
  <c r="AL336" i="7"/>
  <c r="AL337" i="7"/>
  <c r="AL338" i="7"/>
  <c r="AL339" i="7"/>
  <c r="AL340" i="7"/>
  <c r="AL341" i="7"/>
  <c r="AL342" i="7"/>
  <c r="AL343" i="7"/>
  <c r="AL344" i="7"/>
  <c r="AL345" i="7"/>
  <c r="AL346" i="7"/>
  <c r="AL347" i="7"/>
  <c r="AL348" i="7"/>
  <c r="AL349" i="7"/>
  <c r="AL350" i="7"/>
  <c r="AL351" i="7"/>
  <c r="AL352" i="7"/>
  <c r="AL353" i="7"/>
  <c r="AL354" i="7"/>
  <c r="AL355" i="7"/>
  <c r="AL356" i="7"/>
  <c r="AL357" i="7"/>
  <c r="AL358" i="7"/>
  <c r="AL359" i="7"/>
  <c r="AL360" i="7"/>
  <c r="AL361" i="7"/>
  <c r="AL362" i="7"/>
  <c r="AL363" i="7"/>
  <c r="AL364" i="7"/>
  <c r="AL365" i="7"/>
  <c r="AL366" i="7"/>
  <c r="AL367" i="7"/>
  <c r="AL368" i="7"/>
  <c r="AL369" i="7"/>
  <c r="AL370" i="7"/>
  <c r="AL371" i="7"/>
  <c r="AL372" i="7"/>
  <c r="AL373" i="7"/>
  <c r="AL374" i="7"/>
  <c r="AL375" i="7"/>
  <c r="AL376" i="7"/>
  <c r="AL377" i="7"/>
  <c r="AL378" i="7"/>
  <c r="AL379" i="7"/>
  <c r="AL380" i="7"/>
  <c r="AL381" i="7"/>
  <c r="AL382" i="7"/>
  <c r="AL383" i="7"/>
  <c r="AL384" i="7"/>
  <c r="AL385" i="7"/>
  <c r="AL386" i="7"/>
  <c r="AL387" i="7"/>
  <c r="AL388" i="7"/>
  <c r="AL389" i="7"/>
  <c r="AL390" i="7"/>
  <c r="AL391" i="7"/>
  <c r="AL392" i="7"/>
  <c r="AL393" i="7"/>
  <c r="AL394" i="7"/>
  <c r="AL395" i="7"/>
  <c r="AL396" i="7"/>
  <c r="AL397" i="7"/>
  <c r="AL398" i="7"/>
  <c r="AL399" i="7"/>
  <c r="AL400" i="7"/>
  <c r="AL401" i="7"/>
  <c r="AL402" i="7"/>
  <c r="AL403" i="7"/>
  <c r="AL404" i="7"/>
  <c r="AL405" i="7"/>
  <c r="AL406" i="7"/>
  <c r="AL407" i="7"/>
  <c r="AL408" i="7"/>
  <c r="AL409" i="7"/>
  <c r="AL410" i="7"/>
  <c r="AL411" i="7"/>
  <c r="AL412" i="7"/>
  <c r="AL413" i="7"/>
  <c r="AL414" i="7"/>
  <c r="AL415" i="7"/>
  <c r="AL416" i="7"/>
  <c r="AL417" i="7"/>
  <c r="AL418" i="7"/>
  <c r="AL419" i="7"/>
  <c r="AL420" i="7"/>
  <c r="AL421" i="7"/>
  <c r="AL422" i="7"/>
  <c r="AL423" i="7"/>
  <c r="AL424" i="7"/>
  <c r="AL425" i="7"/>
  <c r="AL426" i="7"/>
  <c r="AL427" i="7"/>
  <c r="AL428" i="7"/>
  <c r="AL429" i="7"/>
  <c r="AL430" i="7"/>
  <c r="AL431" i="7"/>
  <c r="AL432" i="7"/>
  <c r="AL433" i="7"/>
  <c r="AL434" i="7"/>
  <c r="AL435" i="7"/>
  <c r="AL436" i="7"/>
  <c r="AL437" i="7"/>
  <c r="AL438" i="7"/>
  <c r="AL439" i="7"/>
  <c r="AL440" i="7"/>
  <c r="AL441" i="7"/>
  <c r="AL442" i="7"/>
  <c r="AL443" i="7"/>
  <c r="AL444" i="7"/>
  <c r="AL445" i="7"/>
  <c r="AL446" i="7"/>
  <c r="AL447" i="7"/>
  <c r="AL448" i="7"/>
  <c r="AL449" i="7"/>
  <c r="AL450" i="7"/>
  <c r="AL451" i="7"/>
  <c r="AL452" i="7"/>
  <c r="AL453" i="7"/>
  <c r="AL454" i="7"/>
  <c r="AL455" i="7"/>
  <c r="AL456" i="7"/>
  <c r="AL457" i="7"/>
  <c r="AL458" i="7"/>
  <c r="AL459" i="7"/>
  <c r="AL460" i="7"/>
  <c r="AL461" i="7"/>
  <c r="AL462" i="7"/>
  <c r="AL463" i="7"/>
  <c r="AL464" i="7"/>
  <c r="AL465" i="7"/>
  <c r="AL466" i="7"/>
  <c r="AL467" i="7"/>
  <c r="AL468" i="7"/>
  <c r="AL469" i="7"/>
  <c r="AL470" i="7"/>
  <c r="AL471" i="7"/>
  <c r="AL472" i="7"/>
  <c r="AL473" i="7"/>
  <c r="AL474" i="7"/>
  <c r="AL475" i="7"/>
  <c r="AL476" i="7"/>
  <c r="AL477" i="7"/>
  <c r="AL478" i="7"/>
  <c r="AL479" i="7"/>
  <c r="AL480" i="7"/>
  <c r="AL481" i="7"/>
  <c r="AL482" i="7"/>
  <c r="AL483" i="7"/>
  <c r="AL484" i="7"/>
  <c r="AL485" i="7"/>
  <c r="AL486" i="7"/>
  <c r="AL487" i="7"/>
  <c r="AL488" i="7"/>
  <c r="AL489" i="7"/>
  <c r="AL490" i="7"/>
  <c r="AL491" i="7"/>
  <c r="AL492" i="7"/>
  <c r="AL493" i="7"/>
  <c r="AL494" i="7"/>
  <c r="AL495" i="7"/>
  <c r="AL496" i="7"/>
  <c r="AL497" i="7"/>
  <c r="AL498" i="7"/>
  <c r="AL499" i="7"/>
  <c r="AL500" i="7"/>
  <c r="AL501" i="7"/>
  <c r="AL502" i="7"/>
  <c r="AL503" i="7"/>
  <c r="AL504" i="7"/>
  <c r="AL505" i="7"/>
  <c r="AL506" i="7"/>
  <c r="AL507" i="7"/>
  <c r="AL508" i="7"/>
  <c r="AL509" i="7"/>
  <c r="AL510" i="7"/>
  <c r="AL511" i="7"/>
  <c r="AL512" i="7"/>
  <c r="AL513" i="7"/>
  <c r="AL514" i="7"/>
  <c r="AL515" i="7"/>
  <c r="AL516" i="7"/>
  <c r="AL517" i="7"/>
  <c r="AL518" i="7"/>
  <c r="AL519" i="7"/>
  <c r="AL520" i="7"/>
  <c r="AL521" i="7"/>
  <c r="AL522" i="7"/>
  <c r="AL523" i="7"/>
  <c r="AL524" i="7"/>
  <c r="AL525" i="7"/>
  <c r="AL526" i="7"/>
  <c r="AL527" i="7"/>
  <c r="AL528" i="7"/>
  <c r="AL529" i="7"/>
  <c r="AL530" i="7"/>
  <c r="AL531" i="7"/>
  <c r="AL532" i="7"/>
  <c r="AL533" i="7"/>
  <c r="AL534" i="7"/>
  <c r="AL535" i="7"/>
  <c r="AL536" i="7"/>
  <c r="AL537" i="7"/>
  <c r="AL538" i="7"/>
  <c r="AL539" i="7"/>
  <c r="AL540" i="7"/>
  <c r="AL541" i="7"/>
  <c r="AL542" i="7"/>
  <c r="AL543" i="7"/>
  <c r="AL544" i="7"/>
  <c r="AL545" i="7"/>
  <c r="AL546" i="7"/>
  <c r="AL547" i="7"/>
  <c r="AL548" i="7"/>
  <c r="AL549" i="7"/>
  <c r="AL550" i="7"/>
  <c r="AL551" i="7"/>
  <c r="AL552" i="7"/>
  <c r="AL553" i="7"/>
  <c r="AL554" i="7"/>
  <c r="AL555" i="7"/>
  <c r="AL556" i="7"/>
  <c r="AL557" i="7"/>
  <c r="AL558" i="7"/>
  <c r="AL559" i="7"/>
  <c r="AL560" i="7"/>
  <c r="AL561" i="7"/>
  <c r="AL562" i="7"/>
  <c r="AL563" i="7"/>
  <c r="AL564" i="7"/>
  <c r="AL565" i="7"/>
  <c r="AL566" i="7"/>
  <c r="AL567" i="7"/>
  <c r="AL568" i="7"/>
  <c r="AL569" i="7"/>
  <c r="AL570" i="7"/>
  <c r="AL571" i="7"/>
  <c r="AL572" i="7"/>
  <c r="AL573" i="7"/>
  <c r="AL574" i="7"/>
  <c r="AL575" i="7"/>
  <c r="AL576" i="7"/>
  <c r="AL577" i="7"/>
  <c r="AL578" i="7"/>
  <c r="AL579" i="7"/>
  <c r="AL580" i="7"/>
  <c r="AL581" i="7"/>
  <c r="AL582" i="7"/>
  <c r="AL583" i="7"/>
  <c r="AL584" i="7"/>
  <c r="AL585" i="7"/>
  <c r="AL586" i="7"/>
  <c r="AL587" i="7"/>
  <c r="AL588" i="7"/>
  <c r="AL589" i="7"/>
  <c r="AL590" i="7"/>
  <c r="AL591" i="7"/>
  <c r="AL592" i="7"/>
  <c r="AL593" i="7"/>
  <c r="AL594" i="7"/>
  <c r="AL595" i="7"/>
  <c r="AL596" i="7"/>
  <c r="AL597" i="7"/>
  <c r="AL598" i="7"/>
  <c r="AL599" i="7"/>
  <c r="AL600" i="7"/>
  <c r="AL601" i="7"/>
  <c r="AL602" i="7"/>
  <c r="AL603" i="7"/>
  <c r="AL604" i="7"/>
  <c r="AL605" i="7"/>
  <c r="AL606" i="7"/>
  <c r="AL607" i="7"/>
  <c r="AL608" i="7"/>
  <c r="AL609" i="7"/>
  <c r="AL610" i="7"/>
  <c r="AL611" i="7"/>
  <c r="AL612" i="7"/>
  <c r="AL613" i="7"/>
  <c r="AL614" i="7"/>
  <c r="AL615" i="7"/>
  <c r="AL616" i="7"/>
  <c r="AL617" i="7"/>
  <c r="AL618" i="7"/>
  <c r="AL619" i="7"/>
  <c r="AL620" i="7"/>
  <c r="AL621" i="7"/>
  <c r="AL622" i="7"/>
  <c r="AL623" i="7"/>
  <c r="AL624" i="7"/>
  <c r="AL625" i="7"/>
  <c r="AL626" i="7"/>
  <c r="AL627" i="7"/>
  <c r="AL628" i="7"/>
  <c r="AL629" i="7"/>
  <c r="AL630" i="7"/>
  <c r="AL631" i="7"/>
  <c r="AL632" i="7"/>
  <c r="AL633" i="7"/>
  <c r="AL634" i="7"/>
  <c r="AL635" i="7"/>
  <c r="AL636" i="7"/>
  <c r="AL637" i="7"/>
  <c r="AL638" i="7"/>
  <c r="AL639" i="7"/>
  <c r="AL640" i="7"/>
  <c r="AL641" i="7"/>
  <c r="AL642" i="7"/>
  <c r="AL643" i="7"/>
  <c r="AL644" i="7"/>
  <c r="AL645" i="7"/>
  <c r="AL646" i="7"/>
  <c r="AL647" i="7"/>
  <c r="AL648" i="7"/>
  <c r="AL649" i="7"/>
  <c r="AL650" i="7"/>
  <c r="AL651" i="7"/>
  <c r="AL652" i="7"/>
  <c r="AL653" i="7"/>
  <c r="AL654" i="7"/>
  <c r="AL655" i="7"/>
  <c r="AL656" i="7"/>
  <c r="AL657" i="7"/>
  <c r="AL658" i="7"/>
  <c r="AL659" i="7"/>
  <c r="AL660" i="7"/>
  <c r="AL661" i="7"/>
  <c r="AL662" i="7"/>
  <c r="AL663" i="7"/>
  <c r="AL664" i="7"/>
  <c r="AL665" i="7"/>
  <c r="AL666" i="7"/>
  <c r="AL667" i="7"/>
  <c r="AL668" i="7"/>
  <c r="AL669" i="7"/>
  <c r="AL670" i="7"/>
  <c r="AL671" i="7"/>
  <c r="AL672" i="7"/>
  <c r="AL673" i="7"/>
  <c r="AL674" i="7"/>
  <c r="AL675" i="7"/>
  <c r="AL676" i="7"/>
  <c r="AL677" i="7"/>
  <c r="AL678" i="7"/>
  <c r="AL679" i="7"/>
  <c r="AL680" i="7"/>
  <c r="AL681" i="7"/>
  <c r="AL682" i="7"/>
  <c r="AL683" i="7"/>
  <c r="AL684" i="7"/>
  <c r="AL685" i="7"/>
  <c r="AL686" i="7"/>
  <c r="AL687" i="7"/>
  <c r="AL688" i="7"/>
  <c r="AL689" i="7"/>
  <c r="AL690" i="7"/>
  <c r="AL691" i="7"/>
  <c r="AL692" i="7"/>
  <c r="AL693" i="7"/>
  <c r="AL694" i="7"/>
  <c r="AL695" i="7"/>
  <c r="AL696" i="7"/>
  <c r="AL697" i="7"/>
  <c r="AL698" i="7"/>
  <c r="AL699" i="7"/>
  <c r="AL700" i="7"/>
  <c r="AL701" i="7"/>
  <c r="AL702" i="7"/>
  <c r="AL703" i="7"/>
  <c r="AL704" i="7"/>
  <c r="AL705" i="7"/>
  <c r="AL706" i="7"/>
  <c r="AL707" i="7"/>
  <c r="AL708" i="7"/>
  <c r="AL709" i="7"/>
  <c r="AL710" i="7"/>
  <c r="AL711" i="7"/>
  <c r="AL712" i="7"/>
  <c r="AL713" i="7"/>
  <c r="AL714" i="7"/>
  <c r="AL715" i="7"/>
  <c r="AL716" i="7"/>
  <c r="AL717" i="7"/>
  <c r="AL718" i="7"/>
  <c r="AL719" i="7"/>
  <c r="AL720" i="7"/>
  <c r="AL721" i="7"/>
  <c r="AL722" i="7"/>
  <c r="AL723" i="7"/>
  <c r="AL724" i="7"/>
  <c r="AL725" i="7"/>
  <c r="AL726" i="7"/>
  <c r="AL727" i="7"/>
  <c r="AL728" i="7"/>
  <c r="AL729" i="7"/>
  <c r="AL730" i="7"/>
  <c r="AL731" i="7"/>
  <c r="AL732" i="7"/>
  <c r="AL733" i="7"/>
  <c r="AL734" i="7"/>
  <c r="AL735" i="7"/>
  <c r="AL736" i="7"/>
  <c r="AL737" i="7"/>
  <c r="AL738" i="7"/>
  <c r="AL739" i="7"/>
  <c r="AL740" i="7"/>
  <c r="AL741" i="7"/>
  <c r="AL742" i="7"/>
  <c r="AL743" i="7"/>
  <c r="AL744" i="7"/>
  <c r="AL745" i="7"/>
  <c r="AL746" i="7"/>
  <c r="AL747" i="7"/>
  <c r="AL748" i="7"/>
  <c r="AL749" i="7"/>
  <c r="AL750" i="7"/>
  <c r="AL751" i="7"/>
  <c r="AL752" i="7"/>
  <c r="AL753" i="7"/>
  <c r="AL754" i="7"/>
  <c r="AL755" i="7"/>
  <c r="AL756" i="7"/>
  <c r="AL757" i="7"/>
  <c r="AL758" i="7"/>
  <c r="AL759" i="7"/>
  <c r="AL760" i="7"/>
  <c r="AL761" i="7"/>
  <c r="AL762" i="7"/>
  <c r="AL763" i="7"/>
  <c r="AL764" i="7"/>
  <c r="AL765" i="7"/>
  <c r="AL766" i="7"/>
  <c r="AL767" i="7"/>
  <c r="AL768" i="7"/>
  <c r="AL769" i="7"/>
  <c r="AL770" i="7"/>
  <c r="AL771" i="7"/>
  <c r="AL772" i="7"/>
  <c r="AL773" i="7"/>
  <c r="AL774" i="7"/>
  <c r="AL775" i="7"/>
  <c r="AL776" i="7"/>
  <c r="AL777" i="7"/>
  <c r="AL778" i="7"/>
  <c r="AL779" i="7"/>
  <c r="AL780" i="7"/>
  <c r="AL781" i="7"/>
  <c r="AL782" i="7"/>
  <c r="AL783" i="7"/>
  <c r="AL784" i="7"/>
  <c r="AL785" i="7"/>
  <c r="AL786" i="7"/>
  <c r="AL787" i="7"/>
  <c r="AL788" i="7"/>
  <c r="AL789" i="7"/>
  <c r="AL790" i="7"/>
  <c r="AL791" i="7"/>
  <c r="AL792" i="7"/>
  <c r="AL793" i="7"/>
  <c r="AL794" i="7"/>
  <c r="AL795" i="7"/>
  <c r="AL796" i="7"/>
  <c r="AL797" i="7"/>
  <c r="AL798" i="7"/>
  <c r="AL799" i="7"/>
  <c r="AL800" i="7"/>
  <c r="AL801" i="7"/>
  <c r="AL802" i="7"/>
  <c r="AL803" i="7"/>
  <c r="AL804" i="7"/>
  <c r="AL805" i="7"/>
  <c r="AL806" i="7"/>
  <c r="AL807" i="7"/>
  <c r="AL808" i="7"/>
  <c r="AL809" i="7"/>
  <c r="AL810" i="7"/>
  <c r="AL811" i="7"/>
  <c r="AL812" i="7"/>
  <c r="AL813" i="7"/>
  <c r="AL814" i="7"/>
  <c r="AL815" i="7"/>
  <c r="AL816" i="7"/>
  <c r="AL817" i="7"/>
  <c r="AL818" i="7"/>
  <c r="AL819" i="7"/>
  <c r="AL820" i="7"/>
  <c r="AL821" i="7"/>
  <c r="AL822" i="7"/>
  <c r="AL823" i="7"/>
  <c r="AL824" i="7"/>
  <c r="AL825" i="7"/>
  <c r="AL826" i="7"/>
  <c r="AL827" i="7"/>
  <c r="AL828" i="7"/>
  <c r="AL829" i="7"/>
  <c r="AL830" i="7"/>
  <c r="AL831" i="7"/>
  <c r="AL832" i="7"/>
  <c r="AL833" i="7"/>
  <c r="AL834" i="7"/>
  <c r="AL835" i="7"/>
  <c r="AL836" i="7"/>
  <c r="AL837" i="7"/>
  <c r="AL838" i="7"/>
  <c r="AL839" i="7"/>
  <c r="AL840" i="7"/>
  <c r="AL841" i="7"/>
  <c r="AL842" i="7"/>
  <c r="AL843" i="7"/>
  <c r="AL844" i="7"/>
  <c r="AL845" i="7"/>
  <c r="AL846" i="7"/>
  <c r="AL847" i="7"/>
  <c r="AL848" i="7"/>
  <c r="AL849" i="7"/>
  <c r="AL850" i="7"/>
  <c r="AL851" i="7"/>
  <c r="AL852" i="7"/>
  <c r="AL853" i="7"/>
  <c r="AL854" i="7"/>
  <c r="AL855" i="7"/>
  <c r="AL856" i="7"/>
  <c r="AL857" i="7"/>
  <c r="AL858" i="7"/>
  <c r="AL859" i="7"/>
  <c r="AL860" i="7"/>
  <c r="AL861" i="7"/>
  <c r="AL862" i="7"/>
  <c r="AL863" i="7"/>
  <c r="AL864" i="7"/>
  <c r="AL865" i="7"/>
  <c r="AL866" i="7"/>
  <c r="AL867" i="7"/>
  <c r="AL868" i="7"/>
  <c r="AL869" i="7"/>
  <c r="AL870" i="7"/>
  <c r="AL871" i="7"/>
  <c r="AL872" i="7"/>
  <c r="AL873" i="7"/>
  <c r="AL874" i="7"/>
  <c r="AL875" i="7"/>
  <c r="AL876" i="7"/>
  <c r="AL877" i="7"/>
  <c r="AL878" i="7"/>
  <c r="AL879" i="7"/>
  <c r="AL880" i="7"/>
  <c r="AL881" i="7"/>
  <c r="AL882" i="7"/>
  <c r="AL883" i="7"/>
  <c r="AL884" i="7"/>
  <c r="AL885" i="7"/>
  <c r="AL886" i="7"/>
  <c r="AL887" i="7"/>
  <c r="AL888" i="7"/>
  <c r="AL889" i="7"/>
  <c r="AL890" i="7"/>
  <c r="AL891" i="7"/>
  <c r="AL892" i="7"/>
  <c r="AL893" i="7"/>
  <c r="AL894" i="7"/>
  <c r="AL895" i="7"/>
  <c r="AL896" i="7"/>
  <c r="AL897" i="7"/>
  <c r="AL898" i="7"/>
  <c r="AL899" i="7"/>
  <c r="AL900" i="7"/>
  <c r="AL901" i="7"/>
  <c r="AL902" i="7"/>
  <c r="AL903" i="7"/>
  <c r="AL904" i="7"/>
  <c r="AL905" i="7"/>
  <c r="AL906" i="7"/>
  <c r="AL907" i="7"/>
  <c r="AL908" i="7"/>
  <c r="AL909" i="7"/>
  <c r="AL910" i="7"/>
  <c r="AL911" i="7"/>
  <c r="AL912" i="7"/>
  <c r="AL913" i="7"/>
  <c r="AL914" i="7"/>
  <c r="AL915" i="7"/>
  <c r="AL916" i="7"/>
  <c r="AL917" i="7"/>
  <c r="AL918" i="7"/>
  <c r="AL919" i="7"/>
  <c r="AL920" i="7"/>
  <c r="AL921" i="7"/>
  <c r="AL922" i="7"/>
  <c r="AL923" i="7"/>
  <c r="AL924" i="7"/>
  <c r="AL925" i="7"/>
  <c r="AL926" i="7"/>
  <c r="AL927" i="7"/>
  <c r="AL928" i="7"/>
  <c r="AL929" i="7"/>
  <c r="AL930" i="7"/>
  <c r="AL931" i="7"/>
  <c r="AL932" i="7"/>
  <c r="AL933" i="7"/>
  <c r="AL934" i="7"/>
  <c r="AL935" i="7"/>
  <c r="AL936" i="7"/>
  <c r="AL937" i="7"/>
  <c r="AL938" i="7"/>
  <c r="AL939" i="7"/>
  <c r="AL940" i="7"/>
  <c r="AL941" i="7"/>
  <c r="AL942" i="7"/>
  <c r="AL943" i="7"/>
  <c r="AL944" i="7"/>
  <c r="AL945" i="7"/>
  <c r="AL946" i="7"/>
  <c r="AL947" i="7"/>
  <c r="AL948" i="7"/>
  <c r="AL949" i="7"/>
  <c r="AL950" i="7"/>
  <c r="AL951" i="7"/>
  <c r="AL952" i="7"/>
  <c r="AL953" i="7"/>
  <c r="AL954" i="7"/>
  <c r="AL955" i="7"/>
  <c r="AL956" i="7"/>
  <c r="AL957" i="7"/>
  <c r="AL958" i="7"/>
  <c r="AL959" i="7"/>
  <c r="AL960" i="7"/>
  <c r="AL961" i="7"/>
  <c r="AL962" i="7"/>
  <c r="AL963" i="7"/>
  <c r="AL964" i="7"/>
  <c r="AL965" i="7"/>
  <c r="AL966" i="7"/>
  <c r="AL967" i="7"/>
  <c r="AL968" i="7"/>
  <c r="AL969" i="7"/>
  <c r="AL970" i="7"/>
  <c r="AL971" i="7"/>
  <c r="AL972" i="7"/>
  <c r="AL973" i="7"/>
  <c r="AL974" i="7"/>
  <c r="AL975" i="7"/>
  <c r="AL976" i="7"/>
  <c r="AL977" i="7"/>
  <c r="AL978" i="7"/>
  <c r="AL979" i="7"/>
  <c r="AL980" i="7"/>
  <c r="AL981" i="7"/>
  <c r="AL982" i="7"/>
  <c r="AL983" i="7"/>
  <c r="AL984" i="7"/>
  <c r="AL985" i="7"/>
  <c r="AL986" i="7"/>
  <c r="AL987" i="7"/>
  <c r="AL988" i="7"/>
  <c r="AL989" i="7"/>
  <c r="AL990" i="7"/>
  <c r="AL991" i="7"/>
  <c r="AL992" i="7"/>
  <c r="AL993" i="7"/>
  <c r="AL994" i="7"/>
  <c r="AL995" i="7"/>
  <c r="AL996" i="7"/>
  <c r="AL997" i="7"/>
  <c r="AL998" i="7"/>
  <c r="AL999" i="7"/>
  <c r="AL1000" i="7"/>
  <c r="AL1001" i="7"/>
  <c r="AL1002" i="7"/>
  <c r="AL1003" i="7"/>
  <c r="AL1004" i="7"/>
  <c r="AL1005" i="7"/>
  <c r="AL1006" i="7"/>
  <c r="AL1007" i="7"/>
  <c r="AL1008" i="7"/>
  <c r="AL1009" i="7"/>
  <c r="AL1010" i="7"/>
  <c r="AL1011" i="7"/>
  <c r="AL1012" i="7"/>
  <c r="AL1013" i="7"/>
  <c r="AL1014" i="7"/>
  <c r="AL1015" i="7"/>
  <c r="AL1016" i="7"/>
  <c r="AL1017" i="7"/>
  <c r="AL1018" i="7"/>
  <c r="AL1019" i="7"/>
  <c r="AL1020" i="7"/>
  <c r="AL1021" i="7"/>
  <c r="AL1022" i="7"/>
  <c r="AL1023" i="7"/>
  <c r="AL1024" i="7"/>
  <c r="AL1025" i="7"/>
  <c r="AL1026" i="7"/>
  <c r="AL1027" i="7"/>
  <c r="AL1028" i="7"/>
  <c r="AL1029" i="7"/>
  <c r="AL1030" i="7"/>
  <c r="AL1031" i="7"/>
  <c r="AL1032" i="7"/>
  <c r="AL1033" i="7"/>
  <c r="AL1034" i="7"/>
  <c r="AL1035" i="7"/>
  <c r="AL1036" i="7"/>
  <c r="AL1037" i="7"/>
  <c r="AL1038" i="7"/>
  <c r="AL1039" i="7"/>
  <c r="AL1040" i="7"/>
  <c r="AL1041" i="7"/>
  <c r="AL1042" i="7"/>
  <c r="AL1043" i="7"/>
  <c r="AL1044" i="7"/>
  <c r="AL1045" i="7"/>
  <c r="AL1046" i="7"/>
  <c r="AL1047" i="7"/>
  <c r="AL1048" i="7"/>
  <c r="AL1049" i="7"/>
  <c r="AL1050" i="7"/>
  <c r="AL1051" i="7"/>
  <c r="AL1052" i="7"/>
  <c r="AL1053" i="7"/>
  <c r="AL1054" i="7"/>
  <c r="AL1055" i="7"/>
  <c r="AL1056" i="7"/>
  <c r="AL1057" i="7"/>
  <c r="AL1058" i="7"/>
  <c r="AL1059" i="7"/>
  <c r="AL1060" i="7"/>
  <c r="AL1061" i="7"/>
  <c r="AL1062" i="7"/>
  <c r="AL1063" i="7"/>
  <c r="AL1064" i="7"/>
  <c r="AL1065" i="7"/>
  <c r="AL1066" i="7"/>
  <c r="AL1067" i="7"/>
  <c r="AL1068" i="7"/>
  <c r="AL1069" i="7"/>
  <c r="AL1070" i="7"/>
  <c r="AL1071" i="7"/>
  <c r="AL1072" i="7"/>
  <c r="AL1073" i="7"/>
  <c r="AL1074" i="7"/>
  <c r="AL1075" i="7"/>
  <c r="AL1076" i="7"/>
  <c r="AL1077" i="7"/>
  <c r="AL1078" i="7"/>
  <c r="AL1079" i="7"/>
  <c r="AL1080" i="7"/>
  <c r="AL1081" i="7"/>
  <c r="AL1082" i="7"/>
  <c r="AL1083" i="7"/>
  <c r="AL1084" i="7"/>
  <c r="AL1085" i="7"/>
  <c r="AL1086" i="7"/>
  <c r="AL1087" i="7"/>
  <c r="AL1088" i="7"/>
  <c r="AL1089" i="7"/>
  <c r="AL1090" i="7"/>
  <c r="AL1091" i="7"/>
  <c r="AL1092" i="7"/>
  <c r="AL1093" i="7"/>
  <c r="AL1094" i="7"/>
  <c r="AL1095" i="7"/>
  <c r="AL1096" i="7"/>
  <c r="AL1097" i="7"/>
  <c r="AL1098" i="7"/>
  <c r="AL1099" i="7"/>
  <c r="AL1100" i="7"/>
  <c r="AL1101" i="7"/>
  <c r="AL1102" i="7"/>
  <c r="AL1103" i="7"/>
  <c r="AL1104" i="7"/>
  <c r="AL1105" i="7"/>
  <c r="AL1106" i="7"/>
  <c r="AL1107" i="7"/>
  <c r="AL1108" i="7"/>
  <c r="AL1109" i="7"/>
  <c r="AL1110" i="7"/>
  <c r="AL1111" i="7"/>
  <c r="AL1112" i="7"/>
  <c r="AL1113" i="7"/>
  <c r="AL1114" i="7"/>
  <c r="AL1115" i="7"/>
  <c r="AL1116" i="7"/>
  <c r="AL1117" i="7"/>
  <c r="AL1118" i="7"/>
  <c r="AL1119" i="7"/>
  <c r="AL1120" i="7"/>
  <c r="AL1121" i="7"/>
  <c r="AL1122" i="7"/>
  <c r="AL1123" i="7"/>
  <c r="AL1124" i="7"/>
  <c r="AL1125" i="7"/>
  <c r="AL1126" i="7"/>
  <c r="AL1127" i="7"/>
  <c r="AL1128" i="7"/>
  <c r="AL1129" i="7"/>
  <c r="AL1130" i="7"/>
  <c r="AL1131" i="7"/>
  <c r="AL1132" i="7"/>
  <c r="AL1133" i="7"/>
  <c r="AL1134" i="7"/>
  <c r="AL1135" i="7"/>
  <c r="AL1136" i="7"/>
  <c r="AL1137" i="7"/>
  <c r="AL1138" i="7"/>
  <c r="AL1139" i="7"/>
  <c r="AL1140" i="7"/>
  <c r="AL1141" i="7"/>
  <c r="AL1142" i="7"/>
  <c r="AL1143" i="7"/>
  <c r="AL1144" i="7"/>
  <c r="AL1145" i="7"/>
  <c r="AL1146" i="7"/>
  <c r="AL1147" i="7"/>
  <c r="AL1148" i="7"/>
  <c r="AL1149" i="7"/>
  <c r="AL1150" i="7"/>
  <c r="AL1151" i="7"/>
  <c r="AL1152" i="7"/>
  <c r="AL1153" i="7"/>
  <c r="AL1154" i="7"/>
  <c r="AL1155" i="7"/>
  <c r="AL1156" i="7"/>
  <c r="AL1157" i="7"/>
  <c r="AL1158" i="7"/>
  <c r="AL1159" i="7"/>
  <c r="AL1160" i="7"/>
  <c r="AL1161" i="7"/>
  <c r="AL1162" i="7"/>
  <c r="AL1163" i="7"/>
  <c r="AL1164" i="7"/>
  <c r="AL1165" i="7"/>
  <c r="AL1166" i="7"/>
  <c r="AL1167" i="7"/>
  <c r="AL1168" i="7"/>
  <c r="AL1169" i="7"/>
  <c r="AL1170" i="7"/>
  <c r="AL1171" i="7"/>
  <c r="AL1172" i="7"/>
  <c r="AL1173" i="7"/>
  <c r="AL1174" i="7"/>
  <c r="AL1175" i="7"/>
  <c r="AL1176" i="7"/>
  <c r="AL1177" i="7"/>
  <c r="AL1178" i="7"/>
  <c r="AL1179" i="7"/>
  <c r="AL1180" i="7"/>
  <c r="AL1181" i="7"/>
  <c r="AL1182" i="7"/>
  <c r="AL1183" i="7"/>
  <c r="AL1184" i="7"/>
  <c r="AL1185" i="7"/>
  <c r="AL1186" i="7"/>
  <c r="AL1187" i="7"/>
  <c r="AL1188" i="7"/>
  <c r="AL1189" i="7"/>
  <c r="AL1190" i="7"/>
  <c r="AL1191" i="7"/>
  <c r="AL1192" i="7"/>
  <c r="AL1193" i="7"/>
  <c r="AL1194" i="7"/>
  <c r="AL1195" i="7"/>
  <c r="AL1196" i="7"/>
  <c r="AL1197" i="7"/>
  <c r="AL1198" i="7"/>
  <c r="AL1199" i="7"/>
  <c r="AL1200" i="7"/>
  <c r="AL1201" i="7"/>
  <c r="AL1202" i="7"/>
  <c r="AL1203" i="7"/>
  <c r="AL1204" i="7"/>
  <c r="AL1205" i="7"/>
  <c r="AL1206" i="7"/>
  <c r="AL1207" i="7"/>
  <c r="AL1208" i="7"/>
  <c r="AL1209" i="7"/>
  <c r="AL1210" i="7"/>
  <c r="AL1211" i="7"/>
  <c r="AL1212" i="7"/>
  <c r="AL1213" i="7"/>
  <c r="AL1214" i="7"/>
  <c r="AL1215" i="7"/>
  <c r="AL1216" i="7"/>
  <c r="AL1217" i="7"/>
  <c r="AL1218" i="7"/>
  <c r="AL1219" i="7"/>
  <c r="AL1220" i="7"/>
  <c r="AL1221" i="7"/>
  <c r="AL1222" i="7"/>
  <c r="AL1223" i="7"/>
  <c r="AL1224" i="7"/>
  <c r="AL1225" i="7"/>
  <c r="AL1226" i="7"/>
  <c r="AL1227" i="7"/>
  <c r="AL1228" i="7"/>
  <c r="AL1229" i="7"/>
  <c r="AL1230" i="7"/>
  <c r="AL1231" i="7"/>
  <c r="AL1232" i="7"/>
  <c r="AL1233" i="7"/>
  <c r="AL1234" i="7"/>
  <c r="AL1235" i="7"/>
  <c r="AL1236" i="7"/>
  <c r="AL1237" i="7"/>
  <c r="AL1238" i="7"/>
  <c r="AL1239" i="7"/>
  <c r="AL1240" i="7"/>
  <c r="AL1241" i="7"/>
  <c r="AL1242" i="7"/>
  <c r="AL1243" i="7"/>
  <c r="AL1244" i="7"/>
  <c r="AL1245" i="7"/>
  <c r="AL1246" i="7"/>
  <c r="AL1247" i="7"/>
  <c r="AL1248" i="7"/>
  <c r="AL1249" i="7"/>
  <c r="AL1250" i="7"/>
  <c r="AL1251" i="7"/>
  <c r="AL1252" i="7"/>
  <c r="AL1253" i="7"/>
  <c r="AL1254" i="7"/>
  <c r="AL1255" i="7"/>
  <c r="AL1256" i="7"/>
  <c r="AL1257" i="7"/>
  <c r="AL1258" i="7"/>
  <c r="AL1259" i="7"/>
  <c r="AL1260" i="7"/>
  <c r="AL1261" i="7"/>
  <c r="AL1262" i="7"/>
  <c r="AL1263" i="7"/>
  <c r="AL1264" i="7"/>
  <c r="AL1265" i="7"/>
  <c r="AL1266" i="7"/>
  <c r="AL1267" i="7"/>
  <c r="AL1268" i="7"/>
  <c r="AL1269" i="7"/>
  <c r="AL1270" i="7"/>
  <c r="AL1271" i="7"/>
  <c r="AL1272" i="7"/>
  <c r="AL1273" i="7"/>
  <c r="AL1274" i="7"/>
  <c r="AL1275" i="7"/>
  <c r="AL1276" i="7"/>
  <c r="AL1277" i="7"/>
  <c r="AL1278" i="7"/>
  <c r="AL1279" i="7"/>
  <c r="AL1280" i="7"/>
  <c r="AL1281" i="7"/>
  <c r="AL1282" i="7"/>
  <c r="AL1283" i="7"/>
  <c r="AL1284" i="7"/>
  <c r="AL1285" i="7"/>
  <c r="AL1286" i="7"/>
  <c r="AL1287" i="7"/>
  <c r="AL1288" i="7"/>
  <c r="AL1289" i="7"/>
  <c r="AL1290" i="7"/>
  <c r="AL1291" i="7"/>
  <c r="AL1292" i="7"/>
  <c r="AL1293" i="7"/>
  <c r="AL1294" i="7"/>
  <c r="AL1295" i="7"/>
  <c r="AL1296" i="7"/>
  <c r="AL1297" i="7"/>
  <c r="AL1298" i="7"/>
  <c r="AL1299" i="7"/>
  <c r="AL1300" i="7"/>
  <c r="AL1301" i="7"/>
  <c r="AL1302" i="7"/>
  <c r="AL1303" i="7"/>
  <c r="AL1304" i="7"/>
  <c r="AL1305" i="7"/>
  <c r="AL1306" i="7"/>
  <c r="AL1307" i="7"/>
  <c r="AL1308" i="7"/>
  <c r="AL1309" i="7"/>
  <c r="AL1310" i="7"/>
  <c r="AL1311" i="7"/>
  <c r="AL1312" i="7"/>
  <c r="AL1313" i="7"/>
  <c r="AL1314" i="7"/>
  <c r="AL1315" i="7"/>
  <c r="AL1316" i="7"/>
  <c r="AL1317" i="7"/>
  <c r="AL1318" i="7"/>
  <c r="AL1319" i="7"/>
  <c r="AL1320" i="7"/>
  <c r="AL1321" i="7"/>
  <c r="AL1322" i="7"/>
  <c r="AL1323" i="7"/>
  <c r="AL1324" i="7"/>
  <c r="AL1325" i="7"/>
  <c r="AL1326" i="7"/>
  <c r="AL1327" i="7"/>
  <c r="AL1328" i="7"/>
  <c r="AL1329" i="7"/>
  <c r="AL1330" i="7"/>
  <c r="AL1331" i="7"/>
  <c r="AL1332" i="7"/>
  <c r="AL1333" i="7"/>
  <c r="AL1334" i="7"/>
  <c r="AL1335" i="7"/>
  <c r="AL1336" i="7"/>
  <c r="AL1337" i="7"/>
  <c r="AL1338" i="7"/>
  <c r="AL1339" i="7"/>
  <c r="AL1340" i="7"/>
  <c r="AL1341" i="7"/>
  <c r="AL1342" i="7"/>
  <c r="AL1343" i="7"/>
  <c r="AL1344" i="7"/>
  <c r="AL1345" i="7"/>
  <c r="AL1346" i="7"/>
  <c r="AL1347" i="7"/>
  <c r="AL1348" i="7"/>
  <c r="AL1349" i="7"/>
  <c r="AL1350" i="7"/>
  <c r="AL1351" i="7"/>
  <c r="AL1352" i="7"/>
  <c r="AL1353" i="7"/>
  <c r="AL1354" i="7"/>
  <c r="AL1355" i="7"/>
  <c r="AL1356" i="7"/>
  <c r="AL1357" i="7"/>
  <c r="AL1358" i="7"/>
  <c r="AL1359" i="7"/>
  <c r="AL1360" i="7"/>
  <c r="AL1361" i="7"/>
  <c r="AL1362" i="7"/>
  <c r="AL1363" i="7"/>
  <c r="AL1364" i="7"/>
  <c r="AL1365" i="7"/>
  <c r="AL1366" i="7"/>
  <c r="AL1367" i="7"/>
  <c r="AL1368" i="7"/>
  <c r="AL1369" i="7"/>
  <c r="AL1370" i="7"/>
  <c r="AL1371" i="7"/>
  <c r="AL1372" i="7"/>
  <c r="AL1373" i="7"/>
  <c r="AL1374" i="7"/>
  <c r="AL1375" i="7"/>
  <c r="AL1376" i="7"/>
  <c r="AL1377" i="7"/>
  <c r="AL1378" i="7"/>
  <c r="AL1379" i="7"/>
  <c r="AL1380" i="7"/>
  <c r="AL1381" i="7"/>
  <c r="AL1382" i="7"/>
  <c r="AL1383" i="7"/>
  <c r="AL1384" i="7"/>
  <c r="AL1385" i="7"/>
  <c r="AL1386" i="7"/>
  <c r="AL1387" i="7"/>
  <c r="AL1388" i="7"/>
  <c r="AL1389" i="7"/>
  <c r="AL1390" i="7"/>
  <c r="AL1391" i="7"/>
  <c r="AL1392" i="7"/>
  <c r="AL1393" i="7"/>
  <c r="AL1394" i="7"/>
  <c r="AL1395" i="7"/>
  <c r="AL1396" i="7"/>
  <c r="AL1397" i="7"/>
  <c r="AL1398" i="7"/>
  <c r="AL1399" i="7"/>
  <c r="AL1400" i="7"/>
  <c r="AL1401" i="7"/>
  <c r="AL1402" i="7"/>
  <c r="AL1403" i="7"/>
  <c r="AL1404" i="7"/>
  <c r="AL1405" i="7"/>
  <c r="AL1406" i="7"/>
  <c r="AL1407" i="7"/>
  <c r="AL1408" i="7"/>
  <c r="AL1409" i="7"/>
  <c r="AL1410" i="7"/>
  <c r="AL1411" i="7"/>
  <c r="AL1412" i="7"/>
  <c r="AL1413" i="7"/>
  <c r="AL1414" i="7"/>
  <c r="AL1415" i="7"/>
  <c r="AL1416" i="7"/>
  <c r="AL1417" i="7"/>
  <c r="AL1418" i="7"/>
  <c r="AL1419" i="7"/>
  <c r="AL1420" i="7"/>
  <c r="AL1421" i="7"/>
  <c r="AL1422" i="7"/>
  <c r="AL1423" i="7"/>
  <c r="AL1424" i="7"/>
  <c r="AL1425" i="7"/>
  <c r="AL1426" i="7"/>
  <c r="AL1427" i="7"/>
  <c r="AL1428" i="7"/>
  <c r="AL1429" i="7"/>
  <c r="AL1430" i="7"/>
  <c r="AL1431" i="7"/>
  <c r="AL1432" i="7"/>
  <c r="AL1433" i="7"/>
  <c r="AL1434" i="7"/>
  <c r="AL1435" i="7"/>
  <c r="AL1436" i="7"/>
  <c r="AL1437" i="7"/>
  <c r="AL1438" i="7"/>
  <c r="AL1439" i="7"/>
  <c r="AL1440" i="7"/>
  <c r="AL1441" i="7"/>
  <c r="AL1442" i="7"/>
  <c r="AL1443" i="7"/>
  <c r="AL1444" i="7"/>
  <c r="AL1445" i="7"/>
  <c r="AL1446" i="7"/>
  <c r="AL1447" i="7"/>
  <c r="AL1448" i="7"/>
  <c r="AL1449" i="7"/>
  <c r="AL1450" i="7"/>
  <c r="AL1451" i="7"/>
  <c r="AL1452" i="7"/>
  <c r="AL1453" i="7"/>
  <c r="AL1454" i="7"/>
  <c r="AL1455" i="7"/>
  <c r="AL1456" i="7"/>
  <c r="AL1457" i="7"/>
  <c r="AL1458" i="7"/>
  <c r="AL1459" i="7"/>
  <c r="AL1460" i="7"/>
  <c r="AL1461" i="7"/>
  <c r="AL1462" i="7"/>
  <c r="AL1463" i="7"/>
  <c r="AL1464" i="7"/>
  <c r="AL1465" i="7"/>
  <c r="AL1466" i="7"/>
  <c r="AL1467" i="7"/>
  <c r="AL1468" i="7"/>
  <c r="AL1469" i="7"/>
  <c r="AL1470" i="7"/>
  <c r="AL1471" i="7"/>
  <c r="AL1472" i="7"/>
  <c r="AL1473" i="7"/>
  <c r="AL1474" i="7"/>
  <c r="AL1475" i="7"/>
  <c r="AL1476" i="7"/>
  <c r="AL1477" i="7"/>
  <c r="AL1478" i="7"/>
  <c r="AL1479" i="7"/>
  <c r="AL1480" i="7"/>
  <c r="AL1481" i="7"/>
  <c r="AL1482" i="7"/>
  <c r="AL1483" i="7"/>
  <c r="AL1484" i="7"/>
  <c r="AL1485" i="7"/>
  <c r="AL1486" i="7"/>
  <c r="AL1487" i="7"/>
  <c r="AL1488" i="7"/>
  <c r="AL1489" i="7"/>
  <c r="AL1490" i="7"/>
  <c r="AL1491" i="7"/>
  <c r="AL1492" i="7"/>
  <c r="AL1493" i="7"/>
  <c r="AL1494" i="7"/>
  <c r="AL1495" i="7"/>
  <c r="AL1496" i="7"/>
  <c r="AL1497" i="7"/>
  <c r="AL1498" i="7"/>
  <c r="AL1499" i="7"/>
  <c r="AL1500" i="7"/>
  <c r="AL1501" i="7"/>
  <c r="AL1502" i="7"/>
  <c r="AL1503" i="7"/>
  <c r="AL1504" i="7"/>
  <c r="AL1505" i="7"/>
  <c r="AL1506" i="7"/>
  <c r="AL1507" i="7"/>
  <c r="AL1508" i="7"/>
  <c r="AL1509" i="7"/>
  <c r="AL1510" i="7"/>
  <c r="AL1511" i="7"/>
  <c r="AL1512" i="7"/>
  <c r="AL1513" i="7"/>
  <c r="AL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478" i="7"/>
  <c r="AG1479" i="7"/>
  <c r="AG1480" i="7"/>
  <c r="AG1481" i="7"/>
  <c r="AG1482" i="7"/>
  <c r="AG1483" i="7"/>
  <c r="AG1484" i="7"/>
  <c r="AG1485" i="7"/>
  <c r="AG1486" i="7"/>
  <c r="AG1487" i="7"/>
  <c r="AG1488" i="7"/>
  <c r="AG1489" i="7"/>
  <c r="AG1490" i="7"/>
  <c r="AG1491" i="7"/>
  <c r="AG1492" i="7"/>
  <c r="AG1493" i="7"/>
  <c r="AG1494" i="7"/>
  <c r="AG1495" i="7"/>
  <c r="AG1496" i="7"/>
  <c r="AG1497" i="7"/>
  <c r="AG1498" i="7"/>
  <c r="AG1499" i="7"/>
  <c r="AG1500" i="7"/>
  <c r="AG1501" i="7"/>
  <c r="AG1502" i="7"/>
  <c r="AG1503" i="7"/>
  <c r="AG1504" i="7"/>
  <c r="AG1505" i="7"/>
  <c r="AG1506" i="7"/>
  <c r="AG1507" i="7"/>
  <c r="AG1508" i="7"/>
  <c r="AG1509" i="7"/>
  <c r="AG1510" i="7"/>
  <c r="AG1511" i="7"/>
  <c r="AG1512" i="7"/>
  <c r="AG1513" i="7"/>
  <c r="AG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1" i="7"/>
  <c r="AB882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938" i="7"/>
  <c r="AB939" i="7"/>
  <c r="AB940" i="7"/>
  <c r="AB941" i="7"/>
  <c r="AB942" i="7"/>
  <c r="AB943" i="7"/>
  <c r="AB944" i="7"/>
  <c r="AB945" i="7"/>
  <c r="AB946" i="7"/>
  <c r="AB947" i="7"/>
  <c r="AB948" i="7"/>
  <c r="AB949" i="7"/>
  <c r="AB950" i="7"/>
  <c r="AB951" i="7"/>
  <c r="AB952" i="7"/>
  <c r="AB953" i="7"/>
  <c r="AB954" i="7"/>
  <c r="AB955" i="7"/>
  <c r="AB956" i="7"/>
  <c r="AB957" i="7"/>
  <c r="AB958" i="7"/>
  <c r="AB959" i="7"/>
  <c r="AB960" i="7"/>
  <c r="AB961" i="7"/>
  <c r="AB962" i="7"/>
  <c r="AB963" i="7"/>
  <c r="AB964" i="7"/>
  <c r="AB965" i="7"/>
  <c r="AB966" i="7"/>
  <c r="AB967" i="7"/>
  <c r="AB968" i="7"/>
  <c r="AB969" i="7"/>
  <c r="AB970" i="7"/>
  <c r="AB971" i="7"/>
  <c r="AB972" i="7"/>
  <c r="AB973" i="7"/>
  <c r="AB974" i="7"/>
  <c r="AB975" i="7"/>
  <c r="AB976" i="7"/>
  <c r="AB977" i="7"/>
  <c r="AB978" i="7"/>
  <c r="AB979" i="7"/>
  <c r="AB980" i="7"/>
  <c r="AB981" i="7"/>
  <c r="AB982" i="7"/>
  <c r="AB983" i="7"/>
  <c r="AB984" i="7"/>
  <c r="AB985" i="7"/>
  <c r="AB986" i="7"/>
  <c r="AB987" i="7"/>
  <c r="AB988" i="7"/>
  <c r="AB989" i="7"/>
  <c r="AB990" i="7"/>
  <c r="AB991" i="7"/>
  <c r="AB992" i="7"/>
  <c r="AB993" i="7"/>
  <c r="AB994" i="7"/>
  <c r="AB995" i="7"/>
  <c r="AB996" i="7"/>
  <c r="AB997" i="7"/>
  <c r="AB998" i="7"/>
  <c r="AB999" i="7"/>
  <c r="AB1000" i="7"/>
  <c r="AB1001" i="7"/>
  <c r="AB1002" i="7"/>
  <c r="AB1003" i="7"/>
  <c r="AB1004" i="7"/>
  <c r="AB1005" i="7"/>
  <c r="AB1006" i="7"/>
  <c r="AB1007" i="7"/>
  <c r="AB1008" i="7"/>
  <c r="AB1009" i="7"/>
  <c r="AB1010" i="7"/>
  <c r="AB1011" i="7"/>
  <c r="AB1012" i="7"/>
  <c r="AB1013" i="7"/>
  <c r="AB1014" i="7"/>
  <c r="AB1015" i="7"/>
  <c r="AB1016" i="7"/>
  <c r="AB1017" i="7"/>
  <c r="AB1018" i="7"/>
  <c r="AB1019" i="7"/>
  <c r="AB1020" i="7"/>
  <c r="AB1021" i="7"/>
  <c r="AB1022" i="7"/>
  <c r="AB1023" i="7"/>
  <c r="AB1024" i="7"/>
  <c r="AB1025" i="7"/>
  <c r="AB1026" i="7"/>
  <c r="AB1027" i="7"/>
  <c r="AB1028" i="7"/>
  <c r="AB1029" i="7"/>
  <c r="AB1030" i="7"/>
  <c r="AB1031" i="7"/>
  <c r="AB1032" i="7"/>
  <c r="AB1033" i="7"/>
  <c r="AB1034" i="7"/>
  <c r="AB1035" i="7"/>
  <c r="AB1036" i="7"/>
  <c r="AB1037" i="7"/>
  <c r="AB1038" i="7"/>
  <c r="AB1039" i="7"/>
  <c r="AB1040" i="7"/>
  <c r="AB1041" i="7"/>
  <c r="AB1042" i="7"/>
  <c r="AB1043" i="7"/>
  <c r="AB1044" i="7"/>
  <c r="AB1045" i="7"/>
  <c r="AB1046" i="7"/>
  <c r="AB1047" i="7"/>
  <c r="AB1048" i="7"/>
  <c r="AB1049" i="7"/>
  <c r="AB1050" i="7"/>
  <c r="AB1051" i="7"/>
  <c r="AB1052" i="7"/>
  <c r="AB1053" i="7"/>
  <c r="AB1054" i="7"/>
  <c r="AB1055" i="7"/>
  <c r="AB1056" i="7"/>
  <c r="AB1057" i="7"/>
  <c r="AB1058" i="7"/>
  <c r="AB1059" i="7"/>
  <c r="AB1060" i="7"/>
  <c r="AB1061" i="7"/>
  <c r="AB1062" i="7"/>
  <c r="AB1063" i="7"/>
  <c r="AB1064" i="7"/>
  <c r="AB1065" i="7"/>
  <c r="AB1066" i="7"/>
  <c r="AB1067" i="7"/>
  <c r="AB1068" i="7"/>
  <c r="AB1069" i="7"/>
  <c r="AB1070" i="7"/>
  <c r="AB1071" i="7"/>
  <c r="AB1072" i="7"/>
  <c r="AB1073" i="7"/>
  <c r="AB1074" i="7"/>
  <c r="AB1075" i="7"/>
  <c r="AB1076" i="7"/>
  <c r="AB1077" i="7"/>
  <c r="AB1078" i="7"/>
  <c r="AB1079" i="7"/>
  <c r="AB1080" i="7"/>
  <c r="AB1081" i="7"/>
  <c r="AB1082" i="7"/>
  <c r="AB1083" i="7"/>
  <c r="AB1084" i="7"/>
  <c r="AB1085" i="7"/>
  <c r="AB1086" i="7"/>
  <c r="AB1087" i="7"/>
  <c r="AB1088" i="7"/>
  <c r="AB1089" i="7"/>
  <c r="AB1090" i="7"/>
  <c r="AB1091" i="7"/>
  <c r="AB1092" i="7"/>
  <c r="AB1093" i="7"/>
  <c r="AB1094" i="7"/>
  <c r="AB1095" i="7"/>
  <c r="AB1096" i="7"/>
  <c r="AB1097" i="7"/>
  <c r="AB1098" i="7"/>
  <c r="AB1099" i="7"/>
  <c r="AB1100" i="7"/>
  <c r="AB1101" i="7"/>
  <c r="AB1102" i="7"/>
  <c r="AB1103" i="7"/>
  <c r="AB1104" i="7"/>
  <c r="AB1105" i="7"/>
  <c r="AB1106" i="7"/>
  <c r="AB1107" i="7"/>
  <c r="AB1108" i="7"/>
  <c r="AB1109" i="7"/>
  <c r="AB1110" i="7"/>
  <c r="AB1111" i="7"/>
  <c r="AB1112" i="7"/>
  <c r="AB1113" i="7"/>
  <c r="AB1114" i="7"/>
  <c r="AB1115" i="7"/>
  <c r="AB1116" i="7"/>
  <c r="AB1117" i="7"/>
  <c r="AB1118" i="7"/>
  <c r="AB1119" i="7"/>
  <c r="AB1120" i="7"/>
  <c r="AB1121" i="7"/>
  <c r="AB1122" i="7"/>
  <c r="AB1123" i="7"/>
  <c r="AB1124" i="7"/>
  <c r="AB1125" i="7"/>
  <c r="AB1126" i="7"/>
  <c r="AB1127" i="7"/>
  <c r="AB1128" i="7"/>
  <c r="AB1129" i="7"/>
  <c r="AB1130" i="7"/>
  <c r="AB1131" i="7"/>
  <c r="AB1132" i="7"/>
  <c r="AB1133" i="7"/>
  <c r="AB1134" i="7"/>
  <c r="AB1135" i="7"/>
  <c r="AB1136" i="7"/>
  <c r="AB1137" i="7"/>
  <c r="AB1138" i="7"/>
  <c r="AB1139" i="7"/>
  <c r="AB1140" i="7"/>
  <c r="AB1141" i="7"/>
  <c r="AB1142" i="7"/>
  <c r="AB1143" i="7"/>
  <c r="AB1144" i="7"/>
  <c r="AB1145" i="7"/>
  <c r="AB1146" i="7"/>
  <c r="AB1147" i="7"/>
  <c r="AB1148" i="7"/>
  <c r="AB1149" i="7"/>
  <c r="AB1150" i="7"/>
  <c r="AB1151" i="7"/>
  <c r="AB1152" i="7"/>
  <c r="AB1153" i="7"/>
  <c r="AB1154" i="7"/>
  <c r="AB1155" i="7"/>
  <c r="AB1156" i="7"/>
  <c r="AB1157" i="7"/>
  <c r="AB1158" i="7"/>
  <c r="AB1159" i="7"/>
  <c r="AB1160" i="7"/>
  <c r="AB1161" i="7"/>
  <c r="AB1162" i="7"/>
  <c r="AB1163" i="7"/>
  <c r="AB1164" i="7"/>
  <c r="AB1165" i="7"/>
  <c r="AB1166" i="7"/>
  <c r="AB1167" i="7"/>
  <c r="AB1168" i="7"/>
  <c r="AB1169" i="7"/>
  <c r="AB1170" i="7"/>
  <c r="AB1171" i="7"/>
  <c r="AB1172" i="7"/>
  <c r="AB1173" i="7"/>
  <c r="AB1174" i="7"/>
  <c r="AB1175" i="7"/>
  <c r="AB1176" i="7"/>
  <c r="AB1177" i="7"/>
  <c r="AB1178" i="7"/>
  <c r="AB1179" i="7"/>
  <c r="AB1180" i="7"/>
  <c r="AB1181" i="7"/>
  <c r="AB1182" i="7"/>
  <c r="AB1183" i="7"/>
  <c r="AB1184" i="7"/>
  <c r="AB1185" i="7"/>
  <c r="AB1186" i="7"/>
  <c r="AB1187" i="7"/>
  <c r="AB1188" i="7"/>
  <c r="AB1189" i="7"/>
  <c r="AB1190" i="7"/>
  <c r="AB1191" i="7"/>
  <c r="AB1192" i="7"/>
  <c r="AB1193" i="7"/>
  <c r="AB1194" i="7"/>
  <c r="AB1195" i="7"/>
  <c r="AB1196" i="7"/>
  <c r="AB1197" i="7"/>
  <c r="AB1198" i="7"/>
  <c r="AB1199" i="7"/>
  <c r="AB1200" i="7"/>
  <c r="AB1201" i="7"/>
  <c r="AB1202" i="7"/>
  <c r="AB1203" i="7"/>
  <c r="AB1204" i="7"/>
  <c r="AB1205" i="7"/>
  <c r="AB1206" i="7"/>
  <c r="AB1207" i="7"/>
  <c r="AB1208" i="7"/>
  <c r="AB1209" i="7"/>
  <c r="AB1210" i="7"/>
  <c r="AB1211" i="7"/>
  <c r="AB1212" i="7"/>
  <c r="AB1213" i="7"/>
  <c r="AB1214" i="7"/>
  <c r="AB1215" i="7"/>
  <c r="AB1216" i="7"/>
  <c r="AB1217" i="7"/>
  <c r="AB1218" i="7"/>
  <c r="AB1219" i="7"/>
  <c r="AB1220" i="7"/>
  <c r="AB1221" i="7"/>
  <c r="AB1222" i="7"/>
  <c r="AB1223" i="7"/>
  <c r="AB1224" i="7"/>
  <c r="AB1225" i="7"/>
  <c r="AB1226" i="7"/>
  <c r="AB1227" i="7"/>
  <c r="AB1228" i="7"/>
  <c r="AB1229" i="7"/>
  <c r="AB1230" i="7"/>
  <c r="AB1231" i="7"/>
  <c r="AB1232" i="7"/>
  <c r="AB1233" i="7"/>
  <c r="AB1234" i="7"/>
  <c r="AB1235" i="7"/>
  <c r="AB1236" i="7"/>
  <c r="AB1237" i="7"/>
  <c r="AB1238" i="7"/>
  <c r="AB1239" i="7"/>
  <c r="AB1240" i="7"/>
  <c r="AB1241" i="7"/>
  <c r="AB1242" i="7"/>
  <c r="AB1243" i="7"/>
  <c r="AB1244" i="7"/>
  <c r="AB1245" i="7"/>
  <c r="AB1246" i="7"/>
  <c r="AB1247" i="7"/>
  <c r="AB1248" i="7"/>
  <c r="AB1249" i="7"/>
  <c r="AB1250" i="7"/>
  <c r="AB1251" i="7"/>
  <c r="AB1252" i="7"/>
  <c r="AB1253" i="7"/>
  <c r="AB1254" i="7"/>
  <c r="AB1255" i="7"/>
  <c r="AB1256" i="7"/>
  <c r="AB1257" i="7"/>
  <c r="AB1258" i="7"/>
  <c r="AB1259" i="7"/>
  <c r="AB1260" i="7"/>
  <c r="AB1261" i="7"/>
  <c r="AB1262" i="7"/>
  <c r="AB1263" i="7"/>
  <c r="AB1264" i="7"/>
  <c r="AB1265" i="7"/>
  <c r="AB1266" i="7"/>
  <c r="AB1267" i="7"/>
  <c r="AB1268" i="7"/>
  <c r="AB1269" i="7"/>
  <c r="AB1270" i="7"/>
  <c r="AB1271" i="7"/>
  <c r="AB1272" i="7"/>
  <c r="AB1273" i="7"/>
  <c r="AB1274" i="7"/>
  <c r="AB1275" i="7"/>
  <c r="AB1276" i="7"/>
  <c r="AB1277" i="7"/>
  <c r="AB1278" i="7"/>
  <c r="AB1279" i="7"/>
  <c r="AB1280" i="7"/>
  <c r="AB1281" i="7"/>
  <c r="AB1282" i="7"/>
  <c r="AB1283" i="7"/>
  <c r="AB1284" i="7"/>
  <c r="AB1285" i="7"/>
  <c r="AB1286" i="7"/>
  <c r="AB1287" i="7"/>
  <c r="AB1288" i="7"/>
  <c r="AB1289" i="7"/>
  <c r="AB1290" i="7"/>
  <c r="AB1291" i="7"/>
  <c r="AB1292" i="7"/>
  <c r="AB1293" i="7"/>
  <c r="AB1294" i="7"/>
  <c r="AB1295" i="7"/>
  <c r="AB1296" i="7"/>
  <c r="AB1297" i="7"/>
  <c r="AB1298" i="7"/>
  <c r="AB1299" i="7"/>
  <c r="AB1300" i="7"/>
  <c r="AB1301" i="7"/>
  <c r="AB1302" i="7"/>
  <c r="AB1303" i="7"/>
  <c r="AB1304" i="7"/>
  <c r="AB1305" i="7"/>
  <c r="AB1306" i="7"/>
  <c r="AB1307" i="7"/>
  <c r="AB1308" i="7"/>
  <c r="AB1309" i="7"/>
  <c r="AB1310" i="7"/>
  <c r="AB1311" i="7"/>
  <c r="AB1312" i="7"/>
  <c r="AB1313" i="7"/>
  <c r="AB1314" i="7"/>
  <c r="AB1315" i="7"/>
  <c r="AB1316" i="7"/>
  <c r="AB1317" i="7"/>
  <c r="AB1318" i="7"/>
  <c r="AB1319" i="7"/>
  <c r="AB1320" i="7"/>
  <c r="AB1321" i="7"/>
  <c r="AB1322" i="7"/>
  <c r="AB1323" i="7"/>
  <c r="AB1324" i="7"/>
  <c r="AB1325" i="7"/>
  <c r="AB1326" i="7"/>
  <c r="AB1327" i="7"/>
  <c r="AB1328" i="7"/>
  <c r="AB1329" i="7"/>
  <c r="AB1330" i="7"/>
  <c r="AB1331" i="7"/>
  <c r="AB1332" i="7"/>
  <c r="AB1333" i="7"/>
  <c r="AB1334" i="7"/>
  <c r="AB1335" i="7"/>
  <c r="AB1336" i="7"/>
  <c r="AB1337" i="7"/>
  <c r="AB1338" i="7"/>
  <c r="AB1339" i="7"/>
  <c r="AB1340" i="7"/>
  <c r="AB1341" i="7"/>
  <c r="AB1342" i="7"/>
  <c r="AB1343" i="7"/>
  <c r="AB1344" i="7"/>
  <c r="AB1345" i="7"/>
  <c r="AB1346" i="7"/>
  <c r="AB1347" i="7"/>
  <c r="AB1348" i="7"/>
  <c r="AB1349" i="7"/>
  <c r="AB1350" i="7"/>
  <c r="AB1351" i="7"/>
  <c r="AB1352" i="7"/>
  <c r="AB1353" i="7"/>
  <c r="AB1354" i="7"/>
  <c r="AB1355" i="7"/>
  <c r="AB1356" i="7"/>
  <c r="AB1357" i="7"/>
  <c r="AB1358" i="7"/>
  <c r="AB1359" i="7"/>
  <c r="AB1360" i="7"/>
  <c r="AB1361" i="7"/>
  <c r="AB1362" i="7"/>
  <c r="AB1363" i="7"/>
  <c r="AB1364" i="7"/>
  <c r="AB1365" i="7"/>
  <c r="AB1366" i="7"/>
  <c r="AB1367" i="7"/>
  <c r="AB1368" i="7"/>
  <c r="AB1369" i="7"/>
  <c r="AB1370" i="7"/>
  <c r="AB1371" i="7"/>
  <c r="AB1372" i="7"/>
  <c r="AB1373" i="7"/>
  <c r="AB1374" i="7"/>
  <c r="AB1375" i="7"/>
  <c r="AB1376" i="7"/>
  <c r="AB1377" i="7"/>
  <c r="AB1378" i="7"/>
  <c r="AB1379" i="7"/>
  <c r="AB1380" i="7"/>
  <c r="AB1381" i="7"/>
  <c r="AB1382" i="7"/>
  <c r="AB1383" i="7"/>
  <c r="AB1384" i="7"/>
  <c r="AB1385" i="7"/>
  <c r="AB1386" i="7"/>
  <c r="AB1387" i="7"/>
  <c r="AB1388" i="7"/>
  <c r="AB1389" i="7"/>
  <c r="AB1390" i="7"/>
  <c r="AB1391" i="7"/>
  <c r="AB1392" i="7"/>
  <c r="AB1393" i="7"/>
  <c r="AB1394" i="7"/>
  <c r="AB1395" i="7"/>
  <c r="AB1396" i="7"/>
  <c r="AB1397" i="7"/>
  <c r="AB1398" i="7"/>
  <c r="AB1399" i="7"/>
  <c r="AB1400" i="7"/>
  <c r="AB1401" i="7"/>
  <c r="AB1402" i="7"/>
  <c r="AB1403" i="7"/>
  <c r="AB1404" i="7"/>
  <c r="AB1405" i="7"/>
  <c r="AB1406" i="7"/>
  <c r="AB1407" i="7"/>
  <c r="AB1408" i="7"/>
  <c r="AB1409" i="7"/>
  <c r="AB1410" i="7"/>
  <c r="AB1411" i="7"/>
  <c r="AB1412" i="7"/>
  <c r="AB1413" i="7"/>
  <c r="AB1414" i="7"/>
  <c r="AB1415" i="7"/>
  <c r="AB1416" i="7"/>
  <c r="AB1417" i="7"/>
  <c r="AB1418" i="7"/>
  <c r="AB1419" i="7"/>
  <c r="AB1420" i="7"/>
  <c r="AB1421" i="7"/>
  <c r="AB1422" i="7"/>
  <c r="AB1423" i="7"/>
  <c r="AB1424" i="7"/>
  <c r="AB1425" i="7"/>
  <c r="AB1426" i="7"/>
  <c r="AB1427" i="7"/>
  <c r="AB1428" i="7"/>
  <c r="AB1429" i="7"/>
  <c r="AB1430" i="7"/>
  <c r="AB1431" i="7"/>
  <c r="AB1432" i="7"/>
  <c r="AB1433" i="7"/>
  <c r="AB1434" i="7"/>
  <c r="AB1435" i="7"/>
  <c r="AB1436" i="7"/>
  <c r="AB1437" i="7"/>
  <c r="AB1438" i="7"/>
  <c r="AB1439" i="7"/>
  <c r="AB1440" i="7"/>
  <c r="AB1441" i="7"/>
  <c r="AB1442" i="7"/>
  <c r="AB1443" i="7"/>
  <c r="AB1444" i="7"/>
  <c r="AB1445" i="7"/>
  <c r="AB1446" i="7"/>
  <c r="AB1447" i="7"/>
  <c r="AB1448" i="7"/>
  <c r="AB1449" i="7"/>
  <c r="AB1450" i="7"/>
  <c r="AB1451" i="7"/>
  <c r="AB1452" i="7"/>
  <c r="AB1453" i="7"/>
  <c r="AB1454" i="7"/>
  <c r="AB1455" i="7"/>
  <c r="AB1456" i="7"/>
  <c r="AB1457" i="7"/>
  <c r="AB1458" i="7"/>
  <c r="AB1459" i="7"/>
  <c r="AB1460" i="7"/>
  <c r="AB1461" i="7"/>
  <c r="AB1462" i="7"/>
  <c r="AB1463" i="7"/>
  <c r="AB1464" i="7"/>
  <c r="AB1465" i="7"/>
  <c r="AB1466" i="7"/>
  <c r="AB1467" i="7"/>
  <c r="AB1468" i="7"/>
  <c r="AB1469" i="7"/>
  <c r="AB1470" i="7"/>
  <c r="AB1471" i="7"/>
  <c r="AB1472" i="7"/>
  <c r="AB1473" i="7"/>
  <c r="AB1474" i="7"/>
  <c r="AB1475" i="7"/>
  <c r="AB1476" i="7"/>
  <c r="AB1477" i="7"/>
  <c r="AB1478" i="7"/>
  <c r="AB1479" i="7"/>
  <c r="AB1480" i="7"/>
  <c r="AB1481" i="7"/>
  <c r="AB1482" i="7"/>
  <c r="AB1483" i="7"/>
  <c r="AB1484" i="7"/>
  <c r="AB1485" i="7"/>
  <c r="AB1486" i="7"/>
  <c r="AB1487" i="7"/>
  <c r="AB1488" i="7"/>
  <c r="AB1489" i="7"/>
  <c r="AB1490" i="7"/>
  <c r="AB1491" i="7"/>
  <c r="AB1492" i="7"/>
  <c r="AB1493" i="7"/>
  <c r="AB1494" i="7"/>
  <c r="AB1495" i="7"/>
  <c r="AB1496" i="7"/>
  <c r="AB1497" i="7"/>
  <c r="AB1498" i="7"/>
  <c r="AB1499" i="7"/>
  <c r="AB1500" i="7"/>
  <c r="AB1501" i="7"/>
  <c r="AB1502" i="7"/>
  <c r="AB1503" i="7"/>
  <c r="AB1504" i="7"/>
  <c r="AB1505" i="7"/>
  <c r="AB1506" i="7"/>
  <c r="AB1507" i="7"/>
  <c r="AB1508" i="7"/>
  <c r="AB1509" i="7"/>
  <c r="AB1510" i="7"/>
  <c r="AB1511" i="7"/>
  <c r="AB1512" i="7"/>
  <c r="AB1513" i="7"/>
  <c r="AB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W1367" i="7"/>
  <c r="W1368" i="7"/>
  <c r="W1369" i="7"/>
  <c r="W1370" i="7"/>
  <c r="W1371" i="7"/>
  <c r="W1372" i="7"/>
  <c r="W1373" i="7"/>
  <c r="W1374" i="7"/>
  <c r="W1375" i="7"/>
  <c r="W1376" i="7"/>
  <c r="W1377" i="7"/>
  <c r="W1378" i="7"/>
  <c r="W1379" i="7"/>
  <c r="W1380" i="7"/>
  <c r="W1381" i="7"/>
  <c r="W1382" i="7"/>
  <c r="W1383" i="7"/>
  <c r="W1384" i="7"/>
  <c r="W1385" i="7"/>
  <c r="W1386" i="7"/>
  <c r="W1387" i="7"/>
  <c r="W1388" i="7"/>
  <c r="W1389" i="7"/>
  <c r="W1390" i="7"/>
  <c r="W1391" i="7"/>
  <c r="W1392" i="7"/>
  <c r="W1393" i="7"/>
  <c r="W1394" i="7"/>
  <c r="W1395" i="7"/>
  <c r="W1396" i="7"/>
  <c r="W1397" i="7"/>
  <c r="W1398" i="7"/>
  <c r="W1399" i="7"/>
  <c r="W1400" i="7"/>
  <c r="W1401" i="7"/>
  <c r="W1402" i="7"/>
  <c r="W1403" i="7"/>
  <c r="W1404" i="7"/>
  <c r="W1405" i="7"/>
  <c r="W1406" i="7"/>
  <c r="W1407" i="7"/>
  <c r="W1408" i="7"/>
  <c r="W1409" i="7"/>
  <c r="W1410" i="7"/>
  <c r="W1411" i="7"/>
  <c r="W1412" i="7"/>
  <c r="W1413" i="7"/>
  <c r="W1414" i="7"/>
  <c r="W1415" i="7"/>
  <c r="W1416" i="7"/>
  <c r="W1417" i="7"/>
  <c r="W1418" i="7"/>
  <c r="W1419" i="7"/>
  <c r="W1420" i="7"/>
  <c r="W1421" i="7"/>
  <c r="W1422" i="7"/>
  <c r="W1423" i="7"/>
  <c r="W1424" i="7"/>
  <c r="W1425" i="7"/>
  <c r="W1426" i="7"/>
  <c r="W1427" i="7"/>
  <c r="W1428" i="7"/>
  <c r="W1429" i="7"/>
  <c r="W1430" i="7"/>
  <c r="W1431" i="7"/>
  <c r="W1432" i="7"/>
  <c r="W1433" i="7"/>
  <c r="W1434" i="7"/>
  <c r="W1435" i="7"/>
  <c r="W1436" i="7"/>
  <c r="W1437" i="7"/>
  <c r="W1438" i="7"/>
  <c r="W1439" i="7"/>
  <c r="W1440" i="7"/>
  <c r="W1441" i="7"/>
  <c r="W1442" i="7"/>
  <c r="W1443" i="7"/>
  <c r="W1444" i="7"/>
  <c r="W1445" i="7"/>
  <c r="W1446" i="7"/>
  <c r="W1447" i="7"/>
  <c r="W1448" i="7"/>
  <c r="W1449" i="7"/>
  <c r="W1450" i="7"/>
  <c r="W1451" i="7"/>
  <c r="W1452" i="7"/>
  <c r="W1453" i="7"/>
  <c r="W1454" i="7"/>
  <c r="W1455" i="7"/>
  <c r="W1456" i="7"/>
  <c r="W1457" i="7"/>
  <c r="W1458" i="7"/>
  <c r="W1459" i="7"/>
  <c r="W1460" i="7"/>
  <c r="W1461" i="7"/>
  <c r="W1462" i="7"/>
  <c r="W1463" i="7"/>
  <c r="W1464" i="7"/>
  <c r="W1465" i="7"/>
  <c r="W1466" i="7"/>
  <c r="W1467" i="7"/>
  <c r="W1468" i="7"/>
  <c r="W1469" i="7"/>
  <c r="W1470" i="7"/>
  <c r="W1471" i="7"/>
  <c r="W1472" i="7"/>
  <c r="W1473" i="7"/>
  <c r="W1474" i="7"/>
  <c r="W1475" i="7"/>
  <c r="W1476" i="7"/>
  <c r="W1477" i="7"/>
  <c r="W1478" i="7"/>
  <c r="W1479" i="7"/>
  <c r="W1480" i="7"/>
  <c r="W1481" i="7"/>
  <c r="W1482" i="7"/>
  <c r="W1483" i="7"/>
  <c r="W1484" i="7"/>
  <c r="W1485" i="7"/>
  <c r="W1486" i="7"/>
  <c r="W1487" i="7"/>
  <c r="W1488" i="7"/>
  <c r="W1489" i="7"/>
  <c r="W1490" i="7"/>
  <c r="W1491" i="7"/>
  <c r="W1492" i="7"/>
  <c r="W1493" i="7"/>
  <c r="W1494" i="7"/>
  <c r="W1495" i="7"/>
  <c r="W1496" i="7"/>
  <c r="W1497" i="7"/>
  <c r="W1498" i="7"/>
  <c r="W1499" i="7"/>
  <c r="W1500" i="7"/>
  <c r="W1501" i="7"/>
  <c r="W1502" i="7"/>
  <c r="W1503" i="7"/>
  <c r="W1504" i="7"/>
  <c r="W1505" i="7"/>
  <c r="W1506" i="7"/>
  <c r="W1507" i="7"/>
  <c r="W1508" i="7"/>
  <c r="W1509" i="7"/>
  <c r="W1510" i="7"/>
  <c r="W1511" i="7"/>
  <c r="W1512" i="7"/>
  <c r="W1513" i="7"/>
  <c r="W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5" i="7"/>
  <c r="D47" i="6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2" i="4"/>
  <c r="BB5" i="7" l="1"/>
  <c r="BB6" i="7" s="1"/>
  <c r="AM5" i="7"/>
  <c r="X5" i="7"/>
  <c r="X6" i="7" s="1"/>
  <c r="AR5" i="7"/>
  <c r="AR6" i="7" s="1"/>
  <c r="S5" i="7"/>
  <c r="T5" i="7" s="1"/>
  <c r="I5" i="7"/>
  <c r="J5" i="7" s="1"/>
  <c r="AC5" i="7"/>
  <c r="AD5" i="7" s="1"/>
  <c r="AW5" i="7"/>
  <c r="AX5" i="7" s="1"/>
  <c r="N5" i="7"/>
  <c r="N6" i="7" s="1"/>
  <c r="AH5" i="7"/>
  <c r="AH6" i="7" s="1"/>
  <c r="Y5" i="7"/>
  <c r="AN5" i="7"/>
  <c r="AM6" i="7"/>
  <c r="D5" i="7"/>
  <c r="E5" i="7" s="1"/>
  <c r="S6" i="7" l="1"/>
  <c r="BC5" i="7"/>
  <c r="AC6" i="7"/>
  <c r="AS5" i="7"/>
  <c r="I6" i="7"/>
  <c r="AW6" i="7"/>
  <c r="AX6" i="7" s="1"/>
  <c r="O5" i="7"/>
  <c r="AI5" i="7"/>
  <c r="BC6" i="7"/>
  <c r="BB7" i="7"/>
  <c r="J6" i="7"/>
  <c r="I7" i="7"/>
  <c r="O6" i="7"/>
  <c r="N7" i="7"/>
  <c r="AS6" i="7"/>
  <c r="AR7" i="7"/>
  <c r="AN6" i="7"/>
  <c r="AM7" i="7"/>
  <c r="AC7" i="7"/>
  <c r="AD6" i="7"/>
  <c r="T6" i="7"/>
  <c r="S7" i="7"/>
  <c r="AI6" i="7"/>
  <c r="AH7" i="7"/>
  <c r="Y6" i="7"/>
  <c r="X7" i="7"/>
  <c r="D6" i="7"/>
  <c r="E6" i="7" s="1"/>
  <c r="AW7" i="7" l="1"/>
  <c r="AW8" i="7" s="1"/>
  <c r="T7" i="7"/>
  <c r="S8" i="7"/>
  <c r="N8" i="7"/>
  <c r="O7" i="7"/>
  <c r="AC8" i="7"/>
  <c r="AD7" i="7"/>
  <c r="Y7" i="7"/>
  <c r="X8" i="7"/>
  <c r="AM8" i="7"/>
  <c r="AN7" i="7"/>
  <c r="AH8" i="7"/>
  <c r="AI7" i="7"/>
  <c r="AR8" i="7"/>
  <c r="AS7" i="7"/>
  <c r="I8" i="7"/>
  <c r="J7" i="7"/>
  <c r="BB8" i="7"/>
  <c r="BC7" i="7"/>
  <c r="D7" i="7"/>
  <c r="D8" i="7" s="1"/>
  <c r="AX7" i="7" l="1"/>
  <c r="T8" i="7"/>
  <c r="S9" i="7"/>
  <c r="BB9" i="7"/>
  <c r="BC8" i="7"/>
  <c r="AC9" i="7"/>
  <c r="AD8" i="7"/>
  <c r="AN8" i="7"/>
  <c r="AM9" i="7"/>
  <c r="X9" i="7"/>
  <c r="Y8" i="7"/>
  <c r="AR9" i="7"/>
  <c r="AS8" i="7"/>
  <c r="J8" i="7"/>
  <c r="I9" i="7"/>
  <c r="AH9" i="7"/>
  <c r="AI8" i="7"/>
  <c r="N9" i="7"/>
  <c r="O8" i="7"/>
  <c r="AX8" i="7"/>
  <c r="AW9" i="7"/>
  <c r="E7" i="7"/>
  <c r="E8" i="7"/>
  <c r="D9" i="7"/>
  <c r="AX9" i="7" l="1"/>
  <c r="AW10" i="7"/>
  <c r="AM10" i="7"/>
  <c r="AN9" i="7"/>
  <c r="AH10" i="7"/>
  <c r="AI9" i="7"/>
  <c r="AR10" i="7"/>
  <c r="AS9" i="7"/>
  <c r="BB10" i="7"/>
  <c r="BC9" i="7"/>
  <c r="I10" i="7"/>
  <c r="J9" i="7"/>
  <c r="T9" i="7"/>
  <c r="S10" i="7"/>
  <c r="N10" i="7"/>
  <c r="O9" i="7"/>
  <c r="X10" i="7"/>
  <c r="Y9" i="7"/>
  <c r="AC10" i="7"/>
  <c r="AD9" i="7"/>
  <c r="E9" i="7"/>
  <c r="D10" i="7"/>
  <c r="AC11" i="7" l="1"/>
  <c r="AD10" i="7"/>
  <c r="N11" i="7"/>
  <c r="O10" i="7"/>
  <c r="I11" i="7"/>
  <c r="J10" i="7"/>
  <c r="AR11" i="7"/>
  <c r="AS10" i="7"/>
  <c r="AM11" i="7"/>
  <c r="AN10" i="7"/>
  <c r="S11" i="7"/>
  <c r="T10" i="7"/>
  <c r="AW11" i="7"/>
  <c r="AX10" i="7"/>
  <c r="X11" i="7"/>
  <c r="Y10" i="7"/>
  <c r="BB11" i="7"/>
  <c r="BC10" i="7"/>
  <c r="AH11" i="7"/>
  <c r="AI10" i="7"/>
  <c r="D11" i="7"/>
  <c r="E10" i="7"/>
  <c r="X12" i="7" l="1"/>
  <c r="Y11" i="7"/>
  <c r="N12" i="7"/>
  <c r="O11" i="7"/>
  <c r="AR12" i="7"/>
  <c r="AS11" i="7"/>
  <c r="AH12" i="7"/>
  <c r="AI11" i="7"/>
  <c r="S12" i="7"/>
  <c r="T11" i="7"/>
  <c r="BB12" i="7"/>
  <c r="BC11" i="7"/>
  <c r="AW12" i="7"/>
  <c r="AX11" i="7"/>
  <c r="AM12" i="7"/>
  <c r="AN11" i="7"/>
  <c r="I12" i="7"/>
  <c r="J11" i="7"/>
  <c r="AC12" i="7"/>
  <c r="AD11" i="7"/>
  <c r="D12" i="7"/>
  <c r="E11" i="7"/>
  <c r="AC13" i="7" l="1"/>
  <c r="AD12" i="7"/>
  <c r="AM13" i="7"/>
  <c r="AN12" i="7"/>
  <c r="BB13" i="7"/>
  <c r="BC12" i="7"/>
  <c r="AH13" i="7"/>
  <c r="AI12" i="7"/>
  <c r="N13" i="7"/>
  <c r="O12" i="7"/>
  <c r="I13" i="7"/>
  <c r="J12" i="7"/>
  <c r="AX12" i="7"/>
  <c r="AW13" i="7"/>
  <c r="S13" i="7"/>
  <c r="T12" i="7"/>
  <c r="AR13" i="7"/>
  <c r="AS12" i="7"/>
  <c r="X13" i="7"/>
  <c r="Y12" i="7"/>
  <c r="D13" i="7"/>
  <c r="E12" i="7"/>
  <c r="X14" i="7" l="1"/>
  <c r="Y13" i="7"/>
  <c r="S14" i="7"/>
  <c r="T13" i="7"/>
  <c r="I14" i="7"/>
  <c r="J13" i="7"/>
  <c r="AH14" i="7"/>
  <c r="AI13" i="7"/>
  <c r="AM14" i="7"/>
  <c r="AN13" i="7"/>
  <c r="AW14" i="7"/>
  <c r="AX13" i="7"/>
  <c r="AR14" i="7"/>
  <c r="AS13" i="7"/>
  <c r="N14" i="7"/>
  <c r="O13" i="7"/>
  <c r="BB14" i="7"/>
  <c r="BC13" i="7"/>
  <c r="AC14" i="7"/>
  <c r="AD13" i="7"/>
  <c r="D14" i="7"/>
  <c r="E14" i="7" s="1"/>
  <c r="E13" i="7"/>
  <c r="N15" i="7" l="1"/>
  <c r="O14" i="7"/>
  <c r="AH15" i="7"/>
  <c r="AI14" i="7"/>
  <c r="S15" i="7"/>
  <c r="T14" i="7"/>
  <c r="AC15" i="7"/>
  <c r="AD14" i="7"/>
  <c r="AW15" i="7"/>
  <c r="AX14" i="7"/>
  <c r="BB15" i="7"/>
  <c r="BC14" i="7"/>
  <c r="AR15" i="7"/>
  <c r="AS14" i="7"/>
  <c r="AM15" i="7"/>
  <c r="AN14" i="7"/>
  <c r="I15" i="7"/>
  <c r="J14" i="7"/>
  <c r="X15" i="7"/>
  <c r="Y14" i="7"/>
  <c r="D15" i="7"/>
  <c r="AM16" i="7" l="1"/>
  <c r="AN15" i="7"/>
  <c r="X16" i="7"/>
  <c r="Y15" i="7"/>
  <c r="AC16" i="7"/>
  <c r="AD15" i="7"/>
  <c r="BB16" i="7"/>
  <c r="BC15" i="7"/>
  <c r="AH16" i="7"/>
  <c r="AI15" i="7"/>
  <c r="I16" i="7"/>
  <c r="J15" i="7"/>
  <c r="AR16" i="7"/>
  <c r="AS15" i="7"/>
  <c r="AW16" i="7"/>
  <c r="AX15" i="7"/>
  <c r="S16" i="7"/>
  <c r="T15" i="7"/>
  <c r="N16" i="7"/>
  <c r="O15" i="7"/>
  <c r="D16" i="7"/>
  <c r="E15" i="7"/>
  <c r="X17" i="7" l="1"/>
  <c r="Y16" i="7"/>
  <c r="AW17" i="7"/>
  <c r="AX16" i="7"/>
  <c r="N17" i="7"/>
  <c r="O16" i="7"/>
  <c r="J16" i="7"/>
  <c r="I17" i="7"/>
  <c r="BB17" i="7"/>
  <c r="BC16" i="7"/>
  <c r="S17" i="7"/>
  <c r="T16" i="7"/>
  <c r="AR17" i="7"/>
  <c r="AS16" i="7"/>
  <c r="AH17" i="7"/>
  <c r="AI16" i="7"/>
  <c r="AC17" i="7"/>
  <c r="AD16" i="7"/>
  <c r="AM17" i="7"/>
  <c r="AN16" i="7"/>
  <c r="D17" i="7"/>
  <c r="E16" i="7"/>
  <c r="I18" i="7" l="1"/>
  <c r="J17" i="7"/>
  <c r="AM18" i="7"/>
  <c r="AN17" i="7"/>
  <c r="AH18" i="7"/>
  <c r="AI17" i="7"/>
  <c r="S18" i="7"/>
  <c r="T17" i="7"/>
  <c r="AW18" i="7"/>
  <c r="AX17" i="7"/>
  <c r="AC18" i="7"/>
  <c r="AD17" i="7"/>
  <c r="AS17" i="7"/>
  <c r="AR18" i="7"/>
  <c r="BB18" i="7"/>
  <c r="BC17" i="7"/>
  <c r="N18" i="7"/>
  <c r="O17" i="7"/>
  <c r="X18" i="7"/>
  <c r="Y17" i="7"/>
  <c r="D18" i="7"/>
  <c r="E17" i="7"/>
  <c r="X19" i="7" l="1"/>
  <c r="Y18" i="7"/>
  <c r="BB19" i="7"/>
  <c r="BC18" i="7"/>
  <c r="AC19" i="7"/>
  <c r="AD18" i="7"/>
  <c r="S19" i="7"/>
  <c r="T18" i="7"/>
  <c r="AM19" i="7"/>
  <c r="AN18" i="7"/>
  <c r="AR19" i="7"/>
  <c r="AS18" i="7"/>
  <c r="N19" i="7"/>
  <c r="O18" i="7"/>
  <c r="AW19" i="7"/>
  <c r="AX18" i="7"/>
  <c r="AH19" i="7"/>
  <c r="AI18" i="7"/>
  <c r="I19" i="7"/>
  <c r="J18" i="7"/>
  <c r="D19" i="7"/>
  <c r="E18" i="7"/>
  <c r="AW20" i="7" l="1"/>
  <c r="AX19" i="7"/>
  <c r="I20" i="7"/>
  <c r="J19" i="7"/>
  <c r="AR20" i="7"/>
  <c r="AS19" i="7"/>
  <c r="S20" i="7"/>
  <c r="T19" i="7"/>
  <c r="BB20" i="7"/>
  <c r="BC19" i="7"/>
  <c r="AH20" i="7"/>
  <c r="AI19" i="7"/>
  <c r="N20" i="7"/>
  <c r="O19" i="7"/>
  <c r="AM20" i="7"/>
  <c r="AN19" i="7"/>
  <c r="AC20" i="7"/>
  <c r="AD19" i="7"/>
  <c r="X20" i="7"/>
  <c r="Y19" i="7"/>
  <c r="D20" i="7"/>
  <c r="E19" i="7"/>
  <c r="N21" i="7" l="1"/>
  <c r="O20" i="7"/>
  <c r="AW21" i="7"/>
  <c r="AX20" i="7"/>
  <c r="AM21" i="7"/>
  <c r="AN20" i="7"/>
  <c r="AH21" i="7"/>
  <c r="AI20" i="7"/>
  <c r="S21" i="7"/>
  <c r="T20" i="7"/>
  <c r="I21" i="7"/>
  <c r="J20" i="7"/>
  <c r="AC21" i="7"/>
  <c r="AD20" i="7"/>
  <c r="BB21" i="7"/>
  <c r="BC20" i="7"/>
  <c r="AR21" i="7"/>
  <c r="AS20" i="7"/>
  <c r="X21" i="7"/>
  <c r="Y20" i="7"/>
  <c r="D21" i="7"/>
  <c r="E20" i="7"/>
  <c r="AW22" i="7" l="1"/>
  <c r="AX21" i="7"/>
  <c r="X22" i="7"/>
  <c r="Y21" i="7"/>
  <c r="BB22" i="7"/>
  <c r="BC21" i="7"/>
  <c r="I22" i="7"/>
  <c r="J21" i="7"/>
  <c r="AH22" i="7"/>
  <c r="AI21" i="7"/>
  <c r="AR22" i="7"/>
  <c r="AS21" i="7"/>
  <c r="AC22" i="7"/>
  <c r="AD21" i="7"/>
  <c r="S22" i="7"/>
  <c r="T21" i="7"/>
  <c r="AM22" i="7"/>
  <c r="AN21" i="7"/>
  <c r="N22" i="7"/>
  <c r="O21" i="7"/>
  <c r="D22" i="7"/>
  <c r="E21" i="7"/>
  <c r="N23" i="7" l="1"/>
  <c r="O22" i="7"/>
  <c r="I23" i="7"/>
  <c r="J22" i="7"/>
  <c r="S23" i="7"/>
  <c r="T22" i="7"/>
  <c r="AR23" i="7"/>
  <c r="AS22" i="7"/>
  <c r="X23" i="7"/>
  <c r="Y22" i="7"/>
  <c r="AM23" i="7"/>
  <c r="AN22" i="7"/>
  <c r="AC23" i="7"/>
  <c r="AD22" i="7"/>
  <c r="AH23" i="7"/>
  <c r="AI22" i="7"/>
  <c r="BB23" i="7"/>
  <c r="BC22" i="7"/>
  <c r="AW23" i="7"/>
  <c r="AX22" i="7"/>
  <c r="D23" i="7"/>
  <c r="E22" i="7"/>
  <c r="AR24" i="7" l="1"/>
  <c r="AS23" i="7"/>
  <c r="AW24" i="7"/>
  <c r="AX23" i="7"/>
  <c r="AH24" i="7"/>
  <c r="AI23" i="7"/>
  <c r="AM24" i="7"/>
  <c r="AN23" i="7"/>
  <c r="I24" i="7"/>
  <c r="J23" i="7"/>
  <c r="BB24" i="7"/>
  <c r="BC23" i="7"/>
  <c r="AC24" i="7"/>
  <c r="AD23" i="7"/>
  <c r="X24" i="7"/>
  <c r="Y23" i="7"/>
  <c r="S24" i="7"/>
  <c r="T23" i="7"/>
  <c r="N24" i="7"/>
  <c r="O23" i="7"/>
  <c r="D24" i="7"/>
  <c r="E23" i="7"/>
  <c r="X25" i="7" l="1"/>
  <c r="Y24" i="7"/>
  <c r="AW25" i="7"/>
  <c r="AX24" i="7"/>
  <c r="BB25" i="7"/>
  <c r="BC24" i="7"/>
  <c r="N25" i="7"/>
  <c r="O24" i="7"/>
  <c r="AM25" i="7"/>
  <c r="AN24" i="7"/>
  <c r="S25" i="7"/>
  <c r="T24" i="7"/>
  <c r="AC25" i="7"/>
  <c r="AD24" i="7"/>
  <c r="J24" i="7"/>
  <c r="I25" i="7"/>
  <c r="AH25" i="7"/>
  <c r="AI24" i="7"/>
  <c r="AR25" i="7"/>
  <c r="AS24" i="7"/>
  <c r="D25" i="7"/>
  <c r="E24" i="7"/>
  <c r="AR26" i="7" l="1"/>
  <c r="AS25" i="7"/>
  <c r="N26" i="7"/>
  <c r="O25" i="7"/>
  <c r="I26" i="7"/>
  <c r="J25" i="7"/>
  <c r="S26" i="7"/>
  <c r="T25" i="7"/>
  <c r="AW26" i="7"/>
  <c r="AX25" i="7"/>
  <c r="AH26" i="7"/>
  <c r="AI25" i="7"/>
  <c r="AC26" i="7"/>
  <c r="AD25" i="7"/>
  <c r="AM26" i="7"/>
  <c r="AN25" i="7"/>
  <c r="BB26" i="7"/>
  <c r="BC25" i="7"/>
  <c r="X26" i="7"/>
  <c r="Y25" i="7"/>
  <c r="D26" i="7"/>
  <c r="E25" i="7"/>
  <c r="BB27" i="7" l="1"/>
  <c r="BC26" i="7"/>
  <c r="X27" i="7"/>
  <c r="Y26" i="7"/>
  <c r="AM27" i="7"/>
  <c r="AN26" i="7"/>
  <c r="AH27" i="7"/>
  <c r="AI26" i="7"/>
  <c r="S27" i="7"/>
  <c r="T26" i="7"/>
  <c r="N27" i="7"/>
  <c r="O26" i="7"/>
  <c r="AC27" i="7"/>
  <c r="AD26" i="7"/>
  <c r="AW27" i="7"/>
  <c r="AX26" i="7"/>
  <c r="I27" i="7"/>
  <c r="J26" i="7"/>
  <c r="AR27" i="7"/>
  <c r="AS26" i="7"/>
  <c r="D27" i="7"/>
  <c r="E26" i="7"/>
  <c r="AR28" i="7" l="1"/>
  <c r="AS27" i="7"/>
  <c r="N28" i="7"/>
  <c r="O27" i="7"/>
  <c r="AW28" i="7"/>
  <c r="AX27" i="7"/>
  <c r="AH28" i="7"/>
  <c r="AI27" i="7"/>
  <c r="X28" i="7"/>
  <c r="Y27" i="7"/>
  <c r="I28" i="7"/>
  <c r="J27" i="7"/>
  <c r="AC28" i="7"/>
  <c r="AD27" i="7"/>
  <c r="S28" i="7"/>
  <c r="T27" i="7"/>
  <c r="AM28" i="7"/>
  <c r="AN27" i="7"/>
  <c r="BB28" i="7"/>
  <c r="BC27" i="7"/>
  <c r="D28" i="7"/>
  <c r="E27" i="7"/>
  <c r="BB29" i="7" l="1"/>
  <c r="BC28" i="7"/>
  <c r="N29" i="7"/>
  <c r="O28" i="7"/>
  <c r="S29" i="7"/>
  <c r="T28" i="7"/>
  <c r="I29" i="7"/>
  <c r="J28" i="7"/>
  <c r="AH29" i="7"/>
  <c r="AI28" i="7"/>
  <c r="AM29" i="7"/>
  <c r="AN28" i="7"/>
  <c r="AC29" i="7"/>
  <c r="AD28" i="7"/>
  <c r="X29" i="7"/>
  <c r="Y28" i="7"/>
  <c r="AW29" i="7"/>
  <c r="AX28" i="7"/>
  <c r="AR29" i="7"/>
  <c r="AS28" i="7"/>
  <c r="D29" i="7"/>
  <c r="E28" i="7"/>
  <c r="X30" i="7" l="1"/>
  <c r="Y29" i="7"/>
  <c r="AM30" i="7"/>
  <c r="AN29" i="7"/>
  <c r="N30" i="7"/>
  <c r="O29" i="7"/>
  <c r="AR30" i="7"/>
  <c r="AS29" i="7"/>
  <c r="I30" i="7"/>
  <c r="J29" i="7"/>
  <c r="AW30" i="7"/>
  <c r="AX29" i="7"/>
  <c r="AC30" i="7"/>
  <c r="AD29" i="7"/>
  <c r="AH30" i="7"/>
  <c r="AI29" i="7"/>
  <c r="S30" i="7"/>
  <c r="T29" i="7"/>
  <c r="BB30" i="7"/>
  <c r="BC29" i="7"/>
  <c r="D30" i="7"/>
  <c r="E29" i="7"/>
  <c r="BB31" i="7" l="1"/>
  <c r="BC30" i="7"/>
  <c r="AI30" i="7"/>
  <c r="AH31" i="7"/>
  <c r="AR31" i="7"/>
  <c r="AS30" i="7"/>
  <c r="AM31" i="7"/>
  <c r="AN30" i="7"/>
  <c r="AW31" i="7"/>
  <c r="AX30" i="7"/>
  <c r="S31" i="7"/>
  <c r="T30" i="7"/>
  <c r="AC31" i="7"/>
  <c r="AD30" i="7"/>
  <c r="I31" i="7"/>
  <c r="J30" i="7"/>
  <c r="N31" i="7"/>
  <c r="O30" i="7"/>
  <c r="X31" i="7"/>
  <c r="Y30" i="7"/>
  <c r="D31" i="7"/>
  <c r="E30" i="7"/>
  <c r="AH32" i="7" l="1"/>
  <c r="AI31" i="7"/>
  <c r="S32" i="7"/>
  <c r="T31" i="7"/>
  <c r="X32" i="7"/>
  <c r="Y31" i="7"/>
  <c r="I32" i="7"/>
  <c r="J31" i="7"/>
  <c r="AM32" i="7"/>
  <c r="AN31" i="7"/>
  <c r="N32" i="7"/>
  <c r="O31" i="7"/>
  <c r="AC32" i="7"/>
  <c r="AD31" i="7"/>
  <c r="AW32" i="7"/>
  <c r="AX31" i="7"/>
  <c r="AR32" i="7"/>
  <c r="AS31" i="7"/>
  <c r="BB32" i="7"/>
  <c r="BC31" i="7"/>
  <c r="D32" i="7"/>
  <c r="E31" i="7"/>
  <c r="BB33" i="7" l="1"/>
  <c r="BC32" i="7"/>
  <c r="N33" i="7"/>
  <c r="O32" i="7"/>
  <c r="I33" i="7"/>
  <c r="J32" i="7"/>
  <c r="S33" i="7"/>
  <c r="T32" i="7"/>
  <c r="AW33" i="7"/>
  <c r="AX32" i="7"/>
  <c r="AR33" i="7"/>
  <c r="AS32" i="7"/>
  <c r="AC33" i="7"/>
  <c r="AD32" i="7"/>
  <c r="AM33" i="7"/>
  <c r="AN32" i="7"/>
  <c r="X33" i="7"/>
  <c r="Y32" i="7"/>
  <c r="AH33" i="7"/>
  <c r="AI32" i="7"/>
  <c r="D33" i="7"/>
  <c r="E32" i="7"/>
  <c r="AM34" i="7" l="1"/>
  <c r="AN33" i="7"/>
  <c r="N34" i="7"/>
  <c r="O33" i="7"/>
  <c r="AR34" i="7"/>
  <c r="AS33" i="7"/>
  <c r="AH34" i="7"/>
  <c r="AI33" i="7"/>
  <c r="S34" i="7"/>
  <c r="T33" i="7"/>
  <c r="X34" i="7"/>
  <c r="Y33" i="7"/>
  <c r="AD33" i="7"/>
  <c r="AC34" i="7"/>
  <c r="AW34" i="7"/>
  <c r="AX33" i="7"/>
  <c r="I34" i="7"/>
  <c r="J33" i="7"/>
  <c r="BB34" i="7"/>
  <c r="BC33" i="7"/>
  <c r="D34" i="7"/>
  <c r="E33" i="7"/>
  <c r="AW35" i="7" l="1"/>
  <c r="AX34" i="7"/>
  <c r="AH35" i="7"/>
  <c r="AI34" i="7"/>
  <c r="N35" i="7"/>
  <c r="O34" i="7"/>
  <c r="BB35" i="7"/>
  <c r="BC34" i="7"/>
  <c r="X35" i="7"/>
  <c r="Y34" i="7"/>
  <c r="AC35" i="7"/>
  <c r="AD34" i="7"/>
  <c r="I35" i="7"/>
  <c r="J34" i="7"/>
  <c r="S35" i="7"/>
  <c r="T34" i="7"/>
  <c r="AR35" i="7"/>
  <c r="AS34" i="7"/>
  <c r="AM35" i="7"/>
  <c r="AN34" i="7"/>
  <c r="D35" i="7"/>
  <c r="E34" i="7"/>
  <c r="AM36" i="7" l="1"/>
  <c r="AN35" i="7"/>
  <c r="S36" i="7"/>
  <c r="T35" i="7"/>
  <c r="AC36" i="7"/>
  <c r="AD35" i="7"/>
  <c r="BB36" i="7"/>
  <c r="BC35" i="7"/>
  <c r="AH36" i="7"/>
  <c r="AI35" i="7"/>
  <c r="AR36" i="7"/>
  <c r="AS35" i="7"/>
  <c r="I36" i="7"/>
  <c r="J35" i="7"/>
  <c r="X36" i="7"/>
  <c r="Y35" i="7"/>
  <c r="N36" i="7"/>
  <c r="O35" i="7"/>
  <c r="AW36" i="7"/>
  <c r="AX35" i="7"/>
  <c r="D36" i="7"/>
  <c r="E35" i="7"/>
  <c r="AW37" i="7" l="1"/>
  <c r="AX36" i="7"/>
  <c r="BB37" i="7"/>
  <c r="BC36" i="7"/>
  <c r="X37" i="7"/>
  <c r="Y36" i="7"/>
  <c r="AR37" i="7"/>
  <c r="AS36" i="7"/>
  <c r="S37" i="7"/>
  <c r="T36" i="7"/>
  <c r="N37" i="7"/>
  <c r="O36" i="7"/>
  <c r="I37" i="7"/>
  <c r="J36" i="7"/>
  <c r="AH37" i="7"/>
  <c r="AI36" i="7"/>
  <c r="AC37" i="7"/>
  <c r="AD36" i="7"/>
  <c r="AM37" i="7"/>
  <c r="AN36" i="7"/>
  <c r="D37" i="7"/>
  <c r="E36" i="7"/>
  <c r="AM38" i="7" l="1"/>
  <c r="AN37" i="7"/>
  <c r="AH38" i="7"/>
  <c r="AI37" i="7"/>
  <c r="N38" i="7"/>
  <c r="O37" i="7"/>
  <c r="AR38" i="7"/>
  <c r="AS37" i="7"/>
  <c r="BB38" i="7"/>
  <c r="BC37" i="7"/>
  <c r="AC38" i="7"/>
  <c r="AD37" i="7"/>
  <c r="I38" i="7"/>
  <c r="J37" i="7"/>
  <c r="S38" i="7"/>
  <c r="T37" i="7"/>
  <c r="X38" i="7"/>
  <c r="Y37" i="7"/>
  <c r="AW38" i="7"/>
  <c r="AX37" i="7"/>
  <c r="D38" i="7"/>
  <c r="E37" i="7"/>
  <c r="X39" i="7" l="1"/>
  <c r="Y38" i="7"/>
  <c r="AW39" i="7"/>
  <c r="AX38" i="7"/>
  <c r="S39" i="7"/>
  <c r="T38" i="7"/>
  <c r="AC39" i="7"/>
  <c r="AD38" i="7"/>
  <c r="AR39" i="7"/>
  <c r="AS38" i="7"/>
  <c r="AH39" i="7"/>
  <c r="AI38" i="7"/>
  <c r="I39" i="7"/>
  <c r="J38" i="7"/>
  <c r="BB39" i="7"/>
  <c r="BC38" i="7"/>
  <c r="N39" i="7"/>
  <c r="O38" i="7"/>
  <c r="AM39" i="7"/>
  <c r="AN38" i="7"/>
  <c r="D39" i="7"/>
  <c r="E38" i="7"/>
  <c r="BB40" i="7" l="1"/>
  <c r="BC39" i="7"/>
  <c r="AW40" i="7"/>
  <c r="AX39" i="7"/>
  <c r="AM40" i="7"/>
  <c r="AN39" i="7"/>
  <c r="AH40" i="7"/>
  <c r="AI39" i="7"/>
  <c r="AC40" i="7"/>
  <c r="AD39" i="7"/>
  <c r="N40" i="7"/>
  <c r="O39" i="7"/>
  <c r="I40" i="7"/>
  <c r="J39" i="7"/>
  <c r="AR40" i="7"/>
  <c r="AS39" i="7"/>
  <c r="S40" i="7"/>
  <c r="T39" i="7"/>
  <c r="X40" i="7"/>
  <c r="Y39" i="7"/>
  <c r="D40" i="7"/>
  <c r="E39" i="7"/>
  <c r="X41" i="7" l="1"/>
  <c r="Y40" i="7"/>
  <c r="N41" i="7"/>
  <c r="O40" i="7"/>
  <c r="AH41" i="7"/>
  <c r="AI40" i="7"/>
  <c r="AW41" i="7"/>
  <c r="AX40" i="7"/>
  <c r="AR41" i="7"/>
  <c r="AS40" i="7"/>
  <c r="S41" i="7"/>
  <c r="T40" i="7"/>
  <c r="I41" i="7"/>
  <c r="J40" i="7"/>
  <c r="AC41" i="7"/>
  <c r="AD40" i="7"/>
  <c r="AM41" i="7"/>
  <c r="AN40" i="7"/>
  <c r="BB41" i="7"/>
  <c r="BC40" i="7"/>
  <c r="D41" i="7"/>
  <c r="E40" i="7"/>
  <c r="N42" i="7" l="1"/>
  <c r="O41" i="7"/>
  <c r="AC42" i="7"/>
  <c r="AD41" i="7"/>
  <c r="AW42" i="7"/>
  <c r="AX41" i="7"/>
  <c r="BB42" i="7"/>
  <c r="BC41" i="7"/>
  <c r="S42" i="7"/>
  <c r="T41" i="7"/>
  <c r="AM42" i="7"/>
  <c r="AN41" i="7"/>
  <c r="I42" i="7"/>
  <c r="J41" i="7"/>
  <c r="AR42" i="7"/>
  <c r="AS41" i="7"/>
  <c r="AH42" i="7"/>
  <c r="AI41" i="7"/>
  <c r="X42" i="7"/>
  <c r="Y41" i="7"/>
  <c r="D42" i="7"/>
  <c r="E41" i="7"/>
  <c r="AR43" i="7" l="1"/>
  <c r="AS42" i="7"/>
  <c r="AC43" i="7"/>
  <c r="AD42" i="7"/>
  <c r="X43" i="7"/>
  <c r="Y42" i="7"/>
  <c r="AM43" i="7"/>
  <c r="AN42" i="7"/>
  <c r="BB43" i="7"/>
  <c r="BC42" i="7"/>
  <c r="AH43" i="7"/>
  <c r="AI42" i="7"/>
  <c r="I43" i="7"/>
  <c r="J42" i="7"/>
  <c r="S43" i="7"/>
  <c r="T42" i="7"/>
  <c r="AW43" i="7"/>
  <c r="AX42" i="7"/>
  <c r="N43" i="7"/>
  <c r="O42" i="7"/>
  <c r="D43" i="7"/>
  <c r="E42" i="7"/>
  <c r="N44" i="7" l="1"/>
  <c r="O43" i="7"/>
  <c r="AH44" i="7"/>
  <c r="AI43" i="7"/>
  <c r="AC44" i="7"/>
  <c r="AD43" i="7"/>
  <c r="S44" i="7"/>
  <c r="T43" i="7"/>
  <c r="AM44" i="7"/>
  <c r="AN43" i="7"/>
  <c r="AW44" i="7"/>
  <c r="AX43" i="7"/>
  <c r="I44" i="7"/>
  <c r="J43" i="7"/>
  <c r="BB44" i="7"/>
  <c r="BC43" i="7"/>
  <c r="X44" i="7"/>
  <c r="Y43" i="7"/>
  <c r="AR44" i="7"/>
  <c r="AS43" i="7"/>
  <c r="D44" i="7"/>
  <c r="E43" i="7"/>
  <c r="AR45" i="7" l="1"/>
  <c r="AS44" i="7"/>
  <c r="BB45" i="7"/>
  <c r="BC44" i="7"/>
  <c r="AW45" i="7"/>
  <c r="AX44" i="7"/>
  <c r="S45" i="7"/>
  <c r="T44" i="7"/>
  <c r="AH45" i="7"/>
  <c r="AI44" i="7"/>
  <c r="X45" i="7"/>
  <c r="Y44" i="7"/>
  <c r="I45" i="7"/>
  <c r="J44" i="7"/>
  <c r="AM45" i="7"/>
  <c r="AN44" i="7"/>
  <c r="AC45" i="7"/>
  <c r="AD44" i="7"/>
  <c r="N45" i="7"/>
  <c r="O44" i="7"/>
  <c r="D45" i="7"/>
  <c r="E44" i="7"/>
  <c r="N46" i="7" l="1"/>
  <c r="O45" i="7"/>
  <c r="AM46" i="7"/>
  <c r="AN45" i="7"/>
  <c r="X46" i="7"/>
  <c r="Y45" i="7"/>
  <c r="S46" i="7"/>
  <c r="T45" i="7"/>
  <c r="BB46" i="7"/>
  <c r="BC45" i="7"/>
  <c r="AC46" i="7"/>
  <c r="AD45" i="7"/>
  <c r="I46" i="7"/>
  <c r="J45" i="7"/>
  <c r="AH46" i="7"/>
  <c r="AI45" i="7"/>
  <c r="AW46" i="7"/>
  <c r="AX45" i="7"/>
  <c r="AR46" i="7"/>
  <c r="AS45" i="7"/>
  <c r="D46" i="7"/>
  <c r="E45" i="7"/>
  <c r="AH47" i="7" l="1"/>
  <c r="AI46" i="7"/>
  <c r="AM47" i="7"/>
  <c r="AN46" i="7"/>
  <c r="AR47" i="7"/>
  <c r="AS46" i="7"/>
  <c r="AC47" i="7"/>
  <c r="AD46" i="7"/>
  <c r="S47" i="7"/>
  <c r="T46" i="7"/>
  <c r="AW47" i="7"/>
  <c r="AX46" i="7"/>
  <c r="I47" i="7"/>
  <c r="J46" i="7"/>
  <c r="BB47" i="7"/>
  <c r="BC46" i="7"/>
  <c r="X47" i="7"/>
  <c r="Y46" i="7"/>
  <c r="N47" i="7"/>
  <c r="O46" i="7"/>
  <c r="D47" i="7"/>
  <c r="E46" i="7"/>
  <c r="S48" i="7" l="1"/>
  <c r="T47" i="7"/>
  <c r="AC48" i="7"/>
  <c r="AD47" i="7"/>
  <c r="I48" i="7"/>
  <c r="J47" i="7"/>
  <c r="N48" i="7"/>
  <c r="O47" i="7"/>
  <c r="BB48" i="7"/>
  <c r="BC47" i="7"/>
  <c r="AW48" i="7"/>
  <c r="AX47" i="7"/>
  <c r="AM48" i="7"/>
  <c r="AN47" i="7"/>
  <c r="X48" i="7"/>
  <c r="Y47" i="7"/>
  <c r="AR48" i="7"/>
  <c r="AS47" i="7"/>
  <c r="AH48" i="7"/>
  <c r="AI47" i="7"/>
  <c r="D48" i="7"/>
  <c r="E47" i="7"/>
  <c r="X49" i="7" l="1"/>
  <c r="Y48" i="7"/>
  <c r="AC49" i="7"/>
  <c r="AD48" i="7"/>
  <c r="AW49" i="7"/>
  <c r="AX48" i="7"/>
  <c r="AH49" i="7"/>
  <c r="AI48" i="7"/>
  <c r="N49" i="7"/>
  <c r="O48" i="7"/>
  <c r="AR49" i="7"/>
  <c r="AS48" i="7"/>
  <c r="AM49" i="7"/>
  <c r="AN48" i="7"/>
  <c r="BB49" i="7"/>
  <c r="BC48" i="7"/>
  <c r="I49" i="7"/>
  <c r="J48" i="7"/>
  <c r="S49" i="7"/>
  <c r="T48" i="7"/>
  <c r="D49" i="7"/>
  <c r="E48" i="7"/>
  <c r="S50" i="7" l="1"/>
  <c r="T49" i="7"/>
  <c r="BB50" i="7"/>
  <c r="BC49" i="7"/>
  <c r="AR50" i="7"/>
  <c r="AS49" i="7"/>
  <c r="AH50" i="7"/>
  <c r="AI49" i="7"/>
  <c r="AC50" i="7"/>
  <c r="AD49" i="7"/>
  <c r="I50" i="7"/>
  <c r="J49" i="7"/>
  <c r="AM50" i="7"/>
  <c r="AN49" i="7"/>
  <c r="N50" i="7"/>
  <c r="O49" i="7"/>
  <c r="AW50" i="7"/>
  <c r="AX49" i="7"/>
  <c r="X50" i="7"/>
  <c r="Y49" i="7"/>
  <c r="D50" i="7"/>
  <c r="E49" i="7"/>
  <c r="X51" i="7" l="1"/>
  <c r="Y50" i="7"/>
  <c r="N51" i="7"/>
  <c r="O50" i="7"/>
  <c r="I51" i="7"/>
  <c r="J50" i="7"/>
  <c r="AH51" i="7"/>
  <c r="AI50" i="7"/>
  <c r="BB51" i="7"/>
  <c r="BC50" i="7"/>
  <c r="AW51" i="7"/>
  <c r="AX50" i="7"/>
  <c r="AM51" i="7"/>
  <c r="AN50" i="7"/>
  <c r="AC51" i="7"/>
  <c r="AD50" i="7"/>
  <c r="AR51" i="7"/>
  <c r="AS50" i="7"/>
  <c r="S51" i="7"/>
  <c r="T50" i="7"/>
  <c r="D51" i="7"/>
  <c r="E50" i="7"/>
  <c r="AW52" i="7" l="1"/>
  <c r="AX51" i="7"/>
  <c r="AH52" i="7"/>
  <c r="AI51" i="7"/>
  <c r="N52" i="7"/>
  <c r="O51" i="7"/>
  <c r="S52" i="7"/>
  <c r="T51" i="7"/>
  <c r="AC52" i="7"/>
  <c r="AD51" i="7"/>
  <c r="AR52" i="7"/>
  <c r="AS51" i="7"/>
  <c r="AM52" i="7"/>
  <c r="AN51" i="7"/>
  <c r="BB52" i="7"/>
  <c r="BC51" i="7"/>
  <c r="I52" i="7"/>
  <c r="J51" i="7"/>
  <c r="X52" i="7"/>
  <c r="Y51" i="7"/>
  <c r="D52" i="7"/>
  <c r="E51" i="7"/>
  <c r="X53" i="7" l="1"/>
  <c r="Y52" i="7"/>
  <c r="AR53" i="7"/>
  <c r="AS52" i="7"/>
  <c r="S53" i="7"/>
  <c r="T52" i="7"/>
  <c r="BB53" i="7"/>
  <c r="BC52" i="7"/>
  <c r="AH53" i="7"/>
  <c r="AI52" i="7"/>
  <c r="I53" i="7"/>
  <c r="J52" i="7"/>
  <c r="AM53" i="7"/>
  <c r="AN52" i="7"/>
  <c r="AC53" i="7"/>
  <c r="AD52" i="7"/>
  <c r="N53" i="7"/>
  <c r="O52" i="7"/>
  <c r="AW53" i="7"/>
  <c r="AX52" i="7"/>
  <c r="D53" i="7"/>
  <c r="E52" i="7"/>
  <c r="AH54" i="7" l="1"/>
  <c r="AI53" i="7"/>
  <c r="AM54" i="7"/>
  <c r="AN53" i="7"/>
  <c r="S54" i="7"/>
  <c r="T53" i="7"/>
  <c r="AW54" i="7"/>
  <c r="AX53" i="7"/>
  <c r="AC54" i="7"/>
  <c r="AD53" i="7"/>
  <c r="I54" i="7"/>
  <c r="J53" i="7"/>
  <c r="BB54" i="7"/>
  <c r="BC53" i="7"/>
  <c r="AR54" i="7"/>
  <c r="AS53" i="7"/>
  <c r="N54" i="7"/>
  <c r="O53" i="7"/>
  <c r="X54" i="7"/>
  <c r="Y53" i="7"/>
  <c r="D54" i="7"/>
  <c r="E53" i="7"/>
  <c r="X55" i="7" l="1"/>
  <c r="Y54" i="7"/>
  <c r="I55" i="7"/>
  <c r="J54" i="7"/>
  <c r="AW55" i="7"/>
  <c r="AX54" i="7"/>
  <c r="AM55" i="7"/>
  <c r="AN54" i="7"/>
  <c r="AR55" i="7"/>
  <c r="AS54" i="7"/>
  <c r="N55" i="7"/>
  <c r="O54" i="7"/>
  <c r="BB55" i="7"/>
  <c r="BC54" i="7"/>
  <c r="AC55" i="7"/>
  <c r="AD54" i="7"/>
  <c r="S55" i="7"/>
  <c r="T54" i="7"/>
  <c r="AH55" i="7"/>
  <c r="AI54" i="7"/>
  <c r="D55" i="7"/>
  <c r="E54" i="7"/>
  <c r="AH56" i="7" l="1"/>
  <c r="AI55" i="7"/>
  <c r="AM56" i="7"/>
  <c r="AN55" i="7"/>
  <c r="I56" i="7"/>
  <c r="J55" i="7"/>
  <c r="AC56" i="7"/>
  <c r="AD55" i="7"/>
  <c r="N56" i="7"/>
  <c r="O55" i="7"/>
  <c r="S56" i="7"/>
  <c r="T55" i="7"/>
  <c r="BB56" i="7"/>
  <c r="BC55" i="7"/>
  <c r="AR56" i="7"/>
  <c r="AS55" i="7"/>
  <c r="AW56" i="7"/>
  <c r="AX55" i="7"/>
  <c r="X56" i="7"/>
  <c r="Y55" i="7"/>
  <c r="D56" i="7"/>
  <c r="E55" i="7"/>
  <c r="X57" i="7" l="1"/>
  <c r="Y56" i="7"/>
  <c r="S57" i="7"/>
  <c r="T56" i="7"/>
  <c r="AC57" i="7"/>
  <c r="AD56" i="7"/>
  <c r="AM57" i="7"/>
  <c r="AN56" i="7"/>
  <c r="AR57" i="7"/>
  <c r="AS56" i="7"/>
  <c r="AW57" i="7"/>
  <c r="AX56" i="7"/>
  <c r="BB57" i="7"/>
  <c r="BC56" i="7"/>
  <c r="N57" i="7"/>
  <c r="O56" i="7"/>
  <c r="I57" i="7"/>
  <c r="J56" i="7"/>
  <c r="AH57" i="7"/>
  <c r="AI56" i="7"/>
  <c r="D57" i="7"/>
  <c r="E56" i="7"/>
  <c r="N58" i="7" l="1"/>
  <c r="O57" i="7"/>
  <c r="AM58" i="7"/>
  <c r="AN57" i="7"/>
  <c r="S58" i="7"/>
  <c r="T57" i="7"/>
  <c r="AH58" i="7"/>
  <c r="AI57" i="7"/>
  <c r="AW58" i="7"/>
  <c r="AX57" i="7"/>
  <c r="I58" i="7"/>
  <c r="J57" i="7"/>
  <c r="BB58" i="7"/>
  <c r="BC57" i="7"/>
  <c r="AR58" i="7"/>
  <c r="AS57" i="7"/>
  <c r="AC58" i="7"/>
  <c r="AD57" i="7"/>
  <c r="X58" i="7"/>
  <c r="Y57" i="7"/>
  <c r="D58" i="7"/>
  <c r="E57" i="7"/>
  <c r="X59" i="7" l="1"/>
  <c r="Y58" i="7"/>
  <c r="I59" i="7"/>
  <c r="J58" i="7"/>
  <c r="AM59" i="7"/>
  <c r="AN58" i="7"/>
  <c r="AR59" i="7"/>
  <c r="AS58" i="7"/>
  <c r="AH59" i="7"/>
  <c r="AI58" i="7"/>
  <c r="AC59" i="7"/>
  <c r="AD58" i="7"/>
  <c r="BB59" i="7"/>
  <c r="BC58" i="7"/>
  <c r="AW59" i="7"/>
  <c r="AX58" i="7"/>
  <c r="S59" i="7"/>
  <c r="T58" i="7"/>
  <c r="N59" i="7"/>
  <c r="O58" i="7"/>
  <c r="D59" i="7"/>
  <c r="E58" i="7"/>
  <c r="AW60" i="7" l="1"/>
  <c r="AX59" i="7"/>
  <c r="I60" i="7"/>
  <c r="J59" i="7"/>
  <c r="N60" i="7"/>
  <c r="O59" i="7"/>
  <c r="AC60" i="7"/>
  <c r="AD59" i="7"/>
  <c r="AR60" i="7"/>
  <c r="AS59" i="7"/>
  <c r="S60" i="7"/>
  <c r="T59" i="7"/>
  <c r="BB60" i="7"/>
  <c r="BC59" i="7"/>
  <c r="AH60" i="7"/>
  <c r="AI59" i="7"/>
  <c r="AM60" i="7"/>
  <c r="AN59" i="7"/>
  <c r="X60" i="7"/>
  <c r="Y59" i="7"/>
  <c r="D60" i="7"/>
  <c r="E59" i="7"/>
  <c r="AC61" i="7" l="1"/>
  <c r="AD60" i="7"/>
  <c r="X61" i="7"/>
  <c r="Y60" i="7"/>
  <c r="AH61" i="7"/>
  <c r="AI60" i="7"/>
  <c r="S61" i="7"/>
  <c r="T60" i="7"/>
  <c r="I61" i="7"/>
  <c r="J60" i="7"/>
  <c r="AM61" i="7"/>
  <c r="AN60" i="7"/>
  <c r="BB61" i="7"/>
  <c r="BC60" i="7"/>
  <c r="AR61" i="7"/>
  <c r="AS60" i="7"/>
  <c r="N61" i="7"/>
  <c r="O60" i="7"/>
  <c r="AW61" i="7"/>
  <c r="AX60" i="7"/>
  <c r="D61" i="7"/>
  <c r="E60" i="7"/>
  <c r="S62" i="7" l="1"/>
  <c r="T61" i="7"/>
  <c r="AR62" i="7"/>
  <c r="AS61" i="7"/>
  <c r="AW62" i="7"/>
  <c r="AX61" i="7"/>
  <c r="AM62" i="7"/>
  <c r="AN61" i="7"/>
  <c r="X62" i="7"/>
  <c r="Y61" i="7"/>
  <c r="N62" i="7"/>
  <c r="O61" i="7"/>
  <c r="BB62" i="7"/>
  <c r="BC61" i="7"/>
  <c r="I62" i="7"/>
  <c r="J61" i="7"/>
  <c r="AH62" i="7"/>
  <c r="AI61" i="7"/>
  <c r="AC62" i="7"/>
  <c r="AD61" i="7"/>
  <c r="D62" i="7"/>
  <c r="E61" i="7"/>
  <c r="I63" i="7" l="1"/>
  <c r="J62" i="7"/>
  <c r="AR63" i="7"/>
  <c r="AS62" i="7"/>
  <c r="N63" i="7"/>
  <c r="O62" i="7"/>
  <c r="AC63" i="7"/>
  <c r="AD62" i="7"/>
  <c r="AM63" i="7"/>
  <c r="AN62" i="7"/>
  <c r="AH63" i="7"/>
  <c r="AI62" i="7"/>
  <c r="BB63" i="7"/>
  <c r="BC62" i="7"/>
  <c r="X63" i="7"/>
  <c r="Y62" i="7"/>
  <c r="AW63" i="7"/>
  <c r="AX62" i="7"/>
  <c r="S63" i="7"/>
  <c r="T62" i="7"/>
  <c r="D63" i="7"/>
  <c r="E62" i="7"/>
  <c r="BB64" i="7" l="1"/>
  <c r="BC63" i="7"/>
  <c r="AM64" i="7"/>
  <c r="AN63" i="7"/>
  <c r="N64" i="7"/>
  <c r="O63" i="7"/>
  <c r="S64" i="7"/>
  <c r="T63" i="7"/>
  <c r="X64" i="7"/>
  <c r="Y63" i="7"/>
  <c r="AH64" i="7"/>
  <c r="AI63" i="7"/>
  <c r="AC64" i="7"/>
  <c r="AD63" i="7"/>
  <c r="AR64" i="7"/>
  <c r="AS63" i="7"/>
  <c r="AW64" i="7"/>
  <c r="AX63" i="7"/>
  <c r="I64" i="7"/>
  <c r="J63" i="7"/>
  <c r="D64" i="7"/>
  <c r="E63" i="7"/>
  <c r="I65" i="7" l="1"/>
  <c r="J64" i="7"/>
  <c r="AH65" i="7"/>
  <c r="AI64" i="7"/>
  <c r="S65" i="7"/>
  <c r="T64" i="7"/>
  <c r="AM65" i="7"/>
  <c r="AN64" i="7"/>
  <c r="AR65" i="7"/>
  <c r="AS64" i="7"/>
  <c r="AW65" i="7"/>
  <c r="AX64" i="7"/>
  <c r="AC65" i="7"/>
  <c r="AD64" i="7"/>
  <c r="X65" i="7"/>
  <c r="Y64" i="7"/>
  <c r="N65" i="7"/>
  <c r="O64" i="7"/>
  <c r="BB65" i="7"/>
  <c r="BC64" i="7"/>
  <c r="D65" i="7"/>
  <c r="E64" i="7"/>
  <c r="AW66" i="7" l="1"/>
  <c r="AX65" i="7"/>
  <c r="AH66" i="7"/>
  <c r="AI65" i="7"/>
  <c r="BB66" i="7"/>
  <c r="BC65" i="7"/>
  <c r="X66" i="7"/>
  <c r="Y65" i="7"/>
  <c r="AM66" i="7"/>
  <c r="AN65" i="7"/>
  <c r="N66" i="7"/>
  <c r="O65" i="7"/>
  <c r="AC66" i="7"/>
  <c r="AD65" i="7"/>
  <c r="AR66" i="7"/>
  <c r="AS65" i="7"/>
  <c r="S66" i="7"/>
  <c r="T65" i="7"/>
  <c r="I66" i="7"/>
  <c r="J65" i="7"/>
  <c r="D66" i="7"/>
  <c r="E65" i="7"/>
  <c r="AR67" i="7" l="1"/>
  <c r="AS66" i="7"/>
  <c r="AH67" i="7"/>
  <c r="AI66" i="7"/>
  <c r="I67" i="7"/>
  <c r="J66" i="7"/>
  <c r="N67" i="7"/>
  <c r="O66" i="7"/>
  <c r="X67" i="7"/>
  <c r="Y66" i="7"/>
  <c r="S67" i="7"/>
  <c r="T66" i="7"/>
  <c r="AC67" i="7"/>
  <c r="AD66" i="7"/>
  <c r="AM67" i="7"/>
  <c r="AN66" i="7"/>
  <c r="BB67" i="7"/>
  <c r="BC66" i="7"/>
  <c r="AW67" i="7"/>
  <c r="AX66" i="7"/>
  <c r="D67" i="7"/>
  <c r="E66" i="7"/>
  <c r="N68" i="7" l="1"/>
  <c r="O67" i="7"/>
  <c r="AW68" i="7"/>
  <c r="AX67" i="7"/>
  <c r="AM68" i="7"/>
  <c r="AN67" i="7"/>
  <c r="S68" i="7"/>
  <c r="T67" i="7"/>
  <c r="AH68" i="7"/>
  <c r="AI67" i="7"/>
  <c r="BB68" i="7"/>
  <c r="BC67" i="7"/>
  <c r="AC68" i="7"/>
  <c r="AD67" i="7"/>
  <c r="X68" i="7"/>
  <c r="Y67" i="7"/>
  <c r="I68" i="7"/>
  <c r="J67" i="7"/>
  <c r="AR68" i="7"/>
  <c r="AS67" i="7"/>
  <c r="D68" i="7"/>
  <c r="E67" i="7"/>
  <c r="S69" i="7" l="1"/>
  <c r="T68" i="7"/>
  <c r="BB69" i="7"/>
  <c r="BC68" i="7"/>
  <c r="AR69" i="7"/>
  <c r="AS68" i="7"/>
  <c r="X69" i="7"/>
  <c r="Y68" i="7"/>
  <c r="AW69" i="7"/>
  <c r="AX68" i="7"/>
  <c r="I69" i="7"/>
  <c r="J68" i="7"/>
  <c r="AC69" i="7"/>
  <c r="AD68" i="7"/>
  <c r="AH69" i="7"/>
  <c r="AI68" i="7"/>
  <c r="AM69" i="7"/>
  <c r="AN68" i="7"/>
  <c r="N69" i="7"/>
  <c r="O68" i="7"/>
  <c r="D69" i="7"/>
  <c r="E68" i="7"/>
  <c r="N70" i="7" l="1"/>
  <c r="O69" i="7"/>
  <c r="X70" i="7"/>
  <c r="Y69" i="7"/>
  <c r="BB70" i="7"/>
  <c r="BC69" i="7"/>
  <c r="AH70" i="7"/>
  <c r="AI69" i="7"/>
  <c r="I70" i="7"/>
  <c r="J69" i="7"/>
  <c r="AM70" i="7"/>
  <c r="AN69" i="7"/>
  <c r="AC70" i="7"/>
  <c r="AD69" i="7"/>
  <c r="AW70" i="7"/>
  <c r="AX69" i="7"/>
  <c r="AR70" i="7"/>
  <c r="AS69" i="7"/>
  <c r="S70" i="7"/>
  <c r="T69" i="7"/>
  <c r="D70" i="7"/>
  <c r="E69" i="7"/>
  <c r="AW71" i="7" l="1"/>
  <c r="AX70" i="7"/>
  <c r="AH71" i="7"/>
  <c r="AI70" i="7"/>
  <c r="S71" i="7"/>
  <c r="T70" i="7"/>
  <c r="AM71" i="7"/>
  <c r="AN70" i="7"/>
  <c r="X71" i="7"/>
  <c r="Y70" i="7"/>
  <c r="AR71" i="7"/>
  <c r="AS70" i="7"/>
  <c r="AC71" i="7"/>
  <c r="AD70" i="7"/>
  <c r="I71" i="7"/>
  <c r="J70" i="7"/>
  <c r="BB71" i="7"/>
  <c r="BC70" i="7"/>
  <c r="N71" i="7"/>
  <c r="O70" i="7"/>
  <c r="D71" i="7"/>
  <c r="E70" i="7"/>
  <c r="AR72" i="7" l="1"/>
  <c r="AS71" i="7"/>
  <c r="AH72" i="7"/>
  <c r="AI71" i="7"/>
  <c r="I72" i="7"/>
  <c r="J71" i="7"/>
  <c r="N72" i="7"/>
  <c r="O71" i="7"/>
  <c r="AM72" i="7"/>
  <c r="AN71" i="7"/>
  <c r="BB72" i="7"/>
  <c r="BC71" i="7"/>
  <c r="AC72" i="7"/>
  <c r="AD71" i="7"/>
  <c r="X72" i="7"/>
  <c r="Y71" i="7"/>
  <c r="S72" i="7"/>
  <c r="T71" i="7"/>
  <c r="AW72" i="7"/>
  <c r="AX71" i="7"/>
  <c r="D72" i="7"/>
  <c r="E71" i="7"/>
  <c r="X73" i="7" l="1"/>
  <c r="Y72" i="7"/>
  <c r="N73" i="7"/>
  <c r="O72" i="7"/>
  <c r="AH73" i="7"/>
  <c r="AI72" i="7"/>
  <c r="AW73" i="7"/>
  <c r="AX72" i="7"/>
  <c r="BB73" i="7"/>
  <c r="BC72" i="7"/>
  <c r="S73" i="7"/>
  <c r="T72" i="7"/>
  <c r="AC73" i="7"/>
  <c r="AD72" i="7"/>
  <c r="AM73" i="7"/>
  <c r="AN72" i="7"/>
  <c r="I73" i="7"/>
  <c r="J72" i="7"/>
  <c r="AR73" i="7"/>
  <c r="AS72" i="7"/>
  <c r="D73" i="7"/>
  <c r="E72" i="7"/>
  <c r="AR74" i="7" l="1"/>
  <c r="AS73" i="7"/>
  <c r="S74" i="7"/>
  <c r="T73" i="7"/>
  <c r="N74" i="7"/>
  <c r="O73" i="7"/>
  <c r="AM74" i="7"/>
  <c r="AN73" i="7"/>
  <c r="AW74" i="7"/>
  <c r="AX73" i="7"/>
  <c r="I74" i="7"/>
  <c r="J73" i="7"/>
  <c r="AC74" i="7"/>
  <c r="AD73" i="7"/>
  <c r="BB74" i="7"/>
  <c r="BC73" i="7"/>
  <c r="AH74" i="7"/>
  <c r="AI73" i="7"/>
  <c r="X74" i="7"/>
  <c r="Y73" i="7"/>
  <c r="D74" i="7"/>
  <c r="E73" i="7"/>
  <c r="I75" i="7" l="1"/>
  <c r="J74" i="7"/>
  <c r="X75" i="7"/>
  <c r="Y74" i="7"/>
  <c r="BB75" i="7"/>
  <c r="BC74" i="7"/>
  <c r="AM75" i="7"/>
  <c r="AN74" i="7"/>
  <c r="S75" i="7"/>
  <c r="T74" i="7"/>
  <c r="AH75" i="7"/>
  <c r="AI74" i="7"/>
  <c r="AC75" i="7"/>
  <c r="AD74" i="7"/>
  <c r="AW75" i="7"/>
  <c r="AX74" i="7"/>
  <c r="N75" i="7"/>
  <c r="O74" i="7"/>
  <c r="AR75" i="7"/>
  <c r="AS74" i="7"/>
  <c r="D75" i="7"/>
  <c r="E74" i="7"/>
  <c r="AR76" i="7" l="1"/>
  <c r="AS75" i="7"/>
  <c r="AW76" i="7"/>
  <c r="AX75" i="7"/>
  <c r="AH76" i="7"/>
  <c r="AI75" i="7"/>
  <c r="AM76" i="7"/>
  <c r="AN75" i="7"/>
  <c r="X76" i="7"/>
  <c r="Y75" i="7"/>
  <c r="N76" i="7"/>
  <c r="O75" i="7"/>
  <c r="AC76" i="7"/>
  <c r="AD75" i="7"/>
  <c r="S76" i="7"/>
  <c r="T75" i="7"/>
  <c r="BB76" i="7"/>
  <c r="BC75" i="7"/>
  <c r="I76" i="7"/>
  <c r="J75" i="7"/>
  <c r="D76" i="7"/>
  <c r="E75" i="7"/>
  <c r="I77" i="7" l="1"/>
  <c r="J76" i="7"/>
  <c r="S77" i="7"/>
  <c r="T76" i="7"/>
  <c r="N77" i="7"/>
  <c r="O76" i="7"/>
  <c r="AM77" i="7"/>
  <c r="AN76" i="7"/>
  <c r="AW77" i="7"/>
  <c r="AX76" i="7"/>
  <c r="BB77" i="7"/>
  <c r="BC76" i="7"/>
  <c r="AC77" i="7"/>
  <c r="AD76" i="7"/>
  <c r="X77" i="7"/>
  <c r="Y76" i="7"/>
  <c r="AH77" i="7"/>
  <c r="AI76" i="7"/>
  <c r="AR77" i="7"/>
  <c r="AS76" i="7"/>
  <c r="D77" i="7"/>
  <c r="E76" i="7"/>
  <c r="AR78" i="7" l="1"/>
  <c r="AS77" i="7"/>
  <c r="X78" i="7"/>
  <c r="Y77" i="7"/>
  <c r="BB78" i="7"/>
  <c r="BC77" i="7"/>
  <c r="AM78" i="7"/>
  <c r="AN77" i="7"/>
  <c r="S78" i="7"/>
  <c r="T77" i="7"/>
  <c r="AH78" i="7"/>
  <c r="AI77" i="7"/>
  <c r="AC78" i="7"/>
  <c r="AD77" i="7"/>
  <c r="AW78" i="7"/>
  <c r="AX77" i="7"/>
  <c r="N78" i="7"/>
  <c r="O77" i="7"/>
  <c r="I78" i="7"/>
  <c r="J77" i="7"/>
  <c r="D78" i="7"/>
  <c r="E77" i="7"/>
  <c r="AW79" i="7" l="1"/>
  <c r="AX78" i="7"/>
  <c r="X79" i="7"/>
  <c r="Y78" i="7"/>
  <c r="N79" i="7"/>
  <c r="O78" i="7"/>
  <c r="I79" i="7"/>
  <c r="J78" i="7"/>
  <c r="AH79" i="7"/>
  <c r="AI78" i="7"/>
  <c r="AM79" i="7"/>
  <c r="AN78" i="7"/>
  <c r="AC79" i="7"/>
  <c r="AD78" i="7"/>
  <c r="S79" i="7"/>
  <c r="T78" i="7"/>
  <c r="BB79" i="7"/>
  <c r="BC78" i="7"/>
  <c r="AR79" i="7"/>
  <c r="AS78" i="7"/>
  <c r="D79" i="7"/>
  <c r="E78" i="7"/>
  <c r="AR80" i="7" l="1"/>
  <c r="AS79" i="7"/>
  <c r="X80" i="7"/>
  <c r="Y79" i="7"/>
  <c r="AM80" i="7"/>
  <c r="AN79" i="7"/>
  <c r="S80" i="7"/>
  <c r="T79" i="7"/>
  <c r="I80" i="7"/>
  <c r="J79" i="7"/>
  <c r="BB80" i="7"/>
  <c r="BC79" i="7"/>
  <c r="AC80" i="7"/>
  <c r="AD79" i="7"/>
  <c r="AH80" i="7"/>
  <c r="AI79" i="7"/>
  <c r="N80" i="7"/>
  <c r="O79" i="7"/>
  <c r="AW80" i="7"/>
  <c r="AX79" i="7"/>
  <c r="D80" i="7"/>
  <c r="E79" i="7"/>
  <c r="BB81" i="7" l="1"/>
  <c r="BC80" i="7"/>
  <c r="X81" i="7"/>
  <c r="Y80" i="7"/>
  <c r="AW81" i="7"/>
  <c r="AX80" i="7"/>
  <c r="AH81" i="7"/>
  <c r="AI80" i="7"/>
  <c r="S81" i="7"/>
  <c r="T80" i="7"/>
  <c r="N81" i="7"/>
  <c r="O80" i="7"/>
  <c r="AC81" i="7"/>
  <c r="AD80" i="7"/>
  <c r="I81" i="7"/>
  <c r="J80" i="7"/>
  <c r="AM81" i="7"/>
  <c r="AN80" i="7"/>
  <c r="AR81" i="7"/>
  <c r="AS80" i="7"/>
  <c r="D81" i="7"/>
  <c r="E80" i="7"/>
  <c r="AC82" i="7" l="1"/>
  <c r="AD81" i="7"/>
  <c r="X82" i="7"/>
  <c r="Y81" i="7"/>
  <c r="AM82" i="7"/>
  <c r="AN81" i="7"/>
  <c r="S82" i="7"/>
  <c r="T81" i="7"/>
  <c r="AR82" i="7"/>
  <c r="AS81" i="7"/>
  <c r="I82" i="7"/>
  <c r="J81" i="7"/>
  <c r="N82" i="7"/>
  <c r="O81" i="7"/>
  <c r="AH82" i="7"/>
  <c r="AI81" i="7"/>
  <c r="AW82" i="7"/>
  <c r="AX81" i="7"/>
  <c r="BB82" i="7"/>
  <c r="BC81" i="7"/>
  <c r="D82" i="7"/>
  <c r="E81" i="7"/>
  <c r="X83" i="7" l="1"/>
  <c r="Y82" i="7"/>
  <c r="BB83" i="7"/>
  <c r="BC82" i="7"/>
  <c r="AH83" i="7"/>
  <c r="AI82" i="7"/>
  <c r="I83" i="7"/>
  <c r="J82" i="7"/>
  <c r="S83" i="7"/>
  <c r="T82" i="7"/>
  <c r="AW83" i="7"/>
  <c r="AX82" i="7"/>
  <c r="N83" i="7"/>
  <c r="O82" i="7"/>
  <c r="AR83" i="7"/>
  <c r="AS82" i="7"/>
  <c r="AM83" i="7"/>
  <c r="AN82" i="7"/>
  <c r="AC83" i="7"/>
  <c r="AD82" i="7"/>
  <c r="D83" i="7"/>
  <c r="E82" i="7"/>
  <c r="AR84" i="7" l="1"/>
  <c r="AS83" i="7"/>
  <c r="I84" i="7"/>
  <c r="J83" i="7"/>
  <c r="BB84" i="7"/>
  <c r="BC83" i="7"/>
  <c r="AC84" i="7"/>
  <c r="AD83" i="7"/>
  <c r="AW84" i="7"/>
  <c r="AX83" i="7"/>
  <c r="AM84" i="7"/>
  <c r="AN83" i="7"/>
  <c r="N84" i="7"/>
  <c r="O83" i="7"/>
  <c r="S84" i="7"/>
  <c r="T83" i="7"/>
  <c r="AH84" i="7"/>
  <c r="AI83" i="7"/>
  <c r="X84" i="7"/>
  <c r="Y83" i="7"/>
  <c r="D84" i="7"/>
  <c r="E83" i="7"/>
  <c r="AW85" i="7" l="1"/>
  <c r="AX84" i="7"/>
  <c r="BB85" i="7"/>
  <c r="BC84" i="7"/>
  <c r="N85" i="7"/>
  <c r="O84" i="7"/>
  <c r="S85" i="7"/>
  <c r="T84" i="7"/>
  <c r="AM85" i="7"/>
  <c r="AN84" i="7"/>
  <c r="AC85" i="7"/>
  <c r="AD84" i="7"/>
  <c r="I85" i="7"/>
  <c r="J84" i="7"/>
  <c r="AH85" i="7"/>
  <c r="AI84" i="7"/>
  <c r="X85" i="7"/>
  <c r="Y84" i="7"/>
  <c r="AR85" i="7"/>
  <c r="AS84" i="7"/>
  <c r="D85" i="7"/>
  <c r="E84" i="7"/>
  <c r="X86" i="7" l="1"/>
  <c r="Y85" i="7"/>
  <c r="AM86" i="7"/>
  <c r="AN85" i="7"/>
  <c r="AW86" i="7"/>
  <c r="AX85" i="7"/>
  <c r="AH86" i="7"/>
  <c r="AI85" i="7"/>
  <c r="S86" i="7"/>
  <c r="T85" i="7"/>
  <c r="BB86" i="7"/>
  <c r="BC85" i="7"/>
  <c r="I86" i="7"/>
  <c r="J85" i="7"/>
  <c r="N86" i="7"/>
  <c r="O85" i="7"/>
  <c r="AR86" i="7"/>
  <c r="AS85" i="7"/>
  <c r="AC86" i="7"/>
  <c r="AD85" i="7"/>
  <c r="D86" i="7"/>
  <c r="E85" i="7"/>
  <c r="AC87" i="7" l="1"/>
  <c r="AD86" i="7"/>
  <c r="N87" i="7"/>
  <c r="O86" i="7"/>
  <c r="BB87" i="7"/>
  <c r="BC86" i="7"/>
  <c r="AH87" i="7"/>
  <c r="AI86" i="7"/>
  <c r="AM87" i="7"/>
  <c r="AN86" i="7"/>
  <c r="AR87" i="7"/>
  <c r="AS86" i="7"/>
  <c r="I87" i="7"/>
  <c r="J86" i="7"/>
  <c r="S87" i="7"/>
  <c r="T86" i="7"/>
  <c r="AW87" i="7"/>
  <c r="AX86" i="7"/>
  <c r="X87" i="7"/>
  <c r="Y86" i="7"/>
  <c r="D87" i="7"/>
  <c r="E86" i="7"/>
  <c r="N88" i="7" l="1"/>
  <c r="O87" i="7"/>
  <c r="AR88" i="7"/>
  <c r="AS87" i="7"/>
  <c r="X88" i="7"/>
  <c r="Y87" i="7"/>
  <c r="S88" i="7"/>
  <c r="T87" i="7"/>
  <c r="AH88" i="7"/>
  <c r="AI87" i="7"/>
  <c r="AW88" i="7"/>
  <c r="AX87" i="7"/>
  <c r="I88" i="7"/>
  <c r="J87" i="7"/>
  <c r="AM88" i="7"/>
  <c r="AN87" i="7"/>
  <c r="BB88" i="7"/>
  <c r="BC87" i="7"/>
  <c r="AC88" i="7"/>
  <c r="AD87" i="7"/>
  <c r="D88" i="7"/>
  <c r="E87" i="7"/>
  <c r="S89" i="7" l="1"/>
  <c r="T88" i="7"/>
  <c r="AC89" i="7"/>
  <c r="AD88" i="7"/>
  <c r="AM89" i="7"/>
  <c r="AN88" i="7"/>
  <c r="AW89" i="7"/>
  <c r="AX88" i="7"/>
  <c r="AR89" i="7"/>
  <c r="AS88" i="7"/>
  <c r="BB89" i="7"/>
  <c r="BC88" i="7"/>
  <c r="I89" i="7"/>
  <c r="J88" i="7"/>
  <c r="AH89" i="7"/>
  <c r="AI88" i="7"/>
  <c r="X89" i="7"/>
  <c r="Y88" i="7"/>
  <c r="N89" i="7"/>
  <c r="O88" i="7"/>
  <c r="D89" i="7"/>
  <c r="E88" i="7"/>
  <c r="N90" i="7" l="1"/>
  <c r="O89" i="7"/>
  <c r="AH90" i="7"/>
  <c r="AI89" i="7"/>
  <c r="BB90" i="7"/>
  <c r="BC89" i="7"/>
  <c r="AW90" i="7"/>
  <c r="AX89" i="7"/>
  <c r="AC90" i="7"/>
  <c r="AD89" i="7"/>
  <c r="X90" i="7"/>
  <c r="Y89" i="7"/>
  <c r="I90" i="7"/>
  <c r="J89" i="7"/>
  <c r="AR90" i="7"/>
  <c r="AS89" i="7"/>
  <c r="AM90" i="7"/>
  <c r="AN89" i="7"/>
  <c r="S90" i="7"/>
  <c r="T89" i="7"/>
  <c r="D90" i="7"/>
  <c r="E89" i="7"/>
  <c r="S91" i="7" l="1"/>
  <c r="T90" i="7"/>
  <c r="AW91" i="7"/>
  <c r="AX90" i="7"/>
  <c r="AR91" i="7"/>
  <c r="AS90" i="7"/>
  <c r="X91" i="7"/>
  <c r="Y90" i="7"/>
  <c r="AH91" i="7"/>
  <c r="AI90" i="7"/>
  <c r="AM91" i="7"/>
  <c r="AN90" i="7"/>
  <c r="I91" i="7"/>
  <c r="J90" i="7"/>
  <c r="AC91" i="7"/>
  <c r="AD90" i="7"/>
  <c r="BB91" i="7"/>
  <c r="BC90" i="7"/>
  <c r="N91" i="7"/>
  <c r="O90" i="7"/>
  <c r="D91" i="7"/>
  <c r="E90" i="7"/>
  <c r="AC92" i="7" l="1"/>
  <c r="AD91" i="7"/>
  <c r="AM92" i="7"/>
  <c r="AN91" i="7"/>
  <c r="X92" i="7"/>
  <c r="Y91" i="7"/>
  <c r="AW92" i="7"/>
  <c r="AX91" i="7"/>
  <c r="N92" i="7"/>
  <c r="O91" i="7"/>
  <c r="BB92" i="7"/>
  <c r="BC91" i="7"/>
  <c r="I92" i="7"/>
  <c r="J91" i="7"/>
  <c r="AH92" i="7"/>
  <c r="AI91" i="7"/>
  <c r="AR92" i="7"/>
  <c r="AS91" i="7"/>
  <c r="S92" i="7"/>
  <c r="T91" i="7"/>
  <c r="D92" i="7"/>
  <c r="E91" i="7"/>
  <c r="BB93" i="7" l="1"/>
  <c r="BC92" i="7"/>
  <c r="AM93" i="7"/>
  <c r="AN92" i="7"/>
  <c r="S93" i="7"/>
  <c r="T92" i="7"/>
  <c r="AH93" i="7"/>
  <c r="AI92" i="7"/>
  <c r="AW93" i="7"/>
  <c r="AX92" i="7"/>
  <c r="AR93" i="7"/>
  <c r="AS92" i="7"/>
  <c r="I93" i="7"/>
  <c r="J92" i="7"/>
  <c r="N93" i="7"/>
  <c r="O92" i="7"/>
  <c r="X93" i="7"/>
  <c r="Y92" i="7"/>
  <c r="AC93" i="7"/>
  <c r="AD92" i="7"/>
  <c r="D93" i="7"/>
  <c r="E92" i="7"/>
  <c r="AR94" i="7" l="1"/>
  <c r="AS93" i="7"/>
  <c r="AC94" i="7"/>
  <c r="AD93" i="7"/>
  <c r="N94" i="7"/>
  <c r="O93" i="7"/>
  <c r="AH94" i="7"/>
  <c r="AI93" i="7"/>
  <c r="AM94" i="7"/>
  <c r="AN93" i="7"/>
  <c r="X94" i="7"/>
  <c r="Y93" i="7"/>
  <c r="I94" i="7"/>
  <c r="J93" i="7"/>
  <c r="AW94" i="7"/>
  <c r="AX93" i="7"/>
  <c r="S94" i="7"/>
  <c r="T93" i="7"/>
  <c r="BB94" i="7"/>
  <c r="BC93" i="7"/>
  <c r="D94" i="7"/>
  <c r="E93" i="7"/>
  <c r="BB95" i="7" l="1"/>
  <c r="BC94" i="7"/>
  <c r="X95" i="7"/>
  <c r="Y94" i="7"/>
  <c r="AC95" i="7"/>
  <c r="AD94" i="7"/>
  <c r="AW95" i="7"/>
  <c r="AX94" i="7"/>
  <c r="AH95" i="7"/>
  <c r="AI94" i="7"/>
  <c r="S95" i="7"/>
  <c r="T94" i="7"/>
  <c r="I95" i="7"/>
  <c r="J94" i="7"/>
  <c r="AM95" i="7"/>
  <c r="AN94" i="7"/>
  <c r="N95" i="7"/>
  <c r="O94" i="7"/>
  <c r="AR95" i="7"/>
  <c r="AS94" i="7"/>
  <c r="D95" i="7"/>
  <c r="E94" i="7"/>
  <c r="AR96" i="7" l="1"/>
  <c r="AS95" i="7"/>
  <c r="AM96" i="7"/>
  <c r="AN95" i="7"/>
  <c r="AW96" i="7"/>
  <c r="AX95" i="7"/>
  <c r="S96" i="7"/>
  <c r="T95" i="7"/>
  <c r="X96" i="7"/>
  <c r="Y95" i="7"/>
  <c r="N96" i="7"/>
  <c r="O95" i="7"/>
  <c r="I96" i="7"/>
  <c r="J95" i="7"/>
  <c r="AH96" i="7"/>
  <c r="AI95" i="7"/>
  <c r="AC96" i="7"/>
  <c r="AD95" i="7"/>
  <c r="BB96" i="7"/>
  <c r="BC95" i="7"/>
  <c r="D96" i="7"/>
  <c r="E95" i="7"/>
  <c r="AM97" i="7" l="1"/>
  <c r="AN96" i="7"/>
  <c r="BB97" i="7"/>
  <c r="BC96" i="7"/>
  <c r="AH97" i="7"/>
  <c r="AI96" i="7"/>
  <c r="N97" i="7"/>
  <c r="O96" i="7"/>
  <c r="S97" i="7"/>
  <c r="T96" i="7"/>
  <c r="AC97" i="7"/>
  <c r="AD96" i="7"/>
  <c r="I97" i="7"/>
  <c r="J96" i="7"/>
  <c r="X97" i="7"/>
  <c r="Y96" i="7"/>
  <c r="AW97" i="7"/>
  <c r="AX96" i="7"/>
  <c r="AR97" i="7"/>
  <c r="AS96" i="7"/>
  <c r="D97" i="7"/>
  <c r="E96" i="7"/>
  <c r="X98" i="7" l="1"/>
  <c r="Y97" i="7"/>
  <c r="AC98" i="7"/>
  <c r="AD97" i="7"/>
  <c r="N98" i="7"/>
  <c r="O97" i="7"/>
  <c r="BB98" i="7"/>
  <c r="BC97" i="7"/>
  <c r="AR98" i="7"/>
  <c r="AS97" i="7"/>
  <c r="AW98" i="7"/>
  <c r="AX97" i="7"/>
  <c r="I98" i="7"/>
  <c r="J97" i="7"/>
  <c r="S98" i="7"/>
  <c r="T97" i="7"/>
  <c r="AH98" i="7"/>
  <c r="AI97" i="7"/>
  <c r="AM98" i="7"/>
  <c r="AN97" i="7"/>
  <c r="D98" i="7"/>
  <c r="E97" i="7"/>
  <c r="S99" i="7" l="1"/>
  <c r="T98" i="7"/>
  <c r="AC99" i="7"/>
  <c r="AD98" i="7"/>
  <c r="AM99" i="7"/>
  <c r="AN98" i="7"/>
  <c r="AW99" i="7"/>
  <c r="AX98" i="7"/>
  <c r="BB99" i="7"/>
  <c r="BC98" i="7"/>
  <c r="AH99" i="7"/>
  <c r="AI98" i="7"/>
  <c r="I99" i="7"/>
  <c r="J98" i="7"/>
  <c r="AR99" i="7"/>
  <c r="AS98" i="7"/>
  <c r="N99" i="7"/>
  <c r="O98" i="7"/>
  <c r="X99" i="7"/>
  <c r="Y98" i="7"/>
  <c r="D99" i="7"/>
  <c r="E98" i="7"/>
  <c r="AR100" i="7" l="1"/>
  <c r="AS99" i="7"/>
  <c r="AW100" i="7"/>
  <c r="AX99" i="7"/>
  <c r="AC100" i="7"/>
  <c r="AD99" i="7"/>
  <c r="X100" i="7"/>
  <c r="Y99" i="7"/>
  <c r="AH100" i="7"/>
  <c r="AI99" i="7"/>
  <c r="N100" i="7"/>
  <c r="O99" i="7"/>
  <c r="I100" i="7"/>
  <c r="J99" i="7"/>
  <c r="BB100" i="7"/>
  <c r="BC99" i="7"/>
  <c r="AM100" i="7"/>
  <c r="AN99" i="7"/>
  <c r="S100" i="7"/>
  <c r="T99" i="7"/>
  <c r="D100" i="7"/>
  <c r="E99" i="7"/>
  <c r="AW101" i="7" l="1"/>
  <c r="AX100" i="7"/>
  <c r="S101" i="7"/>
  <c r="T100" i="7"/>
  <c r="N101" i="7"/>
  <c r="O100" i="7"/>
  <c r="X101" i="7"/>
  <c r="Y100" i="7"/>
  <c r="BB101" i="7"/>
  <c r="BC100" i="7"/>
  <c r="AM101" i="7"/>
  <c r="AN100" i="7"/>
  <c r="I101" i="7"/>
  <c r="J100" i="7"/>
  <c r="AH101" i="7"/>
  <c r="AI100" i="7"/>
  <c r="AC101" i="7"/>
  <c r="AD100" i="7"/>
  <c r="AR101" i="7"/>
  <c r="AS100" i="7"/>
  <c r="D101" i="7"/>
  <c r="E100" i="7"/>
  <c r="AH102" i="7" l="1"/>
  <c r="AI101" i="7"/>
  <c r="X102" i="7"/>
  <c r="Y101" i="7"/>
  <c r="S102" i="7"/>
  <c r="T101" i="7"/>
  <c r="AR102" i="7"/>
  <c r="AS101" i="7"/>
  <c r="AM102" i="7"/>
  <c r="AN101" i="7"/>
  <c r="AC102" i="7"/>
  <c r="AD101" i="7"/>
  <c r="I102" i="7"/>
  <c r="J101" i="7"/>
  <c r="BB102" i="7"/>
  <c r="BC101" i="7"/>
  <c r="N102" i="7"/>
  <c r="O101" i="7"/>
  <c r="AW102" i="7"/>
  <c r="AX101" i="7"/>
  <c r="D102" i="7"/>
  <c r="E101" i="7"/>
  <c r="X103" i="7" l="1"/>
  <c r="Y102" i="7"/>
  <c r="AW103" i="7"/>
  <c r="AX102" i="7"/>
  <c r="AC103" i="7"/>
  <c r="AD102" i="7"/>
  <c r="BB103" i="7"/>
  <c r="BC102" i="7"/>
  <c r="AR103" i="7"/>
  <c r="AS102" i="7"/>
  <c r="N103" i="7"/>
  <c r="O102" i="7"/>
  <c r="I103" i="7"/>
  <c r="J102" i="7"/>
  <c r="AM103" i="7"/>
  <c r="AN102" i="7"/>
  <c r="S103" i="7"/>
  <c r="T102" i="7"/>
  <c r="AH103" i="7"/>
  <c r="AI102" i="7"/>
  <c r="D103" i="7"/>
  <c r="E102" i="7"/>
  <c r="AH104" i="7" l="1"/>
  <c r="AI103" i="7"/>
  <c r="AM104" i="7"/>
  <c r="AN103" i="7"/>
  <c r="N104" i="7"/>
  <c r="O103" i="7"/>
  <c r="BB104" i="7"/>
  <c r="BC103" i="7"/>
  <c r="AW104" i="7"/>
  <c r="AX103" i="7"/>
  <c r="S104" i="7"/>
  <c r="T103" i="7"/>
  <c r="I104" i="7"/>
  <c r="J103" i="7"/>
  <c r="AR104" i="7"/>
  <c r="AS103" i="7"/>
  <c r="AC104" i="7"/>
  <c r="AD103" i="7"/>
  <c r="X104" i="7"/>
  <c r="Y103" i="7"/>
  <c r="D104" i="7"/>
  <c r="E103" i="7"/>
  <c r="X105" i="7" l="1"/>
  <c r="Y104" i="7"/>
  <c r="AR105" i="7"/>
  <c r="AS104" i="7"/>
  <c r="S105" i="7"/>
  <c r="T104" i="7"/>
  <c r="BB105" i="7"/>
  <c r="BC104" i="7"/>
  <c r="AM105" i="7"/>
  <c r="AN104" i="7"/>
  <c r="AC105" i="7"/>
  <c r="AD104" i="7"/>
  <c r="I105" i="7"/>
  <c r="J104" i="7"/>
  <c r="AW105" i="7"/>
  <c r="AX104" i="7"/>
  <c r="N105" i="7"/>
  <c r="O104" i="7"/>
  <c r="AH105" i="7"/>
  <c r="AI104" i="7"/>
  <c r="D105" i="7"/>
  <c r="E104" i="7"/>
  <c r="AW106" i="7" l="1"/>
  <c r="AX105" i="7"/>
  <c r="AR106" i="7"/>
  <c r="AS105" i="7"/>
  <c r="AH106" i="7"/>
  <c r="AI105" i="7"/>
  <c r="AC106" i="7"/>
  <c r="AD105" i="7"/>
  <c r="BB106" i="7"/>
  <c r="BC105" i="7"/>
  <c r="N106" i="7"/>
  <c r="O105" i="7"/>
  <c r="I106" i="7"/>
  <c r="J105" i="7"/>
  <c r="AM106" i="7"/>
  <c r="AN105" i="7"/>
  <c r="S106" i="7"/>
  <c r="T105" i="7"/>
  <c r="X106" i="7"/>
  <c r="Y105" i="7"/>
  <c r="D106" i="7"/>
  <c r="E105" i="7"/>
  <c r="X107" i="7" l="1"/>
  <c r="Y106" i="7"/>
  <c r="N107" i="7"/>
  <c r="O106" i="7"/>
  <c r="AM107" i="7"/>
  <c r="AN106" i="7"/>
  <c r="AC107" i="7"/>
  <c r="AD106" i="7"/>
  <c r="AR107" i="7"/>
  <c r="AS106" i="7"/>
  <c r="S107" i="7"/>
  <c r="T106" i="7"/>
  <c r="I107" i="7"/>
  <c r="J106" i="7"/>
  <c r="BB107" i="7"/>
  <c r="BC106" i="7"/>
  <c r="AH107" i="7"/>
  <c r="AI106" i="7"/>
  <c r="AW107" i="7"/>
  <c r="AX106" i="7"/>
  <c r="D107" i="7"/>
  <c r="E106" i="7"/>
  <c r="BB108" i="7" l="1"/>
  <c r="BC107" i="7"/>
  <c r="AW108" i="7"/>
  <c r="AX107" i="7"/>
  <c r="S108" i="7"/>
  <c r="T107" i="7"/>
  <c r="AC108" i="7"/>
  <c r="AD107" i="7"/>
  <c r="N108" i="7"/>
  <c r="O107" i="7"/>
  <c r="AH108" i="7"/>
  <c r="AI107" i="7"/>
  <c r="I108" i="7"/>
  <c r="J107" i="7"/>
  <c r="AR108" i="7"/>
  <c r="AS107" i="7"/>
  <c r="AM108" i="7"/>
  <c r="AN107" i="7"/>
  <c r="X108" i="7"/>
  <c r="Y107" i="7"/>
  <c r="D108" i="7"/>
  <c r="E107" i="7"/>
  <c r="AR109" i="7" l="1"/>
  <c r="AS108" i="7"/>
  <c r="AC109" i="7"/>
  <c r="AD108" i="7"/>
  <c r="AW109" i="7"/>
  <c r="AX108" i="7"/>
  <c r="X109" i="7"/>
  <c r="Y108" i="7"/>
  <c r="AH109" i="7"/>
  <c r="AI108" i="7"/>
  <c r="AM109" i="7"/>
  <c r="AN108" i="7"/>
  <c r="I109" i="7"/>
  <c r="J108" i="7"/>
  <c r="N109" i="7"/>
  <c r="O108" i="7"/>
  <c r="S109" i="7"/>
  <c r="T108" i="7"/>
  <c r="BB109" i="7"/>
  <c r="BC108" i="7"/>
  <c r="D109" i="7"/>
  <c r="E108" i="7"/>
  <c r="N110" i="7" l="1"/>
  <c r="O109" i="7"/>
  <c r="X110" i="7"/>
  <c r="Y109" i="7"/>
  <c r="AC110" i="7"/>
  <c r="AD109" i="7"/>
  <c r="BB110" i="7"/>
  <c r="BC109" i="7"/>
  <c r="AM110" i="7"/>
  <c r="AN109" i="7"/>
  <c r="S110" i="7"/>
  <c r="T109" i="7"/>
  <c r="I110" i="7"/>
  <c r="J109" i="7"/>
  <c r="AH110" i="7"/>
  <c r="AI109" i="7"/>
  <c r="AW110" i="7"/>
  <c r="AX109" i="7"/>
  <c r="AR110" i="7"/>
  <c r="AS109" i="7"/>
  <c r="D110" i="7"/>
  <c r="E109" i="7"/>
  <c r="AH111" i="7" l="1"/>
  <c r="AI110" i="7"/>
  <c r="X111" i="7"/>
  <c r="Y110" i="7"/>
  <c r="AR111" i="7"/>
  <c r="AS110" i="7"/>
  <c r="S111" i="7"/>
  <c r="T110" i="7"/>
  <c r="BB111" i="7"/>
  <c r="BC110" i="7"/>
  <c r="AW111" i="7"/>
  <c r="AX110" i="7"/>
  <c r="I111" i="7"/>
  <c r="J110" i="7"/>
  <c r="AM111" i="7"/>
  <c r="AN110" i="7"/>
  <c r="AC111" i="7"/>
  <c r="AD110" i="7"/>
  <c r="N111" i="7"/>
  <c r="O110" i="7"/>
  <c r="D111" i="7"/>
  <c r="E110" i="7"/>
  <c r="N112" i="7" l="1"/>
  <c r="O111" i="7"/>
  <c r="AM112" i="7"/>
  <c r="AN111" i="7"/>
  <c r="AW112" i="7"/>
  <c r="AX111" i="7"/>
  <c r="S112" i="7"/>
  <c r="T111" i="7"/>
  <c r="X112" i="7"/>
  <c r="Y111" i="7"/>
  <c r="AC112" i="7"/>
  <c r="AD111" i="7"/>
  <c r="I112" i="7"/>
  <c r="J111" i="7"/>
  <c r="BB112" i="7"/>
  <c r="BC111" i="7"/>
  <c r="AR112" i="7"/>
  <c r="AS111" i="7"/>
  <c r="AH112" i="7"/>
  <c r="AI111" i="7"/>
  <c r="D112" i="7"/>
  <c r="E111" i="7"/>
  <c r="AH113" i="7" l="1"/>
  <c r="AI112" i="7"/>
  <c r="BB113" i="7"/>
  <c r="BC112" i="7"/>
  <c r="AC113" i="7"/>
  <c r="AD112" i="7"/>
  <c r="S113" i="7"/>
  <c r="T112" i="7"/>
  <c r="AM113" i="7"/>
  <c r="AN112" i="7"/>
  <c r="AR113" i="7"/>
  <c r="AS112" i="7"/>
  <c r="I113" i="7"/>
  <c r="J112" i="7"/>
  <c r="X113" i="7"/>
  <c r="Y112" i="7"/>
  <c r="AW113" i="7"/>
  <c r="AX112" i="7"/>
  <c r="N113" i="7"/>
  <c r="O112" i="7"/>
  <c r="D113" i="7"/>
  <c r="E112" i="7"/>
  <c r="X114" i="7" l="1"/>
  <c r="Y113" i="7"/>
  <c r="BB114" i="7"/>
  <c r="BC113" i="7"/>
  <c r="N114" i="7"/>
  <c r="O113" i="7"/>
  <c r="AR114" i="7"/>
  <c r="AS113" i="7"/>
  <c r="S114" i="7"/>
  <c r="T113" i="7"/>
  <c r="AW114" i="7"/>
  <c r="AX113" i="7"/>
  <c r="I114" i="7"/>
  <c r="J113" i="7"/>
  <c r="AM114" i="7"/>
  <c r="AN113" i="7"/>
  <c r="AC114" i="7"/>
  <c r="AD113" i="7"/>
  <c r="AH114" i="7"/>
  <c r="AI113" i="7"/>
  <c r="D114" i="7"/>
  <c r="E113" i="7"/>
  <c r="AH115" i="7" l="1"/>
  <c r="AI114" i="7"/>
  <c r="AW115" i="7"/>
  <c r="AX114" i="7"/>
  <c r="BB115" i="7"/>
  <c r="BC114" i="7"/>
  <c r="AM115" i="7"/>
  <c r="AN114" i="7"/>
  <c r="AR115" i="7"/>
  <c r="AS114" i="7"/>
  <c r="AC115" i="7"/>
  <c r="AD114" i="7"/>
  <c r="I115" i="7"/>
  <c r="J114" i="7"/>
  <c r="S115" i="7"/>
  <c r="T114" i="7"/>
  <c r="N115" i="7"/>
  <c r="O114" i="7"/>
  <c r="X115" i="7"/>
  <c r="Y114" i="7"/>
  <c r="D115" i="7"/>
  <c r="E114" i="7"/>
  <c r="X116" i="7" l="1"/>
  <c r="Y115" i="7"/>
  <c r="AC116" i="7"/>
  <c r="AD115" i="7"/>
  <c r="AW116" i="7"/>
  <c r="AX115" i="7"/>
  <c r="N116" i="7"/>
  <c r="O115" i="7"/>
  <c r="I116" i="7"/>
  <c r="J115" i="7"/>
  <c r="AR116" i="7"/>
  <c r="AS115" i="7"/>
  <c r="BB116" i="7"/>
  <c r="BC115" i="7"/>
  <c r="S116" i="7"/>
  <c r="T115" i="7"/>
  <c r="AM116" i="7"/>
  <c r="AN115" i="7"/>
  <c r="AH116" i="7"/>
  <c r="AI115" i="7"/>
  <c r="D116" i="7"/>
  <c r="E115" i="7"/>
  <c r="AH117" i="7" l="1"/>
  <c r="AI116" i="7"/>
  <c r="S117" i="7"/>
  <c r="T116" i="7"/>
  <c r="AR117" i="7"/>
  <c r="AS116" i="7"/>
  <c r="N117" i="7"/>
  <c r="O116" i="7"/>
  <c r="AC117" i="7"/>
  <c r="AD116" i="7"/>
  <c r="AM117" i="7"/>
  <c r="AN116" i="7"/>
  <c r="BB117" i="7"/>
  <c r="BC116" i="7"/>
  <c r="I117" i="7"/>
  <c r="J116" i="7"/>
  <c r="AW117" i="7"/>
  <c r="AX116" i="7"/>
  <c r="X117" i="7"/>
  <c r="Y116" i="7"/>
  <c r="D117" i="7"/>
  <c r="E116" i="7"/>
  <c r="X118" i="7" l="1"/>
  <c r="Y117" i="7"/>
  <c r="AM118" i="7"/>
  <c r="AN117" i="7"/>
  <c r="S118" i="7"/>
  <c r="T117" i="7"/>
  <c r="I118" i="7"/>
  <c r="J117" i="7"/>
  <c r="N118" i="7"/>
  <c r="O117" i="7"/>
  <c r="AW118" i="7"/>
  <c r="AX117" i="7"/>
  <c r="BB118" i="7"/>
  <c r="BC117" i="7"/>
  <c r="AC118" i="7"/>
  <c r="AD117" i="7"/>
  <c r="AR118" i="7"/>
  <c r="AS117" i="7"/>
  <c r="AH118" i="7"/>
  <c r="AI117" i="7"/>
  <c r="D118" i="7"/>
  <c r="E117" i="7"/>
  <c r="AC119" i="7" l="1"/>
  <c r="AD118" i="7"/>
  <c r="AH119" i="7"/>
  <c r="AI118" i="7"/>
  <c r="AW119" i="7"/>
  <c r="AX118" i="7"/>
  <c r="I119" i="7"/>
  <c r="J118" i="7"/>
  <c r="AM119" i="7"/>
  <c r="AN118" i="7"/>
  <c r="AR119" i="7"/>
  <c r="AS118" i="7"/>
  <c r="BB119" i="7"/>
  <c r="BC118" i="7"/>
  <c r="N119" i="7"/>
  <c r="O118" i="7"/>
  <c r="S119" i="7"/>
  <c r="T118" i="7"/>
  <c r="X119" i="7"/>
  <c r="Y118" i="7"/>
  <c r="D119" i="7"/>
  <c r="E118" i="7"/>
  <c r="X120" i="7" l="1"/>
  <c r="Y119" i="7"/>
  <c r="AH120" i="7"/>
  <c r="AI119" i="7"/>
  <c r="AR120" i="7"/>
  <c r="AS119" i="7"/>
  <c r="N120" i="7"/>
  <c r="O119" i="7"/>
  <c r="I120" i="7"/>
  <c r="J119" i="7"/>
  <c r="S120" i="7"/>
  <c r="T119" i="7"/>
  <c r="BB120" i="7"/>
  <c r="BC119" i="7"/>
  <c r="AM120" i="7"/>
  <c r="AN119" i="7"/>
  <c r="AW120" i="7"/>
  <c r="AX119" i="7"/>
  <c r="AC120" i="7"/>
  <c r="AD119" i="7"/>
  <c r="D120" i="7"/>
  <c r="E119" i="7"/>
  <c r="AC121" i="7" l="1"/>
  <c r="AD120" i="7"/>
  <c r="AH121" i="7"/>
  <c r="AI120" i="7"/>
  <c r="AM121" i="7"/>
  <c r="AN120" i="7"/>
  <c r="S121" i="7"/>
  <c r="T120" i="7"/>
  <c r="N121" i="7"/>
  <c r="O120" i="7"/>
  <c r="AW121" i="7"/>
  <c r="AX120" i="7"/>
  <c r="BB121" i="7"/>
  <c r="BC120" i="7"/>
  <c r="I121" i="7"/>
  <c r="J120" i="7"/>
  <c r="AR121" i="7"/>
  <c r="AS120" i="7"/>
  <c r="X121" i="7"/>
  <c r="Y120" i="7"/>
  <c r="D121" i="7"/>
  <c r="E120" i="7"/>
  <c r="AH122" i="7" l="1"/>
  <c r="AI121" i="7"/>
  <c r="X122" i="7"/>
  <c r="Y121" i="7"/>
  <c r="I122" i="7"/>
  <c r="J121" i="7"/>
  <c r="AW122" i="7"/>
  <c r="AX121" i="7"/>
  <c r="S122" i="7"/>
  <c r="T121" i="7"/>
  <c r="AR122" i="7"/>
  <c r="AS121" i="7"/>
  <c r="BB122" i="7"/>
  <c r="BC121" i="7"/>
  <c r="N122" i="7"/>
  <c r="O121" i="7"/>
  <c r="AM122" i="7"/>
  <c r="AN121" i="7"/>
  <c r="AC122" i="7"/>
  <c r="AD121" i="7"/>
  <c r="D122" i="7"/>
  <c r="E121" i="7"/>
  <c r="AR123" i="7" l="1"/>
  <c r="AS122" i="7"/>
  <c r="AC123" i="7"/>
  <c r="AD122" i="7"/>
  <c r="N123" i="7"/>
  <c r="O122" i="7"/>
  <c r="AW123" i="7"/>
  <c r="AX122" i="7"/>
  <c r="X123" i="7"/>
  <c r="Y122" i="7"/>
  <c r="AM123" i="7"/>
  <c r="AN122" i="7"/>
  <c r="BB123" i="7"/>
  <c r="BC122" i="7"/>
  <c r="S123" i="7"/>
  <c r="T122" i="7"/>
  <c r="I123" i="7"/>
  <c r="J122" i="7"/>
  <c r="AH123" i="7"/>
  <c r="AI122" i="7"/>
  <c r="D123" i="7"/>
  <c r="E122" i="7"/>
  <c r="AH124" i="7" l="1"/>
  <c r="AI123" i="7"/>
  <c r="S124" i="7"/>
  <c r="T123" i="7"/>
  <c r="AM124" i="7"/>
  <c r="AN123" i="7"/>
  <c r="AW124" i="7"/>
  <c r="AX123" i="7"/>
  <c r="AC124" i="7"/>
  <c r="AD123" i="7"/>
  <c r="I124" i="7"/>
  <c r="J123" i="7"/>
  <c r="BB124" i="7"/>
  <c r="BC123" i="7"/>
  <c r="X124" i="7"/>
  <c r="Y123" i="7"/>
  <c r="N124" i="7"/>
  <c r="O123" i="7"/>
  <c r="AR124" i="7"/>
  <c r="AS123" i="7"/>
  <c r="D124" i="7"/>
  <c r="E123" i="7"/>
  <c r="AR125" i="7" l="1"/>
  <c r="AS124" i="7"/>
  <c r="I125" i="7"/>
  <c r="J124" i="7"/>
  <c r="AW125" i="7"/>
  <c r="AX124" i="7"/>
  <c r="S125" i="7"/>
  <c r="T124" i="7"/>
  <c r="X125" i="7"/>
  <c r="Y124" i="7"/>
  <c r="N125" i="7"/>
  <c r="O124" i="7"/>
  <c r="BB125" i="7"/>
  <c r="BC124" i="7"/>
  <c r="AC125" i="7"/>
  <c r="AD124" i="7"/>
  <c r="AM125" i="7"/>
  <c r="AN124" i="7"/>
  <c r="AH125" i="7"/>
  <c r="AI124" i="7"/>
  <c r="D125" i="7"/>
  <c r="E124" i="7"/>
  <c r="AC126" i="7" l="1"/>
  <c r="AD125" i="7"/>
  <c r="S126" i="7"/>
  <c r="T125" i="7"/>
  <c r="AH126" i="7"/>
  <c r="AI125" i="7"/>
  <c r="N126" i="7"/>
  <c r="O125" i="7"/>
  <c r="I126" i="7"/>
  <c r="J125" i="7"/>
  <c r="AM126" i="7"/>
  <c r="AN125" i="7"/>
  <c r="BB126" i="7"/>
  <c r="BC125" i="7"/>
  <c r="X126" i="7"/>
  <c r="Y125" i="7"/>
  <c r="AW126" i="7"/>
  <c r="AX125" i="7"/>
  <c r="AR126" i="7"/>
  <c r="AS125" i="7"/>
  <c r="D126" i="7"/>
  <c r="E125" i="7"/>
  <c r="AR127" i="7" l="1"/>
  <c r="AS126" i="7"/>
  <c r="N127" i="7"/>
  <c r="O126" i="7"/>
  <c r="S127" i="7"/>
  <c r="T126" i="7"/>
  <c r="X127" i="7"/>
  <c r="Y126" i="7"/>
  <c r="AM127" i="7"/>
  <c r="AN126" i="7"/>
  <c r="AW127" i="7"/>
  <c r="AX126" i="7"/>
  <c r="BB127" i="7"/>
  <c r="BC126" i="7"/>
  <c r="I127" i="7"/>
  <c r="J126" i="7"/>
  <c r="AH127" i="7"/>
  <c r="AI126" i="7"/>
  <c r="AC127" i="7"/>
  <c r="AD126" i="7"/>
  <c r="D127" i="7"/>
  <c r="E126" i="7"/>
  <c r="I128" i="7" l="1"/>
  <c r="J127" i="7"/>
  <c r="X128" i="7"/>
  <c r="Y127" i="7"/>
  <c r="N128" i="7"/>
  <c r="O127" i="7"/>
  <c r="AC128" i="7"/>
  <c r="AD127" i="7"/>
  <c r="AW128" i="7"/>
  <c r="AX127" i="7"/>
  <c r="AH128" i="7"/>
  <c r="AI127" i="7"/>
  <c r="BB128" i="7"/>
  <c r="BC127" i="7"/>
  <c r="AM128" i="7"/>
  <c r="AN127" i="7"/>
  <c r="S128" i="7"/>
  <c r="T127" i="7"/>
  <c r="AR128" i="7"/>
  <c r="AS127" i="7"/>
  <c r="D128" i="7"/>
  <c r="E127" i="7"/>
  <c r="AM129" i="7" l="1"/>
  <c r="AN128" i="7"/>
  <c r="AH129" i="7"/>
  <c r="AI128" i="7"/>
  <c r="AC129" i="7"/>
  <c r="AD128" i="7"/>
  <c r="X129" i="7"/>
  <c r="Y128" i="7"/>
  <c r="AR129" i="7"/>
  <c r="AS128" i="7"/>
  <c r="S129" i="7"/>
  <c r="T128" i="7"/>
  <c r="BB129" i="7"/>
  <c r="BC128" i="7"/>
  <c r="AW129" i="7"/>
  <c r="AX128" i="7"/>
  <c r="N129" i="7"/>
  <c r="O128" i="7"/>
  <c r="I129" i="7"/>
  <c r="J128" i="7"/>
  <c r="D129" i="7"/>
  <c r="E128" i="7"/>
  <c r="AW130" i="7" l="1"/>
  <c r="AX129" i="7"/>
  <c r="X130" i="7"/>
  <c r="Y129" i="7"/>
  <c r="AH130" i="7"/>
  <c r="AI129" i="7"/>
  <c r="I130" i="7"/>
  <c r="J129" i="7"/>
  <c r="S130" i="7"/>
  <c r="T129" i="7"/>
  <c r="N130" i="7"/>
  <c r="O129" i="7"/>
  <c r="BB130" i="7"/>
  <c r="BC129" i="7"/>
  <c r="AR130" i="7"/>
  <c r="AS129" i="7"/>
  <c r="AC130" i="7"/>
  <c r="AD129" i="7"/>
  <c r="AM130" i="7"/>
  <c r="AN129" i="7"/>
  <c r="D130" i="7"/>
  <c r="E129" i="7"/>
  <c r="BB131" i="7" l="1"/>
  <c r="BC130" i="7"/>
  <c r="S131" i="7"/>
  <c r="T130" i="7"/>
  <c r="I131" i="7"/>
  <c r="J130" i="7"/>
  <c r="AC131" i="7"/>
  <c r="AD130" i="7"/>
  <c r="AW131" i="7"/>
  <c r="AX130" i="7"/>
  <c r="AM131" i="7"/>
  <c r="AN130" i="7"/>
  <c r="AR131" i="7"/>
  <c r="AS130" i="7"/>
  <c r="N131" i="7"/>
  <c r="O130" i="7"/>
  <c r="X131" i="7"/>
  <c r="Y130" i="7"/>
  <c r="AH131" i="7"/>
  <c r="AI130" i="7"/>
  <c r="D131" i="7"/>
  <c r="E130" i="7"/>
  <c r="AH132" i="7" l="1"/>
  <c r="AI131" i="7"/>
  <c r="N132" i="7"/>
  <c r="O131" i="7"/>
  <c r="AM132" i="7"/>
  <c r="AN131" i="7"/>
  <c r="AC132" i="7"/>
  <c r="AD131" i="7"/>
  <c r="S132" i="7"/>
  <c r="T131" i="7"/>
  <c r="X132" i="7"/>
  <c r="Y131" i="7"/>
  <c r="AR132" i="7"/>
  <c r="AS131" i="7"/>
  <c r="AW132" i="7"/>
  <c r="AX131" i="7"/>
  <c r="I132" i="7"/>
  <c r="J131" i="7"/>
  <c r="BB132" i="7"/>
  <c r="BC131" i="7"/>
  <c r="D132" i="7"/>
  <c r="E131" i="7"/>
  <c r="BB133" i="7" l="1"/>
  <c r="BC132" i="7"/>
  <c r="X133" i="7"/>
  <c r="Y132" i="7"/>
  <c r="AC133" i="7"/>
  <c r="AD132" i="7"/>
  <c r="N133" i="7"/>
  <c r="O132" i="7"/>
  <c r="AW133" i="7"/>
  <c r="AX132" i="7"/>
  <c r="I133" i="7"/>
  <c r="J132" i="7"/>
  <c r="AR133" i="7"/>
  <c r="AS132" i="7"/>
  <c r="S133" i="7"/>
  <c r="T132" i="7"/>
  <c r="AM133" i="7"/>
  <c r="AN132" i="7"/>
  <c r="AH133" i="7"/>
  <c r="AI132" i="7"/>
  <c r="D133" i="7"/>
  <c r="E132" i="7"/>
  <c r="S134" i="7" l="1"/>
  <c r="T133" i="7"/>
  <c r="AH134" i="7"/>
  <c r="AI133" i="7"/>
  <c r="I134" i="7"/>
  <c r="J133" i="7"/>
  <c r="N134" i="7"/>
  <c r="O133" i="7"/>
  <c r="X134" i="7"/>
  <c r="Y133" i="7"/>
  <c r="AM134" i="7"/>
  <c r="AN133" i="7"/>
  <c r="AR134" i="7"/>
  <c r="AS133" i="7"/>
  <c r="AW134" i="7"/>
  <c r="AX133" i="7"/>
  <c r="AC134" i="7"/>
  <c r="AD133" i="7"/>
  <c r="BB134" i="7"/>
  <c r="BC133" i="7"/>
  <c r="D134" i="7"/>
  <c r="E133" i="7"/>
  <c r="AM135" i="7" l="1"/>
  <c r="AN134" i="7"/>
  <c r="BB135" i="7"/>
  <c r="BC134" i="7"/>
  <c r="AW135" i="7"/>
  <c r="AX134" i="7"/>
  <c r="N135" i="7"/>
  <c r="O134" i="7"/>
  <c r="AH135" i="7"/>
  <c r="AI134" i="7"/>
  <c r="AC135" i="7"/>
  <c r="AD134" i="7"/>
  <c r="AR135" i="7"/>
  <c r="AS134" i="7"/>
  <c r="X135" i="7"/>
  <c r="Y134" i="7"/>
  <c r="I135" i="7"/>
  <c r="J134" i="7"/>
  <c r="S135" i="7"/>
  <c r="T134" i="7"/>
  <c r="D135" i="7"/>
  <c r="E134" i="7"/>
  <c r="X136" i="7" l="1"/>
  <c r="Y135" i="7"/>
  <c r="N136" i="7"/>
  <c r="O135" i="7"/>
  <c r="S136" i="7"/>
  <c r="T135" i="7"/>
  <c r="AC136" i="7"/>
  <c r="AD135" i="7"/>
  <c r="BB136" i="7"/>
  <c r="BC135" i="7"/>
  <c r="I136" i="7"/>
  <c r="J135" i="7"/>
  <c r="AR136" i="7"/>
  <c r="AS135" i="7"/>
  <c r="AH136" i="7"/>
  <c r="AI135" i="7"/>
  <c r="AW136" i="7"/>
  <c r="AX135" i="7"/>
  <c r="AM136" i="7"/>
  <c r="AN135" i="7"/>
  <c r="D136" i="7"/>
  <c r="E135" i="7"/>
  <c r="AM137" i="7" l="1"/>
  <c r="AN136" i="7"/>
  <c r="AH137" i="7"/>
  <c r="AI136" i="7"/>
  <c r="I137" i="7"/>
  <c r="J136" i="7"/>
  <c r="AC137" i="7"/>
  <c r="AD136" i="7"/>
  <c r="N137" i="7"/>
  <c r="O136" i="7"/>
  <c r="AW137" i="7"/>
  <c r="AX136" i="7"/>
  <c r="AR137" i="7"/>
  <c r="AS136" i="7"/>
  <c r="BB137" i="7"/>
  <c r="BC136" i="7"/>
  <c r="S137" i="7"/>
  <c r="T136" i="7"/>
  <c r="X137" i="7"/>
  <c r="Y136" i="7"/>
  <c r="D137" i="7"/>
  <c r="E136" i="7"/>
  <c r="BB138" i="7" l="1"/>
  <c r="BC137" i="7"/>
  <c r="AC138" i="7"/>
  <c r="AD137" i="7"/>
  <c r="X138" i="7"/>
  <c r="Y137" i="7"/>
  <c r="AW138" i="7"/>
  <c r="AX137" i="7"/>
  <c r="AH138" i="7"/>
  <c r="AI137" i="7"/>
  <c r="S138" i="7"/>
  <c r="T137" i="7"/>
  <c r="AR138" i="7"/>
  <c r="AS137" i="7"/>
  <c r="N138" i="7"/>
  <c r="O137" i="7"/>
  <c r="I138" i="7"/>
  <c r="J137" i="7"/>
  <c r="AM138" i="7"/>
  <c r="AN137" i="7"/>
  <c r="D138" i="7"/>
  <c r="E137" i="7"/>
  <c r="AM139" i="7" l="1"/>
  <c r="AN138" i="7"/>
  <c r="N139" i="7"/>
  <c r="O138" i="7"/>
  <c r="S139" i="7"/>
  <c r="T138" i="7"/>
  <c r="AW139" i="7"/>
  <c r="AX138" i="7"/>
  <c r="AC139" i="7"/>
  <c r="AD138" i="7"/>
  <c r="I139" i="7"/>
  <c r="J138" i="7"/>
  <c r="AR139" i="7"/>
  <c r="AS138" i="7"/>
  <c r="AH139" i="7"/>
  <c r="AI138" i="7"/>
  <c r="X139" i="7"/>
  <c r="Y138" i="7"/>
  <c r="BB139" i="7"/>
  <c r="BC138" i="7"/>
  <c r="D139" i="7"/>
  <c r="E138" i="7"/>
  <c r="AH140" i="7" l="1"/>
  <c r="AI139" i="7"/>
  <c r="AW140" i="7"/>
  <c r="AX139" i="7"/>
  <c r="BB140" i="7"/>
  <c r="BC139" i="7"/>
  <c r="I140" i="7"/>
  <c r="J139" i="7"/>
  <c r="N140" i="7"/>
  <c r="O139" i="7"/>
  <c r="X140" i="7"/>
  <c r="Y139" i="7"/>
  <c r="AR140" i="7"/>
  <c r="AS139" i="7"/>
  <c r="AC140" i="7"/>
  <c r="AD139" i="7"/>
  <c r="S140" i="7"/>
  <c r="T139" i="7"/>
  <c r="AM140" i="7"/>
  <c r="AN139" i="7"/>
  <c r="D140" i="7"/>
  <c r="E139" i="7"/>
  <c r="S141" i="7" l="1"/>
  <c r="T140" i="7"/>
  <c r="AR141" i="7"/>
  <c r="AS140" i="7"/>
  <c r="BB141" i="7"/>
  <c r="BC140" i="7"/>
  <c r="AM141" i="7"/>
  <c r="AN140" i="7"/>
  <c r="AC141" i="7"/>
  <c r="AD140" i="7"/>
  <c r="X141" i="7"/>
  <c r="Y140" i="7"/>
  <c r="I141" i="7"/>
  <c r="J140" i="7"/>
  <c r="AW141" i="7"/>
  <c r="AX140" i="7"/>
  <c r="N141" i="7"/>
  <c r="O140" i="7"/>
  <c r="AH141" i="7"/>
  <c r="AI140" i="7"/>
  <c r="D141" i="7"/>
  <c r="E140" i="7"/>
  <c r="AH142" i="7" l="1"/>
  <c r="AI141" i="7"/>
  <c r="AM142" i="7"/>
  <c r="AN141" i="7"/>
  <c r="AR142" i="7"/>
  <c r="AS141" i="7"/>
  <c r="X142" i="7"/>
  <c r="Y141" i="7"/>
  <c r="AW142" i="7"/>
  <c r="AX141" i="7"/>
  <c r="N142" i="7"/>
  <c r="O141" i="7"/>
  <c r="I142" i="7"/>
  <c r="J141" i="7"/>
  <c r="AC142" i="7"/>
  <c r="AD141" i="7"/>
  <c r="BB142" i="7"/>
  <c r="BC141" i="7"/>
  <c r="S142" i="7"/>
  <c r="T141" i="7"/>
  <c r="D142" i="7"/>
  <c r="E141" i="7"/>
  <c r="AC143" i="7" l="1"/>
  <c r="AD142" i="7"/>
  <c r="S143" i="7"/>
  <c r="T142" i="7"/>
  <c r="AM143" i="7"/>
  <c r="AN142" i="7"/>
  <c r="N143" i="7"/>
  <c r="O142" i="7"/>
  <c r="X143" i="7"/>
  <c r="Y142" i="7"/>
  <c r="BB143" i="7"/>
  <c r="BC142" i="7"/>
  <c r="I143" i="7"/>
  <c r="J142" i="7"/>
  <c r="AW143" i="7"/>
  <c r="AX142" i="7"/>
  <c r="AR143" i="7"/>
  <c r="AS142" i="7"/>
  <c r="AH143" i="7"/>
  <c r="AI142" i="7"/>
  <c r="D143" i="7"/>
  <c r="E142" i="7"/>
  <c r="AH144" i="7" l="1"/>
  <c r="AI143" i="7"/>
  <c r="AW144" i="7"/>
  <c r="AX143" i="7"/>
  <c r="BB144" i="7"/>
  <c r="BC143" i="7"/>
  <c r="N144" i="7"/>
  <c r="O143" i="7"/>
  <c r="S144" i="7"/>
  <c r="T143" i="7"/>
  <c r="AR144" i="7"/>
  <c r="AS143" i="7"/>
  <c r="I144" i="7"/>
  <c r="J143" i="7"/>
  <c r="X144" i="7"/>
  <c r="Y143" i="7"/>
  <c r="AM144" i="7"/>
  <c r="AN143" i="7"/>
  <c r="AC144" i="7"/>
  <c r="AD143" i="7"/>
  <c r="D144" i="7"/>
  <c r="E143" i="7"/>
  <c r="AC145" i="7" l="1"/>
  <c r="AD144" i="7"/>
  <c r="X145" i="7"/>
  <c r="Y144" i="7"/>
  <c r="AR145" i="7"/>
  <c r="AS144" i="7"/>
  <c r="N145" i="7"/>
  <c r="O144" i="7"/>
  <c r="AW145" i="7"/>
  <c r="AX144" i="7"/>
  <c r="AM145" i="7"/>
  <c r="AN144" i="7"/>
  <c r="I145" i="7"/>
  <c r="J144" i="7"/>
  <c r="S145" i="7"/>
  <c r="T144" i="7"/>
  <c r="BB145" i="7"/>
  <c r="BC144" i="7"/>
  <c r="AH145" i="7"/>
  <c r="AI144" i="7"/>
  <c r="D145" i="7"/>
  <c r="E144" i="7"/>
  <c r="AH146" i="7" l="1"/>
  <c r="AI145" i="7"/>
  <c r="S146" i="7"/>
  <c r="T145" i="7"/>
  <c r="AM146" i="7"/>
  <c r="AN145" i="7"/>
  <c r="N146" i="7"/>
  <c r="O145" i="7"/>
  <c r="X146" i="7"/>
  <c r="Y145" i="7"/>
  <c r="BB146" i="7"/>
  <c r="BC145" i="7"/>
  <c r="I146" i="7"/>
  <c r="J145" i="7"/>
  <c r="AW146" i="7"/>
  <c r="AX145" i="7"/>
  <c r="AR146" i="7"/>
  <c r="AS145" i="7"/>
  <c r="AC146" i="7"/>
  <c r="AD145" i="7"/>
  <c r="D146" i="7"/>
  <c r="E145" i="7"/>
  <c r="AW147" i="7" l="1"/>
  <c r="AX146" i="7"/>
  <c r="S147" i="7"/>
  <c r="T146" i="7"/>
  <c r="I147" i="7"/>
  <c r="J146" i="7"/>
  <c r="AM147" i="7"/>
  <c r="AN146" i="7"/>
  <c r="BB147" i="7"/>
  <c r="BC146" i="7"/>
  <c r="AC147" i="7"/>
  <c r="AD146" i="7"/>
  <c r="N147" i="7"/>
  <c r="O146" i="7"/>
  <c r="AR147" i="7"/>
  <c r="AS146" i="7"/>
  <c r="X147" i="7"/>
  <c r="Y146" i="7"/>
  <c r="AH147" i="7"/>
  <c r="AI146" i="7"/>
  <c r="D147" i="7"/>
  <c r="E146" i="7"/>
  <c r="AH148" i="7" l="1"/>
  <c r="AI147" i="7"/>
  <c r="AR148" i="7"/>
  <c r="AS147" i="7"/>
  <c r="AC148" i="7"/>
  <c r="AD147" i="7"/>
  <c r="AM148" i="7"/>
  <c r="AN147" i="7"/>
  <c r="S148" i="7"/>
  <c r="T147" i="7"/>
  <c r="X148" i="7"/>
  <c r="Y147" i="7"/>
  <c r="N148" i="7"/>
  <c r="O147" i="7"/>
  <c r="BB148" i="7"/>
  <c r="BC147" i="7"/>
  <c r="I148" i="7"/>
  <c r="J147" i="7"/>
  <c r="AW148" i="7"/>
  <c r="AX147" i="7"/>
  <c r="D148" i="7"/>
  <c r="E147" i="7"/>
  <c r="AW149" i="7" l="1"/>
  <c r="AX148" i="7"/>
  <c r="BB149" i="7"/>
  <c r="BC148" i="7"/>
  <c r="X149" i="7"/>
  <c r="Y148" i="7"/>
  <c r="AM149" i="7"/>
  <c r="AN148" i="7"/>
  <c r="AR149" i="7"/>
  <c r="AS148" i="7"/>
  <c r="I149" i="7"/>
  <c r="J148" i="7"/>
  <c r="N149" i="7"/>
  <c r="O148" i="7"/>
  <c r="S149" i="7"/>
  <c r="T148" i="7"/>
  <c r="AC149" i="7"/>
  <c r="AD148" i="7"/>
  <c r="AH149" i="7"/>
  <c r="AI148" i="7"/>
  <c r="D149" i="7"/>
  <c r="E148" i="7"/>
  <c r="N150" i="7" l="1"/>
  <c r="O149" i="7"/>
  <c r="X150" i="7"/>
  <c r="Y149" i="7"/>
  <c r="AH150" i="7"/>
  <c r="AI149" i="7"/>
  <c r="BB150" i="7"/>
  <c r="BC149" i="7"/>
  <c r="AC150" i="7"/>
  <c r="AD149" i="7"/>
  <c r="AR150" i="7"/>
  <c r="AS149" i="7"/>
  <c r="S150" i="7"/>
  <c r="T149" i="7"/>
  <c r="I150" i="7"/>
  <c r="J149" i="7"/>
  <c r="AM150" i="7"/>
  <c r="AN149" i="7"/>
  <c r="AW150" i="7"/>
  <c r="AX149" i="7"/>
  <c r="D150" i="7"/>
  <c r="E149" i="7"/>
  <c r="AW151" i="7" l="1"/>
  <c r="AX150" i="7"/>
  <c r="I151" i="7"/>
  <c r="J150" i="7"/>
  <c r="AR151" i="7"/>
  <c r="AS150" i="7"/>
  <c r="BB151" i="7"/>
  <c r="BC150" i="7"/>
  <c r="X151" i="7"/>
  <c r="Y150" i="7"/>
  <c r="AM151" i="7"/>
  <c r="AN150" i="7"/>
  <c r="S151" i="7"/>
  <c r="T150" i="7"/>
  <c r="AC151" i="7"/>
  <c r="AD150" i="7"/>
  <c r="AH151" i="7"/>
  <c r="AI150" i="7"/>
  <c r="N151" i="7"/>
  <c r="O150" i="7"/>
  <c r="D151" i="7"/>
  <c r="E150" i="7"/>
  <c r="AH152" i="7" l="1"/>
  <c r="AI151" i="7"/>
  <c r="S152" i="7"/>
  <c r="T151" i="7"/>
  <c r="X152" i="7"/>
  <c r="Y151" i="7"/>
  <c r="AW152" i="7"/>
  <c r="AX151" i="7"/>
  <c r="N152" i="7"/>
  <c r="O151" i="7"/>
  <c r="AC152" i="7"/>
  <c r="AD151" i="7"/>
  <c r="AM152" i="7"/>
  <c r="AN151" i="7"/>
  <c r="BB152" i="7"/>
  <c r="BC151" i="7"/>
  <c r="I152" i="7"/>
  <c r="J151" i="7"/>
  <c r="AR152" i="7"/>
  <c r="AS151" i="7"/>
  <c r="D152" i="7"/>
  <c r="E151" i="7"/>
  <c r="S153" i="7" l="1"/>
  <c r="T152" i="7"/>
  <c r="BB153" i="7"/>
  <c r="BC152" i="7"/>
  <c r="AW153" i="7"/>
  <c r="AX152" i="7"/>
  <c r="AR153" i="7"/>
  <c r="AS152" i="7"/>
  <c r="AC153" i="7"/>
  <c r="AD152" i="7"/>
  <c r="I153" i="7"/>
  <c r="J152" i="7"/>
  <c r="AM153" i="7"/>
  <c r="AN152" i="7"/>
  <c r="N153" i="7"/>
  <c r="O152" i="7"/>
  <c r="X153" i="7"/>
  <c r="Y152" i="7"/>
  <c r="AH153" i="7"/>
  <c r="AI152" i="7"/>
  <c r="D153" i="7"/>
  <c r="E152" i="7"/>
  <c r="N154" i="7" l="1"/>
  <c r="O153" i="7"/>
  <c r="AR154" i="7"/>
  <c r="AS153" i="7"/>
  <c r="AH154" i="7"/>
  <c r="AI153" i="7"/>
  <c r="I154" i="7"/>
  <c r="J153" i="7"/>
  <c r="BB154" i="7"/>
  <c r="BC153" i="7"/>
  <c r="X154" i="7"/>
  <c r="Y153" i="7"/>
  <c r="AM154" i="7"/>
  <c r="AN153" i="7"/>
  <c r="AC154" i="7"/>
  <c r="AD153" i="7"/>
  <c r="AW154" i="7"/>
  <c r="AX153" i="7"/>
  <c r="S154" i="7"/>
  <c r="T153" i="7"/>
  <c r="D154" i="7"/>
  <c r="E153" i="7"/>
  <c r="X155" i="7" l="1"/>
  <c r="Y154" i="7"/>
  <c r="S155" i="7"/>
  <c r="T154" i="7"/>
  <c r="AC155" i="7"/>
  <c r="AD154" i="7"/>
  <c r="I155" i="7"/>
  <c r="J154" i="7"/>
  <c r="AR155" i="7"/>
  <c r="AS154" i="7"/>
  <c r="AW155" i="7"/>
  <c r="AX154" i="7"/>
  <c r="AM155" i="7"/>
  <c r="AN154" i="7"/>
  <c r="BB155" i="7"/>
  <c r="BC154" i="7"/>
  <c r="AH155" i="7"/>
  <c r="AI154" i="7"/>
  <c r="N155" i="7"/>
  <c r="O154" i="7"/>
  <c r="D155" i="7"/>
  <c r="E154" i="7"/>
  <c r="N156" i="7" l="1"/>
  <c r="O155" i="7"/>
  <c r="AW156" i="7"/>
  <c r="AX155" i="7"/>
  <c r="S156" i="7"/>
  <c r="T155" i="7"/>
  <c r="BB156" i="7"/>
  <c r="BC155" i="7"/>
  <c r="I156" i="7"/>
  <c r="J155" i="7"/>
  <c r="AH156" i="7"/>
  <c r="AI155" i="7"/>
  <c r="AM156" i="7"/>
  <c r="AN155" i="7"/>
  <c r="AR156" i="7"/>
  <c r="AS155" i="7"/>
  <c r="AC156" i="7"/>
  <c r="AD155" i="7"/>
  <c r="X156" i="7"/>
  <c r="Y155" i="7"/>
  <c r="D156" i="7"/>
  <c r="E155" i="7"/>
  <c r="AR157" i="7" l="1"/>
  <c r="AS156" i="7"/>
  <c r="X157" i="7"/>
  <c r="Y156" i="7"/>
  <c r="AH157" i="7"/>
  <c r="AI156" i="7"/>
  <c r="BB157" i="7"/>
  <c r="BC156" i="7"/>
  <c r="AW157" i="7"/>
  <c r="AX156" i="7"/>
  <c r="AC157" i="7"/>
  <c r="AD156" i="7"/>
  <c r="AM157" i="7"/>
  <c r="AN156" i="7"/>
  <c r="I157" i="7"/>
  <c r="J156" i="7"/>
  <c r="S157" i="7"/>
  <c r="T156" i="7"/>
  <c r="N157" i="7"/>
  <c r="O156" i="7"/>
  <c r="D157" i="7"/>
  <c r="E156" i="7"/>
  <c r="X158" i="7" l="1"/>
  <c r="Y157" i="7"/>
  <c r="N158" i="7"/>
  <c r="O157" i="7"/>
  <c r="I158" i="7"/>
  <c r="J157" i="7"/>
  <c r="AC158" i="7"/>
  <c r="AD157" i="7"/>
  <c r="BB158" i="7"/>
  <c r="BC157" i="7"/>
  <c r="S158" i="7"/>
  <c r="T157" i="7"/>
  <c r="AM158" i="7"/>
  <c r="AN157" i="7"/>
  <c r="AW158" i="7"/>
  <c r="AX157" i="7"/>
  <c r="AH158" i="7"/>
  <c r="AI157" i="7"/>
  <c r="AR158" i="7"/>
  <c r="AS157" i="7"/>
  <c r="D158" i="7"/>
  <c r="E157" i="7"/>
  <c r="AR159" i="7" l="1"/>
  <c r="AS158" i="7"/>
  <c r="AC159" i="7"/>
  <c r="AD158" i="7"/>
  <c r="N159" i="7"/>
  <c r="O158" i="7"/>
  <c r="S159" i="7"/>
  <c r="T158" i="7"/>
  <c r="AW159" i="7"/>
  <c r="AX158" i="7"/>
  <c r="AH159" i="7"/>
  <c r="AI158" i="7"/>
  <c r="AM159" i="7"/>
  <c r="AN158" i="7"/>
  <c r="BB159" i="7"/>
  <c r="BC158" i="7"/>
  <c r="I159" i="7"/>
  <c r="J158" i="7"/>
  <c r="X159" i="7"/>
  <c r="Y158" i="7"/>
  <c r="D159" i="7"/>
  <c r="E158" i="7"/>
  <c r="X160" i="7" l="1"/>
  <c r="Y159" i="7"/>
  <c r="BB160" i="7"/>
  <c r="BC159" i="7"/>
  <c r="AH160" i="7"/>
  <c r="AI159" i="7"/>
  <c r="S160" i="7"/>
  <c r="T159" i="7"/>
  <c r="AC160" i="7"/>
  <c r="AD159" i="7"/>
  <c r="I160" i="7"/>
  <c r="J159" i="7"/>
  <c r="AM160" i="7"/>
  <c r="AN159" i="7"/>
  <c r="AW160" i="7"/>
  <c r="AX159" i="7"/>
  <c r="N160" i="7"/>
  <c r="O159" i="7"/>
  <c r="AR160" i="7"/>
  <c r="AS159" i="7"/>
  <c r="D160" i="7"/>
  <c r="E159" i="7"/>
  <c r="AR161" i="7" l="1"/>
  <c r="AS160" i="7"/>
  <c r="I161" i="7"/>
  <c r="J160" i="7"/>
  <c r="BB161" i="7"/>
  <c r="BC160" i="7"/>
  <c r="AW161" i="7"/>
  <c r="AX160" i="7"/>
  <c r="S161" i="7"/>
  <c r="T160" i="7"/>
  <c r="N161" i="7"/>
  <c r="O160" i="7"/>
  <c r="AM161" i="7"/>
  <c r="AN160" i="7"/>
  <c r="AC161" i="7"/>
  <c r="AD160" i="7"/>
  <c r="AH161" i="7"/>
  <c r="AI160" i="7"/>
  <c r="X161" i="7"/>
  <c r="Y160" i="7"/>
  <c r="D161" i="7"/>
  <c r="E160" i="7"/>
  <c r="X162" i="7" l="1"/>
  <c r="Y161" i="7"/>
  <c r="I162" i="7"/>
  <c r="J161" i="7"/>
  <c r="AC162" i="7"/>
  <c r="AD161" i="7"/>
  <c r="N162" i="7"/>
  <c r="O161" i="7"/>
  <c r="AW162" i="7"/>
  <c r="AX161" i="7"/>
  <c r="AH162" i="7"/>
  <c r="AI161" i="7"/>
  <c r="AM162" i="7"/>
  <c r="AN161" i="7"/>
  <c r="S162" i="7"/>
  <c r="T161" i="7"/>
  <c r="BB162" i="7"/>
  <c r="BC161" i="7"/>
  <c r="AR162" i="7"/>
  <c r="AS161" i="7"/>
  <c r="D162" i="7"/>
  <c r="E161" i="7"/>
  <c r="S163" i="7" l="1"/>
  <c r="T162" i="7"/>
  <c r="AH163" i="7"/>
  <c r="AI162" i="7"/>
  <c r="I163" i="7"/>
  <c r="J162" i="7"/>
  <c r="AR163" i="7"/>
  <c r="AS162" i="7"/>
  <c r="N163" i="7"/>
  <c r="O162" i="7"/>
  <c r="BB163" i="7"/>
  <c r="BC162" i="7"/>
  <c r="AM163" i="7"/>
  <c r="AN162" i="7"/>
  <c r="AW163" i="7"/>
  <c r="AX162" i="7"/>
  <c r="AC163" i="7"/>
  <c r="AD162" i="7"/>
  <c r="X163" i="7"/>
  <c r="Y162" i="7"/>
  <c r="D163" i="7"/>
  <c r="E162" i="7"/>
  <c r="X164" i="7" l="1"/>
  <c r="Y163" i="7"/>
  <c r="BB164" i="7"/>
  <c r="BC163" i="7"/>
  <c r="AR164" i="7"/>
  <c r="AS163" i="7"/>
  <c r="AH164" i="7"/>
  <c r="AI163" i="7"/>
  <c r="AW164" i="7"/>
  <c r="AX163" i="7"/>
  <c r="AC164" i="7"/>
  <c r="AD163" i="7"/>
  <c r="AM164" i="7"/>
  <c r="AN163" i="7"/>
  <c r="N164" i="7"/>
  <c r="O163" i="7"/>
  <c r="I164" i="7"/>
  <c r="J163" i="7"/>
  <c r="S164" i="7"/>
  <c r="T163" i="7"/>
  <c r="D164" i="7"/>
  <c r="E163" i="7"/>
  <c r="AC165" i="7" l="1"/>
  <c r="AD164" i="7"/>
  <c r="S165" i="7"/>
  <c r="T164" i="7"/>
  <c r="N165" i="7"/>
  <c r="O164" i="7"/>
  <c r="AH165" i="7"/>
  <c r="AI164" i="7"/>
  <c r="BB165" i="7"/>
  <c r="BC164" i="7"/>
  <c r="I165" i="7"/>
  <c r="J164" i="7"/>
  <c r="AM165" i="7"/>
  <c r="AN164" i="7"/>
  <c r="AW165" i="7"/>
  <c r="AX164" i="7"/>
  <c r="AR165" i="7"/>
  <c r="AS164" i="7"/>
  <c r="X165" i="7"/>
  <c r="Y164" i="7"/>
  <c r="D165" i="7"/>
  <c r="E164" i="7"/>
  <c r="X166" i="7" l="1"/>
  <c r="Y165" i="7"/>
  <c r="AW166" i="7"/>
  <c r="AX165" i="7"/>
  <c r="I166" i="7"/>
  <c r="J165" i="7"/>
  <c r="AH166" i="7"/>
  <c r="AI165" i="7"/>
  <c r="S166" i="7"/>
  <c r="T165" i="7"/>
  <c r="AR166" i="7"/>
  <c r="AS165" i="7"/>
  <c r="AM166" i="7"/>
  <c r="AN165" i="7"/>
  <c r="BB166" i="7"/>
  <c r="BC165" i="7"/>
  <c r="N166" i="7"/>
  <c r="O165" i="7"/>
  <c r="AC166" i="7"/>
  <c r="AD165" i="7"/>
  <c r="D166" i="7"/>
  <c r="E165" i="7"/>
  <c r="AR167" i="7" l="1"/>
  <c r="AS166" i="7"/>
  <c r="AC167" i="7"/>
  <c r="AD166" i="7"/>
  <c r="BB167" i="7"/>
  <c r="BC166" i="7"/>
  <c r="AH167" i="7"/>
  <c r="AI166" i="7"/>
  <c r="AW167" i="7"/>
  <c r="AX166" i="7"/>
  <c r="N167" i="7"/>
  <c r="O166" i="7"/>
  <c r="AM167" i="7"/>
  <c r="AN166" i="7"/>
  <c r="S167" i="7"/>
  <c r="T166" i="7"/>
  <c r="I167" i="7"/>
  <c r="J166" i="7"/>
  <c r="X167" i="7"/>
  <c r="Y166" i="7"/>
  <c r="D167" i="7"/>
  <c r="E166" i="7"/>
  <c r="AC168" i="7" l="1"/>
  <c r="AD167" i="7"/>
  <c r="S168" i="7"/>
  <c r="T167" i="7"/>
  <c r="AH168" i="7"/>
  <c r="AI167" i="7"/>
  <c r="X168" i="7"/>
  <c r="Y167" i="7"/>
  <c r="N168" i="7"/>
  <c r="O167" i="7"/>
  <c r="I168" i="7"/>
  <c r="J167" i="7"/>
  <c r="AM168" i="7"/>
  <c r="AN167" i="7"/>
  <c r="AW168" i="7"/>
  <c r="AX167" i="7"/>
  <c r="BB168" i="7"/>
  <c r="BC167" i="7"/>
  <c r="AR168" i="7"/>
  <c r="AS167" i="7"/>
  <c r="D168" i="7"/>
  <c r="E167" i="7"/>
  <c r="AW169" i="7" l="1"/>
  <c r="AX168" i="7"/>
  <c r="AR169" i="7"/>
  <c r="AS168" i="7"/>
  <c r="I169" i="7"/>
  <c r="J168" i="7"/>
  <c r="X169" i="7"/>
  <c r="Y168" i="7"/>
  <c r="S169" i="7"/>
  <c r="T168" i="7"/>
  <c r="BB169" i="7"/>
  <c r="BC168" i="7"/>
  <c r="AM169" i="7"/>
  <c r="AN168" i="7"/>
  <c r="N169" i="7"/>
  <c r="O168" i="7"/>
  <c r="AH169" i="7"/>
  <c r="AI168" i="7"/>
  <c r="AC169" i="7"/>
  <c r="AD168" i="7"/>
  <c r="D169" i="7"/>
  <c r="E168" i="7"/>
  <c r="N170" i="7" l="1"/>
  <c r="O169" i="7"/>
  <c r="X170" i="7"/>
  <c r="Y169" i="7"/>
  <c r="AC170" i="7"/>
  <c r="AD169" i="7"/>
  <c r="BB170" i="7"/>
  <c r="BC169" i="7"/>
  <c r="AR170" i="7"/>
  <c r="AS169" i="7"/>
  <c r="AH170" i="7"/>
  <c r="AI169" i="7"/>
  <c r="AM170" i="7"/>
  <c r="AN169" i="7"/>
  <c r="S170" i="7"/>
  <c r="T169" i="7"/>
  <c r="I170" i="7"/>
  <c r="J169" i="7"/>
  <c r="AW170" i="7"/>
  <c r="AX169" i="7"/>
  <c r="D170" i="7"/>
  <c r="E169" i="7"/>
  <c r="AW171" i="7" l="1"/>
  <c r="AX170" i="7"/>
  <c r="AH171" i="7"/>
  <c r="AI170" i="7"/>
  <c r="X171" i="7"/>
  <c r="Y170" i="7"/>
  <c r="I171" i="7"/>
  <c r="J170" i="7"/>
  <c r="S171" i="7"/>
  <c r="T170" i="7"/>
  <c r="BB171" i="7"/>
  <c r="BC170" i="7"/>
  <c r="AM171" i="7"/>
  <c r="AN170" i="7"/>
  <c r="AR171" i="7"/>
  <c r="AS170" i="7"/>
  <c r="AC171" i="7"/>
  <c r="AD170" i="7"/>
  <c r="N171" i="7"/>
  <c r="O170" i="7"/>
  <c r="D171" i="7"/>
  <c r="E170" i="7"/>
  <c r="N172" i="7" l="1"/>
  <c r="O171" i="7"/>
  <c r="BB172" i="7"/>
  <c r="BC171" i="7"/>
  <c r="I172" i="7"/>
  <c r="J171" i="7"/>
  <c r="AH172" i="7"/>
  <c r="AI171" i="7"/>
  <c r="AR172" i="7"/>
  <c r="AS171" i="7"/>
  <c r="AC172" i="7"/>
  <c r="AD171" i="7"/>
  <c r="AM172" i="7"/>
  <c r="AN171" i="7"/>
  <c r="S172" i="7"/>
  <c r="T171" i="7"/>
  <c r="X172" i="7"/>
  <c r="Y171" i="7"/>
  <c r="AW172" i="7"/>
  <c r="AX171" i="7"/>
  <c r="D172" i="7"/>
  <c r="E171" i="7"/>
  <c r="BB173" i="7" l="1"/>
  <c r="BC172" i="7"/>
  <c r="AW173" i="7"/>
  <c r="AX172" i="7"/>
  <c r="AC173" i="7"/>
  <c r="AD172" i="7"/>
  <c r="S173" i="7"/>
  <c r="T172" i="7"/>
  <c r="AH173" i="7"/>
  <c r="AI172" i="7"/>
  <c r="X173" i="7"/>
  <c r="Y172" i="7"/>
  <c r="AM173" i="7"/>
  <c r="AN172" i="7"/>
  <c r="AR173" i="7"/>
  <c r="AS172" i="7"/>
  <c r="I173" i="7"/>
  <c r="J172" i="7"/>
  <c r="N173" i="7"/>
  <c r="O172" i="7"/>
  <c r="D173" i="7"/>
  <c r="E172" i="7"/>
  <c r="N174" i="7" l="1"/>
  <c r="O173" i="7"/>
  <c r="AR174" i="7"/>
  <c r="AS173" i="7"/>
  <c r="X174" i="7"/>
  <c r="Y173" i="7"/>
  <c r="S174" i="7"/>
  <c r="T173" i="7"/>
  <c r="AW174" i="7"/>
  <c r="AX173" i="7"/>
  <c r="I174" i="7"/>
  <c r="J173" i="7"/>
  <c r="AM174" i="7"/>
  <c r="AN173" i="7"/>
  <c r="AH174" i="7"/>
  <c r="AI173" i="7"/>
  <c r="AC174" i="7"/>
  <c r="AD173" i="7"/>
  <c r="BB174" i="7"/>
  <c r="BC173" i="7"/>
  <c r="D174" i="7"/>
  <c r="E173" i="7"/>
  <c r="S175" i="7" l="1"/>
  <c r="T174" i="7"/>
  <c r="AH175" i="7"/>
  <c r="AI174" i="7"/>
  <c r="BB175" i="7"/>
  <c r="BC174" i="7"/>
  <c r="I175" i="7"/>
  <c r="J174" i="7"/>
  <c r="AR175" i="7"/>
  <c r="AS174" i="7"/>
  <c r="AC175" i="7"/>
  <c r="AD174" i="7"/>
  <c r="AM175" i="7"/>
  <c r="AN174" i="7"/>
  <c r="AW175" i="7"/>
  <c r="AX174" i="7"/>
  <c r="X175" i="7"/>
  <c r="Y174" i="7"/>
  <c r="N175" i="7"/>
  <c r="O174" i="7"/>
  <c r="D175" i="7"/>
  <c r="E174" i="7"/>
  <c r="AW176" i="7" l="1"/>
  <c r="AX175" i="7"/>
  <c r="I176" i="7"/>
  <c r="J175" i="7"/>
  <c r="AH176" i="7"/>
  <c r="AI175" i="7"/>
  <c r="N176" i="7"/>
  <c r="O175" i="7"/>
  <c r="AC176" i="7"/>
  <c r="AD175" i="7"/>
  <c r="X176" i="7"/>
  <c r="Y175" i="7"/>
  <c r="AM176" i="7"/>
  <c r="AN175" i="7"/>
  <c r="AR176" i="7"/>
  <c r="AS175" i="7"/>
  <c r="BB176" i="7"/>
  <c r="BC175" i="7"/>
  <c r="S176" i="7"/>
  <c r="T175" i="7"/>
  <c r="D176" i="7"/>
  <c r="E175" i="7"/>
  <c r="AR177" i="7" l="1"/>
  <c r="AS176" i="7"/>
  <c r="N177" i="7"/>
  <c r="O176" i="7"/>
  <c r="BB177" i="7"/>
  <c r="BC176" i="7"/>
  <c r="AC177" i="7"/>
  <c r="AD176" i="7"/>
  <c r="AH177" i="7"/>
  <c r="AI176" i="7"/>
  <c r="S177" i="7"/>
  <c r="T176" i="7"/>
  <c r="X177" i="7"/>
  <c r="Y176" i="7"/>
  <c r="I177" i="7"/>
  <c r="J176" i="7"/>
  <c r="AM177" i="7"/>
  <c r="AN176" i="7"/>
  <c r="AW177" i="7"/>
  <c r="AX176" i="7"/>
  <c r="D177" i="7"/>
  <c r="E176" i="7"/>
  <c r="S178" i="7" l="1"/>
  <c r="T177" i="7"/>
  <c r="AW178" i="7"/>
  <c r="AX177" i="7"/>
  <c r="AC178" i="7"/>
  <c r="AD177" i="7"/>
  <c r="I178" i="7"/>
  <c r="J177" i="7"/>
  <c r="N178" i="7"/>
  <c r="O177" i="7"/>
  <c r="AM178" i="7"/>
  <c r="AN177" i="7"/>
  <c r="X178" i="7"/>
  <c r="Y177" i="7"/>
  <c r="AH178" i="7"/>
  <c r="AI177" i="7"/>
  <c r="BB178" i="7"/>
  <c r="BC177" i="7"/>
  <c r="AR178" i="7"/>
  <c r="AS177" i="7"/>
  <c r="D178" i="7"/>
  <c r="E177" i="7"/>
  <c r="AR179" i="7" l="1"/>
  <c r="AS178" i="7"/>
  <c r="I179" i="7"/>
  <c r="J178" i="7"/>
  <c r="AH179" i="7"/>
  <c r="AI178" i="7"/>
  <c r="AM179" i="7"/>
  <c r="AN178" i="7"/>
  <c r="AW179" i="7"/>
  <c r="AX178" i="7"/>
  <c r="BB179" i="7"/>
  <c r="BC178" i="7"/>
  <c r="X179" i="7"/>
  <c r="Y178" i="7"/>
  <c r="N179" i="7"/>
  <c r="O178" i="7"/>
  <c r="AC179" i="7"/>
  <c r="AD178" i="7"/>
  <c r="S179" i="7"/>
  <c r="T178" i="7"/>
  <c r="D179" i="7"/>
  <c r="E178" i="7"/>
  <c r="S180" i="7" l="1"/>
  <c r="T179" i="7"/>
  <c r="N180" i="7"/>
  <c r="O179" i="7"/>
  <c r="BB180" i="7"/>
  <c r="BC179" i="7"/>
  <c r="AM180" i="7"/>
  <c r="AN179" i="7"/>
  <c r="I180" i="7"/>
  <c r="J179" i="7"/>
  <c r="AC180" i="7"/>
  <c r="AD179" i="7"/>
  <c r="X180" i="7"/>
  <c r="Y179" i="7"/>
  <c r="AW180" i="7"/>
  <c r="AX179" i="7"/>
  <c r="AH180" i="7"/>
  <c r="AI179" i="7"/>
  <c r="AR180" i="7"/>
  <c r="AS179" i="7"/>
  <c r="D180" i="7"/>
  <c r="E179" i="7"/>
  <c r="AR181" i="7" l="1"/>
  <c r="AS180" i="7"/>
  <c r="AM181" i="7"/>
  <c r="AN180" i="7"/>
  <c r="AW181" i="7"/>
  <c r="AX180" i="7"/>
  <c r="AC181" i="7"/>
  <c r="AD180" i="7"/>
  <c r="N181" i="7"/>
  <c r="O180" i="7"/>
  <c r="AH181" i="7"/>
  <c r="AI180" i="7"/>
  <c r="X181" i="7"/>
  <c r="Y180" i="7"/>
  <c r="I181" i="7"/>
  <c r="J180" i="7"/>
  <c r="BB181" i="7"/>
  <c r="BC180" i="7"/>
  <c r="S181" i="7"/>
  <c r="T180" i="7"/>
  <c r="D181" i="7"/>
  <c r="E180" i="7"/>
  <c r="AM182" i="7" l="1"/>
  <c r="AN181" i="7"/>
  <c r="S182" i="7"/>
  <c r="T181" i="7"/>
  <c r="AH182" i="7"/>
  <c r="AI181" i="7"/>
  <c r="I182" i="7"/>
  <c r="J181" i="7"/>
  <c r="AC182" i="7"/>
  <c r="AD181" i="7"/>
  <c r="BB182" i="7"/>
  <c r="BC181" i="7"/>
  <c r="X182" i="7"/>
  <c r="Y181" i="7"/>
  <c r="N182" i="7"/>
  <c r="O181" i="7"/>
  <c r="AW182" i="7"/>
  <c r="AX181" i="7"/>
  <c r="AR182" i="7"/>
  <c r="AS181" i="7"/>
  <c r="D182" i="7"/>
  <c r="E181" i="7"/>
  <c r="AR183" i="7" l="1"/>
  <c r="AS182" i="7"/>
  <c r="N183" i="7"/>
  <c r="O182" i="7"/>
  <c r="I183" i="7"/>
  <c r="J182" i="7"/>
  <c r="S183" i="7"/>
  <c r="T182" i="7"/>
  <c r="BB183" i="7"/>
  <c r="BC182" i="7"/>
  <c r="AW183" i="7"/>
  <c r="AX182" i="7"/>
  <c r="X183" i="7"/>
  <c r="Y182" i="7"/>
  <c r="AC183" i="7"/>
  <c r="AD182" i="7"/>
  <c r="AH183" i="7"/>
  <c r="AI182" i="7"/>
  <c r="AM183" i="7"/>
  <c r="AN182" i="7"/>
  <c r="D183" i="7"/>
  <c r="E182" i="7"/>
  <c r="AM184" i="7" l="1"/>
  <c r="AN183" i="7"/>
  <c r="AW184" i="7"/>
  <c r="AX183" i="7"/>
  <c r="S184" i="7"/>
  <c r="T183" i="7"/>
  <c r="N184" i="7"/>
  <c r="O183" i="7"/>
  <c r="AC184" i="7"/>
  <c r="AD183" i="7"/>
  <c r="AH184" i="7"/>
  <c r="AI183" i="7"/>
  <c r="X184" i="7"/>
  <c r="Y183" i="7"/>
  <c r="BB184" i="7"/>
  <c r="BC183" i="7"/>
  <c r="I184" i="7"/>
  <c r="J183" i="7"/>
  <c r="AR184" i="7"/>
  <c r="AS183" i="7"/>
  <c r="D184" i="7"/>
  <c r="E183" i="7"/>
  <c r="AR185" i="7" l="1"/>
  <c r="AS184" i="7"/>
  <c r="BB185" i="7"/>
  <c r="BC184" i="7"/>
  <c r="AH185" i="7"/>
  <c r="AI184" i="7"/>
  <c r="N185" i="7"/>
  <c r="O184" i="7"/>
  <c r="AW185" i="7"/>
  <c r="AX184" i="7"/>
  <c r="I185" i="7"/>
  <c r="J184" i="7"/>
  <c r="X185" i="7"/>
  <c r="Y184" i="7"/>
  <c r="AC185" i="7"/>
  <c r="AD184" i="7"/>
  <c r="S185" i="7"/>
  <c r="T184" i="7"/>
  <c r="AM185" i="7"/>
  <c r="AN184" i="7"/>
  <c r="D185" i="7"/>
  <c r="E184" i="7"/>
  <c r="AM186" i="7" l="1"/>
  <c r="AN185" i="7"/>
  <c r="AC186" i="7"/>
  <c r="AD185" i="7"/>
  <c r="I186" i="7"/>
  <c r="J185" i="7"/>
  <c r="N186" i="7"/>
  <c r="O185" i="7"/>
  <c r="BB186" i="7"/>
  <c r="BC185" i="7"/>
  <c r="S186" i="7"/>
  <c r="T185" i="7"/>
  <c r="X186" i="7"/>
  <c r="Y185" i="7"/>
  <c r="AW186" i="7"/>
  <c r="AX185" i="7"/>
  <c r="AH186" i="7"/>
  <c r="AI185" i="7"/>
  <c r="AR186" i="7"/>
  <c r="AS185" i="7"/>
  <c r="D186" i="7"/>
  <c r="E185" i="7"/>
  <c r="AH187" i="7" l="1"/>
  <c r="AI186" i="7"/>
  <c r="X187" i="7"/>
  <c r="Y186" i="7"/>
  <c r="BB187" i="7"/>
  <c r="BC186" i="7"/>
  <c r="I187" i="7"/>
  <c r="J186" i="7"/>
  <c r="AM187" i="7"/>
  <c r="AN186" i="7"/>
  <c r="AR187" i="7"/>
  <c r="AS186" i="7"/>
  <c r="AW187" i="7"/>
  <c r="AX186" i="7"/>
  <c r="S187" i="7"/>
  <c r="T186" i="7"/>
  <c r="N187" i="7"/>
  <c r="O186" i="7"/>
  <c r="AC187" i="7"/>
  <c r="AD186" i="7"/>
  <c r="D187" i="7"/>
  <c r="E186" i="7"/>
  <c r="AC188" i="7" l="1"/>
  <c r="AD187" i="7"/>
  <c r="S188" i="7"/>
  <c r="T187" i="7"/>
  <c r="AR188" i="7"/>
  <c r="AS187" i="7"/>
  <c r="I188" i="7"/>
  <c r="J187" i="7"/>
  <c r="X188" i="7"/>
  <c r="Y187" i="7"/>
  <c r="N188" i="7"/>
  <c r="O187" i="7"/>
  <c r="AW188" i="7"/>
  <c r="AX187" i="7"/>
  <c r="AM188" i="7"/>
  <c r="AN187" i="7"/>
  <c r="BB188" i="7"/>
  <c r="BC187" i="7"/>
  <c r="AH188" i="7"/>
  <c r="AI187" i="7"/>
  <c r="D188" i="7"/>
  <c r="E187" i="7"/>
  <c r="BB189" i="7" l="1"/>
  <c r="BC188" i="7"/>
  <c r="AW189" i="7"/>
  <c r="AX188" i="7"/>
  <c r="X189" i="7"/>
  <c r="Y188" i="7"/>
  <c r="AR189" i="7"/>
  <c r="AS188" i="7"/>
  <c r="AC189" i="7"/>
  <c r="AD188" i="7"/>
  <c r="AH189" i="7"/>
  <c r="AI188" i="7"/>
  <c r="AM189" i="7"/>
  <c r="AN188" i="7"/>
  <c r="N189" i="7"/>
  <c r="O188" i="7"/>
  <c r="I189" i="7"/>
  <c r="J188" i="7"/>
  <c r="S189" i="7"/>
  <c r="T188" i="7"/>
  <c r="D189" i="7"/>
  <c r="E188" i="7"/>
  <c r="S190" i="7" l="1"/>
  <c r="T189" i="7"/>
  <c r="N190" i="7"/>
  <c r="O189" i="7"/>
  <c r="AH190" i="7"/>
  <c r="AI189" i="7"/>
  <c r="AR190" i="7"/>
  <c r="AS189" i="7"/>
  <c r="AW190" i="7"/>
  <c r="AX189" i="7"/>
  <c r="I190" i="7"/>
  <c r="J189" i="7"/>
  <c r="AM190" i="7"/>
  <c r="AN189" i="7"/>
  <c r="AC190" i="7"/>
  <c r="AD189" i="7"/>
  <c r="X190" i="7"/>
  <c r="Y189" i="7"/>
  <c r="BB190" i="7"/>
  <c r="BC189" i="7"/>
  <c r="D190" i="7"/>
  <c r="E189" i="7"/>
  <c r="X191" i="7" l="1"/>
  <c r="Y190" i="7"/>
  <c r="AM191" i="7"/>
  <c r="AN190" i="7"/>
  <c r="AW191" i="7"/>
  <c r="AX190" i="7"/>
  <c r="AH191" i="7"/>
  <c r="AI190" i="7"/>
  <c r="S191" i="7"/>
  <c r="T190" i="7"/>
  <c r="BB191" i="7"/>
  <c r="BC190" i="7"/>
  <c r="AC191" i="7"/>
  <c r="AD190" i="7"/>
  <c r="I191" i="7"/>
  <c r="J190" i="7"/>
  <c r="AR191" i="7"/>
  <c r="AS190" i="7"/>
  <c r="N191" i="7"/>
  <c r="O190" i="7"/>
  <c r="D191" i="7"/>
  <c r="E190" i="7"/>
  <c r="N192" i="7" l="1"/>
  <c r="O191" i="7"/>
  <c r="I192" i="7"/>
  <c r="J191" i="7"/>
  <c r="BB192" i="7"/>
  <c r="BC191" i="7"/>
  <c r="AH192" i="7"/>
  <c r="AI191" i="7"/>
  <c r="AM192" i="7"/>
  <c r="AN191" i="7"/>
  <c r="AR192" i="7"/>
  <c r="AS191" i="7"/>
  <c r="AC192" i="7"/>
  <c r="AD191" i="7"/>
  <c r="S192" i="7"/>
  <c r="T191" i="7"/>
  <c r="AW192" i="7"/>
  <c r="AX191" i="7"/>
  <c r="X192" i="7"/>
  <c r="Y191" i="7"/>
  <c r="D192" i="7"/>
  <c r="E191" i="7"/>
  <c r="AW193" i="7" l="1"/>
  <c r="AX192" i="7"/>
  <c r="AC193" i="7"/>
  <c r="AD192" i="7"/>
  <c r="AM193" i="7"/>
  <c r="AN192" i="7"/>
  <c r="BB193" i="7"/>
  <c r="BC192" i="7"/>
  <c r="N193" i="7"/>
  <c r="O192" i="7"/>
  <c r="X193" i="7"/>
  <c r="Y192" i="7"/>
  <c r="S193" i="7"/>
  <c r="T192" i="7"/>
  <c r="AR193" i="7"/>
  <c r="AS192" i="7"/>
  <c r="AH193" i="7"/>
  <c r="AI192" i="7"/>
  <c r="I193" i="7"/>
  <c r="J192" i="7"/>
  <c r="D193" i="7"/>
  <c r="E192" i="7"/>
  <c r="X194" i="7" l="1"/>
  <c r="Y193" i="7"/>
  <c r="I194" i="7"/>
  <c r="J193" i="7"/>
  <c r="AR194" i="7"/>
  <c r="AS193" i="7"/>
  <c r="BB194" i="7"/>
  <c r="BC193" i="7"/>
  <c r="AC194" i="7"/>
  <c r="AD193" i="7"/>
  <c r="AH194" i="7"/>
  <c r="AI193" i="7"/>
  <c r="S194" i="7"/>
  <c r="T193" i="7"/>
  <c r="N194" i="7"/>
  <c r="O193" i="7"/>
  <c r="AM194" i="7"/>
  <c r="AN193" i="7"/>
  <c r="AW194" i="7"/>
  <c r="AX193" i="7"/>
  <c r="D194" i="7"/>
  <c r="E193" i="7"/>
  <c r="AW195" i="7" l="1"/>
  <c r="AX194" i="7"/>
  <c r="N195" i="7"/>
  <c r="O194" i="7"/>
  <c r="AH195" i="7"/>
  <c r="AI194" i="7"/>
  <c r="BB195" i="7"/>
  <c r="BC194" i="7"/>
  <c r="I195" i="7"/>
  <c r="J194" i="7"/>
  <c r="AM195" i="7"/>
  <c r="AN194" i="7"/>
  <c r="S195" i="7"/>
  <c r="T194" i="7"/>
  <c r="AC195" i="7"/>
  <c r="AD194" i="7"/>
  <c r="AR195" i="7"/>
  <c r="AS194" i="7"/>
  <c r="X195" i="7"/>
  <c r="Y194" i="7"/>
  <c r="D195" i="7"/>
  <c r="E194" i="7"/>
  <c r="X196" i="7" l="1"/>
  <c r="Y195" i="7"/>
  <c r="AC196" i="7"/>
  <c r="AD195" i="7"/>
  <c r="AM196" i="7"/>
  <c r="AN195" i="7"/>
  <c r="BB196" i="7"/>
  <c r="BC195" i="7"/>
  <c r="N196" i="7"/>
  <c r="O195" i="7"/>
  <c r="AR196" i="7"/>
  <c r="AS195" i="7"/>
  <c r="S196" i="7"/>
  <c r="T195" i="7"/>
  <c r="I196" i="7"/>
  <c r="J195" i="7"/>
  <c r="AH196" i="7"/>
  <c r="AI195" i="7"/>
  <c r="AW196" i="7"/>
  <c r="AX195" i="7"/>
  <c r="D196" i="7"/>
  <c r="E195" i="7"/>
  <c r="AC197" i="7" l="1"/>
  <c r="AD196" i="7"/>
  <c r="I197" i="7"/>
  <c r="J196" i="7"/>
  <c r="BB197" i="7"/>
  <c r="BC196" i="7"/>
  <c r="AW197" i="7"/>
  <c r="AX196" i="7"/>
  <c r="AR197" i="7"/>
  <c r="AS196" i="7"/>
  <c r="AH197" i="7"/>
  <c r="AI196" i="7"/>
  <c r="S197" i="7"/>
  <c r="T196" i="7"/>
  <c r="N197" i="7"/>
  <c r="O196" i="7"/>
  <c r="AM197" i="7"/>
  <c r="AN196" i="7"/>
  <c r="X197" i="7"/>
  <c r="Y196" i="7"/>
  <c r="D197" i="7"/>
  <c r="E196" i="7"/>
  <c r="X198" i="7" l="1"/>
  <c r="Y197" i="7"/>
  <c r="AH198" i="7"/>
  <c r="AI197" i="7"/>
  <c r="N198" i="7"/>
  <c r="O197" i="7"/>
  <c r="AW198" i="7"/>
  <c r="AX197" i="7"/>
  <c r="I198" i="7"/>
  <c r="J197" i="7"/>
  <c r="AM198" i="7"/>
  <c r="AN197" i="7"/>
  <c r="S198" i="7"/>
  <c r="T197" i="7"/>
  <c r="AR198" i="7"/>
  <c r="AS197" i="7"/>
  <c r="BB198" i="7"/>
  <c r="BC197" i="7"/>
  <c r="AC198" i="7"/>
  <c r="AD197" i="7"/>
  <c r="D198" i="7"/>
  <c r="E197" i="7"/>
  <c r="AR199" i="7" l="1"/>
  <c r="AS198" i="7"/>
  <c r="AC199" i="7"/>
  <c r="AD198" i="7"/>
  <c r="AM199" i="7"/>
  <c r="AN198" i="7"/>
  <c r="AW199" i="7"/>
  <c r="AX198" i="7"/>
  <c r="AH199" i="7"/>
  <c r="AI198" i="7"/>
  <c r="BB199" i="7"/>
  <c r="BC198" i="7"/>
  <c r="S199" i="7"/>
  <c r="T198" i="7"/>
  <c r="I199" i="7"/>
  <c r="J198" i="7"/>
  <c r="N199" i="7"/>
  <c r="O198" i="7"/>
  <c r="X199" i="7"/>
  <c r="Y198" i="7"/>
  <c r="D199" i="7"/>
  <c r="E198" i="7"/>
  <c r="N200" i="7" l="1"/>
  <c r="O199" i="7"/>
  <c r="AM200" i="7"/>
  <c r="AN199" i="7"/>
  <c r="S200" i="7"/>
  <c r="T199" i="7"/>
  <c r="AH200" i="7"/>
  <c r="AI199" i="7"/>
  <c r="X200" i="7"/>
  <c r="Y199" i="7"/>
  <c r="I200" i="7"/>
  <c r="J199" i="7"/>
  <c r="BB200" i="7"/>
  <c r="BC199" i="7"/>
  <c r="AW200" i="7"/>
  <c r="AX199" i="7"/>
  <c r="AC200" i="7"/>
  <c r="AD199" i="7"/>
  <c r="AR200" i="7"/>
  <c r="AS199" i="7"/>
  <c r="D200" i="7"/>
  <c r="E199" i="7"/>
  <c r="I201" i="7" l="1"/>
  <c r="J200" i="7"/>
  <c r="AR201" i="7"/>
  <c r="AS200" i="7"/>
  <c r="AH201" i="7"/>
  <c r="AI200" i="7"/>
  <c r="AW201" i="7"/>
  <c r="AX200" i="7"/>
  <c r="AM201" i="7"/>
  <c r="AN200" i="7"/>
  <c r="AC201" i="7"/>
  <c r="AD200" i="7"/>
  <c r="BB201" i="7"/>
  <c r="BC200" i="7"/>
  <c r="X201" i="7"/>
  <c r="Y200" i="7"/>
  <c r="S201" i="7"/>
  <c r="T200" i="7"/>
  <c r="N201" i="7"/>
  <c r="O200" i="7"/>
  <c r="D201" i="7"/>
  <c r="E200" i="7"/>
  <c r="N202" i="7" l="1"/>
  <c r="O201" i="7"/>
  <c r="AR202" i="7"/>
  <c r="AS201" i="7"/>
  <c r="X202" i="7"/>
  <c r="Y201" i="7"/>
  <c r="AC202" i="7"/>
  <c r="AD201" i="7"/>
  <c r="AW202" i="7"/>
  <c r="AX201" i="7"/>
  <c r="S202" i="7"/>
  <c r="T201" i="7"/>
  <c r="BB202" i="7"/>
  <c r="BC201" i="7"/>
  <c r="AM202" i="7"/>
  <c r="AN201" i="7"/>
  <c r="AH202" i="7"/>
  <c r="AI201" i="7"/>
  <c r="I202" i="7"/>
  <c r="J201" i="7"/>
  <c r="D202" i="7"/>
  <c r="E201" i="7"/>
  <c r="I203" i="7" l="1"/>
  <c r="J202" i="7"/>
  <c r="AM203" i="7"/>
  <c r="AN202" i="7"/>
  <c r="S203" i="7"/>
  <c r="T202" i="7"/>
  <c r="AC203" i="7"/>
  <c r="AD202" i="7"/>
  <c r="AR203" i="7"/>
  <c r="AS202" i="7"/>
  <c r="AH203" i="7"/>
  <c r="AI202" i="7"/>
  <c r="BB203" i="7"/>
  <c r="BC202" i="7"/>
  <c r="AW203" i="7"/>
  <c r="AX202" i="7"/>
  <c r="X203" i="7"/>
  <c r="Y202" i="7"/>
  <c r="N203" i="7"/>
  <c r="O202" i="7"/>
  <c r="D203" i="7"/>
  <c r="E202" i="7"/>
  <c r="N204" i="7" l="1"/>
  <c r="O203" i="7"/>
  <c r="AC204" i="7"/>
  <c r="AD203" i="7"/>
  <c r="AW204" i="7"/>
  <c r="AX203" i="7"/>
  <c r="AH204" i="7"/>
  <c r="AI203" i="7"/>
  <c r="AM204" i="7"/>
  <c r="AN203" i="7"/>
  <c r="X204" i="7"/>
  <c r="Y203" i="7"/>
  <c r="BB204" i="7"/>
  <c r="BC203" i="7"/>
  <c r="AR204" i="7"/>
  <c r="AS203" i="7"/>
  <c r="S204" i="7"/>
  <c r="T203" i="7"/>
  <c r="I204" i="7"/>
  <c r="J203" i="7"/>
  <c r="D204" i="7"/>
  <c r="E203" i="7"/>
  <c r="I205" i="7" l="1"/>
  <c r="J204" i="7"/>
  <c r="AH205" i="7"/>
  <c r="AI204" i="7"/>
  <c r="AR205" i="7"/>
  <c r="AS204" i="7"/>
  <c r="X205" i="7"/>
  <c r="Y204" i="7"/>
  <c r="AC205" i="7"/>
  <c r="AD204" i="7"/>
  <c r="S205" i="7"/>
  <c r="T204" i="7"/>
  <c r="BB205" i="7"/>
  <c r="BC204" i="7"/>
  <c r="AM205" i="7"/>
  <c r="AN204" i="7"/>
  <c r="AW205" i="7"/>
  <c r="AX204" i="7"/>
  <c r="N205" i="7"/>
  <c r="O204" i="7"/>
  <c r="D205" i="7"/>
  <c r="E204" i="7"/>
  <c r="BB206" i="7" l="1"/>
  <c r="BC205" i="7"/>
  <c r="AC206" i="7"/>
  <c r="AD205" i="7"/>
  <c r="I206" i="7"/>
  <c r="J205" i="7"/>
  <c r="N206" i="7"/>
  <c r="O205" i="7"/>
  <c r="AM206" i="7"/>
  <c r="AN205" i="7"/>
  <c r="S206" i="7"/>
  <c r="T205" i="7"/>
  <c r="X206" i="7"/>
  <c r="Y205" i="7"/>
  <c r="AH206" i="7"/>
  <c r="AI205" i="7"/>
  <c r="AW206" i="7"/>
  <c r="AX205" i="7"/>
  <c r="AR206" i="7"/>
  <c r="AS205" i="7"/>
  <c r="D206" i="7"/>
  <c r="E205" i="7"/>
  <c r="AR207" i="7" l="1"/>
  <c r="AS206" i="7"/>
  <c r="AC207" i="7"/>
  <c r="AD206" i="7"/>
  <c r="AH207" i="7"/>
  <c r="AI206" i="7"/>
  <c r="S207" i="7"/>
  <c r="T206" i="7"/>
  <c r="N207" i="7"/>
  <c r="O206" i="7"/>
  <c r="AW207" i="7"/>
  <c r="AX206" i="7"/>
  <c r="X207" i="7"/>
  <c r="Y206" i="7"/>
  <c r="AM207" i="7"/>
  <c r="AN206" i="7"/>
  <c r="I207" i="7"/>
  <c r="J206" i="7"/>
  <c r="BB207" i="7"/>
  <c r="BC206" i="7"/>
  <c r="D207" i="7"/>
  <c r="E206" i="7"/>
  <c r="AC208" i="7" l="1"/>
  <c r="AD207" i="7"/>
  <c r="BB208" i="7"/>
  <c r="BC207" i="7"/>
  <c r="S208" i="7"/>
  <c r="T207" i="7"/>
  <c r="AM208" i="7"/>
  <c r="AN207" i="7"/>
  <c r="AW208" i="7"/>
  <c r="AX207" i="7"/>
  <c r="I208" i="7"/>
  <c r="J207" i="7"/>
  <c r="X208" i="7"/>
  <c r="Y207" i="7"/>
  <c r="N208" i="7"/>
  <c r="O207" i="7"/>
  <c r="AH208" i="7"/>
  <c r="AI207" i="7"/>
  <c r="AR208" i="7"/>
  <c r="AS207" i="7"/>
  <c r="D208" i="7"/>
  <c r="E207" i="7"/>
  <c r="AR209" i="7" l="1"/>
  <c r="AS208" i="7"/>
  <c r="I209" i="7"/>
  <c r="J208" i="7"/>
  <c r="BB209" i="7"/>
  <c r="BC208" i="7"/>
  <c r="N209" i="7"/>
  <c r="O208" i="7"/>
  <c r="AM209" i="7"/>
  <c r="AN208" i="7"/>
  <c r="AH209" i="7"/>
  <c r="AI208" i="7"/>
  <c r="X209" i="7"/>
  <c r="Y208" i="7"/>
  <c r="AW209" i="7"/>
  <c r="AX208" i="7"/>
  <c r="S209" i="7"/>
  <c r="T208" i="7"/>
  <c r="AC209" i="7"/>
  <c r="AD208" i="7"/>
  <c r="D209" i="7"/>
  <c r="E208" i="7"/>
  <c r="AW210" i="7" l="1"/>
  <c r="AX209" i="7"/>
  <c r="AH210" i="7"/>
  <c r="AI209" i="7"/>
  <c r="AC210" i="7"/>
  <c r="AD209" i="7"/>
  <c r="N210" i="7"/>
  <c r="O209" i="7"/>
  <c r="I210" i="7"/>
  <c r="J209" i="7"/>
  <c r="S210" i="7"/>
  <c r="T209" i="7"/>
  <c r="X210" i="7"/>
  <c r="Y209" i="7"/>
  <c r="AM210" i="7"/>
  <c r="AN209" i="7"/>
  <c r="BB210" i="7"/>
  <c r="BC209" i="7"/>
  <c r="AR210" i="7"/>
  <c r="AS209" i="7"/>
  <c r="D210" i="7"/>
  <c r="E209" i="7"/>
  <c r="X211" i="7" l="1"/>
  <c r="Y210" i="7"/>
  <c r="AR211" i="7"/>
  <c r="AS210" i="7"/>
  <c r="S211" i="7"/>
  <c r="T210" i="7"/>
  <c r="N211" i="7"/>
  <c r="O210" i="7"/>
  <c r="AH211" i="7"/>
  <c r="AI210" i="7"/>
  <c r="BB211" i="7"/>
  <c r="BC210" i="7"/>
  <c r="AM211" i="7"/>
  <c r="AN210" i="7"/>
  <c r="I211" i="7"/>
  <c r="J210" i="7"/>
  <c r="AC211" i="7"/>
  <c r="AD210" i="7"/>
  <c r="AW211" i="7"/>
  <c r="AX210" i="7"/>
  <c r="D211" i="7"/>
  <c r="E210" i="7"/>
  <c r="I212" i="7" l="1"/>
  <c r="J211" i="7"/>
  <c r="BB212" i="7"/>
  <c r="BC211" i="7"/>
  <c r="N212" i="7"/>
  <c r="O211" i="7"/>
  <c r="AR212" i="7"/>
  <c r="AS211" i="7"/>
  <c r="AW212" i="7"/>
  <c r="AX211" i="7"/>
  <c r="AC212" i="7"/>
  <c r="AD211" i="7"/>
  <c r="AM212" i="7"/>
  <c r="AN211" i="7"/>
  <c r="AH212" i="7"/>
  <c r="AI211" i="7"/>
  <c r="S212" i="7"/>
  <c r="T211" i="7"/>
  <c r="X212" i="7"/>
  <c r="Y211" i="7"/>
  <c r="D212" i="7"/>
  <c r="E211" i="7"/>
  <c r="AH213" i="7" l="1"/>
  <c r="AI212" i="7"/>
  <c r="AC213" i="7"/>
  <c r="AD212" i="7"/>
  <c r="AR213" i="7"/>
  <c r="AS212" i="7"/>
  <c r="BB213" i="7"/>
  <c r="BC212" i="7"/>
  <c r="X213" i="7"/>
  <c r="Y212" i="7"/>
  <c r="S213" i="7"/>
  <c r="T212" i="7"/>
  <c r="AM213" i="7"/>
  <c r="AN212" i="7"/>
  <c r="AW213" i="7"/>
  <c r="AX212" i="7"/>
  <c r="N213" i="7"/>
  <c r="O212" i="7"/>
  <c r="I213" i="7"/>
  <c r="J212" i="7"/>
  <c r="D213" i="7"/>
  <c r="E212" i="7"/>
  <c r="S214" i="7" l="1"/>
  <c r="T213" i="7"/>
  <c r="AC214" i="7"/>
  <c r="AD213" i="7"/>
  <c r="AW214" i="7"/>
  <c r="AX213" i="7"/>
  <c r="I214" i="7"/>
  <c r="J213" i="7"/>
  <c r="BB214" i="7"/>
  <c r="BC213" i="7"/>
  <c r="N214" i="7"/>
  <c r="O213" i="7"/>
  <c r="AM214" i="7"/>
  <c r="AN213" i="7"/>
  <c r="X214" i="7"/>
  <c r="Y213" i="7"/>
  <c r="AR214" i="7"/>
  <c r="AS213" i="7"/>
  <c r="AH214" i="7"/>
  <c r="AI213" i="7"/>
  <c r="D214" i="7"/>
  <c r="E213" i="7"/>
  <c r="N215" i="7" l="1"/>
  <c r="O214" i="7"/>
  <c r="AH215" i="7"/>
  <c r="AI214" i="7"/>
  <c r="X215" i="7"/>
  <c r="Y214" i="7"/>
  <c r="I215" i="7"/>
  <c r="J214" i="7"/>
  <c r="AC215" i="7"/>
  <c r="AD214" i="7"/>
  <c r="AR215" i="7"/>
  <c r="AS214" i="7"/>
  <c r="AM215" i="7"/>
  <c r="AN214" i="7"/>
  <c r="BB215" i="7"/>
  <c r="BC214" i="7"/>
  <c r="AW215" i="7"/>
  <c r="AX214" i="7"/>
  <c r="S215" i="7"/>
  <c r="T214" i="7"/>
  <c r="D215" i="7"/>
  <c r="E214" i="7"/>
  <c r="BB216" i="7" l="1"/>
  <c r="BC215" i="7"/>
  <c r="AH216" i="7"/>
  <c r="AI215" i="7"/>
  <c r="S216" i="7"/>
  <c r="T215" i="7"/>
  <c r="AR216" i="7"/>
  <c r="AS215" i="7"/>
  <c r="I216" i="7"/>
  <c r="J215" i="7"/>
  <c r="AW216" i="7"/>
  <c r="AX215" i="7"/>
  <c r="AM216" i="7"/>
  <c r="AN215" i="7"/>
  <c r="AC216" i="7"/>
  <c r="AD215" i="7"/>
  <c r="X216" i="7"/>
  <c r="Y215" i="7"/>
  <c r="N216" i="7"/>
  <c r="O215" i="7"/>
  <c r="D216" i="7"/>
  <c r="E215" i="7"/>
  <c r="N217" i="7" l="1"/>
  <c r="O216" i="7"/>
  <c r="AC217" i="7"/>
  <c r="AD216" i="7"/>
  <c r="AW217" i="7"/>
  <c r="AX216" i="7"/>
  <c r="AR217" i="7"/>
  <c r="AS216" i="7"/>
  <c r="AH217" i="7"/>
  <c r="AI216" i="7"/>
  <c r="X217" i="7"/>
  <c r="Y216" i="7"/>
  <c r="AM217" i="7"/>
  <c r="AN216" i="7"/>
  <c r="I217" i="7"/>
  <c r="J216" i="7"/>
  <c r="S217" i="7"/>
  <c r="T216" i="7"/>
  <c r="BB217" i="7"/>
  <c r="BC216" i="7"/>
  <c r="D217" i="7"/>
  <c r="E216" i="7"/>
  <c r="AC218" i="7" l="1"/>
  <c r="AD217" i="7"/>
  <c r="BB218" i="7"/>
  <c r="BC217" i="7"/>
  <c r="I218" i="7"/>
  <c r="J217" i="7"/>
  <c r="X218" i="7"/>
  <c r="Y217" i="7"/>
  <c r="AR218" i="7"/>
  <c r="AS217" i="7"/>
  <c r="S218" i="7"/>
  <c r="T217" i="7"/>
  <c r="AM218" i="7"/>
  <c r="AN217" i="7"/>
  <c r="AH218" i="7"/>
  <c r="AI217" i="7"/>
  <c r="AW218" i="7"/>
  <c r="AX217" i="7"/>
  <c r="N218" i="7"/>
  <c r="O217" i="7"/>
  <c r="D218" i="7"/>
  <c r="E217" i="7"/>
  <c r="AH219" i="7" l="1"/>
  <c r="AI218" i="7"/>
  <c r="X219" i="7"/>
  <c r="Y218" i="7"/>
  <c r="BB219" i="7"/>
  <c r="BC218" i="7"/>
  <c r="N219" i="7"/>
  <c r="O218" i="7"/>
  <c r="S219" i="7"/>
  <c r="T218" i="7"/>
  <c r="AW219" i="7"/>
  <c r="AX218" i="7"/>
  <c r="AM219" i="7"/>
  <c r="AN218" i="7"/>
  <c r="AR219" i="7"/>
  <c r="AS218" i="7"/>
  <c r="I219" i="7"/>
  <c r="J218" i="7"/>
  <c r="AC219" i="7"/>
  <c r="AD218" i="7"/>
  <c r="D219" i="7"/>
  <c r="E218" i="7"/>
  <c r="I220" i="7" l="1"/>
  <c r="J219" i="7"/>
  <c r="AM220" i="7"/>
  <c r="AN219" i="7"/>
  <c r="S220" i="7"/>
  <c r="T219" i="7"/>
  <c r="BB220" i="7"/>
  <c r="BC219" i="7"/>
  <c r="AH220" i="7"/>
  <c r="AI219" i="7"/>
  <c r="AC220" i="7"/>
  <c r="AD219" i="7"/>
  <c r="AR220" i="7"/>
  <c r="AS219" i="7"/>
  <c r="AW220" i="7"/>
  <c r="AX219" i="7"/>
  <c r="N220" i="7"/>
  <c r="O219" i="7"/>
  <c r="X220" i="7"/>
  <c r="Y219" i="7"/>
  <c r="D220" i="7"/>
  <c r="E219" i="7"/>
  <c r="X221" i="7" l="1"/>
  <c r="Y220" i="7"/>
  <c r="AW221" i="7"/>
  <c r="AX220" i="7"/>
  <c r="AC221" i="7"/>
  <c r="AD220" i="7"/>
  <c r="BB221" i="7"/>
  <c r="BC220" i="7"/>
  <c r="AM221" i="7"/>
  <c r="AN220" i="7"/>
  <c r="N221" i="7"/>
  <c r="O220" i="7"/>
  <c r="AR221" i="7"/>
  <c r="AS220" i="7"/>
  <c r="AH221" i="7"/>
  <c r="AI220" i="7"/>
  <c r="S221" i="7"/>
  <c r="T220" i="7"/>
  <c r="I221" i="7"/>
  <c r="J220" i="7"/>
  <c r="D221" i="7"/>
  <c r="E220" i="7"/>
  <c r="AH222" i="7" l="1"/>
  <c r="AI221" i="7"/>
  <c r="AW222" i="7"/>
  <c r="AX221" i="7"/>
  <c r="I222" i="7"/>
  <c r="J221" i="7"/>
  <c r="N222" i="7"/>
  <c r="O221" i="7"/>
  <c r="BB222" i="7"/>
  <c r="BC221" i="7"/>
  <c r="S222" i="7"/>
  <c r="T221" i="7"/>
  <c r="AR222" i="7"/>
  <c r="AS221" i="7"/>
  <c r="AM222" i="7"/>
  <c r="AN221" i="7"/>
  <c r="AC222" i="7"/>
  <c r="AD221" i="7"/>
  <c r="X222" i="7"/>
  <c r="Y221" i="7"/>
  <c r="D222" i="7"/>
  <c r="E221" i="7"/>
  <c r="AM223" i="7" l="1"/>
  <c r="AN222" i="7"/>
  <c r="N223" i="7"/>
  <c r="O222" i="7"/>
  <c r="AW223" i="7"/>
  <c r="AX222" i="7"/>
  <c r="X223" i="7"/>
  <c r="Y222" i="7"/>
  <c r="S223" i="7"/>
  <c r="T222" i="7"/>
  <c r="AC223" i="7"/>
  <c r="AD222" i="7"/>
  <c r="AR223" i="7"/>
  <c r="AS222" i="7"/>
  <c r="BB223" i="7"/>
  <c r="BC222" i="7"/>
  <c r="I223" i="7"/>
  <c r="J222" i="7"/>
  <c r="AH223" i="7"/>
  <c r="AI222" i="7"/>
  <c r="D223" i="7"/>
  <c r="E222" i="7"/>
  <c r="AH224" i="7" l="1"/>
  <c r="AI223" i="7"/>
  <c r="BB224" i="7"/>
  <c r="BC223" i="7"/>
  <c r="AC224" i="7"/>
  <c r="AD223" i="7"/>
  <c r="X224" i="7"/>
  <c r="Y223" i="7"/>
  <c r="N224" i="7"/>
  <c r="O223" i="7"/>
  <c r="I224" i="7"/>
  <c r="J223" i="7"/>
  <c r="AR224" i="7"/>
  <c r="AS223" i="7"/>
  <c r="S224" i="7"/>
  <c r="T223" i="7"/>
  <c r="AW224" i="7"/>
  <c r="AX223" i="7"/>
  <c r="AM224" i="7"/>
  <c r="AN223" i="7"/>
  <c r="D224" i="7"/>
  <c r="E223" i="7"/>
  <c r="AM225" i="7" l="1"/>
  <c r="AN224" i="7"/>
  <c r="S225" i="7"/>
  <c r="T224" i="7"/>
  <c r="I225" i="7"/>
  <c r="J224" i="7"/>
  <c r="X225" i="7"/>
  <c r="Y224" i="7"/>
  <c r="BB225" i="7"/>
  <c r="BC224" i="7"/>
  <c r="AW225" i="7"/>
  <c r="AX224" i="7"/>
  <c r="AR225" i="7"/>
  <c r="AS224" i="7"/>
  <c r="N225" i="7"/>
  <c r="O224" i="7"/>
  <c r="AC225" i="7"/>
  <c r="AD224" i="7"/>
  <c r="AH225" i="7"/>
  <c r="AI224" i="7"/>
  <c r="D225" i="7"/>
  <c r="E224" i="7"/>
  <c r="AH226" i="7" l="1"/>
  <c r="AI225" i="7"/>
  <c r="N226" i="7"/>
  <c r="O225" i="7"/>
  <c r="AW226" i="7"/>
  <c r="AX225" i="7"/>
  <c r="X226" i="7"/>
  <c r="Y225" i="7"/>
  <c r="S226" i="7"/>
  <c r="T225" i="7"/>
  <c r="AC226" i="7"/>
  <c r="AD225" i="7"/>
  <c r="AR226" i="7"/>
  <c r="AS225" i="7"/>
  <c r="BB226" i="7"/>
  <c r="BC225" i="7"/>
  <c r="I226" i="7"/>
  <c r="J225" i="7"/>
  <c r="AM226" i="7"/>
  <c r="AN225" i="7"/>
  <c r="D226" i="7"/>
  <c r="E225" i="7"/>
  <c r="AM227" i="7" l="1"/>
  <c r="AN226" i="7"/>
  <c r="BB227" i="7"/>
  <c r="BC226" i="7"/>
  <c r="AC227" i="7"/>
  <c r="AD226" i="7"/>
  <c r="X227" i="7"/>
  <c r="Y226" i="7"/>
  <c r="N227" i="7"/>
  <c r="O226" i="7"/>
  <c r="I227" i="7"/>
  <c r="J226" i="7"/>
  <c r="AR227" i="7"/>
  <c r="AS226" i="7"/>
  <c r="S227" i="7"/>
  <c r="T226" i="7"/>
  <c r="AW227" i="7"/>
  <c r="AX226" i="7"/>
  <c r="AH227" i="7"/>
  <c r="AI226" i="7"/>
  <c r="D227" i="7"/>
  <c r="E226" i="7"/>
  <c r="AW228" i="7" l="1"/>
  <c r="AX227" i="7"/>
  <c r="N228" i="7"/>
  <c r="O227" i="7"/>
  <c r="AM228" i="7"/>
  <c r="AN227" i="7"/>
  <c r="AH228" i="7"/>
  <c r="AI227" i="7"/>
  <c r="S228" i="7"/>
  <c r="T227" i="7"/>
  <c r="I228" i="7"/>
  <c r="J227" i="7"/>
  <c r="X228" i="7"/>
  <c r="Y227" i="7"/>
  <c r="BB228" i="7"/>
  <c r="BC227" i="7"/>
  <c r="AR228" i="7"/>
  <c r="AS227" i="7"/>
  <c r="AC228" i="7"/>
  <c r="AD227" i="7"/>
  <c r="D228" i="7"/>
  <c r="E227" i="7"/>
  <c r="BB229" i="7" l="1"/>
  <c r="BC228" i="7"/>
  <c r="I229" i="7"/>
  <c r="J228" i="7"/>
  <c r="AH229" i="7"/>
  <c r="AI228" i="7"/>
  <c r="N229" i="7"/>
  <c r="O228" i="7"/>
  <c r="AC229" i="7"/>
  <c r="AD228" i="7"/>
  <c r="AR229" i="7"/>
  <c r="AS228" i="7"/>
  <c r="X229" i="7"/>
  <c r="Y228" i="7"/>
  <c r="S229" i="7"/>
  <c r="T228" i="7"/>
  <c r="AM229" i="7"/>
  <c r="AN228" i="7"/>
  <c r="AW229" i="7"/>
  <c r="AX228" i="7"/>
  <c r="D229" i="7"/>
  <c r="E228" i="7"/>
  <c r="I230" i="7" l="1"/>
  <c r="J229" i="7"/>
  <c r="AM230" i="7"/>
  <c r="AN229" i="7"/>
  <c r="X230" i="7"/>
  <c r="Y229" i="7"/>
  <c r="AC230" i="7"/>
  <c r="AD229" i="7"/>
  <c r="AH230" i="7"/>
  <c r="AI229" i="7"/>
  <c r="BB230" i="7"/>
  <c r="BC229" i="7"/>
  <c r="AW230" i="7"/>
  <c r="AX229" i="7"/>
  <c r="S230" i="7"/>
  <c r="T229" i="7"/>
  <c r="AR230" i="7"/>
  <c r="AS229" i="7"/>
  <c r="N230" i="7"/>
  <c r="O229" i="7"/>
  <c r="D230" i="7"/>
  <c r="E229" i="7"/>
  <c r="S231" i="7" l="1"/>
  <c r="T230" i="7"/>
  <c r="AC231" i="7"/>
  <c r="AD230" i="7"/>
  <c r="N231" i="7"/>
  <c r="O230" i="7"/>
  <c r="BB231" i="7"/>
  <c r="BC230" i="7"/>
  <c r="AM231" i="7"/>
  <c r="AN230" i="7"/>
  <c r="AR231" i="7"/>
  <c r="AS230" i="7"/>
  <c r="AW231" i="7"/>
  <c r="AX230" i="7"/>
  <c r="AH231" i="7"/>
  <c r="AI230" i="7"/>
  <c r="X231" i="7"/>
  <c r="Y230" i="7"/>
  <c r="I231" i="7"/>
  <c r="J230" i="7"/>
  <c r="D231" i="7"/>
  <c r="E230" i="7"/>
  <c r="AW232" i="7" l="1"/>
  <c r="AX231" i="7"/>
  <c r="I232" i="7"/>
  <c r="J231" i="7"/>
  <c r="AH232" i="7"/>
  <c r="AI231" i="7"/>
  <c r="AR232" i="7"/>
  <c r="AS231" i="7"/>
  <c r="BB232" i="7"/>
  <c r="BC231" i="7"/>
  <c r="AC232" i="7"/>
  <c r="AD231" i="7"/>
  <c r="X232" i="7"/>
  <c r="Y231" i="7"/>
  <c r="AM232" i="7"/>
  <c r="AN231" i="7"/>
  <c r="N232" i="7"/>
  <c r="O231" i="7"/>
  <c r="S232" i="7"/>
  <c r="T231" i="7"/>
  <c r="D232" i="7"/>
  <c r="E231" i="7"/>
  <c r="AC233" i="7" l="1"/>
  <c r="AD232" i="7"/>
  <c r="S233" i="7"/>
  <c r="T232" i="7"/>
  <c r="AM233" i="7"/>
  <c r="AN232" i="7"/>
  <c r="I233" i="7"/>
  <c r="J232" i="7"/>
  <c r="AR233" i="7"/>
  <c r="AS232" i="7"/>
  <c r="N233" i="7"/>
  <c r="O232" i="7"/>
  <c r="X233" i="7"/>
  <c r="Y232" i="7"/>
  <c r="BB233" i="7"/>
  <c r="BC232" i="7"/>
  <c r="AH233" i="7"/>
  <c r="AI232" i="7"/>
  <c r="AW233" i="7"/>
  <c r="AX232" i="7"/>
  <c r="D233" i="7"/>
  <c r="E232" i="7"/>
  <c r="AW234" i="7" l="1"/>
  <c r="AX233" i="7"/>
  <c r="BB234" i="7"/>
  <c r="BC233" i="7"/>
  <c r="N234" i="7"/>
  <c r="O233" i="7"/>
  <c r="I234" i="7"/>
  <c r="J233" i="7"/>
  <c r="S234" i="7"/>
  <c r="T233" i="7"/>
  <c r="AH234" i="7"/>
  <c r="AI233" i="7"/>
  <c r="X234" i="7"/>
  <c r="Y233" i="7"/>
  <c r="AR234" i="7"/>
  <c r="AS233" i="7"/>
  <c r="AM234" i="7"/>
  <c r="AN233" i="7"/>
  <c r="AC234" i="7"/>
  <c r="AD233" i="7"/>
  <c r="D234" i="7"/>
  <c r="E233" i="7"/>
  <c r="BB235" i="7" l="1"/>
  <c r="BC234" i="7"/>
  <c r="AC235" i="7"/>
  <c r="AD234" i="7"/>
  <c r="AR235" i="7"/>
  <c r="AS234" i="7"/>
  <c r="AH235" i="7"/>
  <c r="AI234" i="7"/>
  <c r="I235" i="7"/>
  <c r="J234" i="7"/>
  <c r="AM235" i="7"/>
  <c r="AN234" i="7"/>
  <c r="X235" i="7"/>
  <c r="Y234" i="7"/>
  <c r="S235" i="7"/>
  <c r="T234" i="7"/>
  <c r="N235" i="7"/>
  <c r="O234" i="7"/>
  <c r="AW235" i="7"/>
  <c r="AX234" i="7"/>
  <c r="D235" i="7"/>
  <c r="E234" i="7"/>
  <c r="AW236" i="7" l="1"/>
  <c r="AX235" i="7"/>
  <c r="S236" i="7"/>
  <c r="T235" i="7"/>
  <c r="AM236" i="7"/>
  <c r="AN235" i="7"/>
  <c r="AH236" i="7"/>
  <c r="AI235" i="7"/>
  <c r="AC236" i="7"/>
  <c r="AD235" i="7"/>
  <c r="N236" i="7"/>
  <c r="O235" i="7"/>
  <c r="X236" i="7"/>
  <c r="Y235" i="7"/>
  <c r="I236" i="7"/>
  <c r="J235" i="7"/>
  <c r="AR236" i="7"/>
  <c r="AS235" i="7"/>
  <c r="BB236" i="7"/>
  <c r="BC235" i="7"/>
  <c r="D236" i="7"/>
  <c r="E235" i="7"/>
  <c r="I237" i="7" l="1"/>
  <c r="J236" i="7"/>
  <c r="BB237" i="7"/>
  <c r="BC236" i="7"/>
  <c r="AH237" i="7"/>
  <c r="AI236" i="7"/>
  <c r="S237" i="7"/>
  <c r="T236" i="7"/>
  <c r="N237" i="7"/>
  <c r="O236" i="7"/>
  <c r="AR237" i="7"/>
  <c r="AS236" i="7"/>
  <c r="X237" i="7"/>
  <c r="Y236" i="7"/>
  <c r="AC237" i="7"/>
  <c r="AD236" i="7"/>
  <c r="AM237" i="7"/>
  <c r="AN236" i="7"/>
  <c r="AW237" i="7"/>
  <c r="AX236" i="7"/>
  <c r="D237" i="7"/>
  <c r="E236" i="7"/>
  <c r="AW238" i="7" l="1"/>
  <c r="AX237" i="7"/>
  <c r="AR238" i="7"/>
  <c r="AS237" i="7"/>
  <c r="S238" i="7"/>
  <c r="T237" i="7"/>
  <c r="BB238" i="7"/>
  <c r="BC237" i="7"/>
  <c r="AC238" i="7"/>
  <c r="AD237" i="7"/>
  <c r="AM238" i="7"/>
  <c r="AN237" i="7"/>
  <c r="X238" i="7"/>
  <c r="Y237" i="7"/>
  <c r="N238" i="7"/>
  <c r="O237" i="7"/>
  <c r="AH238" i="7"/>
  <c r="AI237" i="7"/>
  <c r="I238" i="7"/>
  <c r="J237" i="7"/>
  <c r="D238" i="7"/>
  <c r="E237" i="7"/>
  <c r="I239" i="7" l="1"/>
  <c r="J238" i="7"/>
  <c r="N239" i="7"/>
  <c r="O238" i="7"/>
  <c r="AM239" i="7"/>
  <c r="AN238" i="7"/>
  <c r="BB239" i="7"/>
  <c r="BC238" i="7"/>
  <c r="AR239" i="7"/>
  <c r="AS238" i="7"/>
  <c r="AH239" i="7"/>
  <c r="AI238" i="7"/>
  <c r="X239" i="7"/>
  <c r="Y238" i="7"/>
  <c r="AC239" i="7"/>
  <c r="AD238" i="7"/>
  <c r="S239" i="7"/>
  <c r="T238" i="7"/>
  <c r="AW239" i="7"/>
  <c r="AX238" i="7"/>
  <c r="D239" i="7"/>
  <c r="E238" i="7"/>
  <c r="AW240" i="7" l="1"/>
  <c r="AX239" i="7"/>
  <c r="AC240" i="7"/>
  <c r="AD239" i="7"/>
  <c r="AH240" i="7"/>
  <c r="AI239" i="7"/>
  <c r="BB240" i="7"/>
  <c r="BC239" i="7"/>
  <c r="N240" i="7"/>
  <c r="O239" i="7"/>
  <c r="S240" i="7"/>
  <c r="T239" i="7"/>
  <c r="X240" i="7"/>
  <c r="Y239" i="7"/>
  <c r="AR240" i="7"/>
  <c r="AS239" i="7"/>
  <c r="AM240" i="7"/>
  <c r="AN239" i="7"/>
  <c r="I240" i="7"/>
  <c r="J239" i="7"/>
  <c r="D240" i="7"/>
  <c r="E239" i="7"/>
  <c r="I241" i="7" l="1"/>
  <c r="J240" i="7"/>
  <c r="AR241" i="7"/>
  <c r="AS240" i="7"/>
  <c r="S241" i="7"/>
  <c r="T240" i="7"/>
  <c r="BB241" i="7"/>
  <c r="BC240" i="7"/>
  <c r="AC241" i="7"/>
  <c r="AD240" i="7"/>
  <c r="AM241" i="7"/>
  <c r="AN240" i="7"/>
  <c r="X241" i="7"/>
  <c r="Y240" i="7"/>
  <c r="N241" i="7"/>
  <c r="O240" i="7"/>
  <c r="AH241" i="7"/>
  <c r="AI240" i="7"/>
  <c r="AW241" i="7"/>
  <c r="AX240" i="7"/>
  <c r="D241" i="7"/>
  <c r="E240" i="7"/>
  <c r="AW242" i="7" l="1"/>
  <c r="AX241" i="7"/>
  <c r="N242" i="7"/>
  <c r="O241" i="7"/>
  <c r="AM242" i="7"/>
  <c r="AN241" i="7"/>
  <c r="BB242" i="7"/>
  <c r="BC241" i="7"/>
  <c r="AR242" i="7"/>
  <c r="AS241" i="7"/>
  <c r="AH242" i="7"/>
  <c r="AI241" i="7"/>
  <c r="X242" i="7"/>
  <c r="Y241" i="7"/>
  <c r="AC242" i="7"/>
  <c r="AD241" i="7"/>
  <c r="S242" i="7"/>
  <c r="T241" i="7"/>
  <c r="I242" i="7"/>
  <c r="J241" i="7"/>
  <c r="D242" i="7"/>
  <c r="E241" i="7"/>
  <c r="I243" i="7" l="1"/>
  <c r="J242" i="7"/>
  <c r="AC243" i="7"/>
  <c r="AD242" i="7"/>
  <c r="AH243" i="7"/>
  <c r="AI242" i="7"/>
  <c r="BB243" i="7"/>
  <c r="BC242" i="7"/>
  <c r="N243" i="7"/>
  <c r="O242" i="7"/>
  <c r="S243" i="7"/>
  <c r="T242" i="7"/>
  <c r="X243" i="7"/>
  <c r="Y242" i="7"/>
  <c r="AR243" i="7"/>
  <c r="AS242" i="7"/>
  <c r="AM243" i="7"/>
  <c r="AN242" i="7"/>
  <c r="AW243" i="7"/>
  <c r="AX242" i="7"/>
  <c r="D243" i="7"/>
  <c r="E242" i="7"/>
  <c r="AW244" i="7" l="1"/>
  <c r="AX243" i="7"/>
  <c r="AR244" i="7"/>
  <c r="AS243" i="7"/>
  <c r="S244" i="7"/>
  <c r="T243" i="7"/>
  <c r="BB244" i="7"/>
  <c r="BC243" i="7"/>
  <c r="AC244" i="7"/>
  <c r="AD243" i="7"/>
  <c r="AM244" i="7"/>
  <c r="AN243" i="7"/>
  <c r="X244" i="7"/>
  <c r="Y243" i="7"/>
  <c r="N244" i="7"/>
  <c r="O243" i="7"/>
  <c r="AH244" i="7"/>
  <c r="AI243" i="7"/>
  <c r="I244" i="7"/>
  <c r="J243" i="7"/>
  <c r="D244" i="7"/>
  <c r="E243" i="7"/>
  <c r="AH245" i="7" l="1"/>
  <c r="AI244" i="7"/>
  <c r="AC245" i="7"/>
  <c r="AD244" i="7"/>
  <c r="S245" i="7"/>
  <c r="T244" i="7"/>
  <c r="I245" i="7"/>
  <c r="J244" i="7"/>
  <c r="N245" i="7"/>
  <c r="O244" i="7"/>
  <c r="AM245" i="7"/>
  <c r="AN244" i="7"/>
  <c r="BB245" i="7"/>
  <c r="BC244" i="7"/>
  <c r="AR245" i="7"/>
  <c r="AS244" i="7"/>
  <c r="X245" i="7"/>
  <c r="Y244" i="7"/>
  <c r="AW245" i="7"/>
  <c r="AX244" i="7"/>
  <c r="D245" i="7"/>
  <c r="E244" i="7"/>
  <c r="AW246" i="7" l="1"/>
  <c r="AX245" i="7"/>
  <c r="AR246" i="7"/>
  <c r="AS245" i="7"/>
  <c r="AM246" i="7"/>
  <c r="AN245" i="7"/>
  <c r="I246" i="7"/>
  <c r="J245" i="7"/>
  <c r="AC246" i="7"/>
  <c r="AD245" i="7"/>
  <c r="X246" i="7"/>
  <c r="Y245" i="7"/>
  <c r="BB246" i="7"/>
  <c r="BC245" i="7"/>
  <c r="N246" i="7"/>
  <c r="O245" i="7"/>
  <c r="S246" i="7"/>
  <c r="T245" i="7"/>
  <c r="AH246" i="7"/>
  <c r="AI245" i="7"/>
  <c r="D246" i="7"/>
  <c r="E245" i="7"/>
  <c r="AH247" i="7" l="1"/>
  <c r="AI246" i="7"/>
  <c r="N247" i="7"/>
  <c r="O246" i="7"/>
  <c r="X247" i="7"/>
  <c r="Y246" i="7"/>
  <c r="I247" i="7"/>
  <c r="J246" i="7"/>
  <c r="AR247" i="7"/>
  <c r="AS246" i="7"/>
  <c r="S247" i="7"/>
  <c r="T246" i="7"/>
  <c r="BB247" i="7"/>
  <c r="BC246" i="7"/>
  <c r="AC247" i="7"/>
  <c r="AD246" i="7"/>
  <c r="AM247" i="7"/>
  <c r="AN246" i="7"/>
  <c r="AW247" i="7"/>
  <c r="AX246" i="7"/>
  <c r="D247" i="7"/>
  <c r="E246" i="7"/>
  <c r="AW248" i="7" l="1"/>
  <c r="AX247" i="7"/>
  <c r="AC248" i="7"/>
  <c r="AD247" i="7"/>
  <c r="S248" i="7"/>
  <c r="T247" i="7"/>
  <c r="I248" i="7"/>
  <c r="J247" i="7"/>
  <c r="N248" i="7"/>
  <c r="O247" i="7"/>
  <c r="AM248" i="7"/>
  <c r="AN247" i="7"/>
  <c r="BB248" i="7"/>
  <c r="BC247" i="7"/>
  <c r="AR248" i="7"/>
  <c r="AS247" i="7"/>
  <c r="X248" i="7"/>
  <c r="Y247" i="7"/>
  <c r="AH248" i="7"/>
  <c r="AI247" i="7"/>
  <c r="D248" i="7"/>
  <c r="E247" i="7"/>
  <c r="AM249" i="7" l="1"/>
  <c r="AN248" i="7"/>
  <c r="AH249" i="7"/>
  <c r="AI248" i="7"/>
  <c r="AR249" i="7"/>
  <c r="AS248" i="7"/>
  <c r="I249" i="7"/>
  <c r="J248" i="7"/>
  <c r="AC249" i="7"/>
  <c r="AD248" i="7"/>
  <c r="X249" i="7"/>
  <c r="Y248" i="7"/>
  <c r="BB249" i="7"/>
  <c r="BC248" i="7"/>
  <c r="N249" i="7"/>
  <c r="O248" i="7"/>
  <c r="S249" i="7"/>
  <c r="T248" i="7"/>
  <c r="AW249" i="7"/>
  <c r="AX248" i="7"/>
  <c r="D249" i="7"/>
  <c r="E248" i="7"/>
  <c r="AW250" i="7" l="1"/>
  <c r="AX249" i="7"/>
  <c r="N250" i="7"/>
  <c r="O249" i="7"/>
  <c r="X250" i="7"/>
  <c r="Y249" i="7"/>
  <c r="I250" i="7"/>
  <c r="J249" i="7"/>
  <c r="AH250" i="7"/>
  <c r="AI249" i="7"/>
  <c r="S250" i="7"/>
  <c r="T249" i="7"/>
  <c r="BB250" i="7"/>
  <c r="BC249" i="7"/>
  <c r="AC250" i="7"/>
  <c r="AD249" i="7"/>
  <c r="AR250" i="7"/>
  <c r="AS249" i="7"/>
  <c r="AM250" i="7"/>
  <c r="AN249" i="7"/>
  <c r="D250" i="7"/>
  <c r="E249" i="7"/>
  <c r="AM251" i="7" l="1"/>
  <c r="AN250" i="7"/>
  <c r="AC251" i="7"/>
  <c r="AD250" i="7"/>
  <c r="S251" i="7"/>
  <c r="T250" i="7"/>
  <c r="I251" i="7"/>
  <c r="J250" i="7"/>
  <c r="N251" i="7"/>
  <c r="O250" i="7"/>
  <c r="AR251" i="7"/>
  <c r="AS250" i="7"/>
  <c r="BB251" i="7"/>
  <c r="BC250" i="7"/>
  <c r="AH251" i="7"/>
  <c r="AI250" i="7"/>
  <c r="X251" i="7"/>
  <c r="Y250" i="7"/>
  <c r="AW251" i="7"/>
  <c r="AX250" i="7"/>
  <c r="D251" i="7"/>
  <c r="E250" i="7"/>
  <c r="AW252" i="7" l="1"/>
  <c r="AX251" i="7"/>
  <c r="AH252" i="7"/>
  <c r="AI251" i="7"/>
  <c r="AR252" i="7"/>
  <c r="AS251" i="7"/>
  <c r="I252" i="7"/>
  <c r="J251" i="7"/>
  <c r="AC252" i="7"/>
  <c r="AD251" i="7"/>
  <c r="X252" i="7"/>
  <c r="Y251" i="7"/>
  <c r="BB252" i="7"/>
  <c r="BC251" i="7"/>
  <c r="N252" i="7"/>
  <c r="O251" i="7"/>
  <c r="S252" i="7"/>
  <c r="T251" i="7"/>
  <c r="AM252" i="7"/>
  <c r="AN251" i="7"/>
  <c r="D252" i="7"/>
  <c r="E251" i="7"/>
  <c r="AM253" i="7" l="1"/>
  <c r="AN252" i="7"/>
  <c r="N253" i="7"/>
  <c r="O252" i="7"/>
  <c r="X253" i="7"/>
  <c r="Y252" i="7"/>
  <c r="I253" i="7"/>
  <c r="J252" i="7"/>
  <c r="AH253" i="7"/>
  <c r="AI252" i="7"/>
  <c r="S253" i="7"/>
  <c r="T252" i="7"/>
  <c r="BB253" i="7"/>
  <c r="BC252" i="7"/>
  <c r="AC253" i="7"/>
  <c r="AD252" i="7"/>
  <c r="AR253" i="7"/>
  <c r="AS252" i="7"/>
  <c r="AW253" i="7"/>
  <c r="AX252" i="7"/>
  <c r="D253" i="7"/>
  <c r="E252" i="7"/>
  <c r="AW254" i="7" l="1"/>
  <c r="AX253" i="7"/>
  <c r="AC254" i="7"/>
  <c r="AD253" i="7"/>
  <c r="S254" i="7"/>
  <c r="T253" i="7"/>
  <c r="I254" i="7"/>
  <c r="J253" i="7"/>
  <c r="N254" i="7"/>
  <c r="O253" i="7"/>
  <c r="AR254" i="7"/>
  <c r="AS253" i="7"/>
  <c r="BB254" i="7"/>
  <c r="BC253" i="7"/>
  <c r="AH254" i="7"/>
  <c r="AI253" i="7"/>
  <c r="X254" i="7"/>
  <c r="Y253" i="7"/>
  <c r="AM254" i="7"/>
  <c r="AN253" i="7"/>
  <c r="D254" i="7"/>
  <c r="E253" i="7"/>
  <c r="AM255" i="7" l="1"/>
  <c r="AN254" i="7"/>
  <c r="AH255" i="7"/>
  <c r="AI254" i="7"/>
  <c r="AR255" i="7"/>
  <c r="AS254" i="7"/>
  <c r="I255" i="7"/>
  <c r="J254" i="7"/>
  <c r="AC255" i="7"/>
  <c r="AD254" i="7"/>
  <c r="X255" i="7"/>
  <c r="Y254" i="7"/>
  <c r="BB255" i="7"/>
  <c r="BC254" i="7"/>
  <c r="N255" i="7"/>
  <c r="O254" i="7"/>
  <c r="S255" i="7"/>
  <c r="T254" i="7"/>
  <c r="AW255" i="7"/>
  <c r="AX254" i="7"/>
  <c r="D255" i="7"/>
  <c r="E254" i="7"/>
  <c r="AW256" i="7" l="1"/>
  <c r="AX255" i="7"/>
  <c r="N256" i="7"/>
  <c r="O255" i="7"/>
  <c r="X256" i="7"/>
  <c r="Y255" i="7"/>
  <c r="I256" i="7"/>
  <c r="J255" i="7"/>
  <c r="AH256" i="7"/>
  <c r="AI255" i="7"/>
  <c r="S256" i="7"/>
  <c r="T255" i="7"/>
  <c r="BB256" i="7"/>
  <c r="BC255" i="7"/>
  <c r="AC256" i="7"/>
  <c r="AD255" i="7"/>
  <c r="AR256" i="7"/>
  <c r="AS255" i="7"/>
  <c r="AM256" i="7"/>
  <c r="AN255" i="7"/>
  <c r="D256" i="7"/>
  <c r="E255" i="7"/>
  <c r="AM257" i="7" l="1"/>
  <c r="AN256" i="7"/>
  <c r="AC257" i="7"/>
  <c r="AD256" i="7"/>
  <c r="S257" i="7"/>
  <c r="T256" i="7"/>
  <c r="I257" i="7"/>
  <c r="J256" i="7"/>
  <c r="N257" i="7"/>
  <c r="O256" i="7"/>
  <c r="AR257" i="7"/>
  <c r="AS256" i="7"/>
  <c r="BB257" i="7"/>
  <c r="BC256" i="7"/>
  <c r="AH257" i="7"/>
  <c r="AI256" i="7"/>
  <c r="X257" i="7"/>
  <c r="Y256" i="7"/>
  <c r="AW257" i="7"/>
  <c r="AX256" i="7"/>
  <c r="D257" i="7"/>
  <c r="E256" i="7"/>
  <c r="AW258" i="7" l="1"/>
  <c r="AX257" i="7"/>
  <c r="AH258" i="7"/>
  <c r="AI257" i="7"/>
  <c r="AR258" i="7"/>
  <c r="AS257" i="7"/>
  <c r="I258" i="7"/>
  <c r="J257" i="7"/>
  <c r="AC258" i="7"/>
  <c r="AD257" i="7"/>
  <c r="X258" i="7"/>
  <c r="Y257" i="7"/>
  <c r="BB258" i="7"/>
  <c r="BC257" i="7"/>
  <c r="N258" i="7"/>
  <c r="O257" i="7"/>
  <c r="S258" i="7"/>
  <c r="T257" i="7"/>
  <c r="AM258" i="7"/>
  <c r="AN257" i="7"/>
  <c r="D258" i="7"/>
  <c r="E257" i="7"/>
  <c r="AM259" i="7" l="1"/>
  <c r="AN258" i="7"/>
  <c r="N259" i="7"/>
  <c r="O258" i="7"/>
  <c r="X259" i="7"/>
  <c r="Y258" i="7"/>
  <c r="I259" i="7"/>
  <c r="J258" i="7"/>
  <c r="AH259" i="7"/>
  <c r="AI258" i="7"/>
  <c r="S259" i="7"/>
  <c r="T258" i="7"/>
  <c r="BB259" i="7"/>
  <c r="BC258" i="7"/>
  <c r="AC259" i="7"/>
  <c r="AD258" i="7"/>
  <c r="AR259" i="7"/>
  <c r="AS258" i="7"/>
  <c r="AW259" i="7"/>
  <c r="AX258" i="7"/>
  <c r="D259" i="7"/>
  <c r="E258" i="7"/>
  <c r="AW260" i="7" l="1"/>
  <c r="AX259" i="7"/>
  <c r="AC260" i="7"/>
  <c r="AD259" i="7"/>
  <c r="S260" i="7"/>
  <c r="T259" i="7"/>
  <c r="I260" i="7"/>
  <c r="J259" i="7"/>
  <c r="N260" i="7"/>
  <c r="O259" i="7"/>
  <c r="AR260" i="7"/>
  <c r="AS259" i="7"/>
  <c r="BB260" i="7"/>
  <c r="BC259" i="7"/>
  <c r="AH260" i="7"/>
  <c r="AI259" i="7"/>
  <c r="X260" i="7"/>
  <c r="Y259" i="7"/>
  <c r="AM260" i="7"/>
  <c r="AN259" i="7"/>
  <c r="D260" i="7"/>
  <c r="E259" i="7"/>
  <c r="X261" i="7" l="1"/>
  <c r="Y260" i="7"/>
  <c r="BB261" i="7"/>
  <c r="BC260" i="7"/>
  <c r="N261" i="7"/>
  <c r="O260" i="7"/>
  <c r="S261" i="7"/>
  <c r="T260" i="7"/>
  <c r="AW261" i="7"/>
  <c r="AX260" i="7"/>
  <c r="AM261" i="7"/>
  <c r="AN260" i="7"/>
  <c r="AH261" i="7"/>
  <c r="AI260" i="7"/>
  <c r="AR261" i="7"/>
  <c r="AS260" i="7"/>
  <c r="I261" i="7"/>
  <c r="J260" i="7"/>
  <c r="AC261" i="7"/>
  <c r="AD260" i="7"/>
  <c r="D261" i="7"/>
  <c r="E260" i="7"/>
  <c r="AR262" i="7" l="1"/>
  <c r="AS261" i="7"/>
  <c r="S262" i="7"/>
  <c r="T261" i="7"/>
  <c r="I262" i="7"/>
  <c r="J261" i="7"/>
  <c r="AC262" i="7"/>
  <c r="AD261" i="7"/>
  <c r="AM262" i="7"/>
  <c r="AN261" i="7"/>
  <c r="BB262" i="7"/>
  <c r="BC261" i="7"/>
  <c r="AH262" i="7"/>
  <c r="AI261" i="7"/>
  <c r="AW262" i="7"/>
  <c r="AX261" i="7"/>
  <c r="N262" i="7"/>
  <c r="O261" i="7"/>
  <c r="X262" i="7"/>
  <c r="Y261" i="7"/>
  <c r="D262" i="7"/>
  <c r="E261" i="7"/>
  <c r="BB263" i="7" l="1"/>
  <c r="BC262" i="7"/>
  <c r="X263" i="7"/>
  <c r="Y262" i="7"/>
  <c r="AW263" i="7"/>
  <c r="AX262" i="7"/>
  <c r="AC263" i="7"/>
  <c r="AD262" i="7"/>
  <c r="S263" i="7"/>
  <c r="T262" i="7"/>
  <c r="N263" i="7"/>
  <c r="O262" i="7"/>
  <c r="AH263" i="7"/>
  <c r="AI262" i="7"/>
  <c r="AM263" i="7"/>
  <c r="AN262" i="7"/>
  <c r="I263" i="7"/>
  <c r="J262" i="7"/>
  <c r="AR263" i="7"/>
  <c r="AS262" i="7"/>
  <c r="D263" i="7"/>
  <c r="E262" i="7"/>
  <c r="C2" i="6"/>
  <c r="D2" i="6" s="1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33" i="6"/>
  <c r="C34" i="6"/>
  <c r="C35" i="6"/>
  <c r="C36" i="6"/>
  <c r="C37" i="6"/>
  <c r="C38" i="6"/>
  <c r="C39" i="6"/>
  <c r="C40" i="6"/>
  <c r="C41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D2" i="5"/>
  <c r="D3" i="5" s="1"/>
  <c r="D4" i="5" s="1"/>
  <c r="L1536" i="2"/>
  <c r="BA2" i="7" s="1"/>
  <c r="I1519" i="2"/>
  <c r="K1520" i="2"/>
  <c r="L1528" i="2"/>
  <c r="K1528" i="2"/>
  <c r="J1528" i="2"/>
  <c r="J1527" i="2"/>
  <c r="I1528" i="2"/>
  <c r="I1527" i="2"/>
  <c r="I1526" i="2"/>
  <c r="H1528" i="2"/>
  <c r="H1527" i="2"/>
  <c r="H1526" i="2"/>
  <c r="H1525" i="2"/>
  <c r="G1528" i="2"/>
  <c r="G1527" i="2"/>
  <c r="G1526" i="2"/>
  <c r="G1525" i="2"/>
  <c r="G1524" i="2"/>
  <c r="F1528" i="2"/>
  <c r="F1527" i="2"/>
  <c r="F1526" i="2"/>
  <c r="F1525" i="2"/>
  <c r="F1524" i="2"/>
  <c r="F1523" i="2"/>
  <c r="E1528" i="2"/>
  <c r="E1527" i="2"/>
  <c r="E1526" i="2"/>
  <c r="E1525" i="2"/>
  <c r="E1524" i="2"/>
  <c r="E1523" i="2"/>
  <c r="E1522" i="2"/>
  <c r="L1512" i="2"/>
  <c r="L1513" i="2" s="1"/>
  <c r="D1528" i="2"/>
  <c r="D1527" i="2"/>
  <c r="D1526" i="2"/>
  <c r="D1525" i="2"/>
  <c r="D1524" i="2"/>
  <c r="D1523" i="2"/>
  <c r="D1522" i="2"/>
  <c r="D1521" i="2"/>
  <c r="C1528" i="2"/>
  <c r="C1527" i="2"/>
  <c r="C1526" i="2"/>
  <c r="C1525" i="2"/>
  <c r="C1524" i="2"/>
  <c r="C1523" i="2"/>
  <c r="C1522" i="2"/>
  <c r="C1521" i="2"/>
  <c r="C1520" i="2"/>
  <c r="C1518" i="2"/>
  <c r="B1528" i="2"/>
  <c r="B1527" i="2"/>
  <c r="B1526" i="2"/>
  <c r="B1522" i="2"/>
  <c r="B1524" i="2"/>
  <c r="B1525" i="2"/>
  <c r="B1521" i="2"/>
  <c r="B1520" i="2"/>
  <c r="B1523" i="2"/>
  <c r="B1519" i="2"/>
  <c r="L2" i="3" l="1"/>
  <c r="BD7" i="7"/>
  <c r="BD11" i="7"/>
  <c r="BD15" i="7"/>
  <c r="BD8" i="7"/>
  <c r="BD13" i="7"/>
  <c r="BD18" i="7"/>
  <c r="BD22" i="7"/>
  <c r="BD26" i="7"/>
  <c r="BD30" i="7"/>
  <c r="BD34" i="7"/>
  <c r="BD38" i="7"/>
  <c r="BD42" i="7"/>
  <c r="BD46" i="7"/>
  <c r="BD50" i="7"/>
  <c r="BD54" i="7"/>
  <c r="BD58" i="7"/>
  <c r="BD62" i="7"/>
  <c r="BD66" i="7"/>
  <c r="BD70" i="7"/>
  <c r="BD74" i="7"/>
  <c r="BD78" i="7"/>
  <c r="BD82" i="7"/>
  <c r="BD86" i="7"/>
  <c r="BD90" i="7"/>
  <c r="BD94" i="7"/>
  <c r="BD98" i="7"/>
  <c r="BD102" i="7"/>
  <c r="BD106" i="7"/>
  <c r="BD110" i="7"/>
  <c r="BD114" i="7"/>
  <c r="BD118" i="7"/>
  <c r="BD122" i="7"/>
  <c r="BD126" i="7"/>
  <c r="BD130" i="7"/>
  <c r="BD134" i="7"/>
  <c r="BD138" i="7"/>
  <c r="BD142" i="7"/>
  <c r="BD146" i="7"/>
  <c r="BD150" i="7"/>
  <c r="BD154" i="7"/>
  <c r="BD158" i="7"/>
  <c r="BD162" i="7"/>
  <c r="BD166" i="7"/>
  <c r="BD170" i="7"/>
  <c r="BD174" i="7"/>
  <c r="BD178" i="7"/>
  <c r="BD182" i="7"/>
  <c r="BD186" i="7"/>
  <c r="BD190" i="7"/>
  <c r="BD194" i="7"/>
  <c r="BD198" i="7"/>
  <c r="BD202" i="7"/>
  <c r="BD206" i="7"/>
  <c r="BD210" i="7"/>
  <c r="BD214" i="7"/>
  <c r="BD218" i="7"/>
  <c r="BD222" i="7"/>
  <c r="BD226" i="7"/>
  <c r="BD230" i="7"/>
  <c r="BD234" i="7"/>
  <c r="BD238" i="7"/>
  <c r="BD242" i="7"/>
  <c r="BD246" i="7"/>
  <c r="BD250" i="7"/>
  <c r="BD254" i="7"/>
  <c r="BD258" i="7"/>
  <c r="BD262" i="7"/>
  <c r="BD266" i="7"/>
  <c r="BD270" i="7"/>
  <c r="BD274" i="7"/>
  <c r="BD278" i="7"/>
  <c r="BD282" i="7"/>
  <c r="BD286" i="7"/>
  <c r="BD290" i="7"/>
  <c r="BD294" i="7"/>
  <c r="BD298" i="7"/>
  <c r="BD302" i="7"/>
  <c r="BD306" i="7"/>
  <c r="BD310" i="7"/>
  <c r="BD314" i="7"/>
  <c r="BD318" i="7"/>
  <c r="BD322" i="7"/>
  <c r="BD326" i="7"/>
  <c r="BD330" i="7"/>
  <c r="BD334" i="7"/>
  <c r="BD338" i="7"/>
  <c r="BD342" i="7"/>
  <c r="BD346" i="7"/>
  <c r="BD350" i="7"/>
  <c r="BD354" i="7"/>
  <c r="BD358" i="7"/>
  <c r="BD362" i="7"/>
  <c r="BD366" i="7"/>
  <c r="BD370" i="7"/>
  <c r="BD374" i="7"/>
  <c r="BD378" i="7"/>
  <c r="BD382" i="7"/>
  <c r="BD386" i="7"/>
  <c r="BD390" i="7"/>
  <c r="BD394" i="7"/>
  <c r="BD398" i="7"/>
  <c r="BD402" i="7"/>
  <c r="BD406" i="7"/>
  <c r="BD410" i="7"/>
  <c r="BD414" i="7"/>
  <c r="BD418" i="7"/>
  <c r="BD422" i="7"/>
  <c r="BD426" i="7"/>
  <c r="BD430" i="7"/>
  <c r="BD434" i="7"/>
  <c r="BD438" i="7"/>
  <c r="BD442" i="7"/>
  <c r="BD446" i="7"/>
  <c r="BD450" i="7"/>
  <c r="BD454" i="7"/>
  <c r="BD458" i="7"/>
  <c r="BD462" i="7"/>
  <c r="BD466" i="7"/>
  <c r="BD470" i="7"/>
  <c r="BD474" i="7"/>
  <c r="BD478" i="7"/>
  <c r="BD482" i="7"/>
  <c r="BD486" i="7"/>
  <c r="BD490" i="7"/>
  <c r="BD494" i="7"/>
  <c r="BD498" i="7"/>
  <c r="BD502" i="7"/>
  <c r="BD506" i="7"/>
  <c r="BD510" i="7"/>
  <c r="BD514" i="7"/>
  <c r="BD518" i="7"/>
  <c r="BD522" i="7"/>
  <c r="BD526" i="7"/>
  <c r="BD530" i="7"/>
  <c r="BD534" i="7"/>
  <c r="BD538" i="7"/>
  <c r="BD542" i="7"/>
  <c r="BD546" i="7"/>
  <c r="BD550" i="7"/>
  <c r="BD554" i="7"/>
  <c r="BD558" i="7"/>
  <c r="BD562" i="7"/>
  <c r="BD566" i="7"/>
  <c r="BD570" i="7"/>
  <c r="BD574" i="7"/>
  <c r="BD578" i="7"/>
  <c r="BD582" i="7"/>
  <c r="BD586" i="7"/>
  <c r="BD590" i="7"/>
  <c r="BD594" i="7"/>
  <c r="BD598" i="7"/>
  <c r="BD602" i="7"/>
  <c r="BD606" i="7"/>
  <c r="BD610" i="7"/>
  <c r="BD614" i="7"/>
  <c r="BD618" i="7"/>
  <c r="BD622" i="7"/>
  <c r="BD626" i="7"/>
  <c r="BD630" i="7"/>
  <c r="BD634" i="7"/>
  <c r="BD638" i="7"/>
  <c r="BD642" i="7"/>
  <c r="BD646" i="7"/>
  <c r="BD650" i="7"/>
  <c r="BD654" i="7"/>
  <c r="BD658" i="7"/>
  <c r="BD662" i="7"/>
  <c r="BD666" i="7"/>
  <c r="BD670" i="7"/>
  <c r="BD674" i="7"/>
  <c r="BD678" i="7"/>
  <c r="BD682" i="7"/>
  <c r="BD686" i="7"/>
  <c r="BD690" i="7"/>
  <c r="BD694" i="7"/>
  <c r="BD698" i="7"/>
  <c r="BD702" i="7"/>
  <c r="BD706" i="7"/>
  <c r="BD710" i="7"/>
  <c r="BD714" i="7"/>
  <c r="BD718" i="7"/>
  <c r="BD722" i="7"/>
  <c r="BD726" i="7"/>
  <c r="BD730" i="7"/>
  <c r="BD734" i="7"/>
  <c r="BD738" i="7"/>
  <c r="BD742" i="7"/>
  <c r="BD746" i="7"/>
  <c r="BD750" i="7"/>
  <c r="BD754" i="7"/>
  <c r="BD758" i="7"/>
  <c r="BD762" i="7"/>
  <c r="BD766" i="7"/>
  <c r="BD770" i="7"/>
  <c r="BD774" i="7"/>
  <c r="BD778" i="7"/>
  <c r="BD782" i="7"/>
  <c r="BD786" i="7"/>
  <c r="BD790" i="7"/>
  <c r="BD794" i="7"/>
  <c r="BD798" i="7"/>
  <c r="BD802" i="7"/>
  <c r="BD806" i="7"/>
  <c r="BD810" i="7"/>
  <c r="BD814" i="7"/>
  <c r="BD818" i="7"/>
  <c r="BD822" i="7"/>
  <c r="BD826" i="7"/>
  <c r="BD830" i="7"/>
  <c r="BD834" i="7"/>
  <c r="BD838" i="7"/>
  <c r="BD9" i="7"/>
  <c r="BD14" i="7"/>
  <c r="BD19" i="7"/>
  <c r="BD23" i="7"/>
  <c r="BD27" i="7"/>
  <c r="BD31" i="7"/>
  <c r="BD35" i="7"/>
  <c r="BD39" i="7"/>
  <c r="BD43" i="7"/>
  <c r="BD47" i="7"/>
  <c r="BD51" i="7"/>
  <c r="BD55" i="7"/>
  <c r="BD59" i="7"/>
  <c r="BD63" i="7"/>
  <c r="BD67" i="7"/>
  <c r="BD71" i="7"/>
  <c r="BD75" i="7"/>
  <c r="BD79" i="7"/>
  <c r="BD83" i="7"/>
  <c r="BD87" i="7"/>
  <c r="BD91" i="7"/>
  <c r="BD95" i="7"/>
  <c r="BD99" i="7"/>
  <c r="BD103" i="7"/>
  <c r="BD107" i="7"/>
  <c r="BD111" i="7"/>
  <c r="BD115" i="7"/>
  <c r="BD119" i="7"/>
  <c r="BD123" i="7"/>
  <c r="BD127" i="7"/>
  <c r="BD131" i="7"/>
  <c r="BD135" i="7"/>
  <c r="BD139" i="7"/>
  <c r="BD143" i="7"/>
  <c r="BD147" i="7"/>
  <c r="BD151" i="7"/>
  <c r="BD155" i="7"/>
  <c r="BD159" i="7"/>
  <c r="BD163" i="7"/>
  <c r="BD167" i="7"/>
  <c r="BD171" i="7"/>
  <c r="BD175" i="7"/>
  <c r="BD179" i="7"/>
  <c r="BD183" i="7"/>
  <c r="BD187" i="7"/>
  <c r="BD191" i="7"/>
  <c r="BD195" i="7"/>
  <c r="BD199" i="7"/>
  <c r="BD203" i="7"/>
  <c r="BD207" i="7"/>
  <c r="BD211" i="7"/>
  <c r="BD215" i="7"/>
  <c r="BD219" i="7"/>
  <c r="BD223" i="7"/>
  <c r="BD227" i="7"/>
  <c r="BD231" i="7"/>
  <c r="BD235" i="7"/>
  <c r="BD239" i="7"/>
  <c r="BD243" i="7"/>
  <c r="BD247" i="7"/>
  <c r="BD251" i="7"/>
  <c r="BD255" i="7"/>
  <c r="BD259" i="7"/>
  <c r="BD263" i="7"/>
  <c r="BD267" i="7"/>
  <c r="BD271" i="7"/>
  <c r="BD275" i="7"/>
  <c r="BD279" i="7"/>
  <c r="BD283" i="7"/>
  <c r="BD287" i="7"/>
  <c r="BD291" i="7"/>
  <c r="BD295" i="7"/>
  <c r="BD299" i="7"/>
  <c r="BD303" i="7"/>
  <c r="BD307" i="7"/>
  <c r="BD311" i="7"/>
  <c r="BD315" i="7"/>
  <c r="BD319" i="7"/>
  <c r="BD323" i="7"/>
  <c r="BD327" i="7"/>
  <c r="BD331" i="7"/>
  <c r="BD335" i="7"/>
  <c r="BD339" i="7"/>
  <c r="BD343" i="7"/>
  <c r="BD347" i="7"/>
  <c r="BD351" i="7"/>
  <c r="BD355" i="7"/>
  <c r="BD359" i="7"/>
  <c r="BD363" i="7"/>
  <c r="BD367" i="7"/>
  <c r="BD371" i="7"/>
  <c r="BD375" i="7"/>
  <c r="BD379" i="7"/>
  <c r="BD383" i="7"/>
  <c r="BD387" i="7"/>
  <c r="BD391" i="7"/>
  <c r="BD395" i="7"/>
  <c r="BD399" i="7"/>
  <c r="BD403" i="7"/>
  <c r="BD407" i="7"/>
  <c r="BD411" i="7"/>
  <c r="BD415" i="7"/>
  <c r="BD419" i="7"/>
  <c r="BD423" i="7"/>
  <c r="BD427" i="7"/>
  <c r="BD431" i="7"/>
  <c r="BD435" i="7"/>
  <c r="BD439" i="7"/>
  <c r="BD443" i="7"/>
  <c r="BD447" i="7"/>
  <c r="BD451" i="7"/>
  <c r="BD455" i="7"/>
  <c r="BD459" i="7"/>
  <c r="BD463" i="7"/>
  <c r="BD467" i="7"/>
  <c r="BD471" i="7"/>
  <c r="BD475" i="7"/>
  <c r="BD479" i="7"/>
  <c r="BD483" i="7"/>
  <c r="BD487" i="7"/>
  <c r="BD491" i="7"/>
  <c r="BD495" i="7"/>
  <c r="BD499" i="7"/>
  <c r="BD503" i="7"/>
  <c r="BD507" i="7"/>
  <c r="BD511" i="7"/>
  <c r="BD515" i="7"/>
  <c r="BD519" i="7"/>
  <c r="BD523" i="7"/>
  <c r="BD527" i="7"/>
  <c r="BD531" i="7"/>
  <c r="BD535" i="7"/>
  <c r="BD539" i="7"/>
  <c r="BD543" i="7"/>
  <c r="BD547" i="7"/>
  <c r="BD551" i="7"/>
  <c r="BD555" i="7"/>
  <c r="BD559" i="7"/>
  <c r="BD563" i="7"/>
  <c r="BD567" i="7"/>
  <c r="BD571" i="7"/>
  <c r="BD575" i="7"/>
  <c r="BD579" i="7"/>
  <c r="BD583" i="7"/>
  <c r="BD587" i="7"/>
  <c r="BD591" i="7"/>
  <c r="BD595" i="7"/>
  <c r="BD599" i="7"/>
  <c r="BD603" i="7"/>
  <c r="BD607" i="7"/>
  <c r="BD611" i="7"/>
  <c r="BD615" i="7"/>
  <c r="BD619" i="7"/>
  <c r="BD623" i="7"/>
  <c r="BD627" i="7"/>
  <c r="BD631" i="7"/>
  <c r="BD635" i="7"/>
  <c r="BD639" i="7"/>
  <c r="BD643" i="7"/>
  <c r="BD647" i="7"/>
  <c r="BD651" i="7"/>
  <c r="BD655" i="7"/>
  <c r="BD659" i="7"/>
  <c r="BD663" i="7"/>
  <c r="BD667" i="7"/>
  <c r="BD671" i="7"/>
  <c r="BD675" i="7"/>
  <c r="BD679" i="7"/>
  <c r="BD683" i="7"/>
  <c r="BD687" i="7"/>
  <c r="BD691" i="7"/>
  <c r="BD695" i="7"/>
  <c r="BD699" i="7"/>
  <c r="BD703" i="7"/>
  <c r="BD707" i="7"/>
  <c r="BD711" i="7"/>
  <c r="BD715" i="7"/>
  <c r="BD719" i="7"/>
  <c r="BD723" i="7"/>
  <c r="BD727" i="7"/>
  <c r="BD731" i="7"/>
  <c r="BD735" i="7"/>
  <c r="BD739" i="7"/>
  <c r="BD743" i="7"/>
  <c r="BD747" i="7"/>
  <c r="BD751" i="7"/>
  <c r="BD755" i="7"/>
  <c r="BD759" i="7"/>
  <c r="BD763" i="7"/>
  <c r="BD767" i="7"/>
  <c r="BD771" i="7"/>
  <c r="BD775" i="7"/>
  <c r="BD779" i="7"/>
  <c r="BD783" i="7"/>
  <c r="BD787" i="7"/>
  <c r="BD791" i="7"/>
  <c r="BD795" i="7"/>
  <c r="BD799" i="7"/>
  <c r="BD803" i="7"/>
  <c r="BD807" i="7"/>
  <c r="BD811" i="7"/>
  <c r="BD815" i="7"/>
  <c r="BD819" i="7"/>
  <c r="BD12" i="7"/>
  <c r="BD21" i="7"/>
  <c r="BD29" i="7"/>
  <c r="BD37" i="7"/>
  <c r="BD45" i="7"/>
  <c r="BD53" i="7"/>
  <c r="BD61" i="7"/>
  <c r="BD69" i="7"/>
  <c r="BD77" i="7"/>
  <c r="BD85" i="7"/>
  <c r="BD93" i="7"/>
  <c r="BD101" i="7"/>
  <c r="BD109" i="7"/>
  <c r="BD117" i="7"/>
  <c r="BD125" i="7"/>
  <c r="BD133" i="7"/>
  <c r="BD141" i="7"/>
  <c r="BD149" i="7"/>
  <c r="BD157" i="7"/>
  <c r="BD165" i="7"/>
  <c r="BD173" i="7"/>
  <c r="BD181" i="7"/>
  <c r="BD189" i="7"/>
  <c r="BD197" i="7"/>
  <c r="BD205" i="7"/>
  <c r="BD213" i="7"/>
  <c r="BD221" i="7"/>
  <c r="BD229" i="7"/>
  <c r="BD237" i="7"/>
  <c r="BD245" i="7"/>
  <c r="BD253" i="7"/>
  <c r="BD261" i="7"/>
  <c r="BD269" i="7"/>
  <c r="BD277" i="7"/>
  <c r="BD285" i="7"/>
  <c r="BD293" i="7"/>
  <c r="BD301" i="7"/>
  <c r="BD309" i="7"/>
  <c r="BD317" i="7"/>
  <c r="BD325" i="7"/>
  <c r="BD333" i="7"/>
  <c r="BD341" i="7"/>
  <c r="BD349" i="7"/>
  <c r="BD357" i="7"/>
  <c r="BD365" i="7"/>
  <c r="BD373" i="7"/>
  <c r="BD381" i="7"/>
  <c r="BD389" i="7"/>
  <c r="BD397" i="7"/>
  <c r="BD405" i="7"/>
  <c r="BD413" i="7"/>
  <c r="BD421" i="7"/>
  <c r="BD429" i="7"/>
  <c r="BD437" i="7"/>
  <c r="BD445" i="7"/>
  <c r="BD453" i="7"/>
  <c r="BD461" i="7"/>
  <c r="BD469" i="7"/>
  <c r="BD477" i="7"/>
  <c r="BD485" i="7"/>
  <c r="BD493" i="7"/>
  <c r="BD501" i="7"/>
  <c r="BD509" i="7"/>
  <c r="BD517" i="7"/>
  <c r="BD525" i="7"/>
  <c r="BD533" i="7"/>
  <c r="BD541" i="7"/>
  <c r="BD549" i="7"/>
  <c r="BD557" i="7"/>
  <c r="BD565" i="7"/>
  <c r="BD573" i="7"/>
  <c r="BD581" i="7"/>
  <c r="BD589" i="7"/>
  <c r="BD597" i="7"/>
  <c r="BD605" i="7"/>
  <c r="BD613" i="7"/>
  <c r="BD621" i="7"/>
  <c r="BD629" i="7"/>
  <c r="BD637" i="7"/>
  <c r="BD645" i="7"/>
  <c r="BD653" i="7"/>
  <c r="BD661" i="7"/>
  <c r="BD669" i="7"/>
  <c r="BD677" i="7"/>
  <c r="BD685" i="7"/>
  <c r="BD693" i="7"/>
  <c r="BD701" i="7"/>
  <c r="BD709" i="7"/>
  <c r="BD717" i="7"/>
  <c r="BD725" i="7"/>
  <c r="BD733" i="7"/>
  <c r="BD741" i="7"/>
  <c r="BD749" i="7"/>
  <c r="BD757" i="7"/>
  <c r="BD765" i="7"/>
  <c r="BD773" i="7"/>
  <c r="BD781" i="7"/>
  <c r="BD789" i="7"/>
  <c r="BD797" i="7"/>
  <c r="BD805" i="7"/>
  <c r="BD813" i="7"/>
  <c r="BD821" i="7"/>
  <c r="BD827" i="7"/>
  <c r="BD832" i="7"/>
  <c r="BD837" i="7"/>
  <c r="BD842" i="7"/>
  <c r="BD846" i="7"/>
  <c r="BD850" i="7"/>
  <c r="BD854" i="7"/>
  <c r="BD858" i="7"/>
  <c r="BD862" i="7"/>
  <c r="BD866" i="7"/>
  <c r="BD870" i="7"/>
  <c r="BD874" i="7"/>
  <c r="BD878" i="7"/>
  <c r="BD882" i="7"/>
  <c r="BD886" i="7"/>
  <c r="BD890" i="7"/>
  <c r="BD894" i="7"/>
  <c r="BD898" i="7"/>
  <c r="BD902" i="7"/>
  <c r="BD906" i="7"/>
  <c r="BD910" i="7"/>
  <c r="BD914" i="7"/>
  <c r="BD918" i="7"/>
  <c r="BD922" i="7"/>
  <c r="BD926" i="7"/>
  <c r="BD930" i="7"/>
  <c r="BD934" i="7"/>
  <c r="BD938" i="7"/>
  <c r="BD942" i="7"/>
  <c r="BD946" i="7"/>
  <c r="BD950" i="7"/>
  <c r="BD954" i="7"/>
  <c r="BD958" i="7"/>
  <c r="BD962" i="7"/>
  <c r="BD966" i="7"/>
  <c r="BD970" i="7"/>
  <c r="BD974" i="7"/>
  <c r="BD978" i="7"/>
  <c r="BD982" i="7"/>
  <c r="BD986" i="7"/>
  <c r="BD990" i="7"/>
  <c r="BD994" i="7"/>
  <c r="BD998" i="7"/>
  <c r="BD1002" i="7"/>
  <c r="BD1006" i="7"/>
  <c r="BD1010" i="7"/>
  <c r="BD1014" i="7"/>
  <c r="BD1018" i="7"/>
  <c r="BD1022" i="7"/>
  <c r="BD1026" i="7"/>
  <c r="BD1030" i="7"/>
  <c r="BD1034" i="7"/>
  <c r="BD1038" i="7"/>
  <c r="BD1042" i="7"/>
  <c r="BD1046" i="7"/>
  <c r="BD1050" i="7"/>
  <c r="BD1054" i="7"/>
  <c r="BD1058" i="7"/>
  <c r="BD1062" i="7"/>
  <c r="BD1066" i="7"/>
  <c r="BD1070" i="7"/>
  <c r="BD1074" i="7"/>
  <c r="BD1078" i="7"/>
  <c r="BD1082" i="7"/>
  <c r="BD1086" i="7"/>
  <c r="BD1090" i="7"/>
  <c r="BD1094" i="7"/>
  <c r="BD1098" i="7"/>
  <c r="BD1102" i="7"/>
  <c r="BD1106" i="7"/>
  <c r="BD1110" i="7"/>
  <c r="BD1114" i="7"/>
  <c r="BD1118" i="7"/>
  <c r="BD1122" i="7"/>
  <c r="BD1126" i="7"/>
  <c r="BD1130" i="7"/>
  <c r="BD1134" i="7"/>
  <c r="BD1138" i="7"/>
  <c r="BD1142" i="7"/>
  <c r="BD1146" i="7"/>
  <c r="BD1150" i="7"/>
  <c r="BD1154" i="7"/>
  <c r="BD1158" i="7"/>
  <c r="BD1162" i="7"/>
  <c r="BD1166" i="7"/>
  <c r="BD1170" i="7"/>
  <c r="BD1174" i="7"/>
  <c r="BD1178" i="7"/>
  <c r="BD1182" i="7"/>
  <c r="BD1186" i="7"/>
  <c r="BD1190" i="7"/>
  <c r="BD1194" i="7"/>
  <c r="BD1198" i="7"/>
  <c r="BD1202" i="7"/>
  <c r="BD1206" i="7"/>
  <c r="BD1210" i="7"/>
  <c r="BD1214" i="7"/>
  <c r="BD1218" i="7"/>
  <c r="BD1222" i="7"/>
  <c r="BD1226" i="7"/>
  <c r="BD1230" i="7"/>
  <c r="BD1234" i="7"/>
  <c r="BD1238" i="7"/>
  <c r="BD1242" i="7"/>
  <c r="BD1246" i="7"/>
  <c r="BD1250" i="7"/>
  <c r="BD1254" i="7"/>
  <c r="BD1258" i="7"/>
  <c r="BD1262" i="7"/>
  <c r="BD1266" i="7"/>
  <c r="BD1270" i="7"/>
  <c r="BD1274" i="7"/>
  <c r="BD1278" i="7"/>
  <c r="BD1282" i="7"/>
  <c r="BD1286" i="7"/>
  <c r="BD1290" i="7"/>
  <c r="BD1294" i="7"/>
  <c r="BD1298" i="7"/>
  <c r="BD1302" i="7"/>
  <c r="BD1306" i="7"/>
  <c r="BD1310" i="7"/>
  <c r="BD1314" i="7"/>
  <c r="BD1318" i="7"/>
  <c r="BD1322" i="7"/>
  <c r="BD1326" i="7"/>
  <c r="BD1330" i="7"/>
  <c r="BD1334" i="7"/>
  <c r="BD1338" i="7"/>
  <c r="BD1342" i="7"/>
  <c r="BD1346" i="7"/>
  <c r="BD1350" i="7"/>
  <c r="BD1354" i="7"/>
  <c r="BD1358" i="7"/>
  <c r="BD1362" i="7"/>
  <c r="BD1366" i="7"/>
  <c r="BD1370" i="7"/>
  <c r="BD1374" i="7"/>
  <c r="BD1378" i="7"/>
  <c r="BD1382" i="7"/>
  <c r="BD1386" i="7"/>
  <c r="BD1390" i="7"/>
  <c r="BD1394" i="7"/>
  <c r="BD1398" i="7"/>
  <c r="BD1402" i="7"/>
  <c r="BD1406" i="7"/>
  <c r="BD1410" i="7"/>
  <c r="BD1414" i="7"/>
  <c r="BD1418" i="7"/>
  <c r="BD1422" i="7"/>
  <c r="BD1426" i="7"/>
  <c r="BD1430" i="7"/>
  <c r="BD1434" i="7"/>
  <c r="BD1438" i="7"/>
  <c r="BD1442" i="7"/>
  <c r="BD1446" i="7"/>
  <c r="BD1450" i="7"/>
  <c r="BD1454" i="7"/>
  <c r="BD1458" i="7"/>
  <c r="BD1462" i="7"/>
  <c r="BD1466" i="7"/>
  <c r="BD1470" i="7"/>
  <c r="BD1474" i="7"/>
  <c r="BD1478" i="7"/>
  <c r="BD1482" i="7"/>
  <c r="BD1486" i="7"/>
  <c r="BD1490" i="7"/>
  <c r="BD1494" i="7"/>
  <c r="BD1498" i="7"/>
  <c r="BD1502" i="7"/>
  <c r="BD1506" i="7"/>
  <c r="BD1510" i="7"/>
  <c r="BD5" i="7"/>
  <c r="BD16" i="7"/>
  <c r="BD24" i="7"/>
  <c r="BD32" i="7"/>
  <c r="BD40" i="7"/>
  <c r="BD48" i="7"/>
  <c r="BD56" i="7"/>
  <c r="BD64" i="7"/>
  <c r="BD72" i="7"/>
  <c r="BD80" i="7"/>
  <c r="BD88" i="7"/>
  <c r="BD96" i="7"/>
  <c r="BD104" i="7"/>
  <c r="BD112" i="7"/>
  <c r="BD120" i="7"/>
  <c r="BD128" i="7"/>
  <c r="BD136" i="7"/>
  <c r="BD144" i="7"/>
  <c r="BD152" i="7"/>
  <c r="BD160" i="7"/>
  <c r="BD168" i="7"/>
  <c r="BD176" i="7"/>
  <c r="BD184" i="7"/>
  <c r="BD192" i="7"/>
  <c r="BD200" i="7"/>
  <c r="BD208" i="7"/>
  <c r="BD216" i="7"/>
  <c r="BD224" i="7"/>
  <c r="BD232" i="7"/>
  <c r="BD240" i="7"/>
  <c r="BD248" i="7"/>
  <c r="BD256" i="7"/>
  <c r="BD264" i="7"/>
  <c r="BD272" i="7"/>
  <c r="BD280" i="7"/>
  <c r="BD288" i="7"/>
  <c r="BD296" i="7"/>
  <c r="BD304" i="7"/>
  <c r="BD312" i="7"/>
  <c r="BD320" i="7"/>
  <c r="BD328" i="7"/>
  <c r="BD336" i="7"/>
  <c r="BD344" i="7"/>
  <c r="BD352" i="7"/>
  <c r="BD360" i="7"/>
  <c r="BD368" i="7"/>
  <c r="BD376" i="7"/>
  <c r="BD384" i="7"/>
  <c r="BD392" i="7"/>
  <c r="BD400" i="7"/>
  <c r="BD408" i="7"/>
  <c r="BD416" i="7"/>
  <c r="BD424" i="7"/>
  <c r="BD432" i="7"/>
  <c r="BD440" i="7"/>
  <c r="BD448" i="7"/>
  <c r="BD456" i="7"/>
  <c r="BD464" i="7"/>
  <c r="BD472" i="7"/>
  <c r="BD480" i="7"/>
  <c r="BD488" i="7"/>
  <c r="BD496" i="7"/>
  <c r="BD504" i="7"/>
  <c r="BD512" i="7"/>
  <c r="BD520" i="7"/>
  <c r="BD528" i="7"/>
  <c r="BD536" i="7"/>
  <c r="BD544" i="7"/>
  <c r="BD552" i="7"/>
  <c r="BD560" i="7"/>
  <c r="BD568" i="7"/>
  <c r="BD576" i="7"/>
  <c r="BD584" i="7"/>
  <c r="BD592" i="7"/>
  <c r="BD600" i="7"/>
  <c r="BD608" i="7"/>
  <c r="BD616" i="7"/>
  <c r="BD624" i="7"/>
  <c r="BD632" i="7"/>
  <c r="BD640" i="7"/>
  <c r="BD648" i="7"/>
  <c r="BD656" i="7"/>
  <c r="BD664" i="7"/>
  <c r="BD672" i="7"/>
  <c r="BD680" i="7"/>
  <c r="BD688" i="7"/>
  <c r="BD696" i="7"/>
  <c r="BD704" i="7"/>
  <c r="BD712" i="7"/>
  <c r="BD720" i="7"/>
  <c r="BD728" i="7"/>
  <c r="BD736" i="7"/>
  <c r="BD744" i="7"/>
  <c r="BD752" i="7"/>
  <c r="BD760" i="7"/>
  <c r="BD768" i="7"/>
  <c r="BD776" i="7"/>
  <c r="BD784" i="7"/>
  <c r="BD792" i="7"/>
  <c r="BD800" i="7"/>
  <c r="BD808" i="7"/>
  <c r="BD816" i="7"/>
  <c r="BD823" i="7"/>
  <c r="BD828" i="7"/>
  <c r="BD833" i="7"/>
  <c r="BD839" i="7"/>
  <c r="BD843" i="7"/>
  <c r="BD847" i="7"/>
  <c r="BD851" i="7"/>
  <c r="BD855" i="7"/>
  <c r="BD859" i="7"/>
  <c r="BD863" i="7"/>
  <c r="BD867" i="7"/>
  <c r="BD871" i="7"/>
  <c r="BD875" i="7"/>
  <c r="BD879" i="7"/>
  <c r="BD883" i="7"/>
  <c r="BD887" i="7"/>
  <c r="BD891" i="7"/>
  <c r="BD895" i="7"/>
  <c r="BD899" i="7"/>
  <c r="BD903" i="7"/>
  <c r="BD907" i="7"/>
  <c r="BD911" i="7"/>
  <c r="BD915" i="7"/>
  <c r="BD919" i="7"/>
  <c r="BD923" i="7"/>
  <c r="BD927" i="7"/>
  <c r="BD931" i="7"/>
  <c r="BD935" i="7"/>
  <c r="BD939" i="7"/>
  <c r="BD943" i="7"/>
  <c r="BD947" i="7"/>
  <c r="BD951" i="7"/>
  <c r="BD6" i="7"/>
  <c r="BD25" i="7"/>
  <c r="BD41" i="7"/>
  <c r="BD57" i="7"/>
  <c r="BD73" i="7"/>
  <c r="BD89" i="7"/>
  <c r="BD105" i="7"/>
  <c r="BD121" i="7"/>
  <c r="BD137" i="7"/>
  <c r="BD153" i="7"/>
  <c r="BD169" i="7"/>
  <c r="BD185" i="7"/>
  <c r="BD201" i="7"/>
  <c r="BD217" i="7"/>
  <c r="BD233" i="7"/>
  <c r="BD249" i="7"/>
  <c r="BD265" i="7"/>
  <c r="BD281" i="7"/>
  <c r="BD297" i="7"/>
  <c r="BD313" i="7"/>
  <c r="BD329" i="7"/>
  <c r="BD345" i="7"/>
  <c r="BD361" i="7"/>
  <c r="BD377" i="7"/>
  <c r="BD393" i="7"/>
  <c r="BD409" i="7"/>
  <c r="BD425" i="7"/>
  <c r="BD441" i="7"/>
  <c r="BD457" i="7"/>
  <c r="BD473" i="7"/>
  <c r="BD489" i="7"/>
  <c r="BD505" i="7"/>
  <c r="BD521" i="7"/>
  <c r="BD537" i="7"/>
  <c r="BD553" i="7"/>
  <c r="BD569" i="7"/>
  <c r="BD585" i="7"/>
  <c r="BD601" i="7"/>
  <c r="BD617" i="7"/>
  <c r="BD633" i="7"/>
  <c r="BD649" i="7"/>
  <c r="BD665" i="7"/>
  <c r="BD681" i="7"/>
  <c r="BD697" i="7"/>
  <c r="BD713" i="7"/>
  <c r="BD729" i="7"/>
  <c r="BD745" i="7"/>
  <c r="BD761" i="7"/>
  <c r="BD777" i="7"/>
  <c r="BD793" i="7"/>
  <c r="BD809" i="7"/>
  <c r="BD824" i="7"/>
  <c r="BD835" i="7"/>
  <c r="BD844" i="7"/>
  <c r="BD852" i="7"/>
  <c r="BD860" i="7"/>
  <c r="BD868" i="7"/>
  <c r="BD876" i="7"/>
  <c r="BD884" i="7"/>
  <c r="BD892" i="7"/>
  <c r="BD900" i="7"/>
  <c r="BD908" i="7"/>
  <c r="BD916" i="7"/>
  <c r="BD924" i="7"/>
  <c r="BD932" i="7"/>
  <c r="BD940" i="7"/>
  <c r="BD948" i="7"/>
  <c r="BD955" i="7"/>
  <c r="BD960" i="7"/>
  <c r="BD965" i="7"/>
  <c r="BD971" i="7"/>
  <c r="BD976" i="7"/>
  <c r="BD981" i="7"/>
  <c r="BD987" i="7"/>
  <c r="BD992" i="7"/>
  <c r="BD997" i="7"/>
  <c r="BD1003" i="7"/>
  <c r="BD1008" i="7"/>
  <c r="BD1013" i="7"/>
  <c r="BD1019" i="7"/>
  <c r="BD1024" i="7"/>
  <c r="BD1029" i="7"/>
  <c r="BD1035" i="7"/>
  <c r="BD1040" i="7"/>
  <c r="BD1045" i="7"/>
  <c r="BD1051" i="7"/>
  <c r="BD1056" i="7"/>
  <c r="BD1061" i="7"/>
  <c r="BD1067" i="7"/>
  <c r="BD1072" i="7"/>
  <c r="BD1077" i="7"/>
  <c r="BD1083" i="7"/>
  <c r="BD1088" i="7"/>
  <c r="BD1093" i="7"/>
  <c r="BD1099" i="7"/>
  <c r="BD1104" i="7"/>
  <c r="BD1109" i="7"/>
  <c r="BD1115" i="7"/>
  <c r="BD1120" i="7"/>
  <c r="BD1125" i="7"/>
  <c r="BD1131" i="7"/>
  <c r="BD1136" i="7"/>
  <c r="BD1141" i="7"/>
  <c r="BD1147" i="7"/>
  <c r="BD1152" i="7"/>
  <c r="BD1157" i="7"/>
  <c r="BD1163" i="7"/>
  <c r="BD1168" i="7"/>
  <c r="BD1173" i="7"/>
  <c r="BD1179" i="7"/>
  <c r="BD1184" i="7"/>
  <c r="BD1189" i="7"/>
  <c r="BD1195" i="7"/>
  <c r="BD1200" i="7"/>
  <c r="BD1205" i="7"/>
  <c r="BD1211" i="7"/>
  <c r="BD1216" i="7"/>
  <c r="BD1221" i="7"/>
  <c r="BD1227" i="7"/>
  <c r="BD1232" i="7"/>
  <c r="BD1237" i="7"/>
  <c r="BD1243" i="7"/>
  <c r="BD1248" i="7"/>
  <c r="BD1253" i="7"/>
  <c r="BD1259" i="7"/>
  <c r="BD1264" i="7"/>
  <c r="BD1269" i="7"/>
  <c r="BD1275" i="7"/>
  <c r="BD1280" i="7"/>
  <c r="BD1285" i="7"/>
  <c r="BD1291" i="7"/>
  <c r="BD1296" i="7"/>
  <c r="BD1301" i="7"/>
  <c r="BD1307" i="7"/>
  <c r="BD1312" i="7"/>
  <c r="BD1317" i="7"/>
  <c r="BD1323" i="7"/>
  <c r="BD1328" i="7"/>
  <c r="BD1333" i="7"/>
  <c r="BD1339" i="7"/>
  <c r="BD1344" i="7"/>
  <c r="BD1349" i="7"/>
  <c r="BD1355" i="7"/>
  <c r="BD1360" i="7"/>
  <c r="BD1365" i="7"/>
  <c r="BD1371" i="7"/>
  <c r="BD1376" i="7"/>
  <c r="BD1381" i="7"/>
  <c r="BD1387" i="7"/>
  <c r="BD1392" i="7"/>
  <c r="BD1397" i="7"/>
  <c r="BD1403" i="7"/>
  <c r="BD1408" i="7"/>
  <c r="BD1413" i="7"/>
  <c r="BD1419" i="7"/>
  <c r="BD1424" i="7"/>
  <c r="BD1429" i="7"/>
  <c r="BD1435" i="7"/>
  <c r="BD1440" i="7"/>
  <c r="BD1445" i="7"/>
  <c r="BD1451" i="7"/>
  <c r="BD1456" i="7"/>
  <c r="BD1461" i="7"/>
  <c r="BD1467" i="7"/>
  <c r="BD1472" i="7"/>
  <c r="BD1477" i="7"/>
  <c r="BD1483" i="7"/>
  <c r="BD1488" i="7"/>
  <c r="BD1493" i="7"/>
  <c r="BD1499" i="7"/>
  <c r="BD1504" i="7"/>
  <c r="BD1509" i="7"/>
  <c r="BD10" i="7"/>
  <c r="BD28" i="7"/>
  <c r="BD44" i="7"/>
  <c r="BD60" i="7"/>
  <c r="BD76" i="7"/>
  <c r="BD92" i="7"/>
  <c r="BD108" i="7"/>
  <c r="BD124" i="7"/>
  <c r="BD140" i="7"/>
  <c r="BD156" i="7"/>
  <c r="BD172" i="7"/>
  <c r="BD188" i="7"/>
  <c r="BD204" i="7"/>
  <c r="BD220" i="7"/>
  <c r="BD236" i="7"/>
  <c r="BD252" i="7"/>
  <c r="BD268" i="7"/>
  <c r="BD284" i="7"/>
  <c r="BD300" i="7"/>
  <c r="BD316" i="7"/>
  <c r="BD332" i="7"/>
  <c r="BD348" i="7"/>
  <c r="BD364" i="7"/>
  <c r="BD380" i="7"/>
  <c r="BD396" i="7"/>
  <c r="BD412" i="7"/>
  <c r="BD428" i="7"/>
  <c r="BD444" i="7"/>
  <c r="BD460" i="7"/>
  <c r="BD476" i="7"/>
  <c r="BD492" i="7"/>
  <c r="BD508" i="7"/>
  <c r="BD524" i="7"/>
  <c r="BD540" i="7"/>
  <c r="BD556" i="7"/>
  <c r="BD572" i="7"/>
  <c r="BD588" i="7"/>
  <c r="BD604" i="7"/>
  <c r="BD620" i="7"/>
  <c r="BD636" i="7"/>
  <c r="BD652" i="7"/>
  <c r="BD668" i="7"/>
  <c r="BD684" i="7"/>
  <c r="BD700" i="7"/>
  <c r="BD716" i="7"/>
  <c r="BD732" i="7"/>
  <c r="BD748" i="7"/>
  <c r="BD764" i="7"/>
  <c r="BD780" i="7"/>
  <c r="BD796" i="7"/>
  <c r="BD812" i="7"/>
  <c r="BD825" i="7"/>
  <c r="BD836" i="7"/>
  <c r="BD845" i="7"/>
  <c r="BD853" i="7"/>
  <c r="BD861" i="7"/>
  <c r="BD869" i="7"/>
  <c r="BD877" i="7"/>
  <c r="BD885" i="7"/>
  <c r="BD893" i="7"/>
  <c r="BD901" i="7"/>
  <c r="BD909" i="7"/>
  <c r="BD917" i="7"/>
  <c r="BD925" i="7"/>
  <c r="BD933" i="7"/>
  <c r="BD941" i="7"/>
  <c r="BD949" i="7"/>
  <c r="BD956" i="7"/>
  <c r="BD961" i="7"/>
  <c r="BD967" i="7"/>
  <c r="BD972" i="7"/>
  <c r="BD977" i="7"/>
  <c r="BD983" i="7"/>
  <c r="BD988" i="7"/>
  <c r="BD993" i="7"/>
  <c r="BD999" i="7"/>
  <c r="BD1004" i="7"/>
  <c r="BD1009" i="7"/>
  <c r="BD1015" i="7"/>
  <c r="BD1020" i="7"/>
  <c r="BD1025" i="7"/>
  <c r="BD1031" i="7"/>
  <c r="BD1036" i="7"/>
  <c r="BD1041" i="7"/>
  <c r="BD1047" i="7"/>
  <c r="BD1052" i="7"/>
  <c r="BD1057" i="7"/>
  <c r="BD1063" i="7"/>
  <c r="BD1068" i="7"/>
  <c r="BD1073" i="7"/>
  <c r="BD1079" i="7"/>
  <c r="BD1084" i="7"/>
  <c r="BD1089" i="7"/>
  <c r="BD1095" i="7"/>
  <c r="BD1100" i="7"/>
  <c r="BD1105" i="7"/>
  <c r="BD1111" i="7"/>
  <c r="BD1116" i="7"/>
  <c r="BD1121" i="7"/>
  <c r="BD1127" i="7"/>
  <c r="BD1132" i="7"/>
  <c r="BD1137" i="7"/>
  <c r="BD1143" i="7"/>
  <c r="BD1148" i="7"/>
  <c r="BD1153" i="7"/>
  <c r="BD1159" i="7"/>
  <c r="BD1164" i="7"/>
  <c r="BD1169" i="7"/>
  <c r="BD1175" i="7"/>
  <c r="BD1180" i="7"/>
  <c r="BD1185" i="7"/>
  <c r="BD1191" i="7"/>
  <c r="BD1196" i="7"/>
  <c r="BD1201" i="7"/>
  <c r="BD1207" i="7"/>
  <c r="BD1212" i="7"/>
  <c r="BD1217" i="7"/>
  <c r="BD1223" i="7"/>
  <c r="BD1228" i="7"/>
  <c r="BD1233" i="7"/>
  <c r="BD1239" i="7"/>
  <c r="BD1244" i="7"/>
  <c r="BD1249" i="7"/>
  <c r="BD1255" i="7"/>
  <c r="BD1260" i="7"/>
  <c r="BD1265" i="7"/>
  <c r="BD1271" i="7"/>
  <c r="BD1276" i="7"/>
  <c r="BD1281" i="7"/>
  <c r="BD1287" i="7"/>
  <c r="BD1292" i="7"/>
  <c r="BD1297" i="7"/>
  <c r="BD1303" i="7"/>
  <c r="BD1308" i="7"/>
  <c r="BD1313" i="7"/>
  <c r="BD1319" i="7"/>
  <c r="BD1324" i="7"/>
  <c r="BD1329" i="7"/>
  <c r="BD1335" i="7"/>
  <c r="BD1340" i="7"/>
  <c r="BD1345" i="7"/>
  <c r="BD1351" i="7"/>
  <c r="BD1356" i="7"/>
  <c r="BD1361" i="7"/>
  <c r="BD1367" i="7"/>
  <c r="BD1372" i="7"/>
  <c r="BD1377" i="7"/>
  <c r="BD1383" i="7"/>
  <c r="BD1388" i="7"/>
  <c r="BD1393" i="7"/>
  <c r="BD1399" i="7"/>
  <c r="BD1404" i="7"/>
  <c r="BD1409" i="7"/>
  <c r="BD1415" i="7"/>
  <c r="BD1420" i="7"/>
  <c r="BD1425" i="7"/>
  <c r="BD1431" i="7"/>
  <c r="BD1436" i="7"/>
  <c r="BD1441" i="7"/>
  <c r="BD1447" i="7"/>
  <c r="BD1452" i="7"/>
  <c r="BD1457" i="7"/>
  <c r="BD1463" i="7"/>
  <c r="BD1468" i="7"/>
  <c r="BD1473" i="7"/>
  <c r="BD1479" i="7"/>
  <c r="BD1484" i="7"/>
  <c r="BD1489" i="7"/>
  <c r="BD1495" i="7"/>
  <c r="BD1500" i="7"/>
  <c r="BD1505" i="7"/>
  <c r="BD1511" i="7"/>
  <c r="BD17" i="7"/>
  <c r="BD33" i="7"/>
  <c r="BD49" i="7"/>
  <c r="BD65" i="7"/>
  <c r="BD81" i="7"/>
  <c r="BD97" i="7"/>
  <c r="BD113" i="7"/>
  <c r="BD129" i="7"/>
  <c r="BD145" i="7"/>
  <c r="BD161" i="7"/>
  <c r="BD177" i="7"/>
  <c r="BD193" i="7"/>
  <c r="BD209" i="7"/>
  <c r="BD225" i="7"/>
  <c r="BD241" i="7"/>
  <c r="BD257" i="7"/>
  <c r="BD273" i="7"/>
  <c r="BD289" i="7"/>
  <c r="BD305" i="7"/>
  <c r="BD321" i="7"/>
  <c r="BD337" i="7"/>
  <c r="BD353" i="7"/>
  <c r="BD369" i="7"/>
  <c r="BD385" i="7"/>
  <c r="BD401" i="7"/>
  <c r="BD417" i="7"/>
  <c r="BD433" i="7"/>
  <c r="BD449" i="7"/>
  <c r="BD465" i="7"/>
  <c r="BD481" i="7"/>
  <c r="BD497" i="7"/>
  <c r="BD513" i="7"/>
  <c r="BD529" i="7"/>
  <c r="BD545" i="7"/>
  <c r="BD561" i="7"/>
  <c r="BD577" i="7"/>
  <c r="BD593" i="7"/>
  <c r="BD609" i="7"/>
  <c r="BD625" i="7"/>
  <c r="BD641" i="7"/>
  <c r="BD657" i="7"/>
  <c r="BD673" i="7"/>
  <c r="BD689" i="7"/>
  <c r="BD705" i="7"/>
  <c r="BD721" i="7"/>
  <c r="BD737" i="7"/>
  <c r="BD753" i="7"/>
  <c r="BD769" i="7"/>
  <c r="BD785" i="7"/>
  <c r="BD801" i="7"/>
  <c r="BD817" i="7"/>
  <c r="BD829" i="7"/>
  <c r="BD840" i="7"/>
  <c r="BD848" i="7"/>
  <c r="BD856" i="7"/>
  <c r="BD864" i="7"/>
  <c r="BD872" i="7"/>
  <c r="BD880" i="7"/>
  <c r="BD888" i="7"/>
  <c r="BD896" i="7"/>
  <c r="BD904" i="7"/>
  <c r="BD912" i="7"/>
  <c r="BD920" i="7"/>
  <c r="BD928" i="7"/>
  <c r="BD936" i="7"/>
  <c r="BD944" i="7"/>
  <c r="BD952" i="7"/>
  <c r="BD957" i="7"/>
  <c r="BD963" i="7"/>
  <c r="BD968" i="7"/>
  <c r="BD973" i="7"/>
  <c r="BD979" i="7"/>
  <c r="BD984" i="7"/>
  <c r="BD989" i="7"/>
  <c r="BD995" i="7"/>
  <c r="BD1000" i="7"/>
  <c r="BD1005" i="7"/>
  <c r="BD1011" i="7"/>
  <c r="BD1016" i="7"/>
  <c r="BD1021" i="7"/>
  <c r="BD1027" i="7"/>
  <c r="BD1032" i="7"/>
  <c r="BD1037" i="7"/>
  <c r="BD1043" i="7"/>
  <c r="BD1048" i="7"/>
  <c r="BD1053" i="7"/>
  <c r="BD1059" i="7"/>
  <c r="BD1064" i="7"/>
  <c r="BD1069" i="7"/>
  <c r="BD1075" i="7"/>
  <c r="BD1080" i="7"/>
  <c r="BD1085" i="7"/>
  <c r="BD1091" i="7"/>
  <c r="BD1096" i="7"/>
  <c r="BD1101" i="7"/>
  <c r="BD1107" i="7"/>
  <c r="BD1112" i="7"/>
  <c r="BD1117" i="7"/>
  <c r="BD1123" i="7"/>
  <c r="BD1128" i="7"/>
  <c r="BD1133" i="7"/>
  <c r="BD1139" i="7"/>
  <c r="BD1144" i="7"/>
  <c r="BD1149" i="7"/>
  <c r="BD1155" i="7"/>
  <c r="BD1160" i="7"/>
  <c r="BD1165" i="7"/>
  <c r="BD1171" i="7"/>
  <c r="BD1176" i="7"/>
  <c r="BD1181" i="7"/>
  <c r="BD1187" i="7"/>
  <c r="BD1192" i="7"/>
  <c r="BD1197" i="7"/>
  <c r="BD1203" i="7"/>
  <c r="BD1208" i="7"/>
  <c r="BD1213" i="7"/>
  <c r="BD1219" i="7"/>
  <c r="BD1224" i="7"/>
  <c r="BD1229" i="7"/>
  <c r="BD1235" i="7"/>
  <c r="BD1240" i="7"/>
  <c r="BD1245" i="7"/>
  <c r="BD1251" i="7"/>
  <c r="BD1256" i="7"/>
  <c r="BD1261" i="7"/>
  <c r="BD1267" i="7"/>
  <c r="BD1272" i="7"/>
  <c r="BD1277" i="7"/>
  <c r="BD1283" i="7"/>
  <c r="BD1288" i="7"/>
  <c r="BD20" i="7"/>
  <c r="BD36" i="7"/>
  <c r="BD52" i="7"/>
  <c r="BD68" i="7"/>
  <c r="BD84" i="7"/>
  <c r="BD100" i="7"/>
  <c r="BD116" i="7"/>
  <c r="BD132" i="7"/>
  <c r="BD148" i="7"/>
  <c r="BD164" i="7"/>
  <c r="BD180" i="7"/>
  <c r="BD196" i="7"/>
  <c r="BD212" i="7"/>
  <c r="BD228" i="7"/>
  <c r="BD244" i="7"/>
  <c r="BD260" i="7"/>
  <c r="BD276" i="7"/>
  <c r="BD292" i="7"/>
  <c r="BD308" i="7"/>
  <c r="BD324" i="7"/>
  <c r="BD340" i="7"/>
  <c r="BD356" i="7"/>
  <c r="BD372" i="7"/>
  <c r="BD388" i="7"/>
  <c r="BD404" i="7"/>
  <c r="BD420" i="7"/>
  <c r="BD436" i="7"/>
  <c r="BD452" i="7"/>
  <c r="BD468" i="7"/>
  <c r="BD484" i="7"/>
  <c r="BD500" i="7"/>
  <c r="BD516" i="7"/>
  <c r="BD532" i="7"/>
  <c r="BD548" i="7"/>
  <c r="BD564" i="7"/>
  <c r="BD580" i="7"/>
  <c r="BD596" i="7"/>
  <c r="BD612" i="7"/>
  <c r="BD628" i="7"/>
  <c r="BD644" i="7"/>
  <c r="BD660" i="7"/>
  <c r="BD676" i="7"/>
  <c r="BD692" i="7"/>
  <c r="BD708" i="7"/>
  <c r="BD724" i="7"/>
  <c r="BD740" i="7"/>
  <c r="BD756" i="7"/>
  <c r="BD772" i="7"/>
  <c r="BD788" i="7"/>
  <c r="BD804" i="7"/>
  <c r="BD820" i="7"/>
  <c r="BD831" i="7"/>
  <c r="BD841" i="7"/>
  <c r="BD849" i="7"/>
  <c r="BD857" i="7"/>
  <c r="BD865" i="7"/>
  <c r="BD873" i="7"/>
  <c r="BD881" i="7"/>
  <c r="BD889" i="7"/>
  <c r="BD897" i="7"/>
  <c r="BD905" i="7"/>
  <c r="BD913" i="7"/>
  <c r="BD921" i="7"/>
  <c r="BD929" i="7"/>
  <c r="BD937" i="7"/>
  <c r="BD945" i="7"/>
  <c r="BD953" i="7"/>
  <c r="BD959" i="7"/>
  <c r="BD964" i="7"/>
  <c r="BD969" i="7"/>
  <c r="BD975" i="7"/>
  <c r="BD980" i="7"/>
  <c r="BD985" i="7"/>
  <c r="BD991" i="7"/>
  <c r="BD996" i="7"/>
  <c r="BD1001" i="7"/>
  <c r="BD1007" i="7"/>
  <c r="BD1012" i="7"/>
  <c r="BD1017" i="7"/>
  <c r="BD1023" i="7"/>
  <c r="BD1028" i="7"/>
  <c r="BD1033" i="7"/>
  <c r="BD1039" i="7"/>
  <c r="BD1044" i="7"/>
  <c r="BD1049" i="7"/>
  <c r="BD1055" i="7"/>
  <c r="BD1060" i="7"/>
  <c r="BD1065" i="7"/>
  <c r="BD1071" i="7"/>
  <c r="BD1076" i="7"/>
  <c r="BD1081" i="7"/>
  <c r="BD1087" i="7"/>
  <c r="BD1092" i="7"/>
  <c r="BD1097" i="7"/>
  <c r="BD1103" i="7"/>
  <c r="BD1108" i="7"/>
  <c r="BD1113" i="7"/>
  <c r="BD1119" i="7"/>
  <c r="BD1124" i="7"/>
  <c r="BD1129" i="7"/>
  <c r="BD1135" i="7"/>
  <c r="BD1140" i="7"/>
  <c r="BD1145" i="7"/>
  <c r="BD1151" i="7"/>
  <c r="BD1156" i="7"/>
  <c r="BD1161" i="7"/>
  <c r="BD1167" i="7"/>
  <c r="BD1172" i="7"/>
  <c r="BD1177" i="7"/>
  <c r="BD1183" i="7"/>
  <c r="BD1188" i="7"/>
  <c r="BD1193" i="7"/>
  <c r="BD1199" i="7"/>
  <c r="BD1204" i="7"/>
  <c r="BD1209" i="7"/>
  <c r="BD1215" i="7"/>
  <c r="BD1220" i="7"/>
  <c r="BD1225" i="7"/>
  <c r="BD1231" i="7"/>
  <c r="BD1236" i="7"/>
  <c r="BD1241" i="7"/>
  <c r="BD1247" i="7"/>
  <c r="BD1252" i="7"/>
  <c r="BD1257" i="7"/>
  <c r="BD1263" i="7"/>
  <c r="BD1268" i="7"/>
  <c r="BD1273" i="7"/>
  <c r="BD1279" i="7"/>
  <c r="BD1284" i="7"/>
  <c r="BD1289" i="7"/>
  <c r="BD1295" i="7"/>
  <c r="BD1300" i="7"/>
  <c r="BD1305" i="7"/>
  <c r="BD1311" i="7"/>
  <c r="BD1316" i="7"/>
  <c r="BD1321" i="7"/>
  <c r="BD1327" i="7"/>
  <c r="BD1332" i="7"/>
  <c r="BD1293" i="7"/>
  <c r="BD1315" i="7"/>
  <c r="BD1336" i="7"/>
  <c r="BD1347" i="7"/>
  <c r="BD1357" i="7"/>
  <c r="BD1368" i="7"/>
  <c r="BD1379" i="7"/>
  <c r="BD1389" i="7"/>
  <c r="BD1400" i="7"/>
  <c r="BD1411" i="7"/>
  <c r="BD1421" i="7"/>
  <c r="BD1432" i="7"/>
  <c r="BD1443" i="7"/>
  <c r="BD1453" i="7"/>
  <c r="BD1464" i="7"/>
  <c r="BD1475" i="7"/>
  <c r="BD1485" i="7"/>
  <c r="BD1496" i="7"/>
  <c r="BD1507" i="7"/>
  <c r="BD1299" i="7"/>
  <c r="BD1320" i="7"/>
  <c r="BD1337" i="7"/>
  <c r="BD1348" i="7"/>
  <c r="BD1359" i="7"/>
  <c r="BD1369" i="7"/>
  <c r="BD1380" i="7"/>
  <c r="BD1391" i="7"/>
  <c r="BD1401" i="7"/>
  <c r="BD1412" i="7"/>
  <c r="BD1423" i="7"/>
  <c r="BD1433" i="7"/>
  <c r="BD1444" i="7"/>
  <c r="BD1455" i="7"/>
  <c r="BD1465" i="7"/>
  <c r="BD1476" i="7"/>
  <c r="BD1487" i="7"/>
  <c r="BD1497" i="7"/>
  <c r="BD1508" i="7"/>
  <c r="BD1304" i="7"/>
  <c r="BD1325" i="7"/>
  <c r="BD1341" i="7"/>
  <c r="BD1352" i="7"/>
  <c r="BD1363" i="7"/>
  <c r="BD1373" i="7"/>
  <c r="BD1384" i="7"/>
  <c r="BD1395" i="7"/>
  <c r="BD1405" i="7"/>
  <c r="BD1416" i="7"/>
  <c r="BD1427" i="7"/>
  <c r="BD1437" i="7"/>
  <c r="BD1448" i="7"/>
  <c r="BD1459" i="7"/>
  <c r="BD1469" i="7"/>
  <c r="BD1480" i="7"/>
  <c r="BD1491" i="7"/>
  <c r="BD1501" i="7"/>
  <c r="BD1512" i="7"/>
  <c r="BD1309" i="7"/>
  <c r="BD1331" i="7"/>
  <c r="BD1343" i="7"/>
  <c r="BD1353" i="7"/>
  <c r="BD1364" i="7"/>
  <c r="BD1375" i="7"/>
  <c r="BD1385" i="7"/>
  <c r="BD1396" i="7"/>
  <c r="BD1407" i="7"/>
  <c r="BD1417" i="7"/>
  <c r="BD1428" i="7"/>
  <c r="BD1439" i="7"/>
  <c r="BD1449" i="7"/>
  <c r="BD1460" i="7"/>
  <c r="BD1471" i="7"/>
  <c r="BD1481" i="7"/>
  <c r="BD1492" i="7"/>
  <c r="BD1503" i="7"/>
  <c r="BD1513" i="7"/>
  <c r="AR264" i="7"/>
  <c r="AS263" i="7"/>
  <c r="AM264" i="7"/>
  <c r="AN263" i="7"/>
  <c r="N264" i="7"/>
  <c r="O263" i="7"/>
  <c r="AC264" i="7"/>
  <c r="AD263" i="7"/>
  <c r="X264" i="7"/>
  <c r="Y263" i="7"/>
  <c r="I264" i="7"/>
  <c r="J263" i="7"/>
  <c r="AH264" i="7"/>
  <c r="AI263" i="7"/>
  <c r="S264" i="7"/>
  <c r="T263" i="7"/>
  <c r="AW264" i="7"/>
  <c r="AX263" i="7"/>
  <c r="BB264" i="7"/>
  <c r="BC263" i="7"/>
  <c r="D264" i="7"/>
  <c r="E263" i="7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8" i="6" s="1"/>
  <c r="D49" i="6" s="1"/>
  <c r="D50" i="6" s="1"/>
  <c r="D51" i="6" s="1"/>
  <c r="D52" i="6" s="1"/>
  <c r="C1511" i="4"/>
  <c r="C1511" i="6" s="1"/>
  <c r="C644" i="6"/>
  <c r="K1536" i="2"/>
  <c r="C1536" i="2"/>
  <c r="D1536" i="2"/>
  <c r="E1536" i="2"/>
  <c r="F1536" i="2"/>
  <c r="G1536" i="2"/>
  <c r="H1536" i="2"/>
  <c r="I1536" i="2"/>
  <c r="J1536" i="2"/>
  <c r="B1536" i="2"/>
  <c r="K1527" i="2"/>
  <c r="J1526" i="2"/>
  <c r="I1525" i="2"/>
  <c r="H1524" i="2"/>
  <c r="G1523" i="2"/>
  <c r="F1522" i="2"/>
  <c r="E1521" i="2"/>
  <c r="D1520" i="2"/>
  <c r="C1519" i="2"/>
  <c r="B1518" i="2"/>
  <c r="C1512" i="2"/>
  <c r="C1513" i="2" s="1"/>
  <c r="D1512" i="2"/>
  <c r="D1513" i="2" s="1"/>
  <c r="E1512" i="2"/>
  <c r="E1513" i="2" s="1"/>
  <c r="F1512" i="2"/>
  <c r="F1513" i="2" s="1"/>
  <c r="G1512" i="2"/>
  <c r="G1513" i="2" s="1"/>
  <c r="H1512" i="2"/>
  <c r="H1513" i="2" s="1"/>
  <c r="I1512" i="2"/>
  <c r="I1513" i="2" s="1"/>
  <c r="J1512" i="2"/>
  <c r="J1513" i="2" s="1"/>
  <c r="K1512" i="2"/>
  <c r="K1513" i="2" s="1"/>
  <c r="B1512" i="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2" i="1"/>
  <c r="C1511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2" i="1"/>
  <c r="N1581" i="2" l="1" a="1"/>
  <c r="N1581" i="2" s="1"/>
  <c r="O1581" i="2" s="1"/>
  <c r="N1533" i="2" a="1"/>
  <c r="N1533" i="2" s="1"/>
  <c r="O1533" i="2" s="1"/>
  <c r="P1533" i="2" a="1"/>
  <c r="P1533" i="2" s="1"/>
  <c r="B1513" i="2"/>
  <c r="M2" i="7"/>
  <c r="D2" i="3"/>
  <c r="AQ2" i="7"/>
  <c r="J2" i="3"/>
  <c r="W2" i="7"/>
  <c r="F2" i="3"/>
  <c r="AV2" i="7"/>
  <c r="K2" i="3"/>
  <c r="AL2" i="7"/>
  <c r="I2" i="3"/>
  <c r="R2" i="7"/>
  <c r="E2" i="3"/>
  <c r="AG2" i="7"/>
  <c r="H2" i="3"/>
  <c r="C2" i="7"/>
  <c r="B2" i="3"/>
  <c r="AB2" i="7"/>
  <c r="G2" i="3"/>
  <c r="H2" i="7"/>
  <c r="C2" i="3"/>
  <c r="BB265" i="7"/>
  <c r="BC264" i="7"/>
  <c r="S265" i="7"/>
  <c r="T264" i="7"/>
  <c r="I265" i="7"/>
  <c r="J264" i="7"/>
  <c r="AC265" i="7"/>
  <c r="AD264" i="7"/>
  <c r="AM265" i="7"/>
  <c r="AN264" i="7"/>
  <c r="AW265" i="7"/>
  <c r="AX264" i="7"/>
  <c r="AH265" i="7"/>
  <c r="AI264" i="7"/>
  <c r="X265" i="7"/>
  <c r="Y264" i="7"/>
  <c r="N265" i="7"/>
  <c r="O264" i="7"/>
  <c r="AR265" i="7"/>
  <c r="AS264" i="7"/>
  <c r="D265" i="7"/>
  <c r="E264" i="7"/>
  <c r="R1533" i="2"/>
  <c r="P1581" i="2" l="1" a="1"/>
  <c r="P1581" i="2" s="1"/>
  <c r="R1581" i="2" s="1"/>
  <c r="P1569" i="2" a="1"/>
  <c r="P1569" i="2" s="1"/>
  <c r="R1569" i="2" s="1"/>
  <c r="P1545" i="2" a="1"/>
  <c r="P1545" i="2" s="1"/>
  <c r="R1545" i="2" s="1"/>
  <c r="N8" i="3"/>
  <c r="N12" i="3"/>
  <c r="N16" i="3"/>
  <c r="N20" i="3"/>
  <c r="N24" i="3"/>
  <c r="N28" i="3"/>
  <c r="N32" i="3"/>
  <c r="N36" i="3"/>
  <c r="N40" i="3"/>
  <c r="N44" i="3"/>
  <c r="N48" i="3"/>
  <c r="N52" i="3"/>
  <c r="N56" i="3"/>
  <c r="N60" i="3"/>
  <c r="N64" i="3"/>
  <c r="N68" i="3"/>
  <c r="N72" i="3"/>
  <c r="N76" i="3"/>
  <c r="N80" i="3"/>
  <c r="N84" i="3"/>
  <c r="N88" i="3"/>
  <c r="N92" i="3"/>
  <c r="N96" i="3"/>
  <c r="N100" i="3"/>
  <c r="N104" i="3"/>
  <c r="N108" i="3"/>
  <c r="N112" i="3"/>
  <c r="N116" i="3"/>
  <c r="N120" i="3"/>
  <c r="N124" i="3"/>
  <c r="N128" i="3"/>
  <c r="N132" i="3"/>
  <c r="N136" i="3"/>
  <c r="N140" i="3"/>
  <c r="N144" i="3"/>
  <c r="N148" i="3"/>
  <c r="N152" i="3"/>
  <c r="N156" i="3"/>
  <c r="N160" i="3"/>
  <c r="N164" i="3"/>
  <c r="N168" i="3"/>
  <c r="N172" i="3"/>
  <c r="N176" i="3"/>
  <c r="N180" i="3"/>
  <c r="N184" i="3"/>
  <c r="N188" i="3"/>
  <c r="N192" i="3"/>
  <c r="N196" i="3"/>
  <c r="N200" i="3"/>
  <c r="N204" i="3"/>
  <c r="N208" i="3"/>
  <c r="N212" i="3"/>
  <c r="N216" i="3"/>
  <c r="N220" i="3"/>
  <c r="N224" i="3"/>
  <c r="N228" i="3"/>
  <c r="N232" i="3"/>
  <c r="N236" i="3"/>
  <c r="N240" i="3"/>
  <c r="N244" i="3"/>
  <c r="N248" i="3"/>
  <c r="N252" i="3"/>
  <c r="N256" i="3"/>
  <c r="N260" i="3"/>
  <c r="N264" i="3"/>
  <c r="N268" i="3"/>
  <c r="N272" i="3"/>
  <c r="N276" i="3"/>
  <c r="N280" i="3"/>
  <c r="N284" i="3"/>
  <c r="N288" i="3"/>
  <c r="N292" i="3"/>
  <c r="N296" i="3"/>
  <c r="N300" i="3"/>
  <c r="N304" i="3"/>
  <c r="N308" i="3"/>
  <c r="N312" i="3"/>
  <c r="N316" i="3"/>
  <c r="N320" i="3"/>
  <c r="N324" i="3"/>
  <c r="N328" i="3"/>
  <c r="N332" i="3"/>
  <c r="N336" i="3"/>
  <c r="N340" i="3"/>
  <c r="N344" i="3"/>
  <c r="N348" i="3"/>
  <c r="N352" i="3"/>
  <c r="N356" i="3"/>
  <c r="N360" i="3"/>
  <c r="N364" i="3"/>
  <c r="N368" i="3"/>
  <c r="N372" i="3"/>
  <c r="N376" i="3"/>
  <c r="N380" i="3"/>
  <c r="N384" i="3"/>
  <c r="N388" i="3"/>
  <c r="N392" i="3"/>
  <c r="N396" i="3"/>
  <c r="N400" i="3"/>
  <c r="N404" i="3"/>
  <c r="N408" i="3"/>
  <c r="N412" i="3"/>
  <c r="N416" i="3"/>
  <c r="N420" i="3"/>
  <c r="N424" i="3"/>
  <c r="N428" i="3"/>
  <c r="N432" i="3"/>
  <c r="N436" i="3"/>
  <c r="N440" i="3"/>
  <c r="N444" i="3"/>
  <c r="N448" i="3"/>
  <c r="N452" i="3"/>
  <c r="N456" i="3"/>
  <c r="N460" i="3"/>
  <c r="N464" i="3"/>
  <c r="N468" i="3"/>
  <c r="N472" i="3"/>
  <c r="N476" i="3"/>
  <c r="N480" i="3"/>
  <c r="N484" i="3"/>
  <c r="N488" i="3"/>
  <c r="N492" i="3"/>
  <c r="N496" i="3"/>
  <c r="N500" i="3"/>
  <c r="N504" i="3"/>
  <c r="N508" i="3"/>
  <c r="N512" i="3"/>
  <c r="N516" i="3"/>
  <c r="N520" i="3"/>
  <c r="N524" i="3"/>
  <c r="N528" i="3"/>
  <c r="N532" i="3"/>
  <c r="N536" i="3"/>
  <c r="N540" i="3"/>
  <c r="N544" i="3"/>
  <c r="N548" i="3"/>
  <c r="N552" i="3"/>
  <c r="N556" i="3"/>
  <c r="N560" i="3"/>
  <c r="N564" i="3"/>
  <c r="N568" i="3"/>
  <c r="N572" i="3"/>
  <c r="N576" i="3"/>
  <c r="N580" i="3"/>
  <c r="N584" i="3"/>
  <c r="N588" i="3"/>
  <c r="N592" i="3"/>
  <c r="N596" i="3"/>
  <c r="N600" i="3"/>
  <c r="N604" i="3"/>
  <c r="N608" i="3"/>
  <c r="N612" i="3"/>
  <c r="N616" i="3"/>
  <c r="N620" i="3"/>
  <c r="N624" i="3"/>
  <c r="N628" i="3"/>
  <c r="N632" i="3"/>
  <c r="N636" i="3"/>
  <c r="N640" i="3"/>
  <c r="N644" i="3"/>
  <c r="N648" i="3"/>
  <c r="N652" i="3"/>
  <c r="N656" i="3"/>
  <c r="N660" i="3"/>
  <c r="N664" i="3"/>
  <c r="N668" i="3"/>
  <c r="N672" i="3"/>
  <c r="N676" i="3"/>
  <c r="N680" i="3"/>
  <c r="N684" i="3"/>
  <c r="N688" i="3"/>
  <c r="N692" i="3"/>
  <c r="N696" i="3"/>
  <c r="N700" i="3"/>
  <c r="N704" i="3"/>
  <c r="N708" i="3"/>
  <c r="N712" i="3"/>
  <c r="N716" i="3"/>
  <c r="N720" i="3"/>
  <c r="N724" i="3"/>
  <c r="N728" i="3"/>
  <c r="N732" i="3"/>
  <c r="N736" i="3"/>
  <c r="N740" i="3"/>
  <c r="N744" i="3"/>
  <c r="N748" i="3"/>
  <c r="N752" i="3"/>
  <c r="N756" i="3"/>
  <c r="N760" i="3"/>
  <c r="N764" i="3"/>
  <c r="N768" i="3"/>
  <c r="N772" i="3"/>
  <c r="N776" i="3"/>
  <c r="N780" i="3"/>
  <c r="N784" i="3"/>
  <c r="N788" i="3"/>
  <c r="N792" i="3"/>
  <c r="N796" i="3"/>
  <c r="N800" i="3"/>
  <c r="N804" i="3"/>
  <c r="N808" i="3"/>
  <c r="N812" i="3"/>
  <c r="N816" i="3"/>
  <c r="N820" i="3"/>
  <c r="N824" i="3"/>
  <c r="N828" i="3"/>
  <c r="N832" i="3"/>
  <c r="N836" i="3"/>
  <c r="N840" i="3"/>
  <c r="N844" i="3"/>
  <c r="N848" i="3"/>
  <c r="N852" i="3"/>
  <c r="N856" i="3"/>
  <c r="N860" i="3"/>
  <c r="N864" i="3"/>
  <c r="N868" i="3"/>
  <c r="N872" i="3"/>
  <c r="N876" i="3"/>
  <c r="N880" i="3"/>
  <c r="N884" i="3"/>
  <c r="N888" i="3"/>
  <c r="N892" i="3"/>
  <c r="N896" i="3"/>
  <c r="N900" i="3"/>
  <c r="N904" i="3"/>
  <c r="N908" i="3"/>
  <c r="N912" i="3"/>
  <c r="N916" i="3"/>
  <c r="N920" i="3"/>
  <c r="N924" i="3"/>
  <c r="N928" i="3"/>
  <c r="N932" i="3"/>
  <c r="N936" i="3"/>
  <c r="N940" i="3"/>
  <c r="N944" i="3"/>
  <c r="N948" i="3"/>
  <c r="N5" i="3"/>
  <c r="N9" i="3"/>
  <c r="N13" i="3"/>
  <c r="N17" i="3"/>
  <c r="N21" i="3"/>
  <c r="N25" i="3"/>
  <c r="N29" i="3"/>
  <c r="N33" i="3"/>
  <c r="N37" i="3"/>
  <c r="N41" i="3"/>
  <c r="N45" i="3"/>
  <c r="N49" i="3"/>
  <c r="N53" i="3"/>
  <c r="N57" i="3"/>
  <c r="N61" i="3"/>
  <c r="N65" i="3"/>
  <c r="N69" i="3"/>
  <c r="N73" i="3"/>
  <c r="N77" i="3"/>
  <c r="N81" i="3"/>
  <c r="N85" i="3"/>
  <c r="N89" i="3"/>
  <c r="N93" i="3"/>
  <c r="N97" i="3"/>
  <c r="N101" i="3"/>
  <c r="N105" i="3"/>
  <c r="N109" i="3"/>
  <c r="N113" i="3"/>
  <c r="N117" i="3"/>
  <c r="N121" i="3"/>
  <c r="N125" i="3"/>
  <c r="N129" i="3"/>
  <c r="N133" i="3"/>
  <c r="N137" i="3"/>
  <c r="N141" i="3"/>
  <c r="N145" i="3"/>
  <c r="N149" i="3"/>
  <c r="N153" i="3"/>
  <c r="N157" i="3"/>
  <c r="N161" i="3"/>
  <c r="N165" i="3"/>
  <c r="N169" i="3"/>
  <c r="N173" i="3"/>
  <c r="N177" i="3"/>
  <c r="N181" i="3"/>
  <c r="N185" i="3"/>
  <c r="N189" i="3"/>
  <c r="N193" i="3"/>
  <c r="N197" i="3"/>
  <c r="N201" i="3"/>
  <c r="N205" i="3"/>
  <c r="N209" i="3"/>
  <c r="N213" i="3"/>
  <c r="N217" i="3"/>
  <c r="N221" i="3"/>
  <c r="N225" i="3"/>
  <c r="N229" i="3"/>
  <c r="N233" i="3"/>
  <c r="N237" i="3"/>
  <c r="N241" i="3"/>
  <c r="N245" i="3"/>
  <c r="N249" i="3"/>
  <c r="N253" i="3"/>
  <c r="N257" i="3"/>
  <c r="N261" i="3"/>
  <c r="N265" i="3"/>
  <c r="N269" i="3"/>
  <c r="N273" i="3"/>
  <c r="N277" i="3"/>
  <c r="N281" i="3"/>
  <c r="N285" i="3"/>
  <c r="N289" i="3"/>
  <c r="N293" i="3"/>
  <c r="N297" i="3"/>
  <c r="N301" i="3"/>
  <c r="N305" i="3"/>
  <c r="N309" i="3"/>
  <c r="N313" i="3"/>
  <c r="N317" i="3"/>
  <c r="N321" i="3"/>
  <c r="N325" i="3"/>
  <c r="N329" i="3"/>
  <c r="N333" i="3"/>
  <c r="N337" i="3"/>
  <c r="N341" i="3"/>
  <c r="N345" i="3"/>
  <c r="N349" i="3"/>
  <c r="N353" i="3"/>
  <c r="N357" i="3"/>
  <c r="N361" i="3"/>
  <c r="N365" i="3"/>
  <c r="N369" i="3"/>
  <c r="N373" i="3"/>
  <c r="N377" i="3"/>
  <c r="N381" i="3"/>
  <c r="N385" i="3"/>
  <c r="N389" i="3"/>
  <c r="N393" i="3"/>
  <c r="N397" i="3"/>
  <c r="N401" i="3"/>
  <c r="N405" i="3"/>
  <c r="N409" i="3"/>
  <c r="N413" i="3"/>
  <c r="N417" i="3"/>
  <c r="N421" i="3"/>
  <c r="N425" i="3"/>
  <c r="N429" i="3"/>
  <c r="N433" i="3"/>
  <c r="N437" i="3"/>
  <c r="N441" i="3"/>
  <c r="N445" i="3"/>
  <c r="N449" i="3"/>
  <c r="N453" i="3"/>
  <c r="N457" i="3"/>
  <c r="N461" i="3"/>
  <c r="N465" i="3"/>
  <c r="N469" i="3"/>
  <c r="N473" i="3"/>
  <c r="N477" i="3"/>
  <c r="N481" i="3"/>
  <c r="N485" i="3"/>
  <c r="N489" i="3"/>
  <c r="N493" i="3"/>
  <c r="N497" i="3"/>
  <c r="N501" i="3"/>
  <c r="N505" i="3"/>
  <c r="N509" i="3"/>
  <c r="N513" i="3"/>
  <c r="N517" i="3"/>
  <c r="N521" i="3"/>
  <c r="N525" i="3"/>
  <c r="N529" i="3"/>
  <c r="N533" i="3"/>
  <c r="N537" i="3"/>
  <c r="N541" i="3"/>
  <c r="N545" i="3"/>
  <c r="N549" i="3"/>
  <c r="N553" i="3"/>
  <c r="N557" i="3"/>
  <c r="N561" i="3"/>
  <c r="N565" i="3"/>
  <c r="N569" i="3"/>
  <c r="N573" i="3"/>
  <c r="N577" i="3"/>
  <c r="N581" i="3"/>
  <c r="N585" i="3"/>
  <c r="N589" i="3"/>
  <c r="N593" i="3"/>
  <c r="N597" i="3"/>
  <c r="N601" i="3"/>
  <c r="N605" i="3"/>
  <c r="N609" i="3"/>
  <c r="N613" i="3"/>
  <c r="N617" i="3"/>
  <c r="N621" i="3"/>
  <c r="N625" i="3"/>
  <c r="N629" i="3"/>
  <c r="N633" i="3"/>
  <c r="N637" i="3"/>
  <c r="N641" i="3"/>
  <c r="N645" i="3"/>
  <c r="N649" i="3"/>
  <c r="N653" i="3"/>
  <c r="N657" i="3"/>
  <c r="N661" i="3"/>
  <c r="N665" i="3"/>
  <c r="N669" i="3"/>
  <c r="N673" i="3"/>
  <c r="N677" i="3"/>
  <c r="N681" i="3"/>
  <c r="N685" i="3"/>
  <c r="N689" i="3"/>
  <c r="N693" i="3"/>
  <c r="N697" i="3"/>
  <c r="N701" i="3"/>
  <c r="N705" i="3"/>
  <c r="N709" i="3"/>
  <c r="N713" i="3"/>
  <c r="N717" i="3"/>
  <c r="N721" i="3"/>
  <c r="N725" i="3"/>
  <c r="N729" i="3"/>
  <c r="N733" i="3"/>
  <c r="N737" i="3"/>
  <c r="N741" i="3"/>
  <c r="N745" i="3"/>
  <c r="N749" i="3"/>
  <c r="N753" i="3"/>
  <c r="N757" i="3"/>
  <c r="N761" i="3"/>
  <c r="N765" i="3"/>
  <c r="N769" i="3"/>
  <c r="N773" i="3"/>
  <c r="N777" i="3"/>
  <c r="N781" i="3"/>
  <c r="N785" i="3"/>
  <c r="N789" i="3"/>
  <c r="N793" i="3"/>
  <c r="N797" i="3"/>
  <c r="N801" i="3"/>
  <c r="N805" i="3"/>
  <c r="N809" i="3"/>
  <c r="N813" i="3"/>
  <c r="N817" i="3"/>
  <c r="N821" i="3"/>
  <c r="N825" i="3"/>
  <c r="N829" i="3"/>
  <c r="N833" i="3"/>
  <c r="N837" i="3"/>
  <c r="N841" i="3"/>
  <c r="N845" i="3"/>
  <c r="N849" i="3"/>
  <c r="N853" i="3"/>
  <c r="N857" i="3"/>
  <c r="N861" i="3"/>
  <c r="N865" i="3"/>
  <c r="N869" i="3"/>
  <c r="N873" i="3"/>
  <c r="N877" i="3"/>
  <c r="N881" i="3"/>
  <c r="N885" i="3"/>
  <c r="N889" i="3"/>
  <c r="N893" i="3"/>
  <c r="N897" i="3"/>
  <c r="N901" i="3"/>
  <c r="N905" i="3"/>
  <c r="N909" i="3"/>
  <c r="N913" i="3"/>
  <c r="N917" i="3"/>
  <c r="N6" i="3"/>
  <c r="N14" i="3"/>
  <c r="N22" i="3"/>
  <c r="N30" i="3"/>
  <c r="N38" i="3"/>
  <c r="N46" i="3"/>
  <c r="N54" i="3"/>
  <c r="N62" i="3"/>
  <c r="N70" i="3"/>
  <c r="N78" i="3"/>
  <c r="N86" i="3"/>
  <c r="N94" i="3"/>
  <c r="N102" i="3"/>
  <c r="N110" i="3"/>
  <c r="N118" i="3"/>
  <c r="N126" i="3"/>
  <c r="N134" i="3"/>
  <c r="N142" i="3"/>
  <c r="N150" i="3"/>
  <c r="N158" i="3"/>
  <c r="N166" i="3"/>
  <c r="N174" i="3"/>
  <c r="N182" i="3"/>
  <c r="N190" i="3"/>
  <c r="N198" i="3"/>
  <c r="N206" i="3"/>
  <c r="N214" i="3"/>
  <c r="N222" i="3"/>
  <c r="N230" i="3"/>
  <c r="N238" i="3"/>
  <c r="N246" i="3"/>
  <c r="N254" i="3"/>
  <c r="N262" i="3"/>
  <c r="N270" i="3"/>
  <c r="N278" i="3"/>
  <c r="N286" i="3"/>
  <c r="N294" i="3"/>
  <c r="N302" i="3"/>
  <c r="N310" i="3"/>
  <c r="N318" i="3"/>
  <c r="N326" i="3"/>
  <c r="N334" i="3"/>
  <c r="N342" i="3"/>
  <c r="N350" i="3"/>
  <c r="N358" i="3"/>
  <c r="N366" i="3"/>
  <c r="N374" i="3"/>
  <c r="N382" i="3"/>
  <c r="N390" i="3"/>
  <c r="N398" i="3"/>
  <c r="N406" i="3"/>
  <c r="N414" i="3"/>
  <c r="N422" i="3"/>
  <c r="N430" i="3"/>
  <c r="N438" i="3"/>
  <c r="N446" i="3"/>
  <c r="N454" i="3"/>
  <c r="N462" i="3"/>
  <c r="N470" i="3"/>
  <c r="N7" i="3"/>
  <c r="N15" i="3"/>
  <c r="N23" i="3"/>
  <c r="N31" i="3"/>
  <c r="N39" i="3"/>
  <c r="N47" i="3"/>
  <c r="N55" i="3"/>
  <c r="N63" i="3"/>
  <c r="N71" i="3"/>
  <c r="N79" i="3"/>
  <c r="N87" i="3"/>
  <c r="N95" i="3"/>
  <c r="N103" i="3"/>
  <c r="N111" i="3"/>
  <c r="N119" i="3"/>
  <c r="N127" i="3"/>
  <c r="N135" i="3"/>
  <c r="N143" i="3"/>
  <c r="N151" i="3"/>
  <c r="N159" i="3"/>
  <c r="N167" i="3"/>
  <c r="N175" i="3"/>
  <c r="N183" i="3"/>
  <c r="N191" i="3"/>
  <c r="N199" i="3"/>
  <c r="N207" i="3"/>
  <c r="N215" i="3"/>
  <c r="N223" i="3"/>
  <c r="N231" i="3"/>
  <c r="N239" i="3"/>
  <c r="N247" i="3"/>
  <c r="N255" i="3"/>
  <c r="N263" i="3"/>
  <c r="N271" i="3"/>
  <c r="N279" i="3"/>
  <c r="N287" i="3"/>
  <c r="N295" i="3"/>
  <c r="N303" i="3"/>
  <c r="N311" i="3"/>
  <c r="N319" i="3"/>
  <c r="N327" i="3"/>
  <c r="N335" i="3"/>
  <c r="N343" i="3"/>
  <c r="N351" i="3"/>
  <c r="N359" i="3"/>
  <c r="N367" i="3"/>
  <c r="N375" i="3"/>
  <c r="N383" i="3"/>
  <c r="N391" i="3"/>
  <c r="N399" i="3"/>
  <c r="N407" i="3"/>
  <c r="N415" i="3"/>
  <c r="N423" i="3"/>
  <c r="N431" i="3"/>
  <c r="N439" i="3"/>
  <c r="N447" i="3"/>
  <c r="N455" i="3"/>
  <c r="N463" i="3"/>
  <c r="N471" i="3"/>
  <c r="N479" i="3"/>
  <c r="N487" i="3"/>
  <c r="N495" i="3"/>
  <c r="N503" i="3"/>
  <c r="N511" i="3"/>
  <c r="N519" i="3"/>
  <c r="N527" i="3"/>
  <c r="N535" i="3"/>
  <c r="N543" i="3"/>
  <c r="N551" i="3"/>
  <c r="N559" i="3"/>
  <c r="N567" i="3"/>
  <c r="N575" i="3"/>
  <c r="N583" i="3"/>
  <c r="N591" i="3"/>
  <c r="N599" i="3"/>
  <c r="N607" i="3"/>
  <c r="N615" i="3"/>
  <c r="N623" i="3"/>
  <c r="N631" i="3"/>
  <c r="N639" i="3"/>
  <c r="N647" i="3"/>
  <c r="N655" i="3"/>
  <c r="N663" i="3"/>
  <c r="N671" i="3"/>
  <c r="N679" i="3"/>
  <c r="N687" i="3"/>
  <c r="N695" i="3"/>
  <c r="N703" i="3"/>
  <c r="N711" i="3"/>
  <c r="N719" i="3"/>
  <c r="N727" i="3"/>
  <c r="N735" i="3"/>
  <c r="N743" i="3"/>
  <c r="N751" i="3"/>
  <c r="N759" i="3"/>
  <c r="N767" i="3"/>
  <c r="N775" i="3"/>
  <c r="N783" i="3"/>
  <c r="N791" i="3"/>
  <c r="N799" i="3"/>
  <c r="N807" i="3"/>
  <c r="N815" i="3"/>
  <c r="N823" i="3"/>
  <c r="N831" i="3"/>
  <c r="N839" i="3"/>
  <c r="N847" i="3"/>
  <c r="N855" i="3"/>
  <c r="N863" i="3"/>
  <c r="N871" i="3"/>
  <c r="N879" i="3"/>
  <c r="N887" i="3"/>
  <c r="N895" i="3"/>
  <c r="N903" i="3"/>
  <c r="N911" i="3"/>
  <c r="N919" i="3"/>
  <c r="N925" i="3"/>
  <c r="N930" i="3"/>
  <c r="N935" i="3"/>
  <c r="N941" i="3"/>
  <c r="N946" i="3"/>
  <c r="N951" i="3"/>
  <c r="N955" i="3"/>
  <c r="N959" i="3"/>
  <c r="N963" i="3"/>
  <c r="N967" i="3"/>
  <c r="N971" i="3"/>
  <c r="N975" i="3"/>
  <c r="N979" i="3"/>
  <c r="N983" i="3"/>
  <c r="N987" i="3"/>
  <c r="N991" i="3"/>
  <c r="N995" i="3"/>
  <c r="N999" i="3"/>
  <c r="N1003" i="3"/>
  <c r="N1007" i="3"/>
  <c r="N1011" i="3"/>
  <c r="N1015" i="3"/>
  <c r="N1019" i="3"/>
  <c r="N1023" i="3"/>
  <c r="N1027" i="3"/>
  <c r="N1031" i="3"/>
  <c r="N1035" i="3"/>
  <c r="N1039" i="3"/>
  <c r="N1043" i="3"/>
  <c r="N1047" i="3"/>
  <c r="N1051" i="3"/>
  <c r="N1055" i="3"/>
  <c r="N1059" i="3"/>
  <c r="N1063" i="3"/>
  <c r="N1067" i="3"/>
  <c r="N1071" i="3"/>
  <c r="N1075" i="3"/>
  <c r="N1079" i="3"/>
  <c r="N1083" i="3"/>
  <c r="N1087" i="3"/>
  <c r="N1091" i="3"/>
  <c r="N1095" i="3"/>
  <c r="N1099" i="3"/>
  <c r="N1103" i="3"/>
  <c r="N1107" i="3"/>
  <c r="N1111" i="3"/>
  <c r="N1115" i="3"/>
  <c r="N1119" i="3"/>
  <c r="N1123" i="3"/>
  <c r="N1127" i="3"/>
  <c r="N1131" i="3"/>
  <c r="N1135" i="3"/>
  <c r="N1139" i="3"/>
  <c r="N1143" i="3"/>
  <c r="N1147" i="3"/>
  <c r="N1151" i="3"/>
  <c r="N1155" i="3"/>
  <c r="N1159" i="3"/>
  <c r="N1163" i="3"/>
  <c r="N1167" i="3"/>
  <c r="N1171" i="3"/>
  <c r="N1175" i="3"/>
  <c r="N1179" i="3"/>
  <c r="N1183" i="3"/>
  <c r="N1187" i="3"/>
  <c r="N1191" i="3"/>
  <c r="N1195" i="3"/>
  <c r="N1199" i="3"/>
  <c r="N1203" i="3"/>
  <c r="N1207" i="3"/>
  <c r="N1211" i="3"/>
  <c r="N1215" i="3"/>
  <c r="N1219" i="3"/>
  <c r="N1223" i="3"/>
  <c r="N1227" i="3"/>
  <c r="N1231" i="3"/>
  <c r="N1235" i="3"/>
  <c r="N1239" i="3"/>
  <c r="N1243" i="3"/>
  <c r="N1247" i="3"/>
  <c r="N1251" i="3"/>
  <c r="N1255" i="3"/>
  <c r="N1259" i="3"/>
  <c r="N1263" i="3"/>
  <c r="N1267" i="3"/>
  <c r="N1271" i="3"/>
  <c r="N1275" i="3"/>
  <c r="N1279" i="3"/>
  <c r="N1283" i="3"/>
  <c r="N1287" i="3"/>
  <c r="N1291" i="3"/>
  <c r="N1295" i="3"/>
  <c r="N1299" i="3"/>
  <c r="N1303" i="3"/>
  <c r="N1307" i="3"/>
  <c r="N1311" i="3"/>
  <c r="N1315" i="3"/>
  <c r="N1319" i="3"/>
  <c r="N1323" i="3"/>
  <c r="N1327" i="3"/>
  <c r="N1331" i="3"/>
  <c r="N1335" i="3"/>
  <c r="N1339" i="3"/>
  <c r="N1343" i="3"/>
  <c r="N1347" i="3"/>
  <c r="N1351" i="3"/>
  <c r="N1355" i="3"/>
  <c r="N1359" i="3"/>
  <c r="N1363" i="3"/>
  <c r="N1367" i="3"/>
  <c r="N1371" i="3"/>
  <c r="N1375" i="3"/>
  <c r="N1379" i="3"/>
  <c r="N1383" i="3"/>
  <c r="N1387" i="3"/>
  <c r="N1391" i="3"/>
  <c r="N1395" i="3"/>
  <c r="N1399" i="3"/>
  <c r="N1403" i="3"/>
  <c r="N1407" i="3"/>
  <c r="N1411" i="3"/>
  <c r="N1415" i="3"/>
  <c r="N1419" i="3"/>
  <c r="N1423" i="3"/>
  <c r="N1427" i="3"/>
  <c r="N1431" i="3"/>
  <c r="N1435" i="3"/>
  <c r="N1439" i="3"/>
  <c r="N1443" i="3"/>
  <c r="N1447" i="3"/>
  <c r="N1451" i="3"/>
  <c r="N1455" i="3"/>
  <c r="N1459" i="3"/>
  <c r="N1463" i="3"/>
  <c r="N1467" i="3"/>
  <c r="N1471" i="3"/>
  <c r="N1475" i="3"/>
  <c r="N1479" i="3"/>
  <c r="N1483" i="3"/>
  <c r="N1487" i="3"/>
  <c r="N1491" i="3"/>
  <c r="N1495" i="3"/>
  <c r="N1499" i="3"/>
  <c r="N1503" i="3"/>
  <c r="N1507" i="3"/>
  <c r="N1511" i="3"/>
  <c r="N819" i="3"/>
  <c r="N969" i="3"/>
  <c r="N985" i="3"/>
  <c r="N997" i="3"/>
  <c r="N1005" i="3"/>
  <c r="N1013" i="3"/>
  <c r="N1021" i="3"/>
  <c r="N1029" i="3"/>
  <c r="N1037" i="3"/>
  <c r="N1045" i="3"/>
  <c r="N1053" i="3"/>
  <c r="N1061" i="3"/>
  <c r="N1069" i="3"/>
  <c r="N1077" i="3"/>
  <c r="N1085" i="3"/>
  <c r="N1093" i="3"/>
  <c r="N1101" i="3"/>
  <c r="N1113" i="3"/>
  <c r="N1121" i="3"/>
  <c r="N1129" i="3"/>
  <c r="N1137" i="3"/>
  <c r="N1145" i="3"/>
  <c r="N1153" i="3"/>
  <c r="N1161" i="3"/>
  <c r="N1169" i="3"/>
  <c r="N1177" i="3"/>
  <c r="N1185" i="3"/>
  <c r="N1193" i="3"/>
  <c r="N1201" i="3"/>
  <c r="N1209" i="3"/>
  <c r="N1217" i="3"/>
  <c r="N1221" i="3"/>
  <c r="N1229" i="3"/>
  <c r="N1237" i="3"/>
  <c r="N1245" i="3"/>
  <c r="N1253" i="3"/>
  <c r="N1261" i="3"/>
  <c r="N1265" i="3"/>
  <c r="N1273" i="3"/>
  <c r="N1281" i="3"/>
  <c r="N1289" i="3"/>
  <c r="N1297" i="3"/>
  <c r="N1305" i="3"/>
  <c r="N1309" i="3"/>
  <c r="N1317" i="3"/>
  <c r="N1325" i="3"/>
  <c r="N1333" i="3"/>
  <c r="N1341" i="3"/>
  <c r="N1349" i="3"/>
  <c r="N1353" i="3"/>
  <c r="N1361" i="3"/>
  <c r="N1369" i="3"/>
  <c r="N1377" i="3"/>
  <c r="N1385" i="3"/>
  <c r="N1393" i="3"/>
  <c r="N1401" i="3"/>
  <c r="N1409" i="3"/>
  <c r="N1417" i="3"/>
  <c r="N1421" i="3"/>
  <c r="N1429" i="3"/>
  <c r="N1433" i="3"/>
  <c r="N1441" i="3"/>
  <c r="N1449" i="3"/>
  <c r="N1457" i="3"/>
  <c r="N1465" i="3"/>
  <c r="N1477" i="3"/>
  <c r="N1485" i="3"/>
  <c r="N1493" i="3"/>
  <c r="N1501" i="3"/>
  <c r="N1509" i="3"/>
  <c r="N1150" i="3"/>
  <c r="N1286" i="3"/>
  <c r="N1318" i="3"/>
  <c r="N1338" i="3"/>
  <c r="N1350" i="3"/>
  <c r="N1362" i="3"/>
  <c r="N1374" i="3"/>
  <c r="N1390" i="3"/>
  <c r="N1402" i="3"/>
  <c r="N1414" i="3"/>
  <c r="N1426" i="3"/>
  <c r="N1438" i="3"/>
  <c r="N1450" i="3"/>
  <c r="N1462" i="3"/>
  <c r="N1478" i="3"/>
  <c r="N1490" i="3"/>
  <c r="N1502" i="3"/>
  <c r="N10" i="3"/>
  <c r="N18" i="3"/>
  <c r="N26" i="3"/>
  <c r="N34" i="3"/>
  <c r="N42" i="3"/>
  <c r="N50" i="3"/>
  <c r="N58" i="3"/>
  <c r="N66" i="3"/>
  <c r="N74" i="3"/>
  <c r="N82" i="3"/>
  <c r="N90" i="3"/>
  <c r="N98" i="3"/>
  <c r="N106" i="3"/>
  <c r="N114" i="3"/>
  <c r="N122" i="3"/>
  <c r="N130" i="3"/>
  <c r="N138" i="3"/>
  <c r="N146" i="3"/>
  <c r="N154" i="3"/>
  <c r="N162" i="3"/>
  <c r="N170" i="3"/>
  <c r="N178" i="3"/>
  <c r="N186" i="3"/>
  <c r="N194" i="3"/>
  <c r="N202" i="3"/>
  <c r="N210" i="3"/>
  <c r="N218" i="3"/>
  <c r="N226" i="3"/>
  <c r="N234" i="3"/>
  <c r="N242" i="3"/>
  <c r="N250" i="3"/>
  <c r="N258" i="3"/>
  <c r="N266" i="3"/>
  <c r="N274" i="3"/>
  <c r="N282" i="3"/>
  <c r="N290" i="3"/>
  <c r="N298" i="3"/>
  <c r="N306" i="3"/>
  <c r="N314" i="3"/>
  <c r="N322" i="3"/>
  <c r="N330" i="3"/>
  <c r="N338" i="3"/>
  <c r="N346" i="3"/>
  <c r="N354" i="3"/>
  <c r="N362" i="3"/>
  <c r="N370" i="3"/>
  <c r="N378" i="3"/>
  <c r="N386" i="3"/>
  <c r="N394" i="3"/>
  <c r="N402" i="3"/>
  <c r="N410" i="3"/>
  <c r="N418" i="3"/>
  <c r="N426" i="3"/>
  <c r="N434" i="3"/>
  <c r="N442" i="3"/>
  <c r="N450" i="3"/>
  <c r="N458" i="3"/>
  <c r="N466" i="3"/>
  <c r="N474" i="3"/>
  <c r="N482" i="3"/>
  <c r="N490" i="3"/>
  <c r="N498" i="3"/>
  <c r="N506" i="3"/>
  <c r="N514" i="3"/>
  <c r="N522" i="3"/>
  <c r="N530" i="3"/>
  <c r="N538" i="3"/>
  <c r="N546" i="3"/>
  <c r="N554" i="3"/>
  <c r="N562" i="3"/>
  <c r="N570" i="3"/>
  <c r="N578" i="3"/>
  <c r="N586" i="3"/>
  <c r="N594" i="3"/>
  <c r="N602" i="3"/>
  <c r="N610" i="3"/>
  <c r="N618" i="3"/>
  <c r="N626" i="3"/>
  <c r="N634" i="3"/>
  <c r="N642" i="3"/>
  <c r="N650" i="3"/>
  <c r="N658" i="3"/>
  <c r="N666" i="3"/>
  <c r="N674" i="3"/>
  <c r="N682" i="3"/>
  <c r="N690" i="3"/>
  <c r="N698" i="3"/>
  <c r="N706" i="3"/>
  <c r="N714" i="3"/>
  <c r="N722" i="3"/>
  <c r="N730" i="3"/>
  <c r="N738" i="3"/>
  <c r="N746" i="3"/>
  <c r="N754" i="3"/>
  <c r="N762" i="3"/>
  <c r="N770" i="3"/>
  <c r="N778" i="3"/>
  <c r="N786" i="3"/>
  <c r="N794" i="3"/>
  <c r="N802" i="3"/>
  <c r="N810" i="3"/>
  <c r="N818" i="3"/>
  <c r="N826" i="3"/>
  <c r="N834" i="3"/>
  <c r="N842" i="3"/>
  <c r="N850" i="3"/>
  <c r="N858" i="3"/>
  <c r="N866" i="3"/>
  <c r="N874" i="3"/>
  <c r="N882" i="3"/>
  <c r="N890" i="3"/>
  <c r="N898" i="3"/>
  <c r="N906" i="3"/>
  <c r="N914" i="3"/>
  <c r="N921" i="3"/>
  <c r="N926" i="3"/>
  <c r="N931" i="3"/>
  <c r="N937" i="3"/>
  <c r="N942" i="3"/>
  <c r="N947" i="3"/>
  <c r="N952" i="3"/>
  <c r="N956" i="3"/>
  <c r="N960" i="3"/>
  <c r="N964" i="3"/>
  <c r="N968" i="3"/>
  <c r="N972" i="3"/>
  <c r="N976" i="3"/>
  <c r="N980" i="3"/>
  <c r="N984" i="3"/>
  <c r="N988" i="3"/>
  <c r="N992" i="3"/>
  <c r="N996" i="3"/>
  <c r="N1000" i="3"/>
  <c r="N1004" i="3"/>
  <c r="N1008" i="3"/>
  <c r="N1012" i="3"/>
  <c r="N1016" i="3"/>
  <c r="N1020" i="3"/>
  <c r="N1024" i="3"/>
  <c r="N1028" i="3"/>
  <c r="N1032" i="3"/>
  <c r="N1036" i="3"/>
  <c r="N1040" i="3"/>
  <c r="N1044" i="3"/>
  <c r="N1048" i="3"/>
  <c r="N1052" i="3"/>
  <c r="N1056" i="3"/>
  <c r="N1060" i="3"/>
  <c r="N1064" i="3"/>
  <c r="N1068" i="3"/>
  <c r="N1072" i="3"/>
  <c r="N1076" i="3"/>
  <c r="N1080" i="3"/>
  <c r="N1084" i="3"/>
  <c r="N1088" i="3"/>
  <c r="N1092" i="3"/>
  <c r="N1096" i="3"/>
  <c r="N1100" i="3"/>
  <c r="N1104" i="3"/>
  <c r="N1108" i="3"/>
  <c r="N1112" i="3"/>
  <c r="N1116" i="3"/>
  <c r="N1120" i="3"/>
  <c r="N1124" i="3"/>
  <c r="N1128" i="3"/>
  <c r="N1132" i="3"/>
  <c r="N1136" i="3"/>
  <c r="N1140" i="3"/>
  <c r="N1144" i="3"/>
  <c r="N1148" i="3"/>
  <c r="N1152" i="3"/>
  <c r="N1156" i="3"/>
  <c r="N1160" i="3"/>
  <c r="N1164" i="3"/>
  <c r="N1168" i="3"/>
  <c r="N1172" i="3"/>
  <c r="N1176" i="3"/>
  <c r="N1180" i="3"/>
  <c r="N1184" i="3"/>
  <c r="N1188" i="3"/>
  <c r="N1192" i="3"/>
  <c r="N1196" i="3"/>
  <c r="N1200" i="3"/>
  <c r="N1204" i="3"/>
  <c r="N1208" i="3"/>
  <c r="N1212" i="3"/>
  <c r="N1216" i="3"/>
  <c r="N1220" i="3"/>
  <c r="N1224" i="3"/>
  <c r="N1228" i="3"/>
  <c r="N1232" i="3"/>
  <c r="N1236" i="3"/>
  <c r="N1240" i="3"/>
  <c r="N1244" i="3"/>
  <c r="N1248" i="3"/>
  <c r="N1252" i="3"/>
  <c r="N1256" i="3"/>
  <c r="N1260" i="3"/>
  <c r="N1264" i="3"/>
  <c r="N1268" i="3"/>
  <c r="N1272" i="3"/>
  <c r="N1276" i="3"/>
  <c r="N1280" i="3"/>
  <c r="N1284" i="3"/>
  <c r="N1288" i="3"/>
  <c r="N1292" i="3"/>
  <c r="N1296" i="3"/>
  <c r="N1300" i="3"/>
  <c r="N1304" i="3"/>
  <c r="N1308" i="3"/>
  <c r="N1312" i="3"/>
  <c r="N1316" i="3"/>
  <c r="N1320" i="3"/>
  <c r="N1324" i="3"/>
  <c r="N1328" i="3"/>
  <c r="N1332" i="3"/>
  <c r="N1336" i="3"/>
  <c r="N1340" i="3"/>
  <c r="N1344" i="3"/>
  <c r="N1348" i="3"/>
  <c r="N1352" i="3"/>
  <c r="N1356" i="3"/>
  <c r="N1360" i="3"/>
  <c r="N1364" i="3"/>
  <c r="N1368" i="3"/>
  <c r="N1372" i="3"/>
  <c r="N1376" i="3"/>
  <c r="N1380" i="3"/>
  <c r="N1384" i="3"/>
  <c r="N1388" i="3"/>
  <c r="N1392" i="3"/>
  <c r="N1396" i="3"/>
  <c r="N1400" i="3"/>
  <c r="N1404" i="3"/>
  <c r="N1408" i="3"/>
  <c r="N1412" i="3"/>
  <c r="N1416" i="3"/>
  <c r="N1420" i="3"/>
  <c r="N1424" i="3"/>
  <c r="N1428" i="3"/>
  <c r="N1432" i="3"/>
  <c r="N1436" i="3"/>
  <c r="N1440" i="3"/>
  <c r="N1444" i="3"/>
  <c r="N1448" i="3"/>
  <c r="N1452" i="3"/>
  <c r="N1456" i="3"/>
  <c r="N1460" i="3"/>
  <c r="N1464" i="3"/>
  <c r="N1468" i="3"/>
  <c r="N1472" i="3"/>
  <c r="N1476" i="3"/>
  <c r="N1480" i="3"/>
  <c r="N1484" i="3"/>
  <c r="N1488" i="3"/>
  <c r="N1492" i="3"/>
  <c r="N1496" i="3"/>
  <c r="N1500" i="3"/>
  <c r="N1504" i="3"/>
  <c r="N1508" i="3"/>
  <c r="N1512" i="3"/>
  <c r="N11" i="3"/>
  <c r="N19" i="3"/>
  <c r="N27" i="3"/>
  <c r="N35" i="3"/>
  <c r="N43" i="3"/>
  <c r="N51" i="3"/>
  <c r="N59" i="3"/>
  <c r="N67" i="3"/>
  <c r="N75" i="3"/>
  <c r="N83" i="3"/>
  <c r="N91" i="3"/>
  <c r="N99" i="3"/>
  <c r="N107" i="3"/>
  <c r="N115" i="3"/>
  <c r="N123" i="3"/>
  <c r="N131" i="3"/>
  <c r="N139" i="3"/>
  <c r="N147" i="3"/>
  <c r="N155" i="3"/>
  <c r="N163" i="3"/>
  <c r="N171" i="3"/>
  <c r="N179" i="3"/>
  <c r="N187" i="3"/>
  <c r="N195" i="3"/>
  <c r="N203" i="3"/>
  <c r="N211" i="3"/>
  <c r="N219" i="3"/>
  <c r="N227" i="3"/>
  <c r="N235" i="3"/>
  <c r="N243" i="3"/>
  <c r="N251" i="3"/>
  <c r="N259" i="3"/>
  <c r="N267" i="3"/>
  <c r="N275" i="3"/>
  <c r="N283" i="3"/>
  <c r="N291" i="3"/>
  <c r="N299" i="3"/>
  <c r="N307" i="3"/>
  <c r="N315" i="3"/>
  <c r="N323" i="3"/>
  <c r="N331" i="3"/>
  <c r="N339" i="3"/>
  <c r="N347" i="3"/>
  <c r="N355" i="3"/>
  <c r="N363" i="3"/>
  <c r="N371" i="3"/>
  <c r="N379" i="3"/>
  <c r="N387" i="3"/>
  <c r="N395" i="3"/>
  <c r="N403" i="3"/>
  <c r="N411" i="3"/>
  <c r="N419" i="3"/>
  <c r="N427" i="3"/>
  <c r="N435" i="3"/>
  <c r="N443" i="3"/>
  <c r="N451" i="3"/>
  <c r="N459" i="3"/>
  <c r="N467" i="3"/>
  <c r="N475" i="3"/>
  <c r="N483" i="3"/>
  <c r="N491" i="3"/>
  <c r="N499" i="3"/>
  <c r="N507" i="3"/>
  <c r="N515" i="3"/>
  <c r="N523" i="3"/>
  <c r="N531" i="3"/>
  <c r="N539" i="3"/>
  <c r="N547" i="3"/>
  <c r="N555" i="3"/>
  <c r="N563" i="3"/>
  <c r="N571" i="3"/>
  <c r="N579" i="3"/>
  <c r="N587" i="3"/>
  <c r="N595" i="3"/>
  <c r="N603" i="3"/>
  <c r="N611" i="3"/>
  <c r="N619" i="3"/>
  <c r="N627" i="3"/>
  <c r="N635" i="3"/>
  <c r="N643" i="3"/>
  <c r="N651" i="3"/>
  <c r="N659" i="3"/>
  <c r="N667" i="3"/>
  <c r="N675" i="3"/>
  <c r="N683" i="3"/>
  <c r="N691" i="3"/>
  <c r="N699" i="3"/>
  <c r="N707" i="3"/>
  <c r="N715" i="3"/>
  <c r="N723" i="3"/>
  <c r="N731" i="3"/>
  <c r="N739" i="3"/>
  <c r="N747" i="3"/>
  <c r="N755" i="3"/>
  <c r="N763" i="3"/>
  <c r="N771" i="3"/>
  <c r="N779" i="3"/>
  <c r="N787" i="3"/>
  <c r="N795" i="3"/>
  <c r="N803" i="3"/>
  <c r="N811" i="3"/>
  <c r="N827" i="3"/>
  <c r="N835" i="3"/>
  <c r="N843" i="3"/>
  <c r="N851" i="3"/>
  <c r="N859" i="3"/>
  <c r="N867" i="3"/>
  <c r="N875" i="3"/>
  <c r="N883" i="3"/>
  <c r="N891" i="3"/>
  <c r="N899" i="3"/>
  <c r="N907" i="3"/>
  <c r="N915" i="3"/>
  <c r="N922" i="3"/>
  <c r="N927" i="3"/>
  <c r="N933" i="3"/>
  <c r="N938" i="3"/>
  <c r="N943" i="3"/>
  <c r="N949" i="3"/>
  <c r="N953" i="3"/>
  <c r="N957" i="3"/>
  <c r="N961" i="3"/>
  <c r="N965" i="3"/>
  <c r="N973" i="3"/>
  <c r="N977" i="3"/>
  <c r="N981" i="3"/>
  <c r="N989" i="3"/>
  <c r="N993" i="3"/>
  <c r="N1001" i="3"/>
  <c r="N1009" i="3"/>
  <c r="N1017" i="3"/>
  <c r="N1025" i="3"/>
  <c r="N1033" i="3"/>
  <c r="N1041" i="3"/>
  <c r="N1049" i="3"/>
  <c r="N1057" i="3"/>
  <c r="N1065" i="3"/>
  <c r="N1073" i="3"/>
  <c r="N1081" i="3"/>
  <c r="N1089" i="3"/>
  <c r="N1097" i="3"/>
  <c r="N1105" i="3"/>
  <c r="N1109" i="3"/>
  <c r="N1117" i="3"/>
  <c r="N1125" i="3"/>
  <c r="N1133" i="3"/>
  <c r="N1141" i="3"/>
  <c r="N1149" i="3"/>
  <c r="N1157" i="3"/>
  <c r="N1165" i="3"/>
  <c r="N1173" i="3"/>
  <c r="N1181" i="3"/>
  <c r="N1189" i="3"/>
  <c r="N1197" i="3"/>
  <c r="N1205" i="3"/>
  <c r="N1213" i="3"/>
  <c r="N1225" i="3"/>
  <c r="N1233" i="3"/>
  <c r="N1241" i="3"/>
  <c r="N1249" i="3"/>
  <c r="N1257" i="3"/>
  <c r="N1269" i="3"/>
  <c r="N1277" i="3"/>
  <c r="N1285" i="3"/>
  <c r="N1293" i="3"/>
  <c r="N1301" i="3"/>
  <c r="N1313" i="3"/>
  <c r="N1321" i="3"/>
  <c r="N1329" i="3"/>
  <c r="N1337" i="3"/>
  <c r="N1345" i="3"/>
  <c r="N1357" i="3"/>
  <c r="N1365" i="3"/>
  <c r="N1373" i="3"/>
  <c r="N1381" i="3"/>
  <c r="N1389" i="3"/>
  <c r="N1397" i="3"/>
  <c r="N1405" i="3"/>
  <c r="N1413" i="3"/>
  <c r="N1425" i="3"/>
  <c r="N1437" i="3"/>
  <c r="N1445" i="3"/>
  <c r="N1453" i="3"/>
  <c r="N1461" i="3"/>
  <c r="N1469" i="3"/>
  <c r="N1481" i="3"/>
  <c r="N1489" i="3"/>
  <c r="N1497" i="3"/>
  <c r="N1505" i="3"/>
  <c r="N4" i="3"/>
  <c r="N478" i="3"/>
  <c r="N486" i="3"/>
  <c r="N494" i="3"/>
  <c r="N502" i="3"/>
  <c r="N510" i="3"/>
  <c r="N518" i="3"/>
  <c r="N526" i="3"/>
  <c r="N534" i="3"/>
  <c r="N550" i="3"/>
  <c r="N558" i="3"/>
  <c r="N566" i="3"/>
  <c r="N574" i="3"/>
  <c r="N582" i="3"/>
  <c r="N590" i="3"/>
  <c r="N598" i="3"/>
  <c r="N606" i="3"/>
  <c r="N614" i="3"/>
  <c r="N622" i="3"/>
  <c r="N630" i="3"/>
  <c r="N638" i="3"/>
  <c r="N654" i="3"/>
  <c r="N662" i="3"/>
  <c r="N678" i="3"/>
  <c r="N694" i="3"/>
  <c r="N710" i="3"/>
  <c r="N726" i="3"/>
  <c r="N742" i="3"/>
  <c r="N758" i="3"/>
  <c r="N774" i="3"/>
  <c r="N790" i="3"/>
  <c r="N806" i="3"/>
  <c r="N822" i="3"/>
  <c r="N838" i="3"/>
  <c r="N854" i="3"/>
  <c r="N870" i="3"/>
  <c r="N886" i="3"/>
  <c r="N902" i="3"/>
  <c r="N918" i="3"/>
  <c r="N929" i="3"/>
  <c r="N939" i="3"/>
  <c r="N950" i="3"/>
  <c r="N958" i="3"/>
  <c r="N966" i="3"/>
  <c r="N974" i="3"/>
  <c r="N982" i="3"/>
  <c r="N990" i="3"/>
  <c r="N998" i="3"/>
  <c r="N1006" i="3"/>
  <c r="N1014" i="3"/>
  <c r="N1022" i="3"/>
  <c r="N1030" i="3"/>
  <c r="N1038" i="3"/>
  <c r="N1046" i="3"/>
  <c r="N1054" i="3"/>
  <c r="N1062" i="3"/>
  <c r="N1070" i="3"/>
  <c r="N1078" i="3"/>
  <c r="N1086" i="3"/>
  <c r="N1094" i="3"/>
  <c r="N1102" i="3"/>
  <c r="N1110" i="3"/>
  <c r="N1118" i="3"/>
  <c r="N1126" i="3"/>
  <c r="N1134" i="3"/>
  <c r="N1142" i="3"/>
  <c r="N1154" i="3"/>
  <c r="N1162" i="3"/>
  <c r="N1170" i="3"/>
  <c r="N1178" i="3"/>
  <c r="N1186" i="3"/>
  <c r="N1194" i="3"/>
  <c r="N1202" i="3"/>
  <c r="N1210" i="3"/>
  <c r="N1218" i="3"/>
  <c r="N1226" i="3"/>
  <c r="N1234" i="3"/>
  <c r="N1242" i="3"/>
  <c r="N1250" i="3"/>
  <c r="N1258" i="3"/>
  <c r="N1266" i="3"/>
  <c r="N1274" i="3"/>
  <c r="N1282" i="3"/>
  <c r="N1294" i="3"/>
  <c r="N1302" i="3"/>
  <c r="N1310" i="3"/>
  <c r="N1322" i="3"/>
  <c r="N1330" i="3"/>
  <c r="N1342" i="3"/>
  <c r="N1354" i="3"/>
  <c r="N1366" i="3"/>
  <c r="N1382" i="3"/>
  <c r="N1394" i="3"/>
  <c r="N1410" i="3"/>
  <c r="N1422" i="3"/>
  <c r="N1434" i="3"/>
  <c r="N1446" i="3"/>
  <c r="N1458" i="3"/>
  <c r="N1470" i="3"/>
  <c r="N1482" i="3"/>
  <c r="N1494" i="3"/>
  <c r="N1506" i="3"/>
  <c r="N1473" i="3"/>
  <c r="N542" i="3"/>
  <c r="N646" i="3"/>
  <c r="N670" i="3"/>
  <c r="N686" i="3"/>
  <c r="N702" i="3"/>
  <c r="N718" i="3"/>
  <c r="N734" i="3"/>
  <c r="N750" i="3"/>
  <c r="N766" i="3"/>
  <c r="N782" i="3"/>
  <c r="N798" i="3"/>
  <c r="N814" i="3"/>
  <c r="N830" i="3"/>
  <c r="N846" i="3"/>
  <c r="N862" i="3"/>
  <c r="N878" i="3"/>
  <c r="N894" i="3"/>
  <c r="N910" i="3"/>
  <c r="N923" i="3"/>
  <c r="N934" i="3"/>
  <c r="N945" i="3"/>
  <c r="N954" i="3"/>
  <c r="N962" i="3"/>
  <c r="N970" i="3"/>
  <c r="N978" i="3"/>
  <c r="N986" i="3"/>
  <c r="N994" i="3"/>
  <c r="N1002" i="3"/>
  <c r="N1010" i="3"/>
  <c r="N1018" i="3"/>
  <c r="N1026" i="3"/>
  <c r="N1034" i="3"/>
  <c r="N1042" i="3"/>
  <c r="N1050" i="3"/>
  <c r="N1058" i="3"/>
  <c r="N1066" i="3"/>
  <c r="N1074" i="3"/>
  <c r="N1082" i="3"/>
  <c r="N1090" i="3"/>
  <c r="N1098" i="3"/>
  <c r="N1106" i="3"/>
  <c r="N1114" i="3"/>
  <c r="N1122" i="3"/>
  <c r="N1130" i="3"/>
  <c r="N1138" i="3"/>
  <c r="N1146" i="3"/>
  <c r="N1158" i="3"/>
  <c r="N1166" i="3"/>
  <c r="N1174" i="3"/>
  <c r="N1182" i="3"/>
  <c r="N1190" i="3"/>
  <c r="N1198" i="3"/>
  <c r="N1206" i="3"/>
  <c r="N1214" i="3"/>
  <c r="N1222" i="3"/>
  <c r="N1230" i="3"/>
  <c r="N1238" i="3"/>
  <c r="N1246" i="3"/>
  <c r="N1254" i="3"/>
  <c r="N1262" i="3"/>
  <c r="N1270" i="3"/>
  <c r="N1278" i="3"/>
  <c r="N1290" i="3"/>
  <c r="N1298" i="3"/>
  <c r="N1306" i="3"/>
  <c r="N1314" i="3"/>
  <c r="N1326" i="3"/>
  <c r="N1334" i="3"/>
  <c r="N1346" i="3"/>
  <c r="N1358" i="3"/>
  <c r="N1370" i="3"/>
  <c r="N1378" i="3"/>
  <c r="N1386" i="3"/>
  <c r="N1398" i="3"/>
  <c r="N1406" i="3"/>
  <c r="N1418" i="3"/>
  <c r="N1430" i="3"/>
  <c r="N1442" i="3"/>
  <c r="N1454" i="3"/>
  <c r="N1466" i="3"/>
  <c r="N1474" i="3"/>
  <c r="N1486" i="3"/>
  <c r="N1498" i="3"/>
  <c r="N1510" i="3"/>
  <c r="AY9" i="7"/>
  <c r="AY13" i="7"/>
  <c r="AY17" i="7"/>
  <c r="AY21" i="7"/>
  <c r="AY25" i="7"/>
  <c r="AY29" i="7"/>
  <c r="AY33" i="7"/>
  <c r="AY37" i="7"/>
  <c r="AY41" i="7"/>
  <c r="AY45" i="7"/>
  <c r="AY49" i="7"/>
  <c r="AY53" i="7"/>
  <c r="AY57" i="7"/>
  <c r="AY61" i="7"/>
  <c r="AY65" i="7"/>
  <c r="AY69" i="7"/>
  <c r="AY73" i="7"/>
  <c r="AY77" i="7"/>
  <c r="AY81" i="7"/>
  <c r="AY85" i="7"/>
  <c r="AY89" i="7"/>
  <c r="AY93" i="7"/>
  <c r="AY97" i="7"/>
  <c r="AY101" i="7"/>
  <c r="AY105" i="7"/>
  <c r="AY6" i="7"/>
  <c r="AY11" i="7"/>
  <c r="AY16" i="7"/>
  <c r="AY22" i="7"/>
  <c r="AY27" i="7"/>
  <c r="AY32" i="7"/>
  <c r="AY38" i="7"/>
  <c r="AY43" i="7"/>
  <c r="AY48" i="7"/>
  <c r="AY54" i="7"/>
  <c r="AY59" i="7"/>
  <c r="AY64" i="7"/>
  <c r="AY70" i="7"/>
  <c r="AY75" i="7"/>
  <c r="AY80" i="7"/>
  <c r="AY86" i="7"/>
  <c r="AY91" i="7"/>
  <c r="AY96" i="7"/>
  <c r="AY102" i="7"/>
  <c r="AY107" i="7"/>
  <c r="AY111" i="7"/>
  <c r="AY115" i="7"/>
  <c r="AY119" i="7"/>
  <c r="AY123" i="7"/>
  <c r="AY127" i="7"/>
  <c r="AY131" i="7"/>
  <c r="AY135" i="7"/>
  <c r="AY139" i="7"/>
  <c r="AY143" i="7"/>
  <c r="AY147" i="7"/>
  <c r="AY151" i="7"/>
  <c r="AY155" i="7"/>
  <c r="AY159" i="7"/>
  <c r="AY163" i="7"/>
  <c r="AY167" i="7"/>
  <c r="AY171" i="7"/>
  <c r="AY175" i="7"/>
  <c r="AY179" i="7"/>
  <c r="AY183" i="7"/>
  <c r="AY187" i="7"/>
  <c r="AY191" i="7"/>
  <c r="AY195" i="7"/>
  <c r="AY199" i="7"/>
  <c r="AY203" i="7"/>
  <c r="AY207" i="7"/>
  <c r="AY211" i="7"/>
  <c r="AY215" i="7"/>
  <c r="AY219" i="7"/>
  <c r="AY223" i="7"/>
  <c r="AY227" i="7"/>
  <c r="AY231" i="7"/>
  <c r="AY235" i="7"/>
  <c r="AY239" i="7"/>
  <c r="AY243" i="7"/>
  <c r="AY247" i="7"/>
  <c r="AY251" i="7"/>
  <c r="AY255" i="7"/>
  <c r="AY259" i="7"/>
  <c r="AY263" i="7"/>
  <c r="AY267" i="7"/>
  <c r="AY271" i="7"/>
  <c r="AY275" i="7"/>
  <c r="AY279" i="7"/>
  <c r="AY283" i="7"/>
  <c r="AY287" i="7"/>
  <c r="AY291" i="7"/>
  <c r="AY295" i="7"/>
  <c r="AY299" i="7"/>
  <c r="AY303" i="7"/>
  <c r="AY307" i="7"/>
  <c r="AY311" i="7"/>
  <c r="AY315" i="7"/>
  <c r="AY319" i="7"/>
  <c r="AY323" i="7"/>
  <c r="AY327" i="7"/>
  <c r="AY331" i="7"/>
  <c r="AY335" i="7"/>
  <c r="AY339" i="7"/>
  <c r="AY343" i="7"/>
  <c r="AY347" i="7"/>
  <c r="AY351" i="7"/>
  <c r="AY355" i="7"/>
  <c r="AY359" i="7"/>
  <c r="AY363" i="7"/>
  <c r="AY367" i="7"/>
  <c r="AY371" i="7"/>
  <c r="AY375" i="7"/>
  <c r="AY379" i="7"/>
  <c r="AY383" i="7"/>
  <c r="AY387" i="7"/>
  <c r="AY391" i="7"/>
  <c r="AY395" i="7"/>
  <c r="AY399" i="7"/>
  <c r="AY403" i="7"/>
  <c r="AY407" i="7"/>
  <c r="AY411" i="7"/>
  <c r="AY415" i="7"/>
  <c r="AY419" i="7"/>
  <c r="AY423" i="7"/>
  <c r="AY427" i="7"/>
  <c r="AY431" i="7"/>
  <c r="AY435" i="7"/>
  <c r="AY439" i="7"/>
  <c r="AY443" i="7"/>
  <c r="AY447" i="7"/>
  <c r="AY451" i="7"/>
  <c r="AY455" i="7"/>
  <c r="AY459" i="7"/>
  <c r="AY463" i="7"/>
  <c r="AY467" i="7"/>
  <c r="AY471" i="7"/>
  <c r="AY475" i="7"/>
  <c r="AY479" i="7"/>
  <c r="AY483" i="7"/>
  <c r="AY487" i="7"/>
  <c r="AY491" i="7"/>
  <c r="AY495" i="7"/>
  <c r="AY499" i="7"/>
  <c r="AY503" i="7"/>
  <c r="AY507" i="7"/>
  <c r="AY511" i="7"/>
  <c r="AY515" i="7"/>
  <c r="AY519" i="7"/>
  <c r="AY523" i="7"/>
  <c r="AY527" i="7"/>
  <c r="AY531" i="7"/>
  <c r="AY535" i="7"/>
  <c r="AY539" i="7"/>
  <c r="AY543" i="7"/>
  <c r="AY547" i="7"/>
  <c r="AY551" i="7"/>
  <c r="AY555" i="7"/>
  <c r="AY559" i="7"/>
  <c r="AY563" i="7"/>
  <c r="AY567" i="7"/>
  <c r="AY571" i="7"/>
  <c r="AY575" i="7"/>
  <c r="AY579" i="7"/>
  <c r="AY583" i="7"/>
  <c r="AY587" i="7"/>
  <c r="AY591" i="7"/>
  <c r="AY595" i="7"/>
  <c r="AY599" i="7"/>
  <c r="AY603" i="7"/>
  <c r="AY607" i="7"/>
  <c r="AY611" i="7"/>
  <c r="AY615" i="7"/>
  <c r="AY619" i="7"/>
  <c r="AY623" i="7"/>
  <c r="AY627" i="7"/>
  <c r="AY631" i="7"/>
  <c r="AY7" i="7"/>
  <c r="AY12" i="7"/>
  <c r="AY18" i="7"/>
  <c r="AY23" i="7"/>
  <c r="AY28" i="7"/>
  <c r="AY34" i="7"/>
  <c r="AY39" i="7"/>
  <c r="AY44" i="7"/>
  <c r="AY50" i="7"/>
  <c r="AY55" i="7"/>
  <c r="AY60" i="7"/>
  <c r="AY66" i="7"/>
  <c r="AY71" i="7"/>
  <c r="AY76" i="7"/>
  <c r="AY82" i="7"/>
  <c r="AY87" i="7"/>
  <c r="AY92" i="7"/>
  <c r="AY98" i="7"/>
  <c r="AY103" i="7"/>
  <c r="AY108" i="7"/>
  <c r="AY112" i="7"/>
  <c r="AY116" i="7"/>
  <c r="AY120" i="7"/>
  <c r="AY124" i="7"/>
  <c r="AY128" i="7"/>
  <c r="AY132" i="7"/>
  <c r="AY136" i="7"/>
  <c r="AY140" i="7"/>
  <c r="AY144" i="7"/>
  <c r="AY148" i="7"/>
  <c r="AY152" i="7"/>
  <c r="AY156" i="7"/>
  <c r="AY160" i="7"/>
  <c r="AY164" i="7"/>
  <c r="AY168" i="7"/>
  <c r="AY172" i="7"/>
  <c r="AY176" i="7"/>
  <c r="AY180" i="7"/>
  <c r="AY184" i="7"/>
  <c r="AY188" i="7"/>
  <c r="AY192" i="7"/>
  <c r="AY196" i="7"/>
  <c r="AY200" i="7"/>
  <c r="AY204" i="7"/>
  <c r="AY208" i="7"/>
  <c r="AY212" i="7"/>
  <c r="AY216" i="7"/>
  <c r="AY220" i="7"/>
  <c r="AY224" i="7"/>
  <c r="AY228" i="7"/>
  <c r="AY232" i="7"/>
  <c r="AY236" i="7"/>
  <c r="AY240" i="7"/>
  <c r="AY244" i="7"/>
  <c r="AY248" i="7"/>
  <c r="AY252" i="7"/>
  <c r="AY256" i="7"/>
  <c r="AY260" i="7"/>
  <c r="AY264" i="7"/>
  <c r="AY268" i="7"/>
  <c r="AY272" i="7"/>
  <c r="AY276" i="7"/>
  <c r="AY280" i="7"/>
  <c r="AY284" i="7"/>
  <c r="AY288" i="7"/>
  <c r="AY292" i="7"/>
  <c r="AY296" i="7"/>
  <c r="AY300" i="7"/>
  <c r="AY304" i="7"/>
  <c r="AY308" i="7"/>
  <c r="AY312" i="7"/>
  <c r="AY316" i="7"/>
  <c r="AY320" i="7"/>
  <c r="AY324" i="7"/>
  <c r="AY328" i="7"/>
  <c r="AY332" i="7"/>
  <c r="AY336" i="7"/>
  <c r="AY340" i="7"/>
  <c r="AY344" i="7"/>
  <c r="AY348" i="7"/>
  <c r="AY352" i="7"/>
  <c r="AY356" i="7"/>
  <c r="AY360" i="7"/>
  <c r="AY364" i="7"/>
  <c r="AY368" i="7"/>
  <c r="AY372" i="7"/>
  <c r="AY376" i="7"/>
  <c r="AY380" i="7"/>
  <c r="AY384" i="7"/>
  <c r="AY388" i="7"/>
  <c r="AY392" i="7"/>
  <c r="AY396" i="7"/>
  <c r="AY400" i="7"/>
  <c r="AY404" i="7"/>
  <c r="AY8" i="7"/>
  <c r="AY19" i="7"/>
  <c r="AY30" i="7"/>
  <c r="AY40" i="7"/>
  <c r="AY51" i="7"/>
  <c r="AY62" i="7"/>
  <c r="AY72" i="7"/>
  <c r="AY83" i="7"/>
  <c r="AY94" i="7"/>
  <c r="AY104" i="7"/>
  <c r="AY113" i="7"/>
  <c r="AY121" i="7"/>
  <c r="AY129" i="7"/>
  <c r="AY137" i="7"/>
  <c r="AY145" i="7"/>
  <c r="AY153" i="7"/>
  <c r="AY161" i="7"/>
  <c r="AY169" i="7"/>
  <c r="AY177" i="7"/>
  <c r="AY185" i="7"/>
  <c r="AY193" i="7"/>
  <c r="AY201" i="7"/>
  <c r="AY209" i="7"/>
  <c r="AY217" i="7"/>
  <c r="AY225" i="7"/>
  <c r="AY233" i="7"/>
  <c r="AY241" i="7"/>
  <c r="AY249" i="7"/>
  <c r="AY257" i="7"/>
  <c r="AY265" i="7"/>
  <c r="AY273" i="7"/>
  <c r="AY281" i="7"/>
  <c r="AY289" i="7"/>
  <c r="AY297" i="7"/>
  <c r="AY305" i="7"/>
  <c r="AY313" i="7"/>
  <c r="AY321" i="7"/>
  <c r="AY329" i="7"/>
  <c r="AY337" i="7"/>
  <c r="AY345" i="7"/>
  <c r="AY353" i="7"/>
  <c r="AY361" i="7"/>
  <c r="AY369" i="7"/>
  <c r="AY377" i="7"/>
  <c r="AY385" i="7"/>
  <c r="AY393" i="7"/>
  <c r="AY401" i="7"/>
  <c r="AY408" i="7"/>
  <c r="AY413" i="7"/>
  <c r="AY418" i="7"/>
  <c r="AY424" i="7"/>
  <c r="AY429" i="7"/>
  <c r="AY434" i="7"/>
  <c r="AY440" i="7"/>
  <c r="AY445" i="7"/>
  <c r="AY450" i="7"/>
  <c r="AY456" i="7"/>
  <c r="AY461" i="7"/>
  <c r="AY466" i="7"/>
  <c r="AY472" i="7"/>
  <c r="AY477" i="7"/>
  <c r="AY482" i="7"/>
  <c r="AY488" i="7"/>
  <c r="AY493" i="7"/>
  <c r="AY498" i="7"/>
  <c r="AY504" i="7"/>
  <c r="AY509" i="7"/>
  <c r="AY514" i="7"/>
  <c r="AY520" i="7"/>
  <c r="AY525" i="7"/>
  <c r="AY530" i="7"/>
  <c r="AY536" i="7"/>
  <c r="AY541" i="7"/>
  <c r="AY546" i="7"/>
  <c r="AY552" i="7"/>
  <c r="AY557" i="7"/>
  <c r="AY562" i="7"/>
  <c r="AY568" i="7"/>
  <c r="AY573" i="7"/>
  <c r="AY578" i="7"/>
  <c r="AY584" i="7"/>
  <c r="AY589" i="7"/>
  <c r="AY594" i="7"/>
  <c r="AY600" i="7"/>
  <c r="AY605" i="7"/>
  <c r="AY610" i="7"/>
  <c r="AY616" i="7"/>
  <c r="AY621" i="7"/>
  <c r="AY626" i="7"/>
  <c r="AY632" i="7"/>
  <c r="AY636" i="7"/>
  <c r="AY640" i="7"/>
  <c r="AY644" i="7"/>
  <c r="AY648" i="7"/>
  <c r="AY652" i="7"/>
  <c r="AY656" i="7"/>
  <c r="AY660" i="7"/>
  <c r="AY664" i="7"/>
  <c r="AY668" i="7"/>
  <c r="AY672" i="7"/>
  <c r="AY676" i="7"/>
  <c r="AY680" i="7"/>
  <c r="AY684" i="7"/>
  <c r="AY688" i="7"/>
  <c r="AY692" i="7"/>
  <c r="AY696" i="7"/>
  <c r="AY700" i="7"/>
  <c r="AY704" i="7"/>
  <c r="AY708" i="7"/>
  <c r="AY712" i="7"/>
  <c r="AY716" i="7"/>
  <c r="AY720" i="7"/>
  <c r="AY724" i="7"/>
  <c r="AY728" i="7"/>
  <c r="AY732" i="7"/>
  <c r="AY736" i="7"/>
  <c r="AY740" i="7"/>
  <c r="AY744" i="7"/>
  <c r="AY748" i="7"/>
  <c r="AY752" i="7"/>
  <c r="AY756" i="7"/>
  <c r="AY760" i="7"/>
  <c r="AY764" i="7"/>
  <c r="AY768" i="7"/>
  <c r="AY772" i="7"/>
  <c r="AY776" i="7"/>
  <c r="AY780" i="7"/>
  <c r="AY784" i="7"/>
  <c r="AY788" i="7"/>
  <c r="AY792" i="7"/>
  <c r="AY796" i="7"/>
  <c r="AY800" i="7"/>
  <c r="AY804" i="7"/>
  <c r="AY808" i="7"/>
  <c r="AY812" i="7"/>
  <c r="AY816" i="7"/>
  <c r="AY820" i="7"/>
  <c r="AY824" i="7"/>
  <c r="AY828" i="7"/>
  <c r="AY832" i="7"/>
  <c r="AY836" i="7"/>
  <c r="AY840" i="7"/>
  <c r="AY844" i="7"/>
  <c r="AY848" i="7"/>
  <c r="AY852" i="7"/>
  <c r="AY856" i="7"/>
  <c r="AY860" i="7"/>
  <c r="AY864" i="7"/>
  <c r="AY868" i="7"/>
  <c r="AY872" i="7"/>
  <c r="AY876" i="7"/>
  <c r="AY880" i="7"/>
  <c r="AY884" i="7"/>
  <c r="AY888" i="7"/>
  <c r="AY892" i="7"/>
  <c r="AY896" i="7"/>
  <c r="AY900" i="7"/>
  <c r="AY904" i="7"/>
  <c r="AY908" i="7"/>
  <c r="AY912" i="7"/>
  <c r="AY916" i="7"/>
  <c r="AY920" i="7"/>
  <c r="AY924" i="7"/>
  <c r="AY928" i="7"/>
  <c r="AY932" i="7"/>
  <c r="AY936" i="7"/>
  <c r="AY940" i="7"/>
  <c r="AY944" i="7"/>
  <c r="AY948" i="7"/>
  <c r="AY952" i="7"/>
  <c r="AY956" i="7"/>
  <c r="AY960" i="7"/>
  <c r="AY964" i="7"/>
  <c r="AY968" i="7"/>
  <c r="AY972" i="7"/>
  <c r="AY976" i="7"/>
  <c r="AY980" i="7"/>
  <c r="AY984" i="7"/>
  <c r="AY988" i="7"/>
  <c r="AY992" i="7"/>
  <c r="AY996" i="7"/>
  <c r="AY1000" i="7"/>
  <c r="AY1004" i="7"/>
  <c r="AY1008" i="7"/>
  <c r="AY1012" i="7"/>
  <c r="AY1016" i="7"/>
  <c r="AY1020" i="7"/>
  <c r="AY1024" i="7"/>
  <c r="AY1028" i="7"/>
  <c r="AY1032" i="7"/>
  <c r="AY1036" i="7"/>
  <c r="AY1040" i="7"/>
  <c r="AY1044" i="7"/>
  <c r="AY1048" i="7"/>
  <c r="AY1052" i="7"/>
  <c r="AY1056" i="7"/>
  <c r="AY1060" i="7"/>
  <c r="AY1064" i="7"/>
  <c r="AY1068" i="7"/>
  <c r="AY1072" i="7"/>
  <c r="AY1076" i="7"/>
  <c r="AY1080" i="7"/>
  <c r="AY1084" i="7"/>
  <c r="AY1088" i="7"/>
  <c r="AY1092" i="7"/>
  <c r="AY1096" i="7"/>
  <c r="AY1100" i="7"/>
  <c r="AY1104" i="7"/>
  <c r="AY1108" i="7"/>
  <c r="AY1112" i="7"/>
  <c r="AY1116" i="7"/>
  <c r="AY1120" i="7"/>
  <c r="AY1124" i="7"/>
  <c r="AY1128" i="7"/>
  <c r="AY1132" i="7"/>
  <c r="AY1136" i="7"/>
  <c r="AY1140" i="7"/>
  <c r="AY1144" i="7"/>
  <c r="AY1148" i="7"/>
  <c r="AY1152" i="7"/>
  <c r="AY1156" i="7"/>
  <c r="AY1160" i="7"/>
  <c r="AY1164" i="7"/>
  <c r="AY1168" i="7"/>
  <c r="AY1172" i="7"/>
  <c r="AY1176" i="7"/>
  <c r="AY1180" i="7"/>
  <c r="AY1184" i="7"/>
  <c r="AY1188" i="7"/>
  <c r="AY1192" i="7"/>
  <c r="AY1196" i="7"/>
  <c r="AY1200" i="7"/>
  <c r="AY1204" i="7"/>
  <c r="AY1208" i="7"/>
  <c r="AY1212" i="7"/>
  <c r="AY1216" i="7"/>
  <c r="AY1220" i="7"/>
  <c r="AY1224" i="7"/>
  <c r="AY1228" i="7"/>
  <c r="AY1232" i="7"/>
  <c r="AY1236" i="7"/>
  <c r="AY1240" i="7"/>
  <c r="AY1244" i="7"/>
  <c r="AY1248" i="7"/>
  <c r="AY1252" i="7"/>
  <c r="AY1256" i="7"/>
  <c r="AY1260" i="7"/>
  <c r="AY1264" i="7"/>
  <c r="AY1268" i="7"/>
  <c r="AY1272" i="7"/>
  <c r="AY1276" i="7"/>
  <c r="AY1280" i="7"/>
  <c r="AY1284" i="7"/>
  <c r="AY1288" i="7"/>
  <c r="AY1292" i="7"/>
  <c r="AY1296" i="7"/>
  <c r="AY1300" i="7"/>
  <c r="AY1304" i="7"/>
  <c r="AY1308" i="7"/>
  <c r="AY1312" i="7"/>
  <c r="AY1316" i="7"/>
  <c r="AY1320" i="7"/>
  <c r="AY1324" i="7"/>
  <c r="AY1328" i="7"/>
  <c r="AY1332" i="7"/>
  <c r="AY1336" i="7"/>
  <c r="AY1340" i="7"/>
  <c r="AY1344" i="7"/>
  <c r="AY1348" i="7"/>
  <c r="AY1352" i="7"/>
  <c r="AY1356" i="7"/>
  <c r="AY1360" i="7"/>
  <c r="AY1364" i="7"/>
  <c r="AY1368" i="7"/>
  <c r="AY1372" i="7"/>
  <c r="AY1376" i="7"/>
  <c r="AY1380" i="7"/>
  <c r="AY1384" i="7"/>
  <c r="AY1388" i="7"/>
  <c r="AY1392" i="7"/>
  <c r="AY1396" i="7"/>
  <c r="AY1400" i="7"/>
  <c r="AY1404" i="7"/>
  <c r="AY1408" i="7"/>
  <c r="AY1412" i="7"/>
  <c r="AY1416" i="7"/>
  <c r="AY1420" i="7"/>
  <c r="AY1424" i="7"/>
  <c r="AY1428" i="7"/>
  <c r="AY1432" i="7"/>
  <c r="AY1436" i="7"/>
  <c r="AY1440" i="7"/>
  <c r="AY1444" i="7"/>
  <c r="AY1448" i="7"/>
  <c r="AY1452" i="7"/>
  <c r="AY1456" i="7"/>
  <c r="AY1460" i="7"/>
  <c r="AY1464" i="7"/>
  <c r="AY1468" i="7"/>
  <c r="AY1472" i="7"/>
  <c r="AY1476" i="7"/>
  <c r="AY1480" i="7"/>
  <c r="AY1484" i="7"/>
  <c r="AY1488" i="7"/>
  <c r="AY1492" i="7"/>
  <c r="AY1496" i="7"/>
  <c r="AY1500" i="7"/>
  <c r="AY1504" i="7"/>
  <c r="AY1508" i="7"/>
  <c r="AY1512" i="7"/>
  <c r="AY10" i="7"/>
  <c r="AY20" i="7"/>
  <c r="AY31" i="7"/>
  <c r="AY42" i="7"/>
  <c r="AY52" i="7"/>
  <c r="AY63" i="7"/>
  <c r="AY74" i="7"/>
  <c r="AY84" i="7"/>
  <c r="AY95" i="7"/>
  <c r="AY106" i="7"/>
  <c r="AY114" i="7"/>
  <c r="AY122" i="7"/>
  <c r="AY130" i="7"/>
  <c r="AY138" i="7"/>
  <c r="AY146" i="7"/>
  <c r="AY154" i="7"/>
  <c r="AY162" i="7"/>
  <c r="AY170" i="7"/>
  <c r="AY178" i="7"/>
  <c r="AY186" i="7"/>
  <c r="AY194" i="7"/>
  <c r="AY202" i="7"/>
  <c r="AY210" i="7"/>
  <c r="AY218" i="7"/>
  <c r="AY226" i="7"/>
  <c r="AY234" i="7"/>
  <c r="AY242" i="7"/>
  <c r="AY250" i="7"/>
  <c r="AY258" i="7"/>
  <c r="AY266" i="7"/>
  <c r="AY274" i="7"/>
  <c r="AY282" i="7"/>
  <c r="AY290" i="7"/>
  <c r="AY298" i="7"/>
  <c r="AY306" i="7"/>
  <c r="AY314" i="7"/>
  <c r="AY322" i="7"/>
  <c r="AY330" i="7"/>
  <c r="AY338" i="7"/>
  <c r="AY346" i="7"/>
  <c r="AY354" i="7"/>
  <c r="AY362" i="7"/>
  <c r="AY370" i="7"/>
  <c r="AY378" i="7"/>
  <c r="AY386" i="7"/>
  <c r="AY394" i="7"/>
  <c r="AY402" i="7"/>
  <c r="AY409" i="7"/>
  <c r="AY414" i="7"/>
  <c r="AY420" i="7"/>
  <c r="AY425" i="7"/>
  <c r="AY430" i="7"/>
  <c r="AY436" i="7"/>
  <c r="AY441" i="7"/>
  <c r="AY446" i="7"/>
  <c r="AY452" i="7"/>
  <c r="AY457" i="7"/>
  <c r="AY462" i="7"/>
  <c r="AY468" i="7"/>
  <c r="AY473" i="7"/>
  <c r="AY478" i="7"/>
  <c r="AY484" i="7"/>
  <c r="AY489" i="7"/>
  <c r="AY494" i="7"/>
  <c r="AY500" i="7"/>
  <c r="AY505" i="7"/>
  <c r="AY510" i="7"/>
  <c r="AY516" i="7"/>
  <c r="AY521" i="7"/>
  <c r="AY526" i="7"/>
  <c r="AY532" i="7"/>
  <c r="AY537" i="7"/>
  <c r="AY542" i="7"/>
  <c r="AY548" i="7"/>
  <c r="AY553" i="7"/>
  <c r="AY558" i="7"/>
  <c r="AY564" i="7"/>
  <c r="AY569" i="7"/>
  <c r="AY574" i="7"/>
  <c r="AY580" i="7"/>
  <c r="AY585" i="7"/>
  <c r="AY590" i="7"/>
  <c r="AY596" i="7"/>
  <c r="AY601" i="7"/>
  <c r="AY606" i="7"/>
  <c r="AY612" i="7"/>
  <c r="AY617" i="7"/>
  <c r="AY622" i="7"/>
  <c r="AY628" i="7"/>
  <c r="AY633" i="7"/>
  <c r="AY637" i="7"/>
  <c r="AY641" i="7"/>
  <c r="AY645" i="7"/>
  <c r="AY649" i="7"/>
  <c r="AY653" i="7"/>
  <c r="AY657" i="7"/>
  <c r="AY661" i="7"/>
  <c r="AY665" i="7"/>
  <c r="AY669" i="7"/>
  <c r="AY673" i="7"/>
  <c r="AY677" i="7"/>
  <c r="AY681" i="7"/>
  <c r="AY685" i="7"/>
  <c r="AY689" i="7"/>
  <c r="AY693" i="7"/>
  <c r="AY697" i="7"/>
  <c r="AY701" i="7"/>
  <c r="AY705" i="7"/>
  <c r="AY709" i="7"/>
  <c r="AY713" i="7"/>
  <c r="AY717" i="7"/>
  <c r="AY721" i="7"/>
  <c r="AY725" i="7"/>
  <c r="AY729" i="7"/>
  <c r="AY733" i="7"/>
  <c r="AY737" i="7"/>
  <c r="AY741" i="7"/>
  <c r="AY745" i="7"/>
  <c r="AY749" i="7"/>
  <c r="AY753" i="7"/>
  <c r="AY757" i="7"/>
  <c r="AY761" i="7"/>
  <c r="AY765" i="7"/>
  <c r="AY769" i="7"/>
  <c r="AY773" i="7"/>
  <c r="AY777" i="7"/>
  <c r="AY781" i="7"/>
  <c r="AY785" i="7"/>
  <c r="AY789" i="7"/>
  <c r="AY793" i="7"/>
  <c r="AY797" i="7"/>
  <c r="AY801" i="7"/>
  <c r="AY805" i="7"/>
  <c r="AY809" i="7"/>
  <c r="AY813" i="7"/>
  <c r="AY817" i="7"/>
  <c r="AY821" i="7"/>
  <c r="AY825" i="7"/>
  <c r="AY829" i="7"/>
  <c r="AY833" i="7"/>
  <c r="AY837" i="7"/>
  <c r="AY841" i="7"/>
  <c r="AY845" i="7"/>
  <c r="AY849" i="7"/>
  <c r="AY853" i="7"/>
  <c r="AY857" i="7"/>
  <c r="AY861" i="7"/>
  <c r="AY865" i="7"/>
  <c r="AY869" i="7"/>
  <c r="AY873" i="7"/>
  <c r="AY877" i="7"/>
  <c r="AY881" i="7"/>
  <c r="AY885" i="7"/>
  <c r="AY889" i="7"/>
  <c r="AY893" i="7"/>
  <c r="AY897" i="7"/>
  <c r="AY901" i="7"/>
  <c r="AY905" i="7"/>
  <c r="AY909" i="7"/>
  <c r="AY913" i="7"/>
  <c r="AY917" i="7"/>
  <c r="AY921" i="7"/>
  <c r="AY925" i="7"/>
  <c r="AY929" i="7"/>
  <c r="AY933" i="7"/>
  <c r="AY937" i="7"/>
  <c r="AY941" i="7"/>
  <c r="AY945" i="7"/>
  <c r="AY949" i="7"/>
  <c r="AY953" i="7"/>
  <c r="AY957" i="7"/>
  <c r="AY961" i="7"/>
  <c r="AY965" i="7"/>
  <c r="AY969" i="7"/>
  <c r="AY973" i="7"/>
  <c r="AY977" i="7"/>
  <c r="AY981" i="7"/>
  <c r="AY985" i="7"/>
  <c r="AY989" i="7"/>
  <c r="AY993" i="7"/>
  <c r="AY997" i="7"/>
  <c r="AY1001" i="7"/>
  <c r="AY1005" i="7"/>
  <c r="AY1009" i="7"/>
  <c r="AY1013" i="7"/>
  <c r="AY1017" i="7"/>
  <c r="AY1021" i="7"/>
  <c r="AY1025" i="7"/>
  <c r="AY1029" i="7"/>
  <c r="AY1033" i="7"/>
  <c r="AY1037" i="7"/>
  <c r="AY1041" i="7"/>
  <c r="AY1045" i="7"/>
  <c r="AY1049" i="7"/>
  <c r="AY1053" i="7"/>
  <c r="AY1057" i="7"/>
  <c r="AY1061" i="7"/>
  <c r="AY1065" i="7"/>
  <c r="AY1069" i="7"/>
  <c r="AY1073" i="7"/>
  <c r="AY1077" i="7"/>
  <c r="AY1081" i="7"/>
  <c r="AY1085" i="7"/>
  <c r="AY1089" i="7"/>
  <c r="AY1093" i="7"/>
  <c r="AY1097" i="7"/>
  <c r="AY1101" i="7"/>
  <c r="AY1105" i="7"/>
  <c r="AY1109" i="7"/>
  <c r="AY1113" i="7"/>
  <c r="AY1117" i="7"/>
  <c r="AY1121" i="7"/>
  <c r="AY1125" i="7"/>
  <c r="AY1129" i="7"/>
  <c r="AY1133" i="7"/>
  <c r="AY1137" i="7"/>
  <c r="AY1141" i="7"/>
  <c r="AY1145" i="7"/>
  <c r="AY1149" i="7"/>
  <c r="AY1153" i="7"/>
  <c r="AY1157" i="7"/>
  <c r="AY1161" i="7"/>
  <c r="AY1165" i="7"/>
  <c r="AY1169" i="7"/>
  <c r="AY1173" i="7"/>
  <c r="AY1177" i="7"/>
  <c r="AY1181" i="7"/>
  <c r="AY1185" i="7"/>
  <c r="AY1189" i="7"/>
  <c r="AY1193" i="7"/>
  <c r="AY1197" i="7"/>
  <c r="AY1201" i="7"/>
  <c r="AY1205" i="7"/>
  <c r="AY1209" i="7"/>
  <c r="AY1213" i="7"/>
  <c r="AY1217" i="7"/>
  <c r="AY1221" i="7"/>
  <c r="AY1225" i="7"/>
  <c r="AY1229" i="7"/>
  <c r="AY1233" i="7"/>
  <c r="AY1237" i="7"/>
  <c r="AY1241" i="7"/>
  <c r="AY1245" i="7"/>
  <c r="AY1249" i="7"/>
  <c r="AY1253" i="7"/>
  <c r="AY1257" i="7"/>
  <c r="AY1261" i="7"/>
  <c r="AY1265" i="7"/>
  <c r="AY1269" i="7"/>
  <c r="AY1273" i="7"/>
  <c r="AY1277" i="7"/>
  <c r="AY1281" i="7"/>
  <c r="AY1285" i="7"/>
  <c r="AY1289" i="7"/>
  <c r="AY1293" i="7"/>
  <c r="AY1297" i="7"/>
  <c r="AY1301" i="7"/>
  <c r="AY1305" i="7"/>
  <c r="AY1309" i="7"/>
  <c r="AY1313" i="7"/>
  <c r="AY1317" i="7"/>
  <c r="AY1321" i="7"/>
  <c r="AY1325" i="7"/>
  <c r="AY1329" i="7"/>
  <c r="AY1333" i="7"/>
  <c r="AY1337" i="7"/>
  <c r="AY1341" i="7"/>
  <c r="AY1345" i="7"/>
  <c r="AY1349" i="7"/>
  <c r="AY1353" i="7"/>
  <c r="AY1357" i="7"/>
  <c r="AY1361" i="7"/>
  <c r="AY1365" i="7"/>
  <c r="AY1369" i="7"/>
  <c r="AY1373" i="7"/>
  <c r="AY1377" i="7"/>
  <c r="AY1381" i="7"/>
  <c r="AY1385" i="7"/>
  <c r="AY1389" i="7"/>
  <c r="AY1393" i="7"/>
  <c r="AY1397" i="7"/>
  <c r="AY1401" i="7"/>
  <c r="AY1405" i="7"/>
  <c r="AY1409" i="7"/>
  <c r="AY1413" i="7"/>
  <c r="AY1417" i="7"/>
  <c r="AY1421" i="7"/>
  <c r="AY1425" i="7"/>
  <c r="AY1429" i="7"/>
  <c r="AY1433" i="7"/>
  <c r="AY1437" i="7"/>
  <c r="AY1441" i="7"/>
  <c r="AY1445" i="7"/>
  <c r="AY1449" i="7"/>
  <c r="AY1453" i="7"/>
  <c r="AY1457" i="7"/>
  <c r="AY1461" i="7"/>
  <c r="AY1465" i="7"/>
  <c r="AY1469" i="7"/>
  <c r="AY1473" i="7"/>
  <c r="AY1477" i="7"/>
  <c r="AY1481" i="7"/>
  <c r="AY1485" i="7"/>
  <c r="AY1489" i="7"/>
  <c r="AY1493" i="7"/>
  <c r="AY1497" i="7"/>
  <c r="AY1501" i="7"/>
  <c r="AY1505" i="7"/>
  <c r="AY1509" i="7"/>
  <c r="AY1513" i="7"/>
  <c r="AY14" i="7"/>
  <c r="AY24" i="7"/>
  <c r="AY35" i="7"/>
  <c r="AY46" i="7"/>
  <c r="AY56" i="7"/>
  <c r="AY67" i="7"/>
  <c r="AY78" i="7"/>
  <c r="AY88" i="7"/>
  <c r="AY99" i="7"/>
  <c r="AY109" i="7"/>
  <c r="AY117" i="7"/>
  <c r="AY125" i="7"/>
  <c r="AY133" i="7"/>
  <c r="AY141" i="7"/>
  <c r="AY149" i="7"/>
  <c r="AY157" i="7"/>
  <c r="AY165" i="7"/>
  <c r="AY173" i="7"/>
  <c r="AY181" i="7"/>
  <c r="AY189" i="7"/>
  <c r="AY197" i="7"/>
  <c r="AY205" i="7"/>
  <c r="AY213" i="7"/>
  <c r="AY221" i="7"/>
  <c r="AY229" i="7"/>
  <c r="AY237" i="7"/>
  <c r="AY245" i="7"/>
  <c r="AY253" i="7"/>
  <c r="AY261" i="7"/>
  <c r="AY269" i="7"/>
  <c r="AY277" i="7"/>
  <c r="AY285" i="7"/>
  <c r="AY293" i="7"/>
  <c r="AY301" i="7"/>
  <c r="AY309" i="7"/>
  <c r="AY317" i="7"/>
  <c r="AY325" i="7"/>
  <c r="AY333" i="7"/>
  <c r="AY341" i="7"/>
  <c r="AY349" i="7"/>
  <c r="AY357" i="7"/>
  <c r="AY365" i="7"/>
  <c r="AY373" i="7"/>
  <c r="AY381" i="7"/>
  <c r="AY389" i="7"/>
  <c r="AY397" i="7"/>
  <c r="AY405" i="7"/>
  <c r="AY410" i="7"/>
  <c r="AY416" i="7"/>
  <c r="AY421" i="7"/>
  <c r="AY426" i="7"/>
  <c r="AY432" i="7"/>
  <c r="AY437" i="7"/>
  <c r="AY442" i="7"/>
  <c r="AY448" i="7"/>
  <c r="AY453" i="7"/>
  <c r="AY458" i="7"/>
  <c r="AY464" i="7"/>
  <c r="AY469" i="7"/>
  <c r="AY474" i="7"/>
  <c r="AY480" i="7"/>
  <c r="AY485" i="7"/>
  <c r="AY490" i="7"/>
  <c r="AY496" i="7"/>
  <c r="AY501" i="7"/>
  <c r="AY506" i="7"/>
  <c r="AY512" i="7"/>
  <c r="AY517" i="7"/>
  <c r="AY522" i="7"/>
  <c r="AY528" i="7"/>
  <c r="AY533" i="7"/>
  <c r="AY538" i="7"/>
  <c r="AY544" i="7"/>
  <c r="AY549" i="7"/>
  <c r="AY554" i="7"/>
  <c r="AY560" i="7"/>
  <c r="AY565" i="7"/>
  <c r="AY570" i="7"/>
  <c r="AY576" i="7"/>
  <c r="AY581" i="7"/>
  <c r="AY586" i="7"/>
  <c r="AY592" i="7"/>
  <c r="AY597" i="7"/>
  <c r="AY602" i="7"/>
  <c r="AY608" i="7"/>
  <c r="AY613" i="7"/>
  <c r="AY618" i="7"/>
  <c r="AY624" i="7"/>
  <c r="AY629" i="7"/>
  <c r="AY634" i="7"/>
  <c r="AY638" i="7"/>
  <c r="AY642" i="7"/>
  <c r="AY646" i="7"/>
  <c r="AY650" i="7"/>
  <c r="AY654" i="7"/>
  <c r="AY658" i="7"/>
  <c r="AY662" i="7"/>
  <c r="AY666" i="7"/>
  <c r="AY670" i="7"/>
  <c r="AY674" i="7"/>
  <c r="AY678" i="7"/>
  <c r="AY682" i="7"/>
  <c r="AY686" i="7"/>
  <c r="AY690" i="7"/>
  <c r="AY694" i="7"/>
  <c r="AY698" i="7"/>
  <c r="AY702" i="7"/>
  <c r="AY706" i="7"/>
  <c r="AY710" i="7"/>
  <c r="AY714" i="7"/>
  <c r="AY718" i="7"/>
  <c r="AY722" i="7"/>
  <c r="AY726" i="7"/>
  <c r="AY730" i="7"/>
  <c r="AY734" i="7"/>
  <c r="AY738" i="7"/>
  <c r="AY742" i="7"/>
  <c r="AY746" i="7"/>
  <c r="AY750" i="7"/>
  <c r="AY754" i="7"/>
  <c r="AY758" i="7"/>
  <c r="AY762" i="7"/>
  <c r="AY766" i="7"/>
  <c r="AY770" i="7"/>
  <c r="AY774" i="7"/>
  <c r="AY778" i="7"/>
  <c r="AY782" i="7"/>
  <c r="AY786" i="7"/>
  <c r="AY790" i="7"/>
  <c r="AY794" i="7"/>
  <c r="AY798" i="7"/>
  <c r="AY802" i="7"/>
  <c r="AY806" i="7"/>
  <c r="AY810" i="7"/>
  <c r="AY814" i="7"/>
  <c r="AY818" i="7"/>
  <c r="AY822" i="7"/>
  <c r="AY826" i="7"/>
  <c r="AY830" i="7"/>
  <c r="AY834" i="7"/>
  <c r="AY838" i="7"/>
  <c r="AY842" i="7"/>
  <c r="AY846" i="7"/>
  <c r="AY850" i="7"/>
  <c r="AY854" i="7"/>
  <c r="AY858" i="7"/>
  <c r="AY862" i="7"/>
  <c r="AY866" i="7"/>
  <c r="AY870" i="7"/>
  <c r="AY874" i="7"/>
  <c r="AY878" i="7"/>
  <c r="AY882" i="7"/>
  <c r="AY886" i="7"/>
  <c r="AY890" i="7"/>
  <c r="AY894" i="7"/>
  <c r="AY898" i="7"/>
  <c r="AY902" i="7"/>
  <c r="AY906" i="7"/>
  <c r="AY910" i="7"/>
  <c r="AY914" i="7"/>
  <c r="AY918" i="7"/>
  <c r="AY922" i="7"/>
  <c r="AY926" i="7"/>
  <c r="AY930" i="7"/>
  <c r="AY934" i="7"/>
  <c r="AY938" i="7"/>
  <c r="AY942" i="7"/>
  <c r="AY946" i="7"/>
  <c r="AY950" i="7"/>
  <c r="AY954" i="7"/>
  <c r="AY958" i="7"/>
  <c r="AY962" i="7"/>
  <c r="AY966" i="7"/>
  <c r="AY970" i="7"/>
  <c r="AY974" i="7"/>
  <c r="AY978" i="7"/>
  <c r="AY982" i="7"/>
  <c r="AY986" i="7"/>
  <c r="AY990" i="7"/>
  <c r="AY994" i="7"/>
  <c r="AY998" i="7"/>
  <c r="AY1002" i="7"/>
  <c r="AY1006" i="7"/>
  <c r="AY1010" i="7"/>
  <c r="AY1014" i="7"/>
  <c r="AY1018" i="7"/>
  <c r="AY1022" i="7"/>
  <c r="AY1026" i="7"/>
  <c r="AY1030" i="7"/>
  <c r="AY1034" i="7"/>
  <c r="AY1038" i="7"/>
  <c r="AY1042" i="7"/>
  <c r="AY1046" i="7"/>
  <c r="AY1050" i="7"/>
  <c r="AY1054" i="7"/>
  <c r="AY1058" i="7"/>
  <c r="AY1062" i="7"/>
  <c r="AY1066" i="7"/>
  <c r="AY1070" i="7"/>
  <c r="AY15" i="7"/>
  <c r="AY26" i="7"/>
  <c r="AY36" i="7"/>
  <c r="AY47" i="7"/>
  <c r="AY58" i="7"/>
  <c r="AY68" i="7"/>
  <c r="AY79" i="7"/>
  <c r="AY90" i="7"/>
  <c r="AY100" i="7"/>
  <c r="AY110" i="7"/>
  <c r="AY118" i="7"/>
  <c r="AY126" i="7"/>
  <c r="AY134" i="7"/>
  <c r="AY142" i="7"/>
  <c r="AY150" i="7"/>
  <c r="AY158" i="7"/>
  <c r="AY166" i="7"/>
  <c r="AY174" i="7"/>
  <c r="AY182" i="7"/>
  <c r="AY190" i="7"/>
  <c r="AY198" i="7"/>
  <c r="AY206" i="7"/>
  <c r="AY214" i="7"/>
  <c r="AY222" i="7"/>
  <c r="AY230" i="7"/>
  <c r="AY238" i="7"/>
  <c r="AY246" i="7"/>
  <c r="AY254" i="7"/>
  <c r="AY262" i="7"/>
  <c r="AY270" i="7"/>
  <c r="AY278" i="7"/>
  <c r="AY286" i="7"/>
  <c r="AY294" i="7"/>
  <c r="AY302" i="7"/>
  <c r="AY310" i="7"/>
  <c r="AY318" i="7"/>
  <c r="AY326" i="7"/>
  <c r="AY334" i="7"/>
  <c r="AY342" i="7"/>
  <c r="AY350" i="7"/>
  <c r="AY358" i="7"/>
  <c r="AY366" i="7"/>
  <c r="AY374" i="7"/>
  <c r="AY382" i="7"/>
  <c r="AY390" i="7"/>
  <c r="AY398" i="7"/>
  <c r="AY406" i="7"/>
  <c r="AY412" i="7"/>
  <c r="AY417" i="7"/>
  <c r="AY422" i="7"/>
  <c r="AY428" i="7"/>
  <c r="AY433" i="7"/>
  <c r="AY438" i="7"/>
  <c r="AY444" i="7"/>
  <c r="AY449" i="7"/>
  <c r="AY454" i="7"/>
  <c r="AY460" i="7"/>
  <c r="AY465" i="7"/>
  <c r="AY470" i="7"/>
  <c r="AY476" i="7"/>
  <c r="AY481" i="7"/>
  <c r="AY486" i="7"/>
  <c r="AY492" i="7"/>
  <c r="AY497" i="7"/>
  <c r="AY502" i="7"/>
  <c r="AY508" i="7"/>
  <c r="AY513" i="7"/>
  <c r="AY518" i="7"/>
  <c r="AY524" i="7"/>
  <c r="AY529" i="7"/>
  <c r="AY534" i="7"/>
  <c r="AY540" i="7"/>
  <c r="AY545" i="7"/>
  <c r="AY550" i="7"/>
  <c r="AY556" i="7"/>
  <c r="AY561" i="7"/>
  <c r="AY566" i="7"/>
  <c r="AY572" i="7"/>
  <c r="AY577" i="7"/>
  <c r="AY582" i="7"/>
  <c r="AY588" i="7"/>
  <c r="AY593" i="7"/>
  <c r="AY598" i="7"/>
  <c r="AY604" i="7"/>
  <c r="AY609" i="7"/>
  <c r="AY614" i="7"/>
  <c r="AY620" i="7"/>
  <c r="AY625" i="7"/>
  <c r="AY630" i="7"/>
  <c r="AY635" i="7"/>
  <c r="AY639" i="7"/>
  <c r="AY643" i="7"/>
  <c r="AY647" i="7"/>
  <c r="AY651" i="7"/>
  <c r="AY655" i="7"/>
  <c r="AY659" i="7"/>
  <c r="AY663" i="7"/>
  <c r="AY667" i="7"/>
  <c r="AY671" i="7"/>
  <c r="AY675" i="7"/>
  <c r="AY679" i="7"/>
  <c r="AY683" i="7"/>
  <c r="AY687" i="7"/>
  <c r="AY691" i="7"/>
  <c r="AY695" i="7"/>
  <c r="AY699" i="7"/>
  <c r="AY703" i="7"/>
  <c r="AY707" i="7"/>
  <c r="AY711" i="7"/>
  <c r="AY715" i="7"/>
  <c r="AY719" i="7"/>
  <c r="AY723" i="7"/>
  <c r="AY727" i="7"/>
  <c r="AY731" i="7"/>
  <c r="AY735" i="7"/>
  <c r="AY739" i="7"/>
  <c r="AY743" i="7"/>
  <c r="AY747" i="7"/>
  <c r="AY751" i="7"/>
  <c r="AY755" i="7"/>
  <c r="AY759" i="7"/>
  <c r="AY763" i="7"/>
  <c r="AY767" i="7"/>
  <c r="AY771" i="7"/>
  <c r="AY775" i="7"/>
  <c r="AY779" i="7"/>
  <c r="AY783" i="7"/>
  <c r="AY787" i="7"/>
  <c r="AY791" i="7"/>
  <c r="AY795" i="7"/>
  <c r="AY799" i="7"/>
  <c r="AY803" i="7"/>
  <c r="AY807" i="7"/>
  <c r="AY811" i="7"/>
  <c r="AY815" i="7"/>
  <c r="AY819" i="7"/>
  <c r="AY823" i="7"/>
  <c r="AY827" i="7"/>
  <c r="AY831" i="7"/>
  <c r="AY835" i="7"/>
  <c r="AY839" i="7"/>
  <c r="AY843" i="7"/>
  <c r="AY847" i="7"/>
  <c r="AY851" i="7"/>
  <c r="AY855" i="7"/>
  <c r="AY859" i="7"/>
  <c r="AY863" i="7"/>
  <c r="AY867" i="7"/>
  <c r="AY871" i="7"/>
  <c r="AY875" i="7"/>
  <c r="AY879" i="7"/>
  <c r="AY883" i="7"/>
  <c r="AY887" i="7"/>
  <c r="AY891" i="7"/>
  <c r="AY895" i="7"/>
  <c r="AY899" i="7"/>
  <c r="AY903" i="7"/>
  <c r="AY907" i="7"/>
  <c r="AY911" i="7"/>
  <c r="AY915" i="7"/>
  <c r="AY919" i="7"/>
  <c r="AY923" i="7"/>
  <c r="AY927" i="7"/>
  <c r="AY931" i="7"/>
  <c r="AY935" i="7"/>
  <c r="AY939" i="7"/>
  <c r="AY943" i="7"/>
  <c r="AY947" i="7"/>
  <c r="AY951" i="7"/>
  <c r="AY955" i="7"/>
  <c r="AY959" i="7"/>
  <c r="AY963" i="7"/>
  <c r="AY967" i="7"/>
  <c r="AY971" i="7"/>
  <c r="AY975" i="7"/>
  <c r="AY979" i="7"/>
  <c r="AY983" i="7"/>
  <c r="AY987" i="7"/>
  <c r="AY991" i="7"/>
  <c r="AY995" i="7"/>
  <c r="AY999" i="7"/>
  <c r="AY1003" i="7"/>
  <c r="AY1007" i="7"/>
  <c r="AY1011" i="7"/>
  <c r="AY1015" i="7"/>
  <c r="AY1019" i="7"/>
  <c r="AY1023" i="7"/>
  <c r="AY1027" i="7"/>
  <c r="AY1031" i="7"/>
  <c r="AY1035" i="7"/>
  <c r="AY1039" i="7"/>
  <c r="AY1043" i="7"/>
  <c r="AY1047" i="7"/>
  <c r="AY1051" i="7"/>
  <c r="AY1055" i="7"/>
  <c r="AY1059" i="7"/>
  <c r="AY1063" i="7"/>
  <c r="AY1067" i="7"/>
  <c r="AY1071" i="7"/>
  <c r="AY1075" i="7"/>
  <c r="AY1079" i="7"/>
  <c r="AY1083" i="7"/>
  <c r="AY1087" i="7"/>
  <c r="AY1091" i="7"/>
  <c r="AY1095" i="7"/>
  <c r="AY1099" i="7"/>
  <c r="AY1103" i="7"/>
  <c r="AY1107" i="7"/>
  <c r="AY1111" i="7"/>
  <c r="AY1115" i="7"/>
  <c r="AY1119" i="7"/>
  <c r="AY1123" i="7"/>
  <c r="AY1127" i="7"/>
  <c r="AY1131" i="7"/>
  <c r="AY1135" i="7"/>
  <c r="AY1139" i="7"/>
  <c r="AY1143" i="7"/>
  <c r="AY1147" i="7"/>
  <c r="AY1151" i="7"/>
  <c r="AY1155" i="7"/>
  <c r="AY1159" i="7"/>
  <c r="AY1163" i="7"/>
  <c r="AY1167" i="7"/>
  <c r="AY1171" i="7"/>
  <c r="AY1175" i="7"/>
  <c r="AY1179" i="7"/>
  <c r="AY1183" i="7"/>
  <c r="AY1187" i="7"/>
  <c r="AY1191" i="7"/>
  <c r="AY1195" i="7"/>
  <c r="AY1199" i="7"/>
  <c r="AY1203" i="7"/>
  <c r="AY1207" i="7"/>
  <c r="AY1211" i="7"/>
  <c r="AY1215" i="7"/>
  <c r="AY1219" i="7"/>
  <c r="AY1223" i="7"/>
  <c r="AY1227" i="7"/>
  <c r="AY1231" i="7"/>
  <c r="AY1235" i="7"/>
  <c r="AY1239" i="7"/>
  <c r="AY1243" i="7"/>
  <c r="AY1247" i="7"/>
  <c r="AY1251" i="7"/>
  <c r="AY1255" i="7"/>
  <c r="AY1259" i="7"/>
  <c r="AY1263" i="7"/>
  <c r="AY1267" i="7"/>
  <c r="AY1271" i="7"/>
  <c r="AY1275" i="7"/>
  <c r="AY1279" i="7"/>
  <c r="AY1283" i="7"/>
  <c r="AY1287" i="7"/>
  <c r="AY1291" i="7"/>
  <c r="AY1295" i="7"/>
  <c r="AY1299" i="7"/>
  <c r="AY1303" i="7"/>
  <c r="AY1307" i="7"/>
  <c r="AY1311" i="7"/>
  <c r="AY1315" i="7"/>
  <c r="AY1319" i="7"/>
  <c r="AY1323" i="7"/>
  <c r="AY1327" i="7"/>
  <c r="AY1331" i="7"/>
  <c r="AY1335" i="7"/>
  <c r="AY1339" i="7"/>
  <c r="AY1343" i="7"/>
  <c r="AY1347" i="7"/>
  <c r="AY1351" i="7"/>
  <c r="AY1355" i="7"/>
  <c r="AY1359" i="7"/>
  <c r="AY1363" i="7"/>
  <c r="AY1367" i="7"/>
  <c r="AY1371" i="7"/>
  <c r="AY1375" i="7"/>
  <c r="AY1379" i="7"/>
  <c r="AY1383" i="7"/>
  <c r="AY1387" i="7"/>
  <c r="AY1391" i="7"/>
  <c r="AY1395" i="7"/>
  <c r="AY1399" i="7"/>
  <c r="AY1403" i="7"/>
  <c r="AY1407" i="7"/>
  <c r="AY1411" i="7"/>
  <c r="AY1415" i="7"/>
  <c r="AY1419" i="7"/>
  <c r="AY1423" i="7"/>
  <c r="AY1427" i="7"/>
  <c r="AY1431" i="7"/>
  <c r="AY1435" i="7"/>
  <c r="AY1439" i="7"/>
  <c r="AY1443" i="7"/>
  <c r="AY1447" i="7"/>
  <c r="AY1451" i="7"/>
  <c r="AY1455" i="7"/>
  <c r="AY1459" i="7"/>
  <c r="AY1463" i="7"/>
  <c r="AY1467" i="7"/>
  <c r="AY1471" i="7"/>
  <c r="AY1475" i="7"/>
  <c r="AY1479" i="7"/>
  <c r="AY1483" i="7"/>
  <c r="AY1487" i="7"/>
  <c r="AY1491" i="7"/>
  <c r="AY1495" i="7"/>
  <c r="AY1499" i="7"/>
  <c r="AY1503" i="7"/>
  <c r="AY1507" i="7"/>
  <c r="AY1511" i="7"/>
  <c r="AY1074" i="7"/>
  <c r="AY1090" i="7"/>
  <c r="AY1106" i="7"/>
  <c r="AY1122" i="7"/>
  <c r="AY1138" i="7"/>
  <c r="AY1154" i="7"/>
  <c r="AY1170" i="7"/>
  <c r="AY1186" i="7"/>
  <c r="AY1202" i="7"/>
  <c r="AY1218" i="7"/>
  <c r="AY1234" i="7"/>
  <c r="AY1250" i="7"/>
  <c r="AY1266" i="7"/>
  <c r="AY1282" i="7"/>
  <c r="AY1298" i="7"/>
  <c r="AY1314" i="7"/>
  <c r="AY1330" i="7"/>
  <c r="AY1346" i="7"/>
  <c r="AY1362" i="7"/>
  <c r="AY1378" i="7"/>
  <c r="AY1394" i="7"/>
  <c r="AY1410" i="7"/>
  <c r="AY1426" i="7"/>
  <c r="AY1442" i="7"/>
  <c r="AY1458" i="7"/>
  <c r="AY1474" i="7"/>
  <c r="AY1490" i="7"/>
  <c r="AY1506" i="7"/>
  <c r="AY1078" i="7"/>
  <c r="AY1094" i="7"/>
  <c r="AY1110" i="7"/>
  <c r="AY1126" i="7"/>
  <c r="AY1142" i="7"/>
  <c r="AY1158" i="7"/>
  <c r="AY1174" i="7"/>
  <c r="AY1190" i="7"/>
  <c r="AY1206" i="7"/>
  <c r="AY1222" i="7"/>
  <c r="AY1238" i="7"/>
  <c r="AY1254" i="7"/>
  <c r="AY1270" i="7"/>
  <c r="AY1286" i="7"/>
  <c r="AY1302" i="7"/>
  <c r="AY1318" i="7"/>
  <c r="AY1334" i="7"/>
  <c r="AY1350" i="7"/>
  <c r="AY1366" i="7"/>
  <c r="AY1382" i="7"/>
  <c r="AY1398" i="7"/>
  <c r="AY1414" i="7"/>
  <c r="AY1430" i="7"/>
  <c r="AY1446" i="7"/>
  <c r="AY1462" i="7"/>
  <c r="AY1478" i="7"/>
  <c r="AY1494" i="7"/>
  <c r="AY1510" i="7"/>
  <c r="AY1082" i="7"/>
  <c r="AY1098" i="7"/>
  <c r="AY1114" i="7"/>
  <c r="AY1130" i="7"/>
  <c r="AY1146" i="7"/>
  <c r="AY1162" i="7"/>
  <c r="AY1178" i="7"/>
  <c r="AY1194" i="7"/>
  <c r="AY1210" i="7"/>
  <c r="AY1226" i="7"/>
  <c r="AY1242" i="7"/>
  <c r="AY1258" i="7"/>
  <c r="AY1274" i="7"/>
  <c r="AY1290" i="7"/>
  <c r="AY1306" i="7"/>
  <c r="AY1322" i="7"/>
  <c r="AY1338" i="7"/>
  <c r="AY1354" i="7"/>
  <c r="AY1370" i="7"/>
  <c r="AY1386" i="7"/>
  <c r="AY1402" i="7"/>
  <c r="AY1418" i="7"/>
  <c r="AY1434" i="7"/>
  <c r="AY1450" i="7"/>
  <c r="AY1466" i="7"/>
  <c r="AY1482" i="7"/>
  <c r="AY1498" i="7"/>
  <c r="AY5" i="7"/>
  <c r="AY1086" i="7"/>
  <c r="AY1102" i="7"/>
  <c r="AY1118" i="7"/>
  <c r="AY1134" i="7"/>
  <c r="AY1150" i="7"/>
  <c r="AY1166" i="7"/>
  <c r="AY1182" i="7"/>
  <c r="AY1198" i="7"/>
  <c r="AY1214" i="7"/>
  <c r="AY1230" i="7"/>
  <c r="AY1246" i="7"/>
  <c r="AY1262" i="7"/>
  <c r="AY1278" i="7"/>
  <c r="AY1294" i="7"/>
  <c r="AY1310" i="7"/>
  <c r="AY1326" i="7"/>
  <c r="AY1342" i="7"/>
  <c r="AY1358" i="7"/>
  <c r="AY1374" i="7"/>
  <c r="AY1390" i="7"/>
  <c r="AY1406" i="7"/>
  <c r="AY1422" i="7"/>
  <c r="AY1438" i="7"/>
  <c r="AY1454" i="7"/>
  <c r="AY1470" i="7"/>
  <c r="AY1486" i="7"/>
  <c r="AY1502" i="7"/>
  <c r="AT7" i="7"/>
  <c r="AT11" i="7"/>
  <c r="AT15" i="7"/>
  <c r="AT19" i="7"/>
  <c r="AT23" i="7"/>
  <c r="AT27" i="7"/>
  <c r="AT31" i="7"/>
  <c r="AT35" i="7"/>
  <c r="AT39" i="7"/>
  <c r="AT43" i="7"/>
  <c r="AT47" i="7"/>
  <c r="AT51" i="7"/>
  <c r="AT55" i="7"/>
  <c r="AT59" i="7"/>
  <c r="AT63" i="7"/>
  <c r="AT67" i="7"/>
  <c r="AT71" i="7"/>
  <c r="AT75" i="7"/>
  <c r="AT79" i="7"/>
  <c r="AT83" i="7"/>
  <c r="AT87" i="7"/>
  <c r="AT91" i="7"/>
  <c r="AT95" i="7"/>
  <c r="AT99" i="7"/>
  <c r="AT8" i="7"/>
  <c r="AT12" i="7"/>
  <c r="AT16" i="7"/>
  <c r="AT20" i="7"/>
  <c r="AT24" i="7"/>
  <c r="AT28" i="7"/>
  <c r="AT32" i="7"/>
  <c r="AT36" i="7"/>
  <c r="AT40" i="7"/>
  <c r="AT44" i="7"/>
  <c r="AT48" i="7"/>
  <c r="AT52" i="7"/>
  <c r="AT6" i="7"/>
  <c r="AT10" i="7"/>
  <c r="AT14" i="7"/>
  <c r="AT18" i="7"/>
  <c r="AT22" i="7"/>
  <c r="AT26" i="7"/>
  <c r="AT30" i="7"/>
  <c r="AT34" i="7"/>
  <c r="AT38" i="7"/>
  <c r="AT42" i="7"/>
  <c r="AT46" i="7"/>
  <c r="AT50" i="7"/>
  <c r="AT54" i="7"/>
  <c r="AT58" i="7"/>
  <c r="AT62" i="7"/>
  <c r="AT66" i="7"/>
  <c r="AT70" i="7"/>
  <c r="AT74" i="7"/>
  <c r="AT78" i="7"/>
  <c r="AT82" i="7"/>
  <c r="AT86" i="7"/>
  <c r="AT90" i="7"/>
  <c r="AT94" i="7"/>
  <c r="AT98" i="7"/>
  <c r="AT13" i="7"/>
  <c r="AT29" i="7"/>
  <c r="AT45" i="7"/>
  <c r="AT57" i="7"/>
  <c r="AT65" i="7"/>
  <c r="AT73" i="7"/>
  <c r="AT81" i="7"/>
  <c r="AT89" i="7"/>
  <c r="AT97" i="7"/>
  <c r="AT103" i="7"/>
  <c r="AT107" i="7"/>
  <c r="AT111" i="7"/>
  <c r="AT115" i="7"/>
  <c r="AT119" i="7"/>
  <c r="AT123" i="7"/>
  <c r="AT127" i="7"/>
  <c r="AT131" i="7"/>
  <c r="AT135" i="7"/>
  <c r="AT139" i="7"/>
  <c r="AT143" i="7"/>
  <c r="AT147" i="7"/>
  <c r="AT151" i="7"/>
  <c r="AT155" i="7"/>
  <c r="AT159" i="7"/>
  <c r="AT163" i="7"/>
  <c r="AT167" i="7"/>
  <c r="AT171" i="7"/>
  <c r="AT175" i="7"/>
  <c r="AT179" i="7"/>
  <c r="AT183" i="7"/>
  <c r="AT187" i="7"/>
  <c r="AT191" i="7"/>
  <c r="AT195" i="7"/>
  <c r="AT199" i="7"/>
  <c r="AT203" i="7"/>
  <c r="AT207" i="7"/>
  <c r="AT211" i="7"/>
  <c r="AT215" i="7"/>
  <c r="AT219" i="7"/>
  <c r="AT223" i="7"/>
  <c r="AT227" i="7"/>
  <c r="AT231" i="7"/>
  <c r="AT235" i="7"/>
  <c r="AT239" i="7"/>
  <c r="AT243" i="7"/>
  <c r="AT247" i="7"/>
  <c r="AT251" i="7"/>
  <c r="AT255" i="7"/>
  <c r="AT259" i="7"/>
  <c r="AT263" i="7"/>
  <c r="AT267" i="7"/>
  <c r="AT271" i="7"/>
  <c r="AT275" i="7"/>
  <c r="AT279" i="7"/>
  <c r="AT283" i="7"/>
  <c r="AT287" i="7"/>
  <c r="AT291" i="7"/>
  <c r="AT295" i="7"/>
  <c r="AT299" i="7"/>
  <c r="AT303" i="7"/>
  <c r="AT307" i="7"/>
  <c r="AT311" i="7"/>
  <c r="AT315" i="7"/>
  <c r="AT319" i="7"/>
  <c r="AT323" i="7"/>
  <c r="AT327" i="7"/>
  <c r="AT331" i="7"/>
  <c r="AT335" i="7"/>
  <c r="AT339" i="7"/>
  <c r="AT343" i="7"/>
  <c r="AT347" i="7"/>
  <c r="AT351" i="7"/>
  <c r="AT355" i="7"/>
  <c r="AT359" i="7"/>
  <c r="AT363" i="7"/>
  <c r="AT367" i="7"/>
  <c r="AT371" i="7"/>
  <c r="AT375" i="7"/>
  <c r="AT379" i="7"/>
  <c r="AT383" i="7"/>
  <c r="AT387" i="7"/>
  <c r="AT391" i="7"/>
  <c r="AT395" i="7"/>
  <c r="AT399" i="7"/>
  <c r="AT403" i="7"/>
  <c r="AT407" i="7"/>
  <c r="AT411" i="7"/>
  <c r="AT415" i="7"/>
  <c r="AT419" i="7"/>
  <c r="AT423" i="7"/>
  <c r="AT427" i="7"/>
  <c r="AT431" i="7"/>
  <c r="AT435" i="7"/>
  <c r="AT439" i="7"/>
  <c r="AT443" i="7"/>
  <c r="AT447" i="7"/>
  <c r="AT451" i="7"/>
  <c r="AT455" i="7"/>
  <c r="AT459" i="7"/>
  <c r="AT463" i="7"/>
  <c r="AT467" i="7"/>
  <c r="AT471" i="7"/>
  <c r="AT475" i="7"/>
  <c r="AT479" i="7"/>
  <c r="AT483" i="7"/>
  <c r="AT487" i="7"/>
  <c r="AT491" i="7"/>
  <c r="AT495" i="7"/>
  <c r="AT499" i="7"/>
  <c r="AT503" i="7"/>
  <c r="AT507" i="7"/>
  <c r="AT511" i="7"/>
  <c r="AT515" i="7"/>
  <c r="AT519" i="7"/>
  <c r="AT523" i="7"/>
  <c r="AT527" i="7"/>
  <c r="AT531" i="7"/>
  <c r="AT535" i="7"/>
  <c r="AT539" i="7"/>
  <c r="AT543" i="7"/>
  <c r="AT547" i="7"/>
  <c r="AT551" i="7"/>
  <c r="AT555" i="7"/>
  <c r="AT559" i="7"/>
  <c r="AT563" i="7"/>
  <c r="AT567" i="7"/>
  <c r="AT571" i="7"/>
  <c r="AT575" i="7"/>
  <c r="AT579" i="7"/>
  <c r="AT583" i="7"/>
  <c r="AT587" i="7"/>
  <c r="AT591" i="7"/>
  <c r="AT595" i="7"/>
  <c r="AT599" i="7"/>
  <c r="AT603" i="7"/>
  <c r="AT607" i="7"/>
  <c r="AT611" i="7"/>
  <c r="AT615" i="7"/>
  <c r="AT619" i="7"/>
  <c r="AT623" i="7"/>
  <c r="AT627" i="7"/>
  <c r="AT631" i="7"/>
  <c r="AT635" i="7"/>
  <c r="AT639" i="7"/>
  <c r="AT643" i="7"/>
  <c r="AT647" i="7"/>
  <c r="AT651" i="7"/>
  <c r="AT655" i="7"/>
  <c r="AT659" i="7"/>
  <c r="AT663" i="7"/>
  <c r="AT667" i="7"/>
  <c r="AT671" i="7"/>
  <c r="AT675" i="7"/>
  <c r="AT679" i="7"/>
  <c r="AT683" i="7"/>
  <c r="AT687" i="7"/>
  <c r="AT691" i="7"/>
  <c r="AT695" i="7"/>
  <c r="AT699" i="7"/>
  <c r="AT703" i="7"/>
  <c r="AT707" i="7"/>
  <c r="AT711" i="7"/>
  <c r="AT715" i="7"/>
  <c r="AT719" i="7"/>
  <c r="AT723" i="7"/>
  <c r="AT727" i="7"/>
  <c r="AT731" i="7"/>
  <c r="AT735" i="7"/>
  <c r="AT739" i="7"/>
  <c r="AT743" i="7"/>
  <c r="AT747" i="7"/>
  <c r="AT751" i="7"/>
  <c r="AT755" i="7"/>
  <c r="AT759" i="7"/>
  <c r="AT763" i="7"/>
  <c r="AT767" i="7"/>
  <c r="AT771" i="7"/>
  <c r="AT775" i="7"/>
  <c r="AT779" i="7"/>
  <c r="AT783" i="7"/>
  <c r="AT787" i="7"/>
  <c r="AT791" i="7"/>
  <c r="AT795" i="7"/>
  <c r="AT799" i="7"/>
  <c r="AT803" i="7"/>
  <c r="AT807" i="7"/>
  <c r="AT811" i="7"/>
  <c r="AT815" i="7"/>
  <c r="AT819" i="7"/>
  <c r="AT823" i="7"/>
  <c r="AT827" i="7"/>
  <c r="AT831" i="7"/>
  <c r="AT835" i="7"/>
  <c r="AT839" i="7"/>
  <c r="AT843" i="7"/>
  <c r="AT847" i="7"/>
  <c r="AT851" i="7"/>
  <c r="AT855" i="7"/>
  <c r="AT859" i="7"/>
  <c r="AT863" i="7"/>
  <c r="AT867" i="7"/>
  <c r="AT871" i="7"/>
  <c r="AT875" i="7"/>
  <c r="AT879" i="7"/>
  <c r="AT883" i="7"/>
  <c r="AT887" i="7"/>
  <c r="AT891" i="7"/>
  <c r="AT895" i="7"/>
  <c r="AT899" i="7"/>
  <c r="AT903" i="7"/>
  <c r="AT907" i="7"/>
  <c r="AT911" i="7"/>
  <c r="AT915" i="7"/>
  <c r="AT919" i="7"/>
  <c r="AT923" i="7"/>
  <c r="AT927" i="7"/>
  <c r="AT931" i="7"/>
  <c r="AT935" i="7"/>
  <c r="AT939" i="7"/>
  <c r="AT943" i="7"/>
  <c r="AT947" i="7"/>
  <c r="AT951" i="7"/>
  <c r="AT955" i="7"/>
  <c r="AT959" i="7"/>
  <c r="AT963" i="7"/>
  <c r="AT967" i="7"/>
  <c r="AT971" i="7"/>
  <c r="AT975" i="7"/>
  <c r="AT979" i="7"/>
  <c r="AT983" i="7"/>
  <c r="AT987" i="7"/>
  <c r="AT991" i="7"/>
  <c r="AT995" i="7"/>
  <c r="AT999" i="7"/>
  <c r="AT1003" i="7"/>
  <c r="AT1007" i="7"/>
  <c r="AT1011" i="7"/>
  <c r="AT1015" i="7"/>
  <c r="AT1019" i="7"/>
  <c r="AT1023" i="7"/>
  <c r="AT1027" i="7"/>
  <c r="AT1031" i="7"/>
  <c r="AT1035" i="7"/>
  <c r="AT1039" i="7"/>
  <c r="AT1043" i="7"/>
  <c r="AT1047" i="7"/>
  <c r="AT1051" i="7"/>
  <c r="AT1055" i="7"/>
  <c r="AT1059" i="7"/>
  <c r="AT1063" i="7"/>
  <c r="AT1067" i="7"/>
  <c r="AT1071" i="7"/>
  <c r="AT1075" i="7"/>
  <c r="AT1079" i="7"/>
  <c r="AT1083" i="7"/>
  <c r="AT1087" i="7"/>
  <c r="AT1091" i="7"/>
  <c r="AT1095" i="7"/>
  <c r="AT1099" i="7"/>
  <c r="AT1103" i="7"/>
  <c r="AT1107" i="7"/>
  <c r="AT1111" i="7"/>
  <c r="AT1115" i="7"/>
  <c r="AT1119" i="7"/>
  <c r="AT1123" i="7"/>
  <c r="AT1127" i="7"/>
  <c r="AT1131" i="7"/>
  <c r="AT1135" i="7"/>
  <c r="AT1139" i="7"/>
  <c r="AT1143" i="7"/>
  <c r="AT1147" i="7"/>
  <c r="AT1151" i="7"/>
  <c r="AT1155" i="7"/>
  <c r="AT1159" i="7"/>
  <c r="AT1163" i="7"/>
  <c r="AT1167" i="7"/>
  <c r="AT1171" i="7"/>
  <c r="AT1175" i="7"/>
  <c r="AT1179" i="7"/>
  <c r="AT1183" i="7"/>
  <c r="AT1187" i="7"/>
  <c r="AT1191" i="7"/>
  <c r="AT1195" i="7"/>
  <c r="AT1199" i="7"/>
  <c r="AT1203" i="7"/>
  <c r="AT1207" i="7"/>
  <c r="AT1211" i="7"/>
  <c r="AT1215" i="7"/>
  <c r="AT1219" i="7"/>
  <c r="AT1223" i="7"/>
  <c r="AT1227" i="7"/>
  <c r="AT1231" i="7"/>
  <c r="AT1235" i="7"/>
  <c r="AT1239" i="7"/>
  <c r="AT1243" i="7"/>
  <c r="AT1247" i="7"/>
  <c r="AT1251" i="7"/>
  <c r="AT1255" i="7"/>
  <c r="AT1259" i="7"/>
  <c r="AT1263" i="7"/>
  <c r="AT1267" i="7"/>
  <c r="AT1271" i="7"/>
  <c r="AT1275" i="7"/>
  <c r="AT1279" i="7"/>
  <c r="AT1283" i="7"/>
  <c r="AT1287" i="7"/>
  <c r="AT1291" i="7"/>
  <c r="AT1295" i="7"/>
  <c r="AT1299" i="7"/>
  <c r="AT1303" i="7"/>
  <c r="AT1307" i="7"/>
  <c r="AT1311" i="7"/>
  <c r="AT1315" i="7"/>
  <c r="AT1319" i="7"/>
  <c r="AT1323" i="7"/>
  <c r="AT1327" i="7"/>
  <c r="AT1331" i="7"/>
  <c r="AT1335" i="7"/>
  <c r="AT1339" i="7"/>
  <c r="AT1343" i="7"/>
  <c r="AT1347" i="7"/>
  <c r="AT1351" i="7"/>
  <c r="AT1355" i="7"/>
  <c r="AT1359" i="7"/>
  <c r="AT1363" i="7"/>
  <c r="AT1367" i="7"/>
  <c r="AT1371" i="7"/>
  <c r="AT1375" i="7"/>
  <c r="AT1379" i="7"/>
  <c r="AT1383" i="7"/>
  <c r="AT1387" i="7"/>
  <c r="AT1391" i="7"/>
  <c r="AT1395" i="7"/>
  <c r="AT1399" i="7"/>
  <c r="AT1403" i="7"/>
  <c r="AT1407" i="7"/>
  <c r="AT1411" i="7"/>
  <c r="AT1415" i="7"/>
  <c r="AT1419" i="7"/>
  <c r="AT1423" i="7"/>
  <c r="AT1427" i="7"/>
  <c r="AT1431" i="7"/>
  <c r="AT1435" i="7"/>
  <c r="AT1439" i="7"/>
  <c r="AT1443" i="7"/>
  <c r="AT1447" i="7"/>
  <c r="AT1451" i="7"/>
  <c r="AT1455" i="7"/>
  <c r="AT1459" i="7"/>
  <c r="AT1463" i="7"/>
  <c r="AT1467" i="7"/>
  <c r="AT1471" i="7"/>
  <c r="AT1475" i="7"/>
  <c r="AT1479" i="7"/>
  <c r="AT1483" i="7"/>
  <c r="AT1487" i="7"/>
  <c r="AT1491" i="7"/>
  <c r="AT1495" i="7"/>
  <c r="AT1499" i="7"/>
  <c r="AT1503" i="7"/>
  <c r="AT1507" i="7"/>
  <c r="AT1511" i="7"/>
  <c r="AT17" i="7"/>
  <c r="AT33" i="7"/>
  <c r="AT49" i="7"/>
  <c r="AT60" i="7"/>
  <c r="AT68" i="7"/>
  <c r="AT76" i="7"/>
  <c r="AT84" i="7"/>
  <c r="AT92" i="7"/>
  <c r="AT100" i="7"/>
  <c r="AT104" i="7"/>
  <c r="AT108" i="7"/>
  <c r="AT112" i="7"/>
  <c r="AT116" i="7"/>
  <c r="AT120" i="7"/>
  <c r="AT124" i="7"/>
  <c r="AT128" i="7"/>
  <c r="AT132" i="7"/>
  <c r="AT136" i="7"/>
  <c r="AT140" i="7"/>
  <c r="AT144" i="7"/>
  <c r="AT148" i="7"/>
  <c r="AT152" i="7"/>
  <c r="AT156" i="7"/>
  <c r="AT160" i="7"/>
  <c r="AT164" i="7"/>
  <c r="AT168" i="7"/>
  <c r="AT172" i="7"/>
  <c r="AT176" i="7"/>
  <c r="AT180" i="7"/>
  <c r="AT184" i="7"/>
  <c r="AT188" i="7"/>
  <c r="AT192" i="7"/>
  <c r="AT196" i="7"/>
  <c r="AT200" i="7"/>
  <c r="AT204" i="7"/>
  <c r="AT208" i="7"/>
  <c r="AT212" i="7"/>
  <c r="AT216" i="7"/>
  <c r="AT220" i="7"/>
  <c r="AT224" i="7"/>
  <c r="AT228" i="7"/>
  <c r="AT232" i="7"/>
  <c r="AT236" i="7"/>
  <c r="AT240" i="7"/>
  <c r="AT244" i="7"/>
  <c r="AT248" i="7"/>
  <c r="AT252" i="7"/>
  <c r="AT256" i="7"/>
  <c r="AT260" i="7"/>
  <c r="AT264" i="7"/>
  <c r="AT268" i="7"/>
  <c r="AT272" i="7"/>
  <c r="AT276" i="7"/>
  <c r="AT280" i="7"/>
  <c r="AT284" i="7"/>
  <c r="AT288" i="7"/>
  <c r="AT292" i="7"/>
  <c r="AT296" i="7"/>
  <c r="AT300" i="7"/>
  <c r="AT304" i="7"/>
  <c r="AT308" i="7"/>
  <c r="AT312" i="7"/>
  <c r="AT316" i="7"/>
  <c r="AT320" i="7"/>
  <c r="AT324" i="7"/>
  <c r="AT328" i="7"/>
  <c r="AT332" i="7"/>
  <c r="AT336" i="7"/>
  <c r="AT340" i="7"/>
  <c r="AT344" i="7"/>
  <c r="AT348" i="7"/>
  <c r="AT352" i="7"/>
  <c r="AT356" i="7"/>
  <c r="AT360" i="7"/>
  <c r="AT364" i="7"/>
  <c r="AT368" i="7"/>
  <c r="AT372" i="7"/>
  <c r="AT376" i="7"/>
  <c r="AT380" i="7"/>
  <c r="AT384" i="7"/>
  <c r="AT388" i="7"/>
  <c r="AT392" i="7"/>
  <c r="AT396" i="7"/>
  <c r="AT400" i="7"/>
  <c r="AT404" i="7"/>
  <c r="AT408" i="7"/>
  <c r="AT412" i="7"/>
  <c r="AT416" i="7"/>
  <c r="AT420" i="7"/>
  <c r="AT424" i="7"/>
  <c r="AT428" i="7"/>
  <c r="AT432" i="7"/>
  <c r="AT436" i="7"/>
  <c r="AT440" i="7"/>
  <c r="AT444" i="7"/>
  <c r="AT448" i="7"/>
  <c r="AT452" i="7"/>
  <c r="AT456" i="7"/>
  <c r="AT460" i="7"/>
  <c r="AT464" i="7"/>
  <c r="AT468" i="7"/>
  <c r="AT472" i="7"/>
  <c r="AT476" i="7"/>
  <c r="AT480" i="7"/>
  <c r="AT484" i="7"/>
  <c r="AT488" i="7"/>
  <c r="AT492" i="7"/>
  <c r="AT496" i="7"/>
  <c r="AT500" i="7"/>
  <c r="AT504" i="7"/>
  <c r="AT508" i="7"/>
  <c r="AT512" i="7"/>
  <c r="AT516" i="7"/>
  <c r="AT520" i="7"/>
  <c r="AT524" i="7"/>
  <c r="AT528" i="7"/>
  <c r="AT532" i="7"/>
  <c r="AT536" i="7"/>
  <c r="AT540" i="7"/>
  <c r="AT544" i="7"/>
  <c r="AT548" i="7"/>
  <c r="AT552" i="7"/>
  <c r="AT556" i="7"/>
  <c r="AT560" i="7"/>
  <c r="AT564" i="7"/>
  <c r="AT568" i="7"/>
  <c r="AT572" i="7"/>
  <c r="AT576" i="7"/>
  <c r="AT580" i="7"/>
  <c r="AT584" i="7"/>
  <c r="AT588" i="7"/>
  <c r="AT592" i="7"/>
  <c r="AT596" i="7"/>
  <c r="AT600" i="7"/>
  <c r="AT604" i="7"/>
  <c r="AT608" i="7"/>
  <c r="AT612" i="7"/>
  <c r="AT616" i="7"/>
  <c r="AT620" i="7"/>
  <c r="AT624" i="7"/>
  <c r="AT628" i="7"/>
  <c r="AT632" i="7"/>
  <c r="AT636" i="7"/>
  <c r="AT640" i="7"/>
  <c r="AT644" i="7"/>
  <c r="AT648" i="7"/>
  <c r="AT652" i="7"/>
  <c r="AT656" i="7"/>
  <c r="AT660" i="7"/>
  <c r="AT664" i="7"/>
  <c r="AT668" i="7"/>
  <c r="AT672" i="7"/>
  <c r="AT676" i="7"/>
  <c r="AT680" i="7"/>
  <c r="AT684" i="7"/>
  <c r="AT688" i="7"/>
  <c r="AT692" i="7"/>
  <c r="AT696" i="7"/>
  <c r="AT700" i="7"/>
  <c r="AT704" i="7"/>
  <c r="AT708" i="7"/>
  <c r="AT712" i="7"/>
  <c r="AT716" i="7"/>
  <c r="AT720" i="7"/>
  <c r="AT724" i="7"/>
  <c r="AT728" i="7"/>
  <c r="AT732" i="7"/>
  <c r="AT736" i="7"/>
  <c r="AT740" i="7"/>
  <c r="AT744" i="7"/>
  <c r="AT748" i="7"/>
  <c r="AT752" i="7"/>
  <c r="AT756" i="7"/>
  <c r="AT760" i="7"/>
  <c r="AT764" i="7"/>
  <c r="AT768" i="7"/>
  <c r="AT772" i="7"/>
  <c r="AT776" i="7"/>
  <c r="AT780" i="7"/>
  <c r="AT784" i="7"/>
  <c r="AT788" i="7"/>
  <c r="AT792" i="7"/>
  <c r="AT796" i="7"/>
  <c r="AT800" i="7"/>
  <c r="AT804" i="7"/>
  <c r="AT808" i="7"/>
  <c r="AT812" i="7"/>
  <c r="AT816" i="7"/>
  <c r="AT820" i="7"/>
  <c r="AT824" i="7"/>
  <c r="AT828" i="7"/>
  <c r="AT832" i="7"/>
  <c r="AT836" i="7"/>
  <c r="AT840" i="7"/>
  <c r="AT844" i="7"/>
  <c r="AT848" i="7"/>
  <c r="AT852" i="7"/>
  <c r="AT856" i="7"/>
  <c r="AT860" i="7"/>
  <c r="AT864" i="7"/>
  <c r="AT868" i="7"/>
  <c r="AT872" i="7"/>
  <c r="AT876" i="7"/>
  <c r="AT880" i="7"/>
  <c r="AT884" i="7"/>
  <c r="AT888" i="7"/>
  <c r="AT892" i="7"/>
  <c r="AT896" i="7"/>
  <c r="AT900" i="7"/>
  <c r="AT904" i="7"/>
  <c r="AT908" i="7"/>
  <c r="AT912" i="7"/>
  <c r="AT916" i="7"/>
  <c r="AT920" i="7"/>
  <c r="AT924" i="7"/>
  <c r="AT928" i="7"/>
  <c r="AT932" i="7"/>
  <c r="AT936" i="7"/>
  <c r="AT940" i="7"/>
  <c r="AT944" i="7"/>
  <c r="AT948" i="7"/>
  <c r="AT952" i="7"/>
  <c r="AT956" i="7"/>
  <c r="AT960" i="7"/>
  <c r="AT964" i="7"/>
  <c r="AT968" i="7"/>
  <c r="AT972" i="7"/>
  <c r="AT976" i="7"/>
  <c r="AT980" i="7"/>
  <c r="AT984" i="7"/>
  <c r="AT988" i="7"/>
  <c r="AT992" i="7"/>
  <c r="AT996" i="7"/>
  <c r="AT1000" i="7"/>
  <c r="AT1004" i="7"/>
  <c r="AT1008" i="7"/>
  <c r="AT1012" i="7"/>
  <c r="AT1016" i="7"/>
  <c r="AT1020" i="7"/>
  <c r="AT1024" i="7"/>
  <c r="AT1028" i="7"/>
  <c r="AT1032" i="7"/>
  <c r="AT1036" i="7"/>
  <c r="AT1040" i="7"/>
  <c r="AT1044" i="7"/>
  <c r="AT1048" i="7"/>
  <c r="AT1052" i="7"/>
  <c r="AT1056" i="7"/>
  <c r="AT1060" i="7"/>
  <c r="AT1064" i="7"/>
  <c r="AT1068" i="7"/>
  <c r="AT1072" i="7"/>
  <c r="AT1076" i="7"/>
  <c r="AT1080" i="7"/>
  <c r="AT1084" i="7"/>
  <c r="AT1088" i="7"/>
  <c r="AT1092" i="7"/>
  <c r="AT1096" i="7"/>
  <c r="AT1100" i="7"/>
  <c r="AT1104" i="7"/>
  <c r="AT1108" i="7"/>
  <c r="AT1112" i="7"/>
  <c r="AT1116" i="7"/>
  <c r="AT1120" i="7"/>
  <c r="AT1124" i="7"/>
  <c r="AT1128" i="7"/>
  <c r="AT1132" i="7"/>
  <c r="AT1136" i="7"/>
  <c r="AT1140" i="7"/>
  <c r="AT1144" i="7"/>
  <c r="AT1148" i="7"/>
  <c r="AT1152" i="7"/>
  <c r="AT1156" i="7"/>
  <c r="AT1160" i="7"/>
  <c r="AT1164" i="7"/>
  <c r="AT1168" i="7"/>
  <c r="AT1172" i="7"/>
  <c r="AT1176" i="7"/>
  <c r="AT1180" i="7"/>
  <c r="AT1184" i="7"/>
  <c r="AT1188" i="7"/>
  <c r="AT1192" i="7"/>
  <c r="AT1196" i="7"/>
  <c r="AT1200" i="7"/>
  <c r="AT1204" i="7"/>
  <c r="AT1208" i="7"/>
  <c r="AT1212" i="7"/>
  <c r="AT1216" i="7"/>
  <c r="AT1220" i="7"/>
  <c r="AT1224" i="7"/>
  <c r="AT1228" i="7"/>
  <c r="AT1232" i="7"/>
  <c r="AT1236" i="7"/>
  <c r="AT1240" i="7"/>
  <c r="AT1244" i="7"/>
  <c r="AT1248" i="7"/>
  <c r="AT1252" i="7"/>
  <c r="AT1256" i="7"/>
  <c r="AT1260" i="7"/>
  <c r="AT1264" i="7"/>
  <c r="AT1268" i="7"/>
  <c r="AT1272" i="7"/>
  <c r="AT1276" i="7"/>
  <c r="AT1280" i="7"/>
  <c r="AT1284" i="7"/>
  <c r="AT1288" i="7"/>
  <c r="AT1292" i="7"/>
  <c r="AT1296" i="7"/>
  <c r="AT1300" i="7"/>
  <c r="AT1304" i="7"/>
  <c r="AT1308" i="7"/>
  <c r="AT1312" i="7"/>
  <c r="AT1316" i="7"/>
  <c r="AT1320" i="7"/>
  <c r="AT1324" i="7"/>
  <c r="AT1328" i="7"/>
  <c r="AT1332" i="7"/>
  <c r="AT1336" i="7"/>
  <c r="AT1340" i="7"/>
  <c r="AT1344" i="7"/>
  <c r="AT1348" i="7"/>
  <c r="AT1352" i="7"/>
  <c r="AT1356" i="7"/>
  <c r="AT1360" i="7"/>
  <c r="AT1364" i="7"/>
  <c r="AT1368" i="7"/>
  <c r="AT1372" i="7"/>
  <c r="AT1376" i="7"/>
  <c r="AT1380" i="7"/>
  <c r="AT1384" i="7"/>
  <c r="AT1388" i="7"/>
  <c r="AT1392" i="7"/>
  <c r="AT1396" i="7"/>
  <c r="AT1400" i="7"/>
  <c r="AT1404" i="7"/>
  <c r="AT1408" i="7"/>
  <c r="AT1412" i="7"/>
  <c r="AT1416" i="7"/>
  <c r="AT1420" i="7"/>
  <c r="AT1424" i="7"/>
  <c r="AT1428" i="7"/>
  <c r="AT1432" i="7"/>
  <c r="AT1436" i="7"/>
  <c r="AT1440" i="7"/>
  <c r="AT1444" i="7"/>
  <c r="AT1448" i="7"/>
  <c r="AT1452" i="7"/>
  <c r="AT1456" i="7"/>
  <c r="AT1460" i="7"/>
  <c r="AT1464" i="7"/>
  <c r="AT1468" i="7"/>
  <c r="AT1472" i="7"/>
  <c r="AT1476" i="7"/>
  <c r="AT1480" i="7"/>
  <c r="AT1484" i="7"/>
  <c r="AT1488" i="7"/>
  <c r="AT1492" i="7"/>
  <c r="AT1496" i="7"/>
  <c r="AT1500" i="7"/>
  <c r="AT1504" i="7"/>
  <c r="AT1508" i="7"/>
  <c r="AT1512" i="7"/>
  <c r="AT21" i="7"/>
  <c r="AT37" i="7"/>
  <c r="AT53" i="7"/>
  <c r="AT61" i="7"/>
  <c r="AT69" i="7"/>
  <c r="AT77" i="7"/>
  <c r="AT85" i="7"/>
  <c r="AT93" i="7"/>
  <c r="AT101" i="7"/>
  <c r="AT105" i="7"/>
  <c r="AT109" i="7"/>
  <c r="AT113" i="7"/>
  <c r="AT117" i="7"/>
  <c r="AT121" i="7"/>
  <c r="AT125" i="7"/>
  <c r="AT129" i="7"/>
  <c r="AT133" i="7"/>
  <c r="AT137" i="7"/>
  <c r="AT141" i="7"/>
  <c r="AT145" i="7"/>
  <c r="AT149" i="7"/>
  <c r="AT153" i="7"/>
  <c r="AT157" i="7"/>
  <c r="AT161" i="7"/>
  <c r="AT165" i="7"/>
  <c r="AT169" i="7"/>
  <c r="AT173" i="7"/>
  <c r="AT177" i="7"/>
  <c r="AT181" i="7"/>
  <c r="AT185" i="7"/>
  <c r="AT189" i="7"/>
  <c r="AT193" i="7"/>
  <c r="AT197" i="7"/>
  <c r="AT201" i="7"/>
  <c r="AT205" i="7"/>
  <c r="AT209" i="7"/>
  <c r="AT213" i="7"/>
  <c r="AT217" i="7"/>
  <c r="AT221" i="7"/>
  <c r="AT225" i="7"/>
  <c r="AT229" i="7"/>
  <c r="AT233" i="7"/>
  <c r="AT237" i="7"/>
  <c r="AT241" i="7"/>
  <c r="AT245" i="7"/>
  <c r="AT249" i="7"/>
  <c r="AT253" i="7"/>
  <c r="AT257" i="7"/>
  <c r="AT261" i="7"/>
  <c r="AT265" i="7"/>
  <c r="AT269" i="7"/>
  <c r="AT273" i="7"/>
  <c r="AT277" i="7"/>
  <c r="AT281" i="7"/>
  <c r="AT285" i="7"/>
  <c r="AT289" i="7"/>
  <c r="AT293" i="7"/>
  <c r="AT297" i="7"/>
  <c r="AT301" i="7"/>
  <c r="AT305" i="7"/>
  <c r="AT309" i="7"/>
  <c r="AT313" i="7"/>
  <c r="AT317" i="7"/>
  <c r="AT321" i="7"/>
  <c r="AT325" i="7"/>
  <c r="AT329" i="7"/>
  <c r="AT333" i="7"/>
  <c r="AT337" i="7"/>
  <c r="AT341" i="7"/>
  <c r="AT345" i="7"/>
  <c r="AT349" i="7"/>
  <c r="AT353" i="7"/>
  <c r="AT357" i="7"/>
  <c r="AT361" i="7"/>
  <c r="AT365" i="7"/>
  <c r="AT369" i="7"/>
  <c r="AT373" i="7"/>
  <c r="AT377" i="7"/>
  <c r="AT381" i="7"/>
  <c r="AT385" i="7"/>
  <c r="AT389" i="7"/>
  <c r="AT393" i="7"/>
  <c r="AT397" i="7"/>
  <c r="AT401" i="7"/>
  <c r="AT405" i="7"/>
  <c r="AT409" i="7"/>
  <c r="AT413" i="7"/>
  <c r="AT417" i="7"/>
  <c r="AT421" i="7"/>
  <c r="AT425" i="7"/>
  <c r="AT429" i="7"/>
  <c r="AT433" i="7"/>
  <c r="AT437" i="7"/>
  <c r="AT441" i="7"/>
  <c r="AT445" i="7"/>
  <c r="AT449" i="7"/>
  <c r="AT453" i="7"/>
  <c r="AT457" i="7"/>
  <c r="AT461" i="7"/>
  <c r="AT465" i="7"/>
  <c r="AT469" i="7"/>
  <c r="AT473" i="7"/>
  <c r="AT477" i="7"/>
  <c r="AT481" i="7"/>
  <c r="AT485" i="7"/>
  <c r="AT489" i="7"/>
  <c r="AT493" i="7"/>
  <c r="AT497" i="7"/>
  <c r="AT501" i="7"/>
  <c r="AT505" i="7"/>
  <c r="AT509" i="7"/>
  <c r="AT513" i="7"/>
  <c r="AT517" i="7"/>
  <c r="AT521" i="7"/>
  <c r="AT525" i="7"/>
  <c r="AT529" i="7"/>
  <c r="AT533" i="7"/>
  <c r="AT537" i="7"/>
  <c r="AT541" i="7"/>
  <c r="AT545" i="7"/>
  <c r="AT549" i="7"/>
  <c r="AT553" i="7"/>
  <c r="AT557" i="7"/>
  <c r="AT561" i="7"/>
  <c r="AT565" i="7"/>
  <c r="AT569" i="7"/>
  <c r="AT573" i="7"/>
  <c r="AT577" i="7"/>
  <c r="AT581" i="7"/>
  <c r="AT585" i="7"/>
  <c r="AT589" i="7"/>
  <c r="AT593" i="7"/>
  <c r="AT597" i="7"/>
  <c r="AT601" i="7"/>
  <c r="AT605" i="7"/>
  <c r="AT609" i="7"/>
  <c r="AT613" i="7"/>
  <c r="AT617" i="7"/>
  <c r="AT621" i="7"/>
  <c r="AT625" i="7"/>
  <c r="AT629" i="7"/>
  <c r="AT633" i="7"/>
  <c r="AT637" i="7"/>
  <c r="AT641" i="7"/>
  <c r="AT645" i="7"/>
  <c r="AT649" i="7"/>
  <c r="AT653" i="7"/>
  <c r="AT657" i="7"/>
  <c r="AT661" i="7"/>
  <c r="AT665" i="7"/>
  <c r="AT669" i="7"/>
  <c r="AT673" i="7"/>
  <c r="AT677" i="7"/>
  <c r="AT681" i="7"/>
  <c r="AT685" i="7"/>
  <c r="AT689" i="7"/>
  <c r="AT693" i="7"/>
  <c r="AT697" i="7"/>
  <c r="AT701" i="7"/>
  <c r="AT705" i="7"/>
  <c r="AT709" i="7"/>
  <c r="AT713" i="7"/>
  <c r="AT717" i="7"/>
  <c r="AT721" i="7"/>
  <c r="AT725" i="7"/>
  <c r="AT729" i="7"/>
  <c r="AT733" i="7"/>
  <c r="AT737" i="7"/>
  <c r="AT741" i="7"/>
  <c r="AT745" i="7"/>
  <c r="AT749" i="7"/>
  <c r="AT753" i="7"/>
  <c r="AT757" i="7"/>
  <c r="AT761" i="7"/>
  <c r="AT765" i="7"/>
  <c r="AT769" i="7"/>
  <c r="AT773" i="7"/>
  <c r="AT777" i="7"/>
  <c r="AT781" i="7"/>
  <c r="AT785" i="7"/>
  <c r="AT789" i="7"/>
  <c r="AT793" i="7"/>
  <c r="AT797" i="7"/>
  <c r="AT801" i="7"/>
  <c r="AT805" i="7"/>
  <c r="AT809" i="7"/>
  <c r="AT813" i="7"/>
  <c r="AT817" i="7"/>
  <c r="AT821" i="7"/>
  <c r="AT825" i="7"/>
  <c r="AT829" i="7"/>
  <c r="AT833" i="7"/>
  <c r="AT837" i="7"/>
  <c r="AT841" i="7"/>
  <c r="AT845" i="7"/>
  <c r="AT849" i="7"/>
  <c r="AT853" i="7"/>
  <c r="AT857" i="7"/>
  <c r="AT861" i="7"/>
  <c r="AT865" i="7"/>
  <c r="AT869" i="7"/>
  <c r="AT873" i="7"/>
  <c r="AT877" i="7"/>
  <c r="AT881" i="7"/>
  <c r="AT885" i="7"/>
  <c r="AT889" i="7"/>
  <c r="AT893" i="7"/>
  <c r="AT897" i="7"/>
  <c r="AT901" i="7"/>
  <c r="AT905" i="7"/>
  <c r="AT909" i="7"/>
  <c r="AT913" i="7"/>
  <c r="AT917" i="7"/>
  <c r="AT921" i="7"/>
  <c r="AT925" i="7"/>
  <c r="AT929" i="7"/>
  <c r="AT933" i="7"/>
  <c r="AT937" i="7"/>
  <c r="AT941" i="7"/>
  <c r="AT945" i="7"/>
  <c r="AT949" i="7"/>
  <c r="AT953" i="7"/>
  <c r="AT957" i="7"/>
  <c r="AT961" i="7"/>
  <c r="AT965" i="7"/>
  <c r="AT969" i="7"/>
  <c r="AT973" i="7"/>
  <c r="AT977" i="7"/>
  <c r="AT981" i="7"/>
  <c r="AT985" i="7"/>
  <c r="AT989" i="7"/>
  <c r="AT993" i="7"/>
  <c r="AT997" i="7"/>
  <c r="AT1001" i="7"/>
  <c r="AT1005" i="7"/>
  <c r="AT1009" i="7"/>
  <c r="AT1013" i="7"/>
  <c r="AT1017" i="7"/>
  <c r="AT1021" i="7"/>
  <c r="AT1025" i="7"/>
  <c r="AT1029" i="7"/>
  <c r="AT1033" i="7"/>
  <c r="AT1037" i="7"/>
  <c r="AT1041" i="7"/>
  <c r="AT1045" i="7"/>
  <c r="AT1049" i="7"/>
  <c r="AT1053" i="7"/>
  <c r="AT1057" i="7"/>
  <c r="AT1061" i="7"/>
  <c r="AT1065" i="7"/>
  <c r="AT1069" i="7"/>
  <c r="AT1073" i="7"/>
  <c r="AT1077" i="7"/>
  <c r="AT1081" i="7"/>
  <c r="AT1085" i="7"/>
  <c r="AT1089" i="7"/>
  <c r="AT1093" i="7"/>
  <c r="AT1097" i="7"/>
  <c r="AT1101" i="7"/>
  <c r="AT1105" i="7"/>
  <c r="AT1109" i="7"/>
  <c r="AT1113" i="7"/>
  <c r="AT1117" i="7"/>
  <c r="AT1121" i="7"/>
  <c r="AT1125" i="7"/>
  <c r="AT1129" i="7"/>
  <c r="AT1133" i="7"/>
  <c r="AT1137" i="7"/>
  <c r="AT1141" i="7"/>
  <c r="AT1145" i="7"/>
  <c r="AT1149" i="7"/>
  <c r="AT1153" i="7"/>
  <c r="AT1157" i="7"/>
  <c r="AT1161" i="7"/>
  <c r="AT1165" i="7"/>
  <c r="AT1169" i="7"/>
  <c r="AT1173" i="7"/>
  <c r="AT1177" i="7"/>
  <c r="AT1181" i="7"/>
  <c r="AT1185" i="7"/>
  <c r="AT1189" i="7"/>
  <c r="AT1193" i="7"/>
  <c r="AT1197" i="7"/>
  <c r="AT1201" i="7"/>
  <c r="AT1205" i="7"/>
  <c r="AT1209" i="7"/>
  <c r="AT1213" i="7"/>
  <c r="AT1217" i="7"/>
  <c r="AT1221" i="7"/>
  <c r="AT1225" i="7"/>
  <c r="AT1229" i="7"/>
  <c r="AT1233" i="7"/>
  <c r="AT1237" i="7"/>
  <c r="AT1241" i="7"/>
  <c r="AT1245" i="7"/>
  <c r="AT1249" i="7"/>
  <c r="AT1253" i="7"/>
  <c r="AT1257" i="7"/>
  <c r="AT1261" i="7"/>
  <c r="AT1265" i="7"/>
  <c r="AT1269" i="7"/>
  <c r="AT1273" i="7"/>
  <c r="AT1277" i="7"/>
  <c r="AT1281" i="7"/>
  <c r="AT1285" i="7"/>
  <c r="AT1289" i="7"/>
  <c r="AT1293" i="7"/>
  <c r="AT1297" i="7"/>
  <c r="AT1301" i="7"/>
  <c r="AT1305" i="7"/>
  <c r="AT1309" i="7"/>
  <c r="AT1313" i="7"/>
  <c r="AT1317" i="7"/>
  <c r="AT1321" i="7"/>
  <c r="AT1325" i="7"/>
  <c r="AT1329" i="7"/>
  <c r="AT1333" i="7"/>
  <c r="AT1337" i="7"/>
  <c r="AT1341" i="7"/>
  <c r="AT1345" i="7"/>
  <c r="AT1349" i="7"/>
  <c r="AT1353" i="7"/>
  <c r="AT1357" i="7"/>
  <c r="AT1361" i="7"/>
  <c r="AT1365" i="7"/>
  <c r="AT1369" i="7"/>
  <c r="AT1373" i="7"/>
  <c r="AT1377" i="7"/>
  <c r="AT1381" i="7"/>
  <c r="AT1385" i="7"/>
  <c r="AT1389" i="7"/>
  <c r="AT1393" i="7"/>
  <c r="AT1397" i="7"/>
  <c r="AT1401" i="7"/>
  <c r="AT1405" i="7"/>
  <c r="AT1409" i="7"/>
  <c r="AT1413" i="7"/>
  <c r="AT1417" i="7"/>
  <c r="AT1421" i="7"/>
  <c r="AT1425" i="7"/>
  <c r="AT1429" i="7"/>
  <c r="AT1433" i="7"/>
  <c r="AT1437" i="7"/>
  <c r="AT1441" i="7"/>
  <c r="AT1445" i="7"/>
  <c r="AT1449" i="7"/>
  <c r="AT1453" i="7"/>
  <c r="AT1457" i="7"/>
  <c r="AT1461" i="7"/>
  <c r="AT1465" i="7"/>
  <c r="AT1469" i="7"/>
  <c r="AT1473" i="7"/>
  <c r="AT1477" i="7"/>
  <c r="AT1481" i="7"/>
  <c r="AT1485" i="7"/>
  <c r="AT1489" i="7"/>
  <c r="AT1493" i="7"/>
  <c r="AT1497" i="7"/>
  <c r="AT1501" i="7"/>
  <c r="AT1505" i="7"/>
  <c r="AT1509" i="7"/>
  <c r="AT1513" i="7"/>
  <c r="AT9" i="7"/>
  <c r="AT25" i="7"/>
  <c r="AT41" i="7"/>
  <c r="AT56" i="7"/>
  <c r="AT64" i="7"/>
  <c r="AT72" i="7"/>
  <c r="AT80" i="7"/>
  <c r="AT88" i="7"/>
  <c r="AT96" i="7"/>
  <c r="AT102" i="7"/>
  <c r="AT106" i="7"/>
  <c r="AT110" i="7"/>
  <c r="AT114" i="7"/>
  <c r="AT118" i="7"/>
  <c r="AT122" i="7"/>
  <c r="AT126" i="7"/>
  <c r="AT130" i="7"/>
  <c r="AT134" i="7"/>
  <c r="AT138" i="7"/>
  <c r="AT142" i="7"/>
  <c r="AT146" i="7"/>
  <c r="AT150" i="7"/>
  <c r="AT154" i="7"/>
  <c r="AT158" i="7"/>
  <c r="AT162" i="7"/>
  <c r="AT166" i="7"/>
  <c r="AT170" i="7"/>
  <c r="AT174" i="7"/>
  <c r="AT178" i="7"/>
  <c r="AT182" i="7"/>
  <c r="AT186" i="7"/>
  <c r="AT190" i="7"/>
  <c r="AT194" i="7"/>
  <c r="AT198" i="7"/>
  <c r="AT202" i="7"/>
  <c r="AT206" i="7"/>
  <c r="AT210" i="7"/>
  <c r="AT214" i="7"/>
  <c r="AT218" i="7"/>
  <c r="AT222" i="7"/>
  <c r="AT226" i="7"/>
  <c r="AT230" i="7"/>
  <c r="AT234" i="7"/>
  <c r="AT238" i="7"/>
  <c r="AT242" i="7"/>
  <c r="AT246" i="7"/>
  <c r="AT250" i="7"/>
  <c r="AT254" i="7"/>
  <c r="AT258" i="7"/>
  <c r="AT262" i="7"/>
  <c r="AT266" i="7"/>
  <c r="AT270" i="7"/>
  <c r="AT274" i="7"/>
  <c r="AT278" i="7"/>
  <c r="AT282" i="7"/>
  <c r="AT286" i="7"/>
  <c r="AT290" i="7"/>
  <c r="AT294" i="7"/>
  <c r="AT298" i="7"/>
  <c r="AT302" i="7"/>
  <c r="AT306" i="7"/>
  <c r="AT310" i="7"/>
  <c r="AT314" i="7"/>
  <c r="AT318" i="7"/>
  <c r="AT322" i="7"/>
  <c r="AT326" i="7"/>
  <c r="AT330" i="7"/>
  <c r="AT334" i="7"/>
  <c r="AT338" i="7"/>
  <c r="AT342" i="7"/>
  <c r="AT346" i="7"/>
  <c r="AT350" i="7"/>
  <c r="AT354" i="7"/>
  <c r="AT358" i="7"/>
  <c r="AT362" i="7"/>
  <c r="AT366" i="7"/>
  <c r="AT370" i="7"/>
  <c r="AT374" i="7"/>
  <c r="AT378" i="7"/>
  <c r="AT382" i="7"/>
  <c r="AT386" i="7"/>
  <c r="AT390" i="7"/>
  <c r="AT394" i="7"/>
  <c r="AT398" i="7"/>
  <c r="AT402" i="7"/>
  <c r="AT406" i="7"/>
  <c r="AT410" i="7"/>
  <c r="AT414" i="7"/>
  <c r="AT418" i="7"/>
  <c r="AT422" i="7"/>
  <c r="AT426" i="7"/>
  <c r="AT430" i="7"/>
  <c r="AT434" i="7"/>
  <c r="AT438" i="7"/>
  <c r="AT442" i="7"/>
  <c r="AT446" i="7"/>
  <c r="AT450" i="7"/>
  <c r="AT454" i="7"/>
  <c r="AT458" i="7"/>
  <c r="AT462" i="7"/>
  <c r="AT466" i="7"/>
  <c r="AT470" i="7"/>
  <c r="AT474" i="7"/>
  <c r="AT478" i="7"/>
  <c r="AT482" i="7"/>
  <c r="AT486" i="7"/>
  <c r="AT490" i="7"/>
  <c r="AT494" i="7"/>
  <c r="AT498" i="7"/>
  <c r="AT502" i="7"/>
  <c r="AT506" i="7"/>
  <c r="AT510" i="7"/>
  <c r="AT514" i="7"/>
  <c r="AT518" i="7"/>
  <c r="AT522" i="7"/>
  <c r="AT526" i="7"/>
  <c r="AT530" i="7"/>
  <c r="AT534" i="7"/>
  <c r="AT538" i="7"/>
  <c r="AT542" i="7"/>
  <c r="AT546" i="7"/>
  <c r="AT550" i="7"/>
  <c r="AT554" i="7"/>
  <c r="AT558" i="7"/>
  <c r="AT562" i="7"/>
  <c r="AT566" i="7"/>
  <c r="AT570" i="7"/>
  <c r="AT574" i="7"/>
  <c r="AT578" i="7"/>
  <c r="AT582" i="7"/>
  <c r="AT586" i="7"/>
  <c r="AT590" i="7"/>
  <c r="AT594" i="7"/>
  <c r="AT598" i="7"/>
  <c r="AT602" i="7"/>
  <c r="AT606" i="7"/>
  <c r="AT610" i="7"/>
  <c r="AT614" i="7"/>
  <c r="AT618" i="7"/>
  <c r="AT622" i="7"/>
  <c r="AT626" i="7"/>
  <c r="AT630" i="7"/>
  <c r="AT634" i="7"/>
  <c r="AT638" i="7"/>
  <c r="AT642" i="7"/>
  <c r="AT646" i="7"/>
  <c r="AT650" i="7"/>
  <c r="AT654" i="7"/>
  <c r="AT658" i="7"/>
  <c r="AT662" i="7"/>
  <c r="AT666" i="7"/>
  <c r="AT670" i="7"/>
  <c r="AT674" i="7"/>
  <c r="AT678" i="7"/>
  <c r="AT682" i="7"/>
  <c r="AT686" i="7"/>
  <c r="AT690" i="7"/>
  <c r="AT694" i="7"/>
  <c r="AT698" i="7"/>
  <c r="AT702" i="7"/>
  <c r="AT706" i="7"/>
  <c r="AT710" i="7"/>
  <c r="AT714" i="7"/>
  <c r="AT718" i="7"/>
  <c r="AT722" i="7"/>
  <c r="AT726" i="7"/>
  <c r="AT730" i="7"/>
  <c r="AT734" i="7"/>
  <c r="AT738" i="7"/>
  <c r="AT742" i="7"/>
  <c r="AT746" i="7"/>
  <c r="AT750" i="7"/>
  <c r="AT754" i="7"/>
  <c r="AT758" i="7"/>
  <c r="AT762" i="7"/>
  <c r="AT766" i="7"/>
  <c r="AT770" i="7"/>
  <c r="AT774" i="7"/>
  <c r="AT778" i="7"/>
  <c r="AT782" i="7"/>
  <c r="AT786" i="7"/>
  <c r="AT790" i="7"/>
  <c r="AT794" i="7"/>
  <c r="AT798" i="7"/>
  <c r="AT802" i="7"/>
  <c r="AT806" i="7"/>
  <c r="AT810" i="7"/>
  <c r="AT814" i="7"/>
  <c r="AT818" i="7"/>
  <c r="AT822" i="7"/>
  <c r="AT826" i="7"/>
  <c r="AT830" i="7"/>
  <c r="AT834" i="7"/>
  <c r="AT838" i="7"/>
  <c r="AT842" i="7"/>
  <c r="AT846" i="7"/>
  <c r="AT850" i="7"/>
  <c r="AT854" i="7"/>
  <c r="AT858" i="7"/>
  <c r="AT862" i="7"/>
  <c r="AT866" i="7"/>
  <c r="AT870" i="7"/>
  <c r="AT874" i="7"/>
  <c r="AT878" i="7"/>
  <c r="AT882" i="7"/>
  <c r="AT886" i="7"/>
  <c r="AT890" i="7"/>
  <c r="AT894" i="7"/>
  <c r="AT898" i="7"/>
  <c r="AT902" i="7"/>
  <c r="AT906" i="7"/>
  <c r="AT910" i="7"/>
  <c r="AT914" i="7"/>
  <c r="AT918" i="7"/>
  <c r="AT922" i="7"/>
  <c r="AT926" i="7"/>
  <c r="AT930" i="7"/>
  <c r="AT934" i="7"/>
  <c r="AT938" i="7"/>
  <c r="AT942" i="7"/>
  <c r="AT946" i="7"/>
  <c r="AT950" i="7"/>
  <c r="AT954" i="7"/>
  <c r="AT958" i="7"/>
  <c r="AT962" i="7"/>
  <c r="AT966" i="7"/>
  <c r="AT970" i="7"/>
  <c r="AT974" i="7"/>
  <c r="AT978" i="7"/>
  <c r="AT982" i="7"/>
  <c r="AT986" i="7"/>
  <c r="AT990" i="7"/>
  <c r="AT994" i="7"/>
  <c r="AT998" i="7"/>
  <c r="AT1002" i="7"/>
  <c r="AT1006" i="7"/>
  <c r="AT1010" i="7"/>
  <c r="AT1014" i="7"/>
  <c r="AT1018" i="7"/>
  <c r="AT1022" i="7"/>
  <c r="AT1026" i="7"/>
  <c r="AT1030" i="7"/>
  <c r="AT1034" i="7"/>
  <c r="AT1038" i="7"/>
  <c r="AT1042" i="7"/>
  <c r="AT1046" i="7"/>
  <c r="AT1050" i="7"/>
  <c r="AT1054" i="7"/>
  <c r="AT1058" i="7"/>
  <c r="AT1062" i="7"/>
  <c r="AT1066" i="7"/>
  <c r="AT1070" i="7"/>
  <c r="AT1074" i="7"/>
  <c r="AT1078" i="7"/>
  <c r="AT1082" i="7"/>
  <c r="AT1086" i="7"/>
  <c r="AT1090" i="7"/>
  <c r="AT1094" i="7"/>
  <c r="AT1098" i="7"/>
  <c r="AT1102" i="7"/>
  <c r="AT1106" i="7"/>
  <c r="AT1110" i="7"/>
  <c r="AT1114" i="7"/>
  <c r="AT1118" i="7"/>
  <c r="AT1122" i="7"/>
  <c r="AT1126" i="7"/>
  <c r="AT1130" i="7"/>
  <c r="AT1134" i="7"/>
  <c r="AT1138" i="7"/>
  <c r="AT1142" i="7"/>
  <c r="AT1146" i="7"/>
  <c r="AT1150" i="7"/>
  <c r="AT1154" i="7"/>
  <c r="AT1158" i="7"/>
  <c r="AT1162" i="7"/>
  <c r="AT1166" i="7"/>
  <c r="AT1170" i="7"/>
  <c r="AT1174" i="7"/>
  <c r="AT1178" i="7"/>
  <c r="AT1182" i="7"/>
  <c r="AT1186" i="7"/>
  <c r="AT1190" i="7"/>
  <c r="AT1194" i="7"/>
  <c r="AT1198" i="7"/>
  <c r="AT1202" i="7"/>
  <c r="AT1206" i="7"/>
  <c r="AT1210" i="7"/>
  <c r="AT1214" i="7"/>
  <c r="AT1218" i="7"/>
  <c r="AT1222" i="7"/>
  <c r="AT1226" i="7"/>
  <c r="AT1230" i="7"/>
  <c r="AT1234" i="7"/>
  <c r="AT1238" i="7"/>
  <c r="AT1242" i="7"/>
  <c r="AT1246" i="7"/>
  <c r="AT1250" i="7"/>
  <c r="AT1254" i="7"/>
  <c r="AT1258" i="7"/>
  <c r="AT1262" i="7"/>
  <c r="AT1266" i="7"/>
  <c r="AT1270" i="7"/>
  <c r="AT1274" i="7"/>
  <c r="AT1278" i="7"/>
  <c r="AT1282" i="7"/>
  <c r="AT1286" i="7"/>
  <c r="AT1290" i="7"/>
  <c r="AT1294" i="7"/>
  <c r="AT1298" i="7"/>
  <c r="AT1302" i="7"/>
  <c r="AT1306" i="7"/>
  <c r="AT1310" i="7"/>
  <c r="AT1314" i="7"/>
  <c r="AT1318" i="7"/>
  <c r="AT1322" i="7"/>
  <c r="AT1326" i="7"/>
  <c r="AT1330" i="7"/>
  <c r="AT1334" i="7"/>
  <c r="AT1338" i="7"/>
  <c r="AT1342" i="7"/>
  <c r="AT1346" i="7"/>
  <c r="AT1350" i="7"/>
  <c r="AT1354" i="7"/>
  <c r="AT1358" i="7"/>
  <c r="AT1362" i="7"/>
  <c r="AT1366" i="7"/>
  <c r="AT1370" i="7"/>
  <c r="AT1374" i="7"/>
  <c r="AT1378" i="7"/>
  <c r="AT1382" i="7"/>
  <c r="AT1386" i="7"/>
  <c r="AT1390" i="7"/>
  <c r="AT1394" i="7"/>
  <c r="AT1398" i="7"/>
  <c r="AT1402" i="7"/>
  <c r="AT1406" i="7"/>
  <c r="AT1410" i="7"/>
  <c r="AT1414" i="7"/>
  <c r="AT1418" i="7"/>
  <c r="AT1422" i="7"/>
  <c r="AT1426" i="7"/>
  <c r="AT1430" i="7"/>
  <c r="AT1434" i="7"/>
  <c r="AT1438" i="7"/>
  <c r="AT1442" i="7"/>
  <c r="AT1446" i="7"/>
  <c r="AT1450" i="7"/>
  <c r="AT1454" i="7"/>
  <c r="AT1458" i="7"/>
  <c r="AT1462" i="7"/>
  <c r="AT1466" i="7"/>
  <c r="AT1470" i="7"/>
  <c r="AT1474" i="7"/>
  <c r="AT1478" i="7"/>
  <c r="AT1482" i="7"/>
  <c r="AT1486" i="7"/>
  <c r="AT1490" i="7"/>
  <c r="AT1494" i="7"/>
  <c r="AT1498" i="7"/>
  <c r="AT1502" i="7"/>
  <c r="AT1506" i="7"/>
  <c r="AT1510" i="7"/>
  <c r="AT5" i="7"/>
  <c r="X266" i="7"/>
  <c r="Y265" i="7"/>
  <c r="S266" i="7"/>
  <c r="T265" i="7"/>
  <c r="AR266" i="7"/>
  <c r="AS265" i="7"/>
  <c r="AW266" i="7"/>
  <c r="AX265" i="7"/>
  <c r="AC266" i="7"/>
  <c r="AD265" i="7"/>
  <c r="N266" i="7"/>
  <c r="O265" i="7"/>
  <c r="AH266" i="7"/>
  <c r="AI265" i="7"/>
  <c r="AM266" i="7"/>
  <c r="AN265" i="7"/>
  <c r="I266" i="7"/>
  <c r="J265" i="7"/>
  <c r="BB266" i="7"/>
  <c r="BC265" i="7"/>
  <c r="D266" i="7"/>
  <c r="E265" i="7"/>
  <c r="B569" i="6" l="1"/>
  <c r="B1496" i="4"/>
  <c r="B569" i="5"/>
  <c r="P1498" i="3"/>
  <c r="B1494" i="6"/>
  <c r="B1452" i="4"/>
  <c r="B1494" i="5"/>
  <c r="P1454" i="3"/>
  <c r="B1024" i="6"/>
  <c r="B1404" i="4"/>
  <c r="B1024" i="5"/>
  <c r="P1406" i="3"/>
  <c r="B346" i="6"/>
  <c r="B1368" i="4"/>
  <c r="B346" i="5"/>
  <c r="P1370" i="3"/>
  <c r="B1362" i="6"/>
  <c r="B1324" i="4"/>
  <c r="B1362" i="5"/>
  <c r="P1326" i="3"/>
  <c r="B1359" i="6"/>
  <c r="B1288" i="4"/>
  <c r="B1359" i="5"/>
  <c r="P1290" i="3"/>
  <c r="B1391" i="6"/>
  <c r="B1252" i="4"/>
  <c r="B1391" i="5"/>
  <c r="P1254" i="3"/>
  <c r="B1468" i="6"/>
  <c r="B1468" i="5"/>
  <c r="B1220" i="4"/>
  <c r="P1222" i="3"/>
  <c r="B597" i="6"/>
  <c r="B597" i="5"/>
  <c r="B1188" i="4"/>
  <c r="P1190" i="3"/>
  <c r="B440" i="6"/>
  <c r="B440" i="5"/>
  <c r="B1156" i="4"/>
  <c r="P1158" i="3"/>
  <c r="B341" i="6"/>
  <c r="B341" i="5"/>
  <c r="B1120" i="4"/>
  <c r="P1122" i="3"/>
  <c r="B117" i="6"/>
  <c r="B117" i="5"/>
  <c r="B1088" i="4"/>
  <c r="P1090" i="3"/>
  <c r="B909" i="6"/>
  <c r="B909" i="5"/>
  <c r="B1056" i="4"/>
  <c r="P1058" i="3"/>
  <c r="B995" i="6"/>
  <c r="B1024" i="4"/>
  <c r="B995" i="5"/>
  <c r="P1026" i="3"/>
  <c r="B902" i="6"/>
  <c r="B902" i="5"/>
  <c r="B992" i="4"/>
  <c r="P994" i="3"/>
  <c r="B1121" i="6"/>
  <c r="B1121" i="5"/>
  <c r="B960" i="4"/>
  <c r="P962" i="3"/>
  <c r="B1004" i="6"/>
  <c r="B1004" i="5"/>
  <c r="B921" i="4"/>
  <c r="P923" i="3"/>
  <c r="B60" i="6"/>
  <c r="B60" i="5"/>
  <c r="B860" i="4"/>
  <c r="P862" i="3"/>
  <c r="B960" i="6"/>
  <c r="B960" i="5"/>
  <c r="B796" i="4"/>
  <c r="P798" i="3"/>
  <c r="B83" i="6"/>
  <c r="B732" i="4"/>
  <c r="B83" i="5"/>
  <c r="P734" i="3"/>
  <c r="B930" i="6"/>
  <c r="B930" i="5"/>
  <c r="B668" i="4"/>
  <c r="P670" i="3"/>
  <c r="B1370" i="6"/>
  <c r="B1504" i="4"/>
  <c r="B1370" i="5"/>
  <c r="P1506" i="3"/>
  <c r="B415" i="6"/>
  <c r="B1456" i="4"/>
  <c r="B415" i="5"/>
  <c r="P1458" i="3"/>
  <c r="B115" i="6"/>
  <c r="B1408" i="4"/>
  <c r="B115" i="5"/>
  <c r="P1410" i="3"/>
  <c r="B947" i="6"/>
  <c r="B1352" i="4"/>
  <c r="B947" i="5"/>
  <c r="P1354" i="3"/>
  <c r="B1038" i="6"/>
  <c r="B1308" i="4"/>
  <c r="B1038" i="5"/>
  <c r="P1310" i="3"/>
  <c r="B382" i="6"/>
  <c r="B1272" i="4"/>
  <c r="B382" i="5"/>
  <c r="P1274" i="3"/>
  <c r="B129" i="6"/>
  <c r="B1240" i="4"/>
  <c r="B129" i="5"/>
  <c r="P1242" i="3"/>
  <c r="B819" i="6"/>
  <c r="B1208" i="4"/>
  <c r="B819" i="5"/>
  <c r="P1210" i="3"/>
  <c r="B592" i="6"/>
  <c r="B592" i="5"/>
  <c r="B1176" i="4"/>
  <c r="P1178" i="3"/>
  <c r="B912" i="6"/>
  <c r="B912" i="5"/>
  <c r="B1140" i="4"/>
  <c r="P1142" i="3"/>
  <c r="B1134" i="6"/>
  <c r="B1134" i="5"/>
  <c r="B1108" i="4"/>
  <c r="P1110" i="3"/>
  <c r="B1060" i="6"/>
  <c r="B1060" i="5"/>
  <c r="B1076" i="4"/>
  <c r="P1078" i="3"/>
  <c r="B216" i="6"/>
  <c r="B216" i="5"/>
  <c r="B1044" i="4"/>
  <c r="P1046" i="3"/>
  <c r="B497" i="6"/>
  <c r="B497" i="5"/>
  <c r="B1012" i="4"/>
  <c r="P1014" i="3"/>
  <c r="B619" i="6"/>
  <c r="B980" i="4"/>
  <c r="B619" i="5"/>
  <c r="P982" i="3"/>
  <c r="B188" i="6"/>
  <c r="B188" i="5"/>
  <c r="B948" i="4"/>
  <c r="P950" i="3"/>
  <c r="B784" i="6"/>
  <c r="B784" i="5"/>
  <c r="B900" i="4"/>
  <c r="P902" i="3"/>
  <c r="B599" i="6"/>
  <c r="B836" i="4"/>
  <c r="B599" i="5"/>
  <c r="P838" i="3"/>
  <c r="B228" i="6"/>
  <c r="B228" i="5"/>
  <c r="B772" i="4"/>
  <c r="P774" i="3"/>
  <c r="B236" i="6"/>
  <c r="B236" i="5"/>
  <c r="B708" i="4"/>
  <c r="P710" i="3"/>
  <c r="B1190" i="6"/>
  <c r="B1190" i="5"/>
  <c r="B652" i="4"/>
  <c r="P654" i="3"/>
  <c r="B839" i="6"/>
  <c r="B612" i="4"/>
  <c r="B839" i="5"/>
  <c r="P614" i="3"/>
  <c r="B817" i="6"/>
  <c r="B817" i="5"/>
  <c r="B580" i="4"/>
  <c r="P582" i="3"/>
  <c r="B705" i="6"/>
  <c r="B705" i="5"/>
  <c r="B548" i="4"/>
  <c r="P550" i="3"/>
  <c r="B717" i="6"/>
  <c r="B717" i="5"/>
  <c r="B508" i="4"/>
  <c r="P510" i="3"/>
  <c r="B950" i="6"/>
  <c r="B950" i="5"/>
  <c r="B476" i="4"/>
  <c r="P478" i="3"/>
  <c r="B8" i="6"/>
  <c r="B1487" i="4"/>
  <c r="P1489" i="3"/>
  <c r="B8" i="5"/>
  <c r="B1153" i="6"/>
  <c r="B1451" i="4"/>
  <c r="P1453" i="3"/>
  <c r="B1153" i="5"/>
  <c r="B424" i="6"/>
  <c r="B1411" i="4"/>
  <c r="P1413" i="3"/>
  <c r="B424" i="5"/>
  <c r="B91" i="6"/>
  <c r="B1379" i="4"/>
  <c r="P1381" i="3"/>
  <c r="B91" i="5"/>
  <c r="B1504" i="6"/>
  <c r="B1343" i="4"/>
  <c r="P1345" i="3"/>
  <c r="B1504" i="5"/>
  <c r="B1489" i="6"/>
  <c r="B1311" i="4"/>
  <c r="P1313" i="3"/>
  <c r="B1489" i="5"/>
  <c r="B1377" i="6"/>
  <c r="B1275" i="4"/>
  <c r="P1277" i="3"/>
  <c r="B1377" i="5"/>
  <c r="B1485" i="6"/>
  <c r="B1239" i="4"/>
  <c r="P1241" i="3"/>
  <c r="B1485" i="5"/>
  <c r="B1163" i="6"/>
  <c r="B1203" i="4"/>
  <c r="B1163" i="5"/>
  <c r="P1205" i="3"/>
  <c r="B445" i="6"/>
  <c r="B1171" i="4"/>
  <c r="B445" i="5"/>
  <c r="P1173" i="3"/>
  <c r="B1325" i="6"/>
  <c r="B1139" i="4"/>
  <c r="B1325" i="5"/>
  <c r="P1141" i="3"/>
  <c r="B502" i="6"/>
  <c r="B1107" i="4"/>
  <c r="B502" i="5"/>
  <c r="P1109" i="3"/>
  <c r="B1368" i="6"/>
  <c r="B1079" i="4"/>
  <c r="B1368" i="5"/>
  <c r="P1081" i="3"/>
  <c r="B1509" i="6"/>
  <c r="B1047" i="4"/>
  <c r="B1509" i="5"/>
  <c r="P1049" i="3"/>
  <c r="B509" i="6"/>
  <c r="B1015" i="4"/>
  <c r="B509" i="5"/>
  <c r="P1017" i="3"/>
  <c r="B459" i="6"/>
  <c r="B987" i="4"/>
  <c r="B459" i="5"/>
  <c r="P989" i="3"/>
  <c r="B1017" i="6"/>
  <c r="B963" i="4"/>
  <c r="B1017" i="5"/>
  <c r="P965" i="3"/>
  <c r="B454" i="6"/>
  <c r="B947" i="4"/>
  <c r="B454" i="5"/>
  <c r="P949" i="3"/>
  <c r="B489" i="6"/>
  <c r="B489" i="5"/>
  <c r="B925" i="4"/>
  <c r="P927" i="3"/>
  <c r="B736" i="6"/>
  <c r="B736" i="5"/>
  <c r="B897" i="4"/>
  <c r="P899" i="3"/>
  <c r="B1088" i="6"/>
  <c r="B1088" i="5"/>
  <c r="B865" i="4"/>
  <c r="P867" i="3"/>
  <c r="B1330" i="6"/>
  <c r="B833" i="4"/>
  <c r="B1330" i="5"/>
  <c r="P835" i="3"/>
  <c r="B693" i="6"/>
  <c r="B693" i="5"/>
  <c r="B793" i="4"/>
  <c r="P795" i="3"/>
  <c r="B44" i="6"/>
  <c r="B44" i="5"/>
  <c r="B761" i="4"/>
  <c r="P763" i="3"/>
  <c r="B131" i="6"/>
  <c r="B729" i="4"/>
  <c r="B131" i="5"/>
  <c r="P731" i="3"/>
  <c r="B366" i="6"/>
  <c r="B697" i="4"/>
  <c r="B366" i="5"/>
  <c r="P699" i="3"/>
  <c r="B1176" i="6"/>
  <c r="B1176" i="5"/>
  <c r="B665" i="4"/>
  <c r="P667" i="3"/>
  <c r="B652" i="6"/>
  <c r="B652" i="5"/>
  <c r="B633" i="4"/>
  <c r="P635" i="3"/>
  <c r="B400" i="6"/>
  <c r="B400" i="5"/>
  <c r="B601" i="4"/>
  <c r="P603" i="3"/>
  <c r="B225" i="6"/>
  <c r="B225" i="5"/>
  <c r="B569" i="4"/>
  <c r="P571" i="3"/>
  <c r="B650" i="6"/>
  <c r="B537" i="4"/>
  <c r="B650" i="5"/>
  <c r="P539" i="3"/>
  <c r="B1255" i="6"/>
  <c r="B505" i="4"/>
  <c r="B1255" i="5"/>
  <c r="P507" i="3"/>
  <c r="B1005" i="6"/>
  <c r="B1005" i="5"/>
  <c r="B473" i="4"/>
  <c r="P475" i="3"/>
  <c r="B782" i="6"/>
  <c r="B441" i="4"/>
  <c r="B782" i="5"/>
  <c r="P443" i="3"/>
  <c r="B121" i="6"/>
  <c r="B121" i="5"/>
  <c r="B409" i="4"/>
  <c r="P411" i="3"/>
  <c r="B758" i="6"/>
  <c r="B377" i="4"/>
  <c r="B758" i="5"/>
  <c r="P379" i="3"/>
  <c r="B548" i="6"/>
  <c r="B548" i="5"/>
  <c r="B345" i="4"/>
  <c r="P347" i="3"/>
  <c r="B1169" i="6"/>
  <c r="B1169" i="5"/>
  <c r="B313" i="4"/>
  <c r="P315" i="3"/>
  <c r="B882" i="6"/>
  <c r="B281" i="4"/>
  <c r="B882" i="5"/>
  <c r="P283" i="3"/>
  <c r="B1402" i="6"/>
  <c r="B249" i="4"/>
  <c r="B1402" i="5"/>
  <c r="P251" i="3"/>
  <c r="B403" i="6"/>
  <c r="B217" i="4"/>
  <c r="B403" i="5"/>
  <c r="P219" i="3"/>
  <c r="B388" i="6"/>
  <c r="B388" i="5"/>
  <c r="B185" i="4"/>
  <c r="P187" i="3"/>
  <c r="B1165" i="6"/>
  <c r="B1165" i="5"/>
  <c r="B153" i="4"/>
  <c r="P155" i="3"/>
  <c r="B521" i="6"/>
  <c r="B521" i="5"/>
  <c r="B121" i="4"/>
  <c r="P123" i="3"/>
  <c r="B698" i="6"/>
  <c r="B89" i="4"/>
  <c r="B698" i="5"/>
  <c r="P91" i="3"/>
  <c r="B907" i="6"/>
  <c r="B57" i="4"/>
  <c r="B907" i="5"/>
  <c r="P59" i="3"/>
  <c r="B532" i="6"/>
  <c r="B532" i="5"/>
  <c r="B25" i="4"/>
  <c r="P27" i="3"/>
  <c r="B109" i="6"/>
  <c r="B1506" i="4"/>
  <c r="B109" i="5"/>
  <c r="P1508" i="3"/>
  <c r="B1481" i="6"/>
  <c r="B1490" i="4"/>
  <c r="B1481" i="5"/>
  <c r="P1492" i="3"/>
  <c r="B632" i="6"/>
  <c r="B1474" i="4"/>
  <c r="B632" i="5"/>
  <c r="P1476" i="3"/>
  <c r="B1211" i="6"/>
  <c r="B1458" i="4"/>
  <c r="B1211" i="5"/>
  <c r="P1460" i="3"/>
  <c r="B143" i="6"/>
  <c r="B1442" i="4"/>
  <c r="B143" i="5"/>
  <c r="P1444" i="3"/>
  <c r="B1236" i="6"/>
  <c r="B1426" i="4"/>
  <c r="B1236" i="5"/>
  <c r="P1428" i="3"/>
  <c r="B1275" i="6"/>
  <c r="B1410" i="4"/>
  <c r="B1275" i="5"/>
  <c r="P1412" i="3"/>
  <c r="B515" i="6"/>
  <c r="B1394" i="4"/>
  <c r="B515" i="5"/>
  <c r="P1396" i="3"/>
  <c r="B1456" i="6"/>
  <c r="B1378" i="4"/>
  <c r="B1456" i="5"/>
  <c r="P1380" i="3"/>
  <c r="B1219" i="6"/>
  <c r="B1362" i="4"/>
  <c r="B1219" i="5"/>
  <c r="P1364" i="3"/>
  <c r="B1410" i="6"/>
  <c r="B1346" i="4"/>
  <c r="B1410" i="5"/>
  <c r="P1348" i="3"/>
  <c r="B441" i="6"/>
  <c r="B1330" i="4"/>
  <c r="B441" i="5"/>
  <c r="P1332" i="3"/>
  <c r="B836" i="6"/>
  <c r="B1314" i="4"/>
  <c r="B836" i="5"/>
  <c r="P1316" i="3"/>
  <c r="B1019" i="6"/>
  <c r="B1298" i="4"/>
  <c r="B1019" i="5"/>
  <c r="P1300" i="3"/>
  <c r="B1327" i="6"/>
  <c r="B1282" i="4"/>
  <c r="B1327" i="5"/>
  <c r="P1284" i="3"/>
  <c r="B906" i="6"/>
  <c r="B1266" i="4"/>
  <c r="B906" i="5"/>
  <c r="P1268" i="3"/>
  <c r="B629" i="6"/>
  <c r="B1250" i="4"/>
  <c r="B629" i="5"/>
  <c r="P1252" i="3"/>
  <c r="B292" i="6"/>
  <c r="B1234" i="4"/>
  <c r="B292" i="5"/>
  <c r="P1236" i="3"/>
  <c r="B82" i="6"/>
  <c r="B1218" i="4"/>
  <c r="B82" i="5"/>
  <c r="P1220" i="3"/>
  <c r="B1200" i="6"/>
  <c r="B1202" i="4"/>
  <c r="B1200" i="5"/>
  <c r="P1204" i="3"/>
  <c r="B988" i="6"/>
  <c r="B1186" i="4"/>
  <c r="B988" i="5"/>
  <c r="P1188" i="3"/>
  <c r="B1115" i="6"/>
  <c r="B1170" i="4"/>
  <c r="B1115" i="5"/>
  <c r="P1172" i="3"/>
  <c r="B81" i="6"/>
  <c r="B1154" i="4"/>
  <c r="B81" i="5"/>
  <c r="P1156" i="3"/>
  <c r="B542" i="6"/>
  <c r="B1138" i="4"/>
  <c r="B542" i="5"/>
  <c r="P1140" i="3"/>
  <c r="B1279" i="6"/>
  <c r="B1122" i="4"/>
  <c r="B1279" i="5"/>
  <c r="P1124" i="3"/>
  <c r="B1441" i="6"/>
  <c r="B1106" i="4"/>
  <c r="B1441" i="5"/>
  <c r="P1108" i="3"/>
  <c r="B108" i="6"/>
  <c r="B108" i="5"/>
  <c r="B1090" i="4"/>
  <c r="P1092" i="3"/>
  <c r="B417" i="6"/>
  <c r="B1074" i="4"/>
  <c r="B417" i="5"/>
  <c r="P1076" i="3"/>
  <c r="B872" i="6"/>
  <c r="B872" i="5"/>
  <c r="B1058" i="4"/>
  <c r="P1060" i="3"/>
  <c r="B1442" i="6"/>
  <c r="B1042" i="4"/>
  <c r="B1442" i="5"/>
  <c r="P1044" i="3"/>
  <c r="B760" i="6"/>
  <c r="B760" i="5"/>
  <c r="B1026" i="4"/>
  <c r="P1028" i="3"/>
  <c r="B425" i="6"/>
  <c r="B1010" i="4"/>
  <c r="B425" i="5"/>
  <c r="P1012" i="3"/>
  <c r="B41" i="6"/>
  <c r="B994" i="4"/>
  <c r="B41" i="5"/>
  <c r="P996" i="3"/>
  <c r="B1127" i="6"/>
  <c r="B978" i="4"/>
  <c r="B1127" i="5"/>
  <c r="P980" i="3"/>
  <c r="B905" i="6"/>
  <c r="B962" i="4"/>
  <c r="B905" i="5"/>
  <c r="P964" i="3"/>
  <c r="B463" i="6"/>
  <c r="B945" i="4"/>
  <c r="B463" i="5"/>
  <c r="P947" i="3"/>
  <c r="B302" i="6"/>
  <c r="B302" i="5"/>
  <c r="B924" i="4"/>
  <c r="P926" i="3"/>
  <c r="B1346" i="6"/>
  <c r="B1346" i="5"/>
  <c r="B896" i="4"/>
  <c r="P898" i="3"/>
  <c r="B79" i="6"/>
  <c r="B864" i="4"/>
  <c r="B79" i="5"/>
  <c r="P866" i="3"/>
  <c r="B1333" i="6"/>
  <c r="B1333" i="5"/>
  <c r="B832" i="4"/>
  <c r="P834" i="3"/>
  <c r="B510" i="6"/>
  <c r="B510" i="5"/>
  <c r="B800" i="4"/>
  <c r="P802" i="3"/>
  <c r="B324" i="6"/>
  <c r="B324" i="5"/>
  <c r="B768" i="4"/>
  <c r="P770" i="3"/>
  <c r="B140" i="6"/>
  <c r="B140" i="5"/>
  <c r="B736" i="4"/>
  <c r="P738" i="3"/>
  <c r="B992" i="6"/>
  <c r="B992" i="5"/>
  <c r="B704" i="4"/>
  <c r="P706" i="3"/>
  <c r="B335" i="6"/>
  <c r="B672" i="4"/>
  <c r="B335" i="5"/>
  <c r="P674" i="3"/>
  <c r="B845" i="6"/>
  <c r="B845" i="5"/>
  <c r="B640" i="4"/>
  <c r="P642" i="3"/>
  <c r="B873" i="6"/>
  <c r="B873" i="5"/>
  <c r="B608" i="4"/>
  <c r="P610" i="3"/>
  <c r="B467" i="6"/>
  <c r="B576" i="4"/>
  <c r="B467" i="5"/>
  <c r="P578" i="3"/>
  <c r="B828" i="6"/>
  <c r="B828" i="5"/>
  <c r="B544" i="4"/>
  <c r="P546" i="3"/>
  <c r="B1363" i="6"/>
  <c r="B512" i="4"/>
  <c r="B1363" i="5"/>
  <c r="P514" i="3"/>
  <c r="B1286" i="6"/>
  <c r="B1286" i="5"/>
  <c r="B480" i="4"/>
  <c r="P482" i="3"/>
  <c r="B1381" i="6"/>
  <c r="B1381" i="5"/>
  <c r="B448" i="4"/>
  <c r="P450" i="3"/>
  <c r="B908" i="6"/>
  <c r="B908" i="5"/>
  <c r="B416" i="4"/>
  <c r="P418" i="3"/>
  <c r="B617" i="6"/>
  <c r="B617" i="5"/>
  <c r="B384" i="4"/>
  <c r="P386" i="3"/>
  <c r="B157" i="6"/>
  <c r="B157" i="5"/>
  <c r="B352" i="4"/>
  <c r="P354" i="3"/>
  <c r="B723" i="6"/>
  <c r="B320" i="4"/>
  <c r="B723" i="5"/>
  <c r="P322" i="3"/>
  <c r="B1069" i="6"/>
  <c r="B1069" i="5"/>
  <c r="B288" i="4"/>
  <c r="P290" i="3"/>
  <c r="B166" i="6"/>
  <c r="B166" i="5"/>
  <c r="B256" i="4"/>
  <c r="P258" i="3"/>
  <c r="B1198" i="6"/>
  <c r="B1198" i="5"/>
  <c r="B224" i="4"/>
  <c r="P226" i="3"/>
  <c r="B973" i="6"/>
  <c r="B973" i="5"/>
  <c r="B192" i="4"/>
  <c r="P194" i="3"/>
  <c r="B383" i="6"/>
  <c r="B160" i="4"/>
  <c r="B383" i="5"/>
  <c r="P162" i="3"/>
  <c r="B602" i="6"/>
  <c r="B602" i="5"/>
  <c r="B128" i="4"/>
  <c r="P130" i="3"/>
  <c r="B505" i="6"/>
  <c r="B505" i="5"/>
  <c r="B96" i="4"/>
  <c r="P98" i="3"/>
  <c r="B1323" i="6"/>
  <c r="B64" i="4"/>
  <c r="B1323" i="5"/>
  <c r="P66" i="3"/>
  <c r="B921" i="6"/>
  <c r="B921" i="5"/>
  <c r="B32" i="4"/>
  <c r="P34" i="3"/>
  <c r="B150" i="6"/>
  <c r="B1500" i="4"/>
  <c r="B150" i="5"/>
  <c r="P1502" i="3"/>
  <c r="B393" i="6"/>
  <c r="B1448" i="4"/>
  <c r="B393" i="5"/>
  <c r="P1450" i="3"/>
  <c r="B880" i="6"/>
  <c r="B1400" i="4"/>
  <c r="B880" i="5"/>
  <c r="P1402" i="3"/>
  <c r="B320" i="6"/>
  <c r="B1348" i="4"/>
  <c r="B320" i="5"/>
  <c r="P1350" i="3"/>
  <c r="B88" i="6"/>
  <c r="B88" i="5"/>
  <c r="B1148" i="4"/>
  <c r="P1150" i="3"/>
  <c r="B862" i="6"/>
  <c r="B1483" i="4"/>
  <c r="P1485" i="3"/>
  <c r="B862" i="5"/>
  <c r="B401" i="6"/>
  <c r="B1447" i="4"/>
  <c r="P1449" i="3"/>
  <c r="B401" i="5"/>
  <c r="B231" i="6"/>
  <c r="B1419" i="4"/>
  <c r="P1421" i="3"/>
  <c r="B231" i="5"/>
  <c r="B358" i="6"/>
  <c r="B1391" i="4"/>
  <c r="P1393" i="3"/>
  <c r="B358" i="5"/>
  <c r="B789" i="6"/>
  <c r="B1359" i="4"/>
  <c r="P1361" i="3"/>
  <c r="B789" i="5"/>
  <c r="B747" i="6"/>
  <c r="B1331" i="4"/>
  <c r="P1333" i="3"/>
  <c r="B747" i="5"/>
  <c r="B851" i="6"/>
  <c r="B1303" i="4"/>
  <c r="P1305" i="3"/>
  <c r="B851" i="5"/>
  <c r="B54" i="6"/>
  <c r="B1271" i="4"/>
  <c r="P1273" i="3"/>
  <c r="B54" i="5"/>
  <c r="B838" i="6"/>
  <c r="B1243" i="4"/>
  <c r="P1245" i="3"/>
  <c r="B838" i="5"/>
  <c r="B1493" i="6"/>
  <c r="B1215" i="4"/>
  <c r="P1217" i="3"/>
  <c r="B1493" i="5"/>
  <c r="B987" i="6"/>
  <c r="B1183" i="4"/>
  <c r="B987" i="5"/>
  <c r="P1185" i="3"/>
  <c r="B694" i="6"/>
  <c r="B1151" i="4"/>
  <c r="B694" i="5"/>
  <c r="P1153" i="3"/>
  <c r="B577" i="6"/>
  <c r="B1119" i="4"/>
  <c r="B577" i="5"/>
  <c r="P1121" i="3"/>
  <c r="B207" i="6"/>
  <c r="B1083" i="4"/>
  <c r="B207" i="5"/>
  <c r="P1085" i="3"/>
  <c r="B1181" i="6"/>
  <c r="B1051" i="4"/>
  <c r="B1181" i="5"/>
  <c r="P1053" i="3"/>
  <c r="B407" i="6"/>
  <c r="B1019" i="4"/>
  <c r="B407" i="5"/>
  <c r="P1021" i="3"/>
  <c r="B1366" i="6"/>
  <c r="B983" i="4"/>
  <c r="B1366" i="5"/>
  <c r="P985" i="3"/>
  <c r="B846" i="6"/>
  <c r="B1505" i="4"/>
  <c r="B846" i="5"/>
  <c r="P1507" i="3"/>
  <c r="B107" i="6"/>
  <c r="B1489" i="4"/>
  <c r="B107" i="5"/>
  <c r="P1491" i="3"/>
  <c r="B716" i="6"/>
  <c r="B1473" i="4"/>
  <c r="B716" i="5"/>
  <c r="P1475" i="3"/>
  <c r="B683" i="6"/>
  <c r="B1457" i="4"/>
  <c r="B683" i="5"/>
  <c r="P1459" i="3"/>
  <c r="B158" i="6"/>
  <c r="B1441" i="4"/>
  <c r="B158" i="5"/>
  <c r="P1443" i="3"/>
  <c r="B558" i="6"/>
  <c r="B1425" i="4"/>
  <c r="B558" i="5"/>
  <c r="P1427" i="3"/>
  <c r="B16" i="6"/>
  <c r="B1409" i="4"/>
  <c r="B16" i="5"/>
  <c r="P1411" i="3"/>
  <c r="B798" i="6"/>
  <c r="B1393" i="4"/>
  <c r="B798" i="5"/>
  <c r="P1395" i="3"/>
  <c r="B1173" i="6"/>
  <c r="B1377" i="4"/>
  <c r="B1173" i="5"/>
  <c r="P1379" i="3"/>
  <c r="B132" i="6"/>
  <c r="B1361" i="4"/>
  <c r="B132" i="5"/>
  <c r="P1363" i="3"/>
  <c r="B1510" i="6"/>
  <c r="B1345" i="4"/>
  <c r="B1510" i="5"/>
  <c r="P1347" i="3"/>
  <c r="B681" i="6"/>
  <c r="B1329" i="4"/>
  <c r="B681" i="5"/>
  <c r="P1331" i="3"/>
  <c r="B1321" i="6"/>
  <c r="B1313" i="4"/>
  <c r="B1321" i="5"/>
  <c r="P1315" i="3"/>
  <c r="B985" i="6"/>
  <c r="B1297" i="4"/>
  <c r="B985" i="5"/>
  <c r="P1299" i="3"/>
  <c r="B31" i="6"/>
  <c r="B1281" i="4"/>
  <c r="B31" i="5"/>
  <c r="P1283" i="3"/>
  <c r="B714" i="6"/>
  <c r="B1265" i="4"/>
  <c r="B714" i="5"/>
  <c r="P1267" i="3"/>
  <c r="B285" i="6"/>
  <c r="B1249" i="4"/>
  <c r="B285" i="5"/>
  <c r="P1251" i="3"/>
  <c r="B1499" i="6"/>
  <c r="B1233" i="4"/>
  <c r="B1499" i="5"/>
  <c r="P1235" i="3"/>
  <c r="B520" i="6"/>
  <c r="B1217" i="4"/>
  <c r="B520" i="5"/>
  <c r="P1219" i="3"/>
  <c r="B752" i="6"/>
  <c r="B752" i="5"/>
  <c r="B1201" i="4"/>
  <c r="P1203" i="3"/>
  <c r="B1397" i="6"/>
  <c r="B1397" i="5"/>
  <c r="B1185" i="4"/>
  <c r="P1187" i="3"/>
  <c r="B699" i="6"/>
  <c r="B1169" i="4"/>
  <c r="B699" i="5"/>
  <c r="P1171" i="3"/>
  <c r="B67" i="6"/>
  <c r="B1153" i="4"/>
  <c r="B67" i="5"/>
  <c r="P1155" i="3"/>
  <c r="B1110" i="6"/>
  <c r="B1137" i="4"/>
  <c r="B1110" i="5"/>
  <c r="P1139" i="3"/>
  <c r="B288" i="6"/>
  <c r="B288" i="5"/>
  <c r="B1121" i="4"/>
  <c r="P1123" i="3"/>
  <c r="B795" i="6"/>
  <c r="B1105" i="4"/>
  <c r="B795" i="5"/>
  <c r="P1107" i="3"/>
  <c r="B1235" i="6"/>
  <c r="B1089" i="4"/>
  <c r="B1235" i="5"/>
  <c r="P1091" i="3"/>
  <c r="B713" i="6"/>
  <c r="B713" i="5"/>
  <c r="B1073" i="4"/>
  <c r="P1075" i="3"/>
  <c r="B1210" i="6"/>
  <c r="B1057" i="4"/>
  <c r="B1210" i="5"/>
  <c r="P1059" i="3"/>
  <c r="B1404" i="6"/>
  <c r="B1404" i="5"/>
  <c r="B1041" i="4"/>
  <c r="P1043" i="3"/>
  <c r="B133" i="6"/>
  <c r="B133" i="5"/>
  <c r="B1025" i="4"/>
  <c r="P1027" i="3"/>
  <c r="B620" i="6"/>
  <c r="B620" i="5"/>
  <c r="B1009" i="4"/>
  <c r="P1011" i="3"/>
  <c r="B58" i="6"/>
  <c r="B993" i="4"/>
  <c r="B58" i="5"/>
  <c r="P995" i="3"/>
  <c r="B1274" i="6"/>
  <c r="B977" i="4"/>
  <c r="B1274" i="5"/>
  <c r="P979" i="3"/>
  <c r="B1238" i="6"/>
  <c r="B961" i="4"/>
  <c r="B1238" i="5"/>
  <c r="P963" i="3"/>
  <c r="B397" i="6"/>
  <c r="B397" i="5"/>
  <c r="B944" i="4"/>
  <c r="P946" i="3"/>
  <c r="B475" i="6"/>
  <c r="B923" i="4"/>
  <c r="B475" i="5"/>
  <c r="P925" i="3"/>
  <c r="B648" i="6"/>
  <c r="B648" i="5"/>
  <c r="B893" i="4"/>
  <c r="P895" i="3"/>
  <c r="B290" i="6"/>
  <c r="B861" i="4"/>
  <c r="B290" i="5"/>
  <c r="P863" i="3"/>
  <c r="B977" i="6"/>
  <c r="B977" i="5"/>
  <c r="B829" i="4"/>
  <c r="P831" i="3"/>
  <c r="B1312" i="6"/>
  <c r="B1312" i="5"/>
  <c r="B797" i="4"/>
  <c r="P799" i="3"/>
  <c r="B146" i="6"/>
  <c r="B765" i="4"/>
  <c r="B146" i="5"/>
  <c r="P767" i="3"/>
  <c r="B1213" i="6"/>
  <c r="B1213" i="5"/>
  <c r="B733" i="4"/>
  <c r="P735" i="3"/>
  <c r="B165" i="6"/>
  <c r="B165" i="5"/>
  <c r="B701" i="4"/>
  <c r="P703" i="3"/>
  <c r="B59" i="6"/>
  <c r="B669" i="4"/>
  <c r="B59" i="5"/>
  <c r="P671" i="3"/>
  <c r="B1174" i="6"/>
  <c r="B637" i="4"/>
  <c r="B1174" i="5"/>
  <c r="P639" i="3"/>
  <c r="B1032" i="6"/>
  <c r="B1032" i="5"/>
  <c r="B605" i="4"/>
  <c r="P607" i="3"/>
  <c r="B641" i="6"/>
  <c r="B641" i="5"/>
  <c r="B573" i="4"/>
  <c r="P575" i="3"/>
  <c r="B402" i="6"/>
  <c r="B541" i="4"/>
  <c r="B402" i="5"/>
  <c r="P543" i="3"/>
  <c r="B412" i="6"/>
  <c r="B412" i="5"/>
  <c r="B509" i="4"/>
  <c r="P511" i="3"/>
  <c r="B780" i="6"/>
  <c r="B780" i="5"/>
  <c r="B477" i="4"/>
  <c r="P479" i="3"/>
  <c r="B406" i="6"/>
  <c r="B445" i="4"/>
  <c r="B406" i="5"/>
  <c r="P447" i="3"/>
  <c r="B1239" i="6"/>
  <c r="B413" i="4"/>
  <c r="B1239" i="5"/>
  <c r="P415" i="3"/>
  <c r="B959" i="6"/>
  <c r="B381" i="4"/>
  <c r="B959" i="5"/>
  <c r="P383" i="3"/>
  <c r="B738" i="6"/>
  <c r="B349" i="4"/>
  <c r="B738" i="5"/>
  <c r="P351" i="3"/>
  <c r="B701" i="6"/>
  <c r="B701" i="5"/>
  <c r="B317" i="4"/>
  <c r="P319" i="3"/>
  <c r="B182" i="6"/>
  <c r="B285" i="4"/>
  <c r="B182" i="5"/>
  <c r="P287" i="3"/>
  <c r="B470" i="6"/>
  <c r="B253" i="4"/>
  <c r="B470" i="5"/>
  <c r="P255" i="3"/>
  <c r="B618" i="6"/>
  <c r="B221" i="4"/>
  <c r="B618" i="5"/>
  <c r="P223" i="3"/>
  <c r="B291" i="6"/>
  <c r="B189" i="4"/>
  <c r="B291" i="5"/>
  <c r="P191" i="3"/>
  <c r="B673" i="6"/>
  <c r="B673" i="5"/>
  <c r="B157" i="4"/>
  <c r="P159" i="3"/>
  <c r="B850" i="6"/>
  <c r="B125" i="4"/>
  <c r="B850" i="5"/>
  <c r="P127" i="3"/>
  <c r="B473" i="6"/>
  <c r="B473" i="5"/>
  <c r="B93" i="4"/>
  <c r="P95" i="3"/>
  <c r="B945" i="6"/>
  <c r="B945" i="5"/>
  <c r="B61" i="4"/>
  <c r="P63" i="3"/>
  <c r="B1027" i="6"/>
  <c r="B29" i="4"/>
  <c r="B1027" i="5"/>
  <c r="P31" i="3"/>
  <c r="B560" i="6"/>
  <c r="B560" i="5"/>
  <c r="B468" i="4"/>
  <c r="P470" i="3"/>
  <c r="B1484" i="6"/>
  <c r="B1484" i="5"/>
  <c r="B436" i="4"/>
  <c r="P438" i="3"/>
  <c r="B1175" i="6"/>
  <c r="B404" i="4"/>
  <c r="B1175" i="5"/>
  <c r="P406" i="3"/>
  <c r="B352" i="6"/>
  <c r="B352" i="5"/>
  <c r="B372" i="4"/>
  <c r="P374" i="3"/>
  <c r="B493" i="6"/>
  <c r="B493" i="5"/>
  <c r="B340" i="4"/>
  <c r="P342" i="3"/>
  <c r="B888" i="6"/>
  <c r="B888" i="5"/>
  <c r="B308" i="4"/>
  <c r="P310" i="3"/>
  <c r="B1124" i="6"/>
  <c r="B1124" i="5"/>
  <c r="B276" i="4"/>
  <c r="P278" i="3"/>
  <c r="B4" i="6"/>
  <c r="F4" i="6" s="1"/>
  <c r="B4" i="5"/>
  <c r="H4" i="5" s="1"/>
  <c r="B244" i="4"/>
  <c r="P246" i="3"/>
  <c r="B357" i="6"/>
  <c r="B357" i="5"/>
  <c r="B212" i="4"/>
  <c r="P214" i="3"/>
  <c r="B149" i="6"/>
  <c r="B149" i="5"/>
  <c r="B180" i="4"/>
  <c r="P182" i="3"/>
  <c r="B395" i="6"/>
  <c r="B148" i="4"/>
  <c r="B395" i="5"/>
  <c r="P150" i="3"/>
  <c r="B948" i="6"/>
  <c r="B948" i="5"/>
  <c r="B116" i="4"/>
  <c r="P118" i="3"/>
  <c r="B1164" i="6"/>
  <c r="B1164" i="5"/>
  <c r="B84" i="4"/>
  <c r="P86" i="3"/>
  <c r="B755" i="6"/>
  <c r="B52" i="4"/>
  <c r="B755" i="5"/>
  <c r="P54" i="3"/>
  <c r="B1182" i="6"/>
  <c r="B1182" i="5"/>
  <c r="B20" i="4"/>
  <c r="P22" i="3"/>
  <c r="B1118" i="6"/>
  <c r="B911" i="4"/>
  <c r="B1118" i="5"/>
  <c r="P913" i="3"/>
  <c r="B1065" i="6"/>
  <c r="B895" i="4"/>
  <c r="B1065" i="5"/>
  <c r="P897" i="3"/>
  <c r="B500" i="6"/>
  <c r="B879" i="4"/>
  <c r="B500" i="5"/>
  <c r="P881" i="3"/>
  <c r="B419" i="6"/>
  <c r="B863" i="4"/>
  <c r="B419" i="5"/>
  <c r="P865" i="3"/>
  <c r="B124" i="6"/>
  <c r="B847" i="4"/>
  <c r="B124" i="5"/>
  <c r="P849" i="3"/>
  <c r="B442" i="6"/>
  <c r="B831" i="4"/>
  <c r="B442" i="5"/>
  <c r="P833" i="3"/>
  <c r="B552" i="6"/>
  <c r="B815" i="4"/>
  <c r="B552" i="5"/>
  <c r="P817" i="3"/>
  <c r="B658" i="6"/>
  <c r="B799" i="4"/>
  <c r="B658" i="5"/>
  <c r="P801" i="3"/>
  <c r="B611" i="6"/>
  <c r="B783" i="4"/>
  <c r="B611" i="5"/>
  <c r="P785" i="3"/>
  <c r="B1228" i="6"/>
  <c r="B767" i="4"/>
  <c r="B1228" i="5"/>
  <c r="P769" i="3"/>
  <c r="B590" i="6"/>
  <c r="B751" i="4"/>
  <c r="B590" i="5"/>
  <c r="P753" i="3"/>
  <c r="B778" i="6"/>
  <c r="B735" i="4"/>
  <c r="B778" i="5"/>
  <c r="P737" i="3"/>
  <c r="B220" i="6"/>
  <c r="B719" i="4"/>
  <c r="B220" i="5"/>
  <c r="P721" i="3"/>
  <c r="B751" i="6"/>
  <c r="B703" i="4"/>
  <c r="B751" i="5"/>
  <c r="P705" i="3"/>
  <c r="B1002" i="6"/>
  <c r="B687" i="4"/>
  <c r="B1002" i="5"/>
  <c r="P689" i="3"/>
  <c r="B807" i="6"/>
  <c r="B671" i="4"/>
  <c r="B807" i="5"/>
  <c r="P673" i="3"/>
  <c r="B1145" i="6"/>
  <c r="B655" i="4"/>
  <c r="B1145" i="5"/>
  <c r="P657" i="3"/>
  <c r="B767" i="6"/>
  <c r="B639" i="4"/>
  <c r="B767" i="5"/>
  <c r="P641" i="3"/>
  <c r="B438" i="6"/>
  <c r="B623" i="4"/>
  <c r="B438" i="5"/>
  <c r="P625" i="3"/>
  <c r="B458" i="6"/>
  <c r="B607" i="4"/>
  <c r="B458" i="5"/>
  <c r="P609" i="3"/>
  <c r="B1073" i="6"/>
  <c r="B591" i="4"/>
  <c r="B1073" i="5"/>
  <c r="P593" i="3"/>
  <c r="B816" i="6"/>
  <c r="B575" i="4"/>
  <c r="B816" i="5"/>
  <c r="P577" i="3"/>
  <c r="B1353" i="6"/>
  <c r="B559" i="4"/>
  <c r="B1353" i="5"/>
  <c r="P561" i="3"/>
  <c r="B742" i="6"/>
  <c r="B543" i="4"/>
  <c r="B742" i="5"/>
  <c r="P545" i="3"/>
  <c r="B353" i="6"/>
  <c r="B527" i="4"/>
  <c r="B353" i="5"/>
  <c r="P529" i="3"/>
  <c r="B212" i="6"/>
  <c r="B511" i="4"/>
  <c r="B212" i="5"/>
  <c r="P513" i="3"/>
  <c r="B643" i="6"/>
  <c r="B495" i="4"/>
  <c r="B643" i="5"/>
  <c r="P497" i="3"/>
  <c r="B202" i="6"/>
  <c r="B479" i="4"/>
  <c r="B202" i="5"/>
  <c r="P481" i="3"/>
  <c r="B466" i="6"/>
  <c r="B463" i="4"/>
  <c r="B466" i="5"/>
  <c r="P465" i="3"/>
  <c r="B242" i="6"/>
  <c r="B447" i="4"/>
  <c r="B242" i="5"/>
  <c r="P449" i="3"/>
  <c r="B342" i="6"/>
  <c r="B431" i="4"/>
  <c r="B342" i="5"/>
  <c r="P433" i="3"/>
  <c r="B582" i="6"/>
  <c r="B415" i="4"/>
  <c r="B582" i="5"/>
  <c r="P417" i="3"/>
  <c r="B1123" i="6"/>
  <c r="B399" i="4"/>
  <c r="B1123" i="5"/>
  <c r="P401" i="3"/>
  <c r="B1326" i="6"/>
  <c r="B383" i="4"/>
  <c r="B1326" i="5"/>
  <c r="P385" i="3"/>
  <c r="B541" i="6"/>
  <c r="B367" i="4"/>
  <c r="B541" i="5"/>
  <c r="P369" i="3"/>
  <c r="B468" i="6"/>
  <c r="B351" i="4"/>
  <c r="B468" i="5"/>
  <c r="P353" i="3"/>
  <c r="B287" i="6"/>
  <c r="B335" i="4"/>
  <c r="B287" i="5"/>
  <c r="P337" i="3"/>
  <c r="B1166" i="6"/>
  <c r="B319" i="4"/>
  <c r="B1166" i="5"/>
  <c r="P321" i="3"/>
  <c r="B50" i="6"/>
  <c r="B303" i="4"/>
  <c r="B50" i="5"/>
  <c r="P305" i="3"/>
  <c r="B312" i="6"/>
  <c r="B287" i="4"/>
  <c r="B312" i="5"/>
  <c r="P289" i="3"/>
  <c r="B1061" i="6"/>
  <c r="B271" i="4"/>
  <c r="B1061" i="5"/>
  <c r="P273" i="3"/>
  <c r="B970" i="6"/>
  <c r="B255" i="4"/>
  <c r="B970" i="5"/>
  <c r="P257" i="3"/>
  <c r="B138" i="6"/>
  <c r="B239" i="4"/>
  <c r="B138" i="5"/>
  <c r="P241" i="3"/>
  <c r="B773" i="6"/>
  <c r="B223" i="4"/>
  <c r="B773" i="5"/>
  <c r="P225" i="3"/>
  <c r="B23" i="6"/>
  <c r="B207" i="4"/>
  <c r="B23" i="5"/>
  <c r="P209" i="3"/>
  <c r="B848" i="6"/>
  <c r="B191" i="4"/>
  <c r="B848" i="5"/>
  <c r="P193" i="3"/>
  <c r="B883" i="6"/>
  <c r="B175" i="4"/>
  <c r="B883" i="5"/>
  <c r="P177" i="3"/>
  <c r="B759" i="6"/>
  <c r="B159" i="4"/>
  <c r="B759" i="5"/>
  <c r="P161" i="3"/>
  <c r="B567" i="6"/>
  <c r="B143" i="4"/>
  <c r="B567" i="5"/>
  <c r="P145" i="3"/>
  <c r="B332" i="6"/>
  <c r="B127" i="4"/>
  <c r="B332" i="5"/>
  <c r="P129" i="3"/>
  <c r="B200" i="6"/>
  <c r="B111" i="4"/>
  <c r="B200" i="5"/>
  <c r="P113" i="3"/>
  <c r="B162" i="6"/>
  <c r="B95" i="4"/>
  <c r="B162" i="5"/>
  <c r="P97" i="3"/>
  <c r="B770" i="6"/>
  <c r="B79" i="4"/>
  <c r="B770" i="5"/>
  <c r="P81" i="3"/>
  <c r="B776" i="6"/>
  <c r="B63" i="4"/>
  <c r="B776" i="5"/>
  <c r="P65" i="3"/>
  <c r="B1102" i="6"/>
  <c r="B47" i="4"/>
  <c r="B1102" i="5"/>
  <c r="P49" i="3"/>
  <c r="B1407" i="6"/>
  <c r="B31" i="4"/>
  <c r="B1407" i="5"/>
  <c r="P33" i="3"/>
  <c r="B565" i="6"/>
  <c r="B15" i="4"/>
  <c r="B565" i="5"/>
  <c r="P17" i="3"/>
  <c r="B1080" i="6"/>
  <c r="B1080" i="5"/>
  <c r="B946" i="4"/>
  <c r="P948" i="3"/>
  <c r="B538" i="6"/>
  <c r="B930" i="4"/>
  <c r="B538" i="5"/>
  <c r="P932" i="3"/>
  <c r="B1172" i="6"/>
  <c r="B1172" i="5"/>
  <c r="B914" i="4"/>
  <c r="P916" i="3"/>
  <c r="B797" i="6"/>
  <c r="B898" i="4"/>
  <c r="B797" i="5"/>
  <c r="P900" i="3"/>
  <c r="B940" i="6"/>
  <c r="B940" i="5"/>
  <c r="B882" i="4"/>
  <c r="P884" i="3"/>
  <c r="B1084" i="6"/>
  <c r="B1084" i="5"/>
  <c r="B866" i="4"/>
  <c r="P868" i="3"/>
  <c r="B1364" i="6"/>
  <c r="B1364" i="5"/>
  <c r="B850" i="4"/>
  <c r="P852" i="3"/>
  <c r="B1342" i="6"/>
  <c r="B834" i="4"/>
  <c r="B1342" i="5"/>
  <c r="P836" i="3"/>
  <c r="B365" i="6"/>
  <c r="B818" i="4"/>
  <c r="B365" i="5"/>
  <c r="P820" i="3"/>
  <c r="B474" i="6"/>
  <c r="B802" i="4"/>
  <c r="B474" i="5"/>
  <c r="P804" i="3"/>
  <c r="B550" i="6"/>
  <c r="B786" i="4"/>
  <c r="B550" i="5"/>
  <c r="P788" i="3"/>
  <c r="B719" i="6"/>
  <c r="B770" i="4"/>
  <c r="B719" i="5"/>
  <c r="P772" i="3"/>
  <c r="B531" i="6"/>
  <c r="B754" i="4"/>
  <c r="B531" i="5"/>
  <c r="P756" i="3"/>
  <c r="B600" i="6"/>
  <c r="B600" i="5"/>
  <c r="B738" i="4"/>
  <c r="P740" i="3"/>
  <c r="B1298" i="6"/>
  <c r="B722" i="4"/>
  <c r="B1298" i="5"/>
  <c r="P724" i="3"/>
  <c r="B943" i="6"/>
  <c r="B706" i="4"/>
  <c r="B943" i="5"/>
  <c r="P708" i="3"/>
  <c r="B1105" i="6"/>
  <c r="B690" i="4"/>
  <c r="B1105" i="5"/>
  <c r="P692" i="3"/>
  <c r="B309" i="6"/>
  <c r="B674" i="4"/>
  <c r="B309" i="5"/>
  <c r="P676" i="3"/>
  <c r="B576" i="6"/>
  <c r="B576" i="5"/>
  <c r="B658" i="4"/>
  <c r="P660" i="3"/>
  <c r="B1097" i="6"/>
  <c r="B642" i="4"/>
  <c r="B1097" i="5"/>
  <c r="P644" i="3"/>
  <c r="B1147" i="6"/>
  <c r="B626" i="4"/>
  <c r="B1147" i="5"/>
  <c r="P628" i="3"/>
  <c r="B991" i="6"/>
  <c r="B610" i="4"/>
  <c r="B991" i="5"/>
  <c r="P612" i="3"/>
  <c r="B566" i="6"/>
  <c r="B594" i="4"/>
  <c r="B566" i="5"/>
  <c r="P596" i="3"/>
  <c r="B631" i="6"/>
  <c r="B578" i="4"/>
  <c r="B631" i="5"/>
  <c r="P580" i="3"/>
  <c r="B1108" i="6"/>
  <c r="B1108" i="5"/>
  <c r="B562" i="4"/>
  <c r="P564" i="3"/>
  <c r="B1262" i="6"/>
  <c r="B546" i="4"/>
  <c r="B1262" i="5"/>
  <c r="P548" i="3"/>
  <c r="B707" i="6"/>
  <c r="B530" i="4"/>
  <c r="B707" i="5"/>
  <c r="P532" i="3"/>
  <c r="B659" i="6"/>
  <c r="B514" i="4"/>
  <c r="B659" i="5"/>
  <c r="P516" i="3"/>
  <c r="B370" i="6"/>
  <c r="B498" i="4"/>
  <c r="B370" i="5"/>
  <c r="P500" i="3"/>
  <c r="B1187" i="6"/>
  <c r="B482" i="4"/>
  <c r="B1187" i="5"/>
  <c r="P484" i="3"/>
  <c r="B219" i="6"/>
  <c r="B466" i="4"/>
  <c r="B219" i="5"/>
  <c r="P468" i="3"/>
  <c r="B1177" i="6"/>
  <c r="B450" i="4"/>
  <c r="B1177" i="5"/>
  <c r="P452" i="3"/>
  <c r="B668" i="6"/>
  <c r="B668" i="5"/>
  <c r="B434" i="4"/>
  <c r="P436" i="3"/>
  <c r="B1043" i="6"/>
  <c r="B418" i="4"/>
  <c r="B1043" i="5"/>
  <c r="P420" i="3"/>
  <c r="B190" i="6"/>
  <c r="B402" i="4"/>
  <c r="B190" i="5"/>
  <c r="P404" i="3"/>
  <c r="B814" i="6"/>
  <c r="B386" i="4"/>
  <c r="B814" i="5"/>
  <c r="P388" i="3"/>
  <c r="B434" i="6"/>
  <c r="B370" i="4"/>
  <c r="B434" i="5"/>
  <c r="P372" i="3"/>
  <c r="B1170" i="6"/>
  <c r="B354" i="4"/>
  <c r="B1170" i="5"/>
  <c r="P356" i="3"/>
  <c r="B982" i="6"/>
  <c r="B338" i="4"/>
  <c r="B982" i="5"/>
  <c r="P340" i="3"/>
  <c r="B990" i="6"/>
  <c r="B322" i="4"/>
  <c r="B990" i="5"/>
  <c r="P324" i="3"/>
  <c r="B1361" i="6"/>
  <c r="B306" i="4"/>
  <c r="B1361" i="5"/>
  <c r="P308" i="3"/>
  <c r="B885" i="6"/>
  <c r="B290" i="4"/>
  <c r="B885" i="5"/>
  <c r="P292" i="3"/>
  <c r="B396" i="6"/>
  <c r="B396" i="5"/>
  <c r="B274" i="4"/>
  <c r="P276" i="3"/>
  <c r="B800" i="6"/>
  <c r="B800" i="5"/>
  <c r="B258" i="4"/>
  <c r="P260" i="3"/>
  <c r="B42" i="6"/>
  <c r="B242" i="4"/>
  <c r="B42" i="5"/>
  <c r="P244" i="3"/>
  <c r="B271" i="6"/>
  <c r="B226" i="4"/>
  <c r="B271" i="5"/>
  <c r="P228" i="3"/>
  <c r="B1202" i="6"/>
  <c r="B210" i="4"/>
  <c r="B1202" i="5"/>
  <c r="P212" i="3"/>
  <c r="B610" i="6"/>
  <c r="B194" i="4"/>
  <c r="B610" i="5"/>
  <c r="P196" i="3"/>
  <c r="B1232" i="6"/>
  <c r="B1232" i="5"/>
  <c r="B178" i="4"/>
  <c r="P180" i="3"/>
  <c r="B657" i="6"/>
  <c r="B162" i="4"/>
  <c r="B657" i="5"/>
  <c r="P164" i="3"/>
  <c r="B181" i="6"/>
  <c r="B146" i="4"/>
  <c r="B181" i="5"/>
  <c r="P148" i="3"/>
  <c r="B1092" i="6"/>
  <c r="B1092" i="5"/>
  <c r="B130" i="4"/>
  <c r="P132" i="3"/>
  <c r="B543" i="6"/>
  <c r="B114" i="4"/>
  <c r="B543" i="5"/>
  <c r="P116" i="3"/>
  <c r="B914" i="6"/>
  <c r="B98" i="4"/>
  <c r="B914" i="5"/>
  <c r="P100" i="3"/>
  <c r="B965" i="6"/>
  <c r="B82" i="4"/>
  <c r="B965" i="5"/>
  <c r="P84" i="3"/>
  <c r="B141" i="6"/>
  <c r="B66" i="4"/>
  <c r="B141" i="5"/>
  <c r="P68" i="3"/>
  <c r="B890" i="6"/>
  <c r="B50" i="4"/>
  <c r="B890" i="5"/>
  <c r="P52" i="3"/>
  <c r="B104" i="6"/>
  <c r="B104" i="5"/>
  <c r="B34" i="4"/>
  <c r="P36" i="3"/>
  <c r="B464" i="6"/>
  <c r="B464" i="5"/>
  <c r="B18" i="4"/>
  <c r="P20" i="3"/>
  <c r="B85" i="6"/>
  <c r="B1484" i="4"/>
  <c r="B85" i="5"/>
  <c r="P1486" i="3"/>
  <c r="B540" i="6"/>
  <c r="B1440" i="4"/>
  <c r="B540" i="5"/>
  <c r="P1442" i="3"/>
  <c r="B46" i="6"/>
  <c r="B1396" i="4"/>
  <c r="B46" i="5"/>
  <c r="P1398" i="3"/>
  <c r="B581" i="6"/>
  <c r="B1356" i="4"/>
  <c r="B581" i="5"/>
  <c r="P1358" i="3"/>
  <c r="B1072" i="6"/>
  <c r="B1312" i="4"/>
  <c r="B1072" i="5"/>
  <c r="P1314" i="3"/>
  <c r="B494" i="6"/>
  <c r="B1276" i="4"/>
  <c r="B494" i="5"/>
  <c r="P1278" i="3"/>
  <c r="B429" i="6"/>
  <c r="B1244" i="4"/>
  <c r="B429" i="5"/>
  <c r="P1246" i="3"/>
  <c r="B555" i="6"/>
  <c r="B1212" i="4"/>
  <c r="B555" i="5"/>
  <c r="P1214" i="3"/>
  <c r="B689" i="6"/>
  <c r="B689" i="5"/>
  <c r="B1180" i="4"/>
  <c r="P1182" i="3"/>
  <c r="B210" i="6"/>
  <c r="B210" i="5"/>
  <c r="B1144" i="4"/>
  <c r="P1146" i="3"/>
  <c r="B1313" i="6"/>
  <c r="B1313" i="5"/>
  <c r="B1112" i="4"/>
  <c r="P1114" i="3"/>
  <c r="B640" i="6"/>
  <c r="B640" i="5"/>
  <c r="B1080" i="4"/>
  <c r="P1082" i="3"/>
  <c r="B1389" i="6"/>
  <c r="B1389" i="5"/>
  <c r="B1048" i="4"/>
  <c r="P1050" i="3"/>
  <c r="B390" i="6"/>
  <c r="B390" i="5"/>
  <c r="B1016" i="4"/>
  <c r="P1018" i="3"/>
  <c r="B680" i="6"/>
  <c r="B680" i="5"/>
  <c r="B984" i="4"/>
  <c r="P986" i="3"/>
  <c r="B573" i="6"/>
  <c r="B573" i="5"/>
  <c r="B952" i="4"/>
  <c r="P954" i="3"/>
  <c r="B426" i="6"/>
  <c r="B426" i="5"/>
  <c r="B908" i="4"/>
  <c r="P910" i="3"/>
  <c r="B1411" i="6"/>
  <c r="B844" i="4"/>
  <c r="B1411" i="5"/>
  <c r="P846" i="3"/>
  <c r="B1199" i="6"/>
  <c r="B780" i="4"/>
  <c r="B1199" i="5"/>
  <c r="P782" i="3"/>
  <c r="B1457" i="6"/>
  <c r="B1457" i="5"/>
  <c r="B716" i="4"/>
  <c r="P718" i="3"/>
  <c r="B877" i="6"/>
  <c r="B877" i="5"/>
  <c r="B644" i="4"/>
  <c r="P646" i="3"/>
  <c r="B43" i="6"/>
  <c r="B1492" i="4"/>
  <c r="B43" i="5"/>
  <c r="P1494" i="3"/>
  <c r="B1195" i="6"/>
  <c r="B1444" i="4"/>
  <c r="B1195" i="5"/>
  <c r="P1446" i="3"/>
  <c r="B1250" i="6"/>
  <c r="B1392" i="4"/>
  <c r="B1250" i="5"/>
  <c r="P1394" i="3"/>
  <c r="B1307" i="6"/>
  <c r="B1340" i="4"/>
  <c r="B1307" i="5"/>
  <c r="P1342" i="3"/>
  <c r="B811" i="6"/>
  <c r="B1300" i="4"/>
  <c r="B811" i="5"/>
  <c r="P1302" i="3"/>
  <c r="B1117" i="6"/>
  <c r="B1264" i="4"/>
  <c r="B1117" i="5"/>
  <c r="P1266" i="3"/>
  <c r="B1246" i="6"/>
  <c r="B1232" i="4"/>
  <c r="B1246" i="5"/>
  <c r="P1234" i="3"/>
  <c r="B327" i="6"/>
  <c r="B1200" i="4"/>
  <c r="B327" i="5"/>
  <c r="P1202" i="3"/>
  <c r="B20" i="6"/>
  <c r="B20" i="5"/>
  <c r="B1168" i="4"/>
  <c r="P1170" i="3"/>
  <c r="B595" i="6"/>
  <c r="B1132" i="4"/>
  <c r="B595" i="5"/>
  <c r="P1134" i="3"/>
  <c r="B319" i="6"/>
  <c r="B1100" i="4"/>
  <c r="B319" i="5"/>
  <c r="P1102" i="3"/>
  <c r="B1269" i="6"/>
  <c r="B1269" i="5"/>
  <c r="B1068" i="4"/>
  <c r="P1070" i="3"/>
  <c r="B1308" i="6"/>
  <c r="B1308" i="5"/>
  <c r="B1036" i="4"/>
  <c r="P1038" i="3"/>
  <c r="B176" i="6"/>
  <c r="B176" i="5"/>
  <c r="B1004" i="4"/>
  <c r="P1006" i="3"/>
  <c r="B1247" i="6"/>
  <c r="B972" i="4"/>
  <c r="B1247" i="5"/>
  <c r="P974" i="3"/>
  <c r="B420" i="6"/>
  <c r="B420" i="5"/>
  <c r="B937" i="4"/>
  <c r="P939" i="3"/>
  <c r="B546" i="6"/>
  <c r="B546" i="5"/>
  <c r="B884" i="4"/>
  <c r="P886" i="3"/>
  <c r="B156" i="6"/>
  <c r="B156" i="5"/>
  <c r="B820" i="4"/>
  <c r="P822" i="3"/>
  <c r="B1056" i="6"/>
  <c r="B1056" i="5"/>
  <c r="B756" i="4"/>
  <c r="P758" i="3"/>
  <c r="B1281" i="6"/>
  <c r="B1281" i="5"/>
  <c r="B692" i="4"/>
  <c r="P694" i="3"/>
  <c r="B706" i="6"/>
  <c r="B706" i="5"/>
  <c r="B636" i="4"/>
  <c r="P638" i="3"/>
  <c r="B1155" i="6"/>
  <c r="B604" i="4"/>
  <c r="B1155" i="5"/>
  <c r="P606" i="3"/>
  <c r="B234" i="6"/>
  <c r="B234" i="5"/>
  <c r="B572" i="4"/>
  <c r="P574" i="3"/>
  <c r="B63" i="6"/>
  <c r="B532" i="4"/>
  <c r="B63" i="5"/>
  <c r="P534" i="3"/>
  <c r="B697" i="6"/>
  <c r="B697" i="5"/>
  <c r="B500" i="4"/>
  <c r="P502" i="3"/>
  <c r="B644" i="6"/>
  <c r="B2" i="4"/>
  <c r="P4" i="3"/>
  <c r="B644" i="5"/>
  <c r="B904" i="6"/>
  <c r="B1479" i="4"/>
  <c r="P1481" i="3"/>
  <c r="B904" i="5"/>
  <c r="B589" i="6"/>
  <c r="B1443" i="4"/>
  <c r="P1445" i="3"/>
  <c r="B589" i="5"/>
  <c r="B392" i="6"/>
  <c r="B1403" i="4"/>
  <c r="P1405" i="3"/>
  <c r="B392" i="5"/>
  <c r="B1447" i="6"/>
  <c r="B1371" i="4"/>
  <c r="P1373" i="3"/>
  <c r="B1447" i="5"/>
  <c r="B915" i="6"/>
  <c r="B1335" i="4"/>
  <c r="P1337" i="3"/>
  <c r="B915" i="5"/>
  <c r="B1037" i="6"/>
  <c r="B1299" i="4"/>
  <c r="P1301" i="3"/>
  <c r="B1037" i="5"/>
  <c r="B1446" i="6"/>
  <c r="B1267" i="4"/>
  <c r="P1269" i="3"/>
  <c r="B1446" i="5"/>
  <c r="B30" i="6"/>
  <c r="B1231" i="4"/>
  <c r="P1233" i="3"/>
  <c r="B30" i="5"/>
  <c r="B485" i="6"/>
  <c r="B1195" i="4"/>
  <c r="B485" i="5"/>
  <c r="P1197" i="3"/>
  <c r="B613" i="6"/>
  <c r="B1163" i="4"/>
  <c r="B613" i="5"/>
  <c r="P1165" i="3"/>
  <c r="B277" i="6"/>
  <c r="B1131" i="4"/>
  <c r="B277" i="5"/>
  <c r="P1133" i="3"/>
  <c r="B857" i="6"/>
  <c r="B1103" i="4"/>
  <c r="B857" i="5"/>
  <c r="P1105" i="3"/>
  <c r="B711" i="6"/>
  <c r="B1071" i="4"/>
  <c r="B711" i="5"/>
  <c r="P1073" i="3"/>
  <c r="B910" i="6"/>
  <c r="B1039" i="4"/>
  <c r="B910" i="5"/>
  <c r="P1041" i="3"/>
  <c r="B254" i="6"/>
  <c r="B1007" i="4"/>
  <c r="B254" i="5"/>
  <c r="P1009" i="3"/>
  <c r="B351" i="6"/>
  <c r="B979" i="4"/>
  <c r="B351" i="5"/>
  <c r="P981" i="3"/>
  <c r="B193" i="6"/>
  <c r="B959" i="4"/>
  <c r="B193" i="5"/>
  <c r="P961" i="3"/>
  <c r="B1253" i="6"/>
  <c r="B1253" i="5"/>
  <c r="B941" i="4"/>
  <c r="P943" i="3"/>
  <c r="B1229" i="6"/>
  <c r="B1229" i="5"/>
  <c r="B920" i="4"/>
  <c r="P922" i="3"/>
  <c r="B163" i="6"/>
  <c r="B889" i="4"/>
  <c r="B163" i="5"/>
  <c r="P891" i="3"/>
  <c r="B633" i="6"/>
  <c r="B633" i="5"/>
  <c r="B857" i="4"/>
  <c r="P859" i="3"/>
  <c r="B779" i="6"/>
  <c r="B825" i="4"/>
  <c r="B779" i="5"/>
  <c r="P827" i="3"/>
  <c r="B628" i="6"/>
  <c r="B628" i="5"/>
  <c r="B785" i="4"/>
  <c r="P787" i="3"/>
  <c r="B842" i="6"/>
  <c r="B753" i="4"/>
  <c r="B842" i="5"/>
  <c r="P755" i="3"/>
  <c r="B507" i="6"/>
  <c r="B721" i="4"/>
  <c r="B507" i="5"/>
  <c r="P723" i="3"/>
  <c r="B1295" i="6"/>
  <c r="B689" i="4"/>
  <c r="B1295" i="5"/>
  <c r="P691" i="3"/>
  <c r="B1316" i="6"/>
  <c r="B1316" i="5"/>
  <c r="B657" i="4"/>
  <c r="P659" i="3"/>
  <c r="B678" i="6"/>
  <c r="B625" i="4"/>
  <c r="B678" i="5"/>
  <c r="P627" i="3"/>
  <c r="B326" i="6"/>
  <c r="B593" i="4"/>
  <c r="B326" i="5"/>
  <c r="P595" i="3"/>
  <c r="B772" i="6"/>
  <c r="B772" i="5"/>
  <c r="B561" i="4"/>
  <c r="P563" i="3"/>
  <c r="B808" i="6"/>
  <c r="B808" i="5"/>
  <c r="B529" i="4"/>
  <c r="P531" i="3"/>
  <c r="B932" i="6"/>
  <c r="B932" i="5"/>
  <c r="B497" i="4"/>
  <c r="P499" i="3"/>
  <c r="B802" i="6"/>
  <c r="B465" i="4"/>
  <c r="B802" i="5"/>
  <c r="P467" i="3"/>
  <c r="B1324" i="6"/>
  <c r="B1324" i="5"/>
  <c r="B433" i="4"/>
  <c r="P435" i="3"/>
  <c r="B1431" i="6"/>
  <c r="B401" i="4"/>
  <c r="B1431" i="5"/>
  <c r="P403" i="3"/>
  <c r="B1106" i="6"/>
  <c r="B369" i="4"/>
  <c r="B1106" i="5"/>
  <c r="P371" i="3"/>
  <c r="B1382" i="6"/>
  <c r="B337" i="4"/>
  <c r="B1382" i="5"/>
  <c r="P339" i="3"/>
  <c r="B911" i="6"/>
  <c r="B305" i="4"/>
  <c r="B911" i="5"/>
  <c r="P307" i="3"/>
  <c r="B1339" i="6"/>
  <c r="B273" i="4"/>
  <c r="B1339" i="5"/>
  <c r="P275" i="3"/>
  <c r="B90" i="6"/>
  <c r="B241" i="4"/>
  <c r="B90" i="5"/>
  <c r="P243" i="3"/>
  <c r="B1263" i="6"/>
  <c r="B209" i="4"/>
  <c r="B1263" i="5"/>
  <c r="P211" i="3"/>
  <c r="B989" i="6"/>
  <c r="B989" i="5"/>
  <c r="B177" i="4"/>
  <c r="P179" i="3"/>
  <c r="B1150" i="6"/>
  <c r="B145" i="4"/>
  <c r="B1150" i="5"/>
  <c r="P147" i="3"/>
  <c r="B810" i="6"/>
  <c r="B113" i="4"/>
  <c r="B810" i="5"/>
  <c r="P115" i="3"/>
  <c r="B443" i="6"/>
  <c r="B81" i="4"/>
  <c r="B443" i="5"/>
  <c r="P83" i="3"/>
  <c r="B1276" i="6"/>
  <c r="B1276" i="5"/>
  <c r="B49" i="4"/>
  <c r="P51" i="3"/>
  <c r="B1139" i="6"/>
  <c r="B17" i="4"/>
  <c r="B1139" i="5"/>
  <c r="P19" i="3"/>
  <c r="B1052" i="6"/>
  <c r="B1502" i="4"/>
  <c r="B1052" i="5"/>
  <c r="P1504" i="3"/>
  <c r="B1291" i="6"/>
  <c r="B1486" i="4"/>
  <c r="B1291" i="5"/>
  <c r="P1488" i="3"/>
  <c r="B192" i="6"/>
  <c r="B1470" i="4"/>
  <c r="B192" i="5"/>
  <c r="P1472" i="3"/>
  <c r="B974" i="6"/>
  <c r="B1454" i="4"/>
  <c r="B974" i="5"/>
  <c r="P1456" i="3"/>
  <c r="B1507" i="6"/>
  <c r="B1438" i="4"/>
  <c r="B1507" i="5"/>
  <c r="P1440" i="3"/>
  <c r="B639" i="6"/>
  <c r="B1422" i="4"/>
  <c r="B639" i="5"/>
  <c r="P1424" i="3"/>
  <c r="B1492" i="6"/>
  <c r="B1406" i="4"/>
  <c r="B1492" i="5"/>
  <c r="P1408" i="3"/>
  <c r="B835" i="6"/>
  <c r="B1390" i="4"/>
  <c r="B835" i="5"/>
  <c r="P1392" i="3"/>
  <c r="B1186" i="6"/>
  <c r="B1374" i="4"/>
  <c r="B1186" i="5"/>
  <c r="P1376" i="3"/>
  <c r="B457" i="6"/>
  <c r="B1358" i="4"/>
  <c r="B457" i="5"/>
  <c r="P1360" i="3"/>
  <c r="B10" i="6"/>
  <c r="B1342" i="4"/>
  <c r="B10" i="5"/>
  <c r="P1344" i="3"/>
  <c r="B243" i="6"/>
  <c r="B1326" i="4"/>
  <c r="B243" i="5"/>
  <c r="P1328" i="3"/>
  <c r="B1465" i="6"/>
  <c r="B1310" i="4"/>
  <c r="B1465" i="5"/>
  <c r="P1312" i="3"/>
  <c r="B1162" i="6"/>
  <c r="B1294" i="4"/>
  <c r="B1162" i="5"/>
  <c r="P1296" i="3"/>
  <c r="B1505" i="6"/>
  <c r="B1278" i="4"/>
  <c r="B1505" i="5"/>
  <c r="P1280" i="3"/>
  <c r="B103" i="6"/>
  <c r="B1262" i="4"/>
  <c r="B103" i="5"/>
  <c r="P1264" i="3"/>
  <c r="B1132" i="6"/>
  <c r="B1246" i="4"/>
  <c r="B1132" i="5"/>
  <c r="P1248" i="3"/>
  <c r="B731" i="6"/>
  <c r="B1230" i="4"/>
  <c r="B731" i="5"/>
  <c r="P1232" i="3"/>
  <c r="B333" i="6"/>
  <c r="B1214" i="4"/>
  <c r="B333" i="5"/>
  <c r="P1216" i="3"/>
  <c r="B556" i="6"/>
  <c r="B1198" i="4"/>
  <c r="B556" i="5"/>
  <c r="P1200" i="3"/>
  <c r="B1142" i="6"/>
  <c r="B1182" i="4"/>
  <c r="B1142" i="5"/>
  <c r="P1184" i="3"/>
  <c r="B1257" i="6"/>
  <c r="B1166" i="4"/>
  <c r="B1257" i="5"/>
  <c r="P1168" i="3"/>
  <c r="B1337" i="6"/>
  <c r="B1150" i="4"/>
  <c r="B1337" i="5"/>
  <c r="P1152" i="3"/>
  <c r="B614" i="6"/>
  <c r="B1134" i="4"/>
  <c r="B614" i="5"/>
  <c r="P1136" i="3"/>
  <c r="B25" i="6"/>
  <c r="B1118" i="4"/>
  <c r="B25" i="5"/>
  <c r="P1120" i="3"/>
  <c r="B756" i="6"/>
  <c r="B756" i="5"/>
  <c r="B1102" i="4"/>
  <c r="P1104" i="3"/>
  <c r="B1095" i="6"/>
  <c r="B1086" i="4"/>
  <c r="B1095" i="5"/>
  <c r="P1088" i="3"/>
  <c r="B1417" i="6"/>
  <c r="B1070" i="4"/>
  <c r="B1417" i="5"/>
  <c r="P1072" i="3"/>
  <c r="B116" i="6"/>
  <c r="B116" i="5"/>
  <c r="B1054" i="4"/>
  <c r="P1056" i="3"/>
  <c r="B533" i="6"/>
  <c r="B1038" i="4"/>
  <c r="B533" i="5"/>
  <c r="P1040" i="3"/>
  <c r="B1226" i="6"/>
  <c r="B1022" i="4"/>
  <c r="B1226" i="5"/>
  <c r="P1024" i="3"/>
  <c r="B137" i="6"/>
  <c r="B1006" i="4"/>
  <c r="B137" i="5"/>
  <c r="P1008" i="3"/>
  <c r="B993" i="6"/>
  <c r="B990" i="4"/>
  <c r="B993" i="5"/>
  <c r="P992" i="3"/>
  <c r="B1367" i="6"/>
  <c r="B974" i="4"/>
  <c r="B1367" i="5"/>
  <c r="P976" i="3"/>
  <c r="B1401" i="6"/>
  <c r="B958" i="4"/>
  <c r="B1401" i="5"/>
  <c r="P960" i="3"/>
  <c r="B833" i="6"/>
  <c r="B833" i="5"/>
  <c r="B940" i="4"/>
  <c r="P942" i="3"/>
  <c r="B895" i="6"/>
  <c r="B919" i="4"/>
  <c r="B895" i="5"/>
  <c r="P921" i="3"/>
  <c r="B1031" i="6"/>
  <c r="B888" i="4"/>
  <c r="B1031" i="5"/>
  <c r="P890" i="3"/>
  <c r="B477" i="6"/>
  <c r="B477" i="5"/>
  <c r="B856" i="4"/>
  <c r="P858" i="3"/>
  <c r="B1322" i="6"/>
  <c r="B1322" i="5"/>
  <c r="B824" i="4"/>
  <c r="P826" i="3"/>
  <c r="B456" i="6"/>
  <c r="B456" i="5"/>
  <c r="B792" i="4"/>
  <c r="P794" i="3"/>
  <c r="B587" i="6"/>
  <c r="B760" i="4"/>
  <c r="B587" i="5"/>
  <c r="P762" i="3"/>
  <c r="B1215" i="6"/>
  <c r="B728" i="4"/>
  <c r="B1215" i="5"/>
  <c r="P730" i="3"/>
  <c r="B881" i="6"/>
  <c r="B881" i="5"/>
  <c r="B696" i="4"/>
  <c r="P698" i="3"/>
  <c r="B879" i="6"/>
  <c r="B664" i="4"/>
  <c r="B879" i="5"/>
  <c r="P666" i="3"/>
  <c r="B609" i="6"/>
  <c r="B609" i="5"/>
  <c r="B632" i="4"/>
  <c r="P634" i="3"/>
  <c r="B695" i="6"/>
  <c r="B600" i="4"/>
  <c r="B695" i="5"/>
  <c r="P602" i="3"/>
  <c r="B1230" i="6"/>
  <c r="B1230" i="5"/>
  <c r="B568" i="4"/>
  <c r="P570" i="3"/>
  <c r="B1259" i="6"/>
  <c r="B536" i="4"/>
  <c r="B1259" i="5"/>
  <c r="P538" i="3"/>
  <c r="B461" i="6"/>
  <c r="B461" i="5"/>
  <c r="B504" i="4"/>
  <c r="P506" i="3"/>
  <c r="B1193" i="6"/>
  <c r="B1193" i="5"/>
  <c r="B472" i="4"/>
  <c r="P474" i="3"/>
  <c r="B818" i="6"/>
  <c r="B818" i="5"/>
  <c r="B440" i="4"/>
  <c r="P442" i="3"/>
  <c r="B323" i="6"/>
  <c r="B408" i="4"/>
  <c r="B323" i="5"/>
  <c r="P410" i="3"/>
  <c r="B1035" i="6"/>
  <c r="B376" i="4"/>
  <c r="B1035" i="5"/>
  <c r="P378" i="3"/>
  <c r="B123" i="6"/>
  <c r="B344" i="4"/>
  <c r="B123" i="5"/>
  <c r="P346" i="3"/>
  <c r="B276" i="6"/>
  <c r="B276" i="5"/>
  <c r="B312" i="4"/>
  <c r="P314" i="3"/>
  <c r="B1285" i="6"/>
  <c r="B1285" i="5"/>
  <c r="B280" i="4"/>
  <c r="P282" i="3"/>
  <c r="B1497" i="6"/>
  <c r="B1497" i="5"/>
  <c r="B248" i="4"/>
  <c r="P250" i="3"/>
  <c r="B523" i="6"/>
  <c r="B216" i="4"/>
  <c r="B523" i="5"/>
  <c r="P218" i="3"/>
  <c r="B391" i="6"/>
  <c r="B184" i="4"/>
  <c r="B391" i="5"/>
  <c r="P186" i="3"/>
  <c r="B935" i="6"/>
  <c r="B152" i="4"/>
  <c r="B935" i="5"/>
  <c r="P154" i="3"/>
  <c r="B696" i="6"/>
  <c r="B696" i="5"/>
  <c r="B120" i="4"/>
  <c r="P122" i="3"/>
  <c r="B196" i="6"/>
  <c r="B196" i="5"/>
  <c r="B88" i="4"/>
  <c r="P90" i="3"/>
  <c r="B1136" i="6"/>
  <c r="B1136" i="5"/>
  <c r="B56" i="4"/>
  <c r="P58" i="3"/>
  <c r="B647" i="6"/>
  <c r="B24" i="4"/>
  <c r="B647" i="5"/>
  <c r="P26" i="3"/>
  <c r="B516" i="6"/>
  <c r="B1488" i="4"/>
  <c r="B516" i="5"/>
  <c r="P1490" i="3"/>
  <c r="B1488" i="6"/>
  <c r="B1436" i="4"/>
  <c r="B1488" i="5"/>
  <c r="P1438" i="3"/>
  <c r="B1156" i="6"/>
  <c r="B1388" i="4"/>
  <c r="B1156" i="5"/>
  <c r="P1390" i="3"/>
  <c r="B1471" i="6"/>
  <c r="B1336" i="4"/>
  <c r="B1471" i="5"/>
  <c r="P1338" i="3"/>
  <c r="B65" i="6"/>
  <c r="B1507" i="4"/>
  <c r="P1509" i="3"/>
  <c r="B65" i="5"/>
  <c r="B783" i="6"/>
  <c r="B1475" i="4"/>
  <c r="P1477" i="3"/>
  <c r="B783" i="5"/>
  <c r="B1474" i="6"/>
  <c r="B1439" i="4"/>
  <c r="P1441" i="3"/>
  <c r="B1474" i="5"/>
  <c r="B1152" i="6"/>
  <c r="B1415" i="4"/>
  <c r="P1417" i="3"/>
  <c r="B1152" i="5"/>
  <c r="B1433" i="6"/>
  <c r="B1383" i="4"/>
  <c r="P1385" i="3"/>
  <c r="B1433" i="5"/>
  <c r="B1249" i="6"/>
  <c r="B1351" i="4"/>
  <c r="P1353" i="3"/>
  <c r="B1249" i="5"/>
  <c r="B1311" i="6"/>
  <c r="B1323" i="4"/>
  <c r="P1325" i="3"/>
  <c r="B1311" i="5"/>
  <c r="B702" i="6"/>
  <c r="B1295" i="4"/>
  <c r="P1297" i="3"/>
  <c r="B702" i="5"/>
  <c r="B1449" i="6"/>
  <c r="B1263" i="4"/>
  <c r="P1265" i="3"/>
  <c r="B1449" i="5"/>
  <c r="B1288" i="6"/>
  <c r="B1235" i="4"/>
  <c r="P1237" i="3"/>
  <c r="B1288" i="5"/>
  <c r="B1418" i="6"/>
  <c r="B1207" i="4"/>
  <c r="B1418" i="5"/>
  <c r="P1209" i="3"/>
  <c r="B330" i="6"/>
  <c r="B1175" i="4"/>
  <c r="B330" i="5"/>
  <c r="P1177" i="3"/>
  <c r="B1212" i="6"/>
  <c r="B1143" i="4"/>
  <c r="B1212" i="5"/>
  <c r="P1145" i="3"/>
  <c r="B952" i="6"/>
  <c r="B1111" i="4"/>
  <c r="B952" i="5"/>
  <c r="P1113" i="3"/>
  <c r="B745" i="6"/>
  <c r="B1075" i="4"/>
  <c r="B745" i="5"/>
  <c r="P1077" i="3"/>
  <c r="B354" i="6"/>
  <c r="B1043" i="4"/>
  <c r="B354" i="5"/>
  <c r="P1045" i="3"/>
  <c r="B98" i="6"/>
  <c r="B1011" i="4"/>
  <c r="B98" i="5"/>
  <c r="P1013" i="3"/>
  <c r="B634" i="6"/>
  <c r="B967" i="4"/>
  <c r="B634" i="5"/>
  <c r="P969" i="3"/>
  <c r="B1502" i="6"/>
  <c r="B1501" i="4"/>
  <c r="B1502" i="5"/>
  <c r="P1503" i="3"/>
  <c r="B937" i="6"/>
  <c r="B1485" i="4"/>
  <c r="B937" i="5"/>
  <c r="P1487" i="3"/>
  <c r="B1435" i="6"/>
  <c r="B1469" i="4"/>
  <c r="B1435" i="5"/>
  <c r="P1471" i="3"/>
  <c r="B86" i="6"/>
  <c r="B1453" i="4"/>
  <c r="B86" i="5"/>
  <c r="P1455" i="3"/>
  <c r="B53" i="6"/>
  <c r="B1437" i="4"/>
  <c r="B53" i="5"/>
  <c r="P1439" i="3"/>
  <c r="B1296" i="6"/>
  <c r="B1421" i="4"/>
  <c r="B1296" i="5"/>
  <c r="P1423" i="3"/>
  <c r="B447" i="6"/>
  <c r="B1405" i="4"/>
  <c r="B447" i="5"/>
  <c r="P1407" i="3"/>
  <c r="B1237" i="6"/>
  <c r="B1389" i="4"/>
  <c r="B1237" i="5"/>
  <c r="P1391" i="3"/>
  <c r="B1204" i="6"/>
  <c r="B1373" i="4"/>
  <c r="B1204" i="5"/>
  <c r="P1375" i="3"/>
  <c r="B875" i="6"/>
  <c r="B1357" i="4"/>
  <c r="B875" i="5"/>
  <c r="P1359" i="3"/>
  <c r="B414" i="6"/>
  <c r="B1341" i="4"/>
  <c r="B414" i="5"/>
  <c r="P1343" i="3"/>
  <c r="B394" i="6"/>
  <c r="B1325" i="4"/>
  <c r="B394" i="5"/>
  <c r="P1327" i="3"/>
  <c r="B986" i="6"/>
  <c r="B1309" i="4"/>
  <c r="B986" i="5"/>
  <c r="P1311" i="3"/>
  <c r="B638" i="6"/>
  <c r="B1293" i="4"/>
  <c r="B638" i="5"/>
  <c r="P1295" i="3"/>
  <c r="B1171" i="6"/>
  <c r="B1277" i="4"/>
  <c r="B1171" i="5"/>
  <c r="P1279" i="3"/>
  <c r="B1500" i="6"/>
  <c r="B1261" i="4"/>
  <c r="B1500" i="5"/>
  <c r="P1263" i="3"/>
  <c r="B47" i="6"/>
  <c r="B1245" i="4"/>
  <c r="B47" i="5"/>
  <c r="P1247" i="3"/>
  <c r="B364" i="6"/>
  <c r="B1229" i="4"/>
  <c r="B364" i="5"/>
  <c r="P1231" i="3"/>
  <c r="B1294" i="6"/>
  <c r="B1213" i="4"/>
  <c r="B1294" i="5"/>
  <c r="P1215" i="3"/>
  <c r="B452" i="6"/>
  <c r="B452" i="5"/>
  <c r="B1197" i="4"/>
  <c r="P1199" i="3"/>
  <c r="B649" i="6"/>
  <c r="B649" i="5"/>
  <c r="B1181" i="4"/>
  <c r="P1183" i="3"/>
  <c r="B700" i="6"/>
  <c r="B700" i="5"/>
  <c r="B1165" i="4"/>
  <c r="P1167" i="3"/>
  <c r="B741" i="6"/>
  <c r="B741" i="5"/>
  <c r="B1149" i="4"/>
  <c r="P1151" i="3"/>
  <c r="B1029" i="6"/>
  <c r="B1029" i="5"/>
  <c r="B1133" i="4"/>
  <c r="P1135" i="3"/>
  <c r="B449" i="6"/>
  <c r="B449" i="5"/>
  <c r="B1117" i="4"/>
  <c r="P1119" i="3"/>
  <c r="B1347" i="6"/>
  <c r="B1101" i="4"/>
  <c r="B1347" i="5"/>
  <c r="P1103" i="3"/>
  <c r="B675" i="6"/>
  <c r="B1085" i="4"/>
  <c r="B675" i="5"/>
  <c r="P1087" i="3"/>
  <c r="B1006" i="6"/>
  <c r="B1069" i="4"/>
  <c r="B1006" i="5"/>
  <c r="P1071" i="3"/>
  <c r="B1345" i="6"/>
  <c r="B1345" i="5"/>
  <c r="B1053" i="4"/>
  <c r="P1055" i="3"/>
  <c r="B1373" i="6"/>
  <c r="B1373" i="5"/>
  <c r="B1037" i="4"/>
  <c r="P1039" i="3"/>
  <c r="B1144" i="6"/>
  <c r="B1144" i="5"/>
  <c r="B1021" i="4"/>
  <c r="P1023" i="3"/>
  <c r="B727" i="6"/>
  <c r="B1005" i="4"/>
  <c r="B727" i="5"/>
  <c r="P1007" i="3"/>
  <c r="B1396" i="6"/>
  <c r="B1396" i="5"/>
  <c r="B989" i="4"/>
  <c r="P991" i="3"/>
  <c r="B1042" i="6"/>
  <c r="B973" i="4"/>
  <c r="B1042" i="5"/>
  <c r="P975" i="3"/>
  <c r="B1206" i="6"/>
  <c r="B957" i="4"/>
  <c r="B1206" i="5"/>
  <c r="P959" i="3"/>
  <c r="B336" i="6"/>
  <c r="B939" i="4"/>
  <c r="B336" i="5"/>
  <c r="P941" i="3"/>
  <c r="B337" i="6"/>
  <c r="B337" i="5"/>
  <c r="B917" i="4"/>
  <c r="P919" i="3"/>
  <c r="B972" i="6"/>
  <c r="B972" i="5"/>
  <c r="B885" i="4"/>
  <c r="P887" i="3"/>
  <c r="B224" i="6"/>
  <c r="B224" i="5"/>
  <c r="B853" i="4"/>
  <c r="P855" i="3"/>
  <c r="B170" i="6"/>
  <c r="B821" i="4"/>
  <c r="B170" i="5"/>
  <c r="P823" i="3"/>
  <c r="B646" i="6"/>
  <c r="B789" i="4"/>
  <c r="B646" i="5"/>
  <c r="P791" i="3"/>
  <c r="B177" i="6"/>
  <c r="B177" i="5"/>
  <c r="B757" i="4"/>
  <c r="P759" i="3"/>
  <c r="B78" i="6"/>
  <c r="B725" i="4"/>
  <c r="B78" i="5"/>
  <c r="P727" i="3"/>
  <c r="B446" i="6"/>
  <c r="B693" i="4"/>
  <c r="B446" i="5"/>
  <c r="P695" i="3"/>
  <c r="B167" i="6"/>
  <c r="B661" i="4"/>
  <c r="B167" i="5"/>
  <c r="P663" i="3"/>
  <c r="B369" i="6"/>
  <c r="B369" i="5"/>
  <c r="B629" i="4"/>
  <c r="P631" i="3"/>
  <c r="B512" i="6"/>
  <c r="B512" i="5"/>
  <c r="B597" i="4"/>
  <c r="P599" i="3"/>
  <c r="B362" i="6"/>
  <c r="B565" i="4"/>
  <c r="B362" i="5"/>
  <c r="P567" i="3"/>
  <c r="B1107" i="6"/>
  <c r="B533" i="4"/>
  <c r="B1107" i="5"/>
  <c r="P535" i="3"/>
  <c r="B812" i="6"/>
  <c r="B812" i="5"/>
  <c r="B501" i="4"/>
  <c r="P503" i="3"/>
  <c r="B1081" i="6"/>
  <c r="B1081" i="5"/>
  <c r="B469" i="4"/>
  <c r="P471" i="3"/>
  <c r="B884" i="6"/>
  <c r="B884" i="5"/>
  <c r="B437" i="4"/>
  <c r="P439" i="3"/>
  <c r="B1403" i="6"/>
  <c r="B405" i="4"/>
  <c r="B1403" i="5"/>
  <c r="P407" i="3"/>
  <c r="B823" i="6"/>
  <c r="B373" i="4"/>
  <c r="B823" i="5"/>
  <c r="P375" i="3"/>
  <c r="B1409" i="6"/>
  <c r="B1409" i="5"/>
  <c r="B341" i="4"/>
  <c r="P343" i="3"/>
  <c r="B380" i="6"/>
  <c r="B380" i="5"/>
  <c r="B309" i="4"/>
  <c r="P311" i="3"/>
  <c r="B1423" i="6"/>
  <c r="B277" i="4"/>
  <c r="B1423" i="5"/>
  <c r="P279" i="3"/>
  <c r="B1506" i="6"/>
  <c r="B245" i="4"/>
  <c r="B1506" i="5"/>
  <c r="P247" i="3"/>
  <c r="B874" i="6"/>
  <c r="B213" i="4"/>
  <c r="B874" i="5"/>
  <c r="P215" i="3"/>
  <c r="B1334" i="6"/>
  <c r="B181" i="4"/>
  <c r="B1334" i="5"/>
  <c r="P183" i="3"/>
  <c r="B813" i="6"/>
  <c r="B813" i="5"/>
  <c r="B149" i="4"/>
  <c r="P151" i="3"/>
  <c r="B604" i="6"/>
  <c r="B604" i="5"/>
  <c r="B117" i="4"/>
  <c r="P119" i="3"/>
  <c r="B328" i="6"/>
  <c r="B328" i="5"/>
  <c r="B85" i="4"/>
  <c r="P87" i="3"/>
  <c r="B39" i="6"/>
  <c r="B53" i="4"/>
  <c r="B39" i="5"/>
  <c r="P55" i="3"/>
  <c r="B1209" i="6"/>
  <c r="B1209" i="5"/>
  <c r="B21" i="4"/>
  <c r="P23" i="3"/>
  <c r="B484" i="6"/>
  <c r="B484" i="5"/>
  <c r="B460" i="4"/>
  <c r="P462" i="3"/>
  <c r="B1137" i="6"/>
  <c r="B1137" i="5"/>
  <c r="B428" i="4"/>
  <c r="P430" i="3"/>
  <c r="B345" i="6"/>
  <c r="B345" i="5"/>
  <c r="B396" i="4"/>
  <c r="P398" i="3"/>
  <c r="B51" i="6"/>
  <c r="B364" i="4"/>
  <c r="B51" i="5"/>
  <c r="P366" i="3"/>
  <c r="B584" i="6"/>
  <c r="B584" i="5"/>
  <c r="B332" i="4"/>
  <c r="P334" i="3"/>
  <c r="B1146" i="6"/>
  <c r="B1146" i="5"/>
  <c r="B300" i="4"/>
  <c r="P302" i="3"/>
  <c r="B1168" i="6"/>
  <c r="B1168" i="5"/>
  <c r="B268" i="4"/>
  <c r="P270" i="3"/>
  <c r="B409" i="6"/>
  <c r="B409" i="5"/>
  <c r="B236" i="4"/>
  <c r="P238" i="3"/>
  <c r="B350" i="6"/>
  <c r="B350" i="5"/>
  <c r="B204" i="4"/>
  <c r="P206" i="3"/>
  <c r="B1000" i="6"/>
  <c r="B1000" i="5"/>
  <c r="B172" i="4"/>
  <c r="P174" i="3"/>
  <c r="B1079" i="6"/>
  <c r="B140" i="4"/>
  <c r="B1079" i="5"/>
  <c r="P142" i="3"/>
  <c r="B172" i="6"/>
  <c r="B172" i="5"/>
  <c r="B108" i="4"/>
  <c r="P110" i="3"/>
  <c r="B900" i="6"/>
  <c r="B900" i="5"/>
  <c r="B76" i="4"/>
  <c r="P78" i="3"/>
  <c r="B931" i="6"/>
  <c r="B44" i="4"/>
  <c r="B931" i="5"/>
  <c r="P46" i="3"/>
  <c r="B1405" i="6"/>
  <c r="B1405" i="5"/>
  <c r="B12" i="4"/>
  <c r="P14" i="3"/>
  <c r="B501" i="6"/>
  <c r="B907" i="4"/>
  <c r="B501" i="5"/>
  <c r="P909" i="3"/>
  <c r="B240" i="6"/>
  <c r="B891" i="4"/>
  <c r="B240" i="5"/>
  <c r="P893" i="3"/>
  <c r="B536" i="6"/>
  <c r="B875" i="4"/>
  <c r="B536" i="5"/>
  <c r="P877" i="3"/>
  <c r="B1223" i="6"/>
  <c r="B859" i="4"/>
  <c r="B1223" i="5"/>
  <c r="P861" i="3"/>
  <c r="B892" i="6"/>
  <c r="B843" i="4"/>
  <c r="B892" i="5"/>
  <c r="P845" i="3"/>
  <c r="B591" i="6"/>
  <c r="B827" i="4"/>
  <c r="B591" i="5"/>
  <c r="P829" i="3"/>
  <c r="B27" i="6"/>
  <c r="B811" i="4"/>
  <c r="B27" i="5"/>
  <c r="P813" i="3"/>
  <c r="B128" i="6"/>
  <c r="B795" i="4"/>
  <c r="B128" i="5"/>
  <c r="P797" i="3"/>
  <c r="B1183" i="6"/>
  <c r="B779" i="4"/>
  <c r="B1183" i="5"/>
  <c r="P781" i="3"/>
  <c r="B803" i="6"/>
  <c r="B763" i="4"/>
  <c r="B803" i="5"/>
  <c r="P765" i="3"/>
  <c r="B1371" i="6"/>
  <c r="B747" i="4"/>
  <c r="B1371" i="5"/>
  <c r="P749" i="3"/>
  <c r="B503" i="6"/>
  <c r="B731" i="4"/>
  <c r="B503" i="5"/>
  <c r="P733" i="3"/>
  <c r="B1445" i="6"/>
  <c r="B715" i="4"/>
  <c r="B1445" i="5"/>
  <c r="P717" i="3"/>
  <c r="B17" i="6"/>
  <c r="B699" i="4"/>
  <c r="B17" i="5"/>
  <c r="P701" i="3"/>
  <c r="B147" i="6"/>
  <c r="B683" i="4"/>
  <c r="B147" i="5"/>
  <c r="P685" i="3"/>
  <c r="B1438" i="6"/>
  <c r="B667" i="4"/>
  <c r="B1438" i="5"/>
  <c r="P669" i="3"/>
  <c r="B479" i="6"/>
  <c r="B651" i="4"/>
  <c r="B479" i="5"/>
  <c r="P653" i="3"/>
  <c r="B1010" i="6"/>
  <c r="B635" i="4"/>
  <c r="B1010" i="5"/>
  <c r="P637" i="3"/>
  <c r="B321" i="6"/>
  <c r="B619" i="4"/>
  <c r="B321" i="5"/>
  <c r="P621" i="3"/>
  <c r="B867" i="6"/>
  <c r="B603" i="4"/>
  <c r="B867" i="5"/>
  <c r="P605" i="3"/>
  <c r="B1302" i="6"/>
  <c r="B587" i="4"/>
  <c r="B1302" i="5"/>
  <c r="P589" i="3"/>
  <c r="B1160" i="6"/>
  <c r="B571" i="4"/>
  <c r="B1160" i="5"/>
  <c r="P573" i="3"/>
  <c r="B771" i="6"/>
  <c r="B555" i="4"/>
  <c r="B771" i="5"/>
  <c r="P557" i="3"/>
  <c r="B1185" i="6"/>
  <c r="B539" i="4"/>
  <c r="B1185" i="5"/>
  <c r="P541" i="3"/>
  <c r="B739" i="6"/>
  <c r="B523" i="4"/>
  <c r="B739" i="5"/>
  <c r="P525" i="3"/>
  <c r="B676" i="6"/>
  <c r="B507" i="4"/>
  <c r="B676" i="5"/>
  <c r="P509" i="3"/>
  <c r="B1379" i="6"/>
  <c r="B491" i="4"/>
  <c r="B1379" i="5"/>
  <c r="P493" i="3"/>
  <c r="B304" i="6"/>
  <c r="B475" i="4"/>
  <c r="B304" i="5"/>
  <c r="P477" i="3"/>
  <c r="B1085" i="6"/>
  <c r="B459" i="4"/>
  <c r="B1085" i="5"/>
  <c r="P461" i="3"/>
  <c r="B1432" i="6"/>
  <c r="B443" i="4"/>
  <c r="B1432" i="5"/>
  <c r="P445" i="3"/>
  <c r="B1461" i="6"/>
  <c r="B427" i="4"/>
  <c r="B1461" i="5"/>
  <c r="P429" i="3"/>
  <c r="B1197" i="6"/>
  <c r="B411" i="4"/>
  <c r="B1197" i="5"/>
  <c r="P413" i="3"/>
  <c r="B490" i="6"/>
  <c r="B395" i="4"/>
  <c r="B490" i="5"/>
  <c r="P397" i="3"/>
  <c r="B868" i="6"/>
  <c r="B379" i="4"/>
  <c r="B868" i="5"/>
  <c r="P381" i="3"/>
  <c r="B1025" i="6"/>
  <c r="B363" i="4"/>
  <c r="B1025" i="5"/>
  <c r="P365" i="3"/>
  <c r="B709" i="6"/>
  <c r="B347" i="4"/>
  <c r="B709" i="5"/>
  <c r="P349" i="3"/>
  <c r="B917" i="6"/>
  <c r="B331" i="4"/>
  <c r="B917" i="5"/>
  <c r="P333" i="3"/>
  <c r="B578" i="6"/>
  <c r="B315" i="4"/>
  <c r="B578" i="5"/>
  <c r="P317" i="3"/>
  <c r="B1049" i="6"/>
  <c r="B299" i="4"/>
  <c r="B1049" i="5"/>
  <c r="P301" i="3"/>
  <c r="B264" i="6"/>
  <c r="B283" i="4"/>
  <c r="B264" i="5"/>
  <c r="P285" i="3"/>
  <c r="B96" i="6"/>
  <c r="B267" i="4"/>
  <c r="B96" i="5"/>
  <c r="P269" i="3"/>
  <c r="B612" i="6"/>
  <c r="B251" i="4"/>
  <c r="B612" i="5"/>
  <c r="P253" i="3"/>
  <c r="B113" i="6"/>
  <c r="B235" i="4"/>
  <c r="B113" i="5"/>
  <c r="P237" i="3"/>
  <c r="B1218" i="6"/>
  <c r="B219" i="4"/>
  <c r="B1218" i="5"/>
  <c r="P221" i="3"/>
  <c r="B1231" i="6"/>
  <c r="B203" i="4"/>
  <c r="B1231" i="5"/>
  <c r="P205" i="3"/>
  <c r="B785" i="6"/>
  <c r="B187" i="4"/>
  <c r="B785" i="5"/>
  <c r="P189" i="3"/>
  <c r="B195" i="6"/>
  <c r="B171" i="4"/>
  <c r="B195" i="5"/>
  <c r="P173" i="3"/>
  <c r="B557" i="6"/>
  <c r="B155" i="4"/>
  <c r="B557" i="5"/>
  <c r="P157" i="3"/>
  <c r="B482" i="6"/>
  <c r="B139" i="4"/>
  <c r="B482" i="5"/>
  <c r="P141" i="3"/>
  <c r="B535" i="6"/>
  <c r="B123" i="4"/>
  <c r="B535" i="5"/>
  <c r="P125" i="3"/>
  <c r="B827" i="6"/>
  <c r="B107" i="4"/>
  <c r="B827" i="5"/>
  <c r="P109" i="3"/>
  <c r="B1287" i="6"/>
  <c r="B91" i="4"/>
  <c r="B1287" i="5"/>
  <c r="P93" i="3"/>
  <c r="B637" i="6"/>
  <c r="B75" i="4"/>
  <c r="B637" i="5"/>
  <c r="P77" i="3"/>
  <c r="B664" i="6"/>
  <c r="B59" i="4"/>
  <c r="B664" i="5"/>
  <c r="P61" i="3"/>
  <c r="B588" i="6"/>
  <c r="B43" i="4"/>
  <c r="B588" i="5"/>
  <c r="P45" i="3"/>
  <c r="B1023" i="6"/>
  <c r="B27" i="4"/>
  <c r="B1023" i="5"/>
  <c r="P29" i="3"/>
  <c r="B349" i="6"/>
  <c r="B11" i="4"/>
  <c r="B349" i="5"/>
  <c r="P13" i="3"/>
  <c r="B377" i="6"/>
  <c r="B942" i="4"/>
  <c r="B377" i="5"/>
  <c r="P944" i="3"/>
  <c r="B1420" i="6"/>
  <c r="B1420" i="5"/>
  <c r="B926" i="4"/>
  <c r="P928" i="3"/>
  <c r="B1354" i="6"/>
  <c r="B910" i="4"/>
  <c r="B1354" i="5"/>
  <c r="P912" i="3"/>
  <c r="B75" i="6"/>
  <c r="B894" i="4"/>
  <c r="B75" i="5"/>
  <c r="P896" i="3"/>
  <c r="B203" i="6"/>
  <c r="B878" i="4"/>
  <c r="B203" i="5"/>
  <c r="P880" i="3"/>
  <c r="B450" i="6"/>
  <c r="B862" i="4"/>
  <c r="B450" i="5"/>
  <c r="P864" i="3"/>
  <c r="B214" i="6"/>
  <c r="B846" i="4"/>
  <c r="B214" i="5"/>
  <c r="P848" i="3"/>
  <c r="B1167" i="6"/>
  <c r="B830" i="4"/>
  <c r="B1167" i="5"/>
  <c r="P832" i="3"/>
  <c r="B422" i="6"/>
  <c r="B814" i="4"/>
  <c r="B422" i="5"/>
  <c r="P816" i="3"/>
  <c r="B1419" i="6"/>
  <c r="B798" i="4"/>
  <c r="B1419" i="5"/>
  <c r="P800" i="3"/>
  <c r="B57" i="6"/>
  <c r="B782" i="4"/>
  <c r="B57" i="5"/>
  <c r="P784" i="3"/>
  <c r="B774" i="6"/>
  <c r="B766" i="4"/>
  <c r="B774" i="5"/>
  <c r="P768" i="3"/>
  <c r="B725" i="6"/>
  <c r="B750" i="4"/>
  <c r="B725" i="5"/>
  <c r="P752" i="3"/>
  <c r="B999" i="6"/>
  <c r="B734" i="4"/>
  <c r="B999" i="5"/>
  <c r="P736" i="3"/>
  <c r="B1310" i="6"/>
  <c r="B718" i="4"/>
  <c r="B1310" i="5"/>
  <c r="P720" i="3"/>
  <c r="B105" i="6"/>
  <c r="B702" i="4"/>
  <c r="B105" i="5"/>
  <c r="P704" i="3"/>
  <c r="B14" i="6"/>
  <c r="B686" i="4"/>
  <c r="B14" i="5"/>
  <c r="P688" i="3"/>
  <c r="B677" i="6"/>
  <c r="B670" i="4"/>
  <c r="B677" i="5"/>
  <c r="P672" i="3"/>
  <c r="B594" i="6"/>
  <c r="B654" i="4"/>
  <c r="B594" i="5"/>
  <c r="P656" i="3"/>
  <c r="B667" i="6"/>
  <c r="B638" i="4"/>
  <c r="B667" i="5"/>
  <c r="P640" i="3"/>
  <c r="B718" i="6"/>
  <c r="B622" i="4"/>
  <c r="B718" i="5"/>
  <c r="P624" i="3"/>
  <c r="B281" i="6"/>
  <c r="B606" i="4"/>
  <c r="B281" i="5"/>
  <c r="P608" i="3"/>
  <c r="B686" i="6"/>
  <c r="B590" i="4"/>
  <c r="B686" i="5"/>
  <c r="P592" i="3"/>
  <c r="B1148" i="6"/>
  <c r="B1148" i="5"/>
  <c r="B574" i="4"/>
  <c r="P576" i="3"/>
  <c r="B1192" i="6"/>
  <c r="B1192" i="5"/>
  <c r="B558" i="4"/>
  <c r="P560" i="3"/>
  <c r="B1074" i="6"/>
  <c r="B542" i="4"/>
  <c r="B1074" i="5"/>
  <c r="P544" i="3"/>
  <c r="B222" i="6"/>
  <c r="B526" i="4"/>
  <c r="B222" i="5"/>
  <c r="P528" i="3"/>
  <c r="B852" i="6"/>
  <c r="B852" i="5"/>
  <c r="B510" i="4"/>
  <c r="P512" i="3"/>
  <c r="B1119" i="6"/>
  <c r="B494" i="4"/>
  <c r="B1119" i="5"/>
  <c r="P496" i="3"/>
  <c r="B431" i="6"/>
  <c r="B478" i="4"/>
  <c r="B431" i="5"/>
  <c r="P480" i="3"/>
  <c r="B152" i="6"/>
  <c r="B152" i="5"/>
  <c r="B462" i="4"/>
  <c r="P464" i="3"/>
  <c r="B938" i="6"/>
  <c r="B446" i="4"/>
  <c r="B938" i="5"/>
  <c r="P448" i="3"/>
  <c r="B498" i="6"/>
  <c r="B430" i="4"/>
  <c r="B498" i="5"/>
  <c r="P432" i="3"/>
  <c r="B903" i="6"/>
  <c r="B414" i="4"/>
  <c r="B903" i="5"/>
  <c r="P416" i="3"/>
  <c r="B635" i="6"/>
  <c r="B398" i="4"/>
  <c r="B635" i="5"/>
  <c r="P400" i="3"/>
  <c r="B127" i="6"/>
  <c r="B382" i="4"/>
  <c r="B127" i="5"/>
  <c r="P384" i="3"/>
  <c r="B563" i="6"/>
  <c r="B366" i="4"/>
  <c r="B563" i="5"/>
  <c r="P368" i="3"/>
  <c r="B173" i="6"/>
  <c r="B350" i="4"/>
  <c r="B173" i="5"/>
  <c r="P352" i="3"/>
  <c r="B1482" i="6"/>
  <c r="B334" i="4"/>
  <c r="B1482" i="5"/>
  <c r="P336" i="3"/>
  <c r="B968" i="6"/>
  <c r="B968" i="5"/>
  <c r="B318" i="4"/>
  <c r="P320" i="3"/>
  <c r="B418" i="6"/>
  <c r="B302" i="4"/>
  <c r="B418" i="5"/>
  <c r="P304" i="3"/>
  <c r="B1459" i="6"/>
  <c r="B286" i="4"/>
  <c r="B1459" i="5"/>
  <c r="P288" i="3"/>
  <c r="B1113" i="6"/>
  <c r="B270" i="4"/>
  <c r="B1113" i="5"/>
  <c r="P272" i="3"/>
  <c r="B110" i="6"/>
  <c r="B254" i="4"/>
  <c r="B110" i="5"/>
  <c r="P256" i="3"/>
  <c r="B1393" i="6"/>
  <c r="B238" i="4"/>
  <c r="B1393" i="5"/>
  <c r="P240" i="3"/>
  <c r="B339" i="6"/>
  <c r="B222" i="4"/>
  <c r="B339" i="5"/>
  <c r="P224" i="3"/>
  <c r="B1014" i="6"/>
  <c r="B206" i="4"/>
  <c r="B1014" i="5"/>
  <c r="P208" i="3"/>
  <c r="B537" i="6"/>
  <c r="B190" i="4"/>
  <c r="B537" i="5"/>
  <c r="P192" i="3"/>
  <c r="B957" i="6"/>
  <c r="B174" i="4"/>
  <c r="B957" i="5"/>
  <c r="P176" i="3"/>
  <c r="B1086" i="6"/>
  <c r="B158" i="4"/>
  <c r="B1086" i="5"/>
  <c r="P160" i="3"/>
  <c r="B625" i="6"/>
  <c r="B142" i="4"/>
  <c r="B625" i="5"/>
  <c r="P144" i="3"/>
  <c r="B97" i="6"/>
  <c r="B126" i="4"/>
  <c r="B97" i="5"/>
  <c r="P128" i="3"/>
  <c r="B1158" i="6"/>
  <c r="B110" i="4"/>
  <c r="B1158" i="5"/>
  <c r="P112" i="3"/>
  <c r="B1082" i="6"/>
  <c r="B94" i="4"/>
  <c r="B1082" i="5"/>
  <c r="P96" i="3"/>
  <c r="B1036" i="6"/>
  <c r="B1036" i="5"/>
  <c r="B78" i="4"/>
  <c r="P80" i="3"/>
  <c r="B1454" i="6"/>
  <c r="B62" i="4"/>
  <c r="B1454" i="5"/>
  <c r="P64" i="3"/>
  <c r="B975" i="6"/>
  <c r="B46" i="4"/>
  <c r="B975" i="5"/>
  <c r="P48" i="3"/>
  <c r="B118" i="6"/>
  <c r="B30" i="4"/>
  <c r="B118" i="5"/>
  <c r="P32" i="3"/>
  <c r="B898" i="6"/>
  <c r="B14" i="4"/>
  <c r="B898" i="5"/>
  <c r="P16" i="3"/>
  <c r="B1271" i="6"/>
  <c r="B1472" i="4"/>
  <c r="B1271" i="5"/>
  <c r="P1474" i="3"/>
  <c r="B847" i="6"/>
  <c r="B1428" i="4"/>
  <c r="B847" i="5"/>
  <c r="P1430" i="3"/>
  <c r="B106" i="6"/>
  <c r="B1384" i="4"/>
  <c r="B106" i="5"/>
  <c r="P1386" i="3"/>
  <c r="B7" i="6"/>
  <c r="B1344" i="4"/>
  <c r="B7" i="5"/>
  <c r="P1346" i="3"/>
  <c r="B737" i="6"/>
  <c r="B1304" i="4"/>
  <c r="B737" i="5"/>
  <c r="P1306" i="3"/>
  <c r="B688" i="6"/>
  <c r="B1268" i="4"/>
  <c r="B688" i="5"/>
  <c r="P1270" i="3"/>
  <c r="B506" i="6"/>
  <c r="B1236" i="4"/>
  <c r="B506" i="5"/>
  <c r="P1238" i="3"/>
  <c r="B621" i="6"/>
  <c r="B621" i="5"/>
  <c r="B1204" i="4"/>
  <c r="P1206" i="3"/>
  <c r="B788" i="6"/>
  <c r="B788" i="5"/>
  <c r="B1172" i="4"/>
  <c r="P1174" i="3"/>
  <c r="B72" i="6"/>
  <c r="B72" i="5"/>
  <c r="B1136" i="4"/>
  <c r="P1138" i="3"/>
  <c r="B754" i="6"/>
  <c r="B754" i="5"/>
  <c r="B1104" i="4"/>
  <c r="P1106" i="3"/>
  <c r="B645" i="6"/>
  <c r="B645" i="5"/>
  <c r="B1072" i="4"/>
  <c r="P1074" i="3"/>
  <c r="B1388" i="6"/>
  <c r="B1388" i="5"/>
  <c r="B1040" i="4"/>
  <c r="P1042" i="3"/>
  <c r="B1157" i="6"/>
  <c r="B1157" i="5"/>
  <c r="B1008" i="4"/>
  <c r="P1010" i="3"/>
  <c r="B460" i="6"/>
  <c r="B460" i="5"/>
  <c r="B976" i="4"/>
  <c r="P978" i="3"/>
  <c r="B549" i="6"/>
  <c r="B943" i="4"/>
  <c r="B549" i="5"/>
  <c r="P945" i="3"/>
  <c r="B398" i="6"/>
  <c r="B398" i="5"/>
  <c r="B892" i="4"/>
  <c r="P894" i="3"/>
  <c r="B1075" i="6"/>
  <c r="B828" i="4"/>
  <c r="B1075" i="5"/>
  <c r="P830" i="3"/>
  <c r="B154" i="6"/>
  <c r="B154" i="5"/>
  <c r="B764" i="4"/>
  <c r="P766" i="3"/>
  <c r="B715" i="6"/>
  <c r="B700" i="4"/>
  <c r="B715" i="5"/>
  <c r="P702" i="3"/>
  <c r="B1344" i="6"/>
  <c r="B1344" i="5"/>
  <c r="B540" i="4"/>
  <c r="P542" i="3"/>
  <c r="B6" i="6"/>
  <c r="B1480" i="4"/>
  <c r="B6" i="5"/>
  <c r="P1482" i="3"/>
  <c r="B1455" i="6"/>
  <c r="B1432" i="4"/>
  <c r="B1455" i="5"/>
  <c r="P1434" i="3"/>
  <c r="B245" i="6"/>
  <c r="B1380" i="4"/>
  <c r="B245" i="5"/>
  <c r="P1382" i="3"/>
  <c r="B1207" i="6"/>
  <c r="B1328" i="4"/>
  <c r="B1207" i="5"/>
  <c r="P1330" i="3"/>
  <c r="B61" i="6"/>
  <c r="B1292" i="4"/>
  <c r="B61" i="5"/>
  <c r="P1294" i="3"/>
  <c r="B340" i="6"/>
  <c r="B1256" i="4"/>
  <c r="B340" i="5"/>
  <c r="P1258" i="3"/>
  <c r="B1443" i="6"/>
  <c r="B1224" i="4"/>
  <c r="B1443" i="5"/>
  <c r="P1226" i="3"/>
  <c r="B1306" i="6"/>
  <c r="B1306" i="5"/>
  <c r="B1192" i="4"/>
  <c r="P1194" i="3"/>
  <c r="B843" i="6"/>
  <c r="B1160" i="4"/>
  <c r="B843" i="5"/>
  <c r="P1162" i="3"/>
  <c r="B120" i="6"/>
  <c r="B120" i="5"/>
  <c r="B1124" i="4"/>
  <c r="P1126" i="3"/>
  <c r="B230" i="6"/>
  <c r="B230" i="5"/>
  <c r="B1092" i="4"/>
  <c r="P1094" i="3"/>
  <c r="B275" i="6"/>
  <c r="B1060" i="4"/>
  <c r="B275" i="5"/>
  <c r="P1062" i="3"/>
  <c r="B229" i="6"/>
  <c r="B229" i="5"/>
  <c r="B1028" i="4"/>
  <c r="P1030" i="3"/>
  <c r="B1201" i="6"/>
  <c r="B1201" i="5"/>
  <c r="B996" i="4"/>
  <c r="P998" i="3"/>
  <c r="B801" i="6"/>
  <c r="B801" i="5"/>
  <c r="B964" i="4"/>
  <c r="P966" i="3"/>
  <c r="B927" i="6"/>
  <c r="B927" i="4"/>
  <c r="B927" i="5"/>
  <c r="P929" i="3"/>
  <c r="B1244" i="6"/>
  <c r="B1244" i="5"/>
  <c r="B868" i="4"/>
  <c r="P870" i="3"/>
  <c r="B1034" i="6"/>
  <c r="B1034" i="5"/>
  <c r="B804" i="4"/>
  <c r="P806" i="3"/>
  <c r="B11" i="6"/>
  <c r="B740" i="4"/>
  <c r="B11" i="5"/>
  <c r="P742" i="3"/>
  <c r="B372" i="6"/>
  <c r="B372" i="5"/>
  <c r="B676" i="4"/>
  <c r="P678" i="3"/>
  <c r="B583" i="6"/>
  <c r="B628" i="4"/>
  <c r="B583" i="5"/>
  <c r="P630" i="3"/>
  <c r="B266" i="6"/>
  <c r="B266" i="5"/>
  <c r="B596" i="4"/>
  <c r="P598" i="3"/>
  <c r="B1087" i="6"/>
  <c r="B564" i="4"/>
  <c r="B1087" i="5"/>
  <c r="P566" i="3"/>
  <c r="B250" i="6"/>
  <c r="B250" i="5"/>
  <c r="B524" i="4"/>
  <c r="P526" i="3"/>
  <c r="B373" i="6"/>
  <c r="B373" i="5"/>
  <c r="B492" i="4"/>
  <c r="P494" i="3"/>
  <c r="B144" i="6"/>
  <c r="B1503" i="4"/>
  <c r="P1505" i="3"/>
  <c r="B144" i="5"/>
  <c r="B729" i="6"/>
  <c r="B1467" i="4"/>
  <c r="P1469" i="3"/>
  <c r="B729" i="5"/>
  <c r="B194" i="6"/>
  <c r="B1435" i="4"/>
  <c r="P1437" i="3"/>
  <c r="B194" i="5"/>
  <c r="B1265" i="6"/>
  <c r="B1395" i="4"/>
  <c r="P1397" i="3"/>
  <c r="B1265" i="5"/>
  <c r="B437" i="6"/>
  <c r="B1363" i="4"/>
  <c r="P1365" i="3"/>
  <c r="B437" i="5"/>
  <c r="B267" i="6"/>
  <c r="B1327" i="4"/>
  <c r="P1329" i="3"/>
  <c r="B267" i="5"/>
  <c r="B1439" i="6"/>
  <c r="B1291" i="4"/>
  <c r="P1293" i="3"/>
  <c r="B1439" i="5"/>
  <c r="B724" i="6"/>
  <c r="B1255" i="4"/>
  <c r="P1257" i="3"/>
  <c r="B724" i="5"/>
  <c r="B1261" i="6"/>
  <c r="B1223" i="4"/>
  <c r="P1225" i="3"/>
  <c r="B1261" i="5"/>
  <c r="B1217" i="6"/>
  <c r="B1187" i="4"/>
  <c r="B1217" i="5"/>
  <c r="P1189" i="3"/>
  <c r="B164" i="6"/>
  <c r="B1155" i="4"/>
  <c r="B164" i="5"/>
  <c r="P1157" i="3"/>
  <c r="B1178" i="6"/>
  <c r="B1123" i="4"/>
  <c r="B1178" i="5"/>
  <c r="P1125" i="3"/>
  <c r="B1268" i="6"/>
  <c r="B1095" i="4"/>
  <c r="B1268" i="5"/>
  <c r="P1097" i="3"/>
  <c r="B1328" i="6"/>
  <c r="B1063" i="4"/>
  <c r="B1328" i="5"/>
  <c r="P1065" i="3"/>
  <c r="B34" i="6"/>
  <c r="B1031" i="4"/>
  <c r="B34" i="5"/>
  <c r="P1033" i="3"/>
  <c r="B748" i="6"/>
  <c r="B999" i="4"/>
  <c r="B748" i="5"/>
  <c r="P1001" i="3"/>
  <c r="B293" i="6"/>
  <c r="B975" i="4"/>
  <c r="B293" i="5"/>
  <c r="P977" i="3"/>
  <c r="B967" i="6"/>
  <c r="B955" i="4"/>
  <c r="B967" i="5"/>
  <c r="P957" i="3"/>
  <c r="B744" i="6"/>
  <c r="B744" i="5"/>
  <c r="B936" i="4"/>
  <c r="P938" i="3"/>
  <c r="B1452" i="6"/>
  <c r="B1452" i="5"/>
  <c r="B913" i="4"/>
  <c r="P915" i="3"/>
  <c r="B1140" i="6"/>
  <c r="B1140" i="5"/>
  <c r="B881" i="4"/>
  <c r="P883" i="3"/>
  <c r="B297" i="6"/>
  <c r="B297" i="5"/>
  <c r="B849" i="4"/>
  <c r="P851" i="3"/>
  <c r="B740" i="6"/>
  <c r="B740" i="5"/>
  <c r="B809" i="4"/>
  <c r="P811" i="3"/>
  <c r="B1406" i="6"/>
  <c r="B777" i="4"/>
  <c r="B1406" i="5"/>
  <c r="P779" i="3"/>
  <c r="B111" i="6"/>
  <c r="B745" i="4"/>
  <c r="B111" i="5"/>
  <c r="P747" i="3"/>
  <c r="B1111" i="6"/>
  <c r="B713" i="4"/>
  <c r="B1111" i="5"/>
  <c r="P715" i="3"/>
  <c r="B378" i="6"/>
  <c r="B681" i="4"/>
  <c r="B378" i="5"/>
  <c r="P683" i="3"/>
  <c r="B1161" i="6"/>
  <c r="B1161" i="5"/>
  <c r="B649" i="4"/>
  <c r="P651" i="3"/>
  <c r="B757" i="6"/>
  <c r="B757" i="5"/>
  <c r="B617" i="4"/>
  <c r="P619" i="3"/>
  <c r="B180" i="6"/>
  <c r="B180" i="5"/>
  <c r="B585" i="4"/>
  <c r="P587" i="3"/>
  <c r="B561" i="6"/>
  <c r="B561" i="5"/>
  <c r="B553" i="4"/>
  <c r="P555" i="3"/>
  <c r="B1491" i="6"/>
  <c r="B521" i="4"/>
  <c r="B1491" i="5"/>
  <c r="P523" i="3"/>
  <c r="B1384" i="6"/>
  <c r="B1384" i="5"/>
  <c r="B489" i="4"/>
  <c r="P491" i="3"/>
  <c r="B122" i="6"/>
  <c r="B457" i="4"/>
  <c r="B122" i="5"/>
  <c r="P459" i="3"/>
  <c r="B151" i="6"/>
  <c r="B425" i="4"/>
  <c r="B151" i="5"/>
  <c r="P427" i="3"/>
  <c r="B260" i="6"/>
  <c r="B260" i="5"/>
  <c r="B393" i="4"/>
  <c r="P395" i="3"/>
  <c r="B1264" i="6"/>
  <c r="B1264" i="5"/>
  <c r="B361" i="4"/>
  <c r="P363" i="3"/>
  <c r="B1051" i="6"/>
  <c r="B329" i="4"/>
  <c r="B1051" i="5"/>
  <c r="P331" i="3"/>
  <c r="B608" i="6"/>
  <c r="B608" i="5"/>
  <c r="B297" i="4"/>
  <c r="P299" i="3"/>
  <c r="B979" i="6"/>
  <c r="B265" i="4"/>
  <c r="B979" i="5"/>
  <c r="P267" i="3"/>
  <c r="B665" i="6"/>
  <c r="B665" i="5"/>
  <c r="B233" i="4"/>
  <c r="P235" i="3"/>
  <c r="B427" i="6"/>
  <c r="B201" i="4"/>
  <c r="B427" i="5"/>
  <c r="P203" i="3"/>
  <c r="B1070" i="6"/>
  <c r="B169" i="4"/>
  <c r="B1070" i="5"/>
  <c r="P171" i="3"/>
  <c r="B781" i="6"/>
  <c r="B781" i="5"/>
  <c r="B137" i="4"/>
  <c r="P139" i="3"/>
  <c r="B864" i="6"/>
  <c r="B864" i="5"/>
  <c r="B105" i="4"/>
  <c r="P107" i="3"/>
  <c r="B918" i="6"/>
  <c r="B73" i="4"/>
  <c r="B918" i="5"/>
  <c r="P75" i="3"/>
  <c r="B295" i="6"/>
  <c r="B41" i="4"/>
  <c r="B295" i="5"/>
  <c r="P43" i="3"/>
  <c r="B626" i="6"/>
  <c r="B9" i="4"/>
  <c r="B626" i="5"/>
  <c r="P11" i="3"/>
  <c r="B1416" i="6"/>
  <c r="B1498" i="4"/>
  <c r="B1416" i="5"/>
  <c r="P1500" i="3"/>
  <c r="B155" i="6"/>
  <c r="B1482" i="4"/>
  <c r="B155" i="5"/>
  <c r="P1484" i="3"/>
  <c r="B1467" i="6"/>
  <c r="B1466" i="4"/>
  <c r="B1467" i="5"/>
  <c r="P1468" i="3"/>
  <c r="B708" i="6"/>
  <c r="B1450" i="4"/>
  <c r="B708" i="5"/>
  <c r="P1452" i="3"/>
  <c r="B338" i="6"/>
  <c r="B1434" i="4"/>
  <c r="B338" i="5"/>
  <c r="P1436" i="3"/>
  <c r="B386" i="6"/>
  <c r="B1418" i="4"/>
  <c r="B386" i="5"/>
  <c r="P1420" i="3"/>
  <c r="B465" i="6"/>
  <c r="B1402" i="4"/>
  <c r="B465" i="5"/>
  <c r="P1404" i="3"/>
  <c r="B278" i="6"/>
  <c r="B1386" i="4"/>
  <c r="B278" i="5"/>
  <c r="P1388" i="3"/>
  <c r="B1299" i="6"/>
  <c r="B1370" i="4"/>
  <c r="B1299" i="5"/>
  <c r="P1372" i="3"/>
  <c r="B1451" i="6"/>
  <c r="B1354" i="4"/>
  <c r="B1451" i="5"/>
  <c r="P1356" i="3"/>
  <c r="B21" i="6"/>
  <c r="B1338" i="4"/>
  <c r="B21" i="5"/>
  <c r="P1340" i="3"/>
  <c r="B762" i="6"/>
  <c r="B1322" i="4"/>
  <c r="B762" i="5"/>
  <c r="P1324" i="3"/>
  <c r="B662" i="6"/>
  <c r="B1306" i="4"/>
  <c r="B662" i="5"/>
  <c r="P1308" i="3"/>
  <c r="B1224" i="6"/>
  <c r="B1290" i="4"/>
  <c r="B1224" i="5"/>
  <c r="P1292" i="3"/>
  <c r="B954" i="6"/>
  <c r="B1274" i="4"/>
  <c r="B954" i="5"/>
  <c r="P1276" i="3"/>
  <c r="B453" i="6"/>
  <c r="B1258" i="4"/>
  <c r="B453" i="5"/>
  <c r="P1260" i="3"/>
  <c r="B796" i="6"/>
  <c r="B1242" i="4"/>
  <c r="B796" i="5"/>
  <c r="P1244" i="3"/>
  <c r="B268" i="6"/>
  <c r="B1226" i="4"/>
  <c r="B268" i="5"/>
  <c r="P1228" i="3"/>
  <c r="B1437" i="6"/>
  <c r="B1210" i="4"/>
  <c r="B1437" i="5"/>
  <c r="P1212" i="3"/>
  <c r="B161" i="6"/>
  <c r="B1194" i="4"/>
  <c r="B161" i="5"/>
  <c r="P1196" i="3"/>
  <c r="B1378" i="6"/>
  <c r="B1178" i="4"/>
  <c r="B1378" i="5"/>
  <c r="P1180" i="3"/>
  <c r="B1424" i="6"/>
  <c r="B1424" i="5"/>
  <c r="B1162" i="4"/>
  <c r="P1164" i="3"/>
  <c r="B571" i="6"/>
  <c r="B1146" i="4"/>
  <c r="B571" i="5"/>
  <c r="P1148" i="3"/>
  <c r="B933" i="6"/>
  <c r="B1130" i="4"/>
  <c r="B933" i="5"/>
  <c r="P1132" i="3"/>
  <c r="B976" i="6"/>
  <c r="B976" i="5"/>
  <c r="B1114" i="4"/>
  <c r="P1116" i="3"/>
  <c r="B201" i="6"/>
  <c r="B1098" i="4"/>
  <c r="B201" i="5"/>
  <c r="P1100" i="3"/>
  <c r="B296" i="6"/>
  <c r="B296" i="5"/>
  <c r="B1082" i="4"/>
  <c r="P1084" i="3"/>
  <c r="B76" i="6"/>
  <c r="B76" i="5"/>
  <c r="B1066" i="4"/>
  <c r="P1068" i="3"/>
  <c r="B26" i="6"/>
  <c r="B1050" i="4"/>
  <c r="B26" i="5"/>
  <c r="P1052" i="3"/>
  <c r="B1248" i="6"/>
  <c r="B1248" i="5"/>
  <c r="B1034" i="4"/>
  <c r="P1036" i="3"/>
  <c r="B710" i="6"/>
  <c r="B1018" i="4"/>
  <c r="B710" i="5"/>
  <c r="P1020" i="3"/>
  <c r="B732" i="6"/>
  <c r="B732" i="5"/>
  <c r="B1002" i="4"/>
  <c r="P1004" i="3"/>
  <c r="B919" i="6"/>
  <c r="B986" i="4"/>
  <c r="B919" i="5"/>
  <c r="P988" i="3"/>
  <c r="B70" i="6"/>
  <c r="B970" i="4"/>
  <c r="B70" i="5"/>
  <c r="P972" i="3"/>
  <c r="B840" i="6"/>
  <c r="B840" i="5"/>
  <c r="B954" i="4"/>
  <c r="P956" i="3"/>
  <c r="B1394" i="6"/>
  <c r="B935" i="4"/>
  <c r="B1394" i="5"/>
  <c r="P937" i="3"/>
  <c r="B544" i="6"/>
  <c r="B544" i="5"/>
  <c r="B912" i="4"/>
  <c r="P914" i="3"/>
  <c r="B721" i="6"/>
  <c r="B721" i="5"/>
  <c r="B880" i="4"/>
  <c r="P882" i="3"/>
  <c r="B1303" i="6"/>
  <c r="B848" i="4"/>
  <c r="B1303" i="5"/>
  <c r="P850" i="3"/>
  <c r="B1319" i="6"/>
  <c r="B816" i="4"/>
  <c r="B1319" i="5"/>
  <c r="P818" i="3"/>
  <c r="B55" i="6"/>
  <c r="B784" i="4"/>
  <c r="B55" i="5"/>
  <c r="P786" i="3"/>
  <c r="B185" i="6"/>
  <c r="B185" i="5"/>
  <c r="B752" i="4"/>
  <c r="P754" i="3"/>
  <c r="B1180" i="6"/>
  <c r="B1180" i="5"/>
  <c r="B720" i="4"/>
  <c r="P722" i="3"/>
  <c r="B1225" i="6"/>
  <c r="B1225" i="5"/>
  <c r="B688" i="4"/>
  <c r="P690" i="3"/>
  <c r="B928" i="6"/>
  <c r="B928" i="5"/>
  <c r="B656" i="4"/>
  <c r="P658" i="3"/>
  <c r="B529" i="6"/>
  <c r="B529" i="5"/>
  <c r="B624" i="4"/>
  <c r="P626" i="3"/>
  <c r="B1260" i="6"/>
  <c r="B1260" i="5"/>
  <c r="B592" i="4"/>
  <c r="P594" i="3"/>
  <c r="B768" i="6"/>
  <c r="B768" i="5"/>
  <c r="B560" i="4"/>
  <c r="P562" i="3"/>
  <c r="B551" i="6"/>
  <c r="B528" i="4"/>
  <c r="B551" i="5"/>
  <c r="P530" i="3"/>
  <c r="B197" i="6"/>
  <c r="B197" i="5"/>
  <c r="B496" i="4"/>
  <c r="P498" i="3"/>
  <c r="B1372" i="6"/>
  <c r="B1372" i="5"/>
  <c r="B464" i="4"/>
  <c r="P466" i="3"/>
  <c r="B920" i="6"/>
  <c r="B920" i="5"/>
  <c r="B432" i="4"/>
  <c r="P434" i="3"/>
  <c r="B433" i="6"/>
  <c r="B433" i="5"/>
  <c r="B400" i="4"/>
  <c r="P402" i="3"/>
  <c r="B1320" i="6"/>
  <c r="B1320" i="5"/>
  <c r="B368" i="4"/>
  <c r="P370" i="3"/>
  <c r="B1448" i="6"/>
  <c r="B1448" i="5"/>
  <c r="B336" i="4"/>
  <c r="P338" i="3"/>
  <c r="B1341" i="6"/>
  <c r="B1341" i="5"/>
  <c r="B304" i="4"/>
  <c r="P306" i="3"/>
  <c r="B334" i="6"/>
  <c r="B334" i="5"/>
  <c r="B272" i="4"/>
  <c r="P274" i="3"/>
  <c r="B102" i="6"/>
  <c r="B102" i="5"/>
  <c r="B240" i="4"/>
  <c r="P242" i="3"/>
  <c r="B238" i="6"/>
  <c r="B238" i="5"/>
  <c r="B208" i="4"/>
  <c r="P210" i="3"/>
  <c r="B478" i="6"/>
  <c r="B478" i="5"/>
  <c r="B176" i="4"/>
  <c r="P178" i="3"/>
  <c r="B262" i="6"/>
  <c r="B262" i="5"/>
  <c r="B144" i="4"/>
  <c r="P146" i="3"/>
  <c r="B487" i="6"/>
  <c r="B112" i="4"/>
  <c r="B487" i="5"/>
  <c r="P114" i="3"/>
  <c r="B922" i="6"/>
  <c r="B922" i="5"/>
  <c r="B80" i="4"/>
  <c r="P82" i="3"/>
  <c r="B570" i="6"/>
  <c r="B570" i="5"/>
  <c r="B48" i="4"/>
  <c r="P50" i="3"/>
  <c r="B690" i="6"/>
  <c r="B690" i="5"/>
  <c r="B16" i="4"/>
  <c r="P18" i="3"/>
  <c r="B32" i="6"/>
  <c r="B1476" i="4"/>
  <c r="B32" i="5"/>
  <c r="P1478" i="3"/>
  <c r="B923" i="6"/>
  <c r="B1424" i="4"/>
  <c r="B923" i="5"/>
  <c r="P1426" i="3"/>
  <c r="B1470" i="6"/>
  <c r="B1372" i="4"/>
  <c r="B1470" i="5"/>
  <c r="P1374" i="3"/>
  <c r="B29" i="6"/>
  <c r="B1316" i="4"/>
  <c r="B29" i="5"/>
  <c r="P1318" i="3"/>
  <c r="B33" i="6"/>
  <c r="B1499" i="4"/>
  <c r="P1501" i="3"/>
  <c r="B33" i="5"/>
  <c r="B593" i="6"/>
  <c r="B1463" i="4"/>
  <c r="P1465" i="3"/>
  <c r="B593" i="5"/>
  <c r="B1460" i="6"/>
  <c r="B1431" i="4"/>
  <c r="P1433" i="3"/>
  <c r="B1460" i="5"/>
  <c r="B258" i="6"/>
  <c r="B1407" i="4"/>
  <c r="P1409" i="3"/>
  <c r="B258" i="5"/>
  <c r="B15" i="6"/>
  <c r="B1375" i="4"/>
  <c r="P1377" i="3"/>
  <c r="B15" i="5"/>
  <c r="B1208" i="6"/>
  <c r="B1347" i="4"/>
  <c r="P1349" i="3"/>
  <c r="B1208" i="5"/>
  <c r="B84" i="6"/>
  <c r="B1315" i="4"/>
  <c r="P1317" i="3"/>
  <c r="B84" i="5"/>
  <c r="B423" i="6"/>
  <c r="B1287" i="4"/>
  <c r="P1289" i="3"/>
  <c r="B423" i="5"/>
  <c r="B1009" i="6"/>
  <c r="B1259" i="4"/>
  <c r="P1261" i="3"/>
  <c r="B1009" i="5"/>
  <c r="B513" i="6"/>
  <c r="B1227" i="4"/>
  <c r="P1229" i="3"/>
  <c r="B513" i="5"/>
  <c r="B208" i="6"/>
  <c r="B1199" i="4"/>
  <c r="B208" i="5"/>
  <c r="P1201" i="3"/>
  <c r="B199" i="6"/>
  <c r="B1167" i="4"/>
  <c r="B199" i="5"/>
  <c r="P1169" i="3"/>
  <c r="B951" i="6"/>
  <c r="B1135" i="4"/>
  <c r="B951" i="5"/>
  <c r="P1137" i="3"/>
  <c r="B215" i="6"/>
  <c r="B1099" i="4"/>
  <c r="B215" i="5"/>
  <c r="P1101" i="3"/>
  <c r="B272" i="6"/>
  <c r="B1067" i="4"/>
  <c r="B272" i="5"/>
  <c r="P1069" i="3"/>
  <c r="B448" i="6"/>
  <c r="B1035" i="4"/>
  <c r="B448" i="5"/>
  <c r="P1037" i="3"/>
  <c r="B712" i="6"/>
  <c r="B1003" i="4"/>
  <c r="B712" i="5"/>
  <c r="P1005" i="3"/>
  <c r="B663" i="6"/>
  <c r="B817" i="4"/>
  <c r="B663" i="5"/>
  <c r="P819" i="3"/>
  <c r="B3" i="6"/>
  <c r="F3" i="6" s="1"/>
  <c r="B1497" i="4"/>
  <c r="B3" i="5"/>
  <c r="H3" i="5" s="1"/>
  <c r="P1499" i="3"/>
  <c r="B1375" i="6"/>
  <c r="B1481" i="4"/>
  <c r="B1375" i="5"/>
  <c r="P1483" i="3"/>
  <c r="B2" i="6"/>
  <c r="F2" i="6" s="1"/>
  <c r="B1465" i="4"/>
  <c r="B2" i="5"/>
  <c r="H2" i="5" s="1"/>
  <c r="P1467" i="3"/>
  <c r="B125" i="6"/>
  <c r="B1449" i="4"/>
  <c r="B125" i="5"/>
  <c r="P1451" i="3"/>
  <c r="B1277" i="6"/>
  <c r="B1433" i="4"/>
  <c r="B1277" i="5"/>
  <c r="P1435" i="3"/>
  <c r="B24" i="6"/>
  <c r="B1417" i="4"/>
  <c r="B24" i="5"/>
  <c r="P1419" i="3"/>
  <c r="B961" i="6"/>
  <c r="B1401" i="4"/>
  <c r="B961" i="5"/>
  <c r="P1403" i="3"/>
  <c r="B860" i="6"/>
  <c r="B1385" i="4"/>
  <c r="B860" i="5"/>
  <c r="P1387" i="3"/>
  <c r="B13" i="6"/>
  <c r="B1369" i="4"/>
  <c r="B13" i="5"/>
  <c r="P1371" i="3"/>
  <c r="B1301" i="6"/>
  <c r="B1353" i="4"/>
  <c r="B1301" i="5"/>
  <c r="P1355" i="3"/>
  <c r="B1040" i="6"/>
  <c r="B1337" i="4"/>
  <c r="B1040" i="5"/>
  <c r="P1339" i="3"/>
  <c r="B887" i="6"/>
  <c r="B1321" i="4"/>
  <c r="B887" i="5"/>
  <c r="P1323" i="3"/>
  <c r="B1486" i="6"/>
  <c r="B1305" i="4"/>
  <c r="B1486" i="5"/>
  <c r="P1307" i="3"/>
  <c r="B265" i="6"/>
  <c r="B1289" i="4"/>
  <c r="B265" i="5"/>
  <c r="P1291" i="3"/>
  <c r="B69" i="6"/>
  <c r="B1273" i="4"/>
  <c r="B69" i="5"/>
  <c r="P1275" i="3"/>
  <c r="B64" i="6"/>
  <c r="B1257" i="4"/>
  <c r="B64" i="5"/>
  <c r="P1259" i="3"/>
  <c r="B720" i="6"/>
  <c r="B1241" i="4"/>
  <c r="B720" i="5"/>
  <c r="P1243" i="3"/>
  <c r="B1216" i="6"/>
  <c r="B1225" i="4"/>
  <c r="B1216" i="5"/>
  <c r="P1227" i="3"/>
  <c r="B1374" i="6"/>
  <c r="B1209" i="4"/>
  <c r="B1374" i="5"/>
  <c r="P1211" i="3"/>
  <c r="B286" i="6"/>
  <c r="B1193" i="4"/>
  <c r="B286" i="5"/>
  <c r="P1195" i="3"/>
  <c r="B269" i="6"/>
  <c r="B269" i="5"/>
  <c r="B1177" i="4"/>
  <c r="P1179" i="3"/>
  <c r="B586" i="6"/>
  <c r="B1161" i="4"/>
  <c r="B586" i="5"/>
  <c r="P1163" i="3"/>
  <c r="B1045" i="6"/>
  <c r="B1045" i="5"/>
  <c r="B1145" i="4"/>
  <c r="P1147" i="3"/>
  <c r="B1360" i="6"/>
  <c r="B1360" i="5"/>
  <c r="B1129" i="4"/>
  <c r="P1131" i="3"/>
  <c r="B794" i="6"/>
  <c r="B1113" i="4"/>
  <c r="B794" i="5"/>
  <c r="P1115" i="3"/>
  <c r="B112" i="6"/>
  <c r="B112" i="5"/>
  <c r="B1097" i="4"/>
  <c r="P1099" i="3"/>
  <c r="B894" i="6"/>
  <c r="B1081" i="4"/>
  <c r="B894" i="5"/>
  <c r="P1083" i="3"/>
  <c r="B1184" i="6"/>
  <c r="B1184" i="5"/>
  <c r="B1065" i="4"/>
  <c r="P1067" i="3"/>
  <c r="B187" i="6"/>
  <c r="B1049" i="4"/>
  <c r="B187" i="5"/>
  <c r="P1051" i="3"/>
  <c r="B1480" i="6"/>
  <c r="B1480" i="5"/>
  <c r="B1033" i="4"/>
  <c r="P1035" i="3"/>
  <c r="B1067" i="6"/>
  <c r="B1017" i="4"/>
  <c r="B1067" i="5"/>
  <c r="P1019" i="3"/>
  <c r="B1331" i="6"/>
  <c r="B1001" i="4"/>
  <c r="B1331" i="5"/>
  <c r="P1003" i="3"/>
  <c r="B1151" i="6"/>
  <c r="B985" i="4"/>
  <c r="B1151" i="5"/>
  <c r="P987" i="3"/>
  <c r="B204" i="6"/>
  <c r="B204" i="5"/>
  <c r="B969" i="4"/>
  <c r="P971" i="3"/>
  <c r="B878" i="6"/>
  <c r="B953" i="4"/>
  <c r="B878" i="5"/>
  <c r="P955" i="3"/>
  <c r="B869" i="6"/>
  <c r="B869" i="5"/>
  <c r="B933" i="4"/>
  <c r="P935" i="3"/>
  <c r="B1101" i="6"/>
  <c r="B1101" i="5"/>
  <c r="B909" i="4"/>
  <c r="P911" i="3"/>
  <c r="B679" i="6"/>
  <c r="B877" i="4"/>
  <c r="B679" i="5"/>
  <c r="P879" i="3"/>
  <c r="B822" i="6"/>
  <c r="B845" i="4"/>
  <c r="B822" i="5"/>
  <c r="P847" i="3"/>
  <c r="B1227" i="6"/>
  <c r="B813" i="4"/>
  <c r="B1227" i="5"/>
  <c r="P815" i="3"/>
  <c r="B1357" i="6"/>
  <c r="B1357" i="5"/>
  <c r="B781" i="4"/>
  <c r="P783" i="3"/>
  <c r="B1336" i="6"/>
  <c r="B1336" i="5"/>
  <c r="B749" i="4"/>
  <c r="P751" i="3"/>
  <c r="B1096" i="6"/>
  <c r="B1096" i="5"/>
  <c r="B717" i="4"/>
  <c r="P719" i="3"/>
  <c r="B1376" i="6"/>
  <c r="B1376" i="5"/>
  <c r="B685" i="4"/>
  <c r="P687" i="3"/>
  <c r="B495" i="6"/>
  <c r="B653" i="4"/>
  <c r="B495" i="5"/>
  <c r="P655" i="3"/>
  <c r="B623" i="6"/>
  <c r="B621" i="4"/>
  <c r="B623" i="5"/>
  <c r="P623" i="3"/>
  <c r="B956" i="6"/>
  <c r="B956" i="5"/>
  <c r="B589" i="4"/>
  <c r="P591" i="3"/>
  <c r="B564" i="6"/>
  <c r="B564" i="5"/>
  <c r="B557" i="4"/>
  <c r="P559" i="3"/>
  <c r="B522" i="6"/>
  <c r="B525" i="4"/>
  <c r="B522" i="5"/>
  <c r="P527" i="3"/>
  <c r="B1335" i="6"/>
  <c r="B493" i="4"/>
  <c r="B1335" i="5"/>
  <c r="P495" i="3"/>
  <c r="B134" i="6"/>
  <c r="B461" i="4"/>
  <c r="B134" i="5"/>
  <c r="P463" i="3"/>
  <c r="B114" i="6"/>
  <c r="B429" i="4"/>
  <c r="B114" i="5"/>
  <c r="P431" i="3"/>
  <c r="B1501" i="6"/>
  <c r="B1501" i="5"/>
  <c r="B397" i="4"/>
  <c r="P399" i="3"/>
  <c r="B1426" i="6"/>
  <c r="B365" i="4"/>
  <c r="B1426" i="5"/>
  <c r="P367" i="3"/>
  <c r="B1508" i="6"/>
  <c r="B1508" i="5"/>
  <c r="B333" i="4"/>
  <c r="P335" i="3"/>
  <c r="B1317" i="6"/>
  <c r="B1317" i="5"/>
  <c r="B301" i="4"/>
  <c r="P303" i="3"/>
  <c r="B1062" i="6"/>
  <c r="B269" i="4"/>
  <c r="B1062" i="5"/>
  <c r="P271" i="3"/>
  <c r="B45" i="6"/>
  <c r="B45" i="5"/>
  <c r="B237" i="4"/>
  <c r="P239" i="3"/>
  <c r="B246" i="6"/>
  <c r="B205" i="4"/>
  <c r="B246" i="5"/>
  <c r="P207" i="3"/>
  <c r="B1089" i="6"/>
  <c r="B1089" i="5"/>
  <c r="B173" i="4"/>
  <c r="P175" i="3"/>
  <c r="B416" i="6"/>
  <c r="B416" i="5"/>
  <c r="B141" i="4"/>
  <c r="P143" i="3"/>
  <c r="B692" i="6"/>
  <c r="B692" i="5"/>
  <c r="B109" i="4"/>
  <c r="P111" i="3"/>
  <c r="B777" i="6"/>
  <c r="B777" i="5"/>
  <c r="B77" i="4"/>
  <c r="P79" i="3"/>
  <c r="B1453" i="6"/>
  <c r="B1453" i="5"/>
  <c r="B45" i="4"/>
  <c r="P47" i="3"/>
  <c r="B252" i="6"/>
  <c r="B252" i="5"/>
  <c r="B13" i="4"/>
  <c r="P15" i="3"/>
  <c r="B22" i="6"/>
  <c r="B22" i="5"/>
  <c r="B452" i="4"/>
  <c r="P454" i="3"/>
  <c r="B598" i="6"/>
  <c r="B598" i="5"/>
  <c r="B420" i="4"/>
  <c r="P422" i="3"/>
  <c r="B1064" i="6"/>
  <c r="B1064" i="5"/>
  <c r="B388" i="4"/>
  <c r="P390" i="3"/>
  <c r="B1039" i="6"/>
  <c r="B356" i="4"/>
  <c r="B1039" i="5"/>
  <c r="P358" i="3"/>
  <c r="B232" i="6"/>
  <c r="B232" i="5"/>
  <c r="B324" i="4"/>
  <c r="P326" i="3"/>
  <c r="B607" i="6"/>
  <c r="B292" i="4"/>
  <c r="B607" i="5"/>
  <c r="P294" i="3"/>
  <c r="B966" i="6"/>
  <c r="B966" i="5"/>
  <c r="B260" i="4"/>
  <c r="P262" i="3"/>
  <c r="B226" i="6"/>
  <c r="B226" i="5"/>
  <c r="B228" i="4"/>
  <c r="P230" i="3"/>
  <c r="B829" i="6"/>
  <c r="B829" i="5"/>
  <c r="B196" i="4"/>
  <c r="P198" i="3"/>
  <c r="B318" i="6"/>
  <c r="B318" i="5"/>
  <c r="B164" i="4"/>
  <c r="P166" i="3"/>
  <c r="B348" i="6"/>
  <c r="B348" i="5"/>
  <c r="B132" i="4"/>
  <c r="P134" i="3"/>
  <c r="B1059" i="6"/>
  <c r="B100" i="4"/>
  <c r="B1059" i="5"/>
  <c r="P102" i="3"/>
  <c r="B314" i="6"/>
  <c r="B314" i="5"/>
  <c r="B68" i="4"/>
  <c r="P70" i="3"/>
  <c r="B980" i="6"/>
  <c r="B980" i="5"/>
  <c r="B36" i="4"/>
  <c r="P38" i="3"/>
  <c r="B283" i="6"/>
  <c r="B4" i="4"/>
  <c r="B283" i="5"/>
  <c r="P6" i="3"/>
  <c r="B1116" i="6"/>
  <c r="B903" i="4"/>
  <c r="B1116" i="5"/>
  <c r="P905" i="3"/>
  <c r="B1125" i="6"/>
  <c r="B887" i="4"/>
  <c r="B1125" i="5"/>
  <c r="P889" i="3"/>
  <c r="B237" i="6"/>
  <c r="B871" i="4"/>
  <c r="B237" i="5"/>
  <c r="P873" i="3"/>
  <c r="B301" i="6"/>
  <c r="B855" i="4"/>
  <c r="B301" i="5"/>
  <c r="P857" i="3"/>
  <c r="B1348" i="6"/>
  <c r="B839" i="4"/>
  <c r="B1348" i="5"/>
  <c r="P841" i="3"/>
  <c r="B753" i="6"/>
  <c r="B823" i="4"/>
  <c r="B753" i="5"/>
  <c r="P825" i="3"/>
  <c r="B257" i="6"/>
  <c r="B807" i="4"/>
  <c r="B257" i="5"/>
  <c r="P809" i="3"/>
  <c r="B74" i="6"/>
  <c r="B791" i="4"/>
  <c r="B74" i="5"/>
  <c r="P793" i="3"/>
  <c r="B100" i="6"/>
  <c r="B775" i="4"/>
  <c r="B100" i="5"/>
  <c r="P777" i="3"/>
  <c r="B804" i="6"/>
  <c r="B759" i="4"/>
  <c r="B804" i="5"/>
  <c r="P761" i="3"/>
  <c r="B300" i="6"/>
  <c r="B743" i="4"/>
  <c r="B300" i="5"/>
  <c r="P745" i="3"/>
  <c r="B1475" i="6"/>
  <c r="B727" i="4"/>
  <c r="B1475" i="5"/>
  <c r="P729" i="3"/>
  <c r="B1159" i="6"/>
  <c r="B711" i="4"/>
  <c r="B1159" i="5"/>
  <c r="P713" i="3"/>
  <c r="B308" i="6"/>
  <c r="B695" i="4"/>
  <c r="B308" i="5"/>
  <c r="P697" i="3"/>
  <c r="B1429" i="6"/>
  <c r="B679" i="4"/>
  <c r="B1429" i="5"/>
  <c r="P681" i="3"/>
  <c r="B1214" i="6"/>
  <c r="B663" i="4"/>
  <c r="B1214" i="5"/>
  <c r="P665" i="3"/>
  <c r="B896" i="6"/>
  <c r="B647" i="4"/>
  <c r="B896" i="5"/>
  <c r="P649" i="3"/>
  <c r="B685" i="6"/>
  <c r="B631" i="4"/>
  <c r="B685" i="5"/>
  <c r="P633" i="3"/>
  <c r="B553" i="6"/>
  <c r="B615" i="4"/>
  <c r="B553" i="5"/>
  <c r="P617" i="3"/>
  <c r="B1003" i="6"/>
  <c r="B599" i="4"/>
  <c r="B1003" i="5"/>
  <c r="P601" i="3"/>
  <c r="B764" i="6"/>
  <c r="B583" i="4"/>
  <c r="B764" i="5"/>
  <c r="P585" i="3"/>
  <c r="B1349" i="6"/>
  <c r="B567" i="4"/>
  <c r="B1349" i="5"/>
  <c r="P569" i="3"/>
  <c r="B313" i="6"/>
  <c r="B551" i="4"/>
  <c r="B313" i="5"/>
  <c r="P553" i="3"/>
  <c r="B856" i="6"/>
  <c r="B535" i="4"/>
  <c r="B856" i="5"/>
  <c r="P537" i="3"/>
  <c r="B978" i="6"/>
  <c r="B519" i="4"/>
  <c r="B978" i="5"/>
  <c r="P521" i="3"/>
  <c r="B247" i="6"/>
  <c r="B503" i="4"/>
  <c r="B247" i="5"/>
  <c r="P505" i="3"/>
  <c r="B376" i="6"/>
  <c r="B487" i="4"/>
  <c r="B376" i="5"/>
  <c r="P489" i="3"/>
  <c r="B669" i="6"/>
  <c r="B471" i="4"/>
  <c r="B669" i="5"/>
  <c r="P473" i="3"/>
  <c r="B1414" i="6"/>
  <c r="B455" i="4"/>
  <c r="B1414" i="5"/>
  <c r="P457" i="3"/>
  <c r="B168" i="6"/>
  <c r="B439" i="4"/>
  <c r="B168" i="5"/>
  <c r="P441" i="3"/>
  <c r="B606" i="6"/>
  <c r="B423" i="4"/>
  <c r="B606" i="5"/>
  <c r="P425" i="3"/>
  <c r="B361" i="6"/>
  <c r="B407" i="4"/>
  <c r="B361" i="5"/>
  <c r="P409" i="3"/>
  <c r="B547" i="6"/>
  <c r="B391" i="4"/>
  <c r="B547" i="5"/>
  <c r="P393" i="3"/>
  <c r="B239" i="6"/>
  <c r="B375" i="4"/>
  <c r="B239" i="5"/>
  <c r="P377" i="3"/>
  <c r="B303" i="6"/>
  <c r="B359" i="4"/>
  <c r="B303" i="5"/>
  <c r="P361" i="3"/>
  <c r="B471" i="6"/>
  <c r="B343" i="4"/>
  <c r="B471" i="5"/>
  <c r="P345" i="3"/>
  <c r="B483" i="6"/>
  <c r="B327" i="4"/>
  <c r="B483" i="5"/>
  <c r="P329" i="3"/>
  <c r="B969" i="6"/>
  <c r="B311" i="4"/>
  <c r="B969" i="5"/>
  <c r="P313" i="3"/>
  <c r="B913" i="6"/>
  <c r="B295" i="4"/>
  <c r="B913" i="5"/>
  <c r="P297" i="3"/>
  <c r="B1018" i="6"/>
  <c r="B279" i="4"/>
  <c r="B1018" i="5"/>
  <c r="P281" i="3"/>
  <c r="B344" i="6"/>
  <c r="B263" i="4"/>
  <c r="B344" i="5"/>
  <c r="P265" i="3"/>
  <c r="B9" i="6"/>
  <c r="B247" i="4"/>
  <c r="B9" i="5"/>
  <c r="P249" i="3"/>
  <c r="B1338" i="6"/>
  <c r="B231" i="4"/>
  <c r="B1338" i="5"/>
  <c r="P233" i="3"/>
  <c r="B289" i="6"/>
  <c r="B215" i="4"/>
  <c r="B289" i="5"/>
  <c r="P217" i="3"/>
  <c r="B1050" i="6"/>
  <c r="B199" i="4"/>
  <c r="B1050" i="5"/>
  <c r="P201" i="3"/>
  <c r="B722" i="6"/>
  <c r="B183" i="4"/>
  <c r="B722" i="5"/>
  <c r="P185" i="3"/>
  <c r="B1054" i="6"/>
  <c r="B167" i="4"/>
  <c r="B1054" i="5"/>
  <c r="P169" i="3"/>
  <c r="B1292" i="6"/>
  <c r="B151" i="4"/>
  <c r="B1292" i="5"/>
  <c r="P153" i="3"/>
  <c r="B682" i="6"/>
  <c r="B135" i="4"/>
  <c r="B682" i="5"/>
  <c r="P137" i="3"/>
  <c r="B743" i="6"/>
  <c r="B119" i="4"/>
  <c r="B743" i="5"/>
  <c r="P121" i="3"/>
  <c r="B1001" i="6"/>
  <c r="B103" i="4"/>
  <c r="B1001" i="5"/>
  <c r="P105" i="3"/>
  <c r="B792" i="6"/>
  <c r="B87" i="4"/>
  <c r="B792" i="5"/>
  <c r="P89" i="3"/>
  <c r="B527" i="6"/>
  <c r="B71" i="4"/>
  <c r="B527" i="5"/>
  <c r="P73" i="3"/>
  <c r="B1434" i="6"/>
  <c r="B55" i="4"/>
  <c r="B1434" i="5"/>
  <c r="P57" i="3"/>
  <c r="B534" i="6"/>
  <c r="B39" i="4"/>
  <c r="B534" i="5"/>
  <c r="P41" i="3"/>
  <c r="B1012" i="6"/>
  <c r="B23" i="4"/>
  <c r="B1012" i="5"/>
  <c r="P25" i="3"/>
  <c r="B508" i="6"/>
  <c r="B7" i="4"/>
  <c r="B508" i="5"/>
  <c r="P9" i="3"/>
  <c r="B651" i="6"/>
  <c r="B938" i="4"/>
  <c r="B651" i="5"/>
  <c r="P940" i="3"/>
  <c r="B1135" i="6"/>
  <c r="B922" i="4"/>
  <c r="B1135" i="5"/>
  <c r="P924" i="3"/>
  <c r="B1428" i="6"/>
  <c r="B1428" i="5"/>
  <c r="B906" i="4"/>
  <c r="P908" i="3"/>
  <c r="B94" i="6"/>
  <c r="B890" i="4"/>
  <c r="B94" i="5"/>
  <c r="P892" i="3"/>
  <c r="B496" i="6"/>
  <c r="B496" i="5"/>
  <c r="B874" i="4"/>
  <c r="P876" i="3"/>
  <c r="B984" i="6"/>
  <c r="B984" i="5"/>
  <c r="B858" i="4"/>
  <c r="P860" i="3"/>
  <c r="B1358" i="6"/>
  <c r="B842" i="4"/>
  <c r="B1358" i="5"/>
  <c r="P844" i="3"/>
  <c r="B205" i="6"/>
  <c r="B826" i="4"/>
  <c r="B205" i="5"/>
  <c r="P828" i="3"/>
  <c r="B1083" i="6"/>
  <c r="B810" i="4"/>
  <c r="B1083" i="5"/>
  <c r="P812" i="3"/>
  <c r="B179" i="6"/>
  <c r="B794" i="4"/>
  <c r="B179" i="5"/>
  <c r="P796" i="3"/>
  <c r="B844" i="6"/>
  <c r="B844" i="5"/>
  <c r="B778" i="4"/>
  <c r="P780" i="3"/>
  <c r="B142" i="6"/>
  <c r="B762" i="4"/>
  <c r="B142" i="5"/>
  <c r="P764" i="3"/>
  <c r="B1483" i="6"/>
  <c r="B746" i="4"/>
  <c r="B1483" i="5"/>
  <c r="P748" i="3"/>
  <c r="B1278" i="6"/>
  <c r="B730" i="4"/>
  <c r="B1278" i="5"/>
  <c r="P732" i="3"/>
  <c r="B893" i="6"/>
  <c r="B714" i="4"/>
  <c r="B893" i="5"/>
  <c r="P716" i="3"/>
  <c r="B519" i="6"/>
  <c r="B698" i="4"/>
  <c r="B519" i="5"/>
  <c r="P700" i="3"/>
  <c r="B1427" i="6"/>
  <c r="B682" i="4"/>
  <c r="B1427" i="5"/>
  <c r="P684" i="3"/>
  <c r="B1191" i="6"/>
  <c r="B666" i="4"/>
  <c r="B1191" i="5"/>
  <c r="P668" i="3"/>
  <c r="B1436" i="6"/>
  <c r="B1436" i="5"/>
  <c r="B650" i="4"/>
  <c r="P652" i="3"/>
  <c r="B274" i="6"/>
  <c r="B634" i="4"/>
  <c r="B274" i="5"/>
  <c r="P636" i="3"/>
  <c r="B734" i="6"/>
  <c r="B618" i="4"/>
  <c r="B734" i="5"/>
  <c r="P620" i="3"/>
  <c r="B331" i="6"/>
  <c r="B602" i="4"/>
  <c r="B331" i="5"/>
  <c r="P604" i="3"/>
  <c r="B666" i="6"/>
  <c r="B586" i="4"/>
  <c r="B666" i="5"/>
  <c r="P588" i="3"/>
  <c r="B526" i="6"/>
  <c r="B570" i="4"/>
  <c r="B526" i="5"/>
  <c r="P572" i="3"/>
  <c r="B949" i="6"/>
  <c r="B554" i="4"/>
  <c r="B949" i="5"/>
  <c r="P556" i="3"/>
  <c r="B439" i="6"/>
  <c r="B538" i="4"/>
  <c r="B439" i="5"/>
  <c r="P540" i="3"/>
  <c r="B1351" i="6"/>
  <c r="B522" i="4"/>
  <c r="B1351" i="5"/>
  <c r="P524" i="3"/>
  <c r="B1473" i="6"/>
  <c r="B506" i="4"/>
  <c r="B1473" i="5"/>
  <c r="P508" i="3"/>
  <c r="B387" i="6"/>
  <c r="B490" i="4"/>
  <c r="B387" i="5"/>
  <c r="P492" i="3"/>
  <c r="B430" i="6"/>
  <c r="B474" i="4"/>
  <c r="B430" i="5"/>
  <c r="P476" i="3"/>
  <c r="B1490" i="6"/>
  <c r="B458" i="4"/>
  <c r="B1490" i="5"/>
  <c r="P460" i="3"/>
  <c r="B40" i="6"/>
  <c r="B40" i="5"/>
  <c r="B442" i="4"/>
  <c r="P444" i="3"/>
  <c r="B1385" i="6"/>
  <c r="B426" i="4"/>
  <c r="B1385" i="5"/>
  <c r="P428" i="3"/>
  <c r="B1352" i="6"/>
  <c r="B1352" i="5"/>
  <c r="B410" i="4"/>
  <c r="P412" i="3"/>
  <c r="B1309" i="6"/>
  <c r="B394" i="4"/>
  <c r="B1309" i="5"/>
  <c r="P396" i="3"/>
  <c r="B963" i="6"/>
  <c r="B378" i="4"/>
  <c r="B963" i="5"/>
  <c r="P380" i="3"/>
  <c r="B35" i="6"/>
  <c r="B362" i="4"/>
  <c r="B35" i="5"/>
  <c r="P364" i="3"/>
  <c r="B1386" i="6"/>
  <c r="B346" i="4"/>
  <c r="B1386" i="5"/>
  <c r="P348" i="3"/>
  <c r="B514" i="6"/>
  <c r="B330" i="4"/>
  <c r="B514" i="5"/>
  <c r="P332" i="3"/>
  <c r="B413" i="6"/>
  <c r="B314" i="4"/>
  <c r="B413" i="5"/>
  <c r="P316" i="3"/>
  <c r="B1041" i="6"/>
  <c r="B298" i="4"/>
  <c r="B1041" i="5"/>
  <c r="P300" i="3"/>
  <c r="B282" i="6"/>
  <c r="B282" i="4"/>
  <c r="B282" i="5"/>
  <c r="P284" i="3"/>
  <c r="B305" i="6"/>
  <c r="B266" i="4"/>
  <c r="B305" i="5"/>
  <c r="P268" i="3"/>
  <c r="B1478" i="6"/>
  <c r="B250" i="4"/>
  <c r="B1478" i="5"/>
  <c r="P252" i="3"/>
  <c r="B1233" i="6"/>
  <c r="B234" i="4"/>
  <c r="B1233" i="5"/>
  <c r="P236" i="3"/>
  <c r="B925" i="6"/>
  <c r="B218" i="4"/>
  <c r="B925" i="5"/>
  <c r="P220" i="3"/>
  <c r="B1090" i="6"/>
  <c r="B202" i="4"/>
  <c r="B1090" i="5"/>
  <c r="P204" i="3"/>
  <c r="B568" i="6"/>
  <c r="B568" i="5"/>
  <c r="B186" i="4"/>
  <c r="P188" i="3"/>
  <c r="B472" i="6"/>
  <c r="B472" i="5"/>
  <c r="B170" i="4"/>
  <c r="P172" i="3"/>
  <c r="B832" i="6"/>
  <c r="B832" i="5"/>
  <c r="B154" i="4"/>
  <c r="P156" i="3"/>
  <c r="B1318" i="6"/>
  <c r="B138" i="4"/>
  <c r="B1318" i="5"/>
  <c r="P140" i="3"/>
  <c r="B854" i="6"/>
  <c r="B122" i="4"/>
  <c r="B854" i="5"/>
  <c r="P124" i="3"/>
  <c r="B1369" i="6"/>
  <c r="B106" i="4"/>
  <c r="B1369" i="5"/>
  <c r="P108" i="3"/>
  <c r="B642" i="6"/>
  <c r="B90" i="4"/>
  <c r="B642" i="5"/>
  <c r="P92" i="3"/>
  <c r="B750" i="6"/>
  <c r="B74" i="4"/>
  <c r="B750" i="5"/>
  <c r="P76" i="3"/>
  <c r="B261" i="6"/>
  <c r="B58" i="4"/>
  <c r="B261" i="5"/>
  <c r="P60" i="3"/>
  <c r="B934" i="6"/>
  <c r="B42" i="4"/>
  <c r="B934" i="5"/>
  <c r="P44" i="3"/>
  <c r="B488" i="6"/>
  <c r="B488" i="5"/>
  <c r="B26" i="4"/>
  <c r="P28" i="3"/>
  <c r="B1120" i="6"/>
  <c r="B1120" i="5"/>
  <c r="B10" i="4"/>
  <c r="P12" i="3"/>
  <c r="B574" i="6"/>
  <c r="B1508" i="4"/>
  <c r="B574" i="5"/>
  <c r="P1510" i="3"/>
  <c r="B1383" i="6"/>
  <c r="B1464" i="4"/>
  <c r="B1383" i="5"/>
  <c r="P1466" i="3"/>
  <c r="B1332" i="6"/>
  <c r="B1416" i="4"/>
  <c r="B1332" i="5"/>
  <c r="P1418" i="3"/>
  <c r="B130" i="6"/>
  <c r="B1376" i="4"/>
  <c r="B130" i="5"/>
  <c r="P1378" i="3"/>
  <c r="B596" i="6"/>
  <c r="B1332" i="4"/>
  <c r="B596" i="5"/>
  <c r="P1334" i="3"/>
  <c r="B1329" i="6"/>
  <c r="B1296" i="4"/>
  <c r="B1329" i="5"/>
  <c r="P1298" i="3"/>
  <c r="B253" i="6"/>
  <c r="B1260" i="4"/>
  <c r="B253" i="5"/>
  <c r="P1262" i="3"/>
  <c r="B1290" i="6"/>
  <c r="B1228" i="4"/>
  <c r="B1290" i="5"/>
  <c r="P1230" i="3"/>
  <c r="B865" i="6"/>
  <c r="B865" i="5"/>
  <c r="B1196" i="4"/>
  <c r="P1198" i="3"/>
  <c r="B1413" i="6"/>
  <c r="B1413" i="5"/>
  <c r="B1164" i="4"/>
  <c r="P1166" i="3"/>
  <c r="B77" i="6"/>
  <c r="B77" i="5"/>
  <c r="B1128" i="4"/>
  <c r="P1130" i="3"/>
  <c r="B962" i="6"/>
  <c r="B962" i="5"/>
  <c r="B1096" i="4"/>
  <c r="P1098" i="3"/>
  <c r="B1245" i="6"/>
  <c r="B1245" i="5"/>
  <c r="B1064" i="4"/>
  <c r="P1066" i="3"/>
  <c r="B136" i="6"/>
  <c r="B136" i="5"/>
  <c r="B1032" i="4"/>
  <c r="P1034" i="3"/>
  <c r="B1400" i="6"/>
  <c r="B1400" i="5"/>
  <c r="B1000" i="4"/>
  <c r="P1002" i="3"/>
  <c r="B1464" i="6"/>
  <c r="B1464" i="5"/>
  <c r="B968" i="4"/>
  <c r="P970" i="3"/>
  <c r="B1408" i="6"/>
  <c r="B1408" i="5"/>
  <c r="B932" i="4"/>
  <c r="P934" i="3"/>
  <c r="B786" i="6"/>
  <c r="B786" i="5"/>
  <c r="B876" i="4"/>
  <c r="P878" i="3"/>
  <c r="B1131" i="6"/>
  <c r="B812" i="4"/>
  <c r="B1131" i="5"/>
  <c r="P814" i="3"/>
  <c r="B603" i="6"/>
  <c r="B748" i="4"/>
  <c r="B603" i="5"/>
  <c r="P750" i="3"/>
  <c r="B636" i="6"/>
  <c r="B636" i="5"/>
  <c r="B684" i="4"/>
  <c r="P686" i="3"/>
  <c r="B1458" i="6"/>
  <c r="B1471" i="4"/>
  <c r="P1473" i="3"/>
  <c r="B1458" i="5"/>
  <c r="B1444" i="6"/>
  <c r="B1468" i="4"/>
  <c r="B1444" i="5"/>
  <c r="P1470" i="3"/>
  <c r="B435" i="6"/>
  <c r="B1420" i="4"/>
  <c r="B435" i="5"/>
  <c r="P1422" i="3"/>
  <c r="B73" i="6"/>
  <c r="B1364" i="4"/>
  <c r="B73" i="5"/>
  <c r="P1366" i="3"/>
  <c r="B624" i="6"/>
  <c r="B1320" i="4"/>
  <c r="B624" i="5"/>
  <c r="P1322" i="3"/>
  <c r="B62" i="6"/>
  <c r="B1280" i="4"/>
  <c r="B62" i="5"/>
  <c r="P1282" i="3"/>
  <c r="B524" i="6"/>
  <c r="B1248" i="4"/>
  <c r="B524" i="5"/>
  <c r="P1250" i="3"/>
  <c r="B1179" i="6"/>
  <c r="B1216" i="4"/>
  <c r="B1179" i="5"/>
  <c r="P1218" i="3"/>
  <c r="B1421" i="6"/>
  <c r="B1421" i="5"/>
  <c r="B1184" i="4"/>
  <c r="P1186" i="3"/>
  <c r="B444" i="6"/>
  <c r="B444" i="5"/>
  <c r="B1152" i="4"/>
  <c r="P1154" i="3"/>
  <c r="B660" i="6"/>
  <c r="B660" i="5"/>
  <c r="B1116" i="4"/>
  <c r="P1118" i="3"/>
  <c r="B256" i="6"/>
  <c r="B256" i="5"/>
  <c r="B1084" i="4"/>
  <c r="P1086" i="3"/>
  <c r="B375" i="6"/>
  <c r="B1052" i="4"/>
  <c r="B375" i="5"/>
  <c r="P1054" i="3"/>
  <c r="B1046" i="6"/>
  <c r="B1046" i="5"/>
  <c r="B1020" i="4"/>
  <c r="P1022" i="3"/>
  <c r="B211" i="6"/>
  <c r="B988" i="4"/>
  <c r="B211" i="5"/>
  <c r="P990" i="3"/>
  <c r="B942" i="6"/>
  <c r="B942" i="5"/>
  <c r="B956" i="4"/>
  <c r="P958" i="3"/>
  <c r="B1390" i="6"/>
  <c r="B1390" i="5"/>
  <c r="B916" i="4"/>
  <c r="P918" i="3"/>
  <c r="B374" i="6"/>
  <c r="B374" i="5"/>
  <c r="B852" i="4"/>
  <c r="P854" i="3"/>
  <c r="B1472" i="6"/>
  <c r="B1472" i="5"/>
  <c r="B788" i="4"/>
  <c r="P790" i="3"/>
  <c r="B298" i="6"/>
  <c r="B298" i="5"/>
  <c r="B724" i="4"/>
  <c r="P726" i="3"/>
  <c r="B1013" i="6"/>
  <c r="B1013" i="5"/>
  <c r="B660" i="4"/>
  <c r="P662" i="3"/>
  <c r="B1048" i="6"/>
  <c r="B1048" i="5"/>
  <c r="B620" i="4"/>
  <c r="P622" i="3"/>
  <c r="B1133" i="6"/>
  <c r="B1133" i="5"/>
  <c r="B588" i="4"/>
  <c r="P590" i="3"/>
  <c r="B1068" i="6"/>
  <c r="B1068" i="5"/>
  <c r="B556" i="4"/>
  <c r="P558" i="3"/>
  <c r="B1033" i="6"/>
  <c r="B1033" i="5"/>
  <c r="B516" i="4"/>
  <c r="P518" i="3"/>
  <c r="B311" i="6"/>
  <c r="B484" i="4"/>
  <c r="B311" i="5"/>
  <c r="P486" i="3"/>
  <c r="B870" i="6"/>
  <c r="B1495" i="4"/>
  <c r="P1497" i="3"/>
  <c r="B870" i="5"/>
  <c r="B1112" i="6"/>
  <c r="B1459" i="4"/>
  <c r="P1461" i="3"/>
  <c r="B1112" i="5"/>
  <c r="B775" i="6"/>
  <c r="B1423" i="4"/>
  <c r="P1425" i="3"/>
  <c r="B775" i="5"/>
  <c r="B1380" i="6"/>
  <c r="B1387" i="4"/>
  <c r="P1389" i="3"/>
  <c r="B1380" i="5"/>
  <c r="B368" i="6"/>
  <c r="B1355" i="4"/>
  <c r="P1357" i="3"/>
  <c r="B368" i="5"/>
  <c r="B805" i="6"/>
  <c r="B1319" i="4"/>
  <c r="P1321" i="3"/>
  <c r="B805" i="5"/>
  <c r="B1315" i="6"/>
  <c r="B1283" i="4"/>
  <c r="P1285" i="3"/>
  <c r="B1315" i="5"/>
  <c r="B726" i="6"/>
  <c r="B1247" i="4"/>
  <c r="P1249" i="3"/>
  <c r="B726" i="5"/>
  <c r="B815" i="6"/>
  <c r="B1211" i="4"/>
  <c r="P1213" i="3"/>
  <c r="B815" i="5"/>
  <c r="B671" i="6"/>
  <c r="B1179" i="4"/>
  <c r="B671" i="5"/>
  <c r="P1181" i="3"/>
  <c r="B530" i="6"/>
  <c r="B1147" i="4"/>
  <c r="B530" i="5"/>
  <c r="P1149" i="3"/>
  <c r="B36" i="6"/>
  <c r="B1115" i="4"/>
  <c r="B36" i="5"/>
  <c r="P1117" i="3"/>
  <c r="B1057" i="6"/>
  <c r="B1087" i="4"/>
  <c r="B1057" i="5"/>
  <c r="P1089" i="3"/>
  <c r="B148" i="6"/>
  <c r="B1055" i="4"/>
  <c r="B148" i="5"/>
  <c r="P1057" i="3"/>
  <c r="B1030" i="6"/>
  <c r="B1023" i="4"/>
  <c r="B1030" i="5"/>
  <c r="P1025" i="3"/>
  <c r="B436" i="6"/>
  <c r="B991" i="4"/>
  <c r="B436" i="5"/>
  <c r="P993" i="3"/>
  <c r="B1297" i="6"/>
  <c r="B971" i="4"/>
  <c r="B1297" i="5"/>
  <c r="P973" i="3"/>
  <c r="B1305" i="6"/>
  <c r="B951" i="4"/>
  <c r="B1305" i="5"/>
  <c r="P953" i="3"/>
  <c r="B733" i="6"/>
  <c r="B931" i="4"/>
  <c r="B733" i="5"/>
  <c r="P933" i="3"/>
  <c r="B622" i="6"/>
  <c r="B905" i="4"/>
  <c r="B622" i="5"/>
  <c r="P907" i="3"/>
  <c r="B355" i="6"/>
  <c r="B873" i="4"/>
  <c r="B355" i="5"/>
  <c r="P875" i="3"/>
  <c r="B411" i="6"/>
  <c r="B841" i="4"/>
  <c r="B411" i="5"/>
  <c r="P843" i="3"/>
  <c r="B1272" i="6"/>
  <c r="B1272" i="5"/>
  <c r="B801" i="4"/>
  <c r="P803" i="3"/>
  <c r="B787" i="6"/>
  <c r="B769" i="4"/>
  <c r="B787" i="5"/>
  <c r="P771" i="3"/>
  <c r="B1091" i="6"/>
  <c r="B737" i="4"/>
  <c r="B1091" i="5"/>
  <c r="P739" i="3"/>
  <c r="B159" i="6"/>
  <c r="B705" i="4"/>
  <c r="B159" i="5"/>
  <c r="P707" i="3"/>
  <c r="B1254" i="6"/>
  <c r="B673" i="4"/>
  <c r="B1254" i="5"/>
  <c r="P675" i="3"/>
  <c r="B955" i="6"/>
  <c r="B641" i="4"/>
  <c r="B955" i="5"/>
  <c r="P643" i="3"/>
  <c r="B1280" i="6"/>
  <c r="B1280" i="5"/>
  <c r="B609" i="4"/>
  <c r="P611" i="3"/>
  <c r="B615" i="6"/>
  <c r="B577" i="4"/>
  <c r="B615" i="5"/>
  <c r="P579" i="3"/>
  <c r="B799" i="6"/>
  <c r="B545" i="4"/>
  <c r="B799" i="5"/>
  <c r="P547" i="3"/>
  <c r="B953" i="6"/>
  <c r="B953" i="5"/>
  <c r="B513" i="4"/>
  <c r="P515" i="3"/>
  <c r="B87" i="6"/>
  <c r="B481" i="4"/>
  <c r="B87" i="5"/>
  <c r="P483" i="3"/>
  <c r="B1007" i="6"/>
  <c r="B449" i="4"/>
  <c r="B1007" i="5"/>
  <c r="P451" i="3"/>
  <c r="B280" i="6"/>
  <c r="B280" i="5"/>
  <c r="B417" i="4"/>
  <c r="P419" i="3"/>
  <c r="B821" i="6"/>
  <c r="B821" i="5"/>
  <c r="B385" i="4"/>
  <c r="P387" i="3"/>
  <c r="B307" i="6"/>
  <c r="B353" i="4"/>
  <c r="B307" i="5"/>
  <c r="P355" i="3"/>
  <c r="B1256" i="6"/>
  <c r="B1256" i="5"/>
  <c r="B321" i="4"/>
  <c r="P323" i="3"/>
  <c r="B325" i="6"/>
  <c r="B325" i="5"/>
  <c r="B289" i="4"/>
  <c r="P291" i="3"/>
  <c r="B1463" i="6"/>
  <c r="B257" i="4"/>
  <c r="B1463" i="5"/>
  <c r="P259" i="3"/>
  <c r="B525" i="6"/>
  <c r="B525" i="5"/>
  <c r="B225" i="4"/>
  <c r="P227" i="3"/>
  <c r="B316" i="6"/>
  <c r="B316" i="5"/>
  <c r="B193" i="4"/>
  <c r="P195" i="3"/>
  <c r="B1098" i="6"/>
  <c r="B161" i="4"/>
  <c r="B1098" i="5"/>
  <c r="P163" i="3"/>
  <c r="B1094" i="6"/>
  <c r="B129" i="4"/>
  <c r="B1094" i="5"/>
  <c r="P131" i="3"/>
  <c r="B1220" i="6"/>
  <c r="B1220" i="5"/>
  <c r="B97" i="4"/>
  <c r="P99" i="3"/>
  <c r="B223" i="6"/>
  <c r="B65" i="4"/>
  <c r="B223" i="5"/>
  <c r="P67" i="3"/>
  <c r="B135" i="6"/>
  <c r="B33" i="4"/>
  <c r="B135" i="5"/>
  <c r="P35" i="3"/>
  <c r="B1343" i="6"/>
  <c r="B1510" i="4"/>
  <c r="B1343" i="5"/>
  <c r="P1512" i="3"/>
  <c r="B408" i="6"/>
  <c r="B1494" i="4"/>
  <c r="B408" i="5"/>
  <c r="P1496" i="3"/>
  <c r="B49" i="6"/>
  <c r="B1478" i="4"/>
  <c r="B49" i="5"/>
  <c r="P1480" i="3"/>
  <c r="B1282" i="6"/>
  <c r="B1462" i="4"/>
  <c r="B1282" i="5"/>
  <c r="P1464" i="3"/>
  <c r="B971" i="6"/>
  <c r="B1446" i="4"/>
  <c r="B971" i="5"/>
  <c r="P1448" i="3"/>
  <c r="B1498" i="6"/>
  <c r="B1430" i="4"/>
  <c r="B1498" i="5"/>
  <c r="P1432" i="3"/>
  <c r="B499" i="6"/>
  <c r="B1414" i="4"/>
  <c r="B499" i="5"/>
  <c r="P1416" i="3"/>
  <c r="B1058" i="6"/>
  <c r="B1398" i="4"/>
  <c r="B1058" i="5"/>
  <c r="P1400" i="3"/>
  <c r="B356" i="6"/>
  <c r="B1382" i="4"/>
  <c r="B356" i="5"/>
  <c r="P1384" i="3"/>
  <c r="B80" i="6"/>
  <c r="B1366" i="4"/>
  <c r="B80" i="5"/>
  <c r="P1368" i="3"/>
  <c r="B1399" i="6"/>
  <c r="B1350" i="4"/>
  <c r="B1399" i="5"/>
  <c r="P1352" i="3"/>
  <c r="B769" i="6"/>
  <c r="B1334" i="4"/>
  <c r="B769" i="5"/>
  <c r="P1336" i="3"/>
  <c r="B1109" i="6"/>
  <c r="B1318" i="4"/>
  <c r="B1109" i="5"/>
  <c r="P1320" i="3"/>
  <c r="B139" i="6"/>
  <c r="B1302" i="4"/>
  <c r="B139" i="5"/>
  <c r="P1304" i="3"/>
  <c r="B1289" i="6"/>
  <c r="B1286" i="4"/>
  <c r="B1289" i="5"/>
  <c r="P1288" i="3"/>
  <c r="B1114" i="6"/>
  <c r="B1270" i="4"/>
  <c r="B1114" i="5"/>
  <c r="P1272" i="3"/>
  <c r="B627" i="6"/>
  <c r="B1254" i="4"/>
  <c r="B627" i="5"/>
  <c r="P1256" i="3"/>
  <c r="B1130" i="6"/>
  <c r="B1238" i="4"/>
  <c r="B1130" i="5"/>
  <c r="P1240" i="3"/>
  <c r="B12" i="6"/>
  <c r="B1222" i="4"/>
  <c r="B12" i="5"/>
  <c r="P1224" i="3"/>
  <c r="B941" i="6"/>
  <c r="B1206" i="4"/>
  <c r="B941" i="5"/>
  <c r="P1208" i="3"/>
  <c r="B315" i="6"/>
  <c r="B1190" i="4"/>
  <c r="B315" i="5"/>
  <c r="P1192" i="3"/>
  <c r="B554" i="6"/>
  <c r="B1174" i="4"/>
  <c r="B554" i="5"/>
  <c r="P1176" i="3"/>
  <c r="B1122" i="6"/>
  <c r="B1158" i="4"/>
  <c r="B1122" i="5"/>
  <c r="P1160" i="3"/>
  <c r="B656" i="6"/>
  <c r="B656" i="5"/>
  <c r="B1142" i="4"/>
  <c r="P1144" i="3"/>
  <c r="B1293" i="6"/>
  <c r="B1126" i="4"/>
  <c r="B1293" i="5"/>
  <c r="P1128" i="3"/>
  <c r="B371" i="6"/>
  <c r="B1110" i="4"/>
  <c r="B371" i="5"/>
  <c r="P1112" i="3"/>
  <c r="B259" i="6"/>
  <c r="B1094" i="4"/>
  <c r="B259" i="5"/>
  <c r="P1096" i="3"/>
  <c r="B672" i="6"/>
  <c r="B672" i="5"/>
  <c r="B1078" i="4"/>
  <c r="P1080" i="3"/>
  <c r="B92" i="6"/>
  <c r="B92" i="5"/>
  <c r="B1062" i="4"/>
  <c r="P1064" i="3"/>
  <c r="B528" i="6"/>
  <c r="B528" i="5"/>
  <c r="B1046" i="4"/>
  <c r="P1048" i="3"/>
  <c r="B1044" i="6"/>
  <c r="B1044" i="5"/>
  <c r="B1030" i="4"/>
  <c r="P1032" i="3"/>
  <c r="B1365" i="6"/>
  <c r="B1014" i="4"/>
  <c r="B1365" i="5"/>
  <c r="P1016" i="3"/>
  <c r="B861" i="6"/>
  <c r="B998" i="4"/>
  <c r="B861" i="5"/>
  <c r="P1000" i="3"/>
  <c r="B1063" i="6"/>
  <c r="B982" i="4"/>
  <c r="B1063" i="5"/>
  <c r="P984" i="3"/>
  <c r="B175" i="6"/>
  <c r="B966" i="4"/>
  <c r="B175" i="5"/>
  <c r="P968" i="3"/>
  <c r="B359" i="6"/>
  <c r="B950" i="4"/>
  <c r="B359" i="5"/>
  <c r="P952" i="3"/>
  <c r="B363" i="6"/>
  <c r="B929" i="4"/>
  <c r="B363" i="5"/>
  <c r="P931" i="3"/>
  <c r="B95" i="6"/>
  <c r="B904" i="4"/>
  <c r="B95" i="5"/>
  <c r="P906" i="3"/>
  <c r="B1008" i="6"/>
  <c r="B1008" i="5"/>
  <c r="B872" i="4"/>
  <c r="P874" i="3"/>
  <c r="B1495" i="6"/>
  <c r="B840" i="4"/>
  <c r="B1495" i="5"/>
  <c r="P842" i="3"/>
  <c r="B37" i="6"/>
  <c r="B37" i="5"/>
  <c r="B808" i="4"/>
  <c r="P810" i="3"/>
  <c r="B684" i="6"/>
  <c r="B684" i="5"/>
  <c r="B776" i="4"/>
  <c r="P778" i="3"/>
  <c r="B244" i="6"/>
  <c r="B244" i="5"/>
  <c r="B744" i="4"/>
  <c r="P746" i="3"/>
  <c r="B153" i="6"/>
  <c r="B153" i="5"/>
  <c r="B712" i="4"/>
  <c r="P714" i="3"/>
  <c r="B1242" i="6"/>
  <c r="B1242" i="5"/>
  <c r="B680" i="4"/>
  <c r="P682" i="3"/>
  <c r="B1503" i="6"/>
  <c r="B648" i="4"/>
  <c r="B1503" i="5"/>
  <c r="P650" i="3"/>
  <c r="B317" i="6"/>
  <c r="B317" i="5"/>
  <c r="B616" i="4"/>
  <c r="P618" i="3"/>
  <c r="B1477" i="6"/>
  <c r="B1477" i="5"/>
  <c r="B584" i="4"/>
  <c r="P586" i="3"/>
  <c r="B539" i="6"/>
  <c r="B552" i="4"/>
  <c r="B539" i="5"/>
  <c r="P554" i="3"/>
  <c r="B492" i="6"/>
  <c r="B492" i="5"/>
  <c r="B520" i="4"/>
  <c r="P522" i="3"/>
  <c r="B18" i="6"/>
  <c r="B18" i="5"/>
  <c r="B488" i="4"/>
  <c r="P490" i="3"/>
  <c r="B255" i="6"/>
  <c r="B456" i="4"/>
  <c r="B255" i="5"/>
  <c r="P458" i="3"/>
  <c r="B824" i="6"/>
  <c r="B824" i="5"/>
  <c r="B424" i="4"/>
  <c r="P426" i="3"/>
  <c r="B343" i="6"/>
  <c r="B392" i="4"/>
  <c r="B343" i="5"/>
  <c r="P394" i="3"/>
  <c r="B1450" i="6"/>
  <c r="B1450" i="5"/>
  <c r="B360" i="4"/>
  <c r="P362" i="3"/>
  <c r="B630" i="6"/>
  <c r="B630" i="5"/>
  <c r="B328" i="4"/>
  <c r="P330" i="3"/>
  <c r="B1355" i="6"/>
  <c r="B296" i="4"/>
  <c r="B1355" i="5"/>
  <c r="P298" i="3"/>
  <c r="B1138" i="6"/>
  <c r="B1138" i="5"/>
  <c r="B264" i="4"/>
  <c r="P266" i="3"/>
  <c r="B728" i="6"/>
  <c r="B728" i="5"/>
  <c r="B232" i="4"/>
  <c r="P234" i="3"/>
  <c r="B1099" i="6"/>
  <c r="B200" i="4"/>
  <c r="B1099" i="5"/>
  <c r="P202" i="3"/>
  <c r="B227" i="6"/>
  <c r="B168" i="4"/>
  <c r="B227" i="5"/>
  <c r="P170" i="3"/>
  <c r="B1104" i="6"/>
  <c r="B1104" i="5"/>
  <c r="B136" i="4"/>
  <c r="P138" i="3"/>
  <c r="B410" i="6"/>
  <c r="B410" i="5"/>
  <c r="B104" i="4"/>
  <c r="P106" i="3"/>
  <c r="B863" i="6"/>
  <c r="B72" i="4"/>
  <c r="B863" i="5"/>
  <c r="P74" i="3"/>
  <c r="B1222" i="6"/>
  <c r="B1222" i="5"/>
  <c r="B40" i="4"/>
  <c r="P42" i="3"/>
  <c r="B981" i="6"/>
  <c r="B981" i="5"/>
  <c r="B8" i="4"/>
  <c r="P10" i="3"/>
  <c r="B71" i="6"/>
  <c r="B1460" i="4"/>
  <c r="B71" i="5"/>
  <c r="P1462" i="3"/>
  <c r="B1395" i="6"/>
  <c r="B1412" i="4"/>
  <c r="B1395" i="5"/>
  <c r="P1414" i="3"/>
  <c r="B1188" i="6"/>
  <c r="B1360" i="4"/>
  <c r="B1188" i="5"/>
  <c r="P1362" i="3"/>
  <c r="B1241" i="6"/>
  <c r="B1284" i="4"/>
  <c r="B1241" i="5"/>
  <c r="P1286" i="3"/>
  <c r="B1462" i="6"/>
  <c r="B1491" i="4"/>
  <c r="P1493" i="3"/>
  <c r="B1462" i="5"/>
  <c r="B601" i="6"/>
  <c r="B1455" i="4"/>
  <c r="P1457" i="3"/>
  <c r="B601" i="5"/>
  <c r="B428" i="6"/>
  <c r="B1427" i="4"/>
  <c r="P1429" i="3"/>
  <c r="B428" i="5"/>
  <c r="B178" i="6"/>
  <c r="B1399" i="4"/>
  <c r="P1401" i="3"/>
  <c r="B178" i="5"/>
  <c r="B1415" i="6"/>
  <c r="B1367" i="4"/>
  <c r="P1369" i="3"/>
  <c r="B1415" i="5"/>
  <c r="B186" i="6"/>
  <c r="B1339" i="4"/>
  <c r="P1341" i="3"/>
  <c r="B186" i="5"/>
  <c r="B310" i="6"/>
  <c r="B1307" i="4"/>
  <c r="P1309" i="3"/>
  <c r="B310" i="5"/>
  <c r="B1412" i="6"/>
  <c r="B1279" i="4"/>
  <c r="P1281" i="3"/>
  <c r="B1412" i="5"/>
  <c r="B831" i="6"/>
  <c r="B1251" i="4"/>
  <c r="P1253" i="3"/>
  <c r="B831" i="5"/>
  <c r="B790" i="6"/>
  <c r="B1219" i="4"/>
  <c r="B790" i="5"/>
  <c r="P1221" i="3"/>
  <c r="B145" i="6"/>
  <c r="B1191" i="4"/>
  <c r="B145" i="5"/>
  <c r="P1193" i="3"/>
  <c r="B1283" i="6"/>
  <c r="B1159" i="4"/>
  <c r="B1283" i="5"/>
  <c r="P1161" i="3"/>
  <c r="B1078" i="6"/>
  <c r="B1127" i="4"/>
  <c r="B1078" i="5"/>
  <c r="P1129" i="3"/>
  <c r="B1314" i="6"/>
  <c r="B1091" i="4"/>
  <c r="B1314" i="5"/>
  <c r="P1093" i="3"/>
  <c r="B206" i="6"/>
  <c r="B1059" i="4"/>
  <c r="B206" i="5"/>
  <c r="P1061" i="3"/>
  <c r="B191" i="6"/>
  <c r="B1027" i="4"/>
  <c r="B191" i="5"/>
  <c r="P1029" i="3"/>
  <c r="B1128" i="6"/>
  <c r="B995" i="4"/>
  <c r="B1128" i="5"/>
  <c r="P997" i="3"/>
  <c r="B218" i="6"/>
  <c r="B1509" i="4"/>
  <c r="B218" i="5"/>
  <c r="P1511" i="3"/>
  <c r="B1496" i="6"/>
  <c r="B1493" i="4"/>
  <c r="B1496" i="5"/>
  <c r="P1495" i="3"/>
  <c r="B19" i="6"/>
  <c r="B1477" i="4"/>
  <c r="B19" i="5"/>
  <c r="P1479" i="3"/>
  <c r="B1022" i="6"/>
  <c r="B1461" i="4"/>
  <c r="B1022" i="5"/>
  <c r="P1463" i="3"/>
  <c r="B1077" i="6"/>
  <c r="B1445" i="4"/>
  <c r="B1077" i="5"/>
  <c r="P1447" i="3"/>
  <c r="B1422" i="6"/>
  <c r="B1429" i="4"/>
  <c r="B1422" i="5"/>
  <c r="P1431" i="3"/>
  <c r="B273" i="6"/>
  <c r="B1413" i="4"/>
  <c r="B273" i="5"/>
  <c r="P1415" i="3"/>
  <c r="B1016" i="6"/>
  <c r="B1397" i="4"/>
  <c r="B1016" i="5"/>
  <c r="P1399" i="3"/>
  <c r="B929" i="6"/>
  <c r="B1381" i="4"/>
  <c r="B929" i="5"/>
  <c r="P1383" i="3"/>
  <c r="B56" i="6"/>
  <c r="B1365" i="4"/>
  <c r="B56" i="5"/>
  <c r="P1367" i="3"/>
  <c r="B1398" i="6"/>
  <c r="B1349" i="4"/>
  <c r="B1398" i="5"/>
  <c r="P1351" i="3"/>
  <c r="B5" i="6"/>
  <c r="F5" i="6" s="1"/>
  <c r="B1333" i="4"/>
  <c r="B5" i="5"/>
  <c r="P1335" i="3"/>
  <c r="B160" i="6"/>
  <c r="B1317" i="4"/>
  <c r="B160" i="5"/>
  <c r="P1319" i="3"/>
  <c r="B209" i="6"/>
  <c r="B1301" i="4"/>
  <c r="B209" i="5"/>
  <c r="P1303" i="3"/>
  <c r="B793" i="6"/>
  <c r="B1285" i="4"/>
  <c r="B793" i="5"/>
  <c r="P1287" i="3"/>
  <c r="B52" i="6"/>
  <c r="B1269" i="4"/>
  <c r="B52" i="5"/>
  <c r="P1271" i="3"/>
  <c r="B1476" i="6"/>
  <c r="B1253" i="4"/>
  <c r="B1476" i="5"/>
  <c r="P1255" i="3"/>
  <c r="B735" i="6"/>
  <c r="B1237" i="4"/>
  <c r="B735" i="5"/>
  <c r="P1239" i="3"/>
  <c r="B1053" i="6"/>
  <c r="B1221" i="4"/>
  <c r="B1053" i="5"/>
  <c r="P1223" i="3"/>
  <c r="B891" i="6"/>
  <c r="B1205" i="4"/>
  <c r="B891" i="5"/>
  <c r="P1207" i="3"/>
  <c r="B936" i="6"/>
  <c r="B936" i="5"/>
  <c r="B1189" i="4"/>
  <c r="P1191" i="3"/>
  <c r="B480" i="6"/>
  <c r="B480" i="5"/>
  <c r="B1173" i="4"/>
  <c r="P1175" i="3"/>
  <c r="B1149" i="6"/>
  <c r="B1149" i="5"/>
  <c r="B1157" i="4"/>
  <c r="P1159" i="3"/>
  <c r="B996" i="6"/>
  <c r="B996" i="5"/>
  <c r="B1141" i="4"/>
  <c r="P1143" i="3"/>
  <c r="B841" i="6"/>
  <c r="B841" i="5"/>
  <c r="B1125" i="4"/>
  <c r="P1127" i="3"/>
  <c r="B381" i="6"/>
  <c r="B381" i="5"/>
  <c r="B1109" i="4"/>
  <c r="P1111" i="3"/>
  <c r="B379" i="6"/>
  <c r="B1093" i="4"/>
  <c r="B379" i="5"/>
  <c r="P1095" i="3"/>
  <c r="B263" i="6"/>
  <c r="B1077" i="4"/>
  <c r="B263" i="5"/>
  <c r="P1079" i="3"/>
  <c r="B198" i="6"/>
  <c r="B1061" i="4"/>
  <c r="B198" i="5"/>
  <c r="P1063" i="3"/>
  <c r="B1055" i="6"/>
  <c r="B1045" i="4"/>
  <c r="B1055" i="5"/>
  <c r="P1047" i="3"/>
  <c r="B1387" i="6"/>
  <c r="B1029" i="4"/>
  <c r="B1387" i="5"/>
  <c r="P1031" i="3"/>
  <c r="B384" i="6"/>
  <c r="B384" i="5"/>
  <c r="B1013" i="4"/>
  <c r="P1015" i="3"/>
  <c r="B189" i="6"/>
  <c r="B189" i="5"/>
  <c r="B997" i="4"/>
  <c r="P999" i="3"/>
  <c r="B859" i="6"/>
  <c r="B981" i="4"/>
  <c r="B859" i="5"/>
  <c r="P983" i="3"/>
  <c r="B1440" i="6"/>
  <c r="B1440" i="5"/>
  <c r="B965" i="4"/>
  <c r="P967" i="3"/>
  <c r="B655" i="6"/>
  <c r="B949" i="4"/>
  <c r="B655" i="5"/>
  <c r="P951" i="3"/>
  <c r="B517" i="6"/>
  <c r="B517" i="5"/>
  <c r="B928" i="4"/>
  <c r="P930" i="3"/>
  <c r="B1011" i="6"/>
  <c r="B901" i="4"/>
  <c r="B1011" i="5"/>
  <c r="P903" i="3"/>
  <c r="B1126" i="6"/>
  <c r="B869" i="4"/>
  <c r="B1126" i="5"/>
  <c r="P871" i="3"/>
  <c r="B469" i="6"/>
  <c r="B469" i="5"/>
  <c r="B837" i="4"/>
  <c r="P839" i="3"/>
  <c r="B1221" i="6"/>
  <c r="B1221" i="5"/>
  <c r="B805" i="4"/>
  <c r="P807" i="3"/>
  <c r="B385" i="6"/>
  <c r="B385" i="5"/>
  <c r="B773" i="4"/>
  <c r="P775" i="3"/>
  <c r="B1047" i="6"/>
  <c r="B741" i="4"/>
  <c r="B1047" i="5"/>
  <c r="P743" i="3"/>
  <c r="B233" i="6"/>
  <c r="B233" i="5"/>
  <c r="B709" i="4"/>
  <c r="P711" i="3"/>
  <c r="B174" i="6"/>
  <c r="B677" i="4"/>
  <c r="B174" i="5"/>
  <c r="P679" i="3"/>
  <c r="B746" i="6"/>
  <c r="B645" i="4"/>
  <c r="B746" i="5"/>
  <c r="P647" i="3"/>
  <c r="B825" i="6"/>
  <c r="B825" i="5"/>
  <c r="B613" i="4"/>
  <c r="P615" i="3"/>
  <c r="B511" i="6"/>
  <c r="B581" i="4"/>
  <c r="B511" i="5"/>
  <c r="P583" i="3"/>
  <c r="B585" i="6"/>
  <c r="B585" i="5"/>
  <c r="B549" i="4"/>
  <c r="P551" i="3"/>
  <c r="B169" i="6"/>
  <c r="B169" i="5"/>
  <c r="B517" i="4"/>
  <c r="P519" i="3"/>
  <c r="B217" i="6"/>
  <c r="B217" i="5"/>
  <c r="B485" i="4"/>
  <c r="P487" i="3"/>
  <c r="B306" i="6"/>
  <c r="B453" i="4"/>
  <c r="B306" i="5"/>
  <c r="P455" i="3"/>
  <c r="B1028" i="6"/>
  <c r="B1028" i="5"/>
  <c r="B421" i="4"/>
  <c r="P423" i="3"/>
  <c r="B826" i="6"/>
  <c r="B389" i="4"/>
  <c r="B826" i="5"/>
  <c r="P391" i="3"/>
  <c r="B241" i="6"/>
  <c r="B241" i="5"/>
  <c r="B357" i="4"/>
  <c r="P359" i="3"/>
  <c r="B849" i="6"/>
  <c r="B849" i="5"/>
  <c r="B325" i="4"/>
  <c r="P327" i="3"/>
  <c r="B404" i="6"/>
  <c r="B404" i="5"/>
  <c r="B293" i="4"/>
  <c r="P295" i="3"/>
  <c r="B451" i="6"/>
  <c r="B261" i="4"/>
  <c r="B451" i="5"/>
  <c r="P263" i="3"/>
  <c r="B1300" i="6"/>
  <c r="B1300" i="5"/>
  <c r="B229" i="4"/>
  <c r="P231" i="3"/>
  <c r="B730" i="6"/>
  <c r="B197" i="4"/>
  <c r="B730" i="5"/>
  <c r="P199" i="3"/>
  <c r="B347" i="6"/>
  <c r="B165" i="4"/>
  <c r="B347" i="5"/>
  <c r="P167" i="3"/>
  <c r="B221" i="6"/>
  <c r="B221" i="5"/>
  <c r="B133" i="4"/>
  <c r="P135" i="3"/>
  <c r="B691" i="6"/>
  <c r="B101" i="4"/>
  <c r="B691" i="5"/>
  <c r="P103" i="3"/>
  <c r="B926" i="6"/>
  <c r="B69" i="4"/>
  <c r="B926" i="5"/>
  <c r="P71" i="3"/>
  <c r="B99" i="6"/>
  <c r="B37" i="4"/>
  <c r="B99" i="5"/>
  <c r="P39" i="3"/>
  <c r="B901" i="6"/>
  <c r="B901" i="5"/>
  <c r="B5" i="4"/>
  <c r="P7" i="3"/>
  <c r="B294" i="6"/>
  <c r="B294" i="5"/>
  <c r="B444" i="4"/>
  <c r="P446" i="3"/>
  <c r="B579" i="6"/>
  <c r="B412" i="4"/>
  <c r="B579" i="5"/>
  <c r="P414" i="3"/>
  <c r="B432" i="6"/>
  <c r="B432" i="5"/>
  <c r="B380" i="4"/>
  <c r="P382" i="3"/>
  <c r="B486" i="6"/>
  <c r="B486" i="5"/>
  <c r="B348" i="4"/>
  <c r="P350" i="3"/>
  <c r="B1154" i="6"/>
  <c r="B1154" i="5"/>
  <c r="B316" i="4"/>
  <c r="P318" i="3"/>
  <c r="B944" i="6"/>
  <c r="B944" i="5"/>
  <c r="B284" i="4"/>
  <c r="P286" i="3"/>
  <c r="B1020" i="6"/>
  <c r="B1020" i="5"/>
  <c r="B252" i="4"/>
  <c r="P254" i="3"/>
  <c r="B1356" i="6"/>
  <c r="B1356" i="5"/>
  <c r="B220" i="4"/>
  <c r="P222" i="3"/>
  <c r="B491" i="6"/>
  <c r="B188" i="4"/>
  <c r="B491" i="5"/>
  <c r="P190" i="3"/>
  <c r="B661" i="6"/>
  <c r="B661" i="5"/>
  <c r="B156" i="4"/>
  <c r="P158" i="3"/>
  <c r="B249" i="6"/>
  <c r="B249" i="5"/>
  <c r="B124" i="4"/>
  <c r="P126" i="3"/>
  <c r="B1252" i="6"/>
  <c r="B1252" i="5"/>
  <c r="B92" i="4"/>
  <c r="P94" i="3"/>
  <c r="B562" i="6"/>
  <c r="B562" i="5"/>
  <c r="B60" i="4"/>
  <c r="P62" i="3"/>
  <c r="B1466" i="6"/>
  <c r="B1466" i="5"/>
  <c r="B28" i="4"/>
  <c r="P30" i="3"/>
  <c r="B476" i="6"/>
  <c r="B915" i="4"/>
  <c r="B476" i="5"/>
  <c r="P917" i="3"/>
  <c r="B1251" i="6"/>
  <c r="B899" i="4"/>
  <c r="B1251" i="5"/>
  <c r="P901" i="3"/>
  <c r="B329" i="6"/>
  <c r="B883" i="4"/>
  <c r="B329" i="5"/>
  <c r="P885" i="3"/>
  <c r="B899" i="6"/>
  <c r="B867" i="4"/>
  <c r="B899" i="5"/>
  <c r="P869" i="3"/>
  <c r="B687" i="6"/>
  <c r="B851" i="4"/>
  <c r="B687" i="5"/>
  <c r="P853" i="3"/>
  <c r="B749" i="6"/>
  <c r="B835" i="4"/>
  <c r="B749" i="5"/>
  <c r="P837" i="3"/>
  <c r="B405" i="6"/>
  <c r="B819" i="4"/>
  <c r="B405" i="5"/>
  <c r="P821" i="3"/>
  <c r="B997" i="6"/>
  <c r="B803" i="4"/>
  <c r="B997" i="5"/>
  <c r="P805" i="3"/>
  <c r="B964" i="6"/>
  <c r="B787" i="4"/>
  <c r="B964" i="5"/>
  <c r="P789" i="3"/>
  <c r="B399" i="6"/>
  <c r="B771" i="4"/>
  <c r="B399" i="5"/>
  <c r="P773" i="3"/>
  <c r="B1284" i="6"/>
  <c r="B755" i="4"/>
  <c r="B1284" i="5"/>
  <c r="P757" i="3"/>
  <c r="B184" i="6"/>
  <c r="B739" i="4"/>
  <c r="B184" i="5"/>
  <c r="P741" i="3"/>
  <c r="B1266" i="6"/>
  <c r="B723" i="4"/>
  <c r="B1266" i="5"/>
  <c r="P725" i="3"/>
  <c r="B66" i="6"/>
  <c r="B707" i="4"/>
  <c r="B66" i="5"/>
  <c r="P709" i="3"/>
  <c r="B983" i="6"/>
  <c r="B691" i="4"/>
  <c r="B983" i="5"/>
  <c r="P693" i="3"/>
  <c r="B580" i="6"/>
  <c r="B675" i="4"/>
  <c r="B580" i="5"/>
  <c r="P677" i="3"/>
  <c r="B1196" i="6"/>
  <c r="B659" i="4"/>
  <c r="B1196" i="5"/>
  <c r="P661" i="3"/>
  <c r="B765" i="6"/>
  <c r="B643" i="4"/>
  <c r="B765" i="5"/>
  <c r="P645" i="3"/>
  <c r="B654" i="6"/>
  <c r="B627" i="4"/>
  <c r="B654" i="5"/>
  <c r="P629" i="3"/>
  <c r="B213" i="6"/>
  <c r="B611" i="4"/>
  <c r="B213" i="5"/>
  <c r="P613" i="3"/>
  <c r="B421" i="6"/>
  <c r="B595" i="4"/>
  <c r="B421" i="5"/>
  <c r="P597" i="3"/>
  <c r="B367" i="6"/>
  <c r="B579" i="4"/>
  <c r="B367" i="5"/>
  <c r="P581" i="3"/>
  <c r="B1240" i="6"/>
  <c r="B563" i="4"/>
  <c r="B1240" i="5"/>
  <c r="P565" i="3"/>
  <c r="B761" i="6"/>
  <c r="B547" i="4"/>
  <c r="B761" i="5"/>
  <c r="P549" i="3"/>
  <c r="B946" i="6"/>
  <c r="B531" i="4"/>
  <c r="B946" i="5"/>
  <c r="P533" i="3"/>
  <c r="B958" i="6"/>
  <c r="B515" i="4"/>
  <c r="B958" i="5"/>
  <c r="P517" i="3"/>
  <c r="B360" i="6"/>
  <c r="B499" i="4"/>
  <c r="B360" i="5"/>
  <c r="P501" i="3"/>
  <c r="B1194" i="6"/>
  <c r="B483" i="4"/>
  <c r="B1194" i="5"/>
  <c r="P485" i="3"/>
  <c r="B251" i="6"/>
  <c r="B467" i="4"/>
  <c r="B251" i="5"/>
  <c r="P469" i="3"/>
  <c r="B299" i="6"/>
  <c r="B451" i="4"/>
  <c r="B299" i="5"/>
  <c r="P453" i="3"/>
  <c r="B858" i="6"/>
  <c r="B435" i="4"/>
  <c r="B858" i="5"/>
  <c r="P437" i="3"/>
  <c r="B322" i="6"/>
  <c r="B419" i="4"/>
  <c r="B322" i="5"/>
  <c r="P421" i="3"/>
  <c r="B674" i="6"/>
  <c r="B403" i="4"/>
  <c r="B674" i="5"/>
  <c r="P405" i="3"/>
  <c r="B1350" i="6"/>
  <c r="B387" i="4"/>
  <c r="B1350" i="5"/>
  <c r="P389" i="3"/>
  <c r="B455" i="6"/>
  <c r="B371" i="4"/>
  <c r="B455" i="5"/>
  <c r="P373" i="3"/>
  <c r="B1015" i="6"/>
  <c r="B355" i="4"/>
  <c r="B1015" i="5"/>
  <c r="P357" i="3"/>
  <c r="B1143" i="6"/>
  <c r="B339" i="4"/>
  <c r="B1143" i="5"/>
  <c r="P341" i="3"/>
  <c r="B171" i="6"/>
  <c r="B323" i="4"/>
  <c r="B171" i="5"/>
  <c r="P325" i="3"/>
  <c r="B830" i="6"/>
  <c r="B307" i="4"/>
  <c r="B830" i="5"/>
  <c r="P309" i="3"/>
  <c r="B284" i="6"/>
  <c r="B291" i="4"/>
  <c r="B284" i="5"/>
  <c r="P293" i="3"/>
  <c r="B279" i="6"/>
  <c r="B275" i="4"/>
  <c r="B279" i="5"/>
  <c r="P277" i="3"/>
  <c r="B897" i="6"/>
  <c r="B259" i="4"/>
  <c r="B897" i="5"/>
  <c r="P261" i="3"/>
  <c r="B1258" i="6"/>
  <c r="B243" i="4"/>
  <c r="B1258" i="5"/>
  <c r="P245" i="3"/>
  <c r="B126" i="6"/>
  <c r="B227" i="4"/>
  <c r="B126" i="5"/>
  <c r="P229" i="3"/>
  <c r="B616" i="6"/>
  <c r="B211" i="4"/>
  <c r="B616" i="5"/>
  <c r="P213" i="3"/>
  <c r="B1076" i="6"/>
  <c r="B195" i="4"/>
  <c r="B1076" i="5"/>
  <c r="P197" i="3"/>
  <c r="B1203" i="6"/>
  <c r="B179" i="4"/>
  <c r="B1203" i="5"/>
  <c r="P181" i="3"/>
  <c r="B481" i="6"/>
  <c r="B163" i="4"/>
  <c r="B481" i="5"/>
  <c r="P165" i="3"/>
  <c r="B1205" i="6"/>
  <c r="B147" i="4"/>
  <c r="B1205" i="5"/>
  <c r="P149" i="3"/>
  <c r="B1021" i="6"/>
  <c r="B131" i="4"/>
  <c r="B1021" i="5"/>
  <c r="P133" i="3"/>
  <c r="B994" i="6"/>
  <c r="B115" i="4"/>
  <c r="B994" i="5"/>
  <c r="P117" i="3"/>
  <c r="B1093" i="6"/>
  <c r="B99" i="4"/>
  <c r="B1093" i="5"/>
  <c r="P101" i="3"/>
  <c r="B235" i="6"/>
  <c r="B83" i="4"/>
  <c r="B235" i="5"/>
  <c r="P85" i="3"/>
  <c r="B809" i="6"/>
  <c r="B67" i="4"/>
  <c r="B809" i="5"/>
  <c r="P69" i="3"/>
  <c r="B270" i="6"/>
  <c r="B51" i="4"/>
  <c r="B270" i="5"/>
  <c r="P53" i="3"/>
  <c r="B68" i="6"/>
  <c r="B35" i="4"/>
  <c r="B68" i="5"/>
  <c r="P37" i="3"/>
  <c r="B1487" i="6"/>
  <c r="B19" i="4"/>
  <c r="B1487" i="5"/>
  <c r="P21" i="3"/>
  <c r="B871" i="6"/>
  <c r="B3" i="4"/>
  <c r="B871" i="5"/>
  <c r="P5" i="3"/>
  <c r="B1103" i="6"/>
  <c r="B934" i="4"/>
  <c r="B1103" i="5"/>
  <c r="P936" i="3"/>
  <c r="B504" i="6"/>
  <c r="B504" i="5"/>
  <c r="B918" i="4"/>
  <c r="P920" i="3"/>
  <c r="B886" i="6"/>
  <c r="B902" i="4"/>
  <c r="B886" i="5"/>
  <c r="P904" i="3"/>
  <c r="B1430" i="6"/>
  <c r="B886" i="4"/>
  <c r="B1430" i="5"/>
  <c r="P888" i="3"/>
  <c r="B1026" i="6"/>
  <c r="B870" i="4"/>
  <c r="B1026" i="5"/>
  <c r="P872" i="3"/>
  <c r="B1340" i="6"/>
  <c r="B1340" i="5"/>
  <c r="B854" i="4"/>
  <c r="P856" i="3"/>
  <c r="B1273" i="6"/>
  <c r="B838" i="4"/>
  <c r="B1273" i="5"/>
  <c r="P840" i="3"/>
  <c r="B837" i="6"/>
  <c r="B822" i="4"/>
  <c r="B837" i="5"/>
  <c r="P824" i="3"/>
  <c r="B575" i="6"/>
  <c r="B806" i="4"/>
  <c r="B575" i="5"/>
  <c r="P808" i="3"/>
  <c r="B1425" i="6"/>
  <c r="B790" i="4"/>
  <c r="B1425" i="5"/>
  <c r="P792" i="3"/>
  <c r="B806" i="6"/>
  <c r="B774" i="4"/>
  <c r="B806" i="5"/>
  <c r="P776" i="3"/>
  <c r="B916" i="6"/>
  <c r="B916" i="5"/>
  <c r="B758" i="4"/>
  <c r="P760" i="3"/>
  <c r="B1479" i="6"/>
  <c r="B742" i="4"/>
  <c r="B1479" i="5"/>
  <c r="P744" i="3"/>
  <c r="B866" i="6"/>
  <c r="B726" i="4"/>
  <c r="B866" i="5"/>
  <c r="P728" i="3"/>
  <c r="B101" i="6"/>
  <c r="B710" i="4"/>
  <c r="B101" i="5"/>
  <c r="P712" i="3"/>
  <c r="B763" i="6"/>
  <c r="B694" i="4"/>
  <c r="B763" i="5"/>
  <c r="P696" i="3"/>
  <c r="B183" i="6"/>
  <c r="B678" i="4"/>
  <c r="B183" i="5"/>
  <c r="P680" i="3"/>
  <c r="B1270" i="6"/>
  <c r="B662" i="4"/>
  <c r="B1270" i="5"/>
  <c r="P664" i="3"/>
  <c r="B572" i="6"/>
  <c r="B572" i="5"/>
  <c r="B646" i="4"/>
  <c r="P648" i="3"/>
  <c r="B89" i="6"/>
  <c r="B630" i="4"/>
  <c r="B89" i="5"/>
  <c r="P632" i="3"/>
  <c r="B1129" i="6"/>
  <c r="B614" i="4"/>
  <c r="B1129" i="5"/>
  <c r="P616" i="3"/>
  <c r="B389" i="6"/>
  <c r="B598" i="4"/>
  <c r="B389" i="5"/>
  <c r="P600" i="3"/>
  <c r="B1267" i="6"/>
  <c r="B582" i="4"/>
  <c r="B1267" i="5"/>
  <c r="P584" i="3"/>
  <c r="B834" i="6"/>
  <c r="B566" i="4"/>
  <c r="B834" i="5"/>
  <c r="P568" i="3"/>
  <c r="B1141" i="6"/>
  <c r="B550" i="4"/>
  <c r="B1141" i="5"/>
  <c r="P552" i="3"/>
  <c r="B119" i="6"/>
  <c r="B534" i="4"/>
  <c r="B119" i="5"/>
  <c r="P536" i="3"/>
  <c r="B462" i="6"/>
  <c r="B518" i="4"/>
  <c r="B462" i="5"/>
  <c r="P520" i="3"/>
  <c r="B1189" i="6"/>
  <c r="B502" i="4"/>
  <c r="B1189" i="5"/>
  <c r="P504" i="3"/>
  <c r="B48" i="6"/>
  <c r="B48" i="5"/>
  <c r="B486" i="4"/>
  <c r="P488" i="3"/>
  <c r="B924" i="6"/>
  <c r="B924" i="5"/>
  <c r="B470" i="4"/>
  <c r="P472" i="3"/>
  <c r="B939" i="6"/>
  <c r="B454" i="4"/>
  <c r="B939" i="5"/>
  <c r="P456" i="3"/>
  <c r="B1100" i="6"/>
  <c r="B1100" i="5"/>
  <c r="B438" i="4"/>
  <c r="P440" i="3"/>
  <c r="B559" i="6"/>
  <c r="B422" i="4"/>
  <c r="B559" i="5"/>
  <c r="P424" i="3"/>
  <c r="B1469" i="6"/>
  <c r="B406" i="4"/>
  <c r="B1469" i="5"/>
  <c r="P408" i="3"/>
  <c r="B704" i="6"/>
  <c r="B704" i="5"/>
  <c r="B390" i="4"/>
  <c r="P392" i="3"/>
  <c r="B1066" i="6"/>
  <c r="B374" i="4"/>
  <c r="B1066" i="5"/>
  <c r="P376" i="3"/>
  <c r="B653" i="6"/>
  <c r="B358" i="4"/>
  <c r="B653" i="5"/>
  <c r="P360" i="3"/>
  <c r="B703" i="6"/>
  <c r="B342" i="4"/>
  <c r="B703" i="5"/>
  <c r="P344" i="3"/>
  <c r="B605" i="6"/>
  <c r="B326" i="4"/>
  <c r="B605" i="5"/>
  <c r="P328" i="3"/>
  <c r="B1071" i="6"/>
  <c r="B310" i="4"/>
  <c r="B1071" i="5"/>
  <c r="P312" i="3"/>
  <c r="B1243" i="6"/>
  <c r="B294" i="4"/>
  <c r="B1243" i="5"/>
  <c r="P296" i="3"/>
  <c r="B998" i="6"/>
  <c r="B278" i="4"/>
  <c r="B998" i="5"/>
  <c r="P280" i="3"/>
  <c r="B1392" i="6"/>
  <c r="B1392" i="5"/>
  <c r="B262" i="4"/>
  <c r="P264" i="3"/>
  <c r="B28" i="6"/>
  <c r="B28" i="5"/>
  <c r="B246" i="4"/>
  <c r="P248" i="3"/>
  <c r="B545" i="6"/>
  <c r="B230" i="4"/>
  <c r="B545" i="5"/>
  <c r="P232" i="3"/>
  <c r="B1234" i="6"/>
  <c r="B214" i="4"/>
  <c r="B1234" i="5"/>
  <c r="P216" i="3"/>
  <c r="B248" i="6"/>
  <c r="B248" i="5"/>
  <c r="B198" i="4"/>
  <c r="P200" i="3"/>
  <c r="B1304" i="6"/>
  <c r="B1304" i="5"/>
  <c r="B182" i="4"/>
  <c r="P184" i="3"/>
  <c r="B855" i="6"/>
  <c r="B166" i="4"/>
  <c r="B855" i="5"/>
  <c r="P168" i="3"/>
  <c r="B820" i="6"/>
  <c r="B820" i="5"/>
  <c r="B150" i="4"/>
  <c r="P152" i="3"/>
  <c r="B889" i="6"/>
  <c r="B134" i="4"/>
  <c r="B889" i="5"/>
  <c r="P136" i="3"/>
  <c r="B876" i="6"/>
  <c r="B876" i="5"/>
  <c r="B118" i="4"/>
  <c r="P120" i="3"/>
  <c r="B93" i="6"/>
  <c r="B102" i="4"/>
  <c r="B93" i="5"/>
  <c r="P104" i="3"/>
  <c r="B670" i="6"/>
  <c r="B86" i="4"/>
  <c r="B670" i="5"/>
  <c r="P88" i="3"/>
  <c r="B791" i="6"/>
  <c r="B70" i="4"/>
  <c r="B791" i="5"/>
  <c r="P72" i="3"/>
  <c r="B766" i="6"/>
  <c r="B54" i="4"/>
  <c r="B766" i="5"/>
  <c r="P56" i="3"/>
  <c r="B38" i="6"/>
  <c r="B38" i="4"/>
  <c r="B38" i="5"/>
  <c r="P40" i="3"/>
  <c r="B853" i="6"/>
  <c r="B22" i="4"/>
  <c r="B853" i="5"/>
  <c r="P24" i="3"/>
  <c r="B518" i="6"/>
  <c r="B6" i="4"/>
  <c r="B518" i="5"/>
  <c r="P8" i="3"/>
  <c r="BB267" i="7"/>
  <c r="BC266" i="7"/>
  <c r="AM267" i="7"/>
  <c r="AN266" i="7"/>
  <c r="N267" i="7"/>
  <c r="O266" i="7"/>
  <c r="AW267" i="7"/>
  <c r="AX266" i="7"/>
  <c r="S267" i="7"/>
  <c r="T266" i="7"/>
  <c r="I267" i="7"/>
  <c r="J266" i="7"/>
  <c r="AH267" i="7"/>
  <c r="AI266" i="7"/>
  <c r="AC267" i="7"/>
  <c r="AD266" i="7"/>
  <c r="AR267" i="7"/>
  <c r="AS266" i="7"/>
  <c r="X267" i="7"/>
  <c r="Y266" i="7"/>
  <c r="D267" i="7"/>
  <c r="E266" i="7"/>
  <c r="F6" i="6" l="1"/>
  <c r="X268" i="7"/>
  <c r="Y267" i="7"/>
  <c r="I268" i="7"/>
  <c r="J267" i="7"/>
  <c r="AM268" i="7"/>
  <c r="AN267" i="7"/>
  <c r="AC268" i="7"/>
  <c r="AD267" i="7"/>
  <c r="AW268" i="7"/>
  <c r="AX267" i="7"/>
  <c r="AR268" i="7"/>
  <c r="AS267" i="7"/>
  <c r="AH268" i="7"/>
  <c r="AI267" i="7"/>
  <c r="S268" i="7"/>
  <c r="T267" i="7"/>
  <c r="N268" i="7"/>
  <c r="O267" i="7"/>
  <c r="BB268" i="7"/>
  <c r="BC267" i="7"/>
  <c r="D268" i="7"/>
  <c r="E267" i="7"/>
  <c r="BB269" i="7" l="1"/>
  <c r="BC268" i="7"/>
  <c r="S269" i="7"/>
  <c r="T268" i="7"/>
  <c r="AR269" i="7"/>
  <c r="AS268" i="7"/>
  <c r="AC269" i="7"/>
  <c r="AD268" i="7"/>
  <c r="I269" i="7"/>
  <c r="J268" i="7"/>
  <c r="N269" i="7"/>
  <c r="O268" i="7"/>
  <c r="AH269" i="7"/>
  <c r="AI268" i="7"/>
  <c r="AW269" i="7"/>
  <c r="AX268" i="7"/>
  <c r="AM269" i="7"/>
  <c r="AN268" i="7"/>
  <c r="X269" i="7"/>
  <c r="Y268" i="7"/>
  <c r="D269" i="7"/>
  <c r="E268" i="7"/>
  <c r="S270" i="7" l="1"/>
  <c r="T269" i="7"/>
  <c r="X270" i="7"/>
  <c r="Y269" i="7"/>
  <c r="AW270" i="7"/>
  <c r="AX269" i="7"/>
  <c r="N270" i="7"/>
  <c r="O269" i="7"/>
  <c r="AC270" i="7"/>
  <c r="AD269" i="7"/>
  <c r="AM270" i="7"/>
  <c r="AN269" i="7"/>
  <c r="AH270" i="7"/>
  <c r="AI269" i="7"/>
  <c r="I270" i="7"/>
  <c r="J269" i="7"/>
  <c r="AR270" i="7"/>
  <c r="AS269" i="7"/>
  <c r="BB270" i="7"/>
  <c r="BC269" i="7"/>
  <c r="D270" i="7"/>
  <c r="E269" i="7"/>
  <c r="AR271" i="7" l="1"/>
  <c r="AS270" i="7"/>
  <c r="AC271" i="7"/>
  <c r="AD270" i="7"/>
  <c r="S271" i="7"/>
  <c r="T270" i="7"/>
  <c r="BB271" i="7"/>
  <c r="BC270" i="7"/>
  <c r="I271" i="7"/>
  <c r="J270" i="7"/>
  <c r="AM271" i="7"/>
  <c r="AN270" i="7"/>
  <c r="N271" i="7"/>
  <c r="O270" i="7"/>
  <c r="X271" i="7"/>
  <c r="Y270" i="7"/>
  <c r="AH271" i="7"/>
  <c r="AI270" i="7"/>
  <c r="AW271" i="7"/>
  <c r="AX270" i="7"/>
  <c r="D271" i="7"/>
  <c r="E270" i="7"/>
  <c r="AC272" i="7" l="1"/>
  <c r="AD271" i="7"/>
  <c r="X272" i="7"/>
  <c r="Y271" i="7"/>
  <c r="BB272" i="7"/>
  <c r="BC271" i="7"/>
  <c r="AW272" i="7"/>
  <c r="AX271" i="7"/>
  <c r="AM272" i="7"/>
  <c r="AN271" i="7"/>
  <c r="AH272" i="7"/>
  <c r="AI271" i="7"/>
  <c r="N272" i="7"/>
  <c r="O271" i="7"/>
  <c r="I272" i="7"/>
  <c r="J271" i="7"/>
  <c r="S272" i="7"/>
  <c r="T271" i="7"/>
  <c r="AR272" i="7"/>
  <c r="AS271" i="7"/>
  <c r="D272" i="7"/>
  <c r="E271" i="7"/>
  <c r="AR273" i="7" l="1"/>
  <c r="AS272" i="7"/>
  <c r="I273" i="7"/>
  <c r="J272" i="7"/>
  <c r="AH273" i="7"/>
  <c r="AI272" i="7"/>
  <c r="AW273" i="7"/>
  <c r="AX272" i="7"/>
  <c r="X273" i="7"/>
  <c r="Y272" i="7"/>
  <c r="S273" i="7"/>
  <c r="T272" i="7"/>
  <c r="N273" i="7"/>
  <c r="O272" i="7"/>
  <c r="AM273" i="7"/>
  <c r="AN272" i="7"/>
  <c r="BB273" i="7"/>
  <c r="BC272" i="7"/>
  <c r="AC273" i="7"/>
  <c r="AD272" i="7"/>
  <c r="D273" i="7"/>
  <c r="E272" i="7"/>
  <c r="AM274" i="7" l="1"/>
  <c r="AN273" i="7"/>
  <c r="I274" i="7"/>
  <c r="J273" i="7"/>
  <c r="AC274" i="7"/>
  <c r="AD273" i="7"/>
  <c r="S274" i="7"/>
  <c r="T273" i="7"/>
  <c r="AW274" i="7"/>
  <c r="AX273" i="7"/>
  <c r="BB274" i="7"/>
  <c r="BC273" i="7"/>
  <c r="N274" i="7"/>
  <c r="O273" i="7"/>
  <c r="X274" i="7"/>
  <c r="Y273" i="7"/>
  <c r="AH274" i="7"/>
  <c r="AI273" i="7"/>
  <c r="AR274" i="7"/>
  <c r="AS273" i="7"/>
  <c r="D274" i="7"/>
  <c r="E273" i="7"/>
  <c r="X275" i="7" l="1"/>
  <c r="Y274" i="7"/>
  <c r="BB275" i="7"/>
  <c r="BC274" i="7"/>
  <c r="S275" i="7"/>
  <c r="T274" i="7"/>
  <c r="I275" i="7"/>
  <c r="J274" i="7"/>
  <c r="AR275" i="7"/>
  <c r="AS274" i="7"/>
  <c r="AH275" i="7"/>
  <c r="AI274" i="7"/>
  <c r="N275" i="7"/>
  <c r="O274" i="7"/>
  <c r="AW275" i="7"/>
  <c r="AX274" i="7"/>
  <c r="AC275" i="7"/>
  <c r="AD274" i="7"/>
  <c r="AM275" i="7"/>
  <c r="AN274" i="7"/>
  <c r="D275" i="7"/>
  <c r="E274" i="7"/>
  <c r="AM276" i="7" l="1"/>
  <c r="AN275" i="7"/>
  <c r="AW276" i="7"/>
  <c r="AX275" i="7"/>
  <c r="AH276" i="7"/>
  <c r="AI275" i="7"/>
  <c r="I276" i="7"/>
  <c r="J275" i="7"/>
  <c r="BB276" i="7"/>
  <c r="BC275" i="7"/>
  <c r="AC276" i="7"/>
  <c r="AD275" i="7"/>
  <c r="N276" i="7"/>
  <c r="O275" i="7"/>
  <c r="AR276" i="7"/>
  <c r="AS275" i="7"/>
  <c r="S276" i="7"/>
  <c r="T275" i="7"/>
  <c r="X276" i="7"/>
  <c r="Y275" i="7"/>
  <c r="D276" i="7"/>
  <c r="E275" i="7"/>
  <c r="AR277" i="7" l="1"/>
  <c r="AS276" i="7"/>
  <c r="I277" i="7"/>
  <c r="J276" i="7"/>
  <c r="X277" i="7"/>
  <c r="Y276" i="7"/>
  <c r="AC277" i="7"/>
  <c r="AD276" i="7"/>
  <c r="AW277" i="7"/>
  <c r="AX276" i="7"/>
  <c r="S277" i="7"/>
  <c r="T276" i="7"/>
  <c r="N277" i="7"/>
  <c r="O276" i="7"/>
  <c r="BB277" i="7"/>
  <c r="BC276" i="7"/>
  <c r="AH277" i="7"/>
  <c r="AI276" i="7"/>
  <c r="AM277" i="7"/>
  <c r="AN276" i="7"/>
  <c r="D277" i="7"/>
  <c r="E276" i="7"/>
  <c r="AM278" i="7" l="1"/>
  <c r="AN277" i="7"/>
  <c r="BB278" i="7"/>
  <c r="BC277" i="7"/>
  <c r="S278" i="7"/>
  <c r="T277" i="7"/>
  <c r="AC278" i="7"/>
  <c r="AD277" i="7"/>
  <c r="I278" i="7"/>
  <c r="J277" i="7"/>
  <c r="AH278" i="7"/>
  <c r="AI277" i="7"/>
  <c r="N278" i="7"/>
  <c r="O277" i="7"/>
  <c r="AW278" i="7"/>
  <c r="AX277" i="7"/>
  <c r="X278" i="7"/>
  <c r="Y277" i="7"/>
  <c r="AR278" i="7"/>
  <c r="AS277" i="7"/>
  <c r="D278" i="7"/>
  <c r="E277" i="7"/>
  <c r="AR279" i="7" l="1"/>
  <c r="AS278" i="7"/>
  <c r="AW279" i="7"/>
  <c r="AX278" i="7"/>
  <c r="AH279" i="7"/>
  <c r="AI278" i="7"/>
  <c r="AC279" i="7"/>
  <c r="AD278" i="7"/>
  <c r="BB279" i="7"/>
  <c r="BC278" i="7"/>
  <c r="X279" i="7"/>
  <c r="Y278" i="7"/>
  <c r="N279" i="7"/>
  <c r="O278" i="7"/>
  <c r="I279" i="7"/>
  <c r="J278" i="7"/>
  <c r="S279" i="7"/>
  <c r="T278" i="7"/>
  <c r="AM279" i="7"/>
  <c r="AN278" i="7"/>
  <c r="D279" i="7"/>
  <c r="E278" i="7"/>
  <c r="AW280" i="7" l="1"/>
  <c r="AX279" i="7"/>
  <c r="S280" i="7"/>
  <c r="T279" i="7"/>
  <c r="N280" i="7"/>
  <c r="O279" i="7"/>
  <c r="BB280" i="7"/>
  <c r="BC279" i="7"/>
  <c r="AH280" i="7"/>
  <c r="AI279" i="7"/>
  <c r="AM280" i="7"/>
  <c r="AN279" i="7"/>
  <c r="I280" i="7"/>
  <c r="J279" i="7"/>
  <c r="X280" i="7"/>
  <c r="Y279" i="7"/>
  <c r="AC280" i="7"/>
  <c r="AD279" i="7"/>
  <c r="AR280" i="7"/>
  <c r="AS279" i="7"/>
  <c r="D280" i="7"/>
  <c r="E279" i="7"/>
  <c r="X281" i="7" l="1"/>
  <c r="Y280" i="7"/>
  <c r="BB281" i="7"/>
  <c r="BC280" i="7"/>
  <c r="S281" i="7"/>
  <c r="T280" i="7"/>
  <c r="AR281" i="7"/>
  <c r="AS280" i="7"/>
  <c r="AM281" i="7"/>
  <c r="AN280" i="7"/>
  <c r="AC281" i="7"/>
  <c r="AD280" i="7"/>
  <c r="I281" i="7"/>
  <c r="J280" i="7"/>
  <c r="AH281" i="7"/>
  <c r="AI280" i="7"/>
  <c r="N281" i="7"/>
  <c r="O280" i="7"/>
  <c r="AW281" i="7"/>
  <c r="AX280" i="7"/>
  <c r="D281" i="7"/>
  <c r="E280" i="7"/>
  <c r="I282" i="7" l="1"/>
  <c r="J281" i="7"/>
  <c r="S282" i="7"/>
  <c r="T281" i="7"/>
  <c r="AW282" i="7"/>
  <c r="AX281" i="7"/>
  <c r="AC282" i="7"/>
  <c r="AD281" i="7"/>
  <c r="AR282" i="7"/>
  <c r="AS281" i="7"/>
  <c r="BB282" i="7"/>
  <c r="BC281" i="7"/>
  <c r="N282" i="7"/>
  <c r="O281" i="7"/>
  <c r="AM282" i="7"/>
  <c r="AN281" i="7"/>
  <c r="X282" i="7"/>
  <c r="Y281" i="7"/>
  <c r="AH282" i="7"/>
  <c r="AI281" i="7"/>
  <c r="D282" i="7"/>
  <c r="E281" i="7"/>
  <c r="AM283" i="7" l="1"/>
  <c r="AN282" i="7"/>
  <c r="AC283" i="7"/>
  <c r="AD282" i="7"/>
  <c r="S283" i="7"/>
  <c r="T282" i="7"/>
  <c r="AH283" i="7"/>
  <c r="AI282" i="7"/>
  <c r="BB283" i="7"/>
  <c r="BC282" i="7"/>
  <c r="X283" i="7"/>
  <c r="Y282" i="7"/>
  <c r="N283" i="7"/>
  <c r="O282" i="7"/>
  <c r="AR283" i="7"/>
  <c r="AS282" i="7"/>
  <c r="AW283" i="7"/>
  <c r="AX282" i="7"/>
  <c r="I283" i="7"/>
  <c r="J282" i="7"/>
  <c r="D283" i="7"/>
  <c r="E282" i="7"/>
  <c r="AR284" i="7" l="1"/>
  <c r="AS283" i="7"/>
  <c r="AC284" i="7"/>
  <c r="AD283" i="7"/>
  <c r="I284" i="7"/>
  <c r="J283" i="7"/>
  <c r="X284" i="7"/>
  <c r="Y283" i="7"/>
  <c r="AH284" i="7"/>
  <c r="AI283" i="7"/>
  <c r="AW284" i="7"/>
  <c r="AX283" i="7"/>
  <c r="N284" i="7"/>
  <c r="O283" i="7"/>
  <c r="BB284" i="7"/>
  <c r="BC283" i="7"/>
  <c r="S284" i="7"/>
  <c r="T283" i="7"/>
  <c r="AM284" i="7"/>
  <c r="AN283" i="7"/>
  <c r="D284" i="7"/>
  <c r="E283" i="7"/>
  <c r="N285" i="7" l="1"/>
  <c r="O284" i="7"/>
  <c r="AM285" i="7"/>
  <c r="AN284" i="7"/>
  <c r="BB285" i="7"/>
  <c r="BC284" i="7"/>
  <c r="AW285" i="7"/>
  <c r="AX284" i="7"/>
  <c r="X285" i="7"/>
  <c r="Y284" i="7"/>
  <c r="AC285" i="7"/>
  <c r="AD284" i="7"/>
  <c r="S285" i="7"/>
  <c r="T284" i="7"/>
  <c r="AH285" i="7"/>
  <c r="AI284" i="7"/>
  <c r="I285" i="7"/>
  <c r="J284" i="7"/>
  <c r="AR285" i="7"/>
  <c r="AS284" i="7"/>
  <c r="D285" i="7"/>
  <c r="E284" i="7"/>
  <c r="AR286" i="7" l="1"/>
  <c r="AS285" i="7"/>
  <c r="AH286" i="7"/>
  <c r="AI285" i="7"/>
  <c r="AC286" i="7"/>
  <c r="AD285" i="7"/>
  <c r="AW286" i="7"/>
  <c r="AX285" i="7"/>
  <c r="AM286" i="7"/>
  <c r="AN285" i="7"/>
  <c r="I286" i="7"/>
  <c r="J285" i="7"/>
  <c r="S286" i="7"/>
  <c r="T285" i="7"/>
  <c r="X286" i="7"/>
  <c r="Y285" i="7"/>
  <c r="BB286" i="7"/>
  <c r="BC285" i="7"/>
  <c r="N286" i="7"/>
  <c r="O285" i="7"/>
  <c r="D286" i="7"/>
  <c r="E285" i="7"/>
  <c r="N287" i="7" l="1"/>
  <c r="O286" i="7"/>
  <c r="X287" i="7"/>
  <c r="Y286" i="7"/>
  <c r="I287" i="7"/>
  <c r="J286" i="7"/>
  <c r="AW287" i="7"/>
  <c r="AX286" i="7"/>
  <c r="AH287" i="7"/>
  <c r="AI286" i="7"/>
  <c r="BB287" i="7"/>
  <c r="BC286" i="7"/>
  <c r="S287" i="7"/>
  <c r="T286" i="7"/>
  <c r="AM287" i="7"/>
  <c r="AN286" i="7"/>
  <c r="AC287" i="7"/>
  <c r="AD286" i="7"/>
  <c r="AR287" i="7"/>
  <c r="AS286" i="7"/>
  <c r="D287" i="7"/>
  <c r="E286" i="7"/>
  <c r="AM288" i="7" l="1"/>
  <c r="AN287" i="7"/>
  <c r="AR288" i="7"/>
  <c r="AS287" i="7"/>
  <c r="BB288" i="7"/>
  <c r="BC287" i="7"/>
  <c r="AW288" i="7"/>
  <c r="AX287" i="7"/>
  <c r="X288" i="7"/>
  <c r="Y287" i="7"/>
  <c r="AC288" i="7"/>
  <c r="AD287" i="7"/>
  <c r="S288" i="7"/>
  <c r="T287" i="7"/>
  <c r="AH288" i="7"/>
  <c r="AI287" i="7"/>
  <c r="I288" i="7"/>
  <c r="J287" i="7"/>
  <c r="N288" i="7"/>
  <c r="O287" i="7"/>
  <c r="D288" i="7"/>
  <c r="E287" i="7"/>
  <c r="S289" i="7" l="1"/>
  <c r="T288" i="7"/>
  <c r="N289" i="7"/>
  <c r="O288" i="7"/>
  <c r="AH289" i="7"/>
  <c r="AI288" i="7"/>
  <c r="AC289" i="7"/>
  <c r="AD288" i="7"/>
  <c r="AW289" i="7"/>
  <c r="AX288" i="7"/>
  <c r="AR289" i="7"/>
  <c r="AS288" i="7"/>
  <c r="I289" i="7"/>
  <c r="J288" i="7"/>
  <c r="X289" i="7"/>
  <c r="Y288" i="7"/>
  <c r="BB289" i="7"/>
  <c r="BC288" i="7"/>
  <c r="AM289" i="7"/>
  <c r="AN288" i="7"/>
  <c r="D289" i="7"/>
  <c r="E288" i="7"/>
  <c r="AM290" i="7" l="1"/>
  <c r="AN289" i="7"/>
  <c r="X290" i="7"/>
  <c r="Y289" i="7"/>
  <c r="AR290" i="7"/>
  <c r="AS289" i="7"/>
  <c r="AC290" i="7"/>
  <c r="AD289" i="7"/>
  <c r="N290" i="7"/>
  <c r="O289" i="7"/>
  <c r="BB290" i="7"/>
  <c r="BC289" i="7"/>
  <c r="I290" i="7"/>
  <c r="J289" i="7"/>
  <c r="AW290" i="7"/>
  <c r="AX289" i="7"/>
  <c r="AH290" i="7"/>
  <c r="AI289" i="7"/>
  <c r="S290" i="7"/>
  <c r="T289" i="7"/>
  <c r="D290" i="7"/>
  <c r="E289" i="7"/>
  <c r="I291" i="7" l="1"/>
  <c r="J290" i="7"/>
  <c r="N291" i="7"/>
  <c r="O290" i="7"/>
  <c r="S291" i="7"/>
  <c r="T290" i="7"/>
  <c r="AW291" i="7"/>
  <c r="AX290" i="7"/>
  <c r="BB291" i="7"/>
  <c r="BC290" i="7"/>
  <c r="AC291" i="7"/>
  <c r="AD290" i="7"/>
  <c r="X291" i="7"/>
  <c r="Y290" i="7"/>
  <c r="AH291" i="7"/>
  <c r="AI290" i="7"/>
  <c r="AR291" i="7"/>
  <c r="AS290" i="7"/>
  <c r="AM291" i="7"/>
  <c r="AN290" i="7"/>
  <c r="D291" i="7"/>
  <c r="E290" i="7"/>
  <c r="AR292" i="7" l="1"/>
  <c r="AS291" i="7"/>
  <c r="AM292" i="7"/>
  <c r="AN291" i="7"/>
  <c r="AH292" i="7"/>
  <c r="AI291" i="7"/>
  <c r="AC292" i="7"/>
  <c r="AD291" i="7"/>
  <c r="AW292" i="7"/>
  <c r="AX291" i="7"/>
  <c r="N292" i="7"/>
  <c r="O291" i="7"/>
  <c r="X292" i="7"/>
  <c r="Y291" i="7"/>
  <c r="BB292" i="7"/>
  <c r="BC291" i="7"/>
  <c r="S292" i="7"/>
  <c r="T291" i="7"/>
  <c r="I292" i="7"/>
  <c r="J291" i="7"/>
  <c r="D292" i="7"/>
  <c r="E291" i="7"/>
  <c r="I293" i="7" l="1"/>
  <c r="J292" i="7"/>
  <c r="BB293" i="7"/>
  <c r="BC292" i="7"/>
  <c r="N293" i="7"/>
  <c r="O292" i="7"/>
  <c r="AC293" i="7"/>
  <c r="AD292" i="7"/>
  <c r="AM293" i="7"/>
  <c r="AN292" i="7"/>
  <c r="S293" i="7"/>
  <c r="T292" i="7"/>
  <c r="X293" i="7"/>
  <c r="Y292" i="7"/>
  <c r="AW293" i="7"/>
  <c r="AX292" i="7"/>
  <c r="AH293" i="7"/>
  <c r="AI292" i="7"/>
  <c r="AR293" i="7"/>
  <c r="AS292" i="7"/>
  <c r="D293" i="7"/>
  <c r="E292" i="7"/>
  <c r="N294" i="7" l="1"/>
  <c r="O293" i="7"/>
  <c r="AH294" i="7"/>
  <c r="AI293" i="7"/>
  <c r="X294" i="7"/>
  <c r="Y293" i="7"/>
  <c r="AR294" i="7"/>
  <c r="AS293" i="7"/>
  <c r="AW294" i="7"/>
  <c r="AX293" i="7"/>
  <c r="S294" i="7"/>
  <c r="T293" i="7"/>
  <c r="AC294" i="7"/>
  <c r="AD293" i="7"/>
  <c r="BB294" i="7"/>
  <c r="BC293" i="7"/>
  <c r="AM294" i="7"/>
  <c r="AN293" i="7"/>
  <c r="I294" i="7"/>
  <c r="J293" i="7"/>
  <c r="D294" i="7"/>
  <c r="E293" i="7"/>
  <c r="AR295" i="7" l="1"/>
  <c r="AS294" i="7"/>
  <c r="I295" i="7"/>
  <c r="J294" i="7"/>
  <c r="S295" i="7"/>
  <c r="T294" i="7"/>
  <c r="BB295" i="7"/>
  <c r="BC294" i="7"/>
  <c r="AH295" i="7"/>
  <c r="AI294" i="7"/>
  <c r="AM295" i="7"/>
  <c r="AN294" i="7"/>
  <c r="AC295" i="7"/>
  <c r="AD294" i="7"/>
  <c r="AW295" i="7"/>
  <c r="AX294" i="7"/>
  <c r="X295" i="7"/>
  <c r="Y294" i="7"/>
  <c r="N295" i="7"/>
  <c r="O294" i="7"/>
  <c r="D295" i="7"/>
  <c r="E294" i="7"/>
  <c r="AM296" i="7" l="1"/>
  <c r="AN295" i="7"/>
  <c r="N296" i="7"/>
  <c r="O295" i="7"/>
  <c r="BB296" i="7"/>
  <c r="BC295" i="7"/>
  <c r="AW296" i="7"/>
  <c r="AX295" i="7"/>
  <c r="I296" i="7"/>
  <c r="J295" i="7"/>
  <c r="X296" i="7"/>
  <c r="Y295" i="7"/>
  <c r="AC296" i="7"/>
  <c r="AD295" i="7"/>
  <c r="AH296" i="7"/>
  <c r="AI295" i="7"/>
  <c r="S296" i="7"/>
  <c r="T295" i="7"/>
  <c r="AR296" i="7"/>
  <c r="AS295" i="7"/>
  <c r="D296" i="7"/>
  <c r="E295" i="7"/>
  <c r="AR297" i="7" l="1"/>
  <c r="AS296" i="7"/>
  <c r="N297" i="7"/>
  <c r="O296" i="7"/>
  <c r="X297" i="7"/>
  <c r="Y296" i="7"/>
  <c r="AH297" i="7"/>
  <c r="AI296" i="7"/>
  <c r="AW297" i="7"/>
  <c r="AX296" i="7"/>
  <c r="S297" i="7"/>
  <c r="T296" i="7"/>
  <c r="AC297" i="7"/>
  <c r="AD296" i="7"/>
  <c r="I297" i="7"/>
  <c r="J296" i="7"/>
  <c r="BB297" i="7"/>
  <c r="BC296" i="7"/>
  <c r="AM297" i="7"/>
  <c r="AN296" i="7"/>
  <c r="D297" i="7"/>
  <c r="E296" i="7"/>
  <c r="I298" i="7" l="1"/>
  <c r="J297" i="7"/>
  <c r="AH298" i="7"/>
  <c r="AI297" i="7"/>
  <c r="N298" i="7"/>
  <c r="O297" i="7"/>
  <c r="AM298" i="7"/>
  <c r="AN297" i="7"/>
  <c r="S298" i="7"/>
  <c r="T297" i="7"/>
  <c r="BB298" i="7"/>
  <c r="BC297" i="7"/>
  <c r="AC298" i="7"/>
  <c r="AD297" i="7"/>
  <c r="AW298" i="7"/>
  <c r="AX297" i="7"/>
  <c r="X298" i="7"/>
  <c r="Y297" i="7"/>
  <c r="AR298" i="7"/>
  <c r="AS297" i="7"/>
  <c r="D298" i="7"/>
  <c r="E297" i="7"/>
  <c r="AR299" i="7" l="1"/>
  <c r="AS298" i="7"/>
  <c r="AW299" i="7"/>
  <c r="AX298" i="7"/>
  <c r="BB299" i="7"/>
  <c r="BC298" i="7"/>
  <c r="AM299" i="7"/>
  <c r="AN298" i="7"/>
  <c r="AH299" i="7"/>
  <c r="AI298" i="7"/>
  <c r="X299" i="7"/>
  <c r="Y298" i="7"/>
  <c r="AC299" i="7"/>
  <c r="AD298" i="7"/>
  <c r="S299" i="7"/>
  <c r="T298" i="7"/>
  <c r="N299" i="7"/>
  <c r="O298" i="7"/>
  <c r="I299" i="7"/>
  <c r="J298" i="7"/>
  <c r="D299" i="7"/>
  <c r="E298" i="7"/>
  <c r="S300" i="7" l="1"/>
  <c r="T299" i="7"/>
  <c r="AW300" i="7"/>
  <c r="AX299" i="7"/>
  <c r="I300" i="7"/>
  <c r="J299" i="7"/>
  <c r="X300" i="7"/>
  <c r="Y299" i="7"/>
  <c r="AM300" i="7"/>
  <c r="AN299" i="7"/>
  <c r="N300" i="7"/>
  <c r="O299" i="7"/>
  <c r="AC300" i="7"/>
  <c r="AD299" i="7"/>
  <c r="AH300" i="7"/>
  <c r="AI299" i="7"/>
  <c r="BB300" i="7"/>
  <c r="BC299" i="7"/>
  <c r="AR300" i="7"/>
  <c r="AS299" i="7"/>
  <c r="D300" i="7"/>
  <c r="E299" i="7"/>
  <c r="BB301" i="7" l="1"/>
  <c r="BC300" i="7"/>
  <c r="AM301" i="7"/>
  <c r="AN300" i="7"/>
  <c r="I301" i="7"/>
  <c r="J300" i="7"/>
  <c r="AR301" i="7"/>
  <c r="AS300" i="7"/>
  <c r="AH301" i="7"/>
  <c r="AI300" i="7"/>
  <c r="N301" i="7"/>
  <c r="O300" i="7"/>
  <c r="X301" i="7"/>
  <c r="Y300" i="7"/>
  <c r="AW301" i="7"/>
  <c r="AX300" i="7"/>
  <c r="AC301" i="7"/>
  <c r="AD300" i="7"/>
  <c r="S301" i="7"/>
  <c r="T300" i="7"/>
  <c r="D301" i="7"/>
  <c r="E300" i="7"/>
  <c r="AW302" i="7" l="1"/>
  <c r="AX301" i="7"/>
  <c r="AM302" i="7"/>
  <c r="AN301" i="7"/>
  <c r="S302" i="7"/>
  <c r="T301" i="7"/>
  <c r="N302" i="7"/>
  <c r="O301" i="7"/>
  <c r="AR302" i="7"/>
  <c r="AS301" i="7"/>
  <c r="AC302" i="7"/>
  <c r="AD301" i="7"/>
  <c r="X302" i="7"/>
  <c r="Y301" i="7"/>
  <c r="AH302" i="7"/>
  <c r="AI301" i="7"/>
  <c r="I302" i="7"/>
  <c r="J301" i="7"/>
  <c r="BB302" i="7"/>
  <c r="BC301" i="7"/>
  <c r="D302" i="7"/>
  <c r="E301" i="7"/>
  <c r="BB303" i="7" l="1"/>
  <c r="BC302" i="7"/>
  <c r="AH303" i="7"/>
  <c r="AI302" i="7"/>
  <c r="AC303" i="7"/>
  <c r="AD302" i="7"/>
  <c r="N303" i="7"/>
  <c r="O302" i="7"/>
  <c r="AM303" i="7"/>
  <c r="AN302" i="7"/>
  <c r="I303" i="7"/>
  <c r="J302" i="7"/>
  <c r="X303" i="7"/>
  <c r="Y302" i="7"/>
  <c r="AR303" i="7"/>
  <c r="AS302" i="7"/>
  <c r="S303" i="7"/>
  <c r="T302" i="7"/>
  <c r="AW303" i="7"/>
  <c r="AX302" i="7"/>
  <c r="D303" i="7"/>
  <c r="E302" i="7"/>
  <c r="AW304" i="7" l="1"/>
  <c r="AX303" i="7"/>
  <c r="I304" i="7"/>
  <c r="J303" i="7"/>
  <c r="AH304" i="7"/>
  <c r="AI303" i="7"/>
  <c r="AR304" i="7"/>
  <c r="AS303" i="7"/>
  <c r="N304" i="7"/>
  <c r="O303" i="7"/>
  <c r="S304" i="7"/>
  <c r="T303" i="7"/>
  <c r="X304" i="7"/>
  <c r="Y303" i="7"/>
  <c r="AM304" i="7"/>
  <c r="AN303" i="7"/>
  <c r="AC304" i="7"/>
  <c r="AD303" i="7"/>
  <c r="BB304" i="7"/>
  <c r="BC303" i="7"/>
  <c r="D304" i="7"/>
  <c r="E303" i="7"/>
  <c r="S305" i="7" l="1"/>
  <c r="T304" i="7"/>
  <c r="AR305" i="7"/>
  <c r="AS304" i="7"/>
  <c r="I305" i="7"/>
  <c r="J304" i="7"/>
  <c r="BB305" i="7"/>
  <c r="BC304" i="7"/>
  <c r="AM305" i="7"/>
  <c r="AN304" i="7"/>
  <c r="AC305" i="7"/>
  <c r="AD304" i="7"/>
  <c r="X305" i="7"/>
  <c r="Y304" i="7"/>
  <c r="N305" i="7"/>
  <c r="O304" i="7"/>
  <c r="AH305" i="7"/>
  <c r="AI304" i="7"/>
  <c r="AW305" i="7"/>
  <c r="AX304" i="7"/>
  <c r="D305" i="7"/>
  <c r="E304" i="7"/>
  <c r="AW306" i="7" l="1"/>
  <c r="AX305" i="7"/>
  <c r="AC306" i="7"/>
  <c r="AD305" i="7"/>
  <c r="BB306" i="7"/>
  <c r="BC305" i="7"/>
  <c r="AR306" i="7"/>
  <c r="AS305" i="7"/>
  <c r="N306" i="7"/>
  <c r="O305" i="7"/>
  <c r="AH306" i="7"/>
  <c r="AI305" i="7"/>
  <c r="X306" i="7"/>
  <c r="Y305" i="7"/>
  <c r="AM306" i="7"/>
  <c r="AN305" i="7"/>
  <c r="I306" i="7"/>
  <c r="J305" i="7"/>
  <c r="S306" i="7"/>
  <c r="T305" i="7"/>
  <c r="D306" i="7"/>
  <c r="E305" i="7"/>
  <c r="AM307" i="7" l="1"/>
  <c r="AN306" i="7"/>
  <c r="AH307" i="7"/>
  <c r="AI306" i="7"/>
  <c r="AC307" i="7"/>
  <c r="AD306" i="7"/>
  <c r="S307" i="7"/>
  <c r="T306" i="7"/>
  <c r="AR307" i="7"/>
  <c r="AS306" i="7"/>
  <c r="I307" i="7"/>
  <c r="J306" i="7"/>
  <c r="X307" i="7"/>
  <c r="Y306" i="7"/>
  <c r="N307" i="7"/>
  <c r="O306" i="7"/>
  <c r="BB307" i="7"/>
  <c r="BC306" i="7"/>
  <c r="AW307" i="7"/>
  <c r="AX306" i="7"/>
  <c r="D307" i="7"/>
  <c r="E306" i="7"/>
  <c r="AW308" i="7" l="1"/>
  <c r="AX307" i="7"/>
  <c r="I308" i="7"/>
  <c r="J307" i="7"/>
  <c r="AH308" i="7"/>
  <c r="AI307" i="7"/>
  <c r="N308" i="7"/>
  <c r="O307" i="7"/>
  <c r="S308" i="7"/>
  <c r="T307" i="7"/>
  <c r="BB308" i="7"/>
  <c r="BC307" i="7"/>
  <c r="X308" i="7"/>
  <c r="Y307" i="7"/>
  <c r="AR308" i="7"/>
  <c r="AS307" i="7"/>
  <c r="AC308" i="7"/>
  <c r="AD307" i="7"/>
  <c r="AM308" i="7"/>
  <c r="AN307" i="7"/>
  <c r="D308" i="7"/>
  <c r="E307" i="7"/>
  <c r="AM309" i="7" l="1"/>
  <c r="AN308" i="7"/>
  <c r="BB309" i="7"/>
  <c r="BC308" i="7"/>
  <c r="I309" i="7"/>
  <c r="J308" i="7"/>
  <c r="AR309" i="7"/>
  <c r="AS308" i="7"/>
  <c r="N309" i="7"/>
  <c r="O308" i="7"/>
  <c r="AC309" i="7"/>
  <c r="AD308" i="7"/>
  <c r="X309" i="7"/>
  <c r="Y308" i="7"/>
  <c r="S309" i="7"/>
  <c r="T308" i="7"/>
  <c r="AH309" i="7"/>
  <c r="AI308" i="7"/>
  <c r="AW309" i="7"/>
  <c r="AX308" i="7"/>
  <c r="D309" i="7"/>
  <c r="E308" i="7"/>
  <c r="S310" i="7" l="1"/>
  <c r="T309" i="7"/>
  <c r="BB310" i="7"/>
  <c r="BC309" i="7"/>
  <c r="AC310" i="7"/>
  <c r="AD309" i="7"/>
  <c r="AR310" i="7"/>
  <c r="AS309" i="7"/>
  <c r="AW310" i="7"/>
  <c r="AX309" i="7"/>
  <c r="AH310" i="7"/>
  <c r="AI309" i="7"/>
  <c r="X310" i="7"/>
  <c r="Y309" i="7"/>
  <c r="N310" i="7"/>
  <c r="O309" i="7"/>
  <c r="I310" i="7"/>
  <c r="J309" i="7"/>
  <c r="AM310" i="7"/>
  <c r="AN309" i="7"/>
  <c r="D310" i="7"/>
  <c r="E309" i="7"/>
  <c r="X311" i="7" l="1"/>
  <c r="Y310" i="7"/>
  <c r="AC311" i="7"/>
  <c r="AD310" i="7"/>
  <c r="N311" i="7"/>
  <c r="O310" i="7"/>
  <c r="AR311" i="7"/>
  <c r="AS310" i="7"/>
  <c r="BB311" i="7"/>
  <c r="BC310" i="7"/>
  <c r="I311" i="7"/>
  <c r="J310" i="7"/>
  <c r="AW311" i="7"/>
  <c r="AX310" i="7"/>
  <c r="S311" i="7"/>
  <c r="T310" i="7"/>
  <c r="AM311" i="7"/>
  <c r="AN310" i="7"/>
  <c r="AH311" i="7"/>
  <c r="AI310" i="7"/>
  <c r="D311" i="7"/>
  <c r="E310" i="7"/>
  <c r="S312" i="7" l="1"/>
  <c r="T311" i="7"/>
  <c r="AR312" i="7"/>
  <c r="AS311" i="7"/>
  <c r="AC312" i="7"/>
  <c r="AD311" i="7"/>
  <c r="AH312" i="7"/>
  <c r="AI311" i="7"/>
  <c r="I312" i="7"/>
  <c r="J311" i="7"/>
  <c r="AM312" i="7"/>
  <c r="AN311" i="7"/>
  <c r="AW312" i="7"/>
  <c r="AX311" i="7"/>
  <c r="BB312" i="7"/>
  <c r="BC311" i="7"/>
  <c r="N312" i="7"/>
  <c r="O311" i="7"/>
  <c r="X312" i="7"/>
  <c r="Y311" i="7"/>
  <c r="D312" i="7"/>
  <c r="E311" i="7"/>
  <c r="X313" i="7" l="1"/>
  <c r="Y312" i="7"/>
  <c r="AM313" i="7"/>
  <c r="AN312" i="7"/>
  <c r="BB313" i="7"/>
  <c r="BC312" i="7"/>
  <c r="AH313" i="7"/>
  <c r="AI312" i="7"/>
  <c r="AR313" i="7"/>
  <c r="AS312" i="7"/>
  <c r="N313" i="7"/>
  <c r="O312" i="7"/>
  <c r="AW313" i="7"/>
  <c r="AX312" i="7"/>
  <c r="I313" i="7"/>
  <c r="J312" i="7"/>
  <c r="AC313" i="7"/>
  <c r="AD312" i="7"/>
  <c r="S313" i="7"/>
  <c r="T312" i="7"/>
  <c r="D313" i="7"/>
  <c r="E312" i="7"/>
  <c r="S314" i="7" l="1"/>
  <c r="T313" i="7"/>
  <c r="I314" i="7"/>
  <c r="J313" i="7"/>
  <c r="N314" i="7"/>
  <c r="O313" i="7"/>
  <c r="AH314" i="7"/>
  <c r="AI313" i="7"/>
  <c r="AM314" i="7"/>
  <c r="AN313" i="7"/>
  <c r="AC314" i="7"/>
  <c r="AD313" i="7"/>
  <c r="AW314" i="7"/>
  <c r="AX313" i="7"/>
  <c r="AR314" i="7"/>
  <c r="AS313" i="7"/>
  <c r="BB314" i="7"/>
  <c r="BC313" i="7"/>
  <c r="X314" i="7"/>
  <c r="Y313" i="7"/>
  <c r="D314" i="7"/>
  <c r="E313" i="7"/>
  <c r="X315" i="7" l="1"/>
  <c r="Y314" i="7"/>
  <c r="AR315" i="7"/>
  <c r="AS314" i="7"/>
  <c r="AC315" i="7"/>
  <c r="AD314" i="7"/>
  <c r="AH315" i="7"/>
  <c r="AI314" i="7"/>
  <c r="I315" i="7"/>
  <c r="J314" i="7"/>
  <c r="BB315" i="7"/>
  <c r="BC314" i="7"/>
  <c r="AW315" i="7"/>
  <c r="AX314" i="7"/>
  <c r="AM315" i="7"/>
  <c r="AN314" i="7"/>
  <c r="N315" i="7"/>
  <c r="O314" i="7"/>
  <c r="S315" i="7"/>
  <c r="T314" i="7"/>
  <c r="D315" i="7"/>
  <c r="E314" i="7"/>
  <c r="AR316" i="7" l="1"/>
  <c r="AS315" i="7"/>
  <c r="S316" i="7"/>
  <c r="T315" i="7"/>
  <c r="AM316" i="7"/>
  <c r="AN315" i="7"/>
  <c r="BB316" i="7"/>
  <c r="BC315" i="7"/>
  <c r="AH316" i="7"/>
  <c r="AI315" i="7"/>
  <c r="N316" i="7"/>
  <c r="O315" i="7"/>
  <c r="AW316" i="7"/>
  <c r="AX315" i="7"/>
  <c r="I316" i="7"/>
  <c r="J315" i="7"/>
  <c r="AC316" i="7"/>
  <c r="AD315" i="7"/>
  <c r="X316" i="7"/>
  <c r="Y315" i="7"/>
  <c r="D316" i="7"/>
  <c r="E315" i="7"/>
  <c r="I317" i="7" l="1"/>
  <c r="J316" i="7"/>
  <c r="S317" i="7"/>
  <c r="T316" i="7"/>
  <c r="X317" i="7"/>
  <c r="Y316" i="7"/>
  <c r="N317" i="7"/>
  <c r="O316" i="7"/>
  <c r="BB317" i="7"/>
  <c r="BC316" i="7"/>
  <c r="AC317" i="7"/>
  <c r="AD316" i="7"/>
  <c r="AW317" i="7"/>
  <c r="AX316" i="7"/>
  <c r="AH317" i="7"/>
  <c r="AI316" i="7"/>
  <c r="AM317" i="7"/>
  <c r="AN316" i="7"/>
  <c r="AR317" i="7"/>
  <c r="AS316" i="7"/>
  <c r="D317" i="7"/>
  <c r="E316" i="7"/>
  <c r="S318" i="7" l="1"/>
  <c r="T317" i="7"/>
  <c r="AR318" i="7"/>
  <c r="AS317" i="7"/>
  <c r="AH318" i="7"/>
  <c r="AI317" i="7"/>
  <c r="AC318" i="7"/>
  <c r="AD317" i="7"/>
  <c r="N318" i="7"/>
  <c r="O317" i="7"/>
  <c r="AM318" i="7"/>
  <c r="AN317" i="7"/>
  <c r="AW318" i="7"/>
  <c r="AX317" i="7"/>
  <c r="BB318" i="7"/>
  <c r="BC317" i="7"/>
  <c r="X318" i="7"/>
  <c r="Y317" i="7"/>
  <c r="I318" i="7"/>
  <c r="J317" i="7"/>
  <c r="D318" i="7"/>
  <c r="E317" i="7"/>
  <c r="AR319" i="7" l="1"/>
  <c r="AS318" i="7"/>
  <c r="I319" i="7"/>
  <c r="J318" i="7"/>
  <c r="AM319" i="7"/>
  <c r="AN318" i="7"/>
  <c r="BB319" i="7"/>
  <c r="BC318" i="7"/>
  <c r="AC319" i="7"/>
  <c r="AD318" i="7"/>
  <c r="X319" i="7"/>
  <c r="Y318" i="7"/>
  <c r="AW319" i="7"/>
  <c r="AX318" i="7"/>
  <c r="N319" i="7"/>
  <c r="O318" i="7"/>
  <c r="AH319" i="7"/>
  <c r="AI318" i="7"/>
  <c r="S319" i="7"/>
  <c r="T318" i="7"/>
  <c r="D319" i="7"/>
  <c r="E318" i="7"/>
  <c r="S320" i="7" l="1"/>
  <c r="T319" i="7"/>
  <c r="N320" i="7"/>
  <c r="O319" i="7"/>
  <c r="X320" i="7"/>
  <c r="Y319" i="7"/>
  <c r="BB320" i="7"/>
  <c r="BC319" i="7"/>
  <c r="I320" i="7"/>
  <c r="J319" i="7"/>
  <c r="AH320" i="7"/>
  <c r="AI319" i="7"/>
  <c r="AW320" i="7"/>
  <c r="AX319" i="7"/>
  <c r="AC320" i="7"/>
  <c r="AD319" i="7"/>
  <c r="AM320" i="7"/>
  <c r="AN319" i="7"/>
  <c r="AR320" i="7"/>
  <c r="AS319" i="7"/>
  <c r="D320" i="7"/>
  <c r="E319" i="7"/>
  <c r="AW321" i="7" l="1"/>
  <c r="AX320" i="7"/>
  <c r="I321" i="7"/>
  <c r="J320" i="7"/>
  <c r="N321" i="7"/>
  <c r="O320" i="7"/>
  <c r="X321" i="7"/>
  <c r="Y320" i="7"/>
  <c r="AR321" i="7"/>
  <c r="AS320" i="7"/>
  <c r="AC321" i="7"/>
  <c r="AD320" i="7"/>
  <c r="AH321" i="7"/>
  <c r="AI320" i="7"/>
  <c r="BB321" i="7"/>
  <c r="BC320" i="7"/>
  <c r="AM321" i="7"/>
  <c r="AN320" i="7"/>
  <c r="S321" i="7"/>
  <c r="T320" i="7"/>
  <c r="D321" i="7"/>
  <c r="E320" i="7"/>
  <c r="S322" i="7" l="1"/>
  <c r="T321" i="7"/>
  <c r="BB322" i="7"/>
  <c r="BC321" i="7"/>
  <c r="AC322" i="7"/>
  <c r="AD321" i="7"/>
  <c r="X322" i="7"/>
  <c r="Y321" i="7"/>
  <c r="I322" i="7"/>
  <c r="J321" i="7"/>
  <c r="AM322" i="7"/>
  <c r="AN321" i="7"/>
  <c r="AH322" i="7"/>
  <c r="AI321" i="7"/>
  <c r="AR322" i="7"/>
  <c r="AS321" i="7"/>
  <c r="N322" i="7"/>
  <c r="O321" i="7"/>
  <c r="AW322" i="7"/>
  <c r="AX321" i="7"/>
  <c r="D322" i="7"/>
  <c r="E321" i="7"/>
  <c r="AW323" i="7" l="1"/>
  <c r="AX322" i="7"/>
  <c r="AM323" i="7"/>
  <c r="AN322" i="7"/>
  <c r="BB323" i="7"/>
  <c r="BC322" i="7"/>
  <c r="AR323" i="7"/>
  <c r="AS322" i="7"/>
  <c r="X323" i="7"/>
  <c r="Y322" i="7"/>
  <c r="N323" i="7"/>
  <c r="O322" i="7"/>
  <c r="AH323" i="7"/>
  <c r="AI322" i="7"/>
  <c r="I323" i="7"/>
  <c r="J322" i="7"/>
  <c r="AC323" i="7"/>
  <c r="AD322" i="7"/>
  <c r="S323" i="7"/>
  <c r="T322" i="7"/>
  <c r="D323" i="7"/>
  <c r="E322" i="7"/>
  <c r="I324" i="7" l="1"/>
  <c r="J323" i="7"/>
  <c r="AM324" i="7"/>
  <c r="AN323" i="7"/>
  <c r="S324" i="7"/>
  <c r="T323" i="7"/>
  <c r="AR324" i="7"/>
  <c r="AS323" i="7"/>
  <c r="N324" i="7"/>
  <c r="O323" i="7"/>
  <c r="AC324" i="7"/>
  <c r="AD323" i="7"/>
  <c r="AH324" i="7"/>
  <c r="AI323" i="7"/>
  <c r="X324" i="7"/>
  <c r="Y323" i="7"/>
  <c r="BB324" i="7"/>
  <c r="BC323" i="7"/>
  <c r="AW324" i="7"/>
  <c r="AX323" i="7"/>
  <c r="D324" i="7"/>
  <c r="E323" i="7"/>
  <c r="AW325" i="7" l="1"/>
  <c r="AX324" i="7"/>
  <c r="X325" i="7"/>
  <c r="Y324" i="7"/>
  <c r="AC325" i="7"/>
  <c r="AD324" i="7"/>
  <c r="AR325" i="7"/>
  <c r="AS324" i="7"/>
  <c r="AM325" i="7"/>
  <c r="AN324" i="7"/>
  <c r="BB325" i="7"/>
  <c r="BC324" i="7"/>
  <c r="AH325" i="7"/>
  <c r="AI324" i="7"/>
  <c r="N325" i="7"/>
  <c r="O324" i="7"/>
  <c r="S325" i="7"/>
  <c r="T324" i="7"/>
  <c r="I325" i="7"/>
  <c r="J324" i="7"/>
  <c r="D325" i="7"/>
  <c r="E324" i="7"/>
  <c r="I326" i="7" l="1"/>
  <c r="J325" i="7"/>
  <c r="N326" i="7"/>
  <c r="O325" i="7"/>
  <c r="BB326" i="7"/>
  <c r="BC325" i="7"/>
  <c r="AR326" i="7"/>
  <c r="AS325" i="7"/>
  <c r="X326" i="7"/>
  <c r="Y325" i="7"/>
  <c r="S326" i="7"/>
  <c r="T325" i="7"/>
  <c r="AH326" i="7"/>
  <c r="AI325" i="7"/>
  <c r="AM326" i="7"/>
  <c r="AN325" i="7"/>
  <c r="AC326" i="7"/>
  <c r="AD325" i="7"/>
  <c r="AW326" i="7"/>
  <c r="AX325" i="7"/>
  <c r="D326" i="7"/>
  <c r="E325" i="7"/>
  <c r="AW327" i="7" l="1"/>
  <c r="AX326" i="7"/>
  <c r="AM327" i="7"/>
  <c r="AN326" i="7"/>
  <c r="S327" i="7"/>
  <c r="T326" i="7"/>
  <c r="AR327" i="7"/>
  <c r="AS326" i="7"/>
  <c r="N327" i="7"/>
  <c r="O326" i="7"/>
  <c r="AC327" i="7"/>
  <c r="AD326" i="7"/>
  <c r="AH327" i="7"/>
  <c r="AI326" i="7"/>
  <c r="X327" i="7"/>
  <c r="Y326" i="7"/>
  <c r="BB327" i="7"/>
  <c r="BC326" i="7"/>
  <c r="I327" i="7"/>
  <c r="J326" i="7"/>
  <c r="D327" i="7"/>
  <c r="E326" i="7"/>
  <c r="X328" i="7" l="1"/>
  <c r="Y327" i="7"/>
  <c r="AR328" i="7"/>
  <c r="AS327" i="7"/>
  <c r="AM328" i="7"/>
  <c r="AN327" i="7"/>
  <c r="I328" i="7"/>
  <c r="J327" i="7"/>
  <c r="AC328" i="7"/>
  <c r="AD327" i="7"/>
  <c r="BB328" i="7"/>
  <c r="BC327" i="7"/>
  <c r="AH328" i="7"/>
  <c r="AI327" i="7"/>
  <c r="N328" i="7"/>
  <c r="O327" i="7"/>
  <c r="S328" i="7"/>
  <c r="T327" i="7"/>
  <c r="AW328" i="7"/>
  <c r="AX327" i="7"/>
  <c r="D328" i="7"/>
  <c r="E327" i="7"/>
  <c r="AW329" i="7" l="1"/>
  <c r="AX328" i="7"/>
  <c r="BB329" i="7"/>
  <c r="BC328" i="7"/>
  <c r="AR329" i="7"/>
  <c r="AS328" i="7"/>
  <c r="N329" i="7"/>
  <c r="O328" i="7"/>
  <c r="I329" i="7"/>
  <c r="J328" i="7"/>
  <c r="S329" i="7"/>
  <c r="T328" i="7"/>
  <c r="AH329" i="7"/>
  <c r="AI328" i="7"/>
  <c r="AC329" i="7"/>
  <c r="AD328" i="7"/>
  <c r="AM329" i="7"/>
  <c r="AN328" i="7"/>
  <c r="X329" i="7"/>
  <c r="Y328" i="7"/>
  <c r="D329" i="7"/>
  <c r="E328" i="7"/>
  <c r="X330" i="7" l="1"/>
  <c r="Y329" i="7"/>
  <c r="AC330" i="7"/>
  <c r="AD329" i="7"/>
  <c r="S330" i="7"/>
  <c r="T329" i="7"/>
  <c r="N330" i="7"/>
  <c r="O329" i="7"/>
  <c r="BB330" i="7"/>
  <c r="BC329" i="7"/>
  <c r="AM330" i="7"/>
  <c r="AN329" i="7"/>
  <c r="AH330" i="7"/>
  <c r="AI329" i="7"/>
  <c r="I330" i="7"/>
  <c r="J329" i="7"/>
  <c r="AR330" i="7"/>
  <c r="AS329" i="7"/>
  <c r="AW330" i="7"/>
  <c r="AX329" i="7"/>
  <c r="D330" i="7"/>
  <c r="E329" i="7"/>
  <c r="AW331" i="7" l="1"/>
  <c r="AX330" i="7"/>
  <c r="I331" i="7"/>
  <c r="J330" i="7"/>
  <c r="AM331" i="7"/>
  <c r="AN330" i="7"/>
  <c r="N331" i="7"/>
  <c r="O330" i="7"/>
  <c r="AC331" i="7"/>
  <c r="AD330" i="7"/>
  <c r="AR331" i="7"/>
  <c r="AS330" i="7"/>
  <c r="AH331" i="7"/>
  <c r="AI330" i="7"/>
  <c r="BB331" i="7"/>
  <c r="BC330" i="7"/>
  <c r="S331" i="7"/>
  <c r="T330" i="7"/>
  <c r="X331" i="7"/>
  <c r="Y330" i="7"/>
  <c r="D331" i="7"/>
  <c r="E330" i="7"/>
  <c r="X332" i="7" l="1"/>
  <c r="Y331" i="7"/>
  <c r="N332" i="7"/>
  <c r="O331" i="7"/>
  <c r="I332" i="7"/>
  <c r="J331" i="7"/>
  <c r="BB332" i="7"/>
  <c r="BC331" i="7"/>
  <c r="AR332" i="7"/>
  <c r="AS331" i="7"/>
  <c r="S332" i="7"/>
  <c r="T331" i="7"/>
  <c r="AH332" i="7"/>
  <c r="AI331" i="7"/>
  <c r="AC332" i="7"/>
  <c r="AD331" i="7"/>
  <c r="AM332" i="7"/>
  <c r="AN331" i="7"/>
  <c r="AW332" i="7"/>
  <c r="AX331" i="7"/>
  <c r="D332" i="7"/>
  <c r="E331" i="7"/>
  <c r="AW333" i="7" l="1"/>
  <c r="AX332" i="7"/>
  <c r="AC333" i="7"/>
  <c r="AD332" i="7"/>
  <c r="S333" i="7"/>
  <c r="T332" i="7"/>
  <c r="BB333" i="7"/>
  <c r="BC332" i="7"/>
  <c r="N333" i="7"/>
  <c r="O332" i="7"/>
  <c r="AM333" i="7"/>
  <c r="AN332" i="7"/>
  <c r="AH333" i="7"/>
  <c r="AI332" i="7"/>
  <c r="AR333" i="7"/>
  <c r="AS332" i="7"/>
  <c r="I333" i="7"/>
  <c r="J332" i="7"/>
  <c r="X333" i="7"/>
  <c r="Y332" i="7"/>
  <c r="D333" i="7"/>
  <c r="E332" i="7"/>
  <c r="I334" i="7" l="1"/>
  <c r="J333" i="7"/>
  <c r="X334" i="7"/>
  <c r="Y333" i="7"/>
  <c r="AR334" i="7"/>
  <c r="AS333" i="7"/>
  <c r="AM334" i="7"/>
  <c r="AN333" i="7"/>
  <c r="BB334" i="7"/>
  <c r="BC333" i="7"/>
  <c r="AC334" i="7"/>
  <c r="AD333" i="7"/>
  <c r="AH334" i="7"/>
  <c r="AI333" i="7"/>
  <c r="N334" i="7"/>
  <c r="O333" i="7"/>
  <c r="S334" i="7"/>
  <c r="T333" i="7"/>
  <c r="AW334" i="7"/>
  <c r="AX333" i="7"/>
  <c r="D334" i="7"/>
  <c r="E333" i="7"/>
  <c r="AC335" i="7" l="1"/>
  <c r="AD334" i="7"/>
  <c r="X335" i="7"/>
  <c r="Y334" i="7"/>
  <c r="N335" i="7"/>
  <c r="O334" i="7"/>
  <c r="AW335" i="7"/>
  <c r="AX334" i="7"/>
  <c r="AM335" i="7"/>
  <c r="AN334" i="7"/>
  <c r="S335" i="7"/>
  <c r="T334" i="7"/>
  <c r="AH335" i="7"/>
  <c r="AI334" i="7"/>
  <c r="BB335" i="7"/>
  <c r="BC334" i="7"/>
  <c r="AR335" i="7"/>
  <c r="AS334" i="7"/>
  <c r="I335" i="7"/>
  <c r="J334" i="7"/>
  <c r="D335" i="7"/>
  <c r="E334" i="7"/>
  <c r="I336" i="7" l="1"/>
  <c r="J335" i="7"/>
  <c r="S336" i="7"/>
  <c r="T335" i="7"/>
  <c r="X336" i="7"/>
  <c r="Y335" i="7"/>
  <c r="BB336" i="7"/>
  <c r="BC335" i="7"/>
  <c r="AW336" i="7"/>
  <c r="AX335" i="7"/>
  <c r="AR336" i="7"/>
  <c r="AS335" i="7"/>
  <c r="AH336" i="7"/>
  <c r="AI335" i="7"/>
  <c r="AM336" i="7"/>
  <c r="AN335" i="7"/>
  <c r="N336" i="7"/>
  <c r="O335" i="7"/>
  <c r="AC336" i="7"/>
  <c r="AD335" i="7"/>
  <c r="D336" i="7"/>
  <c r="E335" i="7"/>
  <c r="S337" i="7" l="1"/>
  <c r="T336" i="7"/>
  <c r="AC337" i="7"/>
  <c r="AD336" i="7"/>
  <c r="AM337" i="7"/>
  <c r="AN336" i="7"/>
  <c r="AR337" i="7"/>
  <c r="AS336" i="7"/>
  <c r="BB337" i="7"/>
  <c r="BC336" i="7"/>
  <c r="N337" i="7"/>
  <c r="O336" i="7"/>
  <c r="AH337" i="7"/>
  <c r="AI336" i="7"/>
  <c r="AW337" i="7"/>
  <c r="AX336" i="7"/>
  <c r="X337" i="7"/>
  <c r="Y336" i="7"/>
  <c r="I337" i="7"/>
  <c r="J336" i="7"/>
  <c r="D337" i="7"/>
  <c r="E336" i="7"/>
  <c r="X338" i="7" l="1"/>
  <c r="Y337" i="7"/>
  <c r="BB338" i="7"/>
  <c r="BC337" i="7"/>
  <c r="S338" i="7"/>
  <c r="T337" i="7"/>
  <c r="AR338" i="7"/>
  <c r="AS337" i="7"/>
  <c r="AH338" i="7"/>
  <c r="AI337" i="7"/>
  <c r="AM338" i="7"/>
  <c r="AN337" i="7"/>
  <c r="I338" i="7"/>
  <c r="J337" i="7"/>
  <c r="AW338" i="7"/>
  <c r="AX337" i="7"/>
  <c r="N338" i="7"/>
  <c r="O337" i="7"/>
  <c r="AC338" i="7"/>
  <c r="AD337" i="7"/>
  <c r="D338" i="7"/>
  <c r="E337" i="7"/>
  <c r="AC339" i="7" l="1"/>
  <c r="AD338" i="7"/>
  <c r="AM339" i="7"/>
  <c r="AN338" i="7"/>
  <c r="AR339" i="7"/>
  <c r="AS338" i="7"/>
  <c r="BB339" i="7"/>
  <c r="BC338" i="7"/>
  <c r="AW339" i="7"/>
  <c r="AX338" i="7"/>
  <c r="N339" i="7"/>
  <c r="O338" i="7"/>
  <c r="I339" i="7"/>
  <c r="J338" i="7"/>
  <c r="AH339" i="7"/>
  <c r="AI338" i="7"/>
  <c r="S339" i="7"/>
  <c r="T338" i="7"/>
  <c r="X339" i="7"/>
  <c r="Y338" i="7"/>
  <c r="D339" i="7"/>
  <c r="E338" i="7"/>
  <c r="X340" i="7" l="1"/>
  <c r="Y339" i="7"/>
  <c r="AM340" i="7"/>
  <c r="AN339" i="7"/>
  <c r="N340" i="7"/>
  <c r="O339" i="7"/>
  <c r="BB340" i="7"/>
  <c r="BC339" i="7"/>
  <c r="AH340" i="7"/>
  <c r="AI339" i="7"/>
  <c r="S340" i="7"/>
  <c r="T339" i="7"/>
  <c r="I340" i="7"/>
  <c r="J339" i="7"/>
  <c r="AW340" i="7"/>
  <c r="AX339" i="7"/>
  <c r="AR340" i="7"/>
  <c r="AS339" i="7"/>
  <c r="AC340" i="7"/>
  <c r="AD339" i="7"/>
  <c r="D340" i="7"/>
  <c r="E339" i="7"/>
  <c r="S341" i="7" l="1"/>
  <c r="T340" i="7"/>
  <c r="BB341" i="7"/>
  <c r="BC340" i="7"/>
  <c r="AM341" i="7"/>
  <c r="AN340" i="7"/>
  <c r="AW341" i="7"/>
  <c r="AX340" i="7"/>
  <c r="AC341" i="7"/>
  <c r="AD340" i="7"/>
  <c r="AR341" i="7"/>
  <c r="AS340" i="7"/>
  <c r="I341" i="7"/>
  <c r="J340" i="7"/>
  <c r="AH341" i="7"/>
  <c r="AI340" i="7"/>
  <c r="N341" i="7"/>
  <c r="O340" i="7"/>
  <c r="X341" i="7"/>
  <c r="Y340" i="7"/>
  <c r="D341" i="7"/>
  <c r="E340" i="7"/>
  <c r="BB342" i="7" l="1"/>
  <c r="BC341" i="7"/>
  <c r="AH342" i="7"/>
  <c r="AI341" i="7"/>
  <c r="X342" i="7"/>
  <c r="Y341" i="7"/>
  <c r="AR342" i="7"/>
  <c r="AS341" i="7"/>
  <c r="AW342" i="7"/>
  <c r="AX341" i="7"/>
  <c r="N342" i="7"/>
  <c r="O341" i="7"/>
  <c r="I342" i="7"/>
  <c r="J341" i="7"/>
  <c r="AC342" i="7"/>
  <c r="AD341" i="7"/>
  <c r="AM342" i="7"/>
  <c r="AN341" i="7"/>
  <c r="S342" i="7"/>
  <c r="T341" i="7"/>
  <c r="D342" i="7"/>
  <c r="E341" i="7"/>
  <c r="S343" i="7" l="1"/>
  <c r="T342" i="7"/>
  <c r="AC343" i="7"/>
  <c r="AD342" i="7"/>
  <c r="N343" i="7"/>
  <c r="O342" i="7"/>
  <c r="AR343" i="7"/>
  <c r="AS342" i="7"/>
  <c r="AH343" i="7"/>
  <c r="AI342" i="7"/>
  <c r="AM343" i="7"/>
  <c r="AN342" i="7"/>
  <c r="I343" i="7"/>
  <c r="J342" i="7"/>
  <c r="AW343" i="7"/>
  <c r="AX342" i="7"/>
  <c r="X343" i="7"/>
  <c r="Y342" i="7"/>
  <c r="BB343" i="7"/>
  <c r="BC342" i="7"/>
  <c r="D343" i="7"/>
  <c r="E342" i="7"/>
  <c r="BB344" i="7" l="1"/>
  <c r="BC343" i="7"/>
  <c r="AM344" i="7"/>
  <c r="AN343" i="7"/>
  <c r="AC344" i="7"/>
  <c r="AD343" i="7"/>
  <c r="AW344" i="7"/>
  <c r="AX343" i="7"/>
  <c r="AR344" i="7"/>
  <c r="AS343" i="7"/>
  <c r="X344" i="7"/>
  <c r="Y343" i="7"/>
  <c r="I344" i="7"/>
  <c r="J343" i="7"/>
  <c r="AH344" i="7"/>
  <c r="AI343" i="7"/>
  <c r="N344" i="7"/>
  <c r="O343" i="7"/>
  <c r="S344" i="7"/>
  <c r="T343" i="7"/>
  <c r="D344" i="7"/>
  <c r="E343" i="7"/>
  <c r="AM345" i="7" l="1"/>
  <c r="AN344" i="7"/>
  <c r="S345" i="7"/>
  <c r="T344" i="7"/>
  <c r="AH345" i="7"/>
  <c r="AI344" i="7"/>
  <c r="X345" i="7"/>
  <c r="Y344" i="7"/>
  <c r="AW345" i="7"/>
  <c r="AX344" i="7"/>
  <c r="N345" i="7"/>
  <c r="O344" i="7"/>
  <c r="I345" i="7"/>
  <c r="J344" i="7"/>
  <c r="AR345" i="7"/>
  <c r="AS344" i="7"/>
  <c r="AC345" i="7"/>
  <c r="AD344" i="7"/>
  <c r="BB345" i="7"/>
  <c r="BC344" i="7"/>
  <c r="D345" i="7"/>
  <c r="E344" i="7"/>
  <c r="X346" i="7" l="1"/>
  <c r="Y345" i="7"/>
  <c r="BB346" i="7"/>
  <c r="BC345" i="7"/>
  <c r="AR346" i="7"/>
  <c r="AS345" i="7"/>
  <c r="N346" i="7"/>
  <c r="O345" i="7"/>
  <c r="S346" i="7"/>
  <c r="T345" i="7"/>
  <c r="AC346" i="7"/>
  <c r="AD345" i="7"/>
  <c r="I346" i="7"/>
  <c r="J345" i="7"/>
  <c r="AW346" i="7"/>
  <c r="AX345" i="7"/>
  <c r="AH346" i="7"/>
  <c r="AI345" i="7"/>
  <c r="AM346" i="7"/>
  <c r="AN345" i="7"/>
  <c r="D346" i="7"/>
  <c r="E345" i="7"/>
  <c r="AM347" i="7" l="1"/>
  <c r="AN346" i="7"/>
  <c r="AC347" i="7"/>
  <c r="AD346" i="7"/>
  <c r="N347" i="7"/>
  <c r="O346" i="7"/>
  <c r="BB347" i="7"/>
  <c r="BC346" i="7"/>
  <c r="AW347" i="7"/>
  <c r="AX346" i="7"/>
  <c r="AH347" i="7"/>
  <c r="AI346" i="7"/>
  <c r="I347" i="7"/>
  <c r="J346" i="7"/>
  <c r="S347" i="7"/>
  <c r="T346" i="7"/>
  <c r="AR347" i="7"/>
  <c r="AS346" i="7"/>
  <c r="X347" i="7"/>
  <c r="Y346" i="7"/>
  <c r="D347" i="7"/>
  <c r="E346" i="7"/>
  <c r="X348" i="7" l="1"/>
  <c r="Y347" i="7"/>
  <c r="S348" i="7"/>
  <c r="T347" i="7"/>
  <c r="AH348" i="7"/>
  <c r="AI347" i="7"/>
  <c r="BB348" i="7"/>
  <c r="BC347" i="7"/>
  <c r="AC348" i="7"/>
  <c r="AD347" i="7"/>
  <c r="AR348" i="7"/>
  <c r="AS347" i="7"/>
  <c r="I348" i="7"/>
  <c r="J347" i="7"/>
  <c r="AW348" i="7"/>
  <c r="AX347" i="7"/>
  <c r="N348" i="7"/>
  <c r="O347" i="7"/>
  <c r="AM348" i="7"/>
  <c r="AN347" i="7"/>
  <c r="D348" i="7"/>
  <c r="E347" i="7"/>
  <c r="AM349" i="7" l="1"/>
  <c r="AN348" i="7"/>
  <c r="AR349" i="7"/>
  <c r="AS348" i="7"/>
  <c r="S349" i="7"/>
  <c r="T348" i="7"/>
  <c r="AW349" i="7"/>
  <c r="AX348" i="7"/>
  <c r="BB349" i="7"/>
  <c r="BC348" i="7"/>
  <c r="N349" i="7"/>
  <c r="O348" i="7"/>
  <c r="I349" i="7"/>
  <c r="J348" i="7"/>
  <c r="AC349" i="7"/>
  <c r="AD348" i="7"/>
  <c r="AH349" i="7"/>
  <c r="AI348" i="7"/>
  <c r="X349" i="7"/>
  <c r="Y348" i="7"/>
  <c r="D349" i="7"/>
  <c r="E348" i="7"/>
  <c r="X350" i="7" l="1"/>
  <c r="Y349" i="7"/>
  <c r="N350" i="7"/>
  <c r="O349" i="7"/>
  <c r="AR350" i="7"/>
  <c r="AS349" i="7"/>
  <c r="AC350" i="7"/>
  <c r="AD349" i="7"/>
  <c r="AW350" i="7"/>
  <c r="AX349" i="7"/>
  <c r="AH350" i="7"/>
  <c r="AI349" i="7"/>
  <c r="I350" i="7"/>
  <c r="J349" i="7"/>
  <c r="BB350" i="7"/>
  <c r="BC349" i="7"/>
  <c r="S350" i="7"/>
  <c r="T349" i="7"/>
  <c r="AM350" i="7"/>
  <c r="AN349" i="7"/>
  <c r="D350" i="7"/>
  <c r="E349" i="7"/>
  <c r="BB351" i="7" l="1"/>
  <c r="BC350" i="7"/>
  <c r="AM351" i="7"/>
  <c r="AN350" i="7"/>
  <c r="AH351" i="7"/>
  <c r="AI350" i="7"/>
  <c r="AC351" i="7"/>
  <c r="AD350" i="7"/>
  <c r="N351" i="7"/>
  <c r="O350" i="7"/>
  <c r="S351" i="7"/>
  <c r="T350" i="7"/>
  <c r="I351" i="7"/>
  <c r="J350" i="7"/>
  <c r="AW351" i="7"/>
  <c r="AX350" i="7"/>
  <c r="AR351" i="7"/>
  <c r="AS350" i="7"/>
  <c r="X351" i="7"/>
  <c r="Y350" i="7"/>
  <c r="D351" i="7"/>
  <c r="E350" i="7"/>
  <c r="AM352" i="7" l="1"/>
  <c r="AN351" i="7"/>
  <c r="X352" i="7"/>
  <c r="Y351" i="7"/>
  <c r="S352" i="7"/>
  <c r="T351" i="7"/>
  <c r="AW352" i="7"/>
  <c r="AX351" i="7"/>
  <c r="AC352" i="7"/>
  <c r="AD351" i="7"/>
  <c r="AR352" i="7"/>
  <c r="AS351" i="7"/>
  <c r="I352" i="7"/>
  <c r="J351" i="7"/>
  <c r="N352" i="7"/>
  <c r="O351" i="7"/>
  <c r="AH352" i="7"/>
  <c r="AI351" i="7"/>
  <c r="BB352" i="7"/>
  <c r="BC351" i="7"/>
  <c r="D352" i="7"/>
  <c r="E351" i="7"/>
  <c r="N353" i="7" l="1"/>
  <c r="O352" i="7"/>
  <c r="BB353" i="7"/>
  <c r="BC352" i="7"/>
  <c r="AR353" i="7"/>
  <c r="AS352" i="7"/>
  <c r="AW353" i="7"/>
  <c r="AX352" i="7"/>
  <c r="X353" i="7"/>
  <c r="Y352" i="7"/>
  <c r="AH353" i="7"/>
  <c r="AI352" i="7"/>
  <c r="I353" i="7"/>
  <c r="J352" i="7"/>
  <c r="AC353" i="7"/>
  <c r="AD352" i="7"/>
  <c r="S353" i="7"/>
  <c r="T352" i="7"/>
  <c r="AM353" i="7"/>
  <c r="AN352" i="7"/>
  <c r="D353" i="7"/>
  <c r="E352" i="7"/>
  <c r="AM354" i="7" l="1"/>
  <c r="AN353" i="7"/>
  <c r="AC354" i="7"/>
  <c r="AD353" i="7"/>
  <c r="AH354" i="7"/>
  <c r="AI353" i="7"/>
  <c r="AW354" i="7"/>
  <c r="AX353" i="7"/>
  <c r="BB354" i="7"/>
  <c r="BC353" i="7"/>
  <c r="S354" i="7"/>
  <c r="T353" i="7"/>
  <c r="I354" i="7"/>
  <c r="J353" i="7"/>
  <c r="X354" i="7"/>
  <c r="Y353" i="7"/>
  <c r="AR354" i="7"/>
  <c r="AS353" i="7"/>
  <c r="N354" i="7"/>
  <c r="O353" i="7"/>
  <c r="D354" i="7"/>
  <c r="E353" i="7"/>
  <c r="X355" i="7" l="1"/>
  <c r="Y354" i="7"/>
  <c r="S355" i="7"/>
  <c r="T354" i="7"/>
  <c r="N355" i="7"/>
  <c r="O354" i="7"/>
  <c r="AW355" i="7"/>
  <c r="AX354" i="7"/>
  <c r="AC355" i="7"/>
  <c r="AD354" i="7"/>
  <c r="AR355" i="7"/>
  <c r="AS354" i="7"/>
  <c r="I355" i="7"/>
  <c r="J354" i="7"/>
  <c r="BB355" i="7"/>
  <c r="BC354" i="7"/>
  <c r="AH355" i="7"/>
  <c r="AI354" i="7"/>
  <c r="AM355" i="7"/>
  <c r="AN354" i="7"/>
  <c r="D355" i="7"/>
  <c r="E354" i="7"/>
  <c r="AM356" i="7" l="1"/>
  <c r="AN355" i="7"/>
  <c r="BB356" i="7"/>
  <c r="BC355" i="7"/>
  <c r="AR356" i="7"/>
  <c r="AS355" i="7"/>
  <c r="AW356" i="7"/>
  <c r="AX355" i="7"/>
  <c r="S356" i="7"/>
  <c r="T355" i="7"/>
  <c r="AH356" i="7"/>
  <c r="AI355" i="7"/>
  <c r="I356" i="7"/>
  <c r="J355" i="7"/>
  <c r="AC356" i="7"/>
  <c r="AD355" i="7"/>
  <c r="N356" i="7"/>
  <c r="O355" i="7"/>
  <c r="X356" i="7"/>
  <c r="Y355" i="7"/>
  <c r="D356" i="7"/>
  <c r="E355" i="7"/>
  <c r="X357" i="7" l="1"/>
  <c r="Y356" i="7"/>
  <c r="AH357" i="7"/>
  <c r="AI356" i="7"/>
  <c r="AW357" i="7"/>
  <c r="AX356" i="7"/>
  <c r="BB357" i="7"/>
  <c r="BC356" i="7"/>
  <c r="AC357" i="7"/>
  <c r="AD356" i="7"/>
  <c r="N357" i="7"/>
  <c r="O356" i="7"/>
  <c r="I357" i="7"/>
  <c r="J356" i="7"/>
  <c r="S357" i="7"/>
  <c r="T356" i="7"/>
  <c r="AR357" i="7"/>
  <c r="AS356" i="7"/>
  <c r="AM357" i="7"/>
  <c r="AN356" i="7"/>
  <c r="D357" i="7"/>
  <c r="E356" i="7"/>
  <c r="AM358" i="7" l="1"/>
  <c r="AN357" i="7"/>
  <c r="S358" i="7"/>
  <c r="T357" i="7"/>
  <c r="N358" i="7"/>
  <c r="O357" i="7"/>
  <c r="BB358" i="7"/>
  <c r="BC357" i="7"/>
  <c r="AH358" i="7"/>
  <c r="AI357" i="7"/>
  <c r="AR358" i="7"/>
  <c r="AS357" i="7"/>
  <c r="I358" i="7"/>
  <c r="J357" i="7"/>
  <c r="AC358" i="7"/>
  <c r="AD357" i="7"/>
  <c r="AW358" i="7"/>
  <c r="AX357" i="7"/>
  <c r="X358" i="7"/>
  <c r="Y357" i="7"/>
  <c r="D358" i="7"/>
  <c r="E357" i="7"/>
  <c r="AW359" i="7" l="1"/>
  <c r="AX358" i="7"/>
  <c r="I359" i="7"/>
  <c r="J358" i="7"/>
  <c r="AH359" i="7"/>
  <c r="AI358" i="7"/>
  <c r="N359" i="7"/>
  <c r="O358" i="7"/>
  <c r="AM359" i="7"/>
  <c r="AN358" i="7"/>
  <c r="X359" i="7"/>
  <c r="Y358" i="7"/>
  <c r="AC359" i="7"/>
  <c r="AD358" i="7"/>
  <c r="AR359" i="7"/>
  <c r="AS358" i="7"/>
  <c r="BB359" i="7"/>
  <c r="BC358" i="7"/>
  <c r="S359" i="7"/>
  <c r="T358" i="7"/>
  <c r="D359" i="7"/>
  <c r="E358" i="7"/>
  <c r="AR360" i="7" l="1"/>
  <c r="AS359" i="7"/>
  <c r="N360" i="7"/>
  <c r="O359" i="7"/>
  <c r="S360" i="7"/>
  <c r="T359" i="7"/>
  <c r="X360" i="7"/>
  <c r="Y359" i="7"/>
  <c r="I360" i="7"/>
  <c r="J359" i="7"/>
  <c r="BB360" i="7"/>
  <c r="BC359" i="7"/>
  <c r="AC360" i="7"/>
  <c r="AD359" i="7"/>
  <c r="AM360" i="7"/>
  <c r="AN359" i="7"/>
  <c r="AH360" i="7"/>
  <c r="AI359" i="7"/>
  <c r="AW360" i="7"/>
  <c r="AX359" i="7"/>
  <c r="D360" i="7"/>
  <c r="E359" i="7"/>
  <c r="AW361" i="7" l="1"/>
  <c r="AX360" i="7"/>
  <c r="AM361" i="7"/>
  <c r="AN360" i="7"/>
  <c r="BB361" i="7"/>
  <c r="BC360" i="7"/>
  <c r="X361" i="7"/>
  <c r="Y360" i="7"/>
  <c r="N361" i="7"/>
  <c r="O360" i="7"/>
  <c r="AH361" i="7"/>
  <c r="AI360" i="7"/>
  <c r="AC361" i="7"/>
  <c r="AD360" i="7"/>
  <c r="I361" i="7"/>
  <c r="J360" i="7"/>
  <c r="S361" i="7"/>
  <c r="T360" i="7"/>
  <c r="AR361" i="7"/>
  <c r="AS360" i="7"/>
  <c r="D361" i="7"/>
  <c r="E360" i="7"/>
  <c r="AR362" i="7" l="1"/>
  <c r="AS361" i="7"/>
  <c r="AH362" i="7"/>
  <c r="AI361" i="7"/>
  <c r="X362" i="7"/>
  <c r="Y361" i="7"/>
  <c r="AM362" i="7"/>
  <c r="AN361" i="7"/>
  <c r="I362" i="7"/>
  <c r="J361" i="7"/>
  <c r="S362" i="7"/>
  <c r="T361" i="7"/>
  <c r="AC362" i="7"/>
  <c r="AD361" i="7"/>
  <c r="N362" i="7"/>
  <c r="O361" i="7"/>
  <c r="BB362" i="7"/>
  <c r="BC361" i="7"/>
  <c r="AW362" i="7"/>
  <c r="AX361" i="7"/>
  <c r="D362" i="7"/>
  <c r="E361" i="7"/>
  <c r="AW363" i="7" l="1"/>
  <c r="AX362" i="7"/>
  <c r="N363" i="7"/>
  <c r="O362" i="7"/>
  <c r="S363" i="7"/>
  <c r="T362" i="7"/>
  <c r="AM363" i="7"/>
  <c r="AN362" i="7"/>
  <c r="AH363" i="7"/>
  <c r="AI362" i="7"/>
  <c r="BB363" i="7"/>
  <c r="BC362" i="7"/>
  <c r="AC363" i="7"/>
  <c r="AD362" i="7"/>
  <c r="I363" i="7"/>
  <c r="J362" i="7"/>
  <c r="X363" i="7"/>
  <c r="Y362" i="7"/>
  <c r="AR363" i="7"/>
  <c r="AS362" i="7"/>
  <c r="D363" i="7"/>
  <c r="E362" i="7"/>
  <c r="I364" i="7" l="1"/>
  <c r="J363" i="7"/>
  <c r="AR364" i="7"/>
  <c r="AS363" i="7"/>
  <c r="AM364" i="7"/>
  <c r="AN363" i="7"/>
  <c r="BB364" i="7"/>
  <c r="BC363" i="7"/>
  <c r="N364" i="7"/>
  <c r="O363" i="7"/>
  <c r="X364" i="7"/>
  <c r="Y363" i="7"/>
  <c r="AC364" i="7"/>
  <c r="AD363" i="7"/>
  <c r="AH364" i="7"/>
  <c r="AI363" i="7"/>
  <c r="S364" i="7"/>
  <c r="T363" i="7"/>
  <c r="AW364" i="7"/>
  <c r="AX363" i="7"/>
  <c r="D364" i="7"/>
  <c r="E363" i="7"/>
  <c r="AH365" i="7" l="1"/>
  <c r="AI364" i="7"/>
  <c r="X365" i="7"/>
  <c r="Y364" i="7"/>
  <c r="BB365" i="7"/>
  <c r="BC364" i="7"/>
  <c r="AR365" i="7"/>
  <c r="AS364" i="7"/>
  <c r="AW365" i="7"/>
  <c r="AX364" i="7"/>
  <c r="S365" i="7"/>
  <c r="T364" i="7"/>
  <c r="AC365" i="7"/>
  <c r="AD364" i="7"/>
  <c r="N365" i="7"/>
  <c r="O364" i="7"/>
  <c r="AM365" i="7"/>
  <c r="AN364" i="7"/>
  <c r="I365" i="7"/>
  <c r="J364" i="7"/>
  <c r="D365" i="7"/>
  <c r="E364" i="7"/>
  <c r="X366" i="7" l="1"/>
  <c r="Y365" i="7"/>
  <c r="I366" i="7"/>
  <c r="J365" i="7"/>
  <c r="N366" i="7"/>
  <c r="O365" i="7"/>
  <c r="S366" i="7"/>
  <c r="T365" i="7"/>
  <c r="AR366" i="7"/>
  <c r="AS365" i="7"/>
  <c r="AM366" i="7"/>
  <c r="AN365" i="7"/>
  <c r="AC366" i="7"/>
  <c r="AD365" i="7"/>
  <c r="AW366" i="7"/>
  <c r="AX365" i="7"/>
  <c r="BB366" i="7"/>
  <c r="BC365" i="7"/>
  <c r="AH366" i="7"/>
  <c r="AI365" i="7"/>
  <c r="D366" i="7"/>
  <c r="E365" i="7"/>
  <c r="AH367" i="7" l="1"/>
  <c r="AI366" i="7"/>
  <c r="S367" i="7"/>
  <c r="T366" i="7"/>
  <c r="I367" i="7"/>
  <c r="J366" i="7"/>
  <c r="AW367" i="7"/>
  <c r="AX366" i="7"/>
  <c r="AM367" i="7"/>
  <c r="AN366" i="7"/>
  <c r="BB367" i="7"/>
  <c r="BC366" i="7"/>
  <c r="AC367" i="7"/>
  <c r="AD366" i="7"/>
  <c r="AR367" i="7"/>
  <c r="AS366" i="7"/>
  <c r="N367" i="7"/>
  <c r="O366" i="7"/>
  <c r="X367" i="7"/>
  <c r="Y366" i="7"/>
  <c r="D367" i="7"/>
  <c r="E366" i="7"/>
  <c r="BB368" i="7" l="1"/>
  <c r="BC367" i="7"/>
  <c r="X368" i="7"/>
  <c r="Y367" i="7"/>
  <c r="AR368" i="7"/>
  <c r="AS367" i="7"/>
  <c r="AW368" i="7"/>
  <c r="AX367" i="7"/>
  <c r="S368" i="7"/>
  <c r="T367" i="7"/>
  <c r="N368" i="7"/>
  <c r="O367" i="7"/>
  <c r="AC368" i="7"/>
  <c r="AD367" i="7"/>
  <c r="AM368" i="7"/>
  <c r="AN367" i="7"/>
  <c r="I368" i="7"/>
  <c r="J367" i="7"/>
  <c r="AH368" i="7"/>
  <c r="AI367" i="7"/>
  <c r="D368" i="7"/>
  <c r="E367" i="7"/>
  <c r="AM369" i="7" l="1"/>
  <c r="AN368" i="7"/>
  <c r="AW369" i="7"/>
  <c r="AX368" i="7"/>
  <c r="X369" i="7"/>
  <c r="Y368" i="7"/>
  <c r="AH369" i="7"/>
  <c r="AI368" i="7"/>
  <c r="N369" i="7"/>
  <c r="O368" i="7"/>
  <c r="I369" i="7"/>
  <c r="J368" i="7"/>
  <c r="AC369" i="7"/>
  <c r="AD368" i="7"/>
  <c r="S369" i="7"/>
  <c r="T368" i="7"/>
  <c r="AR369" i="7"/>
  <c r="AS368" i="7"/>
  <c r="BB369" i="7"/>
  <c r="BC368" i="7"/>
  <c r="D369" i="7"/>
  <c r="E368" i="7"/>
  <c r="BB370" i="7" l="1"/>
  <c r="BC369" i="7"/>
  <c r="S370" i="7"/>
  <c r="T369" i="7"/>
  <c r="I370" i="7"/>
  <c r="J369" i="7"/>
  <c r="AH370" i="7"/>
  <c r="AI369" i="7"/>
  <c r="AW370" i="7"/>
  <c r="AX369" i="7"/>
  <c r="AR370" i="7"/>
  <c r="AS369" i="7"/>
  <c r="AC370" i="7"/>
  <c r="AD369" i="7"/>
  <c r="N370" i="7"/>
  <c r="O369" i="7"/>
  <c r="X370" i="7"/>
  <c r="Y369" i="7"/>
  <c r="AM370" i="7"/>
  <c r="AN369" i="7"/>
  <c r="D370" i="7"/>
  <c r="E369" i="7"/>
  <c r="AC371" i="7" l="1"/>
  <c r="AD370" i="7"/>
  <c r="AW371" i="7"/>
  <c r="AX370" i="7"/>
  <c r="I371" i="7"/>
  <c r="J370" i="7"/>
  <c r="X371" i="7"/>
  <c r="Y370" i="7"/>
  <c r="AM371" i="7"/>
  <c r="AN370" i="7"/>
  <c r="N371" i="7"/>
  <c r="O370" i="7"/>
  <c r="AR371" i="7"/>
  <c r="AS370" i="7"/>
  <c r="AH371" i="7"/>
  <c r="AI370" i="7"/>
  <c r="S371" i="7"/>
  <c r="T370" i="7"/>
  <c r="BB371" i="7"/>
  <c r="BC370" i="7"/>
  <c r="D371" i="7"/>
  <c r="E370" i="7"/>
  <c r="BB372" i="7" l="1"/>
  <c r="BC371" i="7"/>
  <c r="AH372" i="7"/>
  <c r="AI371" i="7"/>
  <c r="N372" i="7"/>
  <c r="O371" i="7"/>
  <c r="X372" i="7"/>
  <c r="Y371" i="7"/>
  <c r="AW372" i="7"/>
  <c r="AX371" i="7"/>
  <c r="S372" i="7"/>
  <c r="T371" i="7"/>
  <c r="AR372" i="7"/>
  <c r="AS371" i="7"/>
  <c r="AM372" i="7"/>
  <c r="AN371" i="7"/>
  <c r="I372" i="7"/>
  <c r="J371" i="7"/>
  <c r="AC372" i="7"/>
  <c r="AD371" i="7"/>
  <c r="D372" i="7"/>
  <c r="E371" i="7"/>
  <c r="AC373" i="7" l="1"/>
  <c r="AD372" i="7"/>
  <c r="AM373" i="7"/>
  <c r="AN372" i="7"/>
  <c r="S373" i="7"/>
  <c r="T372" i="7"/>
  <c r="X373" i="7"/>
  <c r="Y372" i="7"/>
  <c r="AH373" i="7"/>
  <c r="AI372" i="7"/>
  <c r="I373" i="7"/>
  <c r="J372" i="7"/>
  <c r="AR373" i="7"/>
  <c r="AS372" i="7"/>
  <c r="AW373" i="7"/>
  <c r="AX372" i="7"/>
  <c r="N373" i="7"/>
  <c r="O372" i="7"/>
  <c r="BB373" i="7"/>
  <c r="BC372" i="7"/>
  <c r="D373" i="7"/>
  <c r="E372" i="7"/>
  <c r="BB374" i="7" l="1"/>
  <c r="BC373" i="7"/>
  <c r="I374" i="7"/>
  <c r="J373" i="7"/>
  <c r="X374" i="7"/>
  <c r="Y373" i="7"/>
  <c r="AM374" i="7"/>
  <c r="AN373" i="7"/>
  <c r="AW374" i="7"/>
  <c r="AX373" i="7"/>
  <c r="N374" i="7"/>
  <c r="O373" i="7"/>
  <c r="AR374" i="7"/>
  <c r="AS373" i="7"/>
  <c r="AH374" i="7"/>
  <c r="AI373" i="7"/>
  <c r="S374" i="7"/>
  <c r="T373" i="7"/>
  <c r="AC374" i="7"/>
  <c r="AD373" i="7"/>
  <c r="D374" i="7"/>
  <c r="E373" i="7"/>
  <c r="N375" i="7" l="1"/>
  <c r="O374" i="7"/>
  <c r="I375" i="7"/>
  <c r="J374" i="7"/>
  <c r="AC375" i="7"/>
  <c r="AD374" i="7"/>
  <c r="AH375" i="7"/>
  <c r="AI374" i="7"/>
  <c r="AM375" i="7"/>
  <c r="AN374" i="7"/>
  <c r="S375" i="7"/>
  <c r="T374" i="7"/>
  <c r="AR375" i="7"/>
  <c r="AS374" i="7"/>
  <c r="AW375" i="7"/>
  <c r="AX374" i="7"/>
  <c r="X375" i="7"/>
  <c r="Y374" i="7"/>
  <c r="BB375" i="7"/>
  <c r="BC374" i="7"/>
  <c r="D375" i="7"/>
  <c r="E374" i="7"/>
  <c r="BB376" i="7" l="1"/>
  <c r="BC375" i="7"/>
  <c r="I376" i="7"/>
  <c r="J375" i="7"/>
  <c r="AW376" i="7"/>
  <c r="AX375" i="7"/>
  <c r="S376" i="7"/>
  <c r="T375" i="7"/>
  <c r="AH376" i="7"/>
  <c r="AI375" i="7"/>
  <c r="X376" i="7"/>
  <c r="Y375" i="7"/>
  <c r="AR376" i="7"/>
  <c r="AS375" i="7"/>
  <c r="AM376" i="7"/>
  <c r="AN375" i="7"/>
  <c r="AC376" i="7"/>
  <c r="AD375" i="7"/>
  <c r="N376" i="7"/>
  <c r="O375" i="7"/>
  <c r="D376" i="7"/>
  <c r="E375" i="7"/>
  <c r="AM377" i="7" l="1"/>
  <c r="AN376" i="7"/>
  <c r="I377" i="7"/>
  <c r="J376" i="7"/>
  <c r="N377" i="7"/>
  <c r="O376" i="7"/>
  <c r="X377" i="7"/>
  <c r="Y376" i="7"/>
  <c r="S377" i="7"/>
  <c r="T376" i="7"/>
  <c r="AC377" i="7"/>
  <c r="AD376" i="7"/>
  <c r="AR377" i="7"/>
  <c r="AS376" i="7"/>
  <c r="AH377" i="7"/>
  <c r="AI376" i="7"/>
  <c r="AW377" i="7"/>
  <c r="AX376" i="7"/>
  <c r="BB377" i="7"/>
  <c r="BC376" i="7"/>
  <c r="D377" i="7"/>
  <c r="E376" i="7"/>
  <c r="AH378" i="7" l="1"/>
  <c r="AI377" i="7"/>
  <c r="AC378" i="7"/>
  <c r="AD377" i="7"/>
  <c r="X378" i="7"/>
  <c r="Y377" i="7"/>
  <c r="I378" i="7"/>
  <c r="J377" i="7"/>
  <c r="BB378" i="7"/>
  <c r="BC377" i="7"/>
  <c r="AW378" i="7"/>
  <c r="AX377" i="7"/>
  <c r="AR378" i="7"/>
  <c r="AS377" i="7"/>
  <c r="S378" i="7"/>
  <c r="T377" i="7"/>
  <c r="N378" i="7"/>
  <c r="O377" i="7"/>
  <c r="AM378" i="7"/>
  <c r="AN377" i="7"/>
  <c r="D378" i="7"/>
  <c r="E377" i="7"/>
  <c r="S379" i="7" l="1"/>
  <c r="T378" i="7"/>
  <c r="I379" i="7"/>
  <c r="J378" i="7"/>
  <c r="AC379" i="7"/>
  <c r="AD378" i="7"/>
  <c r="AM379" i="7"/>
  <c r="AN378" i="7"/>
  <c r="AW379" i="7"/>
  <c r="AX378" i="7"/>
  <c r="N379" i="7"/>
  <c r="O378" i="7"/>
  <c r="AR379" i="7"/>
  <c r="AS378" i="7"/>
  <c r="BB379" i="7"/>
  <c r="BC378" i="7"/>
  <c r="X379" i="7"/>
  <c r="Y378" i="7"/>
  <c r="AH379" i="7"/>
  <c r="AI378" i="7"/>
  <c r="D379" i="7"/>
  <c r="E378" i="7"/>
  <c r="X380" i="7" l="1"/>
  <c r="Y379" i="7"/>
  <c r="AR380" i="7"/>
  <c r="AS379" i="7"/>
  <c r="AW380" i="7"/>
  <c r="AX379" i="7"/>
  <c r="AC380" i="7"/>
  <c r="AD379" i="7"/>
  <c r="S380" i="7"/>
  <c r="T379" i="7"/>
  <c r="AH380" i="7"/>
  <c r="AI379" i="7"/>
  <c r="BB380" i="7"/>
  <c r="BC379" i="7"/>
  <c r="N380" i="7"/>
  <c r="O379" i="7"/>
  <c r="AM380" i="7"/>
  <c r="AN379" i="7"/>
  <c r="I380" i="7"/>
  <c r="J379" i="7"/>
  <c r="D380" i="7"/>
  <c r="E379" i="7"/>
  <c r="I381" i="7" l="1"/>
  <c r="J380" i="7"/>
  <c r="N381" i="7"/>
  <c r="O380" i="7"/>
  <c r="AH381" i="7"/>
  <c r="AI380" i="7"/>
  <c r="AC381" i="7"/>
  <c r="AD380" i="7"/>
  <c r="AR381" i="7"/>
  <c r="AS380" i="7"/>
  <c r="AM381" i="7"/>
  <c r="AN380" i="7"/>
  <c r="BB381" i="7"/>
  <c r="BC380" i="7"/>
  <c r="S381" i="7"/>
  <c r="T380" i="7"/>
  <c r="AW381" i="7"/>
  <c r="AX380" i="7"/>
  <c r="X381" i="7"/>
  <c r="Y380" i="7"/>
  <c r="D381" i="7"/>
  <c r="E380" i="7"/>
  <c r="X382" i="7" l="1"/>
  <c r="Y381" i="7"/>
  <c r="S382" i="7"/>
  <c r="T381" i="7"/>
  <c r="AM382" i="7"/>
  <c r="AN381" i="7"/>
  <c r="AC382" i="7"/>
  <c r="AD381" i="7"/>
  <c r="N382" i="7"/>
  <c r="O381" i="7"/>
  <c r="AW382" i="7"/>
  <c r="AX381" i="7"/>
  <c r="BB382" i="7"/>
  <c r="BC381" i="7"/>
  <c r="AR382" i="7"/>
  <c r="AS381" i="7"/>
  <c r="AH382" i="7"/>
  <c r="AI381" i="7"/>
  <c r="I382" i="7"/>
  <c r="J381" i="7"/>
  <c r="D382" i="7"/>
  <c r="E381" i="7"/>
  <c r="I383" i="7" l="1"/>
  <c r="J382" i="7"/>
  <c r="AR383" i="7"/>
  <c r="AS382" i="7"/>
  <c r="AW383" i="7"/>
  <c r="AX382" i="7"/>
  <c r="AC383" i="7"/>
  <c r="AD382" i="7"/>
  <c r="S383" i="7"/>
  <c r="T382" i="7"/>
  <c r="AH383" i="7"/>
  <c r="AI382" i="7"/>
  <c r="BB383" i="7"/>
  <c r="BC382" i="7"/>
  <c r="N383" i="7"/>
  <c r="O382" i="7"/>
  <c r="AM383" i="7"/>
  <c r="AN382" i="7"/>
  <c r="X383" i="7"/>
  <c r="Y382" i="7"/>
  <c r="D383" i="7"/>
  <c r="E382" i="7"/>
  <c r="BB384" i="7" l="1"/>
  <c r="BC383" i="7"/>
  <c r="AW384" i="7"/>
  <c r="AX383" i="7"/>
  <c r="N384" i="7"/>
  <c r="O383" i="7"/>
  <c r="AC384" i="7"/>
  <c r="AD383" i="7"/>
  <c r="AR384" i="7"/>
  <c r="AS383" i="7"/>
  <c r="AM384" i="7"/>
  <c r="AN383" i="7"/>
  <c r="S384" i="7"/>
  <c r="T383" i="7"/>
  <c r="X384" i="7"/>
  <c r="Y383" i="7"/>
  <c r="AH384" i="7"/>
  <c r="AI383" i="7"/>
  <c r="I384" i="7"/>
  <c r="J383" i="7"/>
  <c r="D384" i="7"/>
  <c r="E383" i="7"/>
  <c r="I385" i="7" l="1"/>
  <c r="J384" i="7"/>
  <c r="AM385" i="7"/>
  <c r="AN384" i="7"/>
  <c r="AW385" i="7"/>
  <c r="AX384" i="7"/>
  <c r="X385" i="7"/>
  <c r="Y384" i="7"/>
  <c r="AC385" i="7"/>
  <c r="AD384" i="7"/>
  <c r="AH385" i="7"/>
  <c r="AI384" i="7"/>
  <c r="S385" i="7"/>
  <c r="T384" i="7"/>
  <c r="AR385" i="7"/>
  <c r="AS384" i="7"/>
  <c r="N385" i="7"/>
  <c r="O384" i="7"/>
  <c r="BB385" i="7"/>
  <c r="BC384" i="7"/>
  <c r="D385" i="7"/>
  <c r="E384" i="7"/>
  <c r="N386" i="7" l="1"/>
  <c r="O385" i="7"/>
  <c r="AC386" i="7"/>
  <c r="AD385" i="7"/>
  <c r="BB386" i="7"/>
  <c r="BC385" i="7"/>
  <c r="AR386" i="7"/>
  <c r="AS385" i="7"/>
  <c r="AH386" i="7"/>
  <c r="AI385" i="7"/>
  <c r="X386" i="7"/>
  <c r="Y385" i="7"/>
  <c r="AM386" i="7"/>
  <c r="AN385" i="7"/>
  <c r="S386" i="7"/>
  <c r="T385" i="7"/>
  <c r="AW386" i="7"/>
  <c r="AX385" i="7"/>
  <c r="I386" i="7"/>
  <c r="J385" i="7"/>
  <c r="D386" i="7"/>
  <c r="E385" i="7"/>
  <c r="AW387" i="7" l="1"/>
  <c r="AX386" i="7"/>
  <c r="I387" i="7"/>
  <c r="J386" i="7"/>
  <c r="S387" i="7"/>
  <c r="T386" i="7"/>
  <c r="X387" i="7"/>
  <c r="Y386" i="7"/>
  <c r="AR387" i="7"/>
  <c r="AS386" i="7"/>
  <c r="AC387" i="7"/>
  <c r="AD386" i="7"/>
  <c r="AM387" i="7"/>
  <c r="AN386" i="7"/>
  <c r="AH387" i="7"/>
  <c r="AI386" i="7"/>
  <c r="BB387" i="7"/>
  <c r="BC386" i="7"/>
  <c r="N387" i="7"/>
  <c r="O386" i="7"/>
  <c r="D387" i="7"/>
  <c r="E386" i="7"/>
  <c r="N388" i="7" l="1"/>
  <c r="O387" i="7"/>
  <c r="AH388" i="7"/>
  <c r="AI387" i="7"/>
  <c r="AC388" i="7"/>
  <c r="AD387" i="7"/>
  <c r="X388" i="7"/>
  <c r="Y387" i="7"/>
  <c r="I388" i="7"/>
  <c r="J387" i="7"/>
  <c r="BB388" i="7"/>
  <c r="BC387" i="7"/>
  <c r="AM388" i="7"/>
  <c r="AN387" i="7"/>
  <c r="AR388" i="7"/>
  <c r="AS387" i="7"/>
  <c r="S388" i="7"/>
  <c r="T387" i="7"/>
  <c r="AW388" i="7"/>
  <c r="AX387" i="7"/>
  <c r="D388" i="7"/>
  <c r="E387" i="7"/>
  <c r="AW389" i="7" l="1"/>
  <c r="AX388" i="7"/>
  <c r="BB389" i="7"/>
  <c r="BC388" i="7"/>
  <c r="AH389" i="7"/>
  <c r="AI388" i="7"/>
  <c r="AR389" i="7"/>
  <c r="AS388" i="7"/>
  <c r="X389" i="7"/>
  <c r="Y388" i="7"/>
  <c r="S389" i="7"/>
  <c r="T388" i="7"/>
  <c r="AM389" i="7"/>
  <c r="AN388" i="7"/>
  <c r="I389" i="7"/>
  <c r="J388" i="7"/>
  <c r="AC389" i="7"/>
  <c r="AD388" i="7"/>
  <c r="N389" i="7"/>
  <c r="O388" i="7"/>
  <c r="D389" i="7"/>
  <c r="E388" i="7"/>
  <c r="N390" i="7" l="1"/>
  <c r="O389" i="7"/>
  <c r="I390" i="7"/>
  <c r="J389" i="7"/>
  <c r="S390" i="7"/>
  <c r="T389" i="7"/>
  <c r="AR390" i="7"/>
  <c r="AS389" i="7"/>
  <c r="BB390" i="7"/>
  <c r="BC389" i="7"/>
  <c r="AC390" i="7"/>
  <c r="AD389" i="7"/>
  <c r="AM390" i="7"/>
  <c r="AN389" i="7"/>
  <c r="X390" i="7"/>
  <c r="Y389" i="7"/>
  <c r="AH390" i="7"/>
  <c r="AI389" i="7"/>
  <c r="AW390" i="7"/>
  <c r="AX389" i="7"/>
  <c r="D390" i="7"/>
  <c r="E389" i="7"/>
  <c r="X391" i="7" l="1"/>
  <c r="Y390" i="7"/>
  <c r="I391" i="7"/>
  <c r="J390" i="7"/>
  <c r="AW391" i="7"/>
  <c r="AX390" i="7"/>
  <c r="AC391" i="7"/>
  <c r="AD390" i="7"/>
  <c r="AR391" i="7"/>
  <c r="AS390" i="7"/>
  <c r="AH391" i="7"/>
  <c r="AI390" i="7"/>
  <c r="AM391" i="7"/>
  <c r="AN390" i="7"/>
  <c r="BB391" i="7"/>
  <c r="BC390" i="7"/>
  <c r="S391" i="7"/>
  <c r="T390" i="7"/>
  <c r="N391" i="7"/>
  <c r="O390" i="7"/>
  <c r="D391" i="7"/>
  <c r="E390" i="7"/>
  <c r="S392" i="7" l="1"/>
  <c r="T391" i="7"/>
  <c r="AM392" i="7"/>
  <c r="AN391" i="7"/>
  <c r="AR392" i="7"/>
  <c r="AS391" i="7"/>
  <c r="AW392" i="7"/>
  <c r="AX391" i="7"/>
  <c r="X392" i="7"/>
  <c r="Y391" i="7"/>
  <c r="N392" i="7"/>
  <c r="O391" i="7"/>
  <c r="BB392" i="7"/>
  <c r="BC391" i="7"/>
  <c r="AH392" i="7"/>
  <c r="AI391" i="7"/>
  <c r="AC392" i="7"/>
  <c r="AD391" i="7"/>
  <c r="I392" i="7"/>
  <c r="J391" i="7"/>
  <c r="D392" i="7"/>
  <c r="E391" i="7"/>
  <c r="I393" i="7" l="1"/>
  <c r="J392" i="7"/>
  <c r="AH393" i="7"/>
  <c r="AI392" i="7"/>
  <c r="N393" i="7"/>
  <c r="O392" i="7"/>
  <c r="AW393" i="7"/>
  <c r="AX392" i="7"/>
  <c r="AM393" i="7"/>
  <c r="AN392" i="7"/>
  <c r="AC393" i="7"/>
  <c r="AD392" i="7"/>
  <c r="BB393" i="7"/>
  <c r="BC392" i="7"/>
  <c r="X393" i="7"/>
  <c r="Y392" i="7"/>
  <c r="AR393" i="7"/>
  <c r="AS392" i="7"/>
  <c r="S393" i="7"/>
  <c r="T392" i="7"/>
  <c r="D393" i="7"/>
  <c r="E392" i="7"/>
  <c r="S394" i="7" l="1"/>
  <c r="T393" i="7"/>
  <c r="X394" i="7"/>
  <c r="Y393" i="7"/>
  <c r="AC394" i="7"/>
  <c r="AD393" i="7"/>
  <c r="AW394" i="7"/>
  <c r="AX393" i="7"/>
  <c r="AH394" i="7"/>
  <c r="AI393" i="7"/>
  <c r="AR394" i="7"/>
  <c r="AS393" i="7"/>
  <c r="BB394" i="7"/>
  <c r="BC393" i="7"/>
  <c r="AM394" i="7"/>
  <c r="AN393" i="7"/>
  <c r="N394" i="7"/>
  <c r="O393" i="7"/>
  <c r="I394" i="7"/>
  <c r="J393" i="7"/>
  <c r="D394" i="7"/>
  <c r="E393" i="7"/>
  <c r="I395" i="7" l="1"/>
  <c r="J394" i="7"/>
  <c r="AR395" i="7"/>
  <c r="AS394" i="7"/>
  <c r="AM395" i="7"/>
  <c r="AN394" i="7"/>
  <c r="AW395" i="7"/>
  <c r="AX394" i="7"/>
  <c r="X395" i="7"/>
  <c r="Y394" i="7"/>
  <c r="N395" i="7"/>
  <c r="O394" i="7"/>
  <c r="BB395" i="7"/>
  <c r="BC394" i="7"/>
  <c r="AH395" i="7"/>
  <c r="AI394" i="7"/>
  <c r="AC395" i="7"/>
  <c r="AD394" i="7"/>
  <c r="S395" i="7"/>
  <c r="T394" i="7"/>
  <c r="D395" i="7"/>
  <c r="E394" i="7"/>
  <c r="AW396" i="7" l="1"/>
  <c r="AX395" i="7"/>
  <c r="S396" i="7"/>
  <c r="T395" i="7"/>
  <c r="AH396" i="7"/>
  <c r="AI395" i="7"/>
  <c r="N396" i="7"/>
  <c r="O395" i="7"/>
  <c r="AR396" i="7"/>
  <c r="AS395" i="7"/>
  <c r="AC396" i="7"/>
  <c r="AD395" i="7"/>
  <c r="BB396" i="7"/>
  <c r="BC395" i="7"/>
  <c r="X396" i="7"/>
  <c r="Y395" i="7"/>
  <c r="AM396" i="7"/>
  <c r="AN395" i="7"/>
  <c r="I396" i="7"/>
  <c r="J395" i="7"/>
  <c r="D396" i="7"/>
  <c r="E395" i="7"/>
  <c r="I397" i="7" l="1"/>
  <c r="J396" i="7"/>
  <c r="AC397" i="7"/>
  <c r="AD396" i="7"/>
  <c r="X397" i="7"/>
  <c r="Y396" i="7"/>
  <c r="N397" i="7"/>
  <c r="O396" i="7"/>
  <c r="S397" i="7"/>
  <c r="T396" i="7"/>
  <c r="AM397" i="7"/>
  <c r="AN396" i="7"/>
  <c r="BB397" i="7"/>
  <c r="BC396" i="7"/>
  <c r="AR397" i="7"/>
  <c r="AS396" i="7"/>
  <c r="AH397" i="7"/>
  <c r="AI396" i="7"/>
  <c r="AW397" i="7"/>
  <c r="AX396" i="7"/>
  <c r="D397" i="7"/>
  <c r="E396" i="7"/>
  <c r="AW398" i="7" l="1"/>
  <c r="AX397" i="7"/>
  <c r="AR398" i="7"/>
  <c r="AS397" i="7"/>
  <c r="AM398" i="7"/>
  <c r="AN397" i="7"/>
  <c r="N398" i="7"/>
  <c r="O397" i="7"/>
  <c r="AC398" i="7"/>
  <c r="AD397" i="7"/>
  <c r="AH398" i="7"/>
  <c r="AI397" i="7"/>
  <c r="BB398" i="7"/>
  <c r="BC397" i="7"/>
  <c r="S398" i="7"/>
  <c r="T397" i="7"/>
  <c r="X398" i="7"/>
  <c r="Y397" i="7"/>
  <c r="I398" i="7"/>
  <c r="J397" i="7"/>
  <c r="D398" i="7"/>
  <c r="E397" i="7"/>
  <c r="BB399" i="7" l="1"/>
  <c r="BC398" i="7"/>
  <c r="AM399" i="7"/>
  <c r="AN398" i="7"/>
  <c r="AW399" i="7"/>
  <c r="AX398" i="7"/>
  <c r="X399" i="7"/>
  <c r="Y398" i="7"/>
  <c r="AC399" i="7"/>
  <c r="AD398" i="7"/>
  <c r="I399" i="7"/>
  <c r="J398" i="7"/>
  <c r="S399" i="7"/>
  <c r="T398" i="7"/>
  <c r="AH399" i="7"/>
  <c r="AI398" i="7"/>
  <c r="N399" i="7"/>
  <c r="O398" i="7"/>
  <c r="AR399" i="7"/>
  <c r="AS398" i="7"/>
  <c r="D399" i="7"/>
  <c r="E398" i="7"/>
  <c r="AR400" i="7" l="1"/>
  <c r="AS399" i="7"/>
  <c r="AH400" i="7"/>
  <c r="AI399" i="7"/>
  <c r="X400" i="7"/>
  <c r="Y399" i="7"/>
  <c r="AM400" i="7"/>
  <c r="AN399" i="7"/>
  <c r="I400" i="7"/>
  <c r="J399" i="7"/>
  <c r="N400" i="7"/>
  <c r="O399" i="7"/>
  <c r="S400" i="7"/>
  <c r="T399" i="7"/>
  <c r="AC400" i="7"/>
  <c r="AD399" i="7"/>
  <c r="AW400" i="7"/>
  <c r="AX399" i="7"/>
  <c r="BB400" i="7"/>
  <c r="BC399" i="7"/>
  <c r="D400" i="7"/>
  <c r="E399" i="7"/>
  <c r="BB401" i="7" l="1"/>
  <c r="BC400" i="7"/>
  <c r="AC401" i="7"/>
  <c r="AD400" i="7"/>
  <c r="N401" i="7"/>
  <c r="O400" i="7"/>
  <c r="AM401" i="7"/>
  <c r="AN400" i="7"/>
  <c r="AH401" i="7"/>
  <c r="AI400" i="7"/>
  <c r="AW401" i="7"/>
  <c r="AX400" i="7"/>
  <c r="S401" i="7"/>
  <c r="T400" i="7"/>
  <c r="I401" i="7"/>
  <c r="J400" i="7"/>
  <c r="X401" i="7"/>
  <c r="Y400" i="7"/>
  <c r="AR401" i="7"/>
  <c r="AS400" i="7"/>
  <c r="D401" i="7"/>
  <c r="E400" i="7"/>
  <c r="AR402" i="7" l="1"/>
  <c r="AS401" i="7"/>
  <c r="I402" i="7"/>
  <c r="J401" i="7"/>
  <c r="AW402" i="7"/>
  <c r="AX401" i="7"/>
  <c r="AM402" i="7"/>
  <c r="AN401" i="7"/>
  <c r="AC402" i="7"/>
  <c r="AD401" i="7"/>
  <c r="X402" i="7"/>
  <c r="Y401" i="7"/>
  <c r="S402" i="7"/>
  <c r="T401" i="7"/>
  <c r="AH402" i="7"/>
  <c r="AI401" i="7"/>
  <c r="N402" i="7"/>
  <c r="O401" i="7"/>
  <c r="BB402" i="7"/>
  <c r="BC401" i="7"/>
  <c r="D402" i="7"/>
  <c r="E401" i="7"/>
  <c r="N403" i="7" l="1"/>
  <c r="O402" i="7"/>
  <c r="AC403" i="7"/>
  <c r="AD402" i="7"/>
  <c r="BB403" i="7"/>
  <c r="BC402" i="7"/>
  <c r="AH403" i="7"/>
  <c r="AI402" i="7"/>
  <c r="X403" i="7"/>
  <c r="Y402" i="7"/>
  <c r="AM403" i="7"/>
  <c r="AN402" i="7"/>
  <c r="I403" i="7"/>
  <c r="J402" i="7"/>
  <c r="S403" i="7"/>
  <c r="T402" i="7"/>
  <c r="AW403" i="7"/>
  <c r="AX402" i="7"/>
  <c r="AR403" i="7"/>
  <c r="AS402" i="7"/>
  <c r="D403" i="7"/>
  <c r="E402" i="7"/>
  <c r="AM404" i="7" l="1"/>
  <c r="AN403" i="7"/>
  <c r="AR404" i="7"/>
  <c r="AS403" i="7"/>
  <c r="S404" i="7"/>
  <c r="T403" i="7"/>
  <c r="AH404" i="7"/>
  <c r="AI403" i="7"/>
  <c r="AC404" i="7"/>
  <c r="AD403" i="7"/>
  <c r="AW404" i="7"/>
  <c r="AX403" i="7"/>
  <c r="I404" i="7"/>
  <c r="J403" i="7"/>
  <c r="X404" i="7"/>
  <c r="Y403" i="7"/>
  <c r="BB404" i="7"/>
  <c r="BC403" i="7"/>
  <c r="N404" i="7"/>
  <c r="O403" i="7"/>
  <c r="D404" i="7"/>
  <c r="E403" i="7"/>
  <c r="BB405" i="7" l="1"/>
  <c r="BC404" i="7"/>
  <c r="AC405" i="7"/>
  <c r="AD404" i="7"/>
  <c r="S405" i="7"/>
  <c r="T404" i="7"/>
  <c r="AM405" i="7"/>
  <c r="AN404" i="7"/>
  <c r="N405" i="7"/>
  <c r="O404" i="7"/>
  <c r="X405" i="7"/>
  <c r="Y404" i="7"/>
  <c r="AW405" i="7"/>
  <c r="AX404" i="7"/>
  <c r="AH405" i="7"/>
  <c r="AI404" i="7"/>
  <c r="AR405" i="7"/>
  <c r="AS404" i="7"/>
  <c r="I405" i="7"/>
  <c r="J404" i="7"/>
  <c r="D405" i="7"/>
  <c r="E404" i="7"/>
  <c r="AH406" i="7" l="1"/>
  <c r="AI405" i="7"/>
  <c r="I406" i="7"/>
  <c r="J405" i="7"/>
  <c r="X406" i="7"/>
  <c r="Y405" i="7"/>
  <c r="AM406" i="7"/>
  <c r="AN405" i="7"/>
  <c r="AC406" i="7"/>
  <c r="AD405" i="7"/>
  <c r="AR406" i="7"/>
  <c r="AS405" i="7"/>
  <c r="AW406" i="7"/>
  <c r="AX405" i="7"/>
  <c r="N406" i="7"/>
  <c r="O405" i="7"/>
  <c r="S406" i="7"/>
  <c r="T405" i="7"/>
  <c r="BB406" i="7"/>
  <c r="BC405" i="7"/>
  <c r="D406" i="7"/>
  <c r="E405" i="7"/>
  <c r="N407" i="7" l="1"/>
  <c r="O406" i="7"/>
  <c r="BB407" i="7"/>
  <c r="BC406" i="7"/>
  <c r="AM407" i="7"/>
  <c r="AN406" i="7"/>
  <c r="AR407" i="7"/>
  <c r="AS406" i="7"/>
  <c r="I407" i="7"/>
  <c r="J406" i="7"/>
  <c r="S407" i="7"/>
  <c r="T406" i="7"/>
  <c r="AW407" i="7"/>
  <c r="AX406" i="7"/>
  <c r="AC407" i="7"/>
  <c r="AD406" i="7"/>
  <c r="X407" i="7"/>
  <c r="Y406" i="7"/>
  <c r="AH407" i="7"/>
  <c r="AI406" i="7"/>
  <c r="D407" i="7"/>
  <c r="E406" i="7"/>
  <c r="BB408" i="7" l="1"/>
  <c r="BC407" i="7"/>
  <c r="AH408" i="7"/>
  <c r="AI407" i="7"/>
  <c r="AC408" i="7"/>
  <c r="AD407" i="7"/>
  <c r="S408" i="7"/>
  <c r="T407" i="7"/>
  <c r="AR408" i="7"/>
  <c r="AS407" i="7"/>
  <c r="X408" i="7"/>
  <c r="Y407" i="7"/>
  <c r="AW408" i="7"/>
  <c r="AX407" i="7"/>
  <c r="I408" i="7"/>
  <c r="J407" i="7"/>
  <c r="AM408" i="7"/>
  <c r="AN407" i="7"/>
  <c r="N408" i="7"/>
  <c r="O407" i="7"/>
  <c r="D408" i="7"/>
  <c r="E407" i="7"/>
  <c r="S409" i="7" l="1"/>
  <c r="T408" i="7"/>
  <c r="N409" i="7"/>
  <c r="O408" i="7"/>
  <c r="I409" i="7"/>
  <c r="J408" i="7"/>
  <c r="X409" i="7"/>
  <c r="Y408" i="7"/>
  <c r="AH409" i="7"/>
  <c r="AI408" i="7"/>
  <c r="AM409" i="7"/>
  <c r="AN408" i="7"/>
  <c r="AW409" i="7"/>
  <c r="AX408" i="7"/>
  <c r="AR409" i="7"/>
  <c r="AS408" i="7"/>
  <c r="AC409" i="7"/>
  <c r="AD408" i="7"/>
  <c r="BB409" i="7"/>
  <c r="BC408" i="7"/>
  <c r="D409" i="7"/>
  <c r="E408" i="7"/>
  <c r="BB410" i="7" l="1"/>
  <c r="BC409" i="7"/>
  <c r="AR410" i="7"/>
  <c r="AS409" i="7"/>
  <c r="AM410" i="7"/>
  <c r="AN409" i="7"/>
  <c r="X410" i="7"/>
  <c r="Y409" i="7"/>
  <c r="N410" i="7"/>
  <c r="O409" i="7"/>
  <c r="AC410" i="7"/>
  <c r="AD409" i="7"/>
  <c r="AW410" i="7"/>
  <c r="AX409" i="7"/>
  <c r="AH410" i="7"/>
  <c r="AI409" i="7"/>
  <c r="I410" i="7"/>
  <c r="J409" i="7"/>
  <c r="S410" i="7"/>
  <c r="T409" i="7"/>
  <c r="D410" i="7"/>
  <c r="E409" i="7"/>
  <c r="X411" i="7" l="1"/>
  <c r="Y410" i="7"/>
  <c r="S411" i="7"/>
  <c r="T410" i="7"/>
  <c r="AH411" i="7"/>
  <c r="AI410" i="7"/>
  <c r="AC411" i="7"/>
  <c r="AD410" i="7"/>
  <c r="AR411" i="7"/>
  <c r="AS410" i="7"/>
  <c r="I411" i="7"/>
  <c r="J410" i="7"/>
  <c r="AW411" i="7"/>
  <c r="AX410" i="7"/>
  <c r="N411" i="7"/>
  <c r="O410" i="7"/>
  <c r="AM411" i="7"/>
  <c r="AN410" i="7"/>
  <c r="BB411" i="7"/>
  <c r="BC410" i="7"/>
  <c r="D411" i="7"/>
  <c r="E410" i="7"/>
  <c r="N412" i="7" l="1"/>
  <c r="O411" i="7"/>
  <c r="AC412" i="7"/>
  <c r="AD411" i="7"/>
  <c r="S412" i="7"/>
  <c r="T411" i="7"/>
  <c r="BB412" i="7"/>
  <c r="BC411" i="7"/>
  <c r="I412" i="7"/>
  <c r="J411" i="7"/>
  <c r="AM412" i="7"/>
  <c r="AN411" i="7"/>
  <c r="AW412" i="7"/>
  <c r="AX411" i="7"/>
  <c r="AR412" i="7"/>
  <c r="AS411" i="7"/>
  <c r="AH412" i="7"/>
  <c r="AI411" i="7"/>
  <c r="X412" i="7"/>
  <c r="Y411" i="7"/>
  <c r="D412" i="7"/>
  <c r="E411" i="7"/>
  <c r="AR413" i="7" l="1"/>
  <c r="AS412" i="7"/>
  <c r="AM413" i="7"/>
  <c r="AN412" i="7"/>
  <c r="BB413" i="7"/>
  <c r="BC412" i="7"/>
  <c r="AC413" i="7"/>
  <c r="AD412" i="7"/>
  <c r="X413" i="7"/>
  <c r="Y412" i="7"/>
  <c r="AH413" i="7"/>
  <c r="AI412" i="7"/>
  <c r="AW413" i="7"/>
  <c r="AX412" i="7"/>
  <c r="I413" i="7"/>
  <c r="J412" i="7"/>
  <c r="S413" i="7"/>
  <c r="T412" i="7"/>
  <c r="N413" i="7"/>
  <c r="O412" i="7"/>
  <c r="D413" i="7"/>
  <c r="E412" i="7"/>
  <c r="N414" i="7" l="1"/>
  <c r="O413" i="7"/>
  <c r="I414" i="7"/>
  <c r="J413" i="7"/>
  <c r="AH414" i="7"/>
  <c r="AI413" i="7"/>
  <c r="AC414" i="7"/>
  <c r="AD413" i="7"/>
  <c r="AM414" i="7"/>
  <c r="AN413" i="7"/>
  <c r="S414" i="7"/>
  <c r="T413" i="7"/>
  <c r="AW414" i="7"/>
  <c r="AX413" i="7"/>
  <c r="X414" i="7"/>
  <c r="Y413" i="7"/>
  <c r="BB414" i="7"/>
  <c r="BC413" i="7"/>
  <c r="AR414" i="7"/>
  <c r="AS413" i="7"/>
  <c r="D414" i="7"/>
  <c r="E413" i="7"/>
  <c r="S415" i="7" l="1"/>
  <c r="T414" i="7"/>
  <c r="AR415" i="7"/>
  <c r="AS414" i="7"/>
  <c r="X415" i="7"/>
  <c r="Y414" i="7"/>
  <c r="AC415" i="7"/>
  <c r="AD414" i="7"/>
  <c r="I415" i="7"/>
  <c r="J414" i="7"/>
  <c r="BB415" i="7"/>
  <c r="BC414" i="7"/>
  <c r="AW415" i="7"/>
  <c r="AX414" i="7"/>
  <c r="AM415" i="7"/>
  <c r="AN414" i="7"/>
  <c r="AH415" i="7"/>
  <c r="AI414" i="7"/>
  <c r="N415" i="7"/>
  <c r="O414" i="7"/>
  <c r="D415" i="7"/>
  <c r="E414" i="7"/>
  <c r="N416" i="7" l="1"/>
  <c r="O415" i="7"/>
  <c r="BB416" i="7"/>
  <c r="BC415" i="7"/>
  <c r="AR416" i="7"/>
  <c r="AS415" i="7"/>
  <c r="AM416" i="7"/>
  <c r="AN415" i="7"/>
  <c r="AC416" i="7"/>
  <c r="AD415" i="7"/>
  <c r="AH416" i="7"/>
  <c r="AI415" i="7"/>
  <c r="AW416" i="7"/>
  <c r="AX415" i="7"/>
  <c r="I416" i="7"/>
  <c r="J415" i="7"/>
  <c r="X416" i="7"/>
  <c r="Y415" i="7"/>
  <c r="S416" i="7"/>
  <c r="T415" i="7"/>
  <c r="D416" i="7"/>
  <c r="E415" i="7"/>
  <c r="S417" i="7" l="1"/>
  <c r="T416" i="7"/>
  <c r="AM417" i="7"/>
  <c r="AN416" i="7"/>
  <c r="BB417" i="7"/>
  <c r="BC416" i="7"/>
  <c r="I417" i="7"/>
  <c r="J416" i="7"/>
  <c r="AH417" i="7"/>
  <c r="AI416" i="7"/>
  <c r="X417" i="7"/>
  <c r="Y416" i="7"/>
  <c r="AW417" i="7"/>
  <c r="AX416" i="7"/>
  <c r="AC417" i="7"/>
  <c r="AD416" i="7"/>
  <c r="AR417" i="7"/>
  <c r="AS416" i="7"/>
  <c r="N417" i="7"/>
  <c r="O416" i="7"/>
  <c r="D417" i="7"/>
  <c r="E416" i="7"/>
  <c r="N418" i="7" l="1"/>
  <c r="O417" i="7"/>
  <c r="AM418" i="7"/>
  <c r="AN417" i="7"/>
  <c r="AC418" i="7"/>
  <c r="AD417" i="7"/>
  <c r="X418" i="7"/>
  <c r="Y417" i="7"/>
  <c r="I418" i="7"/>
  <c r="J417" i="7"/>
  <c r="AR418" i="7"/>
  <c r="AS417" i="7"/>
  <c r="AW418" i="7"/>
  <c r="AX417" i="7"/>
  <c r="AH418" i="7"/>
  <c r="AI417" i="7"/>
  <c r="BB418" i="7"/>
  <c r="BC417" i="7"/>
  <c r="S418" i="7"/>
  <c r="T417" i="7"/>
  <c r="D418" i="7"/>
  <c r="E417" i="7"/>
  <c r="X419" i="7" l="1"/>
  <c r="Y418" i="7"/>
  <c r="S419" i="7"/>
  <c r="T418" i="7"/>
  <c r="AH419" i="7"/>
  <c r="AI418" i="7"/>
  <c r="AR419" i="7"/>
  <c r="AS418" i="7"/>
  <c r="AM419" i="7"/>
  <c r="AN418" i="7"/>
  <c r="BB419" i="7"/>
  <c r="BC418" i="7"/>
  <c r="AW419" i="7"/>
  <c r="AX418" i="7"/>
  <c r="I419" i="7"/>
  <c r="J418" i="7"/>
  <c r="AC419" i="7"/>
  <c r="AD418" i="7"/>
  <c r="N419" i="7"/>
  <c r="O418" i="7"/>
  <c r="D419" i="7"/>
  <c r="E418" i="7"/>
  <c r="I420" i="7" l="1"/>
  <c r="J419" i="7"/>
  <c r="S420" i="7"/>
  <c r="T419" i="7"/>
  <c r="N420" i="7"/>
  <c r="O419" i="7"/>
  <c r="BB420" i="7"/>
  <c r="BC419" i="7"/>
  <c r="AR420" i="7"/>
  <c r="AS419" i="7"/>
  <c r="AC420" i="7"/>
  <c r="AD419" i="7"/>
  <c r="AW420" i="7"/>
  <c r="AX419" i="7"/>
  <c r="AM420" i="7"/>
  <c r="AN419" i="7"/>
  <c r="AH420" i="7"/>
  <c r="AI419" i="7"/>
  <c r="X420" i="7"/>
  <c r="Y419" i="7"/>
  <c r="D420" i="7"/>
  <c r="E419" i="7"/>
  <c r="S421" i="7" l="1"/>
  <c r="T420" i="7"/>
  <c r="AM421" i="7"/>
  <c r="AN420" i="7"/>
  <c r="BB421" i="7"/>
  <c r="BC420" i="7"/>
  <c r="X421" i="7"/>
  <c r="Y420" i="7"/>
  <c r="AC421" i="7"/>
  <c r="AD420" i="7"/>
  <c r="AH421" i="7"/>
  <c r="AI420" i="7"/>
  <c r="AW421" i="7"/>
  <c r="AX420" i="7"/>
  <c r="AR421" i="7"/>
  <c r="AS420" i="7"/>
  <c r="N421" i="7"/>
  <c r="O420" i="7"/>
  <c r="I421" i="7"/>
  <c r="J420" i="7"/>
  <c r="D421" i="7"/>
  <c r="E420" i="7"/>
  <c r="AW422" i="7" l="1"/>
  <c r="AX421" i="7"/>
  <c r="I422" i="7"/>
  <c r="J421" i="7"/>
  <c r="AR422" i="7"/>
  <c r="AS421" i="7"/>
  <c r="AH422" i="7"/>
  <c r="AI421" i="7"/>
  <c r="X422" i="7"/>
  <c r="Y421" i="7"/>
  <c r="AM422" i="7"/>
  <c r="AN421" i="7"/>
  <c r="AC422" i="7"/>
  <c r="AD421" i="7"/>
  <c r="N422" i="7"/>
  <c r="O421" i="7"/>
  <c r="BB422" i="7"/>
  <c r="BC421" i="7"/>
  <c r="S422" i="7"/>
  <c r="T421" i="7"/>
  <c r="D422" i="7"/>
  <c r="E421" i="7"/>
  <c r="N423" i="7" l="1"/>
  <c r="O422" i="7"/>
  <c r="I423" i="7"/>
  <c r="J422" i="7"/>
  <c r="S423" i="7"/>
  <c r="T422" i="7"/>
  <c r="AM423" i="7"/>
  <c r="AN422" i="7"/>
  <c r="AH423" i="7"/>
  <c r="AI422" i="7"/>
  <c r="BB423" i="7"/>
  <c r="BC422" i="7"/>
  <c r="AC423" i="7"/>
  <c r="AD422" i="7"/>
  <c r="X423" i="7"/>
  <c r="Y422" i="7"/>
  <c r="AR423" i="7"/>
  <c r="AS422" i="7"/>
  <c r="AW423" i="7"/>
  <c r="AX422" i="7"/>
  <c r="D423" i="7"/>
  <c r="E422" i="7"/>
  <c r="X424" i="7" l="1"/>
  <c r="Y423" i="7"/>
  <c r="I424" i="7"/>
  <c r="J423" i="7"/>
  <c r="AM424" i="7"/>
  <c r="AN423" i="7"/>
  <c r="AW424" i="7"/>
  <c r="AX423" i="7"/>
  <c r="BB424" i="7"/>
  <c r="BC423" i="7"/>
  <c r="AR424" i="7"/>
  <c r="AS423" i="7"/>
  <c r="AC424" i="7"/>
  <c r="AD423" i="7"/>
  <c r="AH424" i="7"/>
  <c r="AI423" i="7"/>
  <c r="S424" i="7"/>
  <c r="T423" i="7"/>
  <c r="N424" i="7"/>
  <c r="O423" i="7"/>
  <c r="D424" i="7"/>
  <c r="E423" i="7"/>
  <c r="N425" i="7" l="1"/>
  <c r="O424" i="7"/>
  <c r="AR425" i="7"/>
  <c r="AS424" i="7"/>
  <c r="I425" i="7"/>
  <c r="J424" i="7"/>
  <c r="AH425" i="7"/>
  <c r="AI424" i="7"/>
  <c r="AW425" i="7"/>
  <c r="AX424" i="7"/>
  <c r="S425" i="7"/>
  <c r="T424" i="7"/>
  <c r="AC425" i="7"/>
  <c r="AD424" i="7"/>
  <c r="BB425" i="7"/>
  <c r="BC424" i="7"/>
  <c r="AM425" i="7"/>
  <c r="AN424" i="7"/>
  <c r="X425" i="7"/>
  <c r="Y424" i="7"/>
  <c r="D425" i="7"/>
  <c r="E424" i="7"/>
  <c r="X426" i="7" l="1"/>
  <c r="Y425" i="7"/>
  <c r="S426" i="7"/>
  <c r="T425" i="7"/>
  <c r="AR426" i="7"/>
  <c r="AS425" i="7"/>
  <c r="BB426" i="7"/>
  <c r="BC425" i="7"/>
  <c r="AH426" i="7"/>
  <c r="AI425" i="7"/>
  <c r="AM426" i="7"/>
  <c r="AN425" i="7"/>
  <c r="AC426" i="7"/>
  <c r="AD425" i="7"/>
  <c r="AW426" i="7"/>
  <c r="AX425" i="7"/>
  <c r="I426" i="7"/>
  <c r="J425" i="7"/>
  <c r="N426" i="7"/>
  <c r="O425" i="7"/>
  <c r="D426" i="7"/>
  <c r="E425" i="7"/>
  <c r="N427" i="7" l="1"/>
  <c r="O426" i="7"/>
  <c r="AW427" i="7"/>
  <c r="AX426" i="7"/>
  <c r="BB427" i="7"/>
  <c r="BC426" i="7"/>
  <c r="S427" i="7"/>
  <c r="T426" i="7"/>
  <c r="AM427" i="7"/>
  <c r="AN426" i="7"/>
  <c r="I427" i="7"/>
  <c r="J426" i="7"/>
  <c r="AC427" i="7"/>
  <c r="AD426" i="7"/>
  <c r="AH427" i="7"/>
  <c r="AI426" i="7"/>
  <c r="AR427" i="7"/>
  <c r="AS426" i="7"/>
  <c r="X427" i="7"/>
  <c r="Y426" i="7"/>
  <c r="D427" i="7"/>
  <c r="E426" i="7"/>
  <c r="I428" i="7" l="1"/>
  <c r="J427" i="7"/>
  <c r="X428" i="7"/>
  <c r="Y427" i="7"/>
  <c r="AH428" i="7"/>
  <c r="AI427" i="7"/>
  <c r="S428" i="7"/>
  <c r="T427" i="7"/>
  <c r="AW428" i="7"/>
  <c r="AX427" i="7"/>
  <c r="AR428" i="7"/>
  <c r="AS427" i="7"/>
  <c r="AC428" i="7"/>
  <c r="AD427" i="7"/>
  <c r="AM428" i="7"/>
  <c r="AN427" i="7"/>
  <c r="BB428" i="7"/>
  <c r="BC427" i="7"/>
  <c r="N428" i="7"/>
  <c r="O427" i="7"/>
  <c r="D428" i="7"/>
  <c r="E427" i="7"/>
  <c r="N429" i="7" l="1"/>
  <c r="O428" i="7"/>
  <c r="AR429" i="7"/>
  <c r="AS428" i="7"/>
  <c r="S429" i="7"/>
  <c r="T428" i="7"/>
  <c r="X429" i="7"/>
  <c r="Y428" i="7"/>
  <c r="AM429" i="7"/>
  <c r="AN428" i="7"/>
  <c r="BB429" i="7"/>
  <c r="BC428" i="7"/>
  <c r="AC429" i="7"/>
  <c r="AD428" i="7"/>
  <c r="AW429" i="7"/>
  <c r="AX428" i="7"/>
  <c r="AH429" i="7"/>
  <c r="AI428" i="7"/>
  <c r="I429" i="7"/>
  <c r="J428" i="7"/>
  <c r="D429" i="7"/>
  <c r="E428" i="7"/>
  <c r="AW430" i="7" l="1"/>
  <c r="AX429" i="7"/>
  <c r="X430" i="7"/>
  <c r="Y429" i="7"/>
  <c r="AR430" i="7"/>
  <c r="AS429" i="7"/>
  <c r="I430" i="7"/>
  <c r="J429" i="7"/>
  <c r="BB430" i="7"/>
  <c r="BC429" i="7"/>
  <c r="AH430" i="7"/>
  <c r="AI429" i="7"/>
  <c r="AC430" i="7"/>
  <c r="AD429" i="7"/>
  <c r="AM430" i="7"/>
  <c r="AN429" i="7"/>
  <c r="S430" i="7"/>
  <c r="T429" i="7"/>
  <c r="N430" i="7"/>
  <c r="O429" i="7"/>
  <c r="D430" i="7"/>
  <c r="E429" i="7"/>
  <c r="N431" i="7" l="1"/>
  <c r="O430" i="7"/>
  <c r="AM431" i="7"/>
  <c r="AN430" i="7"/>
  <c r="AH431" i="7"/>
  <c r="AI430" i="7"/>
  <c r="I431" i="7"/>
  <c r="J430" i="7"/>
  <c r="X431" i="7"/>
  <c r="Y430" i="7"/>
  <c r="S431" i="7"/>
  <c r="T430" i="7"/>
  <c r="AC431" i="7"/>
  <c r="AD430" i="7"/>
  <c r="BB431" i="7"/>
  <c r="BC430" i="7"/>
  <c r="AR431" i="7"/>
  <c r="AS430" i="7"/>
  <c r="AW431" i="7"/>
  <c r="AX430" i="7"/>
  <c r="D431" i="7"/>
  <c r="E430" i="7"/>
  <c r="AC432" i="7" l="1"/>
  <c r="AD431" i="7"/>
  <c r="X432" i="7"/>
  <c r="Y431" i="7"/>
  <c r="AW432" i="7"/>
  <c r="AX431" i="7"/>
  <c r="BB432" i="7"/>
  <c r="BC431" i="7"/>
  <c r="S432" i="7"/>
  <c r="T431" i="7"/>
  <c r="I432" i="7"/>
  <c r="J431" i="7"/>
  <c r="AM432" i="7"/>
  <c r="AN431" i="7"/>
  <c r="AR432" i="7"/>
  <c r="AS431" i="7"/>
  <c r="AH432" i="7"/>
  <c r="AI431" i="7"/>
  <c r="N432" i="7"/>
  <c r="O431" i="7"/>
  <c r="D432" i="7"/>
  <c r="E431" i="7"/>
  <c r="AH433" i="7" l="1"/>
  <c r="AI432" i="7"/>
  <c r="N433" i="7"/>
  <c r="O432" i="7"/>
  <c r="AR433" i="7"/>
  <c r="AS432" i="7"/>
  <c r="I433" i="7"/>
  <c r="J432" i="7"/>
  <c r="BB433" i="7"/>
  <c r="BC432" i="7"/>
  <c r="X433" i="7"/>
  <c r="Y432" i="7"/>
  <c r="AM433" i="7"/>
  <c r="AN432" i="7"/>
  <c r="S433" i="7"/>
  <c r="T432" i="7"/>
  <c r="AW433" i="7"/>
  <c r="AX432" i="7"/>
  <c r="AC433" i="7"/>
  <c r="AD432" i="7"/>
  <c r="D433" i="7"/>
  <c r="E432" i="7"/>
  <c r="AC434" i="7" l="1"/>
  <c r="AD433" i="7"/>
  <c r="S434" i="7"/>
  <c r="T433" i="7"/>
  <c r="X434" i="7"/>
  <c r="Y433" i="7"/>
  <c r="I434" i="7"/>
  <c r="J433" i="7"/>
  <c r="N434" i="7"/>
  <c r="O433" i="7"/>
  <c r="AW434" i="7"/>
  <c r="AX433" i="7"/>
  <c r="AM434" i="7"/>
  <c r="AN433" i="7"/>
  <c r="BB434" i="7"/>
  <c r="BC433" i="7"/>
  <c r="AR434" i="7"/>
  <c r="AS433" i="7"/>
  <c r="AH434" i="7"/>
  <c r="AI433" i="7"/>
  <c r="D434" i="7"/>
  <c r="E433" i="7"/>
  <c r="AH435" i="7" l="1"/>
  <c r="AI434" i="7"/>
  <c r="BB435" i="7"/>
  <c r="BC434" i="7"/>
  <c r="AW435" i="7"/>
  <c r="AX434" i="7"/>
  <c r="I435" i="7"/>
  <c r="J434" i="7"/>
  <c r="S435" i="7"/>
  <c r="T434" i="7"/>
  <c r="AR435" i="7"/>
  <c r="AS434" i="7"/>
  <c r="AM435" i="7"/>
  <c r="AN434" i="7"/>
  <c r="N435" i="7"/>
  <c r="O434" i="7"/>
  <c r="X435" i="7"/>
  <c r="Y434" i="7"/>
  <c r="AC435" i="7"/>
  <c r="AD434" i="7"/>
  <c r="D435" i="7"/>
  <c r="E434" i="7"/>
  <c r="X436" i="7" l="1"/>
  <c r="Y435" i="7"/>
  <c r="AM436" i="7"/>
  <c r="AN435" i="7"/>
  <c r="S436" i="7"/>
  <c r="T435" i="7"/>
  <c r="AW436" i="7"/>
  <c r="AX435" i="7"/>
  <c r="AH436" i="7"/>
  <c r="AI435" i="7"/>
  <c r="AC436" i="7"/>
  <c r="AD435" i="7"/>
  <c r="N436" i="7"/>
  <c r="O435" i="7"/>
  <c r="AR436" i="7"/>
  <c r="AS435" i="7"/>
  <c r="I436" i="7"/>
  <c r="J435" i="7"/>
  <c r="BB436" i="7"/>
  <c r="BC435" i="7"/>
  <c r="D436" i="7"/>
  <c r="E435" i="7"/>
  <c r="AR437" i="7" l="1"/>
  <c r="AS436" i="7"/>
  <c r="AC437" i="7"/>
  <c r="AD436" i="7"/>
  <c r="AW437" i="7"/>
  <c r="AX436" i="7"/>
  <c r="AM437" i="7"/>
  <c r="AN436" i="7"/>
  <c r="BB437" i="7"/>
  <c r="BC436" i="7"/>
  <c r="I437" i="7"/>
  <c r="J436" i="7"/>
  <c r="N437" i="7"/>
  <c r="O436" i="7"/>
  <c r="AH437" i="7"/>
  <c r="AI436" i="7"/>
  <c r="S437" i="7"/>
  <c r="T436" i="7"/>
  <c r="X437" i="7"/>
  <c r="Y436" i="7"/>
  <c r="D437" i="7"/>
  <c r="E436" i="7"/>
  <c r="AH438" i="7" l="1"/>
  <c r="AI437" i="7"/>
  <c r="I438" i="7"/>
  <c r="J437" i="7"/>
  <c r="AM438" i="7"/>
  <c r="AN437" i="7"/>
  <c r="AC438" i="7"/>
  <c r="AD437" i="7"/>
  <c r="X438" i="7"/>
  <c r="Y437" i="7"/>
  <c r="S438" i="7"/>
  <c r="T437" i="7"/>
  <c r="N438" i="7"/>
  <c r="O437" i="7"/>
  <c r="BB438" i="7"/>
  <c r="BC437" i="7"/>
  <c r="AW438" i="7"/>
  <c r="AX437" i="7"/>
  <c r="AR438" i="7"/>
  <c r="AS437" i="7"/>
  <c r="D438" i="7"/>
  <c r="E437" i="7"/>
  <c r="I439" i="7" l="1"/>
  <c r="J438" i="7"/>
  <c r="AR439" i="7"/>
  <c r="AS438" i="7"/>
  <c r="S439" i="7"/>
  <c r="T438" i="7"/>
  <c r="BB439" i="7"/>
  <c r="BC438" i="7"/>
  <c r="AC439" i="7"/>
  <c r="AD438" i="7"/>
  <c r="AW439" i="7"/>
  <c r="AX438" i="7"/>
  <c r="N439" i="7"/>
  <c r="O438" i="7"/>
  <c r="X439" i="7"/>
  <c r="Y438" i="7"/>
  <c r="AM439" i="7"/>
  <c r="AN438" i="7"/>
  <c r="AH439" i="7"/>
  <c r="AI438" i="7"/>
  <c r="D439" i="7"/>
  <c r="E438" i="7"/>
  <c r="AR440" i="7" l="1"/>
  <c r="AS439" i="7"/>
  <c r="AH440" i="7"/>
  <c r="AI439" i="7"/>
  <c r="X440" i="7"/>
  <c r="Y439" i="7"/>
  <c r="AW440" i="7"/>
  <c r="AX439" i="7"/>
  <c r="BB440" i="7"/>
  <c r="BC439" i="7"/>
  <c r="AM440" i="7"/>
  <c r="AN439" i="7"/>
  <c r="N440" i="7"/>
  <c r="O439" i="7"/>
  <c r="AC440" i="7"/>
  <c r="AD439" i="7"/>
  <c r="S440" i="7"/>
  <c r="T439" i="7"/>
  <c r="I440" i="7"/>
  <c r="J439" i="7"/>
  <c r="D440" i="7"/>
  <c r="E439" i="7"/>
  <c r="AC441" i="7" l="1"/>
  <c r="AD440" i="7"/>
  <c r="AW441" i="7"/>
  <c r="AX440" i="7"/>
  <c r="I441" i="7"/>
  <c r="J440" i="7"/>
  <c r="AM441" i="7"/>
  <c r="AN440" i="7"/>
  <c r="AH441" i="7"/>
  <c r="AI440" i="7"/>
  <c r="S441" i="7"/>
  <c r="T440" i="7"/>
  <c r="N441" i="7"/>
  <c r="O440" i="7"/>
  <c r="BB441" i="7"/>
  <c r="BC440" i="7"/>
  <c r="X441" i="7"/>
  <c r="Y440" i="7"/>
  <c r="AR441" i="7"/>
  <c r="AS440" i="7"/>
  <c r="D441" i="7"/>
  <c r="E440" i="7"/>
  <c r="AR442" i="7" l="1"/>
  <c r="AS441" i="7"/>
  <c r="BB442" i="7"/>
  <c r="BC441" i="7"/>
  <c r="S442" i="7"/>
  <c r="T441" i="7"/>
  <c r="AM442" i="7"/>
  <c r="AN441" i="7"/>
  <c r="AW442" i="7"/>
  <c r="AX441" i="7"/>
  <c r="X442" i="7"/>
  <c r="Y441" i="7"/>
  <c r="N442" i="7"/>
  <c r="O441" i="7"/>
  <c r="AH442" i="7"/>
  <c r="AI441" i="7"/>
  <c r="I442" i="7"/>
  <c r="J441" i="7"/>
  <c r="AC442" i="7"/>
  <c r="AD441" i="7"/>
  <c r="D442" i="7"/>
  <c r="E441" i="7"/>
  <c r="AC443" i="7" l="1"/>
  <c r="AD442" i="7"/>
  <c r="X443" i="7"/>
  <c r="Y442" i="7"/>
  <c r="BB443" i="7"/>
  <c r="BC442" i="7"/>
  <c r="AH443" i="7"/>
  <c r="AI442" i="7"/>
  <c r="AM443" i="7"/>
  <c r="AN442" i="7"/>
  <c r="I443" i="7"/>
  <c r="J442" i="7"/>
  <c r="N443" i="7"/>
  <c r="O442" i="7"/>
  <c r="AW443" i="7"/>
  <c r="AX442" i="7"/>
  <c r="S443" i="7"/>
  <c r="T442" i="7"/>
  <c r="AR443" i="7"/>
  <c r="AS442" i="7"/>
  <c r="D443" i="7"/>
  <c r="E442" i="7"/>
  <c r="AW444" i="7" l="1"/>
  <c r="AX443" i="7"/>
  <c r="AH444" i="7"/>
  <c r="AI443" i="7"/>
  <c r="X444" i="7"/>
  <c r="Y443" i="7"/>
  <c r="AR444" i="7"/>
  <c r="AS443" i="7"/>
  <c r="I444" i="7"/>
  <c r="J443" i="7"/>
  <c r="S444" i="7"/>
  <c r="T443" i="7"/>
  <c r="N444" i="7"/>
  <c r="O443" i="7"/>
  <c r="AM444" i="7"/>
  <c r="AN443" i="7"/>
  <c r="BB444" i="7"/>
  <c r="BC443" i="7"/>
  <c r="AC444" i="7"/>
  <c r="AD443" i="7"/>
  <c r="D444" i="7"/>
  <c r="E443" i="7"/>
  <c r="AC445" i="7" l="1"/>
  <c r="AD444" i="7"/>
  <c r="S445" i="7"/>
  <c r="T444" i="7"/>
  <c r="AM445" i="7"/>
  <c r="AN444" i="7"/>
  <c r="AR445" i="7"/>
  <c r="AS444" i="7"/>
  <c r="AH445" i="7"/>
  <c r="AI444" i="7"/>
  <c r="BB445" i="7"/>
  <c r="BC444" i="7"/>
  <c r="N445" i="7"/>
  <c r="O444" i="7"/>
  <c r="I445" i="7"/>
  <c r="J444" i="7"/>
  <c r="X445" i="7"/>
  <c r="Y444" i="7"/>
  <c r="AW445" i="7"/>
  <c r="AX444" i="7"/>
  <c r="D445" i="7"/>
  <c r="E444" i="7"/>
  <c r="AW446" i="7" l="1"/>
  <c r="AX445" i="7"/>
  <c r="I446" i="7"/>
  <c r="J445" i="7"/>
  <c r="BB446" i="7"/>
  <c r="BC445" i="7"/>
  <c r="AR446" i="7"/>
  <c r="AS445" i="7"/>
  <c r="S446" i="7"/>
  <c r="T445" i="7"/>
  <c r="X446" i="7"/>
  <c r="Y445" i="7"/>
  <c r="N446" i="7"/>
  <c r="O445" i="7"/>
  <c r="AH446" i="7"/>
  <c r="AI445" i="7"/>
  <c r="AM446" i="7"/>
  <c r="AN445" i="7"/>
  <c r="AC446" i="7"/>
  <c r="AD445" i="7"/>
  <c r="D446" i="7"/>
  <c r="E445" i="7"/>
  <c r="AM447" i="7" l="1"/>
  <c r="AN446" i="7"/>
  <c r="S447" i="7"/>
  <c r="T446" i="7"/>
  <c r="AW447" i="7"/>
  <c r="AX446" i="7"/>
  <c r="AH447" i="7"/>
  <c r="AI446" i="7"/>
  <c r="X447" i="7"/>
  <c r="Y446" i="7"/>
  <c r="AR447" i="7"/>
  <c r="AS446" i="7"/>
  <c r="I447" i="7"/>
  <c r="J446" i="7"/>
  <c r="N447" i="7"/>
  <c r="O446" i="7"/>
  <c r="BB447" i="7"/>
  <c r="BC446" i="7"/>
  <c r="AC447" i="7"/>
  <c r="AD446" i="7"/>
  <c r="D447" i="7"/>
  <c r="E446" i="7"/>
  <c r="AH448" i="7" l="1"/>
  <c r="AI447" i="7"/>
  <c r="AC448" i="7"/>
  <c r="AD447" i="7"/>
  <c r="N448" i="7"/>
  <c r="O447" i="7"/>
  <c r="AR448" i="7"/>
  <c r="AS447" i="7"/>
  <c r="S448" i="7"/>
  <c r="T447" i="7"/>
  <c r="BB448" i="7"/>
  <c r="BC447" i="7"/>
  <c r="I448" i="7"/>
  <c r="J447" i="7"/>
  <c r="X448" i="7"/>
  <c r="Y447" i="7"/>
  <c r="AW448" i="7"/>
  <c r="AX447" i="7"/>
  <c r="AM448" i="7"/>
  <c r="AN447" i="7"/>
  <c r="D448" i="7"/>
  <c r="E447" i="7"/>
  <c r="AM449" i="7" l="1"/>
  <c r="AN448" i="7"/>
  <c r="AC449" i="7"/>
  <c r="AD448" i="7"/>
  <c r="X449" i="7"/>
  <c r="Y448" i="7"/>
  <c r="AR449" i="7"/>
  <c r="AS448" i="7"/>
  <c r="BB449" i="7"/>
  <c r="BC448" i="7"/>
  <c r="AW449" i="7"/>
  <c r="AX448" i="7"/>
  <c r="I449" i="7"/>
  <c r="J448" i="7"/>
  <c r="S449" i="7"/>
  <c r="T448" i="7"/>
  <c r="N449" i="7"/>
  <c r="O448" i="7"/>
  <c r="AH449" i="7"/>
  <c r="AI448" i="7"/>
  <c r="D449" i="7"/>
  <c r="E448" i="7"/>
  <c r="AW450" i="7" l="1"/>
  <c r="AX449" i="7"/>
  <c r="AH450" i="7"/>
  <c r="AI449" i="7"/>
  <c r="S450" i="7"/>
  <c r="T449" i="7"/>
  <c r="AR450" i="7"/>
  <c r="AS449" i="7"/>
  <c r="AC450" i="7"/>
  <c r="AD449" i="7"/>
  <c r="N450" i="7"/>
  <c r="O449" i="7"/>
  <c r="I450" i="7"/>
  <c r="J449" i="7"/>
  <c r="BB450" i="7"/>
  <c r="BC449" i="7"/>
  <c r="X450" i="7"/>
  <c r="Y449" i="7"/>
  <c r="AM450" i="7"/>
  <c r="AN449" i="7"/>
  <c r="D450" i="7"/>
  <c r="E449" i="7"/>
  <c r="BB451" i="7" l="1"/>
  <c r="BC450" i="7"/>
  <c r="AR451" i="7"/>
  <c r="AS450" i="7"/>
  <c r="AM451" i="7"/>
  <c r="AN450" i="7"/>
  <c r="N451" i="7"/>
  <c r="O450" i="7"/>
  <c r="AH451" i="7"/>
  <c r="AI450" i="7"/>
  <c r="X451" i="7"/>
  <c r="Y450" i="7"/>
  <c r="I451" i="7"/>
  <c r="J450" i="7"/>
  <c r="AC451" i="7"/>
  <c r="AD450" i="7"/>
  <c r="S451" i="7"/>
  <c r="T450" i="7"/>
  <c r="AW451" i="7"/>
  <c r="AX450" i="7"/>
  <c r="D451" i="7"/>
  <c r="E450" i="7"/>
  <c r="AW452" i="7" l="1"/>
  <c r="AX451" i="7"/>
  <c r="AC452" i="7"/>
  <c r="AD451" i="7"/>
  <c r="X452" i="7"/>
  <c r="Y451" i="7"/>
  <c r="N452" i="7"/>
  <c r="O451" i="7"/>
  <c r="AR452" i="7"/>
  <c r="AS451" i="7"/>
  <c r="S452" i="7"/>
  <c r="T451" i="7"/>
  <c r="I452" i="7"/>
  <c r="J451" i="7"/>
  <c r="AH452" i="7"/>
  <c r="AI451" i="7"/>
  <c r="AM452" i="7"/>
  <c r="AN451" i="7"/>
  <c r="BB452" i="7"/>
  <c r="BC451" i="7"/>
  <c r="D452" i="7"/>
  <c r="E451" i="7"/>
  <c r="AC453" i="7" l="1"/>
  <c r="AD452" i="7"/>
  <c r="BB453" i="7"/>
  <c r="BC452" i="7"/>
  <c r="AH453" i="7"/>
  <c r="AI452" i="7"/>
  <c r="S453" i="7"/>
  <c r="T452" i="7"/>
  <c r="N453" i="7"/>
  <c r="O452" i="7"/>
  <c r="AM453" i="7"/>
  <c r="AN452" i="7"/>
  <c r="I453" i="7"/>
  <c r="J452" i="7"/>
  <c r="AR453" i="7"/>
  <c r="AS452" i="7"/>
  <c r="X453" i="7"/>
  <c r="Y452" i="7"/>
  <c r="AW453" i="7"/>
  <c r="AX452" i="7"/>
  <c r="D453" i="7"/>
  <c r="E452" i="7"/>
  <c r="AW454" i="7" l="1"/>
  <c r="AX453" i="7"/>
  <c r="S454" i="7"/>
  <c r="T453" i="7"/>
  <c r="BB454" i="7"/>
  <c r="BC453" i="7"/>
  <c r="AM454" i="7"/>
  <c r="AN453" i="7"/>
  <c r="AR454" i="7"/>
  <c r="AS453" i="7"/>
  <c r="X454" i="7"/>
  <c r="Y453" i="7"/>
  <c r="I454" i="7"/>
  <c r="J453" i="7"/>
  <c r="N454" i="7"/>
  <c r="O453" i="7"/>
  <c r="AH454" i="7"/>
  <c r="AI453" i="7"/>
  <c r="AC454" i="7"/>
  <c r="AD453" i="7"/>
  <c r="D454" i="7"/>
  <c r="E453" i="7"/>
  <c r="AC455" i="7" l="1"/>
  <c r="AD454" i="7"/>
  <c r="S455" i="7"/>
  <c r="T454" i="7"/>
  <c r="N455" i="7"/>
  <c r="O454" i="7"/>
  <c r="X455" i="7"/>
  <c r="Y454" i="7"/>
  <c r="AM455" i="7"/>
  <c r="AN454" i="7"/>
  <c r="AH455" i="7"/>
  <c r="AI454" i="7"/>
  <c r="I455" i="7"/>
  <c r="J454" i="7"/>
  <c r="AR455" i="7"/>
  <c r="AS454" i="7"/>
  <c r="BB455" i="7"/>
  <c r="BC454" i="7"/>
  <c r="AW455" i="7"/>
  <c r="AX454" i="7"/>
  <c r="D455" i="7"/>
  <c r="E454" i="7"/>
  <c r="AW456" i="7" l="1"/>
  <c r="AX455" i="7"/>
  <c r="AR456" i="7"/>
  <c r="AS455" i="7"/>
  <c r="AH456" i="7"/>
  <c r="AI455" i="7"/>
  <c r="X456" i="7"/>
  <c r="Y455" i="7"/>
  <c r="S456" i="7"/>
  <c r="T455" i="7"/>
  <c r="BB456" i="7"/>
  <c r="BC455" i="7"/>
  <c r="I456" i="7"/>
  <c r="J455" i="7"/>
  <c r="AM456" i="7"/>
  <c r="AN455" i="7"/>
  <c r="N456" i="7"/>
  <c r="O455" i="7"/>
  <c r="AC456" i="7"/>
  <c r="AD455" i="7"/>
  <c r="D456" i="7"/>
  <c r="E455" i="7"/>
  <c r="AC457" i="7" l="1"/>
  <c r="AD456" i="7"/>
  <c r="AM457" i="7"/>
  <c r="AN456" i="7"/>
  <c r="BB457" i="7"/>
  <c r="BC456" i="7"/>
  <c r="X457" i="7"/>
  <c r="Y456" i="7"/>
  <c r="AR457" i="7"/>
  <c r="AS456" i="7"/>
  <c r="N457" i="7"/>
  <c r="O456" i="7"/>
  <c r="I457" i="7"/>
  <c r="J456" i="7"/>
  <c r="S457" i="7"/>
  <c r="T456" i="7"/>
  <c r="AH457" i="7"/>
  <c r="AI456" i="7"/>
  <c r="AW457" i="7"/>
  <c r="AX456" i="7"/>
  <c r="D457" i="7"/>
  <c r="E456" i="7"/>
  <c r="I458" i="7" l="1"/>
  <c r="J457" i="7"/>
  <c r="BB458" i="7"/>
  <c r="BC457" i="7"/>
  <c r="S458" i="7"/>
  <c r="T457" i="7"/>
  <c r="N458" i="7"/>
  <c r="O457" i="7"/>
  <c r="X458" i="7"/>
  <c r="Y457" i="7"/>
  <c r="AM458" i="7"/>
  <c r="AN457" i="7"/>
  <c r="AH458" i="7"/>
  <c r="AI457" i="7"/>
  <c r="AR458" i="7"/>
  <c r="AS457" i="7"/>
  <c r="AC458" i="7"/>
  <c r="AD457" i="7"/>
  <c r="AW458" i="7"/>
  <c r="AX457" i="7"/>
  <c r="D458" i="7"/>
  <c r="E457" i="7"/>
  <c r="AW459" i="7" l="1"/>
  <c r="AX458" i="7"/>
  <c r="BB459" i="7"/>
  <c r="BC458" i="7"/>
  <c r="AR459" i="7"/>
  <c r="AS458" i="7"/>
  <c r="AM459" i="7"/>
  <c r="AN458" i="7"/>
  <c r="N459" i="7"/>
  <c r="O458" i="7"/>
  <c r="AC459" i="7"/>
  <c r="AD458" i="7"/>
  <c r="AH459" i="7"/>
  <c r="AI458" i="7"/>
  <c r="X459" i="7"/>
  <c r="Y458" i="7"/>
  <c r="S459" i="7"/>
  <c r="T458" i="7"/>
  <c r="I459" i="7"/>
  <c r="J458" i="7"/>
  <c r="D459" i="7"/>
  <c r="E458" i="7"/>
  <c r="X460" i="7" l="1"/>
  <c r="Y459" i="7"/>
  <c r="I460" i="7"/>
  <c r="J459" i="7"/>
  <c r="AC460" i="7"/>
  <c r="AD459" i="7"/>
  <c r="AM460" i="7"/>
  <c r="AN459" i="7"/>
  <c r="BB460" i="7"/>
  <c r="BC459" i="7"/>
  <c r="S460" i="7"/>
  <c r="T459" i="7"/>
  <c r="AH460" i="7"/>
  <c r="AI459" i="7"/>
  <c r="N460" i="7"/>
  <c r="O459" i="7"/>
  <c r="AR460" i="7"/>
  <c r="AS459" i="7"/>
  <c r="AW460" i="7"/>
  <c r="AX459" i="7"/>
  <c r="D460" i="7"/>
  <c r="E459" i="7"/>
  <c r="N461" i="7" l="1"/>
  <c r="O460" i="7"/>
  <c r="I461" i="7"/>
  <c r="J460" i="7"/>
  <c r="AW461" i="7"/>
  <c r="AX460" i="7"/>
  <c r="S461" i="7"/>
  <c r="T460" i="7"/>
  <c r="AM461" i="7"/>
  <c r="AN460" i="7"/>
  <c r="AR461" i="7"/>
  <c r="AS460" i="7"/>
  <c r="AH461" i="7"/>
  <c r="AI460" i="7"/>
  <c r="BB461" i="7"/>
  <c r="BC460" i="7"/>
  <c r="AC461" i="7"/>
  <c r="AD460" i="7"/>
  <c r="X461" i="7"/>
  <c r="Y460" i="7"/>
  <c r="D461" i="7"/>
  <c r="E460" i="7"/>
  <c r="BB462" i="7" l="1"/>
  <c r="BC461" i="7"/>
  <c r="X462" i="7"/>
  <c r="Y461" i="7"/>
  <c r="AR462" i="7"/>
  <c r="AS461" i="7"/>
  <c r="S462" i="7"/>
  <c r="T461" i="7"/>
  <c r="I462" i="7"/>
  <c r="J461" i="7"/>
  <c r="AC462" i="7"/>
  <c r="AD461" i="7"/>
  <c r="AH462" i="7"/>
  <c r="AI461" i="7"/>
  <c r="AM462" i="7"/>
  <c r="AN461" i="7"/>
  <c r="AW462" i="7"/>
  <c r="AX461" i="7"/>
  <c r="N462" i="7"/>
  <c r="O461" i="7"/>
  <c r="D462" i="7"/>
  <c r="E461" i="7"/>
  <c r="AH463" i="7" l="1"/>
  <c r="AI462" i="7"/>
  <c r="AR463" i="7"/>
  <c r="AS462" i="7"/>
  <c r="AM463" i="7"/>
  <c r="AN462" i="7"/>
  <c r="AC463" i="7"/>
  <c r="AD462" i="7"/>
  <c r="S463" i="7"/>
  <c r="T462" i="7"/>
  <c r="X463" i="7"/>
  <c r="Y462" i="7"/>
  <c r="AW463" i="7"/>
  <c r="AX462" i="7"/>
  <c r="I463" i="7"/>
  <c r="J462" i="7"/>
  <c r="BB463" i="7"/>
  <c r="BC462" i="7"/>
  <c r="N463" i="7"/>
  <c r="O462" i="7"/>
  <c r="D463" i="7"/>
  <c r="E462" i="7"/>
  <c r="N464" i="7" l="1"/>
  <c r="O463" i="7"/>
  <c r="AC464" i="7"/>
  <c r="AD463" i="7"/>
  <c r="I464" i="7"/>
  <c r="J463" i="7"/>
  <c r="X464" i="7"/>
  <c r="Y463" i="7"/>
  <c r="AR464" i="7"/>
  <c r="AS463" i="7"/>
  <c r="BB464" i="7"/>
  <c r="BC463" i="7"/>
  <c r="AW464" i="7"/>
  <c r="AX463" i="7"/>
  <c r="S464" i="7"/>
  <c r="T463" i="7"/>
  <c r="AM464" i="7"/>
  <c r="AN463" i="7"/>
  <c r="AH464" i="7"/>
  <c r="AI463" i="7"/>
  <c r="D464" i="7"/>
  <c r="E463" i="7"/>
  <c r="AH465" i="7" l="1"/>
  <c r="AI464" i="7"/>
  <c r="BB465" i="7"/>
  <c r="BC464" i="7"/>
  <c r="AC465" i="7"/>
  <c r="AD464" i="7"/>
  <c r="S465" i="7"/>
  <c r="T464" i="7"/>
  <c r="X465" i="7"/>
  <c r="Y464" i="7"/>
  <c r="AM465" i="7"/>
  <c r="AN464" i="7"/>
  <c r="AW465" i="7"/>
  <c r="AX464" i="7"/>
  <c r="AR465" i="7"/>
  <c r="AS464" i="7"/>
  <c r="I465" i="7"/>
  <c r="J464" i="7"/>
  <c r="N465" i="7"/>
  <c r="O464" i="7"/>
  <c r="D465" i="7"/>
  <c r="E464" i="7"/>
  <c r="AM466" i="7" l="1"/>
  <c r="AN465" i="7"/>
  <c r="N466" i="7"/>
  <c r="O465" i="7"/>
  <c r="AR466" i="7"/>
  <c r="AS465" i="7"/>
  <c r="S466" i="7"/>
  <c r="T465" i="7"/>
  <c r="BB466" i="7"/>
  <c r="BC465" i="7"/>
  <c r="I466" i="7"/>
  <c r="J465" i="7"/>
  <c r="AW466" i="7"/>
  <c r="AX465" i="7"/>
  <c r="X466" i="7"/>
  <c r="Y465" i="7"/>
  <c r="AC466" i="7"/>
  <c r="AD465" i="7"/>
  <c r="AH466" i="7"/>
  <c r="AI465" i="7"/>
  <c r="D466" i="7"/>
  <c r="E465" i="7"/>
  <c r="X467" i="7" l="1"/>
  <c r="Y466" i="7"/>
  <c r="I467" i="7"/>
  <c r="J466" i="7"/>
  <c r="S467" i="7"/>
  <c r="T466" i="7"/>
  <c r="N467" i="7"/>
  <c r="O466" i="7"/>
  <c r="AH467" i="7"/>
  <c r="AI466" i="7"/>
  <c r="AC467" i="7"/>
  <c r="AD466" i="7"/>
  <c r="AW467" i="7"/>
  <c r="AX466" i="7"/>
  <c r="BB467" i="7"/>
  <c r="BC466" i="7"/>
  <c r="AR467" i="7"/>
  <c r="AS466" i="7"/>
  <c r="AM467" i="7"/>
  <c r="AN466" i="7"/>
  <c r="D467" i="7"/>
  <c r="E466" i="7"/>
  <c r="AM468" i="7" l="1"/>
  <c r="AN467" i="7"/>
  <c r="BB468" i="7"/>
  <c r="BC467" i="7"/>
  <c r="AC468" i="7"/>
  <c r="AD467" i="7"/>
  <c r="N468" i="7"/>
  <c r="O467" i="7"/>
  <c r="I468" i="7"/>
  <c r="J467" i="7"/>
  <c r="AR468" i="7"/>
  <c r="AS467" i="7"/>
  <c r="AW468" i="7"/>
  <c r="AX467" i="7"/>
  <c r="AH468" i="7"/>
  <c r="AI467" i="7"/>
  <c r="S468" i="7"/>
  <c r="T467" i="7"/>
  <c r="X468" i="7"/>
  <c r="Y467" i="7"/>
  <c r="D468" i="7"/>
  <c r="E467" i="7"/>
  <c r="X469" i="7" l="1"/>
  <c r="Y468" i="7"/>
  <c r="AR469" i="7"/>
  <c r="AS468" i="7"/>
  <c r="BB469" i="7"/>
  <c r="BC468" i="7"/>
  <c r="S469" i="7"/>
  <c r="T468" i="7"/>
  <c r="I469" i="7"/>
  <c r="J468" i="7"/>
  <c r="AH469" i="7"/>
  <c r="AI468" i="7"/>
  <c r="N469" i="7"/>
  <c r="O468" i="7"/>
  <c r="AW469" i="7"/>
  <c r="AX468" i="7"/>
  <c r="AC469" i="7"/>
  <c r="AD468" i="7"/>
  <c r="AM469" i="7"/>
  <c r="AN468" i="7"/>
  <c r="D469" i="7"/>
  <c r="E468" i="7"/>
  <c r="AC470" i="7" l="1"/>
  <c r="AD469" i="7"/>
  <c r="I470" i="7"/>
  <c r="J469" i="7"/>
  <c r="X470" i="7"/>
  <c r="Y469" i="7"/>
  <c r="AM470" i="7"/>
  <c r="AN469" i="7"/>
  <c r="AH470" i="7"/>
  <c r="AI469" i="7"/>
  <c r="S470" i="7"/>
  <c r="T469" i="7"/>
  <c r="AR470" i="7"/>
  <c r="AS469" i="7"/>
  <c r="N470" i="7"/>
  <c r="O469" i="7"/>
  <c r="BB470" i="7"/>
  <c r="BC469" i="7"/>
  <c r="AW470" i="7"/>
  <c r="AX469" i="7"/>
  <c r="D470" i="7"/>
  <c r="E469" i="7"/>
  <c r="AW471" i="7" l="1"/>
  <c r="AX470" i="7"/>
  <c r="N471" i="7"/>
  <c r="O470" i="7"/>
  <c r="S471" i="7"/>
  <c r="T470" i="7"/>
  <c r="AM471" i="7"/>
  <c r="AN470" i="7"/>
  <c r="I471" i="7"/>
  <c r="J470" i="7"/>
  <c r="BB471" i="7"/>
  <c r="BC470" i="7"/>
  <c r="AR471" i="7"/>
  <c r="AS470" i="7"/>
  <c r="AH471" i="7"/>
  <c r="AI470" i="7"/>
  <c r="X471" i="7"/>
  <c r="Y470" i="7"/>
  <c r="AC471" i="7"/>
  <c r="AD470" i="7"/>
  <c r="D471" i="7"/>
  <c r="E470" i="7"/>
  <c r="AH472" i="7" l="1"/>
  <c r="AI471" i="7"/>
  <c r="AM472" i="7"/>
  <c r="AN471" i="7"/>
  <c r="X472" i="7"/>
  <c r="Y471" i="7"/>
  <c r="I472" i="7"/>
  <c r="J471" i="7"/>
  <c r="AC472" i="7"/>
  <c r="AD471" i="7"/>
  <c r="BB472" i="7"/>
  <c r="BC471" i="7"/>
  <c r="N472" i="7"/>
  <c r="O471" i="7"/>
  <c r="AR472" i="7"/>
  <c r="AS471" i="7"/>
  <c r="S472" i="7"/>
  <c r="T471" i="7"/>
  <c r="AW472" i="7"/>
  <c r="AX471" i="7"/>
  <c r="D472" i="7"/>
  <c r="E471" i="7"/>
  <c r="S473" i="7" l="1"/>
  <c r="T472" i="7"/>
  <c r="AC473" i="7"/>
  <c r="AD472" i="7"/>
  <c r="N473" i="7"/>
  <c r="O472" i="7"/>
  <c r="X473" i="7"/>
  <c r="Y472" i="7"/>
  <c r="AW473" i="7"/>
  <c r="AX472" i="7"/>
  <c r="AR473" i="7"/>
  <c r="AS472" i="7"/>
  <c r="BB473" i="7"/>
  <c r="BC472" i="7"/>
  <c r="I473" i="7"/>
  <c r="J472" i="7"/>
  <c r="AM473" i="7"/>
  <c r="AN472" i="7"/>
  <c r="AH473" i="7"/>
  <c r="AI472" i="7"/>
  <c r="D473" i="7"/>
  <c r="E472" i="7"/>
  <c r="AH474" i="7" l="1"/>
  <c r="AI473" i="7"/>
  <c r="I474" i="7"/>
  <c r="J473" i="7"/>
  <c r="AR474" i="7"/>
  <c r="AS473" i="7"/>
  <c r="X474" i="7"/>
  <c r="Y473" i="7"/>
  <c r="AC474" i="7"/>
  <c r="AD473" i="7"/>
  <c r="AM474" i="7"/>
  <c r="AN473" i="7"/>
  <c r="BB474" i="7"/>
  <c r="BC473" i="7"/>
  <c r="AW474" i="7"/>
  <c r="AX473" i="7"/>
  <c r="N474" i="7"/>
  <c r="O473" i="7"/>
  <c r="S474" i="7"/>
  <c r="T473" i="7"/>
  <c r="D474" i="7"/>
  <c r="E473" i="7"/>
  <c r="AW475" i="7" l="1"/>
  <c r="AX474" i="7"/>
  <c r="X475" i="7"/>
  <c r="Y474" i="7"/>
  <c r="S475" i="7"/>
  <c r="T474" i="7"/>
  <c r="AM475" i="7"/>
  <c r="AN474" i="7"/>
  <c r="I475" i="7"/>
  <c r="J474" i="7"/>
  <c r="N475" i="7"/>
  <c r="O474" i="7"/>
  <c r="BB475" i="7"/>
  <c r="BC474" i="7"/>
  <c r="AC475" i="7"/>
  <c r="AD474" i="7"/>
  <c r="AR475" i="7"/>
  <c r="AS474" i="7"/>
  <c r="AH475" i="7"/>
  <c r="AI474" i="7"/>
  <c r="D475" i="7"/>
  <c r="E474" i="7"/>
  <c r="AH476" i="7" l="1"/>
  <c r="AI475" i="7"/>
  <c r="AC476" i="7"/>
  <c r="AD475" i="7"/>
  <c r="N476" i="7"/>
  <c r="O475" i="7"/>
  <c r="AM476" i="7"/>
  <c r="AN475" i="7"/>
  <c r="X476" i="7"/>
  <c r="Y475" i="7"/>
  <c r="AR476" i="7"/>
  <c r="AS475" i="7"/>
  <c r="BB476" i="7"/>
  <c r="BC475" i="7"/>
  <c r="I476" i="7"/>
  <c r="J475" i="7"/>
  <c r="S476" i="7"/>
  <c r="T475" i="7"/>
  <c r="AW476" i="7"/>
  <c r="AX475" i="7"/>
  <c r="D476" i="7"/>
  <c r="E475" i="7"/>
  <c r="AW477" i="7" l="1"/>
  <c r="AX476" i="7"/>
  <c r="I477" i="7"/>
  <c r="J476" i="7"/>
  <c r="AR477" i="7"/>
  <c r="AS476" i="7"/>
  <c r="AM477" i="7"/>
  <c r="AN476" i="7"/>
  <c r="AC477" i="7"/>
  <c r="AD476" i="7"/>
  <c r="S477" i="7"/>
  <c r="T476" i="7"/>
  <c r="BB477" i="7"/>
  <c r="BC476" i="7"/>
  <c r="X477" i="7"/>
  <c r="Y476" i="7"/>
  <c r="N477" i="7"/>
  <c r="O476" i="7"/>
  <c r="AH477" i="7"/>
  <c r="AI476" i="7"/>
  <c r="D477" i="7"/>
  <c r="E476" i="7"/>
  <c r="X478" i="7" l="1"/>
  <c r="Y477" i="7"/>
  <c r="S478" i="7"/>
  <c r="T477" i="7"/>
  <c r="I478" i="7"/>
  <c r="J477" i="7"/>
  <c r="AH478" i="7"/>
  <c r="AI477" i="7"/>
  <c r="AM478" i="7"/>
  <c r="AN477" i="7"/>
  <c r="N478" i="7"/>
  <c r="O477" i="7"/>
  <c r="BB478" i="7"/>
  <c r="BC477" i="7"/>
  <c r="AC478" i="7"/>
  <c r="AD477" i="7"/>
  <c r="AR478" i="7"/>
  <c r="AS477" i="7"/>
  <c r="AW478" i="7"/>
  <c r="AX477" i="7"/>
  <c r="D478" i="7"/>
  <c r="E477" i="7"/>
  <c r="AC479" i="7" l="1"/>
  <c r="AD478" i="7"/>
  <c r="N479" i="7"/>
  <c r="O478" i="7"/>
  <c r="AH479" i="7"/>
  <c r="AI478" i="7"/>
  <c r="S479" i="7"/>
  <c r="T478" i="7"/>
  <c r="AW479" i="7"/>
  <c r="AX478" i="7"/>
  <c r="AR479" i="7"/>
  <c r="AS478" i="7"/>
  <c r="BB479" i="7"/>
  <c r="BC478" i="7"/>
  <c r="AM479" i="7"/>
  <c r="AN478" i="7"/>
  <c r="I479" i="7"/>
  <c r="J478" i="7"/>
  <c r="X479" i="7"/>
  <c r="Y478" i="7"/>
  <c r="D479" i="7"/>
  <c r="E478" i="7"/>
  <c r="X480" i="7" l="1"/>
  <c r="Y479" i="7"/>
  <c r="AR480" i="7"/>
  <c r="AS479" i="7"/>
  <c r="N480" i="7"/>
  <c r="O479" i="7"/>
  <c r="AM480" i="7"/>
  <c r="AN479" i="7"/>
  <c r="S480" i="7"/>
  <c r="T479" i="7"/>
  <c r="I480" i="7"/>
  <c r="J479" i="7"/>
  <c r="BB480" i="7"/>
  <c r="BC479" i="7"/>
  <c r="AW480" i="7"/>
  <c r="AX479" i="7"/>
  <c r="AH480" i="7"/>
  <c r="AI479" i="7"/>
  <c r="AC480" i="7"/>
  <c r="AD479" i="7"/>
  <c r="D480" i="7"/>
  <c r="E479" i="7"/>
  <c r="I481" i="7" l="1"/>
  <c r="J480" i="7"/>
  <c r="AR481" i="7"/>
  <c r="AS480" i="7"/>
  <c r="AC481" i="7"/>
  <c r="AD480" i="7"/>
  <c r="AW481" i="7"/>
  <c r="AX480" i="7"/>
  <c r="AM481" i="7"/>
  <c r="AN480" i="7"/>
  <c r="AH481" i="7"/>
  <c r="AI480" i="7"/>
  <c r="BB481" i="7"/>
  <c r="BC480" i="7"/>
  <c r="S481" i="7"/>
  <c r="T480" i="7"/>
  <c r="N481" i="7"/>
  <c r="O480" i="7"/>
  <c r="X481" i="7"/>
  <c r="Y480" i="7"/>
  <c r="D481" i="7"/>
  <c r="E480" i="7"/>
  <c r="S482" i="7" l="1"/>
  <c r="T481" i="7"/>
  <c r="AH482" i="7"/>
  <c r="AI481" i="7"/>
  <c r="AW482" i="7"/>
  <c r="AX481" i="7"/>
  <c r="AR482" i="7"/>
  <c r="AS481" i="7"/>
  <c r="X482" i="7"/>
  <c r="Y481" i="7"/>
  <c r="N482" i="7"/>
  <c r="O481" i="7"/>
  <c r="BB482" i="7"/>
  <c r="BC481" i="7"/>
  <c r="AM482" i="7"/>
  <c r="AN481" i="7"/>
  <c r="AC482" i="7"/>
  <c r="AD481" i="7"/>
  <c r="I482" i="7"/>
  <c r="J481" i="7"/>
  <c r="D482" i="7"/>
  <c r="E481" i="7"/>
  <c r="AM483" i="7" l="1"/>
  <c r="AN482" i="7"/>
  <c r="I483" i="7"/>
  <c r="J482" i="7"/>
  <c r="AR483" i="7"/>
  <c r="AS482" i="7"/>
  <c r="AH483" i="7"/>
  <c r="AI482" i="7"/>
  <c r="N483" i="7"/>
  <c r="O482" i="7"/>
  <c r="AC483" i="7"/>
  <c r="AD482" i="7"/>
  <c r="BB483" i="7"/>
  <c r="BC482" i="7"/>
  <c r="X483" i="7"/>
  <c r="Y482" i="7"/>
  <c r="AW483" i="7"/>
  <c r="AX482" i="7"/>
  <c r="S483" i="7"/>
  <c r="T482" i="7"/>
  <c r="D483" i="7"/>
  <c r="E482" i="7"/>
  <c r="S484" i="7" l="1"/>
  <c r="T483" i="7"/>
  <c r="AH484" i="7"/>
  <c r="AI483" i="7"/>
  <c r="I484" i="7"/>
  <c r="J483" i="7"/>
  <c r="X484" i="7"/>
  <c r="Y483" i="7"/>
  <c r="AC484" i="7"/>
  <c r="AD483" i="7"/>
  <c r="AW484" i="7"/>
  <c r="AX483" i="7"/>
  <c r="BB484" i="7"/>
  <c r="BC483" i="7"/>
  <c r="N484" i="7"/>
  <c r="O483" i="7"/>
  <c r="AR484" i="7"/>
  <c r="AS483" i="7"/>
  <c r="AM484" i="7"/>
  <c r="AN483" i="7"/>
  <c r="D484" i="7"/>
  <c r="E483" i="7"/>
  <c r="X485" i="7" l="1"/>
  <c r="Y484" i="7"/>
  <c r="AM485" i="7"/>
  <c r="AN484" i="7"/>
  <c r="AH485" i="7"/>
  <c r="AI484" i="7"/>
  <c r="N485" i="7"/>
  <c r="O484" i="7"/>
  <c r="AW485" i="7"/>
  <c r="AX484" i="7"/>
  <c r="AR485" i="7"/>
  <c r="AS484" i="7"/>
  <c r="BB485" i="7"/>
  <c r="BC484" i="7"/>
  <c r="AC485" i="7"/>
  <c r="AD484" i="7"/>
  <c r="I485" i="7"/>
  <c r="J484" i="7"/>
  <c r="S485" i="7"/>
  <c r="T484" i="7"/>
  <c r="D485" i="7"/>
  <c r="E484" i="7"/>
  <c r="AR486" i="7" l="1"/>
  <c r="AS485" i="7"/>
  <c r="S486" i="7"/>
  <c r="T485" i="7"/>
  <c r="AC486" i="7"/>
  <c r="AD485" i="7"/>
  <c r="N486" i="7"/>
  <c r="O485" i="7"/>
  <c r="AM486" i="7"/>
  <c r="AN485" i="7"/>
  <c r="I486" i="7"/>
  <c r="J485" i="7"/>
  <c r="BB486" i="7"/>
  <c r="BC485" i="7"/>
  <c r="AW486" i="7"/>
  <c r="AX485" i="7"/>
  <c r="AH486" i="7"/>
  <c r="AI485" i="7"/>
  <c r="X486" i="7"/>
  <c r="Y485" i="7"/>
  <c r="D486" i="7"/>
  <c r="E485" i="7"/>
  <c r="AW487" i="7" l="1"/>
  <c r="AX486" i="7"/>
  <c r="N487" i="7"/>
  <c r="O486" i="7"/>
  <c r="S487" i="7"/>
  <c r="T486" i="7"/>
  <c r="X487" i="7"/>
  <c r="Y486" i="7"/>
  <c r="I487" i="7"/>
  <c r="J486" i="7"/>
  <c r="AH487" i="7"/>
  <c r="AI486" i="7"/>
  <c r="BB487" i="7"/>
  <c r="BC486" i="7"/>
  <c r="AM487" i="7"/>
  <c r="AN486" i="7"/>
  <c r="AC487" i="7"/>
  <c r="AD486" i="7"/>
  <c r="AR487" i="7"/>
  <c r="AS486" i="7"/>
  <c r="D487" i="7"/>
  <c r="E486" i="7"/>
  <c r="AH488" i="7" l="1"/>
  <c r="AI487" i="7"/>
  <c r="N488" i="7"/>
  <c r="O487" i="7"/>
  <c r="AM488" i="7"/>
  <c r="AN487" i="7"/>
  <c r="AR488" i="7"/>
  <c r="AS487" i="7"/>
  <c r="X488" i="7"/>
  <c r="Y487" i="7"/>
  <c r="AC488" i="7"/>
  <c r="AD487" i="7"/>
  <c r="BB488" i="7"/>
  <c r="BC487" i="7"/>
  <c r="I488" i="7"/>
  <c r="J487" i="7"/>
  <c r="S488" i="7"/>
  <c r="T487" i="7"/>
  <c r="AW488" i="7"/>
  <c r="AX487" i="7"/>
  <c r="D488" i="7"/>
  <c r="E487" i="7"/>
  <c r="AW489" i="7" l="1"/>
  <c r="AX488" i="7"/>
  <c r="AC489" i="7"/>
  <c r="AD488" i="7"/>
  <c r="N489" i="7"/>
  <c r="O488" i="7"/>
  <c r="I489" i="7"/>
  <c r="J488" i="7"/>
  <c r="AR489" i="7"/>
  <c r="AS488" i="7"/>
  <c r="S489" i="7"/>
  <c r="T488" i="7"/>
  <c r="BB489" i="7"/>
  <c r="BC488" i="7"/>
  <c r="X489" i="7"/>
  <c r="Y488" i="7"/>
  <c r="AM489" i="7"/>
  <c r="AN488" i="7"/>
  <c r="AH489" i="7"/>
  <c r="AI488" i="7"/>
  <c r="D489" i="7"/>
  <c r="E488" i="7"/>
  <c r="X490" i="7" l="1"/>
  <c r="Y489" i="7"/>
  <c r="I490" i="7"/>
  <c r="J489" i="7"/>
  <c r="AH490" i="7"/>
  <c r="AI489" i="7"/>
  <c r="S490" i="7"/>
  <c r="T489" i="7"/>
  <c r="AC490" i="7"/>
  <c r="AD489" i="7"/>
  <c r="AM490" i="7"/>
  <c r="AN489" i="7"/>
  <c r="BB490" i="7"/>
  <c r="BC489" i="7"/>
  <c r="AR490" i="7"/>
  <c r="AS489" i="7"/>
  <c r="N490" i="7"/>
  <c r="O489" i="7"/>
  <c r="AW490" i="7"/>
  <c r="AX489" i="7"/>
  <c r="D490" i="7"/>
  <c r="E489" i="7"/>
  <c r="AH491" i="7" l="1"/>
  <c r="AI490" i="7"/>
  <c r="BB491" i="7"/>
  <c r="BC490" i="7"/>
  <c r="AW491" i="7"/>
  <c r="AX490" i="7"/>
  <c r="AM491" i="7"/>
  <c r="AN490" i="7"/>
  <c r="I491" i="7"/>
  <c r="J490" i="7"/>
  <c r="N491" i="7"/>
  <c r="O490" i="7"/>
  <c r="AC491" i="7"/>
  <c r="AD490" i="7"/>
  <c r="AR491" i="7"/>
  <c r="AS490" i="7"/>
  <c r="S491" i="7"/>
  <c r="T490" i="7"/>
  <c r="X491" i="7"/>
  <c r="Y490" i="7"/>
  <c r="D491" i="7"/>
  <c r="E490" i="7"/>
  <c r="AR492" i="7" l="1"/>
  <c r="AS491" i="7"/>
  <c r="AM492" i="7"/>
  <c r="AN491" i="7"/>
  <c r="BB492" i="7"/>
  <c r="BC491" i="7"/>
  <c r="X492" i="7"/>
  <c r="Y491" i="7"/>
  <c r="N492" i="7"/>
  <c r="O491" i="7"/>
  <c r="S492" i="7"/>
  <c r="T491" i="7"/>
  <c r="AC492" i="7"/>
  <c r="AD491" i="7"/>
  <c r="I492" i="7"/>
  <c r="J491" i="7"/>
  <c r="AW492" i="7"/>
  <c r="AX491" i="7"/>
  <c r="AH492" i="7"/>
  <c r="AI491" i="7"/>
  <c r="D492" i="7"/>
  <c r="E491" i="7"/>
  <c r="AH493" i="7" l="1"/>
  <c r="AI492" i="7"/>
  <c r="X493" i="7"/>
  <c r="Y492" i="7"/>
  <c r="AM493" i="7"/>
  <c r="AN492" i="7"/>
  <c r="S493" i="7"/>
  <c r="T492" i="7"/>
  <c r="I493" i="7"/>
  <c r="J492" i="7"/>
  <c r="AW493" i="7"/>
  <c r="AX492" i="7"/>
  <c r="AC493" i="7"/>
  <c r="AD492" i="7"/>
  <c r="N493" i="7"/>
  <c r="O492" i="7"/>
  <c r="BB493" i="7"/>
  <c r="BC492" i="7"/>
  <c r="AR493" i="7"/>
  <c r="AS492" i="7"/>
  <c r="D493" i="7"/>
  <c r="E492" i="7"/>
  <c r="BB494" i="7" l="1"/>
  <c r="BC493" i="7"/>
  <c r="I494" i="7"/>
  <c r="J493" i="7"/>
  <c r="AM494" i="7"/>
  <c r="AN493" i="7"/>
  <c r="AR494" i="7"/>
  <c r="AS493" i="7"/>
  <c r="AW494" i="7"/>
  <c r="AX493" i="7"/>
  <c r="S494" i="7"/>
  <c r="T493" i="7"/>
  <c r="X494" i="7"/>
  <c r="Y493" i="7"/>
  <c r="AC494" i="7"/>
  <c r="AD493" i="7"/>
  <c r="AH494" i="7"/>
  <c r="AI493" i="7"/>
  <c r="N494" i="7"/>
  <c r="O493" i="7"/>
  <c r="D494" i="7"/>
  <c r="E493" i="7"/>
  <c r="AC495" i="7" l="1"/>
  <c r="AD494" i="7"/>
  <c r="AR495" i="7"/>
  <c r="AS494" i="7"/>
  <c r="I495" i="7"/>
  <c r="J494" i="7"/>
  <c r="N495" i="7"/>
  <c r="O494" i="7"/>
  <c r="S495" i="7"/>
  <c r="T494" i="7"/>
  <c r="AH495" i="7"/>
  <c r="AI494" i="7"/>
  <c r="X495" i="7"/>
  <c r="Y494" i="7"/>
  <c r="AW495" i="7"/>
  <c r="AX494" i="7"/>
  <c r="AM495" i="7"/>
  <c r="AN494" i="7"/>
  <c r="BB495" i="7"/>
  <c r="BC494" i="7"/>
  <c r="D495" i="7"/>
  <c r="E494" i="7"/>
  <c r="BB496" i="7" l="1"/>
  <c r="BC495" i="7"/>
  <c r="AR496" i="7"/>
  <c r="AS495" i="7"/>
  <c r="AH496" i="7"/>
  <c r="AI495" i="7"/>
  <c r="AW496" i="7"/>
  <c r="AX495" i="7"/>
  <c r="N496" i="7"/>
  <c r="O495" i="7"/>
  <c r="AM496" i="7"/>
  <c r="AN495" i="7"/>
  <c r="X496" i="7"/>
  <c r="Y495" i="7"/>
  <c r="S496" i="7"/>
  <c r="T495" i="7"/>
  <c r="I496" i="7"/>
  <c r="J495" i="7"/>
  <c r="AC496" i="7"/>
  <c r="AD495" i="7"/>
  <c r="D496" i="7"/>
  <c r="E495" i="7"/>
  <c r="AM497" i="7" l="1"/>
  <c r="AN496" i="7"/>
  <c r="AC497" i="7"/>
  <c r="AD496" i="7"/>
  <c r="AW497" i="7"/>
  <c r="AX496" i="7"/>
  <c r="S497" i="7"/>
  <c r="T496" i="7"/>
  <c r="AR497" i="7"/>
  <c r="AS496" i="7"/>
  <c r="I497" i="7"/>
  <c r="J496" i="7"/>
  <c r="X497" i="7"/>
  <c r="Y496" i="7"/>
  <c r="N497" i="7"/>
  <c r="O496" i="7"/>
  <c r="AH497" i="7"/>
  <c r="AI496" i="7"/>
  <c r="BB497" i="7"/>
  <c r="BC496" i="7"/>
  <c r="D497" i="7"/>
  <c r="E496" i="7"/>
  <c r="S498" i="7" l="1"/>
  <c r="T497" i="7"/>
  <c r="BB498" i="7"/>
  <c r="BC497" i="7"/>
  <c r="I498" i="7"/>
  <c r="J497" i="7"/>
  <c r="AC498" i="7"/>
  <c r="AD497" i="7"/>
  <c r="N498" i="7"/>
  <c r="O497" i="7"/>
  <c r="AH498" i="7"/>
  <c r="AI497" i="7"/>
  <c r="X498" i="7"/>
  <c r="Y497" i="7"/>
  <c r="AR498" i="7"/>
  <c r="AS497" i="7"/>
  <c r="AW498" i="7"/>
  <c r="AX497" i="7"/>
  <c r="AM498" i="7"/>
  <c r="AN497" i="7"/>
  <c r="D498" i="7"/>
  <c r="E497" i="7"/>
  <c r="AC499" i="7" l="1"/>
  <c r="AD498" i="7"/>
  <c r="AM499" i="7"/>
  <c r="AN498" i="7"/>
  <c r="AR499" i="7"/>
  <c r="AS498" i="7"/>
  <c r="AH499" i="7"/>
  <c r="AI498" i="7"/>
  <c r="BB499" i="7"/>
  <c r="BC498" i="7"/>
  <c r="AW499" i="7"/>
  <c r="AX498" i="7"/>
  <c r="X499" i="7"/>
  <c r="Y498" i="7"/>
  <c r="N499" i="7"/>
  <c r="O498" i="7"/>
  <c r="I499" i="7"/>
  <c r="J498" i="7"/>
  <c r="S499" i="7"/>
  <c r="T498" i="7"/>
  <c r="D499" i="7"/>
  <c r="E498" i="7"/>
  <c r="S500" i="7" l="1"/>
  <c r="T499" i="7"/>
  <c r="N500" i="7"/>
  <c r="O499" i="7"/>
  <c r="AW500" i="7"/>
  <c r="AX499" i="7"/>
  <c r="AH500" i="7"/>
  <c r="AI499" i="7"/>
  <c r="AM500" i="7"/>
  <c r="AN499" i="7"/>
  <c r="I500" i="7"/>
  <c r="J499" i="7"/>
  <c r="X500" i="7"/>
  <c r="Y499" i="7"/>
  <c r="BB500" i="7"/>
  <c r="BC499" i="7"/>
  <c r="AR500" i="7"/>
  <c r="AS499" i="7"/>
  <c r="AC500" i="7"/>
  <c r="AD499" i="7"/>
  <c r="D500" i="7"/>
  <c r="E499" i="7"/>
  <c r="AH501" i="7" l="1"/>
  <c r="AI500" i="7"/>
  <c r="AC501" i="7"/>
  <c r="AD500" i="7"/>
  <c r="BB501" i="7"/>
  <c r="BC500" i="7"/>
  <c r="I501" i="7"/>
  <c r="J500" i="7"/>
  <c r="N501" i="7"/>
  <c r="O500" i="7"/>
  <c r="AR501" i="7"/>
  <c r="AS500" i="7"/>
  <c r="X501" i="7"/>
  <c r="Y500" i="7"/>
  <c r="AM501" i="7"/>
  <c r="AN500" i="7"/>
  <c r="AW501" i="7"/>
  <c r="AX500" i="7"/>
  <c r="S501" i="7"/>
  <c r="T500" i="7"/>
  <c r="D501" i="7"/>
  <c r="E500" i="7"/>
  <c r="AM502" i="7" l="1"/>
  <c r="AN501" i="7"/>
  <c r="S502" i="7"/>
  <c r="T501" i="7"/>
  <c r="AR502" i="7"/>
  <c r="AS501" i="7"/>
  <c r="I502" i="7"/>
  <c r="J501" i="7"/>
  <c r="AC502" i="7"/>
  <c r="AD501" i="7"/>
  <c r="AW502" i="7"/>
  <c r="AX501" i="7"/>
  <c r="X502" i="7"/>
  <c r="Y501" i="7"/>
  <c r="N502" i="7"/>
  <c r="O501" i="7"/>
  <c r="BB502" i="7"/>
  <c r="BC501" i="7"/>
  <c r="AH502" i="7"/>
  <c r="AI501" i="7"/>
  <c r="D502" i="7"/>
  <c r="E501" i="7"/>
  <c r="AW503" i="7" l="1"/>
  <c r="AX502" i="7"/>
  <c r="AH503" i="7"/>
  <c r="AI502" i="7"/>
  <c r="I503" i="7"/>
  <c r="J502" i="7"/>
  <c r="N503" i="7"/>
  <c r="O502" i="7"/>
  <c r="S503" i="7"/>
  <c r="T502" i="7"/>
  <c r="BB503" i="7"/>
  <c r="BC502" i="7"/>
  <c r="X503" i="7"/>
  <c r="Y502" i="7"/>
  <c r="AC503" i="7"/>
  <c r="AD502" i="7"/>
  <c r="AR503" i="7"/>
  <c r="AS502" i="7"/>
  <c r="AM503" i="7"/>
  <c r="AN502" i="7"/>
  <c r="D503" i="7"/>
  <c r="E502" i="7"/>
  <c r="N504" i="7" l="1"/>
  <c r="O503" i="7"/>
  <c r="AM504" i="7"/>
  <c r="AN503" i="7"/>
  <c r="AC504" i="7"/>
  <c r="AD503" i="7"/>
  <c r="BB504" i="7"/>
  <c r="BC503" i="7"/>
  <c r="AH504" i="7"/>
  <c r="AI503" i="7"/>
  <c r="AR504" i="7"/>
  <c r="AS503" i="7"/>
  <c r="X504" i="7"/>
  <c r="Y503" i="7"/>
  <c r="S504" i="7"/>
  <c r="T503" i="7"/>
  <c r="I504" i="7"/>
  <c r="J503" i="7"/>
  <c r="AW504" i="7"/>
  <c r="AX503" i="7"/>
  <c r="D504" i="7"/>
  <c r="E503" i="7"/>
  <c r="S505" i="7" l="1"/>
  <c r="T504" i="7"/>
  <c r="BB505" i="7"/>
  <c r="BC504" i="7"/>
  <c r="AW505" i="7"/>
  <c r="AX504" i="7"/>
  <c r="AR505" i="7"/>
  <c r="AS504" i="7"/>
  <c r="AM505" i="7"/>
  <c r="AN504" i="7"/>
  <c r="I505" i="7"/>
  <c r="J504" i="7"/>
  <c r="X505" i="7"/>
  <c r="Y504" i="7"/>
  <c r="AH505" i="7"/>
  <c r="AI504" i="7"/>
  <c r="AC505" i="7"/>
  <c r="AD504" i="7"/>
  <c r="N505" i="7"/>
  <c r="O504" i="7"/>
  <c r="D505" i="7"/>
  <c r="E504" i="7"/>
  <c r="BB506" i="7" l="1"/>
  <c r="BC505" i="7"/>
  <c r="N506" i="7"/>
  <c r="O505" i="7"/>
  <c r="I506" i="7"/>
  <c r="J505" i="7"/>
  <c r="AH506" i="7"/>
  <c r="AI505" i="7"/>
  <c r="AR506" i="7"/>
  <c r="AS505" i="7"/>
  <c r="AC506" i="7"/>
  <c r="AD505" i="7"/>
  <c r="X506" i="7"/>
  <c r="Y505" i="7"/>
  <c r="AM506" i="7"/>
  <c r="AN505" i="7"/>
  <c r="AW506" i="7"/>
  <c r="AX505" i="7"/>
  <c r="S506" i="7"/>
  <c r="T505" i="7"/>
  <c r="D506" i="7"/>
  <c r="E505" i="7"/>
  <c r="AC507" i="7" l="1"/>
  <c r="AD506" i="7"/>
  <c r="S507" i="7"/>
  <c r="T506" i="7"/>
  <c r="AM507" i="7"/>
  <c r="AN506" i="7"/>
  <c r="AH507" i="7"/>
  <c r="AI506" i="7"/>
  <c r="N507" i="7"/>
  <c r="O506" i="7"/>
  <c r="AW507" i="7"/>
  <c r="AX506" i="7"/>
  <c r="X507" i="7"/>
  <c r="Y506" i="7"/>
  <c r="AR507" i="7"/>
  <c r="AS506" i="7"/>
  <c r="I507" i="7"/>
  <c r="J506" i="7"/>
  <c r="BB507" i="7"/>
  <c r="BC506" i="7"/>
  <c r="D507" i="7"/>
  <c r="E506" i="7"/>
  <c r="AR508" i="7" l="1"/>
  <c r="AS507" i="7"/>
  <c r="AH508" i="7"/>
  <c r="AI507" i="7"/>
  <c r="BB508" i="7"/>
  <c r="BC507" i="7"/>
  <c r="AW508" i="7"/>
  <c r="AX507" i="7"/>
  <c r="S508" i="7"/>
  <c r="T507" i="7"/>
  <c r="I508" i="7"/>
  <c r="J507" i="7"/>
  <c r="X508" i="7"/>
  <c r="Y507" i="7"/>
  <c r="N508" i="7"/>
  <c r="O507" i="7"/>
  <c r="AM508" i="7"/>
  <c r="AN507" i="7"/>
  <c r="AC508" i="7"/>
  <c r="AD507" i="7"/>
  <c r="D508" i="7"/>
  <c r="E507" i="7"/>
  <c r="S509" i="7" l="1"/>
  <c r="T508" i="7"/>
  <c r="AC509" i="7"/>
  <c r="AD508" i="7"/>
  <c r="N509" i="7"/>
  <c r="O508" i="7"/>
  <c r="I509" i="7"/>
  <c r="J508" i="7"/>
  <c r="AW509" i="7"/>
  <c r="AX508" i="7"/>
  <c r="AH509" i="7"/>
  <c r="AI508" i="7"/>
  <c r="AM509" i="7"/>
  <c r="AN508" i="7"/>
  <c r="BB509" i="7"/>
  <c r="BC508" i="7"/>
  <c r="X509" i="7"/>
  <c r="Y508" i="7"/>
  <c r="AR509" i="7"/>
  <c r="AS508" i="7"/>
  <c r="D509" i="7"/>
  <c r="E508" i="7"/>
  <c r="AR510" i="7" l="1"/>
  <c r="AS509" i="7"/>
  <c r="BB510" i="7"/>
  <c r="BC509" i="7"/>
  <c r="AH510" i="7"/>
  <c r="AI509" i="7"/>
  <c r="I510" i="7"/>
  <c r="J509" i="7"/>
  <c r="AC510" i="7"/>
  <c r="AD509" i="7"/>
  <c r="X510" i="7"/>
  <c r="Y509" i="7"/>
  <c r="AM510" i="7"/>
  <c r="AN509" i="7"/>
  <c r="AW510" i="7"/>
  <c r="AX509" i="7"/>
  <c r="N510" i="7"/>
  <c r="O509" i="7"/>
  <c r="S510" i="7"/>
  <c r="T509" i="7"/>
  <c r="D510" i="7"/>
  <c r="E509" i="7"/>
  <c r="S511" i="7" l="1"/>
  <c r="T510" i="7"/>
  <c r="AW511" i="7"/>
  <c r="AX510" i="7"/>
  <c r="I511" i="7"/>
  <c r="J510" i="7"/>
  <c r="AM511" i="7"/>
  <c r="AN510" i="7"/>
  <c r="X511" i="7"/>
  <c r="Y510" i="7"/>
  <c r="BB511" i="7"/>
  <c r="BC510" i="7"/>
  <c r="N511" i="7"/>
  <c r="O510" i="7"/>
  <c r="AC511" i="7"/>
  <c r="AD510" i="7"/>
  <c r="AH511" i="7"/>
  <c r="AI510" i="7"/>
  <c r="AR511" i="7"/>
  <c r="AS510" i="7"/>
  <c r="D511" i="7"/>
  <c r="E510" i="7"/>
  <c r="AC512" i="7" l="1"/>
  <c r="AD511" i="7"/>
  <c r="AW512" i="7"/>
  <c r="AX511" i="7"/>
  <c r="BB512" i="7"/>
  <c r="BC511" i="7"/>
  <c r="AM512" i="7"/>
  <c r="AN511" i="7"/>
  <c r="AR512" i="7"/>
  <c r="AS511" i="7"/>
  <c r="AH512" i="7"/>
  <c r="AI511" i="7"/>
  <c r="N512" i="7"/>
  <c r="O511" i="7"/>
  <c r="X512" i="7"/>
  <c r="Y511" i="7"/>
  <c r="I512" i="7"/>
  <c r="J511" i="7"/>
  <c r="S512" i="7"/>
  <c r="T511" i="7"/>
  <c r="D512" i="7"/>
  <c r="E511" i="7"/>
  <c r="AH513" i="7" l="1"/>
  <c r="AI512" i="7"/>
  <c r="S513" i="7"/>
  <c r="T512" i="7"/>
  <c r="X513" i="7"/>
  <c r="Y512" i="7"/>
  <c r="AM513" i="7"/>
  <c r="AN512" i="7"/>
  <c r="AW513" i="7"/>
  <c r="AX512" i="7"/>
  <c r="I513" i="7"/>
  <c r="J512" i="7"/>
  <c r="N513" i="7"/>
  <c r="O512" i="7"/>
  <c r="AR513" i="7"/>
  <c r="AS512" i="7"/>
  <c r="BB513" i="7"/>
  <c r="BC512" i="7"/>
  <c r="AC513" i="7"/>
  <c r="AD512" i="7"/>
  <c r="D513" i="7"/>
  <c r="E512" i="7"/>
  <c r="AC514" i="7" l="1"/>
  <c r="AD513" i="7"/>
  <c r="I514" i="7"/>
  <c r="J513" i="7"/>
  <c r="S514" i="7"/>
  <c r="T513" i="7"/>
  <c r="AR514" i="7"/>
  <c r="AS513" i="7"/>
  <c r="AM514" i="7"/>
  <c r="AN513" i="7"/>
  <c r="BB514" i="7"/>
  <c r="BC513" i="7"/>
  <c r="N514" i="7"/>
  <c r="O513" i="7"/>
  <c r="AW514" i="7"/>
  <c r="AX513" i="7"/>
  <c r="X514" i="7"/>
  <c r="Y513" i="7"/>
  <c r="AH514" i="7"/>
  <c r="AI513" i="7"/>
  <c r="D514" i="7"/>
  <c r="E513" i="7"/>
  <c r="AH515" i="7" l="1"/>
  <c r="AI514" i="7"/>
  <c r="AW515" i="7"/>
  <c r="AX514" i="7"/>
  <c r="BB515" i="7"/>
  <c r="BC514" i="7"/>
  <c r="AR515" i="7"/>
  <c r="AS514" i="7"/>
  <c r="I515" i="7"/>
  <c r="J514" i="7"/>
  <c r="X515" i="7"/>
  <c r="Y514" i="7"/>
  <c r="N515" i="7"/>
  <c r="O514" i="7"/>
  <c r="AM515" i="7"/>
  <c r="AN514" i="7"/>
  <c r="S515" i="7"/>
  <c r="T514" i="7"/>
  <c r="AC515" i="7"/>
  <c r="AD514" i="7"/>
  <c r="D515" i="7"/>
  <c r="E514" i="7"/>
  <c r="X516" i="7" l="1"/>
  <c r="Y515" i="7"/>
  <c r="AR516" i="7"/>
  <c r="AS515" i="7"/>
  <c r="AW516" i="7"/>
  <c r="AX515" i="7"/>
  <c r="AC516" i="7"/>
  <c r="AD515" i="7"/>
  <c r="AM516" i="7"/>
  <c r="AN515" i="7"/>
  <c r="S516" i="7"/>
  <c r="T515" i="7"/>
  <c r="N516" i="7"/>
  <c r="O515" i="7"/>
  <c r="I516" i="7"/>
  <c r="J515" i="7"/>
  <c r="BB516" i="7"/>
  <c r="BC515" i="7"/>
  <c r="AH516" i="7"/>
  <c r="AI515" i="7"/>
  <c r="D516" i="7"/>
  <c r="E515" i="7"/>
  <c r="AH517" i="7" l="1"/>
  <c r="AI516" i="7"/>
  <c r="S517" i="7"/>
  <c r="T516" i="7"/>
  <c r="AR517" i="7"/>
  <c r="AS516" i="7"/>
  <c r="I517" i="7"/>
  <c r="J516" i="7"/>
  <c r="AC517" i="7"/>
  <c r="AD516" i="7"/>
  <c r="BB517" i="7"/>
  <c r="BC516" i="7"/>
  <c r="N517" i="7"/>
  <c r="O516" i="7"/>
  <c r="AM517" i="7"/>
  <c r="AN516" i="7"/>
  <c r="AW517" i="7"/>
  <c r="AX516" i="7"/>
  <c r="X517" i="7"/>
  <c r="Y516" i="7"/>
  <c r="D517" i="7"/>
  <c r="E516" i="7"/>
  <c r="AM518" i="7" l="1"/>
  <c r="AN517" i="7"/>
  <c r="BB518" i="7"/>
  <c r="BC517" i="7"/>
  <c r="I518" i="7"/>
  <c r="J517" i="7"/>
  <c r="S518" i="7"/>
  <c r="T517" i="7"/>
  <c r="X518" i="7"/>
  <c r="Y517" i="7"/>
  <c r="AW518" i="7"/>
  <c r="AX517" i="7"/>
  <c r="N518" i="7"/>
  <c r="O517" i="7"/>
  <c r="AC518" i="7"/>
  <c r="AD517" i="7"/>
  <c r="AR518" i="7"/>
  <c r="AS517" i="7"/>
  <c r="AH518" i="7"/>
  <c r="AI517" i="7"/>
  <c r="D518" i="7"/>
  <c r="E517" i="7"/>
  <c r="AH519" i="7" l="1"/>
  <c r="AI518" i="7"/>
  <c r="BB519" i="7"/>
  <c r="BC518" i="7"/>
  <c r="AC519" i="7"/>
  <c r="AD518" i="7"/>
  <c r="AW519" i="7"/>
  <c r="AX518" i="7"/>
  <c r="S519" i="7"/>
  <c r="T518" i="7"/>
  <c r="AR519" i="7"/>
  <c r="AS518" i="7"/>
  <c r="N519" i="7"/>
  <c r="O518" i="7"/>
  <c r="X519" i="7"/>
  <c r="Y518" i="7"/>
  <c r="I519" i="7"/>
  <c r="J518" i="7"/>
  <c r="AM519" i="7"/>
  <c r="AN518" i="7"/>
  <c r="D519" i="7"/>
  <c r="E518" i="7"/>
  <c r="AM520" i="7" l="1"/>
  <c r="AN519" i="7"/>
  <c r="X520" i="7"/>
  <c r="Y519" i="7"/>
  <c r="AR520" i="7"/>
  <c r="AS519" i="7"/>
  <c r="AW520" i="7"/>
  <c r="AX519" i="7"/>
  <c r="BB520" i="7"/>
  <c r="BC519" i="7"/>
  <c r="I520" i="7"/>
  <c r="J519" i="7"/>
  <c r="N520" i="7"/>
  <c r="O519" i="7"/>
  <c r="S520" i="7"/>
  <c r="T519" i="7"/>
  <c r="AC520" i="7"/>
  <c r="AD519" i="7"/>
  <c r="AH520" i="7"/>
  <c r="AI519" i="7"/>
  <c r="D520" i="7"/>
  <c r="E519" i="7"/>
  <c r="AH521" i="7" l="1"/>
  <c r="AI520" i="7"/>
  <c r="S521" i="7"/>
  <c r="T520" i="7"/>
  <c r="I521" i="7"/>
  <c r="J520" i="7"/>
  <c r="AW521" i="7"/>
  <c r="AX520" i="7"/>
  <c r="X521" i="7"/>
  <c r="Y520" i="7"/>
  <c r="AC521" i="7"/>
  <c r="AD520" i="7"/>
  <c r="N521" i="7"/>
  <c r="O520" i="7"/>
  <c r="BB521" i="7"/>
  <c r="BC520" i="7"/>
  <c r="AR521" i="7"/>
  <c r="AS520" i="7"/>
  <c r="AM521" i="7"/>
  <c r="AN520" i="7"/>
  <c r="D521" i="7"/>
  <c r="E520" i="7"/>
  <c r="AM522" i="7" l="1"/>
  <c r="AN521" i="7"/>
  <c r="BB522" i="7"/>
  <c r="BC521" i="7"/>
  <c r="AC522" i="7"/>
  <c r="AD521" i="7"/>
  <c r="AW522" i="7"/>
  <c r="AX521" i="7"/>
  <c r="S522" i="7"/>
  <c r="T521" i="7"/>
  <c r="AR522" i="7"/>
  <c r="AS521" i="7"/>
  <c r="N522" i="7"/>
  <c r="O521" i="7"/>
  <c r="X522" i="7"/>
  <c r="Y521" i="7"/>
  <c r="I522" i="7"/>
  <c r="J521" i="7"/>
  <c r="AH522" i="7"/>
  <c r="AI521" i="7"/>
  <c r="D522" i="7"/>
  <c r="E521" i="7"/>
  <c r="AH523" i="7" l="1"/>
  <c r="AI522" i="7"/>
  <c r="X523" i="7"/>
  <c r="Y522" i="7"/>
  <c r="AR523" i="7"/>
  <c r="AS522" i="7"/>
  <c r="AW523" i="7"/>
  <c r="AX522" i="7"/>
  <c r="BB523" i="7"/>
  <c r="BC522" i="7"/>
  <c r="I523" i="7"/>
  <c r="J522" i="7"/>
  <c r="N523" i="7"/>
  <c r="O522" i="7"/>
  <c r="S523" i="7"/>
  <c r="T522" i="7"/>
  <c r="AC523" i="7"/>
  <c r="AD522" i="7"/>
  <c r="AM523" i="7"/>
  <c r="AN522" i="7"/>
  <c r="D523" i="7"/>
  <c r="E522" i="7"/>
  <c r="S524" i="7" l="1"/>
  <c r="T523" i="7"/>
  <c r="X524" i="7"/>
  <c r="Y523" i="7"/>
  <c r="AM524" i="7"/>
  <c r="AN523" i="7"/>
  <c r="I524" i="7"/>
  <c r="J523" i="7"/>
  <c r="AW524" i="7"/>
  <c r="AX523" i="7"/>
  <c r="AC524" i="7"/>
  <c r="AD523" i="7"/>
  <c r="N524" i="7"/>
  <c r="O523" i="7"/>
  <c r="BB524" i="7"/>
  <c r="BC523" i="7"/>
  <c r="AR524" i="7"/>
  <c r="AS523" i="7"/>
  <c r="AH524" i="7"/>
  <c r="AI523" i="7"/>
  <c r="D524" i="7"/>
  <c r="E523" i="7"/>
  <c r="AH525" i="7" l="1"/>
  <c r="AI524" i="7"/>
  <c r="AC525" i="7"/>
  <c r="AD524" i="7"/>
  <c r="I525" i="7"/>
  <c r="J524" i="7"/>
  <c r="X525" i="7"/>
  <c r="Y524" i="7"/>
  <c r="BB525" i="7"/>
  <c r="BC524" i="7"/>
  <c r="AR525" i="7"/>
  <c r="AS524" i="7"/>
  <c r="N525" i="7"/>
  <c r="O524" i="7"/>
  <c r="AW525" i="7"/>
  <c r="AX524" i="7"/>
  <c r="AM525" i="7"/>
  <c r="AN524" i="7"/>
  <c r="S525" i="7"/>
  <c r="T524" i="7"/>
  <c r="D525" i="7"/>
  <c r="E524" i="7"/>
  <c r="S526" i="7" l="1"/>
  <c r="T525" i="7"/>
  <c r="AM526" i="7"/>
  <c r="AN525" i="7"/>
  <c r="N526" i="7"/>
  <c r="O525" i="7"/>
  <c r="BB526" i="7"/>
  <c r="BC525" i="7"/>
  <c r="I526" i="7"/>
  <c r="J525" i="7"/>
  <c r="AH526" i="7"/>
  <c r="AI525" i="7"/>
  <c r="AR526" i="7"/>
  <c r="AS525" i="7"/>
  <c r="X526" i="7"/>
  <c r="Y525" i="7"/>
  <c r="AC526" i="7"/>
  <c r="AD525" i="7"/>
  <c r="AW526" i="7"/>
  <c r="AX525" i="7"/>
  <c r="D526" i="7"/>
  <c r="E525" i="7"/>
  <c r="AW527" i="7" l="1"/>
  <c r="AX526" i="7"/>
  <c r="X527" i="7"/>
  <c r="Y526" i="7"/>
  <c r="AH527" i="7"/>
  <c r="AI526" i="7"/>
  <c r="BB527" i="7"/>
  <c r="BC526" i="7"/>
  <c r="AM527" i="7"/>
  <c r="AN526" i="7"/>
  <c r="AC527" i="7"/>
  <c r="AD526" i="7"/>
  <c r="AR527" i="7"/>
  <c r="AS526" i="7"/>
  <c r="I527" i="7"/>
  <c r="J526" i="7"/>
  <c r="N527" i="7"/>
  <c r="O526" i="7"/>
  <c r="S527" i="7"/>
  <c r="T526" i="7"/>
  <c r="D527" i="7"/>
  <c r="E526" i="7"/>
  <c r="S528" i="7" l="1"/>
  <c r="T527" i="7"/>
  <c r="I528" i="7"/>
  <c r="J527" i="7"/>
  <c r="AC528" i="7"/>
  <c r="AD527" i="7"/>
  <c r="BB528" i="7"/>
  <c r="BC527" i="7"/>
  <c r="X528" i="7"/>
  <c r="Y527" i="7"/>
  <c r="N528" i="7"/>
  <c r="O527" i="7"/>
  <c r="AR528" i="7"/>
  <c r="AS527" i="7"/>
  <c r="AM528" i="7"/>
  <c r="AN527" i="7"/>
  <c r="AH528" i="7"/>
  <c r="AI527" i="7"/>
  <c r="AW528" i="7"/>
  <c r="AX527" i="7"/>
  <c r="D528" i="7"/>
  <c r="E527" i="7"/>
  <c r="AW529" i="7" l="1"/>
  <c r="AX528" i="7"/>
  <c r="N529" i="7"/>
  <c r="O528" i="7"/>
  <c r="I529" i="7"/>
  <c r="J528" i="7"/>
  <c r="AM529" i="7"/>
  <c r="AN528" i="7"/>
  <c r="BB529" i="7"/>
  <c r="BC528" i="7"/>
  <c r="AH529" i="7"/>
  <c r="AI528" i="7"/>
  <c r="AR529" i="7"/>
  <c r="AS528" i="7"/>
  <c r="X529" i="7"/>
  <c r="Y528" i="7"/>
  <c r="AC529" i="7"/>
  <c r="AD528" i="7"/>
  <c r="S529" i="7"/>
  <c r="T528" i="7"/>
  <c r="D529" i="7"/>
  <c r="E528" i="7"/>
  <c r="N530" i="7" l="1"/>
  <c r="O529" i="7"/>
  <c r="S530" i="7"/>
  <c r="T529" i="7"/>
  <c r="X530" i="7"/>
  <c r="Y529" i="7"/>
  <c r="AH530" i="7"/>
  <c r="AI529" i="7"/>
  <c r="AM530" i="7"/>
  <c r="AN529" i="7"/>
  <c r="AC530" i="7"/>
  <c r="AD529" i="7"/>
  <c r="AR530" i="7"/>
  <c r="AS529" i="7"/>
  <c r="BB530" i="7"/>
  <c r="BC529" i="7"/>
  <c r="I530" i="7"/>
  <c r="J529" i="7"/>
  <c r="AW530" i="7"/>
  <c r="AX529" i="7"/>
  <c r="D530" i="7"/>
  <c r="E529" i="7"/>
  <c r="AW531" i="7" l="1"/>
  <c r="AX530" i="7"/>
  <c r="AC531" i="7"/>
  <c r="AD530" i="7"/>
  <c r="AH531" i="7"/>
  <c r="AI530" i="7"/>
  <c r="S531" i="7"/>
  <c r="T530" i="7"/>
  <c r="BB531" i="7"/>
  <c r="BC530" i="7"/>
  <c r="I531" i="7"/>
  <c r="J530" i="7"/>
  <c r="AR531" i="7"/>
  <c r="AS530" i="7"/>
  <c r="AM531" i="7"/>
  <c r="AN530" i="7"/>
  <c r="X531" i="7"/>
  <c r="Y530" i="7"/>
  <c r="N531" i="7"/>
  <c r="O530" i="7"/>
  <c r="D531" i="7"/>
  <c r="E530" i="7"/>
  <c r="N532" i="7" l="1"/>
  <c r="O531" i="7"/>
  <c r="I532" i="7"/>
  <c r="J531" i="7"/>
  <c r="S532" i="7"/>
  <c r="T531" i="7"/>
  <c r="AC532" i="7"/>
  <c r="AD531" i="7"/>
  <c r="AM532" i="7"/>
  <c r="AN531" i="7"/>
  <c r="X532" i="7"/>
  <c r="Y531" i="7"/>
  <c r="AR532" i="7"/>
  <c r="AS531" i="7"/>
  <c r="BB532" i="7"/>
  <c r="BC531" i="7"/>
  <c r="AH532" i="7"/>
  <c r="AI531" i="7"/>
  <c r="AW532" i="7"/>
  <c r="AX531" i="7"/>
  <c r="D532" i="7"/>
  <c r="E531" i="7"/>
  <c r="AW533" i="7" l="1"/>
  <c r="AX532" i="7"/>
  <c r="BB533" i="7"/>
  <c r="BC532" i="7"/>
  <c r="X533" i="7"/>
  <c r="Y532" i="7"/>
  <c r="AC533" i="7"/>
  <c r="AD532" i="7"/>
  <c r="I533" i="7"/>
  <c r="J532" i="7"/>
  <c r="AH533" i="7"/>
  <c r="AI532" i="7"/>
  <c r="AR533" i="7"/>
  <c r="AS532" i="7"/>
  <c r="AM533" i="7"/>
  <c r="AN532" i="7"/>
  <c r="S533" i="7"/>
  <c r="T532" i="7"/>
  <c r="N533" i="7"/>
  <c r="O532" i="7"/>
  <c r="D533" i="7"/>
  <c r="E532" i="7"/>
  <c r="N534" i="7" l="1"/>
  <c r="O533" i="7"/>
  <c r="AM534" i="7"/>
  <c r="AN533" i="7"/>
  <c r="AH534" i="7"/>
  <c r="AI533" i="7"/>
  <c r="AC534" i="7"/>
  <c r="AD533" i="7"/>
  <c r="BB534" i="7"/>
  <c r="BC533" i="7"/>
  <c r="S534" i="7"/>
  <c r="T533" i="7"/>
  <c r="AR534" i="7"/>
  <c r="AS533" i="7"/>
  <c r="I534" i="7"/>
  <c r="J533" i="7"/>
  <c r="X534" i="7"/>
  <c r="Y533" i="7"/>
  <c r="AW534" i="7"/>
  <c r="AX533" i="7"/>
  <c r="D534" i="7"/>
  <c r="E533" i="7"/>
  <c r="S535" i="7" l="1"/>
  <c r="T534" i="7"/>
  <c r="AW535" i="7"/>
  <c r="AX534" i="7"/>
  <c r="I535" i="7"/>
  <c r="J534" i="7"/>
  <c r="AC535" i="7"/>
  <c r="AD534" i="7"/>
  <c r="AM535" i="7"/>
  <c r="AN534" i="7"/>
  <c r="X535" i="7"/>
  <c r="Y534" i="7"/>
  <c r="AR535" i="7"/>
  <c r="AS534" i="7"/>
  <c r="BB535" i="7"/>
  <c r="BC534" i="7"/>
  <c r="AH535" i="7"/>
  <c r="AI534" i="7"/>
  <c r="N535" i="7"/>
  <c r="O534" i="7"/>
  <c r="D535" i="7"/>
  <c r="E534" i="7"/>
  <c r="N536" i="7" l="1"/>
  <c r="O535" i="7"/>
  <c r="AW536" i="7"/>
  <c r="AX535" i="7"/>
  <c r="X536" i="7"/>
  <c r="Y535" i="7"/>
  <c r="AC536" i="7"/>
  <c r="AD535" i="7"/>
  <c r="BB536" i="7"/>
  <c r="BC535" i="7"/>
  <c r="AH536" i="7"/>
  <c r="AI535" i="7"/>
  <c r="AR536" i="7"/>
  <c r="AS535" i="7"/>
  <c r="AM536" i="7"/>
  <c r="AN535" i="7"/>
  <c r="I536" i="7"/>
  <c r="J535" i="7"/>
  <c r="S536" i="7"/>
  <c r="T535" i="7"/>
  <c r="D536" i="7"/>
  <c r="E535" i="7"/>
  <c r="AH537" i="7" l="1"/>
  <c r="AI536" i="7"/>
  <c r="S537" i="7"/>
  <c r="T536" i="7"/>
  <c r="AM537" i="7"/>
  <c r="AN536" i="7"/>
  <c r="AC537" i="7"/>
  <c r="AD536" i="7"/>
  <c r="AW537" i="7"/>
  <c r="AX536" i="7"/>
  <c r="I537" i="7"/>
  <c r="J536" i="7"/>
  <c r="AR537" i="7"/>
  <c r="AS536" i="7"/>
  <c r="BB537" i="7"/>
  <c r="BC536" i="7"/>
  <c r="X537" i="7"/>
  <c r="Y536" i="7"/>
  <c r="N537" i="7"/>
  <c r="O536" i="7"/>
  <c r="D537" i="7"/>
  <c r="E536" i="7"/>
  <c r="S538" i="7" l="1"/>
  <c r="T537" i="7"/>
  <c r="N538" i="7"/>
  <c r="O537" i="7"/>
  <c r="BB538" i="7"/>
  <c r="BC537" i="7"/>
  <c r="I538" i="7"/>
  <c r="J537" i="7"/>
  <c r="AC538" i="7"/>
  <c r="AD537" i="7"/>
  <c r="X538" i="7"/>
  <c r="Y537" i="7"/>
  <c r="AR538" i="7"/>
  <c r="AS537" i="7"/>
  <c r="AW538" i="7"/>
  <c r="AX537" i="7"/>
  <c r="AM538" i="7"/>
  <c r="AN537" i="7"/>
  <c r="AH538" i="7"/>
  <c r="AI537" i="7"/>
  <c r="D538" i="7"/>
  <c r="E537" i="7"/>
  <c r="AH539" i="7" l="1"/>
  <c r="AI538" i="7"/>
  <c r="I539" i="7"/>
  <c r="J538" i="7"/>
  <c r="N539" i="7"/>
  <c r="O538" i="7"/>
  <c r="AW539" i="7"/>
  <c r="AX538" i="7"/>
  <c r="X539" i="7"/>
  <c r="Y538" i="7"/>
  <c r="AM539" i="7"/>
  <c r="AN538" i="7"/>
  <c r="AR539" i="7"/>
  <c r="AS538" i="7"/>
  <c r="AC539" i="7"/>
  <c r="AD538" i="7"/>
  <c r="BB539" i="7"/>
  <c r="BC538" i="7"/>
  <c r="S539" i="7"/>
  <c r="T538" i="7"/>
  <c r="D539" i="7"/>
  <c r="E538" i="7"/>
  <c r="S540" i="7" l="1"/>
  <c r="T539" i="7"/>
  <c r="AC540" i="7"/>
  <c r="AD539" i="7"/>
  <c r="AM540" i="7"/>
  <c r="AN539" i="7"/>
  <c r="AW540" i="7"/>
  <c r="AX539" i="7"/>
  <c r="I540" i="7"/>
  <c r="J539" i="7"/>
  <c r="BB540" i="7"/>
  <c r="BC539" i="7"/>
  <c r="AR540" i="7"/>
  <c r="AS539" i="7"/>
  <c r="X540" i="7"/>
  <c r="Y539" i="7"/>
  <c r="N540" i="7"/>
  <c r="O539" i="7"/>
  <c r="AH540" i="7"/>
  <c r="AI539" i="7"/>
  <c r="D540" i="7"/>
  <c r="E539" i="7"/>
  <c r="X541" i="7" l="1"/>
  <c r="Y540" i="7"/>
  <c r="AW541" i="7"/>
  <c r="AX540" i="7"/>
  <c r="AH541" i="7"/>
  <c r="AI540" i="7"/>
  <c r="BB541" i="7"/>
  <c r="BC540" i="7"/>
  <c r="AC541" i="7"/>
  <c r="AD540" i="7"/>
  <c r="N541" i="7"/>
  <c r="O540" i="7"/>
  <c r="AR541" i="7"/>
  <c r="AS540" i="7"/>
  <c r="I541" i="7"/>
  <c r="J540" i="7"/>
  <c r="AM541" i="7"/>
  <c r="AN540" i="7"/>
  <c r="S541" i="7"/>
  <c r="T540" i="7"/>
  <c r="D541" i="7"/>
  <c r="E540" i="7"/>
  <c r="I542" i="7" l="1"/>
  <c r="J541" i="7"/>
  <c r="AW542" i="7"/>
  <c r="AX541" i="7"/>
  <c r="S542" i="7"/>
  <c r="T541" i="7"/>
  <c r="N542" i="7"/>
  <c r="O541" i="7"/>
  <c r="BB542" i="7"/>
  <c r="BC541" i="7"/>
  <c r="AM542" i="7"/>
  <c r="AN541" i="7"/>
  <c r="AR542" i="7"/>
  <c r="AS541" i="7"/>
  <c r="AC542" i="7"/>
  <c r="AD541" i="7"/>
  <c r="AH542" i="7"/>
  <c r="AI541" i="7"/>
  <c r="X542" i="7"/>
  <c r="Y541" i="7"/>
  <c r="D542" i="7"/>
  <c r="E541" i="7"/>
  <c r="AR543" i="7" l="1"/>
  <c r="AS542" i="7"/>
  <c r="AC543" i="7"/>
  <c r="AD542" i="7"/>
  <c r="AH543" i="7"/>
  <c r="AI542" i="7"/>
  <c r="BB543" i="7"/>
  <c r="BC542" i="7"/>
  <c r="X543" i="7"/>
  <c r="Y542" i="7"/>
  <c r="AM543" i="7"/>
  <c r="AN542" i="7"/>
  <c r="N543" i="7"/>
  <c r="O542" i="7"/>
  <c r="AW543" i="7"/>
  <c r="AX542" i="7"/>
  <c r="S543" i="7"/>
  <c r="T542" i="7"/>
  <c r="I543" i="7"/>
  <c r="J542" i="7"/>
  <c r="D543" i="7"/>
  <c r="E542" i="7"/>
  <c r="I544" i="7" l="1"/>
  <c r="J543" i="7"/>
  <c r="BB544" i="7"/>
  <c r="BC543" i="7"/>
  <c r="AW544" i="7"/>
  <c r="AX543" i="7"/>
  <c r="AM544" i="7"/>
  <c r="AN543" i="7"/>
  <c r="AC544" i="7"/>
  <c r="AD543" i="7"/>
  <c r="S544" i="7"/>
  <c r="T543" i="7"/>
  <c r="N544" i="7"/>
  <c r="O543" i="7"/>
  <c r="X544" i="7"/>
  <c r="Y543" i="7"/>
  <c r="AH544" i="7"/>
  <c r="AI543" i="7"/>
  <c r="AR544" i="7"/>
  <c r="AS543" i="7"/>
  <c r="D544" i="7"/>
  <c r="E543" i="7"/>
  <c r="X545" i="7" l="1"/>
  <c r="Y544" i="7"/>
  <c r="AR545" i="7"/>
  <c r="AS544" i="7"/>
  <c r="S545" i="7"/>
  <c r="T544" i="7"/>
  <c r="AM545" i="7"/>
  <c r="AN544" i="7"/>
  <c r="BB545" i="7"/>
  <c r="BC544" i="7"/>
  <c r="AH545" i="7"/>
  <c r="AI544" i="7"/>
  <c r="N545" i="7"/>
  <c r="O544" i="7"/>
  <c r="AC545" i="7"/>
  <c r="AD544" i="7"/>
  <c r="AW545" i="7"/>
  <c r="AX544" i="7"/>
  <c r="I545" i="7"/>
  <c r="J544" i="7"/>
  <c r="D545" i="7"/>
  <c r="E544" i="7"/>
  <c r="AM546" i="7" l="1"/>
  <c r="AN545" i="7"/>
  <c r="I546" i="7"/>
  <c r="J545" i="7"/>
  <c r="AC546" i="7"/>
  <c r="AD545" i="7"/>
  <c r="AH546" i="7"/>
  <c r="AI545" i="7"/>
  <c r="AR546" i="7"/>
  <c r="AS545" i="7"/>
  <c r="AW546" i="7"/>
  <c r="AX545" i="7"/>
  <c r="N546" i="7"/>
  <c r="O545" i="7"/>
  <c r="BB546" i="7"/>
  <c r="BC545" i="7"/>
  <c r="S546" i="7"/>
  <c r="T545" i="7"/>
  <c r="X546" i="7"/>
  <c r="Y545" i="7"/>
  <c r="D546" i="7"/>
  <c r="E545" i="7"/>
  <c r="X547" i="7" l="1"/>
  <c r="Y546" i="7"/>
  <c r="BB547" i="7"/>
  <c r="BC546" i="7"/>
  <c r="AW547" i="7"/>
  <c r="AX546" i="7"/>
  <c r="AH547" i="7"/>
  <c r="AI546" i="7"/>
  <c r="I547" i="7"/>
  <c r="J546" i="7"/>
  <c r="S547" i="7"/>
  <c r="T546" i="7"/>
  <c r="N547" i="7"/>
  <c r="O546" i="7"/>
  <c r="AR547" i="7"/>
  <c r="AS546" i="7"/>
  <c r="AC547" i="7"/>
  <c r="AD546" i="7"/>
  <c r="AM547" i="7"/>
  <c r="AN546" i="7"/>
  <c r="D547" i="7"/>
  <c r="E546" i="7"/>
  <c r="N548" i="7" l="1"/>
  <c r="O547" i="7"/>
  <c r="AW548" i="7"/>
  <c r="AX547" i="7"/>
  <c r="I548" i="7"/>
  <c r="J547" i="7"/>
  <c r="AM548" i="7"/>
  <c r="AN547" i="7"/>
  <c r="AR548" i="7"/>
  <c r="AS547" i="7"/>
  <c r="S548" i="7"/>
  <c r="T547" i="7"/>
  <c r="AH548" i="7"/>
  <c r="AI547" i="7"/>
  <c r="BB548" i="7"/>
  <c r="BC547" i="7"/>
  <c r="AC548" i="7"/>
  <c r="AD547" i="7"/>
  <c r="X548" i="7"/>
  <c r="Y547" i="7"/>
  <c r="D548" i="7"/>
  <c r="E547" i="7"/>
  <c r="X549" i="7" l="1"/>
  <c r="Y548" i="7"/>
  <c r="BB549" i="7"/>
  <c r="BC548" i="7"/>
  <c r="S549" i="7"/>
  <c r="T548" i="7"/>
  <c r="AM549" i="7"/>
  <c r="AN548" i="7"/>
  <c r="AW549" i="7"/>
  <c r="AX548" i="7"/>
  <c r="AC549" i="7"/>
  <c r="AD548" i="7"/>
  <c r="AH549" i="7"/>
  <c r="AI548" i="7"/>
  <c r="AR549" i="7"/>
  <c r="AS548" i="7"/>
  <c r="I549" i="7"/>
  <c r="J548" i="7"/>
  <c r="N549" i="7"/>
  <c r="O548" i="7"/>
  <c r="D549" i="7"/>
  <c r="E548" i="7"/>
  <c r="BB550" i="7" l="1"/>
  <c r="BC549" i="7"/>
  <c r="AR550" i="7"/>
  <c r="AS549" i="7"/>
  <c r="N550" i="7"/>
  <c r="O549" i="7"/>
  <c r="AC550" i="7"/>
  <c r="AD549" i="7"/>
  <c r="AM550" i="7"/>
  <c r="AN549" i="7"/>
  <c r="I550" i="7"/>
  <c r="J549" i="7"/>
  <c r="AH550" i="7"/>
  <c r="AI549" i="7"/>
  <c r="AW550" i="7"/>
  <c r="AX549" i="7"/>
  <c r="S550" i="7"/>
  <c r="T549" i="7"/>
  <c r="X550" i="7"/>
  <c r="Y549" i="7"/>
  <c r="D550" i="7"/>
  <c r="E549" i="7"/>
  <c r="AC551" i="7" l="1"/>
  <c r="AD550" i="7"/>
  <c r="X551" i="7"/>
  <c r="Y550" i="7"/>
  <c r="I551" i="7"/>
  <c r="J550" i="7"/>
  <c r="AR551" i="7"/>
  <c r="AS550" i="7"/>
  <c r="AW551" i="7"/>
  <c r="AX550" i="7"/>
  <c r="S551" i="7"/>
  <c r="T550" i="7"/>
  <c r="AH551" i="7"/>
  <c r="AI550" i="7"/>
  <c r="AM551" i="7"/>
  <c r="AN550" i="7"/>
  <c r="N551" i="7"/>
  <c r="O550" i="7"/>
  <c r="BB551" i="7"/>
  <c r="BC550" i="7"/>
  <c r="D551" i="7"/>
  <c r="E550" i="7"/>
  <c r="BB552" i="7" l="1"/>
  <c r="BC551" i="7"/>
  <c r="S552" i="7"/>
  <c r="T551" i="7"/>
  <c r="AM552" i="7"/>
  <c r="AN551" i="7"/>
  <c r="AR552" i="7"/>
  <c r="AS551" i="7"/>
  <c r="X552" i="7"/>
  <c r="Y551" i="7"/>
  <c r="N552" i="7"/>
  <c r="O551" i="7"/>
  <c r="AH552" i="7"/>
  <c r="AI551" i="7"/>
  <c r="AW552" i="7"/>
  <c r="AX551" i="7"/>
  <c r="I552" i="7"/>
  <c r="J551" i="7"/>
  <c r="AC552" i="7"/>
  <c r="AD551" i="7"/>
  <c r="D552" i="7"/>
  <c r="E551" i="7"/>
  <c r="AC553" i="7" l="1"/>
  <c r="AD552" i="7"/>
  <c r="AW553" i="7"/>
  <c r="AX552" i="7"/>
  <c r="N553" i="7"/>
  <c r="O552" i="7"/>
  <c r="AR553" i="7"/>
  <c r="AS552" i="7"/>
  <c r="S553" i="7"/>
  <c r="T552" i="7"/>
  <c r="I553" i="7"/>
  <c r="J552" i="7"/>
  <c r="AH553" i="7"/>
  <c r="AI552" i="7"/>
  <c r="X553" i="7"/>
  <c r="Y552" i="7"/>
  <c r="AM553" i="7"/>
  <c r="AN552" i="7"/>
  <c r="BB553" i="7"/>
  <c r="BC552" i="7"/>
  <c r="D553" i="7"/>
  <c r="E552" i="7"/>
  <c r="AM554" i="7" l="1"/>
  <c r="AN553" i="7"/>
  <c r="BB554" i="7"/>
  <c r="BC553" i="7"/>
  <c r="X554" i="7"/>
  <c r="Y553" i="7"/>
  <c r="I554" i="7"/>
  <c r="J553" i="7"/>
  <c r="AR554" i="7"/>
  <c r="AS553" i="7"/>
  <c r="AW554" i="7"/>
  <c r="AX553" i="7"/>
  <c r="AH554" i="7"/>
  <c r="AI553" i="7"/>
  <c r="S554" i="7"/>
  <c r="T553" i="7"/>
  <c r="N554" i="7"/>
  <c r="O553" i="7"/>
  <c r="AC554" i="7"/>
  <c r="AD553" i="7"/>
  <c r="D554" i="7"/>
  <c r="E553" i="7"/>
  <c r="BB555" i="7" l="1"/>
  <c r="BC554" i="7"/>
  <c r="S555" i="7"/>
  <c r="T554" i="7"/>
  <c r="AC555" i="7"/>
  <c r="AD554" i="7"/>
  <c r="AW555" i="7"/>
  <c r="AX554" i="7"/>
  <c r="I555" i="7"/>
  <c r="J554" i="7"/>
  <c r="N555" i="7"/>
  <c r="O554" i="7"/>
  <c r="AH555" i="7"/>
  <c r="AI554" i="7"/>
  <c r="AR555" i="7"/>
  <c r="AS554" i="7"/>
  <c r="X555" i="7"/>
  <c r="Y554" i="7"/>
  <c r="AM555" i="7"/>
  <c r="AN554" i="7"/>
  <c r="D555" i="7"/>
  <c r="E554" i="7"/>
  <c r="S556" i="7" l="1"/>
  <c r="T555" i="7"/>
  <c r="AM556" i="7"/>
  <c r="AN555" i="7"/>
  <c r="AR556" i="7"/>
  <c r="AS555" i="7"/>
  <c r="N556" i="7"/>
  <c r="O555" i="7"/>
  <c r="AW556" i="7"/>
  <c r="AX555" i="7"/>
  <c r="X556" i="7"/>
  <c r="Y555" i="7"/>
  <c r="AH556" i="7"/>
  <c r="AI555" i="7"/>
  <c r="I556" i="7"/>
  <c r="J555" i="7"/>
  <c r="AC556" i="7"/>
  <c r="AD555" i="7"/>
  <c r="BB556" i="7"/>
  <c r="BC555" i="7"/>
  <c r="D556" i="7"/>
  <c r="E555" i="7"/>
  <c r="I557" i="7" l="1"/>
  <c r="J556" i="7"/>
  <c r="BB557" i="7"/>
  <c r="BC556" i="7"/>
  <c r="X557" i="7"/>
  <c r="Y556" i="7"/>
  <c r="N557" i="7"/>
  <c r="O556" i="7"/>
  <c r="AM557" i="7"/>
  <c r="AN556" i="7"/>
  <c r="AC557" i="7"/>
  <c r="AD556" i="7"/>
  <c r="AH557" i="7"/>
  <c r="AI556" i="7"/>
  <c r="AW557" i="7"/>
  <c r="AX556" i="7"/>
  <c r="AR557" i="7"/>
  <c r="AS556" i="7"/>
  <c r="S557" i="7"/>
  <c r="T556" i="7"/>
  <c r="D557" i="7"/>
  <c r="E556" i="7"/>
  <c r="S558" i="7" l="1"/>
  <c r="T557" i="7"/>
  <c r="AW558" i="7"/>
  <c r="AX557" i="7"/>
  <c r="AC558" i="7"/>
  <c r="AD557" i="7"/>
  <c r="N558" i="7"/>
  <c r="O557" i="7"/>
  <c r="BB558" i="7"/>
  <c r="BC557" i="7"/>
  <c r="AR558" i="7"/>
  <c r="AS557" i="7"/>
  <c r="AH558" i="7"/>
  <c r="AI557" i="7"/>
  <c r="AM558" i="7"/>
  <c r="AN557" i="7"/>
  <c r="X558" i="7"/>
  <c r="Y557" i="7"/>
  <c r="I558" i="7"/>
  <c r="J557" i="7"/>
  <c r="D558" i="7"/>
  <c r="E557" i="7"/>
  <c r="I559" i="7" l="1"/>
  <c r="J558" i="7"/>
  <c r="AM559" i="7"/>
  <c r="AN558" i="7"/>
  <c r="AR559" i="7"/>
  <c r="AS558" i="7"/>
  <c r="N559" i="7"/>
  <c r="O558" i="7"/>
  <c r="AW559" i="7"/>
  <c r="AX558" i="7"/>
  <c r="X559" i="7"/>
  <c r="Y558" i="7"/>
  <c r="AH559" i="7"/>
  <c r="AI558" i="7"/>
  <c r="BB559" i="7"/>
  <c r="BC558" i="7"/>
  <c r="AC559" i="7"/>
  <c r="AD558" i="7"/>
  <c r="S559" i="7"/>
  <c r="T558" i="7"/>
  <c r="D559" i="7"/>
  <c r="E558" i="7"/>
  <c r="S560" i="7" l="1"/>
  <c r="T559" i="7"/>
  <c r="BB560" i="7"/>
  <c r="BC559" i="7"/>
  <c r="X560" i="7"/>
  <c r="Y559" i="7"/>
  <c r="N560" i="7"/>
  <c r="O559" i="7"/>
  <c r="AM560" i="7"/>
  <c r="AN559" i="7"/>
  <c r="AC560" i="7"/>
  <c r="AD559" i="7"/>
  <c r="AH560" i="7"/>
  <c r="AI559" i="7"/>
  <c r="AW560" i="7"/>
  <c r="AX559" i="7"/>
  <c r="AR560" i="7"/>
  <c r="AS559" i="7"/>
  <c r="I560" i="7"/>
  <c r="J559" i="7"/>
  <c r="D560" i="7"/>
  <c r="E559" i="7"/>
  <c r="AW561" i="7" l="1"/>
  <c r="AX560" i="7"/>
  <c r="BB561" i="7"/>
  <c r="BC560" i="7"/>
  <c r="I561" i="7"/>
  <c r="J560" i="7"/>
  <c r="AC561" i="7"/>
  <c r="AD560" i="7"/>
  <c r="N561" i="7"/>
  <c r="O560" i="7"/>
  <c r="AR561" i="7"/>
  <c r="AS560" i="7"/>
  <c r="AH561" i="7"/>
  <c r="AI560" i="7"/>
  <c r="AM561" i="7"/>
  <c r="AN560" i="7"/>
  <c r="X561" i="7"/>
  <c r="Y560" i="7"/>
  <c r="S561" i="7"/>
  <c r="T560" i="7"/>
  <c r="D561" i="7"/>
  <c r="E560" i="7"/>
  <c r="BB562" i="7" l="1"/>
  <c r="BC561" i="7"/>
  <c r="S562" i="7"/>
  <c r="T561" i="7"/>
  <c r="AC562" i="7"/>
  <c r="AD561" i="7"/>
  <c r="AM562" i="7"/>
  <c r="AN561" i="7"/>
  <c r="AR562" i="7"/>
  <c r="AS561" i="7"/>
  <c r="X562" i="7"/>
  <c r="Y561" i="7"/>
  <c r="AH562" i="7"/>
  <c r="AI561" i="7"/>
  <c r="N562" i="7"/>
  <c r="O561" i="7"/>
  <c r="I562" i="7"/>
  <c r="J561" i="7"/>
  <c r="AW562" i="7"/>
  <c r="AX561" i="7"/>
  <c r="D562" i="7"/>
  <c r="E561" i="7"/>
  <c r="AW563" i="7" l="1"/>
  <c r="AX562" i="7"/>
  <c r="X563" i="7"/>
  <c r="Y562" i="7"/>
  <c r="S563" i="7"/>
  <c r="T562" i="7"/>
  <c r="N563" i="7"/>
  <c r="O562" i="7"/>
  <c r="AM563" i="7"/>
  <c r="AN562" i="7"/>
  <c r="I563" i="7"/>
  <c r="J562" i="7"/>
  <c r="AH563" i="7"/>
  <c r="AI562" i="7"/>
  <c r="AR563" i="7"/>
  <c r="AS562" i="7"/>
  <c r="AC563" i="7"/>
  <c r="AD562" i="7"/>
  <c r="BB563" i="7"/>
  <c r="BC562" i="7"/>
  <c r="D563" i="7"/>
  <c r="E562" i="7"/>
  <c r="X564" i="7" l="1"/>
  <c r="Y563" i="7"/>
  <c r="BB564" i="7"/>
  <c r="BC563" i="7"/>
  <c r="I564" i="7"/>
  <c r="J563" i="7"/>
  <c r="N564" i="7"/>
  <c r="O563" i="7"/>
  <c r="AR564" i="7"/>
  <c r="AS563" i="7"/>
  <c r="AC564" i="7"/>
  <c r="AD563" i="7"/>
  <c r="AH564" i="7"/>
  <c r="AI563" i="7"/>
  <c r="AM564" i="7"/>
  <c r="AN563" i="7"/>
  <c r="S564" i="7"/>
  <c r="T563" i="7"/>
  <c r="AW564" i="7"/>
  <c r="AX563" i="7"/>
  <c r="D564" i="7"/>
  <c r="E563" i="7"/>
  <c r="AM565" i="7" l="1"/>
  <c r="AN564" i="7"/>
  <c r="AW565" i="7"/>
  <c r="AX564" i="7"/>
  <c r="AC565" i="7"/>
  <c r="AD564" i="7"/>
  <c r="N565" i="7"/>
  <c r="O564" i="7"/>
  <c r="BB565" i="7"/>
  <c r="BC564" i="7"/>
  <c r="S565" i="7"/>
  <c r="T564" i="7"/>
  <c r="AH565" i="7"/>
  <c r="AI564" i="7"/>
  <c r="AR565" i="7"/>
  <c r="AS564" i="7"/>
  <c r="I565" i="7"/>
  <c r="J564" i="7"/>
  <c r="X565" i="7"/>
  <c r="Y564" i="7"/>
  <c r="D565" i="7"/>
  <c r="E564" i="7"/>
  <c r="X566" i="7" l="1"/>
  <c r="Y565" i="7"/>
  <c r="S566" i="7"/>
  <c r="T565" i="7"/>
  <c r="AW566" i="7"/>
  <c r="AX565" i="7"/>
  <c r="AR566" i="7"/>
  <c r="AS565" i="7"/>
  <c r="N566" i="7"/>
  <c r="O565" i="7"/>
  <c r="I566" i="7"/>
  <c r="J565" i="7"/>
  <c r="AH566" i="7"/>
  <c r="AI565" i="7"/>
  <c r="BB566" i="7"/>
  <c r="BC565" i="7"/>
  <c r="AC566" i="7"/>
  <c r="AD565" i="7"/>
  <c r="AM566" i="7"/>
  <c r="AN565" i="7"/>
  <c r="D566" i="7"/>
  <c r="E565" i="7"/>
  <c r="AM567" i="7" l="1"/>
  <c r="AN566" i="7"/>
  <c r="I567" i="7"/>
  <c r="J566" i="7"/>
  <c r="BB567" i="7"/>
  <c r="BC566" i="7"/>
  <c r="AR567" i="7"/>
  <c r="AS566" i="7"/>
  <c r="S567" i="7"/>
  <c r="T566" i="7"/>
  <c r="AC567" i="7"/>
  <c r="AD566" i="7"/>
  <c r="AH567" i="7"/>
  <c r="AI566" i="7"/>
  <c r="N567" i="7"/>
  <c r="O566" i="7"/>
  <c r="AW567" i="7"/>
  <c r="AX566" i="7"/>
  <c r="X567" i="7"/>
  <c r="Y566" i="7"/>
  <c r="D567" i="7"/>
  <c r="E566" i="7"/>
  <c r="X568" i="7" l="1"/>
  <c r="Y567" i="7"/>
  <c r="N568" i="7"/>
  <c r="O567" i="7"/>
  <c r="AC568" i="7"/>
  <c r="AD567" i="7"/>
  <c r="AR568" i="7"/>
  <c r="AS567" i="7"/>
  <c r="I568" i="7"/>
  <c r="J567" i="7"/>
  <c r="AW568" i="7"/>
  <c r="AX567" i="7"/>
  <c r="AH568" i="7"/>
  <c r="AI567" i="7"/>
  <c r="S568" i="7"/>
  <c r="T567" i="7"/>
  <c r="BB568" i="7"/>
  <c r="BC567" i="7"/>
  <c r="AM568" i="7"/>
  <c r="AN567" i="7"/>
  <c r="D568" i="7"/>
  <c r="E567" i="7"/>
  <c r="AM569" i="7" l="1"/>
  <c r="AN568" i="7"/>
  <c r="AW569" i="7"/>
  <c r="AX568" i="7"/>
  <c r="N569" i="7"/>
  <c r="O568" i="7"/>
  <c r="S569" i="7"/>
  <c r="T568" i="7"/>
  <c r="AR569" i="7"/>
  <c r="AS568" i="7"/>
  <c r="BB569" i="7"/>
  <c r="BC568" i="7"/>
  <c r="AH569" i="7"/>
  <c r="AI568" i="7"/>
  <c r="I569" i="7"/>
  <c r="J568" i="7"/>
  <c r="AC569" i="7"/>
  <c r="AD568" i="7"/>
  <c r="X569" i="7"/>
  <c r="Y568" i="7"/>
  <c r="D569" i="7"/>
  <c r="E568" i="7"/>
  <c r="X570" i="7" l="1"/>
  <c r="Y569" i="7"/>
  <c r="S570" i="7"/>
  <c r="T569" i="7"/>
  <c r="AW570" i="7"/>
  <c r="AX569" i="7"/>
  <c r="I570" i="7"/>
  <c r="J569" i="7"/>
  <c r="BB570" i="7"/>
  <c r="BC569" i="7"/>
  <c r="AC570" i="7"/>
  <c r="AD569" i="7"/>
  <c r="AH570" i="7"/>
  <c r="AI569" i="7"/>
  <c r="AR570" i="7"/>
  <c r="AS569" i="7"/>
  <c r="N570" i="7"/>
  <c r="O569" i="7"/>
  <c r="AM570" i="7"/>
  <c r="AN569" i="7"/>
  <c r="D570" i="7"/>
  <c r="E569" i="7"/>
  <c r="AC571" i="7" l="1"/>
  <c r="AD570" i="7"/>
  <c r="AM571" i="7"/>
  <c r="AN570" i="7"/>
  <c r="AR571" i="7"/>
  <c r="AS570" i="7"/>
  <c r="I571" i="7"/>
  <c r="J570" i="7"/>
  <c r="S571" i="7"/>
  <c r="T570" i="7"/>
  <c r="N571" i="7"/>
  <c r="O570" i="7"/>
  <c r="AH571" i="7"/>
  <c r="AI570" i="7"/>
  <c r="BB571" i="7"/>
  <c r="BC570" i="7"/>
  <c r="AW571" i="7"/>
  <c r="AX570" i="7"/>
  <c r="X571" i="7"/>
  <c r="Y570" i="7"/>
  <c r="D571" i="7"/>
  <c r="E570" i="7"/>
  <c r="X572" i="7" l="1"/>
  <c r="Y571" i="7"/>
  <c r="AM572" i="7"/>
  <c r="AN571" i="7"/>
  <c r="BB572" i="7"/>
  <c r="BC571" i="7"/>
  <c r="N572" i="7"/>
  <c r="O571" i="7"/>
  <c r="I572" i="7"/>
  <c r="J571" i="7"/>
  <c r="AW572" i="7"/>
  <c r="AX571" i="7"/>
  <c r="AH572" i="7"/>
  <c r="AI571" i="7"/>
  <c r="S572" i="7"/>
  <c r="T571" i="7"/>
  <c r="AR572" i="7"/>
  <c r="AS571" i="7"/>
  <c r="AC572" i="7"/>
  <c r="AD571" i="7"/>
  <c r="D572" i="7"/>
  <c r="E571" i="7"/>
  <c r="AC573" i="7" l="1"/>
  <c r="AD572" i="7"/>
  <c r="S573" i="7"/>
  <c r="T572" i="7"/>
  <c r="AW573" i="7"/>
  <c r="AX572" i="7"/>
  <c r="N573" i="7"/>
  <c r="O572" i="7"/>
  <c r="AM573" i="7"/>
  <c r="AN572" i="7"/>
  <c r="AR573" i="7"/>
  <c r="AS572" i="7"/>
  <c r="AH573" i="7"/>
  <c r="AI572" i="7"/>
  <c r="I573" i="7"/>
  <c r="J572" i="7"/>
  <c r="BB573" i="7"/>
  <c r="BC572" i="7"/>
  <c r="X573" i="7"/>
  <c r="Y572" i="7"/>
  <c r="D573" i="7"/>
  <c r="E572" i="7"/>
  <c r="X574" i="7" l="1"/>
  <c r="Y573" i="7"/>
  <c r="AR574" i="7"/>
  <c r="AS573" i="7"/>
  <c r="N574" i="7"/>
  <c r="O573" i="7"/>
  <c r="I574" i="7"/>
  <c r="J573" i="7"/>
  <c r="S574" i="7"/>
  <c r="T573" i="7"/>
  <c r="BB574" i="7"/>
  <c r="BC573" i="7"/>
  <c r="AH574" i="7"/>
  <c r="AI573" i="7"/>
  <c r="AM574" i="7"/>
  <c r="AN573" i="7"/>
  <c r="AW574" i="7"/>
  <c r="AX573" i="7"/>
  <c r="AC574" i="7"/>
  <c r="AD573" i="7"/>
  <c r="D574" i="7"/>
  <c r="E573" i="7"/>
  <c r="AC575" i="7" l="1"/>
  <c r="AD574" i="7"/>
  <c r="AR575" i="7"/>
  <c r="AS574" i="7"/>
  <c r="AM575" i="7"/>
  <c r="AN574" i="7"/>
  <c r="BB575" i="7"/>
  <c r="BC574" i="7"/>
  <c r="I575" i="7"/>
  <c r="J574" i="7"/>
  <c r="AW575" i="7"/>
  <c r="AX574" i="7"/>
  <c r="AH575" i="7"/>
  <c r="AI574" i="7"/>
  <c r="S575" i="7"/>
  <c r="T574" i="7"/>
  <c r="N575" i="7"/>
  <c r="O574" i="7"/>
  <c r="X575" i="7"/>
  <c r="Y574" i="7"/>
  <c r="D575" i="7"/>
  <c r="E574" i="7"/>
  <c r="S576" i="7" l="1"/>
  <c r="T575" i="7"/>
  <c r="BB576" i="7"/>
  <c r="BC575" i="7"/>
  <c r="X576" i="7"/>
  <c r="Y575" i="7"/>
  <c r="AW576" i="7"/>
  <c r="AX575" i="7"/>
  <c r="AR576" i="7"/>
  <c r="AS575" i="7"/>
  <c r="N576" i="7"/>
  <c r="O575" i="7"/>
  <c r="AH576" i="7"/>
  <c r="AI575" i="7"/>
  <c r="I576" i="7"/>
  <c r="J575" i="7"/>
  <c r="AM576" i="7"/>
  <c r="AN575" i="7"/>
  <c r="AC576" i="7"/>
  <c r="AD575" i="7"/>
  <c r="D576" i="7"/>
  <c r="E575" i="7"/>
  <c r="N577" i="7" l="1"/>
  <c r="O576" i="7"/>
  <c r="I577" i="7"/>
  <c r="J576" i="7"/>
  <c r="BB577" i="7"/>
  <c r="BC576" i="7"/>
  <c r="AC577" i="7"/>
  <c r="AD576" i="7"/>
  <c r="AW577" i="7"/>
  <c r="AX576" i="7"/>
  <c r="AM577" i="7"/>
  <c r="AN576" i="7"/>
  <c r="AH577" i="7"/>
  <c r="AI576" i="7"/>
  <c r="AR577" i="7"/>
  <c r="AS576" i="7"/>
  <c r="X577" i="7"/>
  <c r="Y576" i="7"/>
  <c r="S577" i="7"/>
  <c r="T576" i="7"/>
  <c r="D577" i="7"/>
  <c r="E576" i="7"/>
  <c r="AH578" i="7" l="1"/>
  <c r="AI577" i="7"/>
  <c r="S578" i="7"/>
  <c r="T577" i="7"/>
  <c r="AR578" i="7"/>
  <c r="AS577" i="7"/>
  <c r="AM578" i="7"/>
  <c r="AN577" i="7"/>
  <c r="AC578" i="7"/>
  <c r="AD577" i="7"/>
  <c r="I578" i="7"/>
  <c r="J577" i="7"/>
  <c r="X578" i="7"/>
  <c r="Y577" i="7"/>
  <c r="AW578" i="7"/>
  <c r="AX577" i="7"/>
  <c r="BB578" i="7"/>
  <c r="BC577" i="7"/>
  <c r="N578" i="7"/>
  <c r="O577" i="7"/>
  <c r="D578" i="7"/>
  <c r="E577" i="7"/>
  <c r="N579" i="7" l="1"/>
  <c r="O578" i="7"/>
  <c r="AW579" i="7"/>
  <c r="AX578" i="7"/>
  <c r="I579" i="7"/>
  <c r="J578" i="7"/>
  <c r="AM579" i="7"/>
  <c r="AN578" i="7"/>
  <c r="S579" i="7"/>
  <c r="T578" i="7"/>
  <c r="BB579" i="7"/>
  <c r="BC578" i="7"/>
  <c r="X579" i="7"/>
  <c r="Y578" i="7"/>
  <c r="AC579" i="7"/>
  <c r="AD578" i="7"/>
  <c r="AR579" i="7"/>
  <c r="AS578" i="7"/>
  <c r="AH579" i="7"/>
  <c r="AI578" i="7"/>
  <c r="D579" i="7"/>
  <c r="E578" i="7"/>
  <c r="AH580" i="7" l="1"/>
  <c r="AI579" i="7"/>
  <c r="AC580" i="7"/>
  <c r="AD579" i="7"/>
  <c r="BB580" i="7"/>
  <c r="BC579" i="7"/>
  <c r="AM580" i="7"/>
  <c r="AN579" i="7"/>
  <c r="AW580" i="7"/>
  <c r="AX579" i="7"/>
  <c r="AR580" i="7"/>
  <c r="AS579" i="7"/>
  <c r="X580" i="7"/>
  <c r="Y579" i="7"/>
  <c r="S580" i="7"/>
  <c r="T579" i="7"/>
  <c r="I580" i="7"/>
  <c r="J579" i="7"/>
  <c r="N580" i="7"/>
  <c r="O579" i="7"/>
  <c r="D580" i="7"/>
  <c r="E579" i="7"/>
  <c r="X581" i="7" l="1"/>
  <c r="Y580" i="7"/>
  <c r="S581" i="7"/>
  <c r="T580" i="7"/>
  <c r="I581" i="7"/>
  <c r="J580" i="7"/>
  <c r="N581" i="7"/>
  <c r="O580" i="7"/>
  <c r="AR581" i="7"/>
  <c r="AS580" i="7"/>
  <c r="AM581" i="7"/>
  <c r="AN580" i="7"/>
  <c r="AC581" i="7"/>
  <c r="AD580" i="7"/>
  <c r="AW581" i="7"/>
  <c r="AX580" i="7"/>
  <c r="BB581" i="7"/>
  <c r="BC580" i="7"/>
  <c r="AH581" i="7"/>
  <c r="AI580" i="7"/>
  <c r="D581" i="7"/>
  <c r="E580" i="7"/>
  <c r="S582" i="7" l="1"/>
  <c r="T581" i="7"/>
  <c r="AH582" i="7"/>
  <c r="AI581" i="7"/>
  <c r="N582" i="7"/>
  <c r="O581" i="7"/>
  <c r="AW582" i="7"/>
  <c r="AX581" i="7"/>
  <c r="AM582" i="7"/>
  <c r="AN581" i="7"/>
  <c r="BB582" i="7"/>
  <c r="BC581" i="7"/>
  <c r="AC582" i="7"/>
  <c r="AD581" i="7"/>
  <c r="AR582" i="7"/>
  <c r="AS581" i="7"/>
  <c r="I582" i="7"/>
  <c r="J581" i="7"/>
  <c r="X582" i="7"/>
  <c r="Y581" i="7"/>
  <c r="D582" i="7"/>
  <c r="E581" i="7"/>
  <c r="X583" i="7" l="1"/>
  <c r="Y582" i="7"/>
  <c r="BB583" i="7"/>
  <c r="BC582" i="7"/>
  <c r="AH583" i="7"/>
  <c r="AI582" i="7"/>
  <c r="I583" i="7"/>
  <c r="J582" i="7"/>
  <c r="AM583" i="7"/>
  <c r="AN582" i="7"/>
  <c r="N583" i="7"/>
  <c r="O582" i="7"/>
  <c r="AR583" i="7"/>
  <c r="AS582" i="7"/>
  <c r="AW583" i="7"/>
  <c r="AX582" i="7"/>
  <c r="AC583" i="7"/>
  <c r="AD582" i="7"/>
  <c r="S583" i="7"/>
  <c r="T582" i="7"/>
  <c r="D583" i="7"/>
  <c r="E582" i="7"/>
  <c r="S584" i="7" l="1"/>
  <c r="T583" i="7"/>
  <c r="AW584" i="7"/>
  <c r="AX583" i="7"/>
  <c r="N584" i="7"/>
  <c r="O583" i="7"/>
  <c r="I584" i="7"/>
  <c r="J583" i="7"/>
  <c r="BB584" i="7"/>
  <c r="BC583" i="7"/>
  <c r="AC584" i="7"/>
  <c r="AD583" i="7"/>
  <c r="AR584" i="7"/>
  <c r="AS583" i="7"/>
  <c r="AM584" i="7"/>
  <c r="AN583" i="7"/>
  <c r="AH584" i="7"/>
  <c r="AI583" i="7"/>
  <c r="X584" i="7"/>
  <c r="Y583" i="7"/>
  <c r="D584" i="7"/>
  <c r="E583" i="7"/>
  <c r="I585" i="7" l="1"/>
  <c r="J584" i="7"/>
  <c r="X585" i="7"/>
  <c r="Y584" i="7"/>
  <c r="AM585" i="7"/>
  <c r="AN584" i="7"/>
  <c r="AC585" i="7"/>
  <c r="AD584" i="7"/>
  <c r="AW585" i="7"/>
  <c r="AX584" i="7"/>
  <c r="AH585" i="7"/>
  <c r="AI584" i="7"/>
  <c r="AR585" i="7"/>
  <c r="AS584" i="7"/>
  <c r="BB585" i="7"/>
  <c r="BC584" i="7"/>
  <c r="N585" i="7"/>
  <c r="O584" i="7"/>
  <c r="S585" i="7"/>
  <c r="T584" i="7"/>
  <c r="D585" i="7"/>
  <c r="E584" i="7"/>
  <c r="S586" i="7" l="1"/>
  <c r="T585" i="7"/>
  <c r="BB586" i="7"/>
  <c r="BC585" i="7"/>
  <c r="AH586" i="7"/>
  <c r="AI585" i="7"/>
  <c r="AC586" i="7"/>
  <c r="AD585" i="7"/>
  <c r="X586" i="7"/>
  <c r="Y585" i="7"/>
  <c r="N586" i="7"/>
  <c r="O585" i="7"/>
  <c r="AR586" i="7"/>
  <c r="AS585" i="7"/>
  <c r="AW586" i="7"/>
  <c r="AX585" i="7"/>
  <c r="AM586" i="7"/>
  <c r="AN585" i="7"/>
  <c r="I586" i="7"/>
  <c r="J585" i="7"/>
  <c r="D586" i="7"/>
  <c r="E585" i="7"/>
  <c r="AW587" i="7" l="1"/>
  <c r="AX586" i="7"/>
  <c r="I587" i="7"/>
  <c r="J586" i="7"/>
  <c r="N587" i="7"/>
  <c r="O586" i="7"/>
  <c r="AC587" i="7"/>
  <c r="AD586" i="7"/>
  <c r="BB587" i="7"/>
  <c r="BC586" i="7"/>
  <c r="AM587" i="7"/>
  <c r="AN586" i="7"/>
  <c r="AR587" i="7"/>
  <c r="AS586" i="7"/>
  <c r="X587" i="7"/>
  <c r="Y586" i="7"/>
  <c r="AH587" i="7"/>
  <c r="AI586" i="7"/>
  <c r="S587" i="7"/>
  <c r="T586" i="7"/>
  <c r="D587" i="7"/>
  <c r="E586" i="7"/>
  <c r="S588" i="7" l="1"/>
  <c r="T587" i="7"/>
  <c r="X588" i="7"/>
  <c r="Y587" i="7"/>
  <c r="AM588" i="7"/>
  <c r="AN587" i="7"/>
  <c r="AC588" i="7"/>
  <c r="AD587" i="7"/>
  <c r="I588" i="7"/>
  <c r="J587" i="7"/>
  <c r="AH588" i="7"/>
  <c r="AI587" i="7"/>
  <c r="AR588" i="7"/>
  <c r="AS587" i="7"/>
  <c r="BB588" i="7"/>
  <c r="BC587" i="7"/>
  <c r="N588" i="7"/>
  <c r="O587" i="7"/>
  <c r="AW588" i="7"/>
  <c r="AX587" i="7"/>
  <c r="D588" i="7"/>
  <c r="E587" i="7"/>
  <c r="AW589" i="7" l="1"/>
  <c r="AX588" i="7"/>
  <c r="BB589" i="7"/>
  <c r="BC588" i="7"/>
  <c r="AH589" i="7"/>
  <c r="AI588" i="7"/>
  <c r="AC589" i="7"/>
  <c r="AD588" i="7"/>
  <c r="X589" i="7"/>
  <c r="Y588" i="7"/>
  <c r="N589" i="7"/>
  <c r="O588" i="7"/>
  <c r="AR589" i="7"/>
  <c r="AS588" i="7"/>
  <c r="I589" i="7"/>
  <c r="J588" i="7"/>
  <c r="AM589" i="7"/>
  <c r="AN588" i="7"/>
  <c r="S589" i="7"/>
  <c r="T588" i="7"/>
  <c r="D589" i="7"/>
  <c r="E588" i="7"/>
  <c r="I590" i="7" l="1"/>
  <c r="J589" i="7"/>
  <c r="AC590" i="7"/>
  <c r="AD589" i="7"/>
  <c r="BB590" i="7"/>
  <c r="BC589" i="7"/>
  <c r="S590" i="7"/>
  <c r="T589" i="7"/>
  <c r="N590" i="7"/>
  <c r="O589" i="7"/>
  <c r="AM590" i="7"/>
  <c r="AN589" i="7"/>
  <c r="AR590" i="7"/>
  <c r="AS589" i="7"/>
  <c r="X590" i="7"/>
  <c r="Y589" i="7"/>
  <c r="AH590" i="7"/>
  <c r="AI589" i="7"/>
  <c r="AW590" i="7"/>
  <c r="AX589" i="7"/>
  <c r="D590" i="7"/>
  <c r="E589" i="7"/>
  <c r="X591" i="7" l="1"/>
  <c r="Y590" i="7"/>
  <c r="AW591" i="7"/>
  <c r="AX590" i="7"/>
  <c r="AM591" i="7"/>
  <c r="AN590" i="7"/>
  <c r="S591" i="7"/>
  <c r="T590" i="7"/>
  <c r="AC591" i="7"/>
  <c r="AD590" i="7"/>
  <c r="AH591" i="7"/>
  <c r="AI590" i="7"/>
  <c r="AR591" i="7"/>
  <c r="AS590" i="7"/>
  <c r="N591" i="7"/>
  <c r="O590" i="7"/>
  <c r="BB591" i="7"/>
  <c r="BC590" i="7"/>
  <c r="I591" i="7"/>
  <c r="J590" i="7"/>
  <c r="D591" i="7"/>
  <c r="E590" i="7"/>
  <c r="AR592" i="7" l="1"/>
  <c r="AS591" i="7"/>
  <c r="AM592" i="7"/>
  <c r="AN591" i="7"/>
  <c r="X592" i="7"/>
  <c r="Y591" i="7"/>
  <c r="BB592" i="7"/>
  <c r="BC591" i="7"/>
  <c r="AC592" i="7"/>
  <c r="AD591" i="7"/>
  <c r="I592" i="7"/>
  <c r="J591" i="7"/>
  <c r="N592" i="7"/>
  <c r="O591" i="7"/>
  <c r="AH592" i="7"/>
  <c r="AI591" i="7"/>
  <c r="S592" i="7"/>
  <c r="T591" i="7"/>
  <c r="AW592" i="7"/>
  <c r="AX591" i="7"/>
  <c r="D592" i="7"/>
  <c r="E591" i="7"/>
  <c r="AH593" i="7" l="1"/>
  <c r="AI592" i="7"/>
  <c r="BB593" i="7"/>
  <c r="BC592" i="7"/>
  <c r="AW593" i="7"/>
  <c r="AX592" i="7"/>
  <c r="I593" i="7"/>
  <c r="J592" i="7"/>
  <c r="AM593" i="7"/>
  <c r="AN592" i="7"/>
  <c r="S593" i="7"/>
  <c r="T592" i="7"/>
  <c r="N593" i="7"/>
  <c r="O592" i="7"/>
  <c r="AC593" i="7"/>
  <c r="AD592" i="7"/>
  <c r="X593" i="7"/>
  <c r="Y592" i="7"/>
  <c r="AR593" i="7"/>
  <c r="AS592" i="7"/>
  <c r="D593" i="7"/>
  <c r="E592" i="7"/>
  <c r="X594" i="7" l="1"/>
  <c r="Y593" i="7"/>
  <c r="AW594" i="7"/>
  <c r="AX593" i="7"/>
  <c r="AR594" i="7"/>
  <c r="AS593" i="7"/>
  <c r="S594" i="7"/>
  <c r="T593" i="7"/>
  <c r="I594" i="7"/>
  <c r="J593" i="7"/>
  <c r="BB594" i="7"/>
  <c r="BC593" i="7"/>
  <c r="AM594" i="7"/>
  <c r="AN593" i="7"/>
  <c r="AC594" i="7"/>
  <c r="AD593" i="7"/>
  <c r="N594" i="7"/>
  <c r="O593" i="7"/>
  <c r="AH594" i="7"/>
  <c r="AI593" i="7"/>
  <c r="D594" i="7"/>
  <c r="E593" i="7"/>
  <c r="AC595" i="7" l="1"/>
  <c r="AD594" i="7"/>
  <c r="S595" i="7"/>
  <c r="T594" i="7"/>
  <c r="AW595" i="7"/>
  <c r="AX594" i="7"/>
  <c r="AH595" i="7"/>
  <c r="AI594" i="7"/>
  <c r="BB595" i="7"/>
  <c r="BC594" i="7"/>
  <c r="N595" i="7"/>
  <c r="O594" i="7"/>
  <c r="AM595" i="7"/>
  <c r="AN594" i="7"/>
  <c r="I595" i="7"/>
  <c r="J594" i="7"/>
  <c r="AR595" i="7"/>
  <c r="AS594" i="7"/>
  <c r="X595" i="7"/>
  <c r="Y594" i="7"/>
  <c r="D595" i="7"/>
  <c r="E594" i="7"/>
  <c r="X596" i="7" l="1"/>
  <c r="Y595" i="7"/>
  <c r="N596" i="7"/>
  <c r="O595" i="7"/>
  <c r="S596" i="7"/>
  <c r="T595" i="7"/>
  <c r="I596" i="7"/>
  <c r="J595" i="7"/>
  <c r="AH596" i="7"/>
  <c r="AI595" i="7"/>
  <c r="AR596" i="7"/>
  <c r="AS595" i="7"/>
  <c r="AM596" i="7"/>
  <c r="AN595" i="7"/>
  <c r="BB596" i="7"/>
  <c r="BC595" i="7"/>
  <c r="AW596" i="7"/>
  <c r="AX595" i="7"/>
  <c r="AC596" i="7"/>
  <c r="AD595" i="7"/>
  <c r="D596" i="7"/>
  <c r="E595" i="7"/>
  <c r="AC597" i="7" l="1"/>
  <c r="AD596" i="7"/>
  <c r="AR597" i="7"/>
  <c r="AS596" i="7"/>
  <c r="BB597" i="7"/>
  <c r="BC596" i="7"/>
  <c r="I597" i="7"/>
  <c r="J596" i="7"/>
  <c r="N597" i="7"/>
  <c r="O596" i="7"/>
  <c r="AW597" i="7"/>
  <c r="AX596" i="7"/>
  <c r="AM597" i="7"/>
  <c r="AN596" i="7"/>
  <c r="AH597" i="7"/>
  <c r="AI596" i="7"/>
  <c r="S597" i="7"/>
  <c r="T596" i="7"/>
  <c r="X597" i="7"/>
  <c r="Y596" i="7"/>
  <c r="D597" i="7"/>
  <c r="E596" i="7"/>
  <c r="S598" i="7" l="1"/>
  <c r="T597" i="7"/>
  <c r="AM598" i="7"/>
  <c r="AN597" i="7"/>
  <c r="N598" i="7"/>
  <c r="O597" i="7"/>
  <c r="BB598" i="7"/>
  <c r="BC597" i="7"/>
  <c r="X598" i="7"/>
  <c r="Y597" i="7"/>
  <c r="AH598" i="7"/>
  <c r="AI597" i="7"/>
  <c r="AW598" i="7"/>
  <c r="AX597" i="7"/>
  <c r="I598" i="7"/>
  <c r="J597" i="7"/>
  <c r="AR598" i="7"/>
  <c r="AS597" i="7"/>
  <c r="AC598" i="7"/>
  <c r="AD597" i="7"/>
  <c r="D598" i="7"/>
  <c r="E597" i="7"/>
  <c r="I599" i="7" l="1"/>
  <c r="J598" i="7"/>
  <c r="AH599" i="7"/>
  <c r="AI598" i="7"/>
  <c r="AC599" i="7"/>
  <c r="AD598" i="7"/>
  <c r="BB599" i="7"/>
  <c r="BC598" i="7"/>
  <c r="AM599" i="7"/>
  <c r="AN598" i="7"/>
  <c r="AR599" i="7"/>
  <c r="AS598" i="7"/>
  <c r="AW599" i="7"/>
  <c r="AX598" i="7"/>
  <c r="X599" i="7"/>
  <c r="Y598" i="7"/>
  <c r="N599" i="7"/>
  <c r="O598" i="7"/>
  <c r="S599" i="7"/>
  <c r="T598" i="7"/>
  <c r="D599" i="7"/>
  <c r="E598" i="7"/>
  <c r="S600" i="7" l="1"/>
  <c r="T599" i="7"/>
  <c r="X600" i="7"/>
  <c r="Y599" i="7"/>
  <c r="AR600" i="7"/>
  <c r="AS599" i="7"/>
  <c r="BB600" i="7"/>
  <c r="BC599" i="7"/>
  <c r="AH600" i="7"/>
  <c r="AI599" i="7"/>
  <c r="N600" i="7"/>
  <c r="O599" i="7"/>
  <c r="AW600" i="7"/>
  <c r="AX599" i="7"/>
  <c r="AM600" i="7"/>
  <c r="AN599" i="7"/>
  <c r="AC600" i="7"/>
  <c r="AD599" i="7"/>
  <c r="I600" i="7"/>
  <c r="J599" i="7"/>
  <c r="D600" i="7"/>
  <c r="E599" i="7"/>
  <c r="I601" i="7" l="1"/>
  <c r="J600" i="7"/>
  <c r="BB601" i="7"/>
  <c r="BC600" i="7"/>
  <c r="AM601" i="7"/>
  <c r="AN600" i="7"/>
  <c r="N601" i="7"/>
  <c r="O600" i="7"/>
  <c r="X601" i="7"/>
  <c r="Y600" i="7"/>
  <c r="AC601" i="7"/>
  <c r="AD600" i="7"/>
  <c r="AW601" i="7"/>
  <c r="AX600" i="7"/>
  <c r="AH601" i="7"/>
  <c r="AI600" i="7"/>
  <c r="AR601" i="7"/>
  <c r="AS600" i="7"/>
  <c r="S601" i="7"/>
  <c r="T600" i="7"/>
  <c r="D601" i="7"/>
  <c r="E600" i="7"/>
  <c r="AH602" i="7" l="1"/>
  <c r="AI601" i="7"/>
  <c r="N602" i="7"/>
  <c r="O601" i="7"/>
  <c r="BB602" i="7"/>
  <c r="BC601" i="7"/>
  <c r="S602" i="7"/>
  <c r="T601" i="7"/>
  <c r="AC602" i="7"/>
  <c r="AD601" i="7"/>
  <c r="AR602" i="7"/>
  <c r="AS601" i="7"/>
  <c r="AW602" i="7"/>
  <c r="AX601" i="7"/>
  <c r="X602" i="7"/>
  <c r="Y601" i="7"/>
  <c r="AM602" i="7"/>
  <c r="AN601" i="7"/>
  <c r="I602" i="7"/>
  <c r="J601" i="7"/>
  <c r="D602" i="7"/>
  <c r="E601" i="7"/>
  <c r="I603" i="7" l="1"/>
  <c r="J602" i="7"/>
  <c r="AR603" i="7"/>
  <c r="AS602" i="7"/>
  <c r="N603" i="7"/>
  <c r="O602" i="7"/>
  <c r="X603" i="7"/>
  <c r="Y602" i="7"/>
  <c r="S603" i="7"/>
  <c r="T602" i="7"/>
  <c r="AM603" i="7"/>
  <c r="AN602" i="7"/>
  <c r="AW603" i="7"/>
  <c r="AX602" i="7"/>
  <c r="AC603" i="7"/>
  <c r="AD602" i="7"/>
  <c r="BB603" i="7"/>
  <c r="BC602" i="7"/>
  <c r="AH603" i="7"/>
  <c r="AI602" i="7"/>
  <c r="D603" i="7"/>
  <c r="E602" i="7"/>
  <c r="AC604" i="7" l="1"/>
  <c r="AD603" i="7"/>
  <c r="AR604" i="7"/>
  <c r="AS603" i="7"/>
  <c r="AH604" i="7"/>
  <c r="AI603" i="7"/>
  <c r="AM604" i="7"/>
  <c r="AN603" i="7"/>
  <c r="X604" i="7"/>
  <c r="Y603" i="7"/>
  <c r="BB604" i="7"/>
  <c r="BC603" i="7"/>
  <c r="AW604" i="7"/>
  <c r="AX603" i="7"/>
  <c r="S604" i="7"/>
  <c r="T603" i="7"/>
  <c r="N604" i="7"/>
  <c r="O603" i="7"/>
  <c r="I604" i="7"/>
  <c r="J603" i="7"/>
  <c r="D604" i="7"/>
  <c r="E603" i="7"/>
  <c r="AW605" i="7" l="1"/>
  <c r="AX604" i="7"/>
  <c r="X605" i="7"/>
  <c r="Y604" i="7"/>
  <c r="AC605" i="7"/>
  <c r="AD604" i="7"/>
  <c r="N605" i="7"/>
  <c r="O604" i="7"/>
  <c r="AH605" i="7"/>
  <c r="AI604" i="7"/>
  <c r="I605" i="7"/>
  <c r="J604" i="7"/>
  <c r="S605" i="7"/>
  <c r="T604" i="7"/>
  <c r="BB605" i="7"/>
  <c r="BC604" i="7"/>
  <c r="AM605" i="7"/>
  <c r="AN604" i="7"/>
  <c r="AR605" i="7"/>
  <c r="AS604" i="7"/>
  <c r="D605" i="7"/>
  <c r="E604" i="7"/>
  <c r="AR606" i="7" l="1"/>
  <c r="AS605" i="7"/>
  <c r="BB606" i="7"/>
  <c r="BC605" i="7"/>
  <c r="I606" i="7"/>
  <c r="J605" i="7"/>
  <c r="N606" i="7"/>
  <c r="O605" i="7"/>
  <c r="X606" i="7"/>
  <c r="Y605" i="7"/>
  <c r="AM606" i="7"/>
  <c r="AN605" i="7"/>
  <c r="S606" i="7"/>
  <c r="T605" i="7"/>
  <c r="AH606" i="7"/>
  <c r="AI605" i="7"/>
  <c r="AC606" i="7"/>
  <c r="AD605" i="7"/>
  <c r="AW606" i="7"/>
  <c r="AX605" i="7"/>
  <c r="D606" i="7"/>
  <c r="E605" i="7"/>
  <c r="X607" i="7" l="1"/>
  <c r="Y606" i="7"/>
  <c r="BB607" i="7"/>
  <c r="BC606" i="7"/>
  <c r="AC607" i="7"/>
  <c r="AD606" i="7"/>
  <c r="S607" i="7"/>
  <c r="T606" i="7"/>
  <c r="AW607" i="7"/>
  <c r="AX606" i="7"/>
  <c r="AH607" i="7"/>
  <c r="AI606" i="7"/>
  <c r="AM607" i="7"/>
  <c r="AN606" i="7"/>
  <c r="N607" i="7"/>
  <c r="O606" i="7"/>
  <c r="I607" i="7"/>
  <c r="J606" i="7"/>
  <c r="AR607" i="7"/>
  <c r="AS606" i="7"/>
  <c r="D607" i="7"/>
  <c r="E606" i="7"/>
  <c r="N608" i="7" l="1"/>
  <c r="O607" i="7"/>
  <c r="S608" i="7"/>
  <c r="T607" i="7"/>
  <c r="AR608" i="7"/>
  <c r="AS607" i="7"/>
  <c r="AH608" i="7"/>
  <c r="AI607" i="7"/>
  <c r="BB608" i="7"/>
  <c r="BC607" i="7"/>
  <c r="I608" i="7"/>
  <c r="J607" i="7"/>
  <c r="AM608" i="7"/>
  <c r="AN607" i="7"/>
  <c r="AW608" i="7"/>
  <c r="AX607" i="7"/>
  <c r="AC608" i="7"/>
  <c r="AD607" i="7"/>
  <c r="X608" i="7"/>
  <c r="Y607" i="7"/>
  <c r="D608" i="7"/>
  <c r="E607" i="7"/>
  <c r="X609" i="7" l="1"/>
  <c r="Y608" i="7"/>
  <c r="I609" i="7"/>
  <c r="J608" i="7"/>
  <c r="S609" i="7"/>
  <c r="T608" i="7"/>
  <c r="AM609" i="7"/>
  <c r="AN608" i="7"/>
  <c r="AR609" i="7"/>
  <c r="AS608" i="7"/>
  <c r="AW609" i="7"/>
  <c r="AX608" i="7"/>
  <c r="AH609" i="7"/>
  <c r="AI608" i="7"/>
  <c r="AC609" i="7"/>
  <c r="AD608" i="7"/>
  <c r="BB609" i="7"/>
  <c r="BC608" i="7"/>
  <c r="N609" i="7"/>
  <c r="O608" i="7"/>
  <c r="D609" i="7"/>
  <c r="E608" i="7"/>
  <c r="I610" i="7" l="1"/>
  <c r="J609" i="7"/>
  <c r="N610" i="7"/>
  <c r="O609" i="7"/>
  <c r="AC610" i="7"/>
  <c r="AD609" i="7"/>
  <c r="AW610" i="7"/>
  <c r="AX609" i="7"/>
  <c r="AM610" i="7"/>
  <c r="AN609" i="7"/>
  <c r="BB610" i="7"/>
  <c r="BC609" i="7"/>
  <c r="AH610" i="7"/>
  <c r="AI609" i="7"/>
  <c r="AR610" i="7"/>
  <c r="AS609" i="7"/>
  <c r="S610" i="7"/>
  <c r="T609" i="7"/>
  <c r="X610" i="7"/>
  <c r="Y609" i="7"/>
  <c r="D610" i="7"/>
  <c r="E609" i="7"/>
  <c r="AR611" i="7" l="1"/>
  <c r="AS610" i="7"/>
  <c r="AW611" i="7"/>
  <c r="AX610" i="7"/>
  <c r="N611" i="7"/>
  <c r="O610" i="7"/>
  <c r="X611" i="7"/>
  <c r="Y610" i="7"/>
  <c r="BB611" i="7"/>
  <c r="BC610" i="7"/>
  <c r="S611" i="7"/>
  <c r="T610" i="7"/>
  <c r="AH611" i="7"/>
  <c r="AI610" i="7"/>
  <c r="AM611" i="7"/>
  <c r="AN610" i="7"/>
  <c r="AC611" i="7"/>
  <c r="AD610" i="7"/>
  <c r="I611" i="7"/>
  <c r="J610" i="7"/>
  <c r="D611" i="7"/>
  <c r="E610" i="7"/>
  <c r="I612" i="7" l="1"/>
  <c r="J611" i="7"/>
  <c r="AM612" i="7"/>
  <c r="AN611" i="7"/>
  <c r="S612" i="7"/>
  <c r="T611" i="7"/>
  <c r="X612" i="7"/>
  <c r="Y611" i="7"/>
  <c r="AW612" i="7"/>
  <c r="AX611" i="7"/>
  <c r="AC612" i="7"/>
  <c r="AD611" i="7"/>
  <c r="AH612" i="7"/>
  <c r="AI611" i="7"/>
  <c r="BB612" i="7"/>
  <c r="BC611" i="7"/>
  <c r="N612" i="7"/>
  <c r="O611" i="7"/>
  <c r="AR612" i="7"/>
  <c r="AS611" i="7"/>
  <c r="D612" i="7"/>
  <c r="E611" i="7"/>
  <c r="BB613" i="7" l="1"/>
  <c r="BC612" i="7"/>
  <c r="X613" i="7"/>
  <c r="Y612" i="7"/>
  <c r="AR613" i="7"/>
  <c r="AS612" i="7"/>
  <c r="AC613" i="7"/>
  <c r="AD612" i="7"/>
  <c r="AM613" i="7"/>
  <c r="AN612" i="7"/>
  <c r="N613" i="7"/>
  <c r="O612" i="7"/>
  <c r="AH613" i="7"/>
  <c r="AI612" i="7"/>
  <c r="AW613" i="7"/>
  <c r="AX612" i="7"/>
  <c r="S613" i="7"/>
  <c r="T612" i="7"/>
  <c r="I613" i="7"/>
  <c r="J612" i="7"/>
  <c r="D613" i="7"/>
  <c r="E612" i="7"/>
  <c r="AW614" i="7" l="1"/>
  <c r="AX613" i="7"/>
  <c r="I614" i="7"/>
  <c r="J613" i="7"/>
  <c r="N614" i="7"/>
  <c r="O613" i="7"/>
  <c r="AC614" i="7"/>
  <c r="AD613" i="7"/>
  <c r="X614" i="7"/>
  <c r="Y613" i="7"/>
  <c r="S614" i="7"/>
  <c r="T613" i="7"/>
  <c r="AH614" i="7"/>
  <c r="AI613" i="7"/>
  <c r="AM614" i="7"/>
  <c r="AN613" i="7"/>
  <c r="AR614" i="7"/>
  <c r="AS613" i="7"/>
  <c r="BB614" i="7"/>
  <c r="BC613" i="7"/>
  <c r="D614" i="7"/>
  <c r="E613" i="7"/>
  <c r="AR615" i="7" l="1"/>
  <c r="AS614" i="7"/>
  <c r="N615" i="7"/>
  <c r="O614" i="7"/>
  <c r="BB615" i="7"/>
  <c r="BC614" i="7"/>
  <c r="AH615" i="7"/>
  <c r="AI614" i="7"/>
  <c r="X615" i="7"/>
  <c r="Y614" i="7"/>
  <c r="AM615" i="7"/>
  <c r="AN614" i="7"/>
  <c r="S615" i="7"/>
  <c r="T614" i="7"/>
  <c r="AC615" i="7"/>
  <c r="AD614" i="7"/>
  <c r="I615" i="7"/>
  <c r="J614" i="7"/>
  <c r="AW615" i="7"/>
  <c r="AX614" i="7"/>
  <c r="D615" i="7"/>
  <c r="E614" i="7"/>
  <c r="S616" i="7" l="1"/>
  <c r="T615" i="7"/>
  <c r="AC616" i="7"/>
  <c r="AD615" i="7"/>
  <c r="AH616" i="7"/>
  <c r="AI615" i="7"/>
  <c r="N616" i="7"/>
  <c r="O615" i="7"/>
  <c r="AW616" i="7"/>
  <c r="AX615" i="7"/>
  <c r="AM616" i="7"/>
  <c r="AN615" i="7"/>
  <c r="I616" i="7"/>
  <c r="J615" i="7"/>
  <c r="X616" i="7"/>
  <c r="Y615" i="7"/>
  <c r="BB616" i="7"/>
  <c r="BC615" i="7"/>
  <c r="AR616" i="7"/>
  <c r="AS615" i="7"/>
  <c r="D616" i="7"/>
  <c r="E615" i="7"/>
  <c r="AR617" i="7" l="1"/>
  <c r="AS616" i="7"/>
  <c r="X617" i="7"/>
  <c r="Y616" i="7"/>
  <c r="AM617" i="7"/>
  <c r="AN616" i="7"/>
  <c r="N617" i="7"/>
  <c r="O616" i="7"/>
  <c r="AC617" i="7"/>
  <c r="AD616" i="7"/>
  <c r="BB617" i="7"/>
  <c r="BC616" i="7"/>
  <c r="I617" i="7"/>
  <c r="J616" i="7"/>
  <c r="AW617" i="7"/>
  <c r="AX616" i="7"/>
  <c r="AH617" i="7"/>
  <c r="AI616" i="7"/>
  <c r="S617" i="7"/>
  <c r="T616" i="7"/>
  <c r="D617" i="7"/>
  <c r="E616" i="7"/>
  <c r="S618" i="7" l="1"/>
  <c r="T617" i="7"/>
  <c r="AW618" i="7"/>
  <c r="AX617" i="7"/>
  <c r="BB618" i="7"/>
  <c r="BC617" i="7"/>
  <c r="N618" i="7"/>
  <c r="O617" i="7"/>
  <c r="X618" i="7"/>
  <c r="Y617" i="7"/>
  <c r="AH618" i="7"/>
  <c r="AI617" i="7"/>
  <c r="I618" i="7"/>
  <c r="J617" i="7"/>
  <c r="AC618" i="7"/>
  <c r="AD617" i="7"/>
  <c r="AM618" i="7"/>
  <c r="AN617" i="7"/>
  <c r="AR618" i="7"/>
  <c r="AS617" i="7"/>
  <c r="D618" i="7"/>
  <c r="E617" i="7"/>
  <c r="AR619" i="7" l="1"/>
  <c r="AS618" i="7"/>
  <c r="AC619" i="7"/>
  <c r="AD618" i="7"/>
  <c r="AH619" i="7"/>
  <c r="AI618" i="7"/>
  <c r="N619" i="7"/>
  <c r="O618" i="7"/>
  <c r="AW619" i="7"/>
  <c r="AX618" i="7"/>
  <c r="AM619" i="7"/>
  <c r="AN618" i="7"/>
  <c r="I619" i="7"/>
  <c r="J618" i="7"/>
  <c r="X619" i="7"/>
  <c r="Y618" i="7"/>
  <c r="BB619" i="7"/>
  <c r="BC618" i="7"/>
  <c r="S619" i="7"/>
  <c r="T618" i="7"/>
  <c r="D619" i="7"/>
  <c r="E618" i="7"/>
  <c r="S620" i="7" l="1"/>
  <c r="T619" i="7"/>
  <c r="X620" i="7"/>
  <c r="Y619" i="7"/>
  <c r="AM620" i="7"/>
  <c r="AN619" i="7"/>
  <c r="N620" i="7"/>
  <c r="O619" i="7"/>
  <c r="AC620" i="7"/>
  <c r="AD619" i="7"/>
  <c r="BB620" i="7"/>
  <c r="BC619" i="7"/>
  <c r="I620" i="7"/>
  <c r="J619" i="7"/>
  <c r="AW620" i="7"/>
  <c r="AX619" i="7"/>
  <c r="AH620" i="7"/>
  <c r="AI619" i="7"/>
  <c r="AR620" i="7"/>
  <c r="AS619" i="7"/>
  <c r="D620" i="7"/>
  <c r="E619" i="7"/>
  <c r="AW621" i="7" l="1"/>
  <c r="AX620" i="7"/>
  <c r="BB621" i="7"/>
  <c r="BC620" i="7"/>
  <c r="N621" i="7"/>
  <c r="O620" i="7"/>
  <c r="X621" i="7"/>
  <c r="Y620" i="7"/>
  <c r="AR621" i="7"/>
  <c r="AS620" i="7"/>
  <c r="AH621" i="7"/>
  <c r="AI620" i="7"/>
  <c r="I621" i="7"/>
  <c r="J620" i="7"/>
  <c r="AC621" i="7"/>
  <c r="AD620" i="7"/>
  <c r="AM621" i="7"/>
  <c r="AN620" i="7"/>
  <c r="S621" i="7"/>
  <c r="T620" i="7"/>
  <c r="D621" i="7"/>
  <c r="E620" i="7"/>
  <c r="S622" i="7" l="1"/>
  <c r="T621" i="7"/>
  <c r="AC622" i="7"/>
  <c r="AD621" i="7"/>
  <c r="AH622" i="7"/>
  <c r="AI621" i="7"/>
  <c r="X622" i="7"/>
  <c r="Y621" i="7"/>
  <c r="BB622" i="7"/>
  <c r="BC621" i="7"/>
  <c r="AM622" i="7"/>
  <c r="AN621" i="7"/>
  <c r="I622" i="7"/>
  <c r="J621" i="7"/>
  <c r="AR622" i="7"/>
  <c r="AS621" i="7"/>
  <c r="N622" i="7"/>
  <c r="O621" i="7"/>
  <c r="AW622" i="7"/>
  <c r="AX621" i="7"/>
  <c r="D622" i="7"/>
  <c r="E621" i="7"/>
  <c r="N623" i="7" l="1"/>
  <c r="O622" i="7"/>
  <c r="AW623" i="7"/>
  <c r="AX622" i="7"/>
  <c r="AR623" i="7"/>
  <c r="AS622" i="7"/>
  <c r="AM623" i="7"/>
  <c r="AN622" i="7"/>
  <c r="X623" i="7"/>
  <c r="Y622" i="7"/>
  <c r="AC623" i="7"/>
  <c r="AD622" i="7"/>
  <c r="I623" i="7"/>
  <c r="J622" i="7"/>
  <c r="BB623" i="7"/>
  <c r="BC622" i="7"/>
  <c r="AH623" i="7"/>
  <c r="AI622" i="7"/>
  <c r="S623" i="7"/>
  <c r="T622" i="7"/>
  <c r="D623" i="7"/>
  <c r="E622" i="7"/>
  <c r="I624" i="7" l="1"/>
  <c r="J623" i="7"/>
  <c r="AM624" i="7"/>
  <c r="AN623" i="7"/>
  <c r="X624" i="7"/>
  <c r="Y623" i="7"/>
  <c r="S624" i="7"/>
  <c r="T623" i="7"/>
  <c r="BB624" i="7"/>
  <c r="BC623" i="7"/>
  <c r="AC624" i="7"/>
  <c r="AD623" i="7"/>
  <c r="AW624" i="7"/>
  <c r="AX623" i="7"/>
  <c r="AH624" i="7"/>
  <c r="AI623" i="7"/>
  <c r="AR624" i="7"/>
  <c r="AS623" i="7"/>
  <c r="N624" i="7"/>
  <c r="O623" i="7"/>
  <c r="D624" i="7"/>
  <c r="E623" i="7"/>
  <c r="N625" i="7" l="1"/>
  <c r="O624" i="7"/>
  <c r="AH625" i="7"/>
  <c r="AI624" i="7"/>
  <c r="AC625" i="7"/>
  <c r="AD624" i="7"/>
  <c r="S625" i="7"/>
  <c r="T624" i="7"/>
  <c r="AM625" i="7"/>
  <c r="AN624" i="7"/>
  <c r="AR625" i="7"/>
  <c r="AS624" i="7"/>
  <c r="AW625" i="7"/>
  <c r="AX624" i="7"/>
  <c r="BB625" i="7"/>
  <c r="BC624" i="7"/>
  <c r="X625" i="7"/>
  <c r="Y624" i="7"/>
  <c r="I625" i="7"/>
  <c r="J624" i="7"/>
  <c r="D625" i="7"/>
  <c r="E624" i="7"/>
  <c r="BB626" i="7" l="1"/>
  <c r="BC625" i="7"/>
  <c r="I626" i="7"/>
  <c r="J625" i="7"/>
  <c r="AR626" i="7"/>
  <c r="AS625" i="7"/>
  <c r="S626" i="7"/>
  <c r="T625" i="7"/>
  <c r="AH626" i="7"/>
  <c r="AI625" i="7"/>
  <c r="X626" i="7"/>
  <c r="Y625" i="7"/>
  <c r="AW626" i="7"/>
  <c r="AX625" i="7"/>
  <c r="AM626" i="7"/>
  <c r="AN625" i="7"/>
  <c r="AC626" i="7"/>
  <c r="AD625" i="7"/>
  <c r="N626" i="7"/>
  <c r="O625" i="7"/>
  <c r="D626" i="7"/>
  <c r="E625" i="7"/>
  <c r="N627" i="7" l="1"/>
  <c r="O626" i="7"/>
  <c r="X627" i="7"/>
  <c r="Y626" i="7"/>
  <c r="AM627" i="7"/>
  <c r="AN626" i="7"/>
  <c r="S627" i="7"/>
  <c r="T626" i="7"/>
  <c r="I627" i="7"/>
  <c r="J626" i="7"/>
  <c r="AC627" i="7"/>
  <c r="AD626" i="7"/>
  <c r="AW627" i="7"/>
  <c r="AX626" i="7"/>
  <c r="AH627" i="7"/>
  <c r="AI626" i="7"/>
  <c r="AR627" i="7"/>
  <c r="AS626" i="7"/>
  <c r="BB627" i="7"/>
  <c r="BC626" i="7"/>
  <c r="D627" i="7"/>
  <c r="E626" i="7"/>
  <c r="AC628" i="7" l="1"/>
  <c r="AD627" i="7"/>
  <c r="X628" i="7"/>
  <c r="Y627" i="7"/>
  <c r="BB628" i="7"/>
  <c r="BC627" i="7"/>
  <c r="AH628" i="7"/>
  <c r="AI627" i="7"/>
  <c r="S628" i="7"/>
  <c r="T627" i="7"/>
  <c r="AR628" i="7"/>
  <c r="AS627" i="7"/>
  <c r="AW628" i="7"/>
  <c r="AX627" i="7"/>
  <c r="I628" i="7"/>
  <c r="J627" i="7"/>
  <c r="AM628" i="7"/>
  <c r="AN627" i="7"/>
  <c r="N628" i="7"/>
  <c r="O627" i="7"/>
  <c r="D628" i="7"/>
  <c r="E627" i="7"/>
  <c r="N629" i="7" l="1"/>
  <c r="O628" i="7"/>
  <c r="I629" i="7"/>
  <c r="J628" i="7"/>
  <c r="AR629" i="7"/>
  <c r="AS628" i="7"/>
  <c r="AH629" i="7"/>
  <c r="AI628" i="7"/>
  <c r="X629" i="7"/>
  <c r="Y628" i="7"/>
  <c r="AM629" i="7"/>
  <c r="AN628" i="7"/>
  <c r="AW629" i="7"/>
  <c r="AX628" i="7"/>
  <c r="S629" i="7"/>
  <c r="T628" i="7"/>
  <c r="BB629" i="7"/>
  <c r="BC628" i="7"/>
  <c r="AC629" i="7"/>
  <c r="AD628" i="7"/>
  <c r="D629" i="7"/>
  <c r="E628" i="7"/>
  <c r="AM630" i="7" l="1"/>
  <c r="AN629" i="7"/>
  <c r="AC630" i="7"/>
  <c r="AD629" i="7"/>
  <c r="S630" i="7"/>
  <c r="T629" i="7"/>
  <c r="AH630" i="7"/>
  <c r="AI629" i="7"/>
  <c r="I630" i="7"/>
  <c r="J629" i="7"/>
  <c r="BB630" i="7"/>
  <c r="BC629" i="7"/>
  <c r="AW630" i="7"/>
  <c r="AX629" i="7"/>
  <c r="X630" i="7"/>
  <c r="Y629" i="7"/>
  <c r="AR630" i="7"/>
  <c r="AS629" i="7"/>
  <c r="N630" i="7"/>
  <c r="O629" i="7"/>
  <c r="D630" i="7"/>
  <c r="E629" i="7"/>
  <c r="N631" i="7" l="1"/>
  <c r="O630" i="7"/>
  <c r="X631" i="7"/>
  <c r="Y630" i="7"/>
  <c r="BB631" i="7"/>
  <c r="BC630" i="7"/>
  <c r="AH631" i="7"/>
  <c r="AI630" i="7"/>
  <c r="AC631" i="7"/>
  <c r="AD630" i="7"/>
  <c r="AR631" i="7"/>
  <c r="AS630" i="7"/>
  <c r="AW631" i="7"/>
  <c r="AX630" i="7"/>
  <c r="I631" i="7"/>
  <c r="J630" i="7"/>
  <c r="S631" i="7"/>
  <c r="T630" i="7"/>
  <c r="AM631" i="7"/>
  <c r="AN630" i="7"/>
  <c r="D631" i="7"/>
  <c r="E630" i="7"/>
  <c r="X632" i="7" l="1"/>
  <c r="Y631" i="7"/>
  <c r="AM632" i="7"/>
  <c r="AN631" i="7"/>
  <c r="I632" i="7"/>
  <c r="J631" i="7"/>
  <c r="AR632" i="7"/>
  <c r="AS631" i="7"/>
  <c r="AH632" i="7"/>
  <c r="AI631" i="7"/>
  <c r="S632" i="7"/>
  <c r="T631" i="7"/>
  <c r="AW632" i="7"/>
  <c r="AX631" i="7"/>
  <c r="AC632" i="7"/>
  <c r="AD631" i="7"/>
  <c r="BB632" i="7"/>
  <c r="BC631" i="7"/>
  <c r="N632" i="7"/>
  <c r="O631" i="7"/>
  <c r="D632" i="7"/>
  <c r="E631" i="7"/>
  <c r="I633" i="7" l="1"/>
  <c r="J632" i="7"/>
  <c r="BB633" i="7"/>
  <c r="BC632" i="7"/>
  <c r="AH633" i="7"/>
  <c r="AI632" i="7"/>
  <c r="N633" i="7"/>
  <c r="O632" i="7"/>
  <c r="AC633" i="7"/>
  <c r="AD632" i="7"/>
  <c r="S633" i="7"/>
  <c r="T632" i="7"/>
  <c r="AR633" i="7"/>
  <c r="AS632" i="7"/>
  <c r="AM633" i="7"/>
  <c r="AN632" i="7"/>
  <c r="AW633" i="7"/>
  <c r="AX632" i="7"/>
  <c r="X633" i="7"/>
  <c r="Y632" i="7"/>
  <c r="D633" i="7"/>
  <c r="E632" i="7"/>
  <c r="X634" i="7" l="1"/>
  <c r="Y633" i="7"/>
  <c r="AM634" i="7"/>
  <c r="AN633" i="7"/>
  <c r="S634" i="7"/>
  <c r="T633" i="7"/>
  <c r="N634" i="7"/>
  <c r="O633" i="7"/>
  <c r="BB634" i="7"/>
  <c r="BC633" i="7"/>
  <c r="AW634" i="7"/>
  <c r="AX633" i="7"/>
  <c r="AR634" i="7"/>
  <c r="AS633" i="7"/>
  <c r="AC634" i="7"/>
  <c r="AD633" i="7"/>
  <c r="AH634" i="7"/>
  <c r="AI633" i="7"/>
  <c r="I634" i="7"/>
  <c r="J633" i="7"/>
  <c r="D634" i="7"/>
  <c r="E633" i="7"/>
  <c r="AC635" i="7" l="1"/>
  <c r="AD634" i="7"/>
  <c r="N635" i="7"/>
  <c r="O634" i="7"/>
  <c r="AM635" i="7"/>
  <c r="AN634" i="7"/>
  <c r="I635" i="7"/>
  <c r="J634" i="7"/>
  <c r="AW635" i="7"/>
  <c r="AX634" i="7"/>
  <c r="AH635" i="7"/>
  <c r="AI634" i="7"/>
  <c r="AR635" i="7"/>
  <c r="AS634" i="7"/>
  <c r="BB635" i="7"/>
  <c r="BC634" i="7"/>
  <c r="S635" i="7"/>
  <c r="T634" i="7"/>
  <c r="X635" i="7"/>
  <c r="Y634" i="7"/>
  <c r="D635" i="7"/>
  <c r="E634" i="7"/>
  <c r="N636" i="7" l="1"/>
  <c r="O635" i="7"/>
  <c r="X636" i="7"/>
  <c r="Y635" i="7"/>
  <c r="BB636" i="7"/>
  <c r="BC635" i="7"/>
  <c r="AH636" i="7"/>
  <c r="AI635" i="7"/>
  <c r="I636" i="7"/>
  <c r="J635" i="7"/>
  <c r="S636" i="7"/>
  <c r="T635" i="7"/>
  <c r="AR636" i="7"/>
  <c r="AS635" i="7"/>
  <c r="AW636" i="7"/>
  <c r="AX635" i="7"/>
  <c r="AM636" i="7"/>
  <c r="AN635" i="7"/>
  <c r="AC636" i="7"/>
  <c r="AD635" i="7"/>
  <c r="D636" i="7"/>
  <c r="E635" i="7"/>
  <c r="AC637" i="7" l="1"/>
  <c r="AD636" i="7"/>
  <c r="AW637" i="7"/>
  <c r="AX636" i="7"/>
  <c r="S637" i="7"/>
  <c r="T636" i="7"/>
  <c r="AH637" i="7"/>
  <c r="AI636" i="7"/>
  <c r="X637" i="7"/>
  <c r="Y636" i="7"/>
  <c r="AM637" i="7"/>
  <c r="AN636" i="7"/>
  <c r="AR637" i="7"/>
  <c r="AS636" i="7"/>
  <c r="I637" i="7"/>
  <c r="J636" i="7"/>
  <c r="BB637" i="7"/>
  <c r="BC636" i="7"/>
  <c r="N637" i="7"/>
  <c r="O636" i="7"/>
  <c r="D637" i="7"/>
  <c r="E636" i="7"/>
  <c r="N638" i="7" l="1"/>
  <c r="O637" i="7"/>
  <c r="AM638" i="7"/>
  <c r="AN637" i="7"/>
  <c r="AW638" i="7"/>
  <c r="AX637" i="7"/>
  <c r="I638" i="7"/>
  <c r="J637" i="7"/>
  <c r="AH638" i="7"/>
  <c r="AI637" i="7"/>
  <c r="BB638" i="7"/>
  <c r="BC637" i="7"/>
  <c r="AR638" i="7"/>
  <c r="AS637" i="7"/>
  <c r="X638" i="7"/>
  <c r="Y637" i="7"/>
  <c r="S638" i="7"/>
  <c r="T637" i="7"/>
  <c r="AC638" i="7"/>
  <c r="AD637" i="7"/>
  <c r="D638" i="7"/>
  <c r="E637" i="7"/>
  <c r="AM639" i="7" l="1"/>
  <c r="AN638" i="7"/>
  <c r="X639" i="7"/>
  <c r="Y638" i="7"/>
  <c r="AC639" i="7"/>
  <c r="AD638" i="7"/>
  <c r="BB639" i="7"/>
  <c r="BC638" i="7"/>
  <c r="I639" i="7"/>
  <c r="J638" i="7"/>
  <c r="S639" i="7"/>
  <c r="T638" i="7"/>
  <c r="AR639" i="7"/>
  <c r="AS638" i="7"/>
  <c r="AH639" i="7"/>
  <c r="AI638" i="7"/>
  <c r="AW639" i="7"/>
  <c r="AX638" i="7"/>
  <c r="N639" i="7"/>
  <c r="O638" i="7"/>
  <c r="D639" i="7"/>
  <c r="E638" i="7"/>
  <c r="N640" i="7" l="1"/>
  <c r="O639" i="7"/>
  <c r="S640" i="7"/>
  <c r="T639" i="7"/>
  <c r="X640" i="7"/>
  <c r="Y639" i="7"/>
  <c r="I640" i="7"/>
  <c r="J639" i="7"/>
  <c r="AH640" i="7"/>
  <c r="AI639" i="7"/>
  <c r="BB640" i="7"/>
  <c r="BC639" i="7"/>
  <c r="AW640" i="7"/>
  <c r="AX639" i="7"/>
  <c r="AR640" i="7"/>
  <c r="AS639" i="7"/>
  <c r="AC640" i="7"/>
  <c r="AD639" i="7"/>
  <c r="AM640" i="7"/>
  <c r="AN639" i="7"/>
  <c r="D640" i="7"/>
  <c r="E639" i="7"/>
  <c r="AC641" i="7" l="1"/>
  <c r="AD640" i="7"/>
  <c r="AW641" i="7"/>
  <c r="AX640" i="7"/>
  <c r="AH641" i="7"/>
  <c r="AI640" i="7"/>
  <c r="X641" i="7"/>
  <c r="Y640" i="7"/>
  <c r="AM641" i="7"/>
  <c r="AN640" i="7"/>
  <c r="AR641" i="7"/>
  <c r="AS640" i="7"/>
  <c r="BB641" i="7"/>
  <c r="BC640" i="7"/>
  <c r="I641" i="7"/>
  <c r="J640" i="7"/>
  <c r="S641" i="7"/>
  <c r="T640" i="7"/>
  <c r="N641" i="7"/>
  <c r="O640" i="7"/>
  <c r="D641" i="7"/>
  <c r="E640" i="7"/>
  <c r="N642" i="7" l="1"/>
  <c r="O641" i="7"/>
  <c r="I642" i="7"/>
  <c r="J641" i="7"/>
  <c r="AR642" i="7"/>
  <c r="AS641" i="7"/>
  <c r="X642" i="7"/>
  <c r="Y641" i="7"/>
  <c r="AW642" i="7"/>
  <c r="AX641" i="7"/>
  <c r="S642" i="7"/>
  <c r="T641" i="7"/>
  <c r="BB642" i="7"/>
  <c r="BC641" i="7"/>
  <c r="AM642" i="7"/>
  <c r="AN641" i="7"/>
  <c r="AH642" i="7"/>
  <c r="AI641" i="7"/>
  <c r="AC642" i="7"/>
  <c r="AD641" i="7"/>
  <c r="D642" i="7"/>
  <c r="E641" i="7"/>
  <c r="AC643" i="7" l="1"/>
  <c r="AD642" i="7"/>
  <c r="AM643" i="7"/>
  <c r="AN642" i="7"/>
  <c r="S643" i="7"/>
  <c r="T642" i="7"/>
  <c r="X643" i="7"/>
  <c r="Y642" i="7"/>
  <c r="I643" i="7"/>
  <c r="J642" i="7"/>
  <c r="AH643" i="7"/>
  <c r="AI642" i="7"/>
  <c r="BB643" i="7"/>
  <c r="BC642" i="7"/>
  <c r="AW643" i="7"/>
  <c r="AX642" i="7"/>
  <c r="AR643" i="7"/>
  <c r="AS642" i="7"/>
  <c r="N643" i="7"/>
  <c r="O642" i="7"/>
  <c r="D643" i="7"/>
  <c r="E642" i="7"/>
  <c r="N644" i="7" l="1"/>
  <c r="O643" i="7"/>
  <c r="AW644" i="7"/>
  <c r="AX643" i="7"/>
  <c r="AH644" i="7"/>
  <c r="AI643" i="7"/>
  <c r="X644" i="7"/>
  <c r="Y643" i="7"/>
  <c r="AM644" i="7"/>
  <c r="AN643" i="7"/>
  <c r="AR644" i="7"/>
  <c r="AS643" i="7"/>
  <c r="BB644" i="7"/>
  <c r="BC643" i="7"/>
  <c r="I644" i="7"/>
  <c r="J643" i="7"/>
  <c r="S644" i="7"/>
  <c r="T643" i="7"/>
  <c r="AC644" i="7"/>
  <c r="AD643" i="7"/>
  <c r="D644" i="7"/>
  <c r="E643" i="7"/>
  <c r="AC645" i="7" l="1"/>
  <c r="AD644" i="7"/>
  <c r="I645" i="7"/>
  <c r="J644" i="7"/>
  <c r="AR645" i="7"/>
  <c r="AS644" i="7"/>
  <c r="X645" i="7"/>
  <c r="Y644" i="7"/>
  <c r="AW645" i="7"/>
  <c r="AX644" i="7"/>
  <c r="S645" i="7"/>
  <c r="T644" i="7"/>
  <c r="BB645" i="7"/>
  <c r="BC644" i="7"/>
  <c r="AM645" i="7"/>
  <c r="AN644" i="7"/>
  <c r="AH645" i="7"/>
  <c r="AI644" i="7"/>
  <c r="N645" i="7"/>
  <c r="O644" i="7"/>
  <c r="D645" i="7"/>
  <c r="E644" i="7"/>
  <c r="AM646" i="7" l="1"/>
  <c r="AN645" i="7"/>
  <c r="S646" i="7"/>
  <c r="T645" i="7"/>
  <c r="X646" i="7"/>
  <c r="Y645" i="7"/>
  <c r="I646" i="7"/>
  <c r="J645" i="7"/>
  <c r="N646" i="7"/>
  <c r="O645" i="7"/>
  <c r="AH646" i="7"/>
  <c r="AI645" i="7"/>
  <c r="BB646" i="7"/>
  <c r="BC645" i="7"/>
  <c r="AW646" i="7"/>
  <c r="AX645" i="7"/>
  <c r="AR646" i="7"/>
  <c r="AS645" i="7"/>
  <c r="AC646" i="7"/>
  <c r="AD645" i="7"/>
  <c r="D646" i="7"/>
  <c r="E645" i="7"/>
  <c r="AW647" i="7" l="1"/>
  <c r="AX646" i="7"/>
  <c r="S647" i="7"/>
  <c r="T646" i="7"/>
  <c r="AC647" i="7"/>
  <c r="AD646" i="7"/>
  <c r="AH647" i="7"/>
  <c r="AI646" i="7"/>
  <c r="I647" i="7"/>
  <c r="J646" i="7"/>
  <c r="AR647" i="7"/>
  <c r="AS646" i="7"/>
  <c r="BB647" i="7"/>
  <c r="BC646" i="7"/>
  <c r="N647" i="7"/>
  <c r="O646" i="7"/>
  <c r="X647" i="7"/>
  <c r="Y646" i="7"/>
  <c r="AM647" i="7"/>
  <c r="AN646" i="7"/>
  <c r="D647" i="7"/>
  <c r="E646" i="7"/>
  <c r="N648" i="7" l="1"/>
  <c r="O647" i="7"/>
  <c r="AR648" i="7"/>
  <c r="AS647" i="7"/>
  <c r="AH648" i="7"/>
  <c r="AI647" i="7"/>
  <c r="S648" i="7"/>
  <c r="T647" i="7"/>
  <c r="AM648" i="7"/>
  <c r="AN647" i="7"/>
  <c r="X648" i="7"/>
  <c r="Y647" i="7"/>
  <c r="BB648" i="7"/>
  <c r="BC647" i="7"/>
  <c r="I648" i="7"/>
  <c r="J647" i="7"/>
  <c r="AC648" i="7"/>
  <c r="AD647" i="7"/>
  <c r="AW648" i="7"/>
  <c r="AX647" i="7"/>
  <c r="D648" i="7"/>
  <c r="E647" i="7"/>
  <c r="BB649" i="7" l="1"/>
  <c r="BC648" i="7"/>
  <c r="AM649" i="7"/>
  <c r="AN648" i="7"/>
  <c r="AH649" i="7"/>
  <c r="AI648" i="7"/>
  <c r="N649" i="7"/>
  <c r="O648" i="7"/>
  <c r="AC649" i="7"/>
  <c r="AD648" i="7"/>
  <c r="AW649" i="7"/>
  <c r="AX648" i="7"/>
  <c r="I649" i="7"/>
  <c r="J648" i="7"/>
  <c r="X649" i="7"/>
  <c r="Y648" i="7"/>
  <c r="S649" i="7"/>
  <c r="T648" i="7"/>
  <c r="AR649" i="7"/>
  <c r="AS648" i="7"/>
  <c r="D649" i="7"/>
  <c r="E648" i="7"/>
  <c r="AR650" i="7" l="1"/>
  <c r="AS649" i="7"/>
  <c r="AW650" i="7"/>
  <c r="AX649" i="7"/>
  <c r="AM650" i="7"/>
  <c r="AN649" i="7"/>
  <c r="X650" i="7"/>
  <c r="Y649" i="7"/>
  <c r="N650" i="7"/>
  <c r="O649" i="7"/>
  <c r="S650" i="7"/>
  <c r="T649" i="7"/>
  <c r="I650" i="7"/>
  <c r="J649" i="7"/>
  <c r="AC650" i="7"/>
  <c r="AD649" i="7"/>
  <c r="AH650" i="7"/>
  <c r="AI649" i="7"/>
  <c r="BB650" i="7"/>
  <c r="BC649" i="7"/>
  <c r="D650" i="7"/>
  <c r="E649" i="7"/>
  <c r="AC651" i="7" l="1"/>
  <c r="AD650" i="7"/>
  <c r="BB651" i="7"/>
  <c r="BC650" i="7"/>
  <c r="S651" i="7"/>
  <c r="T650" i="7"/>
  <c r="X651" i="7"/>
  <c r="Y650" i="7"/>
  <c r="AW651" i="7"/>
  <c r="AX650" i="7"/>
  <c r="AH651" i="7"/>
  <c r="AI650" i="7"/>
  <c r="I651" i="7"/>
  <c r="J650" i="7"/>
  <c r="N651" i="7"/>
  <c r="O650" i="7"/>
  <c r="AM651" i="7"/>
  <c r="AN650" i="7"/>
  <c r="AR651" i="7"/>
  <c r="AS650" i="7"/>
  <c r="D651" i="7"/>
  <c r="E650" i="7"/>
  <c r="N652" i="7" l="1"/>
  <c r="O651" i="7"/>
  <c r="X652" i="7"/>
  <c r="Y651" i="7"/>
  <c r="AR652" i="7"/>
  <c r="AS651" i="7"/>
  <c r="AH652" i="7"/>
  <c r="AI651" i="7"/>
  <c r="BB652" i="7"/>
  <c r="BC651" i="7"/>
  <c r="AM652" i="7"/>
  <c r="AN651" i="7"/>
  <c r="I652" i="7"/>
  <c r="J651" i="7"/>
  <c r="AW652" i="7"/>
  <c r="AX651" i="7"/>
  <c r="S652" i="7"/>
  <c r="T651" i="7"/>
  <c r="AC652" i="7"/>
  <c r="AD651" i="7"/>
  <c r="D652" i="7"/>
  <c r="E651" i="7"/>
  <c r="AW653" i="7" l="1"/>
  <c r="AX652" i="7"/>
  <c r="AM653" i="7"/>
  <c r="AN652" i="7"/>
  <c r="X653" i="7"/>
  <c r="Y652" i="7"/>
  <c r="AC653" i="7"/>
  <c r="AD652" i="7"/>
  <c r="AH653" i="7"/>
  <c r="AI652" i="7"/>
  <c r="S653" i="7"/>
  <c r="T652" i="7"/>
  <c r="I653" i="7"/>
  <c r="J652" i="7"/>
  <c r="BB653" i="7"/>
  <c r="BC652" i="7"/>
  <c r="AR653" i="7"/>
  <c r="AS652" i="7"/>
  <c r="N653" i="7"/>
  <c r="O652" i="7"/>
  <c r="D653" i="7"/>
  <c r="E652" i="7"/>
  <c r="N654" i="7" l="1"/>
  <c r="O653" i="7"/>
  <c r="BB654" i="7"/>
  <c r="BC653" i="7"/>
  <c r="S654" i="7"/>
  <c r="T653" i="7"/>
  <c r="AC654" i="7"/>
  <c r="AD653" i="7"/>
  <c r="AM654" i="7"/>
  <c r="AN653" i="7"/>
  <c r="AR654" i="7"/>
  <c r="AS653" i="7"/>
  <c r="I654" i="7"/>
  <c r="J653" i="7"/>
  <c r="AH654" i="7"/>
  <c r="AI653" i="7"/>
  <c r="X654" i="7"/>
  <c r="Y653" i="7"/>
  <c r="AW654" i="7"/>
  <c r="AX653" i="7"/>
  <c r="D654" i="7"/>
  <c r="E653" i="7"/>
  <c r="AW655" i="7" l="1"/>
  <c r="AX654" i="7"/>
  <c r="AH655" i="7"/>
  <c r="AI654" i="7"/>
  <c r="AR655" i="7"/>
  <c r="AS654" i="7"/>
  <c r="AC655" i="7"/>
  <c r="AD654" i="7"/>
  <c r="BB655" i="7"/>
  <c r="BC654" i="7"/>
  <c r="X655" i="7"/>
  <c r="Y654" i="7"/>
  <c r="I655" i="7"/>
  <c r="J654" i="7"/>
  <c r="AM655" i="7"/>
  <c r="AN654" i="7"/>
  <c r="S655" i="7"/>
  <c r="T654" i="7"/>
  <c r="N655" i="7"/>
  <c r="O654" i="7"/>
  <c r="D655" i="7"/>
  <c r="E654" i="7"/>
  <c r="N656" i="7" l="1"/>
  <c r="O655" i="7"/>
  <c r="AM656" i="7"/>
  <c r="AN655" i="7"/>
  <c r="X656" i="7"/>
  <c r="Y655" i="7"/>
  <c r="AC656" i="7"/>
  <c r="AD655" i="7"/>
  <c r="AH656" i="7"/>
  <c r="AI655" i="7"/>
  <c r="S656" i="7"/>
  <c r="T655" i="7"/>
  <c r="I656" i="7"/>
  <c r="J655" i="7"/>
  <c r="BB656" i="7"/>
  <c r="BC655" i="7"/>
  <c r="AR656" i="7"/>
  <c r="AS655" i="7"/>
  <c r="AW656" i="7"/>
  <c r="AX655" i="7"/>
  <c r="D656" i="7"/>
  <c r="E655" i="7"/>
  <c r="AM657" i="7" l="1"/>
  <c r="AN656" i="7"/>
  <c r="S657" i="7"/>
  <c r="T656" i="7"/>
  <c r="AW657" i="7"/>
  <c r="AX656" i="7"/>
  <c r="BB657" i="7"/>
  <c r="BC656" i="7"/>
  <c r="AC657" i="7"/>
  <c r="AD656" i="7"/>
  <c r="AR657" i="7"/>
  <c r="AS656" i="7"/>
  <c r="I657" i="7"/>
  <c r="J656" i="7"/>
  <c r="AH657" i="7"/>
  <c r="AI656" i="7"/>
  <c r="X657" i="7"/>
  <c r="Y656" i="7"/>
  <c r="N657" i="7"/>
  <c r="O656" i="7"/>
  <c r="D657" i="7"/>
  <c r="E656" i="7"/>
  <c r="AH658" i="7" l="1"/>
  <c r="AI657" i="7"/>
  <c r="AR658" i="7"/>
  <c r="AS657" i="7"/>
  <c r="BB658" i="7"/>
  <c r="BC657" i="7"/>
  <c r="S658" i="7"/>
  <c r="T657" i="7"/>
  <c r="N658" i="7"/>
  <c r="O657" i="7"/>
  <c r="X658" i="7"/>
  <c r="Y657" i="7"/>
  <c r="I658" i="7"/>
  <c r="J657" i="7"/>
  <c r="AC658" i="7"/>
  <c r="AD657" i="7"/>
  <c r="AW658" i="7"/>
  <c r="AX657" i="7"/>
  <c r="AM658" i="7"/>
  <c r="AN657" i="7"/>
  <c r="D658" i="7"/>
  <c r="E657" i="7"/>
  <c r="X659" i="7" l="1"/>
  <c r="Y658" i="7"/>
  <c r="AR659" i="7"/>
  <c r="AS658" i="7"/>
  <c r="AM659" i="7"/>
  <c r="AN658" i="7"/>
  <c r="AC659" i="7"/>
  <c r="AD658" i="7"/>
  <c r="S659" i="7"/>
  <c r="T658" i="7"/>
  <c r="AW659" i="7"/>
  <c r="AX658" i="7"/>
  <c r="I659" i="7"/>
  <c r="J658" i="7"/>
  <c r="N659" i="7"/>
  <c r="O658" i="7"/>
  <c r="BB659" i="7"/>
  <c r="BC658" i="7"/>
  <c r="AH659" i="7"/>
  <c r="AI658" i="7"/>
  <c r="D659" i="7"/>
  <c r="E658" i="7"/>
  <c r="AH660" i="7" l="1"/>
  <c r="AI659" i="7"/>
  <c r="AW660" i="7"/>
  <c r="AX659" i="7"/>
  <c r="AC660" i="7"/>
  <c r="AD659" i="7"/>
  <c r="AR660" i="7"/>
  <c r="AS659" i="7"/>
  <c r="N660" i="7"/>
  <c r="O659" i="7"/>
  <c r="BB660" i="7"/>
  <c r="BC659" i="7"/>
  <c r="I660" i="7"/>
  <c r="J659" i="7"/>
  <c r="S660" i="7"/>
  <c r="T659" i="7"/>
  <c r="AM660" i="7"/>
  <c r="AN659" i="7"/>
  <c r="X660" i="7"/>
  <c r="Y659" i="7"/>
  <c r="D660" i="7"/>
  <c r="E659" i="7"/>
  <c r="S661" i="7" l="1"/>
  <c r="T660" i="7"/>
  <c r="AW661" i="7"/>
  <c r="AX660" i="7"/>
  <c r="X661" i="7"/>
  <c r="Y660" i="7"/>
  <c r="BB661" i="7"/>
  <c r="BC660" i="7"/>
  <c r="AR661" i="7"/>
  <c r="AS660" i="7"/>
  <c r="AM661" i="7"/>
  <c r="AN660" i="7"/>
  <c r="I661" i="7"/>
  <c r="J660" i="7"/>
  <c r="N661" i="7"/>
  <c r="O660" i="7"/>
  <c r="AC661" i="7"/>
  <c r="AD660" i="7"/>
  <c r="AH661" i="7"/>
  <c r="AI660" i="7"/>
  <c r="D661" i="7"/>
  <c r="E660" i="7"/>
  <c r="AC662" i="7" l="1"/>
  <c r="AD661" i="7"/>
  <c r="AR662" i="7"/>
  <c r="AS661" i="7"/>
  <c r="S662" i="7"/>
  <c r="T661" i="7"/>
  <c r="I662" i="7"/>
  <c r="J661" i="7"/>
  <c r="X662" i="7"/>
  <c r="Y661" i="7"/>
  <c r="AH662" i="7"/>
  <c r="AI661" i="7"/>
  <c r="N662" i="7"/>
  <c r="O661" i="7"/>
  <c r="AM662" i="7"/>
  <c r="AN661" i="7"/>
  <c r="BB662" i="7"/>
  <c r="BC661" i="7"/>
  <c r="AW662" i="7"/>
  <c r="AX661" i="7"/>
  <c r="D662" i="7"/>
  <c r="E661" i="7"/>
  <c r="AW663" i="7" l="1"/>
  <c r="AX662" i="7"/>
  <c r="AM663" i="7"/>
  <c r="AN662" i="7"/>
  <c r="AH663" i="7"/>
  <c r="AI662" i="7"/>
  <c r="I663" i="7"/>
  <c r="J662" i="7"/>
  <c r="AR663" i="7"/>
  <c r="AS662" i="7"/>
  <c r="BB663" i="7"/>
  <c r="BC662" i="7"/>
  <c r="N663" i="7"/>
  <c r="O662" i="7"/>
  <c r="X663" i="7"/>
  <c r="Y662" i="7"/>
  <c r="S663" i="7"/>
  <c r="T662" i="7"/>
  <c r="AC663" i="7"/>
  <c r="AD662" i="7"/>
  <c r="D663" i="7"/>
  <c r="E662" i="7"/>
  <c r="N664" i="7" l="1"/>
  <c r="O663" i="7"/>
  <c r="AR664" i="7"/>
  <c r="AS663" i="7"/>
  <c r="X664" i="7"/>
  <c r="Y663" i="7"/>
  <c r="BB664" i="7"/>
  <c r="BC663" i="7"/>
  <c r="I664" i="7"/>
  <c r="J663" i="7"/>
  <c r="AM664" i="7"/>
  <c r="AN663" i="7"/>
  <c r="S664" i="7"/>
  <c r="T663" i="7"/>
  <c r="AH664" i="7"/>
  <c r="AI663" i="7"/>
  <c r="AC664" i="7"/>
  <c r="AD663" i="7"/>
  <c r="AW664" i="7"/>
  <c r="AX663" i="7"/>
  <c r="D664" i="7"/>
  <c r="E663" i="7"/>
  <c r="AW665" i="7" l="1"/>
  <c r="AX664" i="7"/>
  <c r="AH665" i="7"/>
  <c r="AI664" i="7"/>
  <c r="AM665" i="7"/>
  <c r="AN664" i="7"/>
  <c r="BB665" i="7"/>
  <c r="BC664" i="7"/>
  <c r="AR665" i="7"/>
  <c r="AS664" i="7"/>
  <c r="AC665" i="7"/>
  <c r="AD664" i="7"/>
  <c r="S665" i="7"/>
  <c r="T664" i="7"/>
  <c r="I665" i="7"/>
  <c r="J664" i="7"/>
  <c r="X665" i="7"/>
  <c r="Y664" i="7"/>
  <c r="N665" i="7"/>
  <c r="O664" i="7"/>
  <c r="D665" i="7"/>
  <c r="E664" i="7"/>
  <c r="I666" i="7" l="1"/>
  <c r="J665" i="7"/>
  <c r="BB666" i="7"/>
  <c r="BC665" i="7"/>
  <c r="AH666" i="7"/>
  <c r="AI665" i="7"/>
  <c r="N666" i="7"/>
  <c r="O665" i="7"/>
  <c r="AC666" i="7"/>
  <c r="AD665" i="7"/>
  <c r="X666" i="7"/>
  <c r="Y665" i="7"/>
  <c r="S666" i="7"/>
  <c r="T665" i="7"/>
  <c r="AR666" i="7"/>
  <c r="AS665" i="7"/>
  <c r="AM666" i="7"/>
  <c r="AN665" i="7"/>
  <c r="AW666" i="7"/>
  <c r="AX665" i="7"/>
  <c r="D666" i="7"/>
  <c r="E665" i="7"/>
  <c r="S667" i="7" l="1"/>
  <c r="T666" i="7"/>
  <c r="AH667" i="7"/>
  <c r="AI666" i="7"/>
  <c r="AW667" i="7"/>
  <c r="AX666" i="7"/>
  <c r="AR667" i="7"/>
  <c r="AS666" i="7"/>
  <c r="X667" i="7"/>
  <c r="Y666" i="7"/>
  <c r="N667" i="7"/>
  <c r="O666" i="7"/>
  <c r="BB667" i="7"/>
  <c r="BC666" i="7"/>
  <c r="AM667" i="7"/>
  <c r="AN666" i="7"/>
  <c r="AC667" i="7"/>
  <c r="AD666" i="7"/>
  <c r="I667" i="7"/>
  <c r="J666" i="7"/>
  <c r="D667" i="7"/>
  <c r="E666" i="7"/>
  <c r="BB668" i="7" l="1"/>
  <c r="BC667" i="7"/>
  <c r="X668" i="7"/>
  <c r="Y667" i="7"/>
  <c r="S668" i="7"/>
  <c r="T667" i="7"/>
  <c r="I668" i="7"/>
  <c r="J667" i="7"/>
  <c r="AM668" i="7"/>
  <c r="AN667" i="7"/>
  <c r="N668" i="7"/>
  <c r="O667" i="7"/>
  <c r="AR668" i="7"/>
  <c r="AS667" i="7"/>
  <c r="AH668" i="7"/>
  <c r="AI667" i="7"/>
  <c r="AC668" i="7"/>
  <c r="AD667" i="7"/>
  <c r="AW668" i="7"/>
  <c r="AX667" i="7"/>
  <c r="D668" i="7"/>
  <c r="E667" i="7"/>
  <c r="AC669" i="7" l="1"/>
  <c r="AD668" i="7"/>
  <c r="AW669" i="7"/>
  <c r="AX668" i="7"/>
  <c r="N669" i="7"/>
  <c r="O668" i="7"/>
  <c r="I669" i="7"/>
  <c r="J668" i="7"/>
  <c r="X669" i="7"/>
  <c r="Y668" i="7"/>
  <c r="AH669" i="7"/>
  <c r="AI668" i="7"/>
  <c r="AR669" i="7"/>
  <c r="AS668" i="7"/>
  <c r="AM669" i="7"/>
  <c r="AN668" i="7"/>
  <c r="S669" i="7"/>
  <c r="T668" i="7"/>
  <c r="BB669" i="7"/>
  <c r="BC668" i="7"/>
  <c r="D669" i="7"/>
  <c r="E668" i="7"/>
  <c r="AR670" i="7" l="1"/>
  <c r="AS669" i="7"/>
  <c r="N670" i="7"/>
  <c r="O669" i="7"/>
  <c r="BB670" i="7"/>
  <c r="BC669" i="7"/>
  <c r="AM670" i="7"/>
  <c r="AN669" i="7"/>
  <c r="AH670" i="7"/>
  <c r="AI669" i="7"/>
  <c r="I670" i="7"/>
  <c r="J669" i="7"/>
  <c r="AW670" i="7"/>
  <c r="AX669" i="7"/>
  <c r="S670" i="7"/>
  <c r="T669" i="7"/>
  <c r="X670" i="7"/>
  <c r="Y669" i="7"/>
  <c r="AC670" i="7"/>
  <c r="AD669" i="7"/>
  <c r="D670" i="7"/>
  <c r="E669" i="7"/>
  <c r="AC671" i="7" l="1"/>
  <c r="AD670" i="7"/>
  <c r="I671" i="7"/>
  <c r="J670" i="7"/>
  <c r="N671" i="7"/>
  <c r="O670" i="7"/>
  <c r="S671" i="7"/>
  <c r="T670" i="7"/>
  <c r="AM671" i="7"/>
  <c r="AN670" i="7"/>
  <c r="X671" i="7"/>
  <c r="Y670" i="7"/>
  <c r="AW671" i="7"/>
  <c r="AX670" i="7"/>
  <c r="AH671" i="7"/>
  <c r="AI670" i="7"/>
  <c r="BB671" i="7"/>
  <c r="BC670" i="7"/>
  <c r="AR671" i="7"/>
  <c r="AS670" i="7"/>
  <c r="D671" i="7"/>
  <c r="E670" i="7"/>
  <c r="AW672" i="7" l="1"/>
  <c r="AX671" i="7"/>
  <c r="AC672" i="7"/>
  <c r="AD671" i="7"/>
  <c r="BB672" i="7"/>
  <c r="BC671" i="7"/>
  <c r="N672" i="7"/>
  <c r="O671" i="7"/>
  <c r="AR672" i="7"/>
  <c r="AS671" i="7"/>
  <c r="AH672" i="7"/>
  <c r="AI671" i="7"/>
  <c r="X672" i="7"/>
  <c r="Y671" i="7"/>
  <c r="S672" i="7"/>
  <c r="T671" i="7"/>
  <c r="I672" i="7"/>
  <c r="J671" i="7"/>
  <c r="AM672" i="7"/>
  <c r="AN671" i="7"/>
  <c r="D672" i="7"/>
  <c r="E671" i="7"/>
  <c r="X673" i="7" l="1"/>
  <c r="Y672" i="7"/>
  <c r="BB673" i="7"/>
  <c r="BC672" i="7"/>
  <c r="S673" i="7"/>
  <c r="T672" i="7"/>
  <c r="AH673" i="7"/>
  <c r="AI672" i="7"/>
  <c r="N673" i="7"/>
  <c r="O672" i="7"/>
  <c r="AC673" i="7"/>
  <c r="AD672" i="7"/>
  <c r="I673" i="7"/>
  <c r="J672" i="7"/>
  <c r="AR673" i="7"/>
  <c r="AS672" i="7"/>
  <c r="AW673" i="7"/>
  <c r="AX672" i="7"/>
  <c r="AM673" i="7"/>
  <c r="AN672" i="7"/>
  <c r="D673" i="7"/>
  <c r="E672" i="7"/>
  <c r="AR674" i="7" l="1"/>
  <c r="AS673" i="7"/>
  <c r="AH674" i="7"/>
  <c r="AI673" i="7"/>
  <c r="BB674" i="7"/>
  <c r="BC673" i="7"/>
  <c r="AM674" i="7"/>
  <c r="AN673" i="7"/>
  <c r="AC674" i="7"/>
  <c r="AD673" i="7"/>
  <c r="AW674" i="7"/>
  <c r="AX673" i="7"/>
  <c r="I674" i="7"/>
  <c r="J673" i="7"/>
  <c r="N674" i="7"/>
  <c r="O673" i="7"/>
  <c r="S674" i="7"/>
  <c r="T673" i="7"/>
  <c r="X674" i="7"/>
  <c r="Y673" i="7"/>
  <c r="D674" i="7"/>
  <c r="E673" i="7"/>
  <c r="AH675" i="7" l="1"/>
  <c r="AI674" i="7"/>
  <c r="N675" i="7"/>
  <c r="O674" i="7"/>
  <c r="AM675" i="7"/>
  <c r="AN674" i="7"/>
  <c r="X675" i="7"/>
  <c r="Y674" i="7"/>
  <c r="AW675" i="7"/>
  <c r="AX674" i="7"/>
  <c r="S675" i="7"/>
  <c r="T674" i="7"/>
  <c r="I675" i="7"/>
  <c r="J674" i="7"/>
  <c r="AC675" i="7"/>
  <c r="AD674" i="7"/>
  <c r="BB675" i="7"/>
  <c r="BC674" i="7"/>
  <c r="AR675" i="7"/>
  <c r="AS674" i="7"/>
  <c r="D675" i="7"/>
  <c r="E674" i="7"/>
  <c r="AR676" i="7" l="1"/>
  <c r="AS675" i="7"/>
  <c r="S676" i="7"/>
  <c r="T675" i="7"/>
  <c r="X676" i="7"/>
  <c r="Y675" i="7"/>
  <c r="N676" i="7"/>
  <c r="O675" i="7"/>
  <c r="AC676" i="7"/>
  <c r="AD675" i="7"/>
  <c r="BB676" i="7"/>
  <c r="BC675" i="7"/>
  <c r="I676" i="7"/>
  <c r="J675" i="7"/>
  <c r="AW676" i="7"/>
  <c r="AX675" i="7"/>
  <c r="AM676" i="7"/>
  <c r="AN675" i="7"/>
  <c r="AH676" i="7"/>
  <c r="AI675" i="7"/>
  <c r="D676" i="7"/>
  <c r="E675" i="7"/>
  <c r="AH677" i="7" l="1"/>
  <c r="AI676" i="7"/>
  <c r="AW677" i="7"/>
  <c r="AX676" i="7"/>
  <c r="BB677" i="7"/>
  <c r="BC676" i="7"/>
  <c r="N677" i="7"/>
  <c r="O676" i="7"/>
  <c r="S677" i="7"/>
  <c r="T676" i="7"/>
  <c r="AM677" i="7"/>
  <c r="AN676" i="7"/>
  <c r="I677" i="7"/>
  <c r="J676" i="7"/>
  <c r="AC677" i="7"/>
  <c r="AD676" i="7"/>
  <c r="X677" i="7"/>
  <c r="Y676" i="7"/>
  <c r="AR677" i="7"/>
  <c r="AS676" i="7"/>
  <c r="D677" i="7"/>
  <c r="E676" i="7"/>
  <c r="AR678" i="7" l="1"/>
  <c r="AS677" i="7"/>
  <c r="AC678" i="7"/>
  <c r="AD677" i="7"/>
  <c r="AM678" i="7"/>
  <c r="AN677" i="7"/>
  <c r="N678" i="7"/>
  <c r="O677" i="7"/>
  <c r="AW678" i="7"/>
  <c r="AX677" i="7"/>
  <c r="X678" i="7"/>
  <c r="Y677" i="7"/>
  <c r="I678" i="7"/>
  <c r="J677" i="7"/>
  <c r="S678" i="7"/>
  <c r="T677" i="7"/>
  <c r="BB678" i="7"/>
  <c r="BC677" i="7"/>
  <c r="AH678" i="7"/>
  <c r="AI677" i="7"/>
  <c r="D678" i="7"/>
  <c r="E677" i="7"/>
  <c r="S679" i="7" l="1"/>
  <c r="T678" i="7"/>
  <c r="N679" i="7"/>
  <c r="O678" i="7"/>
  <c r="AC679" i="7"/>
  <c r="AD678" i="7"/>
  <c r="AH679" i="7"/>
  <c r="AI678" i="7"/>
  <c r="X679" i="7"/>
  <c r="Y678" i="7"/>
  <c r="BB679" i="7"/>
  <c r="BC678" i="7"/>
  <c r="I679" i="7"/>
  <c r="J678" i="7"/>
  <c r="AW679" i="7"/>
  <c r="AX678" i="7"/>
  <c r="AM679" i="7"/>
  <c r="AN678" i="7"/>
  <c r="AR679" i="7"/>
  <c r="AS678" i="7"/>
  <c r="D679" i="7"/>
  <c r="E678" i="7"/>
  <c r="AW680" i="7" l="1"/>
  <c r="AX679" i="7"/>
  <c r="AH680" i="7"/>
  <c r="AI679" i="7"/>
  <c r="AR680" i="7"/>
  <c r="AS679" i="7"/>
  <c r="BB680" i="7"/>
  <c r="BC679" i="7"/>
  <c r="N680" i="7"/>
  <c r="O679" i="7"/>
  <c r="AM680" i="7"/>
  <c r="AN679" i="7"/>
  <c r="I680" i="7"/>
  <c r="J679" i="7"/>
  <c r="X680" i="7"/>
  <c r="Y679" i="7"/>
  <c r="AC680" i="7"/>
  <c r="AD679" i="7"/>
  <c r="S680" i="7"/>
  <c r="T679" i="7"/>
  <c r="D680" i="7"/>
  <c r="E679" i="7"/>
  <c r="X681" i="7" l="1"/>
  <c r="Y680" i="7"/>
  <c r="BB681" i="7"/>
  <c r="BC680" i="7"/>
  <c r="S681" i="7"/>
  <c r="T680" i="7"/>
  <c r="AM681" i="7"/>
  <c r="AN680" i="7"/>
  <c r="AH681" i="7"/>
  <c r="AI680" i="7"/>
  <c r="AC681" i="7"/>
  <c r="AD680" i="7"/>
  <c r="I681" i="7"/>
  <c r="J680" i="7"/>
  <c r="N681" i="7"/>
  <c r="O680" i="7"/>
  <c r="AR681" i="7"/>
  <c r="AS680" i="7"/>
  <c r="AW681" i="7"/>
  <c r="AX680" i="7"/>
  <c r="D681" i="7"/>
  <c r="E680" i="7"/>
  <c r="AW682" i="7" l="1"/>
  <c r="AX681" i="7"/>
  <c r="N682" i="7"/>
  <c r="O681" i="7"/>
  <c r="AC682" i="7"/>
  <c r="AD681" i="7"/>
  <c r="AM682" i="7"/>
  <c r="AN681" i="7"/>
  <c r="BB682" i="7"/>
  <c r="BC681" i="7"/>
  <c r="AR682" i="7"/>
  <c r="AS681" i="7"/>
  <c r="I682" i="7"/>
  <c r="J681" i="7"/>
  <c r="AH682" i="7"/>
  <c r="AI681" i="7"/>
  <c r="S682" i="7"/>
  <c r="T681" i="7"/>
  <c r="X682" i="7"/>
  <c r="Y681" i="7"/>
  <c r="D682" i="7"/>
  <c r="E681" i="7"/>
  <c r="S683" i="7" l="1"/>
  <c r="T682" i="7"/>
  <c r="I683" i="7"/>
  <c r="J682" i="7"/>
  <c r="BB683" i="7"/>
  <c r="BC682" i="7"/>
  <c r="AC683" i="7"/>
  <c r="AD682" i="7"/>
  <c r="AW683" i="7"/>
  <c r="AX682" i="7"/>
  <c r="X683" i="7"/>
  <c r="Y682" i="7"/>
  <c r="AH683" i="7"/>
  <c r="AI682" i="7"/>
  <c r="AR683" i="7"/>
  <c r="AS682" i="7"/>
  <c r="AM683" i="7"/>
  <c r="AN682" i="7"/>
  <c r="N683" i="7"/>
  <c r="O682" i="7"/>
  <c r="D683" i="7"/>
  <c r="E682" i="7"/>
  <c r="AR684" i="7" l="1"/>
  <c r="AS683" i="7"/>
  <c r="I684" i="7"/>
  <c r="J683" i="7"/>
  <c r="N684" i="7"/>
  <c r="O683" i="7"/>
  <c r="X684" i="7"/>
  <c r="Y683" i="7"/>
  <c r="AC684" i="7"/>
  <c r="AD683" i="7"/>
  <c r="AM684" i="7"/>
  <c r="AN683" i="7"/>
  <c r="AH684" i="7"/>
  <c r="AI683" i="7"/>
  <c r="AW684" i="7"/>
  <c r="AX683" i="7"/>
  <c r="BB684" i="7"/>
  <c r="BC683" i="7"/>
  <c r="S684" i="7"/>
  <c r="T683" i="7"/>
  <c r="D684" i="7"/>
  <c r="E683" i="7"/>
  <c r="BB685" i="7" l="1"/>
  <c r="BC684" i="7"/>
  <c r="AH685" i="7"/>
  <c r="AI684" i="7"/>
  <c r="AC685" i="7"/>
  <c r="AD684" i="7"/>
  <c r="N685" i="7"/>
  <c r="O684" i="7"/>
  <c r="AR685" i="7"/>
  <c r="AS684" i="7"/>
  <c r="S685" i="7"/>
  <c r="T684" i="7"/>
  <c r="AW685" i="7"/>
  <c r="AX684" i="7"/>
  <c r="AM685" i="7"/>
  <c r="AN684" i="7"/>
  <c r="X685" i="7"/>
  <c r="Y684" i="7"/>
  <c r="I685" i="7"/>
  <c r="J684" i="7"/>
  <c r="D685" i="7"/>
  <c r="E684" i="7"/>
  <c r="AM686" i="7" l="1"/>
  <c r="AN685" i="7"/>
  <c r="S686" i="7"/>
  <c r="T685" i="7"/>
  <c r="N686" i="7"/>
  <c r="O685" i="7"/>
  <c r="AH686" i="7"/>
  <c r="AI685" i="7"/>
  <c r="I686" i="7"/>
  <c r="J685" i="7"/>
  <c r="X686" i="7"/>
  <c r="Y685" i="7"/>
  <c r="AW686" i="7"/>
  <c r="AX685" i="7"/>
  <c r="AR686" i="7"/>
  <c r="AS685" i="7"/>
  <c r="AC686" i="7"/>
  <c r="AD685" i="7"/>
  <c r="BB686" i="7"/>
  <c r="BC685" i="7"/>
  <c r="D686" i="7"/>
  <c r="E685" i="7"/>
  <c r="BB687" i="7" l="1"/>
  <c r="BC686" i="7"/>
  <c r="AR687" i="7"/>
  <c r="AS686" i="7"/>
  <c r="X687" i="7"/>
  <c r="Y686" i="7"/>
  <c r="AH687" i="7"/>
  <c r="AI686" i="7"/>
  <c r="S687" i="7"/>
  <c r="T686" i="7"/>
  <c r="AC687" i="7"/>
  <c r="AD686" i="7"/>
  <c r="AW687" i="7"/>
  <c r="AX686" i="7"/>
  <c r="I687" i="7"/>
  <c r="J686" i="7"/>
  <c r="N687" i="7"/>
  <c r="O686" i="7"/>
  <c r="AM687" i="7"/>
  <c r="AN686" i="7"/>
  <c r="D687" i="7"/>
  <c r="E686" i="7"/>
  <c r="AM688" i="7" l="1"/>
  <c r="AN687" i="7"/>
  <c r="AC688" i="7"/>
  <c r="AD687" i="7"/>
  <c r="AR688" i="7"/>
  <c r="AS687" i="7"/>
  <c r="I688" i="7"/>
  <c r="J687" i="7"/>
  <c r="AH688" i="7"/>
  <c r="AI687" i="7"/>
  <c r="N688" i="7"/>
  <c r="O687" i="7"/>
  <c r="AW688" i="7"/>
  <c r="AX687" i="7"/>
  <c r="S688" i="7"/>
  <c r="T687" i="7"/>
  <c r="X688" i="7"/>
  <c r="Y687" i="7"/>
  <c r="BB688" i="7"/>
  <c r="BC687" i="7"/>
  <c r="D688" i="7"/>
  <c r="E687" i="7"/>
  <c r="S689" i="7" l="1"/>
  <c r="T688" i="7"/>
  <c r="I689" i="7"/>
  <c r="J688" i="7"/>
  <c r="X689" i="7"/>
  <c r="Y688" i="7"/>
  <c r="BB689" i="7"/>
  <c r="BC688" i="7"/>
  <c r="N689" i="7"/>
  <c r="O688" i="7"/>
  <c r="AC689" i="7"/>
  <c r="AD688" i="7"/>
  <c r="AW689" i="7"/>
  <c r="AX688" i="7"/>
  <c r="AH689" i="7"/>
  <c r="AI688" i="7"/>
  <c r="AR689" i="7"/>
  <c r="AS688" i="7"/>
  <c r="AM689" i="7"/>
  <c r="AN688" i="7"/>
  <c r="D689" i="7"/>
  <c r="E688" i="7"/>
  <c r="AM690" i="7" l="1"/>
  <c r="AN689" i="7"/>
  <c r="AC690" i="7"/>
  <c r="AD689" i="7"/>
  <c r="I690" i="7"/>
  <c r="J689" i="7"/>
  <c r="AH690" i="7"/>
  <c r="AI689" i="7"/>
  <c r="BB690" i="7"/>
  <c r="BC689" i="7"/>
  <c r="AR690" i="7"/>
  <c r="AS689" i="7"/>
  <c r="AW690" i="7"/>
  <c r="AX689" i="7"/>
  <c r="N690" i="7"/>
  <c r="O689" i="7"/>
  <c r="X690" i="7"/>
  <c r="Y689" i="7"/>
  <c r="S690" i="7"/>
  <c r="T689" i="7"/>
  <c r="D690" i="7"/>
  <c r="E689" i="7"/>
  <c r="N691" i="7" l="1"/>
  <c r="O690" i="7"/>
  <c r="AH691" i="7"/>
  <c r="AI690" i="7"/>
  <c r="S691" i="7"/>
  <c r="T690" i="7"/>
  <c r="AR691" i="7"/>
  <c r="AS690" i="7"/>
  <c r="AC691" i="7"/>
  <c r="AD690" i="7"/>
  <c r="X691" i="7"/>
  <c r="Y690" i="7"/>
  <c r="AW691" i="7"/>
  <c r="AX690" i="7"/>
  <c r="BB691" i="7"/>
  <c r="BC690" i="7"/>
  <c r="I691" i="7"/>
  <c r="J690" i="7"/>
  <c r="AM691" i="7"/>
  <c r="AN690" i="7"/>
  <c r="D691" i="7"/>
  <c r="E690" i="7"/>
  <c r="AM692" i="7" l="1"/>
  <c r="AN691" i="7"/>
  <c r="BB692" i="7"/>
  <c r="BC691" i="7"/>
  <c r="X692" i="7"/>
  <c r="Y691" i="7"/>
  <c r="AR692" i="7"/>
  <c r="AS691" i="7"/>
  <c r="AH692" i="7"/>
  <c r="AI691" i="7"/>
  <c r="I692" i="7"/>
  <c r="J691" i="7"/>
  <c r="AW692" i="7"/>
  <c r="AX691" i="7"/>
  <c r="AC692" i="7"/>
  <c r="AD691" i="7"/>
  <c r="S692" i="7"/>
  <c r="T691" i="7"/>
  <c r="N692" i="7"/>
  <c r="O691" i="7"/>
  <c r="D692" i="7"/>
  <c r="E691" i="7"/>
  <c r="N693" i="7" l="1"/>
  <c r="O692" i="7"/>
  <c r="BB693" i="7"/>
  <c r="BC692" i="7"/>
  <c r="AC693" i="7"/>
  <c r="AD692" i="7"/>
  <c r="I693" i="7"/>
  <c r="J692" i="7"/>
  <c r="AR693" i="7"/>
  <c r="AS692" i="7"/>
  <c r="S693" i="7"/>
  <c r="T692" i="7"/>
  <c r="AW693" i="7"/>
  <c r="AX692" i="7"/>
  <c r="AH693" i="7"/>
  <c r="AI692" i="7"/>
  <c r="X693" i="7"/>
  <c r="Y692" i="7"/>
  <c r="AM693" i="7"/>
  <c r="AN692" i="7"/>
  <c r="D693" i="7"/>
  <c r="E692" i="7"/>
  <c r="AM694" i="7" l="1"/>
  <c r="AN693" i="7"/>
  <c r="AH694" i="7"/>
  <c r="AI693" i="7"/>
  <c r="S694" i="7"/>
  <c r="T693" i="7"/>
  <c r="I694" i="7"/>
  <c r="J693" i="7"/>
  <c r="BB694" i="7"/>
  <c r="BC693" i="7"/>
  <c r="X694" i="7"/>
  <c r="Y693" i="7"/>
  <c r="AW694" i="7"/>
  <c r="AX693" i="7"/>
  <c r="AR694" i="7"/>
  <c r="AS693" i="7"/>
  <c r="AC694" i="7"/>
  <c r="AD693" i="7"/>
  <c r="N694" i="7"/>
  <c r="O693" i="7"/>
  <c r="D694" i="7"/>
  <c r="E693" i="7"/>
  <c r="N695" i="7" l="1"/>
  <c r="O694" i="7"/>
  <c r="X695" i="7"/>
  <c r="Y694" i="7"/>
  <c r="I695" i="7"/>
  <c r="J694" i="7"/>
  <c r="AH695" i="7"/>
  <c r="AI694" i="7"/>
  <c r="AR695" i="7"/>
  <c r="AS694" i="7"/>
  <c r="AC695" i="7"/>
  <c r="AD694" i="7"/>
  <c r="AW695" i="7"/>
  <c r="AX694" i="7"/>
  <c r="BB695" i="7"/>
  <c r="BC694" i="7"/>
  <c r="S695" i="7"/>
  <c r="T694" i="7"/>
  <c r="AM695" i="7"/>
  <c r="AN694" i="7"/>
  <c r="D695" i="7"/>
  <c r="E694" i="7"/>
  <c r="BB696" i="7" l="1"/>
  <c r="BC695" i="7"/>
  <c r="AC696" i="7"/>
  <c r="AD695" i="7"/>
  <c r="AH696" i="7"/>
  <c r="AI695" i="7"/>
  <c r="X696" i="7"/>
  <c r="Y695" i="7"/>
  <c r="AM696" i="7"/>
  <c r="AN695" i="7"/>
  <c r="S696" i="7"/>
  <c r="T695" i="7"/>
  <c r="AW696" i="7"/>
  <c r="AX695" i="7"/>
  <c r="AR696" i="7"/>
  <c r="AS695" i="7"/>
  <c r="I696" i="7"/>
  <c r="J695" i="7"/>
  <c r="N696" i="7"/>
  <c r="O695" i="7"/>
  <c r="D696" i="7"/>
  <c r="E695" i="7"/>
  <c r="AR697" i="7" l="1"/>
  <c r="AS696" i="7"/>
  <c r="S697" i="7"/>
  <c r="T696" i="7"/>
  <c r="X697" i="7"/>
  <c r="Y696" i="7"/>
  <c r="AC697" i="7"/>
  <c r="AD696" i="7"/>
  <c r="N697" i="7"/>
  <c r="O696" i="7"/>
  <c r="I697" i="7"/>
  <c r="J696" i="7"/>
  <c r="AW697" i="7"/>
  <c r="AX696" i="7"/>
  <c r="AM697" i="7"/>
  <c r="AN696" i="7"/>
  <c r="AH697" i="7"/>
  <c r="AI696" i="7"/>
  <c r="BB697" i="7"/>
  <c r="BC696" i="7"/>
  <c r="D697" i="7"/>
  <c r="E696" i="7"/>
  <c r="AH698" i="7" l="1"/>
  <c r="AI697" i="7"/>
  <c r="N698" i="7"/>
  <c r="O697" i="7"/>
  <c r="BB698" i="7"/>
  <c r="BC697" i="7"/>
  <c r="AM698" i="7"/>
  <c r="AN697" i="7"/>
  <c r="I698" i="7"/>
  <c r="J697" i="7"/>
  <c r="AC698" i="7"/>
  <c r="AD697" i="7"/>
  <c r="S698" i="7"/>
  <c r="T697" i="7"/>
  <c r="AW698" i="7"/>
  <c r="AX697" i="7"/>
  <c r="X698" i="7"/>
  <c r="Y697" i="7"/>
  <c r="AR698" i="7"/>
  <c r="AS697" i="7"/>
  <c r="D698" i="7"/>
  <c r="E697" i="7"/>
  <c r="AW699" i="7" l="1"/>
  <c r="AX698" i="7"/>
  <c r="N699" i="7"/>
  <c r="O698" i="7"/>
  <c r="S699" i="7"/>
  <c r="T698" i="7"/>
  <c r="AR699" i="7"/>
  <c r="AS698" i="7"/>
  <c r="AC699" i="7"/>
  <c r="AD698" i="7"/>
  <c r="AM699" i="7"/>
  <c r="AN698" i="7"/>
  <c r="X699" i="7"/>
  <c r="Y698" i="7"/>
  <c r="I699" i="7"/>
  <c r="J698" i="7"/>
  <c r="BB699" i="7"/>
  <c r="BC698" i="7"/>
  <c r="AH699" i="7"/>
  <c r="AI698" i="7"/>
  <c r="D699" i="7"/>
  <c r="E698" i="7"/>
  <c r="AH700" i="7" l="1"/>
  <c r="AI699" i="7"/>
  <c r="AR700" i="7"/>
  <c r="AS699" i="7"/>
  <c r="AM700" i="7"/>
  <c r="AN699" i="7"/>
  <c r="I700" i="7"/>
  <c r="J699" i="7"/>
  <c r="N700" i="7"/>
  <c r="O699" i="7"/>
  <c r="BB700" i="7"/>
  <c r="BC699" i="7"/>
  <c r="X700" i="7"/>
  <c r="Y699" i="7"/>
  <c r="AC700" i="7"/>
  <c r="AD699" i="7"/>
  <c r="S700" i="7"/>
  <c r="T699" i="7"/>
  <c r="AW700" i="7"/>
  <c r="AX699" i="7"/>
  <c r="D700" i="7"/>
  <c r="E699" i="7"/>
  <c r="BB701" i="7" l="1"/>
  <c r="BC700" i="7"/>
  <c r="I701" i="7"/>
  <c r="J700" i="7"/>
  <c r="AR701" i="7"/>
  <c r="AS700" i="7"/>
  <c r="AW701" i="7"/>
  <c r="AX700" i="7"/>
  <c r="AC701" i="7"/>
  <c r="AD700" i="7"/>
  <c r="S701" i="7"/>
  <c r="T700" i="7"/>
  <c r="X701" i="7"/>
  <c r="Y700" i="7"/>
  <c r="N701" i="7"/>
  <c r="O700" i="7"/>
  <c r="AM701" i="7"/>
  <c r="AN700" i="7"/>
  <c r="AH701" i="7"/>
  <c r="AI700" i="7"/>
  <c r="D701" i="7"/>
  <c r="E700" i="7"/>
  <c r="AH702" i="7" l="1"/>
  <c r="AI701" i="7"/>
  <c r="N702" i="7"/>
  <c r="O701" i="7"/>
  <c r="S702" i="7"/>
  <c r="T701" i="7"/>
  <c r="AW702" i="7"/>
  <c r="AX701" i="7"/>
  <c r="I702" i="7"/>
  <c r="J701" i="7"/>
  <c r="AM702" i="7"/>
  <c r="AN701" i="7"/>
  <c r="X702" i="7"/>
  <c r="Y701" i="7"/>
  <c r="AC702" i="7"/>
  <c r="AD701" i="7"/>
  <c r="AR702" i="7"/>
  <c r="AS701" i="7"/>
  <c r="BB702" i="7"/>
  <c r="BC701" i="7"/>
  <c r="D702" i="7"/>
  <c r="E701" i="7"/>
  <c r="BB703" i="7" l="1"/>
  <c r="BC702" i="7"/>
  <c r="AM703" i="7"/>
  <c r="AN702" i="7"/>
  <c r="AC703" i="7"/>
  <c r="AD702" i="7"/>
  <c r="AW703" i="7"/>
  <c r="AX702" i="7"/>
  <c r="N703" i="7"/>
  <c r="O702" i="7"/>
  <c r="AR703" i="7"/>
  <c r="AS702" i="7"/>
  <c r="X703" i="7"/>
  <c r="Y702" i="7"/>
  <c r="I703" i="7"/>
  <c r="J702" i="7"/>
  <c r="S703" i="7"/>
  <c r="T702" i="7"/>
  <c r="AH703" i="7"/>
  <c r="AI702" i="7"/>
  <c r="D703" i="7"/>
  <c r="E702" i="7"/>
  <c r="S704" i="7" l="1"/>
  <c r="T703" i="7"/>
  <c r="AH704" i="7"/>
  <c r="AI703" i="7"/>
  <c r="I704" i="7"/>
  <c r="J703" i="7"/>
  <c r="AR704" i="7"/>
  <c r="AS703" i="7"/>
  <c r="AW704" i="7"/>
  <c r="AX703" i="7"/>
  <c r="AM704" i="7"/>
  <c r="AN703" i="7"/>
  <c r="X704" i="7"/>
  <c r="Y703" i="7"/>
  <c r="N704" i="7"/>
  <c r="O703" i="7"/>
  <c r="AC704" i="7"/>
  <c r="AD703" i="7"/>
  <c r="BB704" i="7"/>
  <c r="BC703" i="7"/>
  <c r="D704" i="7"/>
  <c r="E703" i="7"/>
  <c r="N705" i="7" l="1"/>
  <c r="O704" i="7"/>
  <c r="AR705" i="7"/>
  <c r="AS704" i="7"/>
  <c r="BB705" i="7"/>
  <c r="BC704" i="7"/>
  <c r="AM705" i="7"/>
  <c r="AN704" i="7"/>
  <c r="AH705" i="7"/>
  <c r="AI704" i="7"/>
  <c r="AC705" i="7"/>
  <c r="AD704" i="7"/>
  <c r="X705" i="7"/>
  <c r="Y704" i="7"/>
  <c r="AW705" i="7"/>
  <c r="AX704" i="7"/>
  <c r="I705" i="7"/>
  <c r="J704" i="7"/>
  <c r="S705" i="7"/>
  <c r="T704" i="7"/>
  <c r="D705" i="7"/>
  <c r="E704" i="7"/>
  <c r="X706" i="7" l="1"/>
  <c r="Y705" i="7"/>
  <c r="AH706" i="7"/>
  <c r="AI705" i="7"/>
  <c r="S706" i="7"/>
  <c r="T705" i="7"/>
  <c r="AW706" i="7"/>
  <c r="AX705" i="7"/>
  <c r="AC706" i="7"/>
  <c r="AD705" i="7"/>
  <c r="AM706" i="7"/>
  <c r="AN705" i="7"/>
  <c r="AR706" i="7"/>
  <c r="AS705" i="7"/>
  <c r="I706" i="7"/>
  <c r="J705" i="7"/>
  <c r="BB706" i="7"/>
  <c r="BC705" i="7"/>
  <c r="N706" i="7"/>
  <c r="O705" i="7"/>
  <c r="D706" i="7"/>
  <c r="E705" i="7"/>
  <c r="I707" i="7" l="1"/>
  <c r="J706" i="7"/>
  <c r="AM707" i="7"/>
  <c r="AN706" i="7"/>
  <c r="AW707" i="7"/>
  <c r="AX706" i="7"/>
  <c r="AH707" i="7"/>
  <c r="AI706" i="7"/>
  <c r="N707" i="7"/>
  <c r="O706" i="7"/>
  <c r="BB707" i="7"/>
  <c r="BC706" i="7"/>
  <c r="AR707" i="7"/>
  <c r="AS706" i="7"/>
  <c r="AC707" i="7"/>
  <c r="AD706" i="7"/>
  <c r="S707" i="7"/>
  <c r="T706" i="7"/>
  <c r="X707" i="7"/>
  <c r="Y706" i="7"/>
  <c r="D707" i="7"/>
  <c r="E706" i="7"/>
  <c r="AM708" i="7" l="1"/>
  <c r="AN707" i="7"/>
  <c r="X708" i="7"/>
  <c r="Y707" i="7"/>
  <c r="AC708" i="7"/>
  <c r="AD707" i="7"/>
  <c r="BB708" i="7"/>
  <c r="BC707" i="7"/>
  <c r="AH708" i="7"/>
  <c r="AI707" i="7"/>
  <c r="S708" i="7"/>
  <c r="T707" i="7"/>
  <c r="AR708" i="7"/>
  <c r="AS707" i="7"/>
  <c r="N708" i="7"/>
  <c r="O707" i="7"/>
  <c r="AW708" i="7"/>
  <c r="AX707" i="7"/>
  <c r="I708" i="7"/>
  <c r="J707" i="7"/>
  <c r="D708" i="7"/>
  <c r="E707" i="7"/>
  <c r="I709" i="7" l="1"/>
  <c r="J708" i="7"/>
  <c r="S709" i="7"/>
  <c r="T708" i="7"/>
  <c r="BB709" i="7"/>
  <c r="BC708" i="7"/>
  <c r="X709" i="7"/>
  <c r="Y708" i="7"/>
  <c r="N709" i="7"/>
  <c r="O708" i="7"/>
  <c r="AW709" i="7"/>
  <c r="AX708" i="7"/>
  <c r="AR709" i="7"/>
  <c r="AS708" i="7"/>
  <c r="AH709" i="7"/>
  <c r="AI708" i="7"/>
  <c r="AC709" i="7"/>
  <c r="AD708" i="7"/>
  <c r="AM709" i="7"/>
  <c r="AN708" i="7"/>
  <c r="D709" i="7"/>
  <c r="E708" i="7"/>
  <c r="AM710" i="7" l="1"/>
  <c r="AN709" i="7"/>
  <c r="AH710" i="7"/>
  <c r="AI709" i="7"/>
  <c r="AW710" i="7"/>
  <c r="AX709" i="7"/>
  <c r="X710" i="7"/>
  <c r="Y709" i="7"/>
  <c r="S710" i="7"/>
  <c r="T709" i="7"/>
  <c r="AC710" i="7"/>
  <c r="AD709" i="7"/>
  <c r="AR710" i="7"/>
  <c r="AS709" i="7"/>
  <c r="N710" i="7"/>
  <c r="O709" i="7"/>
  <c r="BB710" i="7"/>
  <c r="BC709" i="7"/>
  <c r="I710" i="7"/>
  <c r="J709" i="7"/>
  <c r="D710" i="7"/>
  <c r="E709" i="7"/>
  <c r="BB711" i="7" l="1"/>
  <c r="BC710" i="7"/>
  <c r="S711" i="7"/>
  <c r="T710" i="7"/>
  <c r="I711" i="7"/>
  <c r="J710" i="7"/>
  <c r="N711" i="7"/>
  <c r="O710" i="7"/>
  <c r="AC711" i="7"/>
  <c r="AD710" i="7"/>
  <c r="X711" i="7"/>
  <c r="Y710" i="7"/>
  <c r="AH711" i="7"/>
  <c r="AI710" i="7"/>
  <c r="AR711" i="7"/>
  <c r="AS710" i="7"/>
  <c r="AW711" i="7"/>
  <c r="AX710" i="7"/>
  <c r="AM711" i="7"/>
  <c r="AN710" i="7"/>
  <c r="D711" i="7"/>
  <c r="E710" i="7"/>
  <c r="AM712" i="7" l="1"/>
  <c r="AN711" i="7"/>
  <c r="AR712" i="7"/>
  <c r="AS711" i="7"/>
  <c r="N712" i="7"/>
  <c r="O711" i="7"/>
  <c r="X712" i="7"/>
  <c r="Y711" i="7"/>
  <c r="S712" i="7"/>
  <c r="T711" i="7"/>
  <c r="AW712" i="7"/>
  <c r="AX711" i="7"/>
  <c r="AH712" i="7"/>
  <c r="AI711" i="7"/>
  <c r="AC712" i="7"/>
  <c r="AD711" i="7"/>
  <c r="I712" i="7"/>
  <c r="J711" i="7"/>
  <c r="BB712" i="7"/>
  <c r="BC711" i="7"/>
  <c r="D712" i="7"/>
  <c r="E711" i="7"/>
  <c r="BB713" i="7" l="1"/>
  <c r="BC712" i="7"/>
  <c r="AC713" i="7"/>
  <c r="AD712" i="7"/>
  <c r="AW713" i="7"/>
  <c r="AX712" i="7"/>
  <c r="X713" i="7"/>
  <c r="Y712" i="7"/>
  <c r="AR713" i="7"/>
  <c r="AS712" i="7"/>
  <c r="I713" i="7"/>
  <c r="J712" i="7"/>
  <c r="AH713" i="7"/>
  <c r="AI712" i="7"/>
  <c r="S713" i="7"/>
  <c r="T712" i="7"/>
  <c r="N713" i="7"/>
  <c r="O712" i="7"/>
  <c r="AM713" i="7"/>
  <c r="AN712" i="7"/>
  <c r="D713" i="7"/>
  <c r="E712" i="7"/>
  <c r="I714" i="7" l="1"/>
  <c r="J713" i="7"/>
  <c r="X714" i="7"/>
  <c r="Y713" i="7"/>
  <c r="AC714" i="7"/>
  <c r="AD713" i="7"/>
  <c r="N714" i="7"/>
  <c r="O713" i="7"/>
  <c r="AH714" i="7"/>
  <c r="AI713" i="7"/>
  <c r="AR714" i="7"/>
  <c r="AS713" i="7"/>
  <c r="AW714" i="7"/>
  <c r="AX713" i="7"/>
  <c r="BB714" i="7"/>
  <c r="BC713" i="7"/>
  <c r="AM714" i="7"/>
  <c r="AN713" i="7"/>
  <c r="S714" i="7"/>
  <c r="T713" i="7"/>
  <c r="D714" i="7"/>
  <c r="E713" i="7"/>
  <c r="AW715" i="7" l="1"/>
  <c r="AX714" i="7"/>
  <c r="AH715" i="7"/>
  <c r="AI714" i="7"/>
  <c r="S715" i="7"/>
  <c r="T714" i="7"/>
  <c r="BB715" i="7"/>
  <c r="BC714" i="7"/>
  <c r="AR715" i="7"/>
  <c r="AS714" i="7"/>
  <c r="N715" i="7"/>
  <c r="O714" i="7"/>
  <c r="X715" i="7"/>
  <c r="Y714" i="7"/>
  <c r="AM715" i="7"/>
  <c r="AN714" i="7"/>
  <c r="AC715" i="7"/>
  <c r="AD714" i="7"/>
  <c r="I715" i="7"/>
  <c r="J714" i="7"/>
  <c r="D715" i="7"/>
  <c r="E714" i="7"/>
  <c r="I716" i="7" l="1"/>
  <c r="J715" i="7"/>
  <c r="AM716" i="7"/>
  <c r="AN715" i="7"/>
  <c r="N716" i="7"/>
  <c r="O715" i="7"/>
  <c r="BB716" i="7"/>
  <c r="BC715" i="7"/>
  <c r="AH716" i="7"/>
  <c r="AI715" i="7"/>
  <c r="AC716" i="7"/>
  <c r="AD715" i="7"/>
  <c r="X716" i="7"/>
  <c r="Y715" i="7"/>
  <c r="AR716" i="7"/>
  <c r="AS715" i="7"/>
  <c r="S716" i="7"/>
  <c r="T715" i="7"/>
  <c r="AW716" i="7"/>
  <c r="AX715" i="7"/>
  <c r="D716" i="7"/>
  <c r="E715" i="7"/>
  <c r="AW717" i="7" l="1"/>
  <c r="AX716" i="7"/>
  <c r="AR717" i="7"/>
  <c r="AS716" i="7"/>
  <c r="AC717" i="7"/>
  <c r="AD716" i="7"/>
  <c r="BB717" i="7"/>
  <c r="BC716" i="7"/>
  <c r="AM717" i="7"/>
  <c r="AN716" i="7"/>
  <c r="S717" i="7"/>
  <c r="T716" i="7"/>
  <c r="X717" i="7"/>
  <c r="Y716" i="7"/>
  <c r="AH717" i="7"/>
  <c r="AI716" i="7"/>
  <c r="N717" i="7"/>
  <c r="O716" i="7"/>
  <c r="I717" i="7"/>
  <c r="J716" i="7"/>
  <c r="D717" i="7"/>
  <c r="E716" i="7"/>
  <c r="I718" i="7" l="1"/>
  <c r="J717" i="7"/>
  <c r="AH718" i="7"/>
  <c r="AI717" i="7"/>
  <c r="S718" i="7"/>
  <c r="T717" i="7"/>
  <c r="BB718" i="7"/>
  <c r="BC717" i="7"/>
  <c r="AR718" i="7"/>
  <c r="AS717" i="7"/>
  <c r="N718" i="7"/>
  <c r="O717" i="7"/>
  <c r="X718" i="7"/>
  <c r="Y717" i="7"/>
  <c r="AM718" i="7"/>
  <c r="AN717" i="7"/>
  <c r="AC718" i="7"/>
  <c r="AD717" i="7"/>
  <c r="AW718" i="7"/>
  <c r="AX717" i="7"/>
  <c r="D718" i="7"/>
  <c r="E717" i="7"/>
  <c r="AM719" i="7" l="1"/>
  <c r="AN718" i="7"/>
  <c r="AH719" i="7"/>
  <c r="AI718" i="7"/>
  <c r="AW719" i="7"/>
  <c r="AX718" i="7"/>
  <c r="N719" i="7"/>
  <c r="O718" i="7"/>
  <c r="BB719" i="7"/>
  <c r="BC718" i="7"/>
  <c r="AC719" i="7"/>
  <c r="AD718" i="7"/>
  <c r="X719" i="7"/>
  <c r="Y718" i="7"/>
  <c r="AR719" i="7"/>
  <c r="AS718" i="7"/>
  <c r="S719" i="7"/>
  <c r="T718" i="7"/>
  <c r="I719" i="7"/>
  <c r="J718" i="7"/>
  <c r="D719" i="7"/>
  <c r="E718" i="7"/>
  <c r="BB720" i="7" l="1"/>
  <c r="BC719" i="7"/>
  <c r="X720" i="7"/>
  <c r="Y719" i="7"/>
  <c r="I720" i="7"/>
  <c r="J719" i="7"/>
  <c r="AR720" i="7"/>
  <c r="AS719" i="7"/>
  <c r="AC720" i="7"/>
  <c r="AD719" i="7"/>
  <c r="N720" i="7"/>
  <c r="O719" i="7"/>
  <c r="AH720" i="7"/>
  <c r="AI719" i="7"/>
  <c r="S720" i="7"/>
  <c r="T719" i="7"/>
  <c r="AW720" i="7"/>
  <c r="AX719" i="7"/>
  <c r="AM720" i="7"/>
  <c r="AN719" i="7"/>
  <c r="D720" i="7"/>
  <c r="E719" i="7"/>
  <c r="S721" i="7" l="1"/>
  <c r="T720" i="7"/>
  <c r="N721" i="7"/>
  <c r="O720" i="7"/>
  <c r="AR721" i="7"/>
  <c r="AS720" i="7"/>
  <c r="X721" i="7"/>
  <c r="Y720" i="7"/>
  <c r="AM721" i="7"/>
  <c r="AN720" i="7"/>
  <c r="AW721" i="7"/>
  <c r="AX720" i="7"/>
  <c r="AH721" i="7"/>
  <c r="AI720" i="7"/>
  <c r="AC721" i="7"/>
  <c r="AD720" i="7"/>
  <c r="I721" i="7"/>
  <c r="J720" i="7"/>
  <c r="BB721" i="7"/>
  <c r="BC720" i="7"/>
  <c r="D721" i="7"/>
  <c r="E720" i="7"/>
  <c r="I722" i="7" l="1"/>
  <c r="J721" i="7"/>
  <c r="AH722" i="7"/>
  <c r="AI721" i="7"/>
  <c r="AM722" i="7"/>
  <c r="AN721" i="7"/>
  <c r="AR722" i="7"/>
  <c r="AS721" i="7"/>
  <c r="S722" i="7"/>
  <c r="T721" i="7"/>
  <c r="BB722" i="7"/>
  <c r="BC721" i="7"/>
  <c r="AC722" i="7"/>
  <c r="AD721" i="7"/>
  <c r="AW722" i="7"/>
  <c r="AX721" i="7"/>
  <c r="X722" i="7"/>
  <c r="Y721" i="7"/>
  <c r="N722" i="7"/>
  <c r="O721" i="7"/>
  <c r="D722" i="7"/>
  <c r="E721" i="7"/>
  <c r="X723" i="7" l="1"/>
  <c r="Y722" i="7"/>
  <c r="AC723" i="7"/>
  <c r="AD722" i="7"/>
  <c r="S723" i="7"/>
  <c r="T722" i="7"/>
  <c r="AM723" i="7"/>
  <c r="AN722" i="7"/>
  <c r="N723" i="7"/>
  <c r="O722" i="7"/>
  <c r="AW723" i="7"/>
  <c r="AX722" i="7"/>
  <c r="BB723" i="7"/>
  <c r="BC722" i="7"/>
  <c r="AR723" i="7"/>
  <c r="AS722" i="7"/>
  <c r="AH723" i="7"/>
  <c r="AI722" i="7"/>
  <c r="I723" i="7"/>
  <c r="J722" i="7"/>
  <c r="D723" i="7"/>
  <c r="E722" i="7"/>
  <c r="AM724" i="7" l="1"/>
  <c r="AN723" i="7"/>
  <c r="I724" i="7"/>
  <c r="J723" i="7"/>
  <c r="AR724" i="7"/>
  <c r="AS723" i="7"/>
  <c r="AW724" i="7"/>
  <c r="AX723" i="7"/>
  <c r="AC724" i="7"/>
  <c r="AD723" i="7"/>
  <c r="AH724" i="7"/>
  <c r="AI723" i="7"/>
  <c r="BB724" i="7"/>
  <c r="BC723" i="7"/>
  <c r="N724" i="7"/>
  <c r="O723" i="7"/>
  <c r="S724" i="7"/>
  <c r="T723" i="7"/>
  <c r="X724" i="7"/>
  <c r="Y723" i="7"/>
  <c r="D724" i="7"/>
  <c r="E723" i="7"/>
  <c r="X725" i="7" l="1"/>
  <c r="Y724" i="7"/>
  <c r="N725" i="7"/>
  <c r="O724" i="7"/>
  <c r="AH725" i="7"/>
  <c r="AI724" i="7"/>
  <c r="AW725" i="7"/>
  <c r="AX724" i="7"/>
  <c r="I725" i="7"/>
  <c r="J724" i="7"/>
  <c r="S725" i="7"/>
  <c r="T724" i="7"/>
  <c r="BB725" i="7"/>
  <c r="BC724" i="7"/>
  <c r="AC725" i="7"/>
  <c r="AD724" i="7"/>
  <c r="AR725" i="7"/>
  <c r="AS724" i="7"/>
  <c r="AM725" i="7"/>
  <c r="AN724" i="7"/>
  <c r="D725" i="7"/>
  <c r="E724" i="7"/>
  <c r="AM726" i="7" l="1"/>
  <c r="AN725" i="7"/>
  <c r="AC726" i="7"/>
  <c r="AD725" i="7"/>
  <c r="S726" i="7"/>
  <c r="T725" i="7"/>
  <c r="AW726" i="7"/>
  <c r="AX725" i="7"/>
  <c r="N726" i="7"/>
  <c r="O725" i="7"/>
  <c r="AR726" i="7"/>
  <c r="AS725" i="7"/>
  <c r="BB726" i="7"/>
  <c r="BC725" i="7"/>
  <c r="I726" i="7"/>
  <c r="J725" i="7"/>
  <c r="AH726" i="7"/>
  <c r="AI725" i="7"/>
  <c r="X726" i="7"/>
  <c r="Y725" i="7"/>
  <c r="D726" i="7"/>
  <c r="E725" i="7"/>
  <c r="X727" i="7" l="1"/>
  <c r="Y726" i="7"/>
  <c r="I727" i="7"/>
  <c r="J726" i="7"/>
  <c r="AR727" i="7"/>
  <c r="AS726" i="7"/>
  <c r="AW727" i="7"/>
  <c r="AX726" i="7"/>
  <c r="AC727" i="7"/>
  <c r="AD726" i="7"/>
  <c r="AH727" i="7"/>
  <c r="AI726" i="7"/>
  <c r="BB727" i="7"/>
  <c r="BC726" i="7"/>
  <c r="N727" i="7"/>
  <c r="O726" i="7"/>
  <c r="S727" i="7"/>
  <c r="T726" i="7"/>
  <c r="AM727" i="7"/>
  <c r="AN726" i="7"/>
  <c r="D727" i="7"/>
  <c r="E726" i="7"/>
  <c r="AM728" i="7" l="1"/>
  <c r="AN727" i="7"/>
  <c r="N728" i="7"/>
  <c r="O727" i="7"/>
  <c r="AH728" i="7"/>
  <c r="AI727" i="7"/>
  <c r="AW728" i="7"/>
  <c r="AX727" i="7"/>
  <c r="I728" i="7"/>
  <c r="J727" i="7"/>
  <c r="S728" i="7"/>
  <c r="T727" i="7"/>
  <c r="BB728" i="7"/>
  <c r="BC727" i="7"/>
  <c r="AC728" i="7"/>
  <c r="AD727" i="7"/>
  <c r="AR728" i="7"/>
  <c r="AS727" i="7"/>
  <c r="X728" i="7"/>
  <c r="Y727" i="7"/>
  <c r="D728" i="7"/>
  <c r="E727" i="7"/>
  <c r="X729" i="7" l="1"/>
  <c r="Y728" i="7"/>
  <c r="AC729" i="7"/>
  <c r="AD728" i="7"/>
  <c r="S729" i="7"/>
  <c r="T728" i="7"/>
  <c r="AW729" i="7"/>
  <c r="AX728" i="7"/>
  <c r="N729" i="7"/>
  <c r="O728" i="7"/>
  <c r="AR729" i="7"/>
  <c r="AS728" i="7"/>
  <c r="BB729" i="7"/>
  <c r="BC728" i="7"/>
  <c r="I729" i="7"/>
  <c r="J728" i="7"/>
  <c r="AH729" i="7"/>
  <c r="AI728" i="7"/>
  <c r="AM729" i="7"/>
  <c r="AN728" i="7"/>
  <c r="D729" i="7"/>
  <c r="E728" i="7"/>
  <c r="AM730" i="7" l="1"/>
  <c r="AN729" i="7"/>
  <c r="AR730" i="7"/>
  <c r="AS729" i="7"/>
  <c r="AW730" i="7"/>
  <c r="AX729" i="7"/>
  <c r="AC730" i="7"/>
  <c r="AD729" i="7"/>
  <c r="I730" i="7"/>
  <c r="J729" i="7"/>
  <c r="AH730" i="7"/>
  <c r="AI729" i="7"/>
  <c r="BB730" i="7"/>
  <c r="BC729" i="7"/>
  <c r="N730" i="7"/>
  <c r="O729" i="7"/>
  <c r="S730" i="7"/>
  <c r="T729" i="7"/>
  <c r="X730" i="7"/>
  <c r="Y729" i="7"/>
  <c r="D730" i="7"/>
  <c r="E729" i="7"/>
  <c r="N731" i="7" l="1"/>
  <c r="O730" i="7"/>
  <c r="AC731" i="7"/>
  <c r="AD730" i="7"/>
  <c r="AR731" i="7"/>
  <c r="AS730" i="7"/>
  <c r="X731" i="7"/>
  <c r="Y730" i="7"/>
  <c r="AH731" i="7"/>
  <c r="AI730" i="7"/>
  <c r="S731" i="7"/>
  <c r="T730" i="7"/>
  <c r="BB731" i="7"/>
  <c r="BC730" i="7"/>
  <c r="I731" i="7"/>
  <c r="J730" i="7"/>
  <c r="AW731" i="7"/>
  <c r="AX730" i="7"/>
  <c r="AM731" i="7"/>
  <c r="AN730" i="7"/>
  <c r="D731" i="7"/>
  <c r="E730" i="7"/>
  <c r="AM732" i="7" l="1"/>
  <c r="AN731" i="7"/>
  <c r="AW732" i="7"/>
  <c r="AX731" i="7"/>
  <c r="BB732" i="7"/>
  <c r="BC731" i="7"/>
  <c r="AH732" i="7"/>
  <c r="AI731" i="7"/>
  <c r="AR732" i="7"/>
  <c r="AS731" i="7"/>
  <c r="N732" i="7"/>
  <c r="O731" i="7"/>
  <c r="I732" i="7"/>
  <c r="J731" i="7"/>
  <c r="S732" i="7"/>
  <c r="T731" i="7"/>
  <c r="X732" i="7"/>
  <c r="Y731" i="7"/>
  <c r="AC732" i="7"/>
  <c r="AD731" i="7"/>
  <c r="D732" i="7"/>
  <c r="E731" i="7"/>
  <c r="AC733" i="7" l="1"/>
  <c r="AD732" i="7"/>
  <c r="S733" i="7"/>
  <c r="T732" i="7"/>
  <c r="N733" i="7"/>
  <c r="O732" i="7"/>
  <c r="AH733" i="7"/>
  <c r="AI732" i="7"/>
  <c r="AW733" i="7"/>
  <c r="AX732" i="7"/>
  <c r="X733" i="7"/>
  <c r="Y732" i="7"/>
  <c r="I733" i="7"/>
  <c r="J732" i="7"/>
  <c r="AR733" i="7"/>
  <c r="AS732" i="7"/>
  <c r="BB733" i="7"/>
  <c r="BC732" i="7"/>
  <c r="AM733" i="7"/>
  <c r="AN732" i="7"/>
  <c r="D733" i="7"/>
  <c r="E732" i="7"/>
  <c r="AR734" i="7" l="1"/>
  <c r="AS733" i="7"/>
  <c r="X734" i="7"/>
  <c r="Y733" i="7"/>
  <c r="AH734" i="7"/>
  <c r="AI733" i="7"/>
  <c r="S734" i="7"/>
  <c r="T733" i="7"/>
  <c r="AM734" i="7"/>
  <c r="AN733" i="7"/>
  <c r="BB734" i="7"/>
  <c r="BC733" i="7"/>
  <c r="I734" i="7"/>
  <c r="J733" i="7"/>
  <c r="AW734" i="7"/>
  <c r="AX733" i="7"/>
  <c r="N734" i="7"/>
  <c r="O733" i="7"/>
  <c r="AC734" i="7"/>
  <c r="AD733" i="7"/>
  <c r="D734" i="7"/>
  <c r="E733" i="7"/>
  <c r="AW735" i="7" l="1"/>
  <c r="AX734" i="7"/>
  <c r="S735" i="7"/>
  <c r="T734" i="7"/>
  <c r="AC735" i="7"/>
  <c r="AD734" i="7"/>
  <c r="BB735" i="7"/>
  <c r="BC734" i="7"/>
  <c r="X735" i="7"/>
  <c r="Y734" i="7"/>
  <c r="N735" i="7"/>
  <c r="O734" i="7"/>
  <c r="I735" i="7"/>
  <c r="J734" i="7"/>
  <c r="AM735" i="7"/>
  <c r="AN734" i="7"/>
  <c r="AH735" i="7"/>
  <c r="AI734" i="7"/>
  <c r="AR735" i="7"/>
  <c r="AS734" i="7"/>
  <c r="D735" i="7"/>
  <c r="E734" i="7"/>
  <c r="AM736" i="7" l="1"/>
  <c r="AN735" i="7"/>
  <c r="BB736" i="7"/>
  <c r="BC735" i="7"/>
  <c r="AR736" i="7"/>
  <c r="AS735" i="7"/>
  <c r="N736" i="7"/>
  <c r="O735" i="7"/>
  <c r="S736" i="7"/>
  <c r="T735" i="7"/>
  <c r="AH736" i="7"/>
  <c r="AI735" i="7"/>
  <c r="I736" i="7"/>
  <c r="J735" i="7"/>
  <c r="X736" i="7"/>
  <c r="Y735" i="7"/>
  <c r="AC736" i="7"/>
  <c r="AD735" i="7"/>
  <c r="AW736" i="7"/>
  <c r="AX735" i="7"/>
  <c r="D736" i="7"/>
  <c r="E735" i="7"/>
  <c r="N737" i="7" l="1"/>
  <c r="O736" i="7"/>
  <c r="AW737" i="7"/>
  <c r="AX736" i="7"/>
  <c r="X737" i="7"/>
  <c r="Y736" i="7"/>
  <c r="AH737" i="7"/>
  <c r="AI736" i="7"/>
  <c r="BB737" i="7"/>
  <c r="BC736" i="7"/>
  <c r="AC737" i="7"/>
  <c r="AD736" i="7"/>
  <c r="I737" i="7"/>
  <c r="J736" i="7"/>
  <c r="S737" i="7"/>
  <c r="T736" i="7"/>
  <c r="AR737" i="7"/>
  <c r="AS736" i="7"/>
  <c r="AM737" i="7"/>
  <c r="AN736" i="7"/>
  <c r="D737" i="7"/>
  <c r="E736" i="7"/>
  <c r="S738" i="7" l="1"/>
  <c r="T737" i="7"/>
  <c r="AW738" i="7"/>
  <c r="AX737" i="7"/>
  <c r="AM738" i="7"/>
  <c r="AN737" i="7"/>
  <c r="AC738" i="7"/>
  <c r="AD737" i="7"/>
  <c r="AH738" i="7"/>
  <c r="AI737" i="7"/>
  <c r="AR738" i="7"/>
  <c r="AS737" i="7"/>
  <c r="I738" i="7"/>
  <c r="J737" i="7"/>
  <c r="BB738" i="7"/>
  <c r="BC737" i="7"/>
  <c r="X738" i="7"/>
  <c r="Y737" i="7"/>
  <c r="N738" i="7"/>
  <c r="O737" i="7"/>
  <c r="D738" i="7"/>
  <c r="E737" i="7"/>
  <c r="I739" i="7" l="1"/>
  <c r="J738" i="7"/>
  <c r="AH739" i="7"/>
  <c r="AI738" i="7"/>
  <c r="AM739" i="7"/>
  <c r="AN738" i="7"/>
  <c r="S739" i="7"/>
  <c r="T738" i="7"/>
  <c r="N739" i="7"/>
  <c r="O738" i="7"/>
  <c r="BB739" i="7"/>
  <c r="BC738" i="7"/>
  <c r="AR739" i="7"/>
  <c r="AS738" i="7"/>
  <c r="AC739" i="7"/>
  <c r="AD738" i="7"/>
  <c r="AW739" i="7"/>
  <c r="AX738" i="7"/>
  <c r="X739" i="7"/>
  <c r="Y738" i="7"/>
  <c r="D739" i="7"/>
  <c r="E738" i="7"/>
  <c r="AW740" i="7" l="1"/>
  <c r="AX739" i="7"/>
  <c r="AM740" i="7"/>
  <c r="AN739" i="7"/>
  <c r="AR740" i="7"/>
  <c r="AS739" i="7"/>
  <c r="X740" i="7"/>
  <c r="Y739" i="7"/>
  <c r="AC740" i="7"/>
  <c r="AD739" i="7"/>
  <c r="BB740" i="7"/>
  <c r="BC739" i="7"/>
  <c r="S740" i="7"/>
  <c r="T739" i="7"/>
  <c r="AH740" i="7"/>
  <c r="AI739" i="7"/>
  <c r="N740" i="7"/>
  <c r="O739" i="7"/>
  <c r="I740" i="7"/>
  <c r="J739" i="7"/>
  <c r="D740" i="7"/>
  <c r="E739" i="7"/>
  <c r="AH741" i="7" l="1"/>
  <c r="AI740" i="7"/>
  <c r="X741" i="7"/>
  <c r="Y740" i="7"/>
  <c r="I741" i="7"/>
  <c r="J740" i="7"/>
  <c r="BB741" i="7"/>
  <c r="BC740" i="7"/>
  <c r="AM741" i="7"/>
  <c r="AN740" i="7"/>
  <c r="N741" i="7"/>
  <c r="O740" i="7"/>
  <c r="S741" i="7"/>
  <c r="T740" i="7"/>
  <c r="AC741" i="7"/>
  <c r="AD740" i="7"/>
  <c r="AR741" i="7"/>
  <c r="AS740" i="7"/>
  <c r="AW741" i="7"/>
  <c r="AX740" i="7"/>
  <c r="D741" i="7"/>
  <c r="E740" i="7"/>
  <c r="AW742" i="7" l="1"/>
  <c r="AX741" i="7"/>
  <c r="AC742" i="7"/>
  <c r="AD741" i="7"/>
  <c r="N742" i="7"/>
  <c r="O741" i="7"/>
  <c r="BB742" i="7"/>
  <c r="BC741" i="7"/>
  <c r="X742" i="7"/>
  <c r="Y741" i="7"/>
  <c r="AR742" i="7"/>
  <c r="AS741" i="7"/>
  <c r="S742" i="7"/>
  <c r="T741" i="7"/>
  <c r="AM742" i="7"/>
  <c r="AN741" i="7"/>
  <c r="I742" i="7"/>
  <c r="J741" i="7"/>
  <c r="AH742" i="7"/>
  <c r="AI741" i="7"/>
  <c r="D742" i="7"/>
  <c r="E741" i="7"/>
  <c r="AH743" i="7" l="1"/>
  <c r="AI742" i="7"/>
  <c r="AM743" i="7"/>
  <c r="AN742" i="7"/>
  <c r="AR743" i="7"/>
  <c r="AS742" i="7"/>
  <c r="BB743" i="7"/>
  <c r="BC742" i="7"/>
  <c r="AC743" i="7"/>
  <c r="AD742" i="7"/>
  <c r="I743" i="7"/>
  <c r="J742" i="7"/>
  <c r="S743" i="7"/>
  <c r="T742" i="7"/>
  <c r="X743" i="7"/>
  <c r="Y742" i="7"/>
  <c r="N743" i="7"/>
  <c r="O742" i="7"/>
  <c r="AW743" i="7"/>
  <c r="AX742" i="7"/>
  <c r="D743" i="7"/>
  <c r="E742" i="7"/>
  <c r="AW744" i="7" l="1"/>
  <c r="AX743" i="7"/>
  <c r="BB744" i="7"/>
  <c r="BC743" i="7"/>
  <c r="X744" i="7"/>
  <c r="Y743" i="7"/>
  <c r="I744" i="7"/>
  <c r="J743" i="7"/>
  <c r="AM744" i="7"/>
  <c r="AN743" i="7"/>
  <c r="N744" i="7"/>
  <c r="O743" i="7"/>
  <c r="S744" i="7"/>
  <c r="T743" i="7"/>
  <c r="AC744" i="7"/>
  <c r="AD743" i="7"/>
  <c r="AR744" i="7"/>
  <c r="AS743" i="7"/>
  <c r="AH744" i="7"/>
  <c r="AI743" i="7"/>
  <c r="D744" i="7"/>
  <c r="E743" i="7"/>
  <c r="AC745" i="7" l="1"/>
  <c r="AD744" i="7"/>
  <c r="I745" i="7"/>
  <c r="J744" i="7"/>
  <c r="BB745" i="7"/>
  <c r="BC744" i="7"/>
  <c r="AH745" i="7"/>
  <c r="AI744" i="7"/>
  <c r="N745" i="7"/>
  <c r="O744" i="7"/>
  <c r="AR745" i="7"/>
  <c r="AS744" i="7"/>
  <c r="S745" i="7"/>
  <c r="T744" i="7"/>
  <c r="AM745" i="7"/>
  <c r="AN744" i="7"/>
  <c r="X745" i="7"/>
  <c r="Y744" i="7"/>
  <c r="AW745" i="7"/>
  <c r="AX744" i="7"/>
  <c r="D745" i="7"/>
  <c r="E744" i="7"/>
  <c r="I746" i="7" l="1"/>
  <c r="J745" i="7"/>
  <c r="AW746" i="7"/>
  <c r="AX745" i="7"/>
  <c r="AM746" i="7"/>
  <c r="AN745" i="7"/>
  <c r="AR746" i="7"/>
  <c r="AS745" i="7"/>
  <c r="AH746" i="7"/>
  <c r="AI745" i="7"/>
  <c r="X746" i="7"/>
  <c r="Y745" i="7"/>
  <c r="S746" i="7"/>
  <c r="T745" i="7"/>
  <c r="N746" i="7"/>
  <c r="O745" i="7"/>
  <c r="BB746" i="7"/>
  <c r="BC745" i="7"/>
  <c r="AC746" i="7"/>
  <c r="AD745" i="7"/>
  <c r="D746" i="7"/>
  <c r="E745" i="7"/>
  <c r="BB747" i="7" l="1"/>
  <c r="BC746" i="7"/>
  <c r="S747" i="7"/>
  <c r="T746" i="7"/>
  <c r="AH747" i="7"/>
  <c r="AI746" i="7"/>
  <c r="AC747" i="7"/>
  <c r="AD746" i="7"/>
  <c r="N747" i="7"/>
  <c r="O746" i="7"/>
  <c r="X747" i="7"/>
  <c r="Y746" i="7"/>
  <c r="AR747" i="7"/>
  <c r="AS746" i="7"/>
  <c r="AW747" i="7"/>
  <c r="AX746" i="7"/>
  <c r="AM747" i="7"/>
  <c r="AN746" i="7"/>
  <c r="I747" i="7"/>
  <c r="J746" i="7"/>
  <c r="D747" i="7"/>
  <c r="E746" i="7"/>
  <c r="I748" i="7" l="1"/>
  <c r="J747" i="7"/>
  <c r="AW748" i="7"/>
  <c r="AX747" i="7"/>
  <c r="X748" i="7"/>
  <c r="Y747" i="7"/>
  <c r="S748" i="7"/>
  <c r="T747" i="7"/>
  <c r="AM748" i="7"/>
  <c r="AN747" i="7"/>
  <c r="AR748" i="7"/>
  <c r="AS747" i="7"/>
  <c r="AC748" i="7"/>
  <c r="AD747" i="7"/>
  <c r="N748" i="7"/>
  <c r="O747" i="7"/>
  <c r="AH748" i="7"/>
  <c r="AI747" i="7"/>
  <c r="BB748" i="7"/>
  <c r="BC747" i="7"/>
  <c r="D748" i="7"/>
  <c r="E747" i="7"/>
  <c r="N749" i="7" l="1"/>
  <c r="O748" i="7"/>
  <c r="AR749" i="7"/>
  <c r="AS748" i="7"/>
  <c r="S749" i="7"/>
  <c r="T748" i="7"/>
  <c r="AW749" i="7"/>
  <c r="AX748" i="7"/>
  <c r="BB749" i="7"/>
  <c r="BC748" i="7"/>
  <c r="AH749" i="7"/>
  <c r="AI748" i="7"/>
  <c r="AC749" i="7"/>
  <c r="AD748" i="7"/>
  <c r="AM749" i="7"/>
  <c r="AN748" i="7"/>
  <c r="X749" i="7"/>
  <c r="Y748" i="7"/>
  <c r="I749" i="7"/>
  <c r="J748" i="7"/>
  <c r="D749" i="7"/>
  <c r="E748" i="7"/>
  <c r="AM750" i="7" l="1"/>
  <c r="AN749" i="7"/>
  <c r="AW750" i="7"/>
  <c r="AX749" i="7"/>
  <c r="I750" i="7"/>
  <c r="J749" i="7"/>
  <c r="AH750" i="7"/>
  <c r="AI749" i="7"/>
  <c r="AR750" i="7"/>
  <c r="AS749" i="7"/>
  <c r="X750" i="7"/>
  <c r="Y749" i="7"/>
  <c r="AC750" i="7"/>
  <c r="AD749" i="7"/>
  <c r="BB750" i="7"/>
  <c r="BC749" i="7"/>
  <c r="S750" i="7"/>
  <c r="T749" i="7"/>
  <c r="N750" i="7"/>
  <c r="O749" i="7"/>
  <c r="D750" i="7"/>
  <c r="E749" i="7"/>
  <c r="N751" i="7" l="1"/>
  <c r="O750" i="7"/>
  <c r="BB751" i="7"/>
  <c r="BC750" i="7"/>
  <c r="X751" i="7"/>
  <c r="Y750" i="7"/>
  <c r="AH751" i="7"/>
  <c r="AI750" i="7"/>
  <c r="AW751" i="7"/>
  <c r="AX750" i="7"/>
  <c r="S751" i="7"/>
  <c r="T750" i="7"/>
  <c r="AC751" i="7"/>
  <c r="AD750" i="7"/>
  <c r="AR751" i="7"/>
  <c r="AS750" i="7"/>
  <c r="I751" i="7"/>
  <c r="J750" i="7"/>
  <c r="AM751" i="7"/>
  <c r="AN750" i="7"/>
  <c r="D751" i="7"/>
  <c r="E750" i="7"/>
  <c r="I752" i="7" l="1"/>
  <c r="J751" i="7"/>
  <c r="AC752" i="7"/>
  <c r="AD751" i="7"/>
  <c r="AW752" i="7"/>
  <c r="AX751" i="7"/>
  <c r="X752" i="7"/>
  <c r="Y751" i="7"/>
  <c r="N752" i="7"/>
  <c r="O751" i="7"/>
  <c r="AM752" i="7"/>
  <c r="AN751" i="7"/>
  <c r="AR752" i="7"/>
  <c r="AS751" i="7"/>
  <c r="S752" i="7"/>
  <c r="T751" i="7"/>
  <c r="AH752" i="7"/>
  <c r="AI751" i="7"/>
  <c r="BB752" i="7"/>
  <c r="BC751" i="7"/>
  <c r="D752" i="7"/>
  <c r="E751" i="7"/>
  <c r="AH753" i="7" l="1"/>
  <c r="AI752" i="7"/>
  <c r="N753" i="7"/>
  <c r="O752" i="7"/>
  <c r="AR753" i="7"/>
  <c r="AS752" i="7"/>
  <c r="BB753" i="7"/>
  <c r="BC752" i="7"/>
  <c r="S753" i="7"/>
  <c r="T752" i="7"/>
  <c r="AM753" i="7"/>
  <c r="AN752" i="7"/>
  <c r="X753" i="7"/>
  <c r="Y752" i="7"/>
  <c r="AC753" i="7"/>
  <c r="AD752" i="7"/>
  <c r="AW753" i="7"/>
  <c r="AX752" i="7"/>
  <c r="I753" i="7"/>
  <c r="J752" i="7"/>
  <c r="D753" i="7"/>
  <c r="E752" i="7"/>
  <c r="I754" i="7" l="1"/>
  <c r="J753" i="7"/>
  <c r="AM754" i="7"/>
  <c r="AN753" i="7"/>
  <c r="N754" i="7"/>
  <c r="O753" i="7"/>
  <c r="AC754" i="7"/>
  <c r="AD753" i="7"/>
  <c r="BB754" i="7"/>
  <c r="BC753" i="7"/>
  <c r="AW754" i="7"/>
  <c r="AX753" i="7"/>
  <c r="X754" i="7"/>
  <c r="Y753" i="7"/>
  <c r="S754" i="7"/>
  <c r="T753" i="7"/>
  <c r="AR754" i="7"/>
  <c r="AS753" i="7"/>
  <c r="AH754" i="7"/>
  <c r="AI753" i="7"/>
  <c r="D754" i="7"/>
  <c r="E753" i="7"/>
  <c r="AR755" i="7" l="1"/>
  <c r="AS754" i="7"/>
  <c r="BB755" i="7"/>
  <c r="BC754" i="7"/>
  <c r="AC755" i="7"/>
  <c r="AD754" i="7"/>
  <c r="X755" i="7"/>
  <c r="Y754" i="7"/>
  <c r="N755" i="7"/>
  <c r="O754" i="7"/>
  <c r="I755" i="7"/>
  <c r="J754" i="7"/>
  <c r="AH755" i="7"/>
  <c r="AI754" i="7"/>
  <c r="S755" i="7"/>
  <c r="T754" i="7"/>
  <c r="AW755" i="7"/>
  <c r="AX754" i="7"/>
  <c r="AM755" i="7"/>
  <c r="AN754" i="7"/>
  <c r="D755" i="7"/>
  <c r="E754" i="7"/>
  <c r="AH756" i="7" l="1"/>
  <c r="AI755" i="7"/>
  <c r="AC756" i="7"/>
  <c r="AD755" i="7"/>
  <c r="S756" i="7"/>
  <c r="T755" i="7"/>
  <c r="X756" i="7"/>
  <c r="Y755" i="7"/>
  <c r="BB756" i="7"/>
  <c r="BC755" i="7"/>
  <c r="AW756" i="7"/>
  <c r="AX755" i="7"/>
  <c r="N756" i="7"/>
  <c r="O755" i="7"/>
  <c r="AR756" i="7"/>
  <c r="AS755" i="7"/>
  <c r="AM756" i="7"/>
  <c r="AN755" i="7"/>
  <c r="I756" i="7"/>
  <c r="J755" i="7"/>
  <c r="D756" i="7"/>
  <c r="E755" i="7"/>
  <c r="AC757" i="7" l="1"/>
  <c r="AD756" i="7"/>
  <c r="I757" i="7"/>
  <c r="J756" i="7"/>
  <c r="AR757" i="7"/>
  <c r="AS756" i="7"/>
  <c r="AW757" i="7"/>
  <c r="AX756" i="7"/>
  <c r="X757" i="7"/>
  <c r="Y756" i="7"/>
  <c r="AM757" i="7"/>
  <c r="AN756" i="7"/>
  <c r="N757" i="7"/>
  <c r="O756" i="7"/>
  <c r="BB757" i="7"/>
  <c r="BC756" i="7"/>
  <c r="S757" i="7"/>
  <c r="T756" i="7"/>
  <c r="AH757" i="7"/>
  <c r="AI756" i="7"/>
  <c r="D757" i="7"/>
  <c r="E756" i="7"/>
  <c r="AH758" i="7" l="1"/>
  <c r="AI757" i="7"/>
  <c r="BB758" i="7"/>
  <c r="BC757" i="7"/>
  <c r="AM758" i="7"/>
  <c r="AN757" i="7"/>
  <c r="AW758" i="7"/>
  <c r="AX757" i="7"/>
  <c r="I758" i="7"/>
  <c r="J757" i="7"/>
  <c r="S758" i="7"/>
  <c r="T757" i="7"/>
  <c r="N758" i="7"/>
  <c r="O757" i="7"/>
  <c r="X758" i="7"/>
  <c r="Y757" i="7"/>
  <c r="AR758" i="7"/>
  <c r="AS757" i="7"/>
  <c r="AC758" i="7"/>
  <c r="AD757" i="7"/>
  <c r="D758" i="7"/>
  <c r="E757" i="7"/>
  <c r="AC759" i="7" l="1"/>
  <c r="AD758" i="7"/>
  <c r="X759" i="7"/>
  <c r="Y758" i="7"/>
  <c r="S759" i="7"/>
  <c r="T758" i="7"/>
  <c r="AW759" i="7"/>
  <c r="AX758" i="7"/>
  <c r="BB759" i="7"/>
  <c r="BC758" i="7"/>
  <c r="AR759" i="7"/>
  <c r="AS758" i="7"/>
  <c r="N759" i="7"/>
  <c r="O758" i="7"/>
  <c r="I759" i="7"/>
  <c r="J758" i="7"/>
  <c r="AM759" i="7"/>
  <c r="AN758" i="7"/>
  <c r="AH759" i="7"/>
  <c r="AI758" i="7"/>
  <c r="D759" i="7"/>
  <c r="E758" i="7"/>
  <c r="X760" i="7" l="1"/>
  <c r="Y759" i="7"/>
  <c r="AH760" i="7"/>
  <c r="AI759" i="7"/>
  <c r="I760" i="7"/>
  <c r="J759" i="7"/>
  <c r="AR760" i="7"/>
  <c r="AS759" i="7"/>
  <c r="AW760" i="7"/>
  <c r="AX759" i="7"/>
  <c r="AM760" i="7"/>
  <c r="AN759" i="7"/>
  <c r="N760" i="7"/>
  <c r="O759" i="7"/>
  <c r="BB760" i="7"/>
  <c r="BC759" i="7"/>
  <c r="S760" i="7"/>
  <c r="T759" i="7"/>
  <c r="AC760" i="7"/>
  <c r="AD759" i="7"/>
  <c r="D760" i="7"/>
  <c r="E759" i="7"/>
  <c r="N761" i="7" l="1"/>
  <c r="O760" i="7"/>
  <c r="AC761" i="7"/>
  <c r="AD760" i="7"/>
  <c r="AH761" i="7"/>
  <c r="AI760" i="7"/>
  <c r="S761" i="7"/>
  <c r="T760" i="7"/>
  <c r="AW761" i="7"/>
  <c r="AX760" i="7"/>
  <c r="BB761" i="7"/>
  <c r="BC760" i="7"/>
  <c r="AM761" i="7"/>
  <c r="AN760" i="7"/>
  <c r="AR761" i="7"/>
  <c r="AS760" i="7"/>
  <c r="I761" i="7"/>
  <c r="J760" i="7"/>
  <c r="X761" i="7"/>
  <c r="Y760" i="7"/>
  <c r="D761" i="7"/>
  <c r="E760" i="7"/>
  <c r="AC762" i="7" l="1"/>
  <c r="AD761" i="7"/>
  <c r="X762" i="7"/>
  <c r="Y761" i="7"/>
  <c r="AR762" i="7"/>
  <c r="AS761" i="7"/>
  <c r="BB762" i="7"/>
  <c r="BC761" i="7"/>
  <c r="S762" i="7"/>
  <c r="T761" i="7"/>
  <c r="I762" i="7"/>
  <c r="J761" i="7"/>
  <c r="AM762" i="7"/>
  <c r="AN761" i="7"/>
  <c r="AW762" i="7"/>
  <c r="AX761" i="7"/>
  <c r="AH762" i="7"/>
  <c r="AI761" i="7"/>
  <c r="N762" i="7"/>
  <c r="O761" i="7"/>
  <c r="D762" i="7"/>
  <c r="E761" i="7"/>
  <c r="N763" i="7" l="1"/>
  <c r="O762" i="7"/>
  <c r="I763" i="7"/>
  <c r="J762" i="7"/>
  <c r="BB763" i="7"/>
  <c r="BC762" i="7"/>
  <c r="X763" i="7"/>
  <c r="Y762" i="7"/>
  <c r="AW763" i="7"/>
  <c r="AX762" i="7"/>
  <c r="AH763" i="7"/>
  <c r="AI762" i="7"/>
  <c r="AM763" i="7"/>
  <c r="AN762" i="7"/>
  <c r="S763" i="7"/>
  <c r="T762" i="7"/>
  <c r="AR763" i="7"/>
  <c r="AS762" i="7"/>
  <c r="AC763" i="7"/>
  <c r="AD762" i="7"/>
  <c r="D763" i="7"/>
  <c r="E762" i="7"/>
  <c r="AW764" i="7" l="1"/>
  <c r="AX763" i="7"/>
  <c r="AC764" i="7"/>
  <c r="AD763" i="7"/>
  <c r="I764" i="7"/>
  <c r="J763" i="7"/>
  <c r="AM764" i="7"/>
  <c r="AN763" i="7"/>
  <c r="BB764" i="7"/>
  <c r="BC763" i="7"/>
  <c r="S764" i="7"/>
  <c r="T763" i="7"/>
  <c r="AH764" i="7"/>
  <c r="AI763" i="7"/>
  <c r="X764" i="7"/>
  <c r="Y763" i="7"/>
  <c r="AR764" i="7"/>
  <c r="AS763" i="7"/>
  <c r="N764" i="7"/>
  <c r="O763" i="7"/>
  <c r="D764" i="7"/>
  <c r="E763" i="7"/>
  <c r="AH765" i="7" l="1"/>
  <c r="AI764" i="7"/>
  <c r="AW765" i="7"/>
  <c r="AX764" i="7"/>
  <c r="AR765" i="7"/>
  <c r="AS764" i="7"/>
  <c r="BB765" i="7"/>
  <c r="BC764" i="7"/>
  <c r="N765" i="7"/>
  <c r="O764" i="7"/>
  <c r="X765" i="7"/>
  <c r="Y764" i="7"/>
  <c r="S765" i="7"/>
  <c r="T764" i="7"/>
  <c r="AM765" i="7"/>
  <c r="AN764" i="7"/>
  <c r="AC765" i="7"/>
  <c r="AD764" i="7"/>
  <c r="I765" i="7"/>
  <c r="J764" i="7"/>
  <c r="D765" i="7"/>
  <c r="E764" i="7"/>
  <c r="I766" i="7" l="1"/>
  <c r="J765" i="7"/>
  <c r="X766" i="7"/>
  <c r="Y765" i="7"/>
  <c r="BB766" i="7"/>
  <c r="BC765" i="7"/>
  <c r="AW766" i="7"/>
  <c r="AX765" i="7"/>
  <c r="AM766" i="7"/>
  <c r="AN765" i="7"/>
  <c r="AC766" i="7"/>
  <c r="AD765" i="7"/>
  <c r="S766" i="7"/>
  <c r="T765" i="7"/>
  <c r="N766" i="7"/>
  <c r="O765" i="7"/>
  <c r="AR766" i="7"/>
  <c r="AS765" i="7"/>
  <c r="AH766" i="7"/>
  <c r="AI765" i="7"/>
  <c r="D766" i="7"/>
  <c r="E765" i="7"/>
  <c r="N767" i="7" l="1"/>
  <c r="O766" i="7"/>
  <c r="AW767" i="7"/>
  <c r="AX766" i="7"/>
  <c r="X767" i="7"/>
  <c r="Y766" i="7"/>
  <c r="AH767" i="7"/>
  <c r="AI766" i="7"/>
  <c r="AC767" i="7"/>
  <c r="AD766" i="7"/>
  <c r="AR767" i="7"/>
  <c r="AS766" i="7"/>
  <c r="S767" i="7"/>
  <c r="T766" i="7"/>
  <c r="AM767" i="7"/>
  <c r="AN766" i="7"/>
  <c r="BB767" i="7"/>
  <c r="BC766" i="7"/>
  <c r="I767" i="7"/>
  <c r="J766" i="7"/>
  <c r="D767" i="7"/>
  <c r="E766" i="7"/>
  <c r="BB768" i="7" l="1"/>
  <c r="BC767" i="7"/>
  <c r="X768" i="7"/>
  <c r="Y767" i="7"/>
  <c r="S768" i="7"/>
  <c r="T767" i="7"/>
  <c r="N768" i="7"/>
  <c r="O767" i="7"/>
  <c r="I768" i="7"/>
  <c r="J767" i="7"/>
  <c r="AM768" i="7"/>
  <c r="AN767" i="7"/>
  <c r="AR768" i="7"/>
  <c r="AS767" i="7"/>
  <c r="AH768" i="7"/>
  <c r="AI767" i="7"/>
  <c r="AW768" i="7"/>
  <c r="AX767" i="7"/>
  <c r="AC768" i="7"/>
  <c r="AD767" i="7"/>
  <c r="D768" i="7"/>
  <c r="E767" i="7"/>
  <c r="AH769" i="7" l="1"/>
  <c r="AI768" i="7"/>
  <c r="AM769" i="7"/>
  <c r="AN768" i="7"/>
  <c r="N769" i="7"/>
  <c r="O768" i="7"/>
  <c r="X769" i="7"/>
  <c r="Y768" i="7"/>
  <c r="AC769" i="7"/>
  <c r="AD768" i="7"/>
  <c r="AW769" i="7"/>
  <c r="AX768" i="7"/>
  <c r="AR769" i="7"/>
  <c r="AS768" i="7"/>
  <c r="I769" i="7"/>
  <c r="J768" i="7"/>
  <c r="S769" i="7"/>
  <c r="T768" i="7"/>
  <c r="BB769" i="7"/>
  <c r="BC768" i="7"/>
  <c r="D769" i="7"/>
  <c r="E768" i="7"/>
  <c r="AW770" i="7" l="1"/>
  <c r="AX769" i="7"/>
  <c r="AM770" i="7"/>
  <c r="AN769" i="7"/>
  <c r="BB770" i="7"/>
  <c r="BC769" i="7"/>
  <c r="I770" i="7"/>
  <c r="J769" i="7"/>
  <c r="X770" i="7"/>
  <c r="Y769" i="7"/>
  <c r="S770" i="7"/>
  <c r="T769" i="7"/>
  <c r="AR770" i="7"/>
  <c r="AS769" i="7"/>
  <c r="AC770" i="7"/>
  <c r="AD769" i="7"/>
  <c r="N770" i="7"/>
  <c r="O769" i="7"/>
  <c r="AH770" i="7"/>
  <c r="AI769" i="7"/>
  <c r="D770" i="7"/>
  <c r="E769" i="7"/>
  <c r="AC771" i="7" l="1"/>
  <c r="AD770" i="7"/>
  <c r="AM771" i="7"/>
  <c r="AN770" i="7"/>
  <c r="AH771" i="7"/>
  <c r="AI770" i="7"/>
  <c r="S771" i="7"/>
  <c r="T770" i="7"/>
  <c r="I771" i="7"/>
  <c r="J770" i="7"/>
  <c r="N771" i="7"/>
  <c r="O770" i="7"/>
  <c r="AR771" i="7"/>
  <c r="AS770" i="7"/>
  <c r="X771" i="7"/>
  <c r="Y770" i="7"/>
  <c r="BB771" i="7"/>
  <c r="BC770" i="7"/>
  <c r="AW771" i="7"/>
  <c r="AX770" i="7"/>
  <c r="D771" i="7"/>
  <c r="E770" i="7"/>
  <c r="S772" i="7" l="1"/>
  <c r="T771" i="7"/>
  <c r="X772" i="7"/>
  <c r="Y771" i="7"/>
  <c r="N772" i="7"/>
  <c r="O771" i="7"/>
  <c r="AM772" i="7"/>
  <c r="AN771" i="7"/>
  <c r="AW772" i="7"/>
  <c r="AX771" i="7"/>
  <c r="BB772" i="7"/>
  <c r="BC771" i="7"/>
  <c r="AR772" i="7"/>
  <c r="AS771" i="7"/>
  <c r="I772" i="7"/>
  <c r="J771" i="7"/>
  <c r="AH772" i="7"/>
  <c r="AI771" i="7"/>
  <c r="AC772" i="7"/>
  <c r="AD771" i="7"/>
  <c r="D772" i="7"/>
  <c r="E771" i="7"/>
  <c r="I773" i="7" l="1"/>
  <c r="J772" i="7"/>
  <c r="AM773" i="7"/>
  <c r="AN772" i="7"/>
  <c r="X773" i="7"/>
  <c r="Y772" i="7"/>
  <c r="AC773" i="7"/>
  <c r="AD772" i="7"/>
  <c r="BB773" i="7"/>
  <c r="BC772" i="7"/>
  <c r="AH773" i="7"/>
  <c r="AI772" i="7"/>
  <c r="AR773" i="7"/>
  <c r="AS772" i="7"/>
  <c r="AW773" i="7"/>
  <c r="AX772" i="7"/>
  <c r="N773" i="7"/>
  <c r="O772" i="7"/>
  <c r="S773" i="7"/>
  <c r="T772" i="7"/>
  <c r="D773" i="7"/>
  <c r="E772" i="7"/>
  <c r="S774" i="7" l="1"/>
  <c r="T773" i="7"/>
  <c r="AW774" i="7"/>
  <c r="AX773" i="7"/>
  <c r="AH774" i="7"/>
  <c r="AI773" i="7"/>
  <c r="AC774" i="7"/>
  <c r="AD773" i="7"/>
  <c r="AM774" i="7"/>
  <c r="AN773" i="7"/>
  <c r="N774" i="7"/>
  <c r="O773" i="7"/>
  <c r="AR774" i="7"/>
  <c r="AS773" i="7"/>
  <c r="BB774" i="7"/>
  <c r="BC773" i="7"/>
  <c r="X774" i="7"/>
  <c r="Y773" i="7"/>
  <c r="I774" i="7"/>
  <c r="J773" i="7"/>
  <c r="D774" i="7"/>
  <c r="E773" i="7"/>
  <c r="I775" i="7" l="1"/>
  <c r="J774" i="7"/>
  <c r="N775" i="7"/>
  <c r="O774" i="7"/>
  <c r="AW775" i="7"/>
  <c r="AX774" i="7"/>
  <c r="BB775" i="7"/>
  <c r="BC774" i="7"/>
  <c r="AC775" i="7"/>
  <c r="AD774" i="7"/>
  <c r="X775" i="7"/>
  <c r="Y774" i="7"/>
  <c r="AR775" i="7"/>
  <c r="AS774" i="7"/>
  <c r="AM775" i="7"/>
  <c r="AN774" i="7"/>
  <c r="AH775" i="7"/>
  <c r="AI774" i="7"/>
  <c r="S775" i="7"/>
  <c r="T774" i="7"/>
  <c r="D775" i="7"/>
  <c r="E774" i="7"/>
  <c r="S776" i="7" l="1"/>
  <c r="T775" i="7"/>
  <c r="X776" i="7"/>
  <c r="Y775" i="7"/>
  <c r="AM776" i="7"/>
  <c r="AN775" i="7"/>
  <c r="BB776" i="7"/>
  <c r="BC775" i="7"/>
  <c r="N776" i="7"/>
  <c r="O775" i="7"/>
  <c r="AH776" i="7"/>
  <c r="AI775" i="7"/>
  <c r="AR776" i="7"/>
  <c r="AS775" i="7"/>
  <c r="AC776" i="7"/>
  <c r="AD775" i="7"/>
  <c r="AW776" i="7"/>
  <c r="AX775" i="7"/>
  <c r="I776" i="7"/>
  <c r="J775" i="7"/>
  <c r="D776" i="7"/>
  <c r="E775" i="7"/>
  <c r="I777" i="7" l="1"/>
  <c r="J776" i="7"/>
  <c r="AC777" i="7"/>
  <c r="AD776" i="7"/>
  <c r="AH777" i="7"/>
  <c r="AI776" i="7"/>
  <c r="BB777" i="7"/>
  <c r="BC776" i="7"/>
  <c r="X777" i="7"/>
  <c r="Y776" i="7"/>
  <c r="AW777" i="7"/>
  <c r="AX776" i="7"/>
  <c r="AR777" i="7"/>
  <c r="AS776" i="7"/>
  <c r="N777" i="7"/>
  <c r="O776" i="7"/>
  <c r="AM777" i="7"/>
  <c r="AN776" i="7"/>
  <c r="S777" i="7"/>
  <c r="T776" i="7"/>
  <c r="D777" i="7"/>
  <c r="E776" i="7"/>
  <c r="AW778" i="7" l="1"/>
  <c r="AX777" i="7"/>
  <c r="S778" i="7"/>
  <c r="T777" i="7"/>
  <c r="N778" i="7"/>
  <c r="O777" i="7"/>
  <c r="BB778" i="7"/>
  <c r="BC777" i="7"/>
  <c r="AC778" i="7"/>
  <c r="AD777" i="7"/>
  <c r="AM778" i="7"/>
  <c r="AN777" i="7"/>
  <c r="AR778" i="7"/>
  <c r="AS777" i="7"/>
  <c r="X778" i="7"/>
  <c r="Y777" i="7"/>
  <c r="AH778" i="7"/>
  <c r="AI777" i="7"/>
  <c r="I778" i="7"/>
  <c r="J777" i="7"/>
  <c r="D778" i="7"/>
  <c r="E777" i="7"/>
  <c r="I779" i="7" l="1"/>
  <c r="J778" i="7"/>
  <c r="X779" i="7"/>
  <c r="Y778" i="7"/>
  <c r="AM779" i="7"/>
  <c r="AN778" i="7"/>
  <c r="BB779" i="7"/>
  <c r="BC778" i="7"/>
  <c r="S779" i="7"/>
  <c r="T778" i="7"/>
  <c r="AH779" i="7"/>
  <c r="AI778" i="7"/>
  <c r="AR779" i="7"/>
  <c r="AS778" i="7"/>
  <c r="AC779" i="7"/>
  <c r="AD778" i="7"/>
  <c r="N779" i="7"/>
  <c r="O778" i="7"/>
  <c r="AW779" i="7"/>
  <c r="AX778" i="7"/>
  <c r="D779" i="7"/>
  <c r="E778" i="7"/>
  <c r="AH780" i="7" l="1"/>
  <c r="AI779" i="7"/>
  <c r="AW780" i="7"/>
  <c r="AX779" i="7"/>
  <c r="AC780" i="7"/>
  <c r="AD779" i="7"/>
  <c r="BB780" i="7"/>
  <c r="BC779" i="7"/>
  <c r="X780" i="7"/>
  <c r="Y779" i="7"/>
  <c r="N780" i="7"/>
  <c r="O779" i="7"/>
  <c r="AR780" i="7"/>
  <c r="AS779" i="7"/>
  <c r="S780" i="7"/>
  <c r="T779" i="7"/>
  <c r="AM780" i="7"/>
  <c r="AN779" i="7"/>
  <c r="I780" i="7"/>
  <c r="J779" i="7"/>
  <c r="D780" i="7"/>
  <c r="E779" i="7"/>
  <c r="S781" i="7" l="1"/>
  <c r="T780" i="7"/>
  <c r="N781" i="7"/>
  <c r="O780" i="7"/>
  <c r="BB781" i="7"/>
  <c r="BC780" i="7"/>
  <c r="AW781" i="7"/>
  <c r="AX780" i="7"/>
  <c r="I781" i="7"/>
  <c r="J780" i="7"/>
  <c r="AM781" i="7"/>
  <c r="AN780" i="7"/>
  <c r="AR781" i="7"/>
  <c r="AS780" i="7"/>
  <c r="X781" i="7"/>
  <c r="Y780" i="7"/>
  <c r="AC781" i="7"/>
  <c r="AD780" i="7"/>
  <c r="AH781" i="7"/>
  <c r="AI780" i="7"/>
  <c r="D781" i="7"/>
  <c r="E780" i="7"/>
  <c r="AH782" i="7" l="1"/>
  <c r="AI781" i="7"/>
  <c r="X782" i="7"/>
  <c r="Y781" i="7"/>
  <c r="AM782" i="7"/>
  <c r="AN781" i="7"/>
  <c r="AW782" i="7"/>
  <c r="AX781" i="7"/>
  <c r="N782" i="7"/>
  <c r="O781" i="7"/>
  <c r="AC782" i="7"/>
  <c r="AD781" i="7"/>
  <c r="AR782" i="7"/>
  <c r="AS781" i="7"/>
  <c r="I782" i="7"/>
  <c r="J781" i="7"/>
  <c r="BB782" i="7"/>
  <c r="BC781" i="7"/>
  <c r="S782" i="7"/>
  <c r="T781" i="7"/>
  <c r="D782" i="7"/>
  <c r="E781" i="7"/>
  <c r="AC783" i="7" l="1"/>
  <c r="AD782" i="7"/>
  <c r="S783" i="7"/>
  <c r="T782" i="7"/>
  <c r="I783" i="7"/>
  <c r="J782" i="7"/>
  <c r="AW783" i="7"/>
  <c r="AX782" i="7"/>
  <c r="X783" i="7"/>
  <c r="Y782" i="7"/>
  <c r="BB783" i="7"/>
  <c r="BC782" i="7"/>
  <c r="AR783" i="7"/>
  <c r="AS782" i="7"/>
  <c r="N783" i="7"/>
  <c r="O782" i="7"/>
  <c r="AM783" i="7"/>
  <c r="AN782" i="7"/>
  <c r="AH783" i="7"/>
  <c r="AI782" i="7"/>
  <c r="D783" i="7"/>
  <c r="E782" i="7"/>
  <c r="N784" i="7" l="1"/>
  <c r="O783" i="7"/>
  <c r="AW784" i="7"/>
  <c r="AX783" i="7"/>
  <c r="S784" i="7"/>
  <c r="T783" i="7"/>
  <c r="AH784" i="7"/>
  <c r="AI783" i="7"/>
  <c r="BB784" i="7"/>
  <c r="BC783" i="7"/>
  <c r="AM784" i="7"/>
  <c r="AN783" i="7"/>
  <c r="AR784" i="7"/>
  <c r="AS783" i="7"/>
  <c r="X784" i="7"/>
  <c r="Y783" i="7"/>
  <c r="I784" i="7"/>
  <c r="J783" i="7"/>
  <c r="AC784" i="7"/>
  <c r="AD783" i="7"/>
  <c r="D784" i="7"/>
  <c r="E783" i="7"/>
  <c r="AC785" i="7" l="1"/>
  <c r="AD784" i="7"/>
  <c r="AW785" i="7"/>
  <c r="AX784" i="7"/>
  <c r="X785" i="7"/>
  <c r="Y784" i="7"/>
  <c r="AM785" i="7"/>
  <c r="AN784" i="7"/>
  <c r="AH785" i="7"/>
  <c r="AI784" i="7"/>
  <c r="I785" i="7"/>
  <c r="J784" i="7"/>
  <c r="AR785" i="7"/>
  <c r="AS784" i="7"/>
  <c r="BB785" i="7"/>
  <c r="BC784" i="7"/>
  <c r="S785" i="7"/>
  <c r="T784" i="7"/>
  <c r="N785" i="7"/>
  <c r="O784" i="7"/>
  <c r="D785" i="7"/>
  <c r="E784" i="7"/>
  <c r="BB786" i="7" l="1"/>
  <c r="BC785" i="7"/>
  <c r="AM786" i="7"/>
  <c r="AN785" i="7"/>
  <c r="N786" i="7"/>
  <c r="O785" i="7"/>
  <c r="I786" i="7"/>
  <c r="J785" i="7"/>
  <c r="AW786" i="7"/>
  <c r="AX785" i="7"/>
  <c r="S786" i="7"/>
  <c r="T785" i="7"/>
  <c r="AR786" i="7"/>
  <c r="AS785" i="7"/>
  <c r="AH786" i="7"/>
  <c r="AI785" i="7"/>
  <c r="X786" i="7"/>
  <c r="Y785" i="7"/>
  <c r="AC786" i="7"/>
  <c r="AD785" i="7"/>
  <c r="D786" i="7"/>
  <c r="E785" i="7"/>
  <c r="AC787" i="7" l="1"/>
  <c r="AD786" i="7"/>
  <c r="S787" i="7"/>
  <c r="T786" i="7"/>
  <c r="I787" i="7"/>
  <c r="J786" i="7"/>
  <c r="AM787" i="7"/>
  <c r="AN786" i="7"/>
  <c r="AH787" i="7"/>
  <c r="AI786" i="7"/>
  <c r="X787" i="7"/>
  <c r="Y786" i="7"/>
  <c r="AR787" i="7"/>
  <c r="AS786" i="7"/>
  <c r="AW787" i="7"/>
  <c r="AX786" i="7"/>
  <c r="N787" i="7"/>
  <c r="O786" i="7"/>
  <c r="BB787" i="7"/>
  <c r="BC786" i="7"/>
  <c r="D787" i="7"/>
  <c r="E786" i="7"/>
  <c r="AH788" i="7" l="1"/>
  <c r="AI787" i="7"/>
  <c r="AR788" i="7"/>
  <c r="AS787" i="7"/>
  <c r="AC788" i="7"/>
  <c r="AD787" i="7"/>
  <c r="BB788" i="7"/>
  <c r="BC787" i="7"/>
  <c r="AW788" i="7"/>
  <c r="AX787" i="7"/>
  <c r="X788" i="7"/>
  <c r="Y787" i="7"/>
  <c r="AM788" i="7"/>
  <c r="AN787" i="7"/>
  <c r="S788" i="7"/>
  <c r="T787" i="7"/>
  <c r="N788" i="7"/>
  <c r="O787" i="7"/>
  <c r="I788" i="7"/>
  <c r="J787" i="7"/>
  <c r="D788" i="7"/>
  <c r="E787" i="7"/>
  <c r="X789" i="7" l="1"/>
  <c r="Y788" i="7"/>
  <c r="AR789" i="7"/>
  <c r="AS788" i="7"/>
  <c r="I789" i="7"/>
  <c r="J788" i="7"/>
  <c r="S789" i="7"/>
  <c r="T788" i="7"/>
  <c r="BB789" i="7"/>
  <c r="BC788" i="7"/>
  <c r="N789" i="7"/>
  <c r="O788" i="7"/>
  <c r="AM789" i="7"/>
  <c r="AN788" i="7"/>
  <c r="AW789" i="7"/>
  <c r="AX788" i="7"/>
  <c r="AC789" i="7"/>
  <c r="AD788" i="7"/>
  <c r="AH789" i="7"/>
  <c r="AI788" i="7"/>
  <c r="D789" i="7"/>
  <c r="E788" i="7"/>
  <c r="AW790" i="7" l="1"/>
  <c r="AX789" i="7"/>
  <c r="AH790" i="7"/>
  <c r="AI789" i="7"/>
  <c r="S790" i="7"/>
  <c r="T789" i="7"/>
  <c r="AR790" i="7"/>
  <c r="AS789" i="7"/>
  <c r="N790" i="7"/>
  <c r="O789" i="7"/>
  <c r="AC790" i="7"/>
  <c r="AD789" i="7"/>
  <c r="AM790" i="7"/>
  <c r="AN789" i="7"/>
  <c r="BB790" i="7"/>
  <c r="BC789" i="7"/>
  <c r="I790" i="7"/>
  <c r="J789" i="7"/>
  <c r="X790" i="7"/>
  <c r="Y789" i="7"/>
  <c r="D790" i="7"/>
  <c r="E789" i="7"/>
  <c r="X791" i="7" l="1"/>
  <c r="Y790" i="7"/>
  <c r="AR791" i="7"/>
  <c r="AS790" i="7"/>
  <c r="BB791" i="7"/>
  <c r="BC790" i="7"/>
  <c r="AC791" i="7"/>
  <c r="AD790" i="7"/>
  <c r="AH791" i="7"/>
  <c r="AI790" i="7"/>
  <c r="I791" i="7"/>
  <c r="J790" i="7"/>
  <c r="AM791" i="7"/>
  <c r="AN790" i="7"/>
  <c r="N791" i="7"/>
  <c r="O790" i="7"/>
  <c r="S791" i="7"/>
  <c r="T790" i="7"/>
  <c r="AW791" i="7"/>
  <c r="AX790" i="7"/>
  <c r="D791" i="7"/>
  <c r="E790" i="7"/>
  <c r="AW792" i="7" l="1"/>
  <c r="AX791" i="7"/>
  <c r="I792" i="7"/>
  <c r="J791" i="7"/>
  <c r="AR792" i="7"/>
  <c r="AS791" i="7"/>
  <c r="N792" i="7"/>
  <c r="O791" i="7"/>
  <c r="AC792" i="7"/>
  <c r="AD791" i="7"/>
  <c r="S792" i="7"/>
  <c r="T791" i="7"/>
  <c r="AM792" i="7"/>
  <c r="AN791" i="7"/>
  <c r="AH792" i="7"/>
  <c r="AI791" i="7"/>
  <c r="BB792" i="7"/>
  <c r="BC791" i="7"/>
  <c r="X792" i="7"/>
  <c r="Y791" i="7"/>
  <c r="D792" i="7"/>
  <c r="E791" i="7"/>
  <c r="N793" i="7" l="1"/>
  <c r="O792" i="7"/>
  <c r="X793" i="7"/>
  <c r="Y792" i="7"/>
  <c r="AH793" i="7"/>
  <c r="AI792" i="7"/>
  <c r="S793" i="7"/>
  <c r="T792" i="7"/>
  <c r="I793" i="7"/>
  <c r="J792" i="7"/>
  <c r="BB793" i="7"/>
  <c r="BC792" i="7"/>
  <c r="AM793" i="7"/>
  <c r="AN792" i="7"/>
  <c r="AC793" i="7"/>
  <c r="AD792" i="7"/>
  <c r="AR793" i="7"/>
  <c r="AS792" i="7"/>
  <c r="AW793" i="7"/>
  <c r="AX792" i="7"/>
  <c r="D793" i="7"/>
  <c r="E792" i="7"/>
  <c r="BB794" i="7" l="1"/>
  <c r="BC793" i="7"/>
  <c r="X794" i="7"/>
  <c r="Y793" i="7"/>
  <c r="AW794" i="7"/>
  <c r="AX793" i="7"/>
  <c r="S794" i="7"/>
  <c r="T793" i="7"/>
  <c r="AC794" i="7"/>
  <c r="AD793" i="7"/>
  <c r="AR794" i="7"/>
  <c r="AS793" i="7"/>
  <c r="AM794" i="7"/>
  <c r="AN793" i="7"/>
  <c r="I794" i="7"/>
  <c r="J793" i="7"/>
  <c r="AH794" i="7"/>
  <c r="AI793" i="7"/>
  <c r="N794" i="7"/>
  <c r="O793" i="7"/>
  <c r="D794" i="7"/>
  <c r="E793" i="7"/>
  <c r="N795" i="7" l="1"/>
  <c r="O794" i="7"/>
  <c r="AR795" i="7"/>
  <c r="AS794" i="7"/>
  <c r="X795" i="7"/>
  <c r="Y794" i="7"/>
  <c r="I795" i="7"/>
  <c r="J794" i="7"/>
  <c r="S795" i="7"/>
  <c r="T794" i="7"/>
  <c r="AH795" i="7"/>
  <c r="AI794" i="7"/>
  <c r="AM795" i="7"/>
  <c r="AN794" i="7"/>
  <c r="AC795" i="7"/>
  <c r="AD794" i="7"/>
  <c r="AW795" i="7"/>
  <c r="AX794" i="7"/>
  <c r="BB795" i="7"/>
  <c r="BC794" i="7"/>
  <c r="D795" i="7"/>
  <c r="E794" i="7"/>
  <c r="BB796" i="7" l="1"/>
  <c r="BC795" i="7"/>
  <c r="AC796" i="7"/>
  <c r="AD795" i="7"/>
  <c r="AH796" i="7"/>
  <c r="AI795" i="7"/>
  <c r="I796" i="7"/>
  <c r="J795" i="7"/>
  <c r="AR796" i="7"/>
  <c r="AS795" i="7"/>
  <c r="AW796" i="7"/>
  <c r="AX795" i="7"/>
  <c r="AM796" i="7"/>
  <c r="AN795" i="7"/>
  <c r="S796" i="7"/>
  <c r="T795" i="7"/>
  <c r="X796" i="7"/>
  <c r="Y795" i="7"/>
  <c r="N796" i="7"/>
  <c r="O795" i="7"/>
  <c r="D796" i="7"/>
  <c r="E795" i="7"/>
  <c r="S797" i="7" l="1"/>
  <c r="T796" i="7"/>
  <c r="I797" i="7"/>
  <c r="J796" i="7"/>
  <c r="AC797" i="7"/>
  <c r="AD796" i="7"/>
  <c r="AW797" i="7"/>
  <c r="AX796" i="7"/>
  <c r="N797" i="7"/>
  <c r="O796" i="7"/>
  <c r="X797" i="7"/>
  <c r="Y796" i="7"/>
  <c r="AM797" i="7"/>
  <c r="AN796" i="7"/>
  <c r="AR797" i="7"/>
  <c r="AS796" i="7"/>
  <c r="AH797" i="7"/>
  <c r="AI796" i="7"/>
  <c r="BB797" i="7"/>
  <c r="BC796" i="7"/>
  <c r="D797" i="7"/>
  <c r="E796" i="7"/>
  <c r="AR798" i="7" l="1"/>
  <c r="AS797" i="7"/>
  <c r="BB798" i="7"/>
  <c r="BC797" i="7"/>
  <c r="AW798" i="7"/>
  <c r="AX797" i="7"/>
  <c r="X798" i="7"/>
  <c r="Y797" i="7"/>
  <c r="I798" i="7"/>
  <c r="J797" i="7"/>
  <c r="AH798" i="7"/>
  <c r="AI797" i="7"/>
  <c r="AM798" i="7"/>
  <c r="AN797" i="7"/>
  <c r="N798" i="7"/>
  <c r="O797" i="7"/>
  <c r="AC798" i="7"/>
  <c r="AD797" i="7"/>
  <c r="S798" i="7"/>
  <c r="T797" i="7"/>
  <c r="D798" i="7"/>
  <c r="E797" i="7"/>
  <c r="AH799" i="7" l="1"/>
  <c r="AI798" i="7"/>
  <c r="BB799" i="7"/>
  <c r="BC798" i="7"/>
  <c r="S799" i="7"/>
  <c r="T798" i="7"/>
  <c r="N799" i="7"/>
  <c r="O798" i="7"/>
  <c r="X799" i="7"/>
  <c r="Y798" i="7"/>
  <c r="AC799" i="7"/>
  <c r="AD798" i="7"/>
  <c r="AM799" i="7"/>
  <c r="AN798" i="7"/>
  <c r="I799" i="7"/>
  <c r="J798" i="7"/>
  <c r="AW799" i="7"/>
  <c r="AX798" i="7"/>
  <c r="AR799" i="7"/>
  <c r="AS798" i="7"/>
  <c r="D799" i="7"/>
  <c r="E798" i="7"/>
  <c r="AC800" i="7" l="1"/>
  <c r="AD799" i="7"/>
  <c r="AR800" i="7"/>
  <c r="AS799" i="7"/>
  <c r="I800" i="7"/>
  <c r="J799" i="7"/>
  <c r="N800" i="7"/>
  <c r="O799" i="7"/>
  <c r="BB800" i="7"/>
  <c r="BC799" i="7"/>
  <c r="AW800" i="7"/>
  <c r="AX799" i="7"/>
  <c r="AM800" i="7"/>
  <c r="AN799" i="7"/>
  <c r="X800" i="7"/>
  <c r="Y799" i="7"/>
  <c r="S800" i="7"/>
  <c r="T799" i="7"/>
  <c r="AH800" i="7"/>
  <c r="AI799" i="7"/>
  <c r="D800" i="7"/>
  <c r="E799" i="7"/>
  <c r="AM801" i="7" l="1"/>
  <c r="AN800" i="7"/>
  <c r="I801" i="7"/>
  <c r="J800" i="7"/>
  <c r="S801" i="7"/>
  <c r="T800" i="7"/>
  <c r="AH801" i="7"/>
  <c r="AI800" i="7"/>
  <c r="X801" i="7"/>
  <c r="Y800" i="7"/>
  <c r="AW801" i="7"/>
  <c r="AX800" i="7"/>
  <c r="N801" i="7"/>
  <c r="O800" i="7"/>
  <c r="AR801" i="7"/>
  <c r="AS800" i="7"/>
  <c r="BB801" i="7"/>
  <c r="BC800" i="7"/>
  <c r="AC801" i="7"/>
  <c r="AD800" i="7"/>
  <c r="D801" i="7"/>
  <c r="E800" i="7"/>
  <c r="AR802" i="7" l="1"/>
  <c r="AS801" i="7"/>
  <c r="AH802" i="7"/>
  <c r="AI801" i="7"/>
  <c r="AC802" i="7"/>
  <c r="AD801" i="7"/>
  <c r="AW802" i="7"/>
  <c r="AX801" i="7"/>
  <c r="I802" i="7"/>
  <c r="J801" i="7"/>
  <c r="BB802" i="7"/>
  <c r="BC801" i="7"/>
  <c r="N802" i="7"/>
  <c r="O801" i="7"/>
  <c r="X802" i="7"/>
  <c r="Y801" i="7"/>
  <c r="S802" i="7"/>
  <c r="T801" i="7"/>
  <c r="AM802" i="7"/>
  <c r="AN801" i="7"/>
  <c r="D802" i="7"/>
  <c r="E801" i="7"/>
  <c r="AM803" i="7" l="1"/>
  <c r="AN802" i="7"/>
  <c r="X803" i="7"/>
  <c r="Y802" i="7"/>
  <c r="BB803" i="7"/>
  <c r="BC802" i="7"/>
  <c r="AW803" i="7"/>
  <c r="AX802" i="7"/>
  <c r="AH803" i="7"/>
  <c r="AI802" i="7"/>
  <c r="S803" i="7"/>
  <c r="T802" i="7"/>
  <c r="N803" i="7"/>
  <c r="O802" i="7"/>
  <c r="I803" i="7"/>
  <c r="J802" i="7"/>
  <c r="AC803" i="7"/>
  <c r="AD802" i="7"/>
  <c r="AR803" i="7"/>
  <c r="AS802" i="7"/>
  <c r="D803" i="7"/>
  <c r="E802" i="7"/>
  <c r="X804" i="7" l="1"/>
  <c r="Y803" i="7"/>
  <c r="I804" i="7"/>
  <c r="J803" i="7"/>
  <c r="S804" i="7"/>
  <c r="T803" i="7"/>
  <c r="AR804" i="7"/>
  <c r="AS803" i="7"/>
  <c r="AW804" i="7"/>
  <c r="AX803" i="7"/>
  <c r="AC804" i="7"/>
  <c r="AD803" i="7"/>
  <c r="N804" i="7"/>
  <c r="O803" i="7"/>
  <c r="AH804" i="7"/>
  <c r="AI803" i="7"/>
  <c r="BB804" i="7"/>
  <c r="BC803" i="7"/>
  <c r="AM804" i="7"/>
  <c r="AN803" i="7"/>
  <c r="D804" i="7"/>
  <c r="E803" i="7"/>
  <c r="AC805" i="7" l="1"/>
  <c r="AD804" i="7"/>
  <c r="AH805" i="7"/>
  <c r="AI804" i="7"/>
  <c r="I805" i="7"/>
  <c r="J804" i="7"/>
  <c r="AM805" i="7"/>
  <c r="AN804" i="7"/>
  <c r="AR805" i="7"/>
  <c r="AS804" i="7"/>
  <c r="BB805" i="7"/>
  <c r="BC804" i="7"/>
  <c r="N805" i="7"/>
  <c r="O804" i="7"/>
  <c r="AW805" i="7"/>
  <c r="AX804" i="7"/>
  <c r="S805" i="7"/>
  <c r="T804" i="7"/>
  <c r="X805" i="7"/>
  <c r="Y804" i="7"/>
  <c r="D805" i="7"/>
  <c r="E804" i="7"/>
  <c r="AH806" i="7" l="1"/>
  <c r="AI805" i="7"/>
  <c r="X806" i="7"/>
  <c r="Y805" i="7"/>
  <c r="AW806" i="7"/>
  <c r="AX805" i="7"/>
  <c r="BB806" i="7"/>
  <c r="BC805" i="7"/>
  <c r="AM806" i="7"/>
  <c r="AN805" i="7"/>
  <c r="S806" i="7"/>
  <c r="T805" i="7"/>
  <c r="N806" i="7"/>
  <c r="O805" i="7"/>
  <c r="AR806" i="7"/>
  <c r="AS805" i="7"/>
  <c r="I806" i="7"/>
  <c r="J805" i="7"/>
  <c r="AC806" i="7"/>
  <c r="AD805" i="7"/>
  <c r="D806" i="7"/>
  <c r="E805" i="7"/>
  <c r="AR807" i="7" l="1"/>
  <c r="AS806" i="7"/>
  <c r="BB807" i="7"/>
  <c r="BC806" i="7"/>
  <c r="AC807" i="7"/>
  <c r="AD806" i="7"/>
  <c r="S807" i="7"/>
  <c r="T806" i="7"/>
  <c r="X807" i="7"/>
  <c r="Y806" i="7"/>
  <c r="I807" i="7"/>
  <c r="J806" i="7"/>
  <c r="N807" i="7"/>
  <c r="O806" i="7"/>
  <c r="AM807" i="7"/>
  <c r="AN806" i="7"/>
  <c r="AW807" i="7"/>
  <c r="AX806" i="7"/>
  <c r="AH807" i="7"/>
  <c r="AI806" i="7"/>
  <c r="D807" i="7"/>
  <c r="E806" i="7"/>
  <c r="I808" i="7" l="1"/>
  <c r="J807" i="7"/>
  <c r="AH808" i="7"/>
  <c r="AI807" i="7"/>
  <c r="AM808" i="7"/>
  <c r="AN807" i="7"/>
  <c r="S808" i="7"/>
  <c r="T807" i="7"/>
  <c r="BB808" i="7"/>
  <c r="BC807" i="7"/>
  <c r="AW808" i="7"/>
  <c r="AX807" i="7"/>
  <c r="N808" i="7"/>
  <c r="O807" i="7"/>
  <c r="X808" i="7"/>
  <c r="Y807" i="7"/>
  <c r="AC808" i="7"/>
  <c r="AD807" i="7"/>
  <c r="AR808" i="7"/>
  <c r="AS807" i="7"/>
  <c r="D808" i="7"/>
  <c r="E807" i="7"/>
  <c r="AR809" i="7" l="1"/>
  <c r="AS808" i="7"/>
  <c r="X809" i="7"/>
  <c r="Y808" i="7"/>
  <c r="AW809" i="7"/>
  <c r="AX808" i="7"/>
  <c r="S809" i="7"/>
  <c r="T808" i="7"/>
  <c r="AH809" i="7"/>
  <c r="AI808" i="7"/>
  <c r="AC809" i="7"/>
  <c r="AD808" i="7"/>
  <c r="N809" i="7"/>
  <c r="O808" i="7"/>
  <c r="BB809" i="7"/>
  <c r="BC808" i="7"/>
  <c r="AM809" i="7"/>
  <c r="AN808" i="7"/>
  <c r="I809" i="7"/>
  <c r="J808" i="7"/>
  <c r="D809" i="7"/>
  <c r="E808" i="7"/>
  <c r="BB810" i="7" l="1"/>
  <c r="BC809" i="7"/>
  <c r="AC810" i="7"/>
  <c r="AD809" i="7"/>
  <c r="S810" i="7"/>
  <c r="T809" i="7"/>
  <c r="X810" i="7"/>
  <c r="Y809" i="7"/>
  <c r="I810" i="7"/>
  <c r="J809" i="7"/>
  <c r="AM810" i="7"/>
  <c r="AN809" i="7"/>
  <c r="N810" i="7"/>
  <c r="O809" i="7"/>
  <c r="AH810" i="7"/>
  <c r="AI809" i="7"/>
  <c r="AW810" i="7"/>
  <c r="AX809" i="7"/>
  <c r="AR810" i="7"/>
  <c r="AS809" i="7"/>
  <c r="D810" i="7"/>
  <c r="E809" i="7"/>
  <c r="AC811" i="7" l="1"/>
  <c r="AD810" i="7"/>
  <c r="AR811" i="7"/>
  <c r="AS810" i="7"/>
  <c r="AH811" i="7"/>
  <c r="AI810" i="7"/>
  <c r="AM811" i="7"/>
  <c r="AN810" i="7"/>
  <c r="X811" i="7"/>
  <c r="Y810" i="7"/>
  <c r="AW811" i="7"/>
  <c r="AX810" i="7"/>
  <c r="N811" i="7"/>
  <c r="O810" i="7"/>
  <c r="I811" i="7"/>
  <c r="J810" i="7"/>
  <c r="S811" i="7"/>
  <c r="T810" i="7"/>
  <c r="BB811" i="7"/>
  <c r="BC810" i="7"/>
  <c r="D811" i="7"/>
  <c r="E810" i="7"/>
  <c r="BB812" i="7" l="1"/>
  <c r="BC811" i="7"/>
  <c r="AW812" i="7"/>
  <c r="AX811" i="7"/>
  <c r="AM812" i="7"/>
  <c r="AN811" i="7"/>
  <c r="AR812" i="7"/>
  <c r="AS811" i="7"/>
  <c r="I812" i="7"/>
  <c r="J811" i="7"/>
  <c r="S812" i="7"/>
  <c r="T811" i="7"/>
  <c r="N812" i="7"/>
  <c r="O811" i="7"/>
  <c r="X812" i="7"/>
  <c r="Y811" i="7"/>
  <c r="AH812" i="7"/>
  <c r="AI811" i="7"/>
  <c r="AC812" i="7"/>
  <c r="AD811" i="7"/>
  <c r="D812" i="7"/>
  <c r="E811" i="7"/>
  <c r="AC813" i="7" l="1"/>
  <c r="AD812" i="7"/>
  <c r="X813" i="7"/>
  <c r="Y812" i="7"/>
  <c r="S813" i="7"/>
  <c r="T812" i="7"/>
  <c r="AR813" i="7"/>
  <c r="AS812" i="7"/>
  <c r="AW813" i="7"/>
  <c r="AX812" i="7"/>
  <c r="AH813" i="7"/>
  <c r="AI812" i="7"/>
  <c r="N813" i="7"/>
  <c r="O812" i="7"/>
  <c r="I813" i="7"/>
  <c r="J812" i="7"/>
  <c r="AM813" i="7"/>
  <c r="AN812" i="7"/>
  <c r="BB813" i="7"/>
  <c r="BC812" i="7"/>
  <c r="D813" i="7"/>
  <c r="E812" i="7"/>
  <c r="I814" i="7" l="1"/>
  <c r="J813" i="7"/>
  <c r="AH814" i="7"/>
  <c r="AI813" i="7"/>
  <c r="X814" i="7"/>
  <c r="Y813" i="7"/>
  <c r="BB814" i="7"/>
  <c r="BC813" i="7"/>
  <c r="AR814" i="7"/>
  <c r="AS813" i="7"/>
  <c r="AM814" i="7"/>
  <c r="AN813" i="7"/>
  <c r="N814" i="7"/>
  <c r="O813" i="7"/>
  <c r="AW814" i="7"/>
  <c r="AX813" i="7"/>
  <c r="S814" i="7"/>
  <c r="T813" i="7"/>
  <c r="AC814" i="7"/>
  <c r="AD813" i="7"/>
  <c r="D814" i="7"/>
  <c r="E813" i="7"/>
  <c r="AH815" i="7" l="1"/>
  <c r="AI814" i="7"/>
  <c r="AC815" i="7"/>
  <c r="AD814" i="7"/>
  <c r="AM815" i="7"/>
  <c r="AN814" i="7"/>
  <c r="AW815" i="7"/>
  <c r="AX814" i="7"/>
  <c r="BB815" i="7"/>
  <c r="BC814" i="7"/>
  <c r="S815" i="7"/>
  <c r="T814" i="7"/>
  <c r="N815" i="7"/>
  <c r="O814" i="7"/>
  <c r="AR815" i="7"/>
  <c r="AS814" i="7"/>
  <c r="X815" i="7"/>
  <c r="Y814" i="7"/>
  <c r="I815" i="7"/>
  <c r="J814" i="7"/>
  <c r="D815" i="7"/>
  <c r="E814" i="7"/>
  <c r="AW816" i="7" l="1"/>
  <c r="AX815" i="7"/>
  <c r="I816" i="7"/>
  <c r="J815" i="7"/>
  <c r="AR816" i="7"/>
  <c r="AS815" i="7"/>
  <c r="S816" i="7"/>
  <c r="T815" i="7"/>
  <c r="AC816" i="7"/>
  <c r="AD815" i="7"/>
  <c r="X816" i="7"/>
  <c r="Y815" i="7"/>
  <c r="N816" i="7"/>
  <c r="O815" i="7"/>
  <c r="BB816" i="7"/>
  <c r="BC815" i="7"/>
  <c r="AM816" i="7"/>
  <c r="AN815" i="7"/>
  <c r="AH816" i="7"/>
  <c r="AI815" i="7"/>
  <c r="D816" i="7"/>
  <c r="E815" i="7"/>
  <c r="BB817" i="7" l="1"/>
  <c r="BC816" i="7"/>
  <c r="X817" i="7"/>
  <c r="Y816" i="7"/>
  <c r="AH817" i="7"/>
  <c r="AI816" i="7"/>
  <c r="S817" i="7"/>
  <c r="T816" i="7"/>
  <c r="I817" i="7"/>
  <c r="J816" i="7"/>
  <c r="AM817" i="7"/>
  <c r="AN816" i="7"/>
  <c r="N817" i="7"/>
  <c r="O816" i="7"/>
  <c r="AC817" i="7"/>
  <c r="AD816" i="7"/>
  <c r="AR817" i="7"/>
  <c r="AS816" i="7"/>
  <c r="AW817" i="7"/>
  <c r="AX816" i="7"/>
  <c r="D817" i="7"/>
  <c r="E816" i="7"/>
  <c r="AC818" i="7" l="1"/>
  <c r="AD817" i="7"/>
  <c r="S818" i="7"/>
  <c r="T817" i="7"/>
  <c r="AW818" i="7"/>
  <c r="AX817" i="7"/>
  <c r="AM818" i="7"/>
  <c r="AN817" i="7"/>
  <c r="X818" i="7"/>
  <c r="Y817" i="7"/>
  <c r="AR818" i="7"/>
  <c r="AS817" i="7"/>
  <c r="N818" i="7"/>
  <c r="O817" i="7"/>
  <c r="I818" i="7"/>
  <c r="J817" i="7"/>
  <c r="AH818" i="7"/>
  <c r="AI817" i="7"/>
  <c r="BB818" i="7"/>
  <c r="BC817" i="7"/>
  <c r="D818" i="7"/>
  <c r="E817" i="7"/>
  <c r="BB819" i="7" l="1"/>
  <c r="BC818" i="7"/>
  <c r="AR819" i="7"/>
  <c r="AS818" i="7"/>
  <c r="S819" i="7"/>
  <c r="T818" i="7"/>
  <c r="I819" i="7"/>
  <c r="J818" i="7"/>
  <c r="AM819" i="7"/>
  <c r="AN818" i="7"/>
  <c r="AH819" i="7"/>
  <c r="AI818" i="7"/>
  <c r="N819" i="7"/>
  <c r="O818" i="7"/>
  <c r="X819" i="7"/>
  <c r="Y818" i="7"/>
  <c r="AW819" i="7"/>
  <c r="AX818" i="7"/>
  <c r="AC819" i="7"/>
  <c r="AD818" i="7"/>
  <c r="D819" i="7"/>
  <c r="E818" i="7"/>
  <c r="AR820" i="7" l="1"/>
  <c r="AS819" i="7"/>
  <c r="AC820" i="7"/>
  <c r="AD819" i="7"/>
  <c r="I820" i="7"/>
  <c r="J819" i="7"/>
  <c r="X820" i="7"/>
  <c r="Y819" i="7"/>
  <c r="AH820" i="7"/>
  <c r="AI819" i="7"/>
  <c r="AW820" i="7"/>
  <c r="AX819" i="7"/>
  <c r="N820" i="7"/>
  <c r="O819" i="7"/>
  <c r="AM820" i="7"/>
  <c r="AN819" i="7"/>
  <c r="S820" i="7"/>
  <c r="T819" i="7"/>
  <c r="BB820" i="7"/>
  <c r="BC819" i="7"/>
  <c r="D820" i="7"/>
  <c r="E819" i="7"/>
  <c r="N821" i="7" l="1"/>
  <c r="O820" i="7"/>
  <c r="AC821" i="7"/>
  <c r="AD820" i="7"/>
  <c r="AH821" i="7"/>
  <c r="AI820" i="7"/>
  <c r="BB821" i="7"/>
  <c r="BC820" i="7"/>
  <c r="AM821" i="7"/>
  <c r="AN820" i="7"/>
  <c r="AW821" i="7"/>
  <c r="AX820" i="7"/>
  <c r="X821" i="7"/>
  <c r="Y820" i="7"/>
  <c r="S821" i="7"/>
  <c r="T820" i="7"/>
  <c r="I821" i="7"/>
  <c r="J820" i="7"/>
  <c r="AR821" i="7"/>
  <c r="AS820" i="7"/>
  <c r="D821" i="7"/>
  <c r="E820" i="7"/>
  <c r="AR822" i="7" l="1"/>
  <c r="AS821" i="7"/>
  <c r="AW822" i="7"/>
  <c r="AX821" i="7"/>
  <c r="BB822" i="7"/>
  <c r="BC821" i="7"/>
  <c r="AC822" i="7"/>
  <c r="AD821" i="7"/>
  <c r="S822" i="7"/>
  <c r="T821" i="7"/>
  <c r="I822" i="7"/>
  <c r="J821" i="7"/>
  <c r="X822" i="7"/>
  <c r="Y821" i="7"/>
  <c r="AM822" i="7"/>
  <c r="AN821" i="7"/>
  <c r="AH822" i="7"/>
  <c r="AI821" i="7"/>
  <c r="N822" i="7"/>
  <c r="O821" i="7"/>
  <c r="D822" i="7"/>
  <c r="E821" i="7"/>
  <c r="N823" i="7" l="1"/>
  <c r="O822" i="7"/>
  <c r="AM823" i="7"/>
  <c r="AN822" i="7"/>
  <c r="I823" i="7"/>
  <c r="J822" i="7"/>
  <c r="AC823" i="7"/>
  <c r="AD822" i="7"/>
  <c r="AW823" i="7"/>
  <c r="AX822" i="7"/>
  <c r="AH823" i="7"/>
  <c r="AI822" i="7"/>
  <c r="X823" i="7"/>
  <c r="Y822" i="7"/>
  <c r="S823" i="7"/>
  <c r="T822" i="7"/>
  <c r="BB823" i="7"/>
  <c r="BC822" i="7"/>
  <c r="AR823" i="7"/>
  <c r="AS822" i="7"/>
  <c r="D823" i="7"/>
  <c r="E822" i="7"/>
  <c r="S824" i="7" l="1"/>
  <c r="T823" i="7"/>
  <c r="AH824" i="7"/>
  <c r="AI823" i="7"/>
  <c r="AC824" i="7"/>
  <c r="AD823" i="7"/>
  <c r="AM824" i="7"/>
  <c r="AN823" i="7"/>
  <c r="AR824" i="7"/>
  <c r="AS823" i="7"/>
  <c r="BB824" i="7"/>
  <c r="BC823" i="7"/>
  <c r="X824" i="7"/>
  <c r="Y823" i="7"/>
  <c r="AW824" i="7"/>
  <c r="AX823" i="7"/>
  <c r="I824" i="7"/>
  <c r="J823" i="7"/>
  <c r="N824" i="7"/>
  <c r="O823" i="7"/>
  <c r="D824" i="7"/>
  <c r="E823" i="7"/>
  <c r="N825" i="7" l="1"/>
  <c r="O824" i="7"/>
  <c r="AW825" i="7"/>
  <c r="AX824" i="7"/>
  <c r="BB825" i="7"/>
  <c r="BC824" i="7"/>
  <c r="AM825" i="7"/>
  <c r="AN824" i="7"/>
  <c r="AH825" i="7"/>
  <c r="AI824" i="7"/>
  <c r="I825" i="7"/>
  <c r="J824" i="7"/>
  <c r="X825" i="7"/>
  <c r="Y824" i="7"/>
  <c r="AR825" i="7"/>
  <c r="AS824" i="7"/>
  <c r="AC825" i="7"/>
  <c r="AD824" i="7"/>
  <c r="S825" i="7"/>
  <c r="T824" i="7"/>
  <c r="D825" i="7"/>
  <c r="E824" i="7"/>
  <c r="S826" i="7" l="1"/>
  <c r="T825" i="7"/>
  <c r="I826" i="7"/>
  <c r="J825" i="7"/>
  <c r="AW826" i="7"/>
  <c r="AX825" i="7"/>
  <c r="AR826" i="7"/>
  <c r="AS825" i="7"/>
  <c r="AM826" i="7"/>
  <c r="AN825" i="7"/>
  <c r="AC826" i="7"/>
  <c r="AD825" i="7"/>
  <c r="X826" i="7"/>
  <c r="Y825" i="7"/>
  <c r="AH826" i="7"/>
  <c r="AI825" i="7"/>
  <c r="BB826" i="7"/>
  <c r="BC825" i="7"/>
  <c r="N826" i="7"/>
  <c r="O825" i="7"/>
  <c r="D826" i="7"/>
  <c r="E825" i="7"/>
  <c r="AH827" i="7" l="1"/>
  <c r="AI826" i="7"/>
  <c r="N827" i="7"/>
  <c r="O826" i="7"/>
  <c r="AC827" i="7"/>
  <c r="AD826" i="7"/>
  <c r="AR827" i="7"/>
  <c r="AS826" i="7"/>
  <c r="I827" i="7"/>
  <c r="J826" i="7"/>
  <c r="BB827" i="7"/>
  <c r="BC826" i="7"/>
  <c r="X827" i="7"/>
  <c r="Y826" i="7"/>
  <c r="AM827" i="7"/>
  <c r="AN826" i="7"/>
  <c r="AW827" i="7"/>
  <c r="AX826" i="7"/>
  <c r="S827" i="7"/>
  <c r="T826" i="7"/>
  <c r="D827" i="7"/>
  <c r="E826" i="7"/>
  <c r="AR828" i="7" l="1"/>
  <c r="AS827" i="7"/>
  <c r="S828" i="7"/>
  <c r="T827" i="7"/>
  <c r="AM828" i="7"/>
  <c r="AN827" i="7"/>
  <c r="BB828" i="7"/>
  <c r="BC827" i="7"/>
  <c r="N828" i="7"/>
  <c r="O827" i="7"/>
  <c r="AW828" i="7"/>
  <c r="AX827" i="7"/>
  <c r="X828" i="7"/>
  <c r="Y827" i="7"/>
  <c r="I828" i="7"/>
  <c r="J827" i="7"/>
  <c r="AC828" i="7"/>
  <c r="AD827" i="7"/>
  <c r="AH828" i="7"/>
  <c r="AI827" i="7"/>
  <c r="D828" i="7"/>
  <c r="E827" i="7"/>
  <c r="AH829" i="7" l="1"/>
  <c r="AI828" i="7"/>
  <c r="I829" i="7"/>
  <c r="J828" i="7"/>
  <c r="AW829" i="7"/>
  <c r="AX828" i="7"/>
  <c r="BB829" i="7"/>
  <c r="BC828" i="7"/>
  <c r="S829" i="7"/>
  <c r="T828" i="7"/>
  <c r="AC829" i="7"/>
  <c r="AD828" i="7"/>
  <c r="X829" i="7"/>
  <c r="Y828" i="7"/>
  <c r="N829" i="7"/>
  <c r="O828" i="7"/>
  <c r="AM829" i="7"/>
  <c r="AN828" i="7"/>
  <c r="AR829" i="7"/>
  <c r="AS828" i="7"/>
  <c r="D829" i="7"/>
  <c r="E828" i="7"/>
  <c r="I830" i="7" l="1"/>
  <c r="J829" i="7"/>
  <c r="AR830" i="7"/>
  <c r="AS829" i="7"/>
  <c r="N830" i="7"/>
  <c r="O829" i="7"/>
  <c r="AC830" i="7"/>
  <c r="AD829" i="7"/>
  <c r="BB830" i="7"/>
  <c r="BC829" i="7"/>
  <c r="AM830" i="7"/>
  <c r="AN829" i="7"/>
  <c r="X830" i="7"/>
  <c r="Y829" i="7"/>
  <c r="S830" i="7"/>
  <c r="T829" i="7"/>
  <c r="AW830" i="7"/>
  <c r="AX829" i="7"/>
  <c r="AH830" i="7"/>
  <c r="AI829" i="7"/>
  <c r="D830" i="7"/>
  <c r="E829" i="7"/>
  <c r="AH831" i="7" l="1"/>
  <c r="AI830" i="7"/>
  <c r="S831" i="7"/>
  <c r="T830" i="7"/>
  <c r="AM831" i="7"/>
  <c r="AN830" i="7"/>
  <c r="AC831" i="7"/>
  <c r="AD830" i="7"/>
  <c r="AR831" i="7"/>
  <c r="AS830" i="7"/>
  <c r="AW831" i="7"/>
  <c r="AX830" i="7"/>
  <c r="X831" i="7"/>
  <c r="Y830" i="7"/>
  <c r="BB831" i="7"/>
  <c r="BC830" i="7"/>
  <c r="N831" i="7"/>
  <c r="O830" i="7"/>
  <c r="I831" i="7"/>
  <c r="J830" i="7"/>
  <c r="D831" i="7"/>
  <c r="E830" i="7"/>
  <c r="S832" i="7" l="1"/>
  <c r="T831" i="7"/>
  <c r="I832" i="7"/>
  <c r="J831" i="7"/>
  <c r="BB832" i="7"/>
  <c r="BC831" i="7"/>
  <c r="AW832" i="7"/>
  <c r="AX831" i="7"/>
  <c r="AC832" i="7"/>
  <c r="AD831" i="7"/>
  <c r="N832" i="7"/>
  <c r="O831" i="7"/>
  <c r="X832" i="7"/>
  <c r="Y831" i="7"/>
  <c r="AR832" i="7"/>
  <c r="AS831" i="7"/>
  <c r="AM832" i="7"/>
  <c r="AN831" i="7"/>
  <c r="AH832" i="7"/>
  <c r="AI831" i="7"/>
  <c r="D832" i="7"/>
  <c r="E831" i="7"/>
  <c r="I833" i="7" l="1"/>
  <c r="J832" i="7"/>
  <c r="AH833" i="7"/>
  <c r="AI832" i="7"/>
  <c r="AR833" i="7"/>
  <c r="AS832" i="7"/>
  <c r="N833" i="7"/>
  <c r="O832" i="7"/>
  <c r="AW833" i="7"/>
  <c r="AX832" i="7"/>
  <c r="AM833" i="7"/>
  <c r="AN832" i="7"/>
  <c r="X833" i="7"/>
  <c r="Y832" i="7"/>
  <c r="AC833" i="7"/>
  <c r="AD832" i="7"/>
  <c r="BB833" i="7"/>
  <c r="BC832" i="7"/>
  <c r="S833" i="7"/>
  <c r="T832" i="7"/>
  <c r="D833" i="7"/>
  <c r="E832" i="7"/>
  <c r="AH834" i="7" l="1"/>
  <c r="AI833" i="7"/>
  <c r="S834" i="7"/>
  <c r="T833" i="7"/>
  <c r="AC834" i="7"/>
  <c r="AD833" i="7"/>
  <c r="N834" i="7"/>
  <c r="O833" i="7"/>
  <c r="AM834" i="7"/>
  <c r="AN833" i="7"/>
  <c r="BB834" i="7"/>
  <c r="BC833" i="7"/>
  <c r="X834" i="7"/>
  <c r="Y833" i="7"/>
  <c r="AW834" i="7"/>
  <c r="AX833" i="7"/>
  <c r="AR834" i="7"/>
  <c r="AS833" i="7"/>
  <c r="I834" i="7"/>
  <c r="J833" i="7"/>
  <c r="D834" i="7"/>
  <c r="E833" i="7"/>
  <c r="AW835" i="7" l="1"/>
  <c r="AX834" i="7"/>
  <c r="S835" i="7"/>
  <c r="T834" i="7"/>
  <c r="I835" i="7"/>
  <c r="J834" i="7"/>
  <c r="BB835" i="7"/>
  <c r="BC834" i="7"/>
  <c r="N835" i="7"/>
  <c r="O834" i="7"/>
  <c r="AR835" i="7"/>
  <c r="AS834" i="7"/>
  <c r="X835" i="7"/>
  <c r="Y834" i="7"/>
  <c r="AM835" i="7"/>
  <c r="AN834" i="7"/>
  <c r="AC835" i="7"/>
  <c r="AD834" i="7"/>
  <c r="AH835" i="7"/>
  <c r="AI834" i="7"/>
  <c r="D835" i="7"/>
  <c r="E834" i="7"/>
  <c r="AH836" i="7" l="1"/>
  <c r="AI835" i="7"/>
  <c r="AM836" i="7"/>
  <c r="AN835" i="7"/>
  <c r="AR836" i="7"/>
  <c r="AS835" i="7"/>
  <c r="BB836" i="7"/>
  <c r="BC835" i="7"/>
  <c r="S836" i="7"/>
  <c r="T835" i="7"/>
  <c r="AC836" i="7"/>
  <c r="AD835" i="7"/>
  <c r="X836" i="7"/>
  <c r="Y835" i="7"/>
  <c r="N836" i="7"/>
  <c r="O835" i="7"/>
  <c r="I836" i="7"/>
  <c r="J835" i="7"/>
  <c r="AW836" i="7"/>
  <c r="AX835" i="7"/>
  <c r="D836" i="7"/>
  <c r="E835" i="7"/>
  <c r="AW837" i="7" l="1"/>
  <c r="AX836" i="7"/>
  <c r="N837" i="7"/>
  <c r="O836" i="7"/>
  <c r="BB837" i="7"/>
  <c r="BC836" i="7"/>
  <c r="AC837" i="7"/>
  <c r="AD836" i="7"/>
  <c r="AM837" i="7"/>
  <c r="AN836" i="7"/>
  <c r="I837" i="7"/>
  <c r="J836" i="7"/>
  <c r="X837" i="7"/>
  <c r="Y836" i="7"/>
  <c r="S837" i="7"/>
  <c r="T836" i="7"/>
  <c r="AR837" i="7"/>
  <c r="AS836" i="7"/>
  <c r="AH837" i="7"/>
  <c r="AI836" i="7"/>
  <c r="D837" i="7"/>
  <c r="E836" i="7"/>
  <c r="N838" i="7" l="1"/>
  <c r="O837" i="7"/>
  <c r="S838" i="7"/>
  <c r="T837" i="7"/>
  <c r="AH838" i="7"/>
  <c r="AI837" i="7"/>
  <c r="I838" i="7"/>
  <c r="J837" i="7"/>
  <c r="AC838" i="7"/>
  <c r="AD837" i="7"/>
  <c r="AR838" i="7"/>
  <c r="AS837" i="7"/>
  <c r="X838" i="7"/>
  <c r="Y837" i="7"/>
  <c r="AM838" i="7"/>
  <c r="AN837" i="7"/>
  <c r="BB838" i="7"/>
  <c r="BC837" i="7"/>
  <c r="AW838" i="7"/>
  <c r="AX837" i="7"/>
  <c r="D838" i="7"/>
  <c r="E837" i="7"/>
  <c r="AM839" i="7" l="1"/>
  <c r="AN838" i="7"/>
  <c r="AW839" i="7"/>
  <c r="AX838" i="7"/>
  <c r="AR839" i="7"/>
  <c r="AS838" i="7"/>
  <c r="I839" i="7"/>
  <c r="J838" i="7"/>
  <c r="S839" i="7"/>
  <c r="T838" i="7"/>
  <c r="BB839" i="7"/>
  <c r="BC838" i="7"/>
  <c r="X839" i="7"/>
  <c r="Y838" i="7"/>
  <c r="AC839" i="7"/>
  <c r="AD838" i="7"/>
  <c r="AH839" i="7"/>
  <c r="AI838" i="7"/>
  <c r="N839" i="7"/>
  <c r="O838" i="7"/>
  <c r="D839" i="7"/>
  <c r="E838" i="7"/>
  <c r="N840" i="7" l="1"/>
  <c r="O839" i="7"/>
  <c r="BB840" i="7"/>
  <c r="BC839" i="7"/>
  <c r="AW840" i="7"/>
  <c r="AX839" i="7"/>
  <c r="AC840" i="7"/>
  <c r="AD839" i="7"/>
  <c r="I840" i="7"/>
  <c r="J839" i="7"/>
  <c r="AH840" i="7"/>
  <c r="AI839" i="7"/>
  <c r="X840" i="7"/>
  <c r="Y839" i="7"/>
  <c r="S840" i="7"/>
  <c r="T839" i="7"/>
  <c r="AR840" i="7"/>
  <c r="AS839" i="7"/>
  <c r="AM840" i="7"/>
  <c r="AN839" i="7"/>
  <c r="D840" i="7"/>
  <c r="E839" i="7"/>
  <c r="S841" i="7" l="1"/>
  <c r="T840" i="7"/>
  <c r="AC841" i="7"/>
  <c r="AD840" i="7"/>
  <c r="AM841" i="7"/>
  <c r="AN840" i="7"/>
  <c r="AH841" i="7"/>
  <c r="AI840" i="7"/>
  <c r="BB841" i="7"/>
  <c r="BC840" i="7"/>
  <c r="AR841" i="7"/>
  <c r="AS840" i="7"/>
  <c r="X841" i="7"/>
  <c r="Y840" i="7"/>
  <c r="I841" i="7"/>
  <c r="J840" i="7"/>
  <c r="AW841" i="7"/>
  <c r="AX840" i="7"/>
  <c r="N841" i="7"/>
  <c r="O840" i="7"/>
  <c r="D841" i="7"/>
  <c r="E840" i="7"/>
  <c r="N842" i="7" l="1"/>
  <c r="O841" i="7"/>
  <c r="AR842" i="7"/>
  <c r="AS841" i="7"/>
  <c r="AH842" i="7"/>
  <c r="AI841" i="7"/>
  <c r="AC842" i="7"/>
  <c r="AD841" i="7"/>
  <c r="I842" i="7"/>
  <c r="J841" i="7"/>
  <c r="AW842" i="7"/>
  <c r="AX841" i="7"/>
  <c r="X842" i="7"/>
  <c r="Y841" i="7"/>
  <c r="BB842" i="7"/>
  <c r="BC841" i="7"/>
  <c r="AM842" i="7"/>
  <c r="AN841" i="7"/>
  <c r="S842" i="7"/>
  <c r="T841" i="7"/>
  <c r="D842" i="7"/>
  <c r="E841" i="7"/>
  <c r="X843" i="7" l="1"/>
  <c r="Y842" i="7"/>
  <c r="AH843" i="7"/>
  <c r="AI842" i="7"/>
  <c r="N843" i="7"/>
  <c r="O842" i="7"/>
  <c r="BB843" i="7"/>
  <c r="BC842" i="7"/>
  <c r="AC843" i="7"/>
  <c r="AD842" i="7"/>
  <c r="AR843" i="7"/>
  <c r="AS842" i="7"/>
  <c r="AM843" i="7"/>
  <c r="AN842" i="7"/>
  <c r="I843" i="7"/>
  <c r="J842" i="7"/>
  <c r="S843" i="7"/>
  <c r="T842" i="7"/>
  <c r="AW843" i="7"/>
  <c r="AX842" i="7"/>
  <c r="D843" i="7"/>
  <c r="E842" i="7"/>
  <c r="AW844" i="7" l="1"/>
  <c r="AX843" i="7"/>
  <c r="I844" i="7"/>
  <c r="J843" i="7"/>
  <c r="AR844" i="7"/>
  <c r="AS843" i="7"/>
  <c r="BB844" i="7"/>
  <c r="BC843" i="7"/>
  <c r="AH844" i="7"/>
  <c r="AI843" i="7"/>
  <c r="S844" i="7"/>
  <c r="T843" i="7"/>
  <c r="AM844" i="7"/>
  <c r="AN843" i="7"/>
  <c r="AC844" i="7"/>
  <c r="AD843" i="7"/>
  <c r="N844" i="7"/>
  <c r="O843" i="7"/>
  <c r="X844" i="7"/>
  <c r="Y843" i="7"/>
  <c r="D844" i="7"/>
  <c r="E843" i="7"/>
  <c r="I845" i="7" l="1"/>
  <c r="J844" i="7"/>
  <c r="X845" i="7"/>
  <c r="Y844" i="7"/>
  <c r="BB845" i="7"/>
  <c r="BC844" i="7"/>
  <c r="AC845" i="7"/>
  <c r="AD844" i="7"/>
  <c r="S845" i="7"/>
  <c r="T844" i="7"/>
  <c r="N845" i="7"/>
  <c r="O844" i="7"/>
  <c r="AM845" i="7"/>
  <c r="AN844" i="7"/>
  <c r="AH845" i="7"/>
  <c r="AI844" i="7"/>
  <c r="AR845" i="7"/>
  <c r="AS844" i="7"/>
  <c r="AW845" i="7"/>
  <c r="AX844" i="7"/>
  <c r="D845" i="7"/>
  <c r="E844" i="7"/>
  <c r="N846" i="7" l="1"/>
  <c r="O845" i="7"/>
  <c r="AW846" i="7"/>
  <c r="AX845" i="7"/>
  <c r="AH846" i="7"/>
  <c r="AI845" i="7"/>
  <c r="AC846" i="7"/>
  <c r="AD845" i="7"/>
  <c r="X846" i="7"/>
  <c r="Y845" i="7"/>
  <c r="AR846" i="7"/>
  <c r="AS845" i="7"/>
  <c r="AM846" i="7"/>
  <c r="AN845" i="7"/>
  <c r="S846" i="7"/>
  <c r="T845" i="7"/>
  <c r="BB846" i="7"/>
  <c r="BC845" i="7"/>
  <c r="I846" i="7"/>
  <c r="J845" i="7"/>
  <c r="D846" i="7"/>
  <c r="E845" i="7"/>
  <c r="S847" i="7" l="1"/>
  <c r="T846" i="7"/>
  <c r="AR847" i="7"/>
  <c r="AS846" i="7"/>
  <c r="AC847" i="7"/>
  <c r="AD846" i="7"/>
  <c r="AW847" i="7"/>
  <c r="AX846" i="7"/>
  <c r="I847" i="7"/>
  <c r="J846" i="7"/>
  <c r="BB847" i="7"/>
  <c r="BC846" i="7"/>
  <c r="AM847" i="7"/>
  <c r="AN846" i="7"/>
  <c r="X847" i="7"/>
  <c r="Y846" i="7"/>
  <c r="AH847" i="7"/>
  <c r="AI846" i="7"/>
  <c r="N847" i="7"/>
  <c r="O846" i="7"/>
  <c r="D847" i="7"/>
  <c r="E846" i="7"/>
  <c r="N848" i="7" l="1"/>
  <c r="O847" i="7"/>
  <c r="BB848" i="7"/>
  <c r="BC847" i="7"/>
  <c r="AR848" i="7"/>
  <c r="AS847" i="7"/>
  <c r="X848" i="7"/>
  <c r="Y847" i="7"/>
  <c r="AW848" i="7"/>
  <c r="AX847" i="7"/>
  <c r="AH848" i="7"/>
  <c r="AI847" i="7"/>
  <c r="AM848" i="7"/>
  <c r="AN847" i="7"/>
  <c r="I848" i="7"/>
  <c r="J847" i="7"/>
  <c r="AC848" i="7"/>
  <c r="AD847" i="7"/>
  <c r="S848" i="7"/>
  <c r="T847" i="7"/>
  <c r="D848" i="7"/>
  <c r="E847" i="7"/>
  <c r="BB849" i="7" l="1"/>
  <c r="BC848" i="7"/>
  <c r="S849" i="7"/>
  <c r="T848" i="7"/>
  <c r="AH849" i="7"/>
  <c r="AI848" i="7"/>
  <c r="I849" i="7"/>
  <c r="J848" i="7"/>
  <c r="X849" i="7"/>
  <c r="Y848" i="7"/>
  <c r="AC849" i="7"/>
  <c r="AD848" i="7"/>
  <c r="AM849" i="7"/>
  <c r="AN848" i="7"/>
  <c r="AW849" i="7"/>
  <c r="AX848" i="7"/>
  <c r="AR849" i="7"/>
  <c r="AS848" i="7"/>
  <c r="N849" i="7"/>
  <c r="O848" i="7"/>
  <c r="D849" i="7"/>
  <c r="E848" i="7"/>
  <c r="N850" i="7" l="1"/>
  <c r="O849" i="7"/>
  <c r="AC850" i="7"/>
  <c r="AD849" i="7"/>
  <c r="I850" i="7"/>
  <c r="J849" i="7"/>
  <c r="S850" i="7"/>
  <c r="T849" i="7"/>
  <c r="AW850" i="7"/>
  <c r="AX849" i="7"/>
  <c r="AR850" i="7"/>
  <c r="AS849" i="7"/>
  <c r="AM850" i="7"/>
  <c r="AN849" i="7"/>
  <c r="X850" i="7"/>
  <c r="Y849" i="7"/>
  <c r="AH850" i="7"/>
  <c r="AI849" i="7"/>
  <c r="BB850" i="7"/>
  <c r="BC849" i="7"/>
  <c r="D850" i="7"/>
  <c r="E849" i="7"/>
  <c r="AR851" i="7" l="1"/>
  <c r="AS850" i="7"/>
  <c r="S851" i="7"/>
  <c r="T850" i="7"/>
  <c r="AC851" i="7"/>
  <c r="AD850" i="7"/>
  <c r="BB851" i="7"/>
  <c r="BC850" i="7"/>
  <c r="X851" i="7"/>
  <c r="Y850" i="7"/>
  <c r="AH851" i="7"/>
  <c r="AI850" i="7"/>
  <c r="AM851" i="7"/>
  <c r="AN850" i="7"/>
  <c r="AW851" i="7"/>
  <c r="AX850" i="7"/>
  <c r="I851" i="7"/>
  <c r="J850" i="7"/>
  <c r="N851" i="7"/>
  <c r="O850" i="7"/>
  <c r="D851" i="7"/>
  <c r="E850" i="7"/>
  <c r="AW852" i="7" l="1"/>
  <c r="AX851" i="7"/>
  <c r="BB852" i="7"/>
  <c r="BC851" i="7"/>
  <c r="N852" i="7"/>
  <c r="O851" i="7"/>
  <c r="AH852" i="7"/>
  <c r="AI851" i="7"/>
  <c r="S852" i="7"/>
  <c r="T851" i="7"/>
  <c r="I852" i="7"/>
  <c r="J851" i="7"/>
  <c r="AM852" i="7"/>
  <c r="AN851" i="7"/>
  <c r="X852" i="7"/>
  <c r="Y851" i="7"/>
  <c r="AC852" i="7"/>
  <c r="AD851" i="7"/>
  <c r="AR852" i="7"/>
  <c r="AS851" i="7"/>
  <c r="D852" i="7"/>
  <c r="E851" i="7"/>
  <c r="AR853" i="7" l="1"/>
  <c r="AS852" i="7"/>
  <c r="X853" i="7"/>
  <c r="Y852" i="7"/>
  <c r="BB853" i="7"/>
  <c r="BC852" i="7"/>
  <c r="I853" i="7"/>
  <c r="J852" i="7"/>
  <c r="AH853" i="7"/>
  <c r="AI852" i="7"/>
  <c r="AC853" i="7"/>
  <c r="AD852" i="7"/>
  <c r="AM853" i="7"/>
  <c r="AN852" i="7"/>
  <c r="S853" i="7"/>
  <c r="T852" i="7"/>
  <c r="N853" i="7"/>
  <c r="O852" i="7"/>
  <c r="AW853" i="7"/>
  <c r="AX852" i="7"/>
  <c r="D853" i="7"/>
  <c r="E852" i="7"/>
  <c r="X854" i="7" l="1"/>
  <c r="Y853" i="7"/>
  <c r="AW854" i="7"/>
  <c r="AX853" i="7"/>
  <c r="S854" i="7"/>
  <c r="T853" i="7"/>
  <c r="AC854" i="7"/>
  <c r="AD853" i="7"/>
  <c r="I854" i="7"/>
  <c r="J853" i="7"/>
  <c r="N854" i="7"/>
  <c r="O853" i="7"/>
  <c r="AM854" i="7"/>
  <c r="AN853" i="7"/>
  <c r="AH854" i="7"/>
  <c r="AI853" i="7"/>
  <c r="BB854" i="7"/>
  <c r="BC853" i="7"/>
  <c r="AR854" i="7"/>
  <c r="AS853" i="7"/>
  <c r="D854" i="7"/>
  <c r="E853" i="7"/>
  <c r="AH855" i="7" l="1"/>
  <c r="AI854" i="7"/>
  <c r="AC855" i="7"/>
  <c r="AD854" i="7"/>
  <c r="AW855" i="7"/>
  <c r="AX854" i="7"/>
  <c r="AR855" i="7"/>
  <c r="AS854" i="7"/>
  <c r="N855" i="7"/>
  <c r="O854" i="7"/>
  <c r="BB855" i="7"/>
  <c r="BC854" i="7"/>
  <c r="AM855" i="7"/>
  <c r="AN854" i="7"/>
  <c r="I855" i="7"/>
  <c r="J854" i="7"/>
  <c r="S855" i="7"/>
  <c r="T854" i="7"/>
  <c r="X855" i="7"/>
  <c r="Y854" i="7"/>
  <c r="D855" i="7"/>
  <c r="E854" i="7"/>
  <c r="X856" i="7" l="1"/>
  <c r="Y855" i="7"/>
  <c r="I856" i="7"/>
  <c r="J855" i="7"/>
  <c r="BB856" i="7"/>
  <c r="BC855" i="7"/>
  <c r="AR856" i="7"/>
  <c r="AS855" i="7"/>
  <c r="AC856" i="7"/>
  <c r="AD855" i="7"/>
  <c r="S856" i="7"/>
  <c r="T855" i="7"/>
  <c r="AM856" i="7"/>
  <c r="AN855" i="7"/>
  <c r="N856" i="7"/>
  <c r="O855" i="7"/>
  <c r="AW856" i="7"/>
  <c r="AX855" i="7"/>
  <c r="AH856" i="7"/>
  <c r="AI855" i="7"/>
  <c r="D856" i="7"/>
  <c r="E855" i="7"/>
  <c r="AH857" i="7" l="1"/>
  <c r="AI856" i="7"/>
  <c r="N857" i="7"/>
  <c r="O856" i="7"/>
  <c r="AR857" i="7"/>
  <c r="AS856" i="7"/>
  <c r="S857" i="7"/>
  <c r="T856" i="7"/>
  <c r="I857" i="7"/>
  <c r="J856" i="7"/>
  <c r="AW857" i="7"/>
  <c r="AX856" i="7"/>
  <c r="AM857" i="7"/>
  <c r="AN856" i="7"/>
  <c r="AC857" i="7"/>
  <c r="AD856" i="7"/>
  <c r="BB857" i="7"/>
  <c r="BC856" i="7"/>
  <c r="X857" i="7"/>
  <c r="Y856" i="7"/>
  <c r="D857" i="7"/>
  <c r="E856" i="7"/>
  <c r="AC858" i="7" l="1"/>
  <c r="AD857" i="7"/>
  <c r="AW858" i="7"/>
  <c r="AX857" i="7"/>
  <c r="N858" i="7"/>
  <c r="O857" i="7"/>
  <c r="S858" i="7"/>
  <c r="T857" i="7"/>
  <c r="X858" i="7"/>
  <c r="Y857" i="7"/>
  <c r="BB858" i="7"/>
  <c r="BC857" i="7"/>
  <c r="AM858" i="7"/>
  <c r="AN857" i="7"/>
  <c r="I858" i="7"/>
  <c r="J857" i="7"/>
  <c r="AR858" i="7"/>
  <c r="AS857" i="7"/>
  <c r="AH858" i="7"/>
  <c r="AI857" i="7"/>
  <c r="D858" i="7"/>
  <c r="E857" i="7"/>
  <c r="AH859" i="7" l="1"/>
  <c r="AI858" i="7"/>
  <c r="BB859" i="7"/>
  <c r="BC858" i="7"/>
  <c r="AW859" i="7"/>
  <c r="AX858" i="7"/>
  <c r="I859" i="7"/>
  <c r="J858" i="7"/>
  <c r="S859" i="7"/>
  <c r="T858" i="7"/>
  <c r="AR859" i="7"/>
  <c r="AS858" i="7"/>
  <c r="AM859" i="7"/>
  <c r="AN858" i="7"/>
  <c r="X859" i="7"/>
  <c r="Y858" i="7"/>
  <c r="N859" i="7"/>
  <c r="O858" i="7"/>
  <c r="AC859" i="7"/>
  <c r="AD858" i="7"/>
  <c r="D859" i="7"/>
  <c r="E858" i="7"/>
  <c r="BB860" i="7" l="1"/>
  <c r="BC859" i="7"/>
  <c r="AC860" i="7"/>
  <c r="AD859" i="7"/>
  <c r="AR860" i="7"/>
  <c r="AS859" i="7"/>
  <c r="I860" i="7"/>
  <c r="J859" i="7"/>
  <c r="X860" i="7"/>
  <c r="Y859" i="7"/>
  <c r="N860" i="7"/>
  <c r="O859" i="7"/>
  <c r="AM860" i="7"/>
  <c r="AN859" i="7"/>
  <c r="S860" i="7"/>
  <c r="T859" i="7"/>
  <c r="AW860" i="7"/>
  <c r="AX859" i="7"/>
  <c r="AH860" i="7"/>
  <c r="AI859" i="7"/>
  <c r="D860" i="7"/>
  <c r="E859" i="7"/>
  <c r="AH861" i="7" l="1"/>
  <c r="AI860" i="7"/>
  <c r="S861" i="7"/>
  <c r="T860" i="7"/>
  <c r="N861" i="7"/>
  <c r="O860" i="7"/>
  <c r="I861" i="7"/>
  <c r="J860" i="7"/>
  <c r="AC861" i="7"/>
  <c r="AD860" i="7"/>
  <c r="AW861" i="7"/>
  <c r="AX860" i="7"/>
  <c r="AM861" i="7"/>
  <c r="AN860" i="7"/>
  <c r="X861" i="7"/>
  <c r="Y860" i="7"/>
  <c r="AR861" i="7"/>
  <c r="AS860" i="7"/>
  <c r="BB861" i="7"/>
  <c r="BC860" i="7"/>
  <c r="D861" i="7"/>
  <c r="E860" i="7"/>
  <c r="X862" i="7" l="1"/>
  <c r="Y861" i="7"/>
  <c r="I862" i="7"/>
  <c r="J861" i="7"/>
  <c r="S862" i="7"/>
  <c r="T861" i="7"/>
  <c r="BB862" i="7"/>
  <c r="BC861" i="7"/>
  <c r="AW862" i="7"/>
  <c r="AX861" i="7"/>
  <c r="AR862" i="7"/>
  <c r="AS861" i="7"/>
  <c r="AM862" i="7"/>
  <c r="AN861" i="7"/>
  <c r="AC862" i="7"/>
  <c r="AD861" i="7"/>
  <c r="N862" i="7"/>
  <c r="O861" i="7"/>
  <c r="AH862" i="7"/>
  <c r="AI861" i="7"/>
  <c r="D862" i="7"/>
  <c r="E861" i="7"/>
  <c r="AC863" i="7" l="1"/>
  <c r="AD862" i="7"/>
  <c r="AH863" i="7"/>
  <c r="AI862" i="7"/>
  <c r="AR863" i="7"/>
  <c r="AS862" i="7"/>
  <c r="BB863" i="7"/>
  <c r="BC862" i="7"/>
  <c r="I863" i="7"/>
  <c r="J862" i="7"/>
  <c r="N863" i="7"/>
  <c r="O862" i="7"/>
  <c r="AM863" i="7"/>
  <c r="AN862" i="7"/>
  <c r="AW863" i="7"/>
  <c r="AX862" i="7"/>
  <c r="S863" i="7"/>
  <c r="T862" i="7"/>
  <c r="X863" i="7"/>
  <c r="Y862" i="7"/>
  <c r="D863" i="7"/>
  <c r="E862" i="7"/>
  <c r="X864" i="7" l="1"/>
  <c r="Y863" i="7"/>
  <c r="AW864" i="7"/>
  <c r="AX863" i="7"/>
  <c r="N864" i="7"/>
  <c r="O863" i="7"/>
  <c r="BB864" i="7"/>
  <c r="BC863" i="7"/>
  <c r="AH864" i="7"/>
  <c r="AI863" i="7"/>
  <c r="S864" i="7"/>
  <c r="T863" i="7"/>
  <c r="AM864" i="7"/>
  <c r="AN863" i="7"/>
  <c r="I864" i="7"/>
  <c r="J863" i="7"/>
  <c r="AR864" i="7"/>
  <c r="AS863" i="7"/>
  <c r="AC864" i="7"/>
  <c r="AD863" i="7"/>
  <c r="D864" i="7"/>
  <c r="E863" i="7"/>
  <c r="AC865" i="7" l="1"/>
  <c r="AD864" i="7"/>
  <c r="I865" i="7"/>
  <c r="J864" i="7"/>
  <c r="S865" i="7"/>
  <c r="T864" i="7"/>
  <c r="BB865" i="7"/>
  <c r="BC864" i="7"/>
  <c r="AW865" i="7"/>
  <c r="AX864" i="7"/>
  <c r="AR865" i="7"/>
  <c r="AS864" i="7"/>
  <c r="AM865" i="7"/>
  <c r="AN864" i="7"/>
  <c r="AH865" i="7"/>
  <c r="AI864" i="7"/>
  <c r="N865" i="7"/>
  <c r="O864" i="7"/>
  <c r="X865" i="7"/>
  <c r="Y864" i="7"/>
  <c r="D865" i="7"/>
  <c r="E864" i="7"/>
  <c r="AH866" i="7" l="1"/>
  <c r="AI865" i="7"/>
  <c r="BB866" i="7"/>
  <c r="BC865" i="7"/>
  <c r="I866" i="7"/>
  <c r="J865" i="7"/>
  <c r="X866" i="7"/>
  <c r="Y865" i="7"/>
  <c r="AR866" i="7"/>
  <c r="AS865" i="7"/>
  <c r="N866" i="7"/>
  <c r="O865" i="7"/>
  <c r="AM866" i="7"/>
  <c r="AN865" i="7"/>
  <c r="AW866" i="7"/>
  <c r="AX865" i="7"/>
  <c r="S866" i="7"/>
  <c r="T865" i="7"/>
  <c r="AC866" i="7"/>
  <c r="AD865" i="7"/>
  <c r="D866" i="7"/>
  <c r="E865" i="7"/>
  <c r="AC867" i="7" l="1"/>
  <c r="AD866" i="7"/>
  <c r="AW867" i="7"/>
  <c r="AX866" i="7"/>
  <c r="N867" i="7"/>
  <c r="O866" i="7"/>
  <c r="X867" i="7"/>
  <c r="Y866" i="7"/>
  <c r="BB867" i="7"/>
  <c r="BC866" i="7"/>
  <c r="S867" i="7"/>
  <c r="T866" i="7"/>
  <c r="AM867" i="7"/>
  <c r="AN866" i="7"/>
  <c r="AR867" i="7"/>
  <c r="AS866" i="7"/>
  <c r="I867" i="7"/>
  <c r="J866" i="7"/>
  <c r="AH867" i="7"/>
  <c r="AI866" i="7"/>
  <c r="D867" i="7"/>
  <c r="E866" i="7"/>
  <c r="AH868" i="7" l="1"/>
  <c r="AI867" i="7"/>
  <c r="S868" i="7"/>
  <c r="T867" i="7"/>
  <c r="X868" i="7"/>
  <c r="Y867" i="7"/>
  <c r="AW868" i="7"/>
  <c r="AX867" i="7"/>
  <c r="AR868" i="7"/>
  <c r="AS867" i="7"/>
  <c r="I868" i="7"/>
  <c r="J867" i="7"/>
  <c r="AM868" i="7"/>
  <c r="AN867" i="7"/>
  <c r="BB868" i="7"/>
  <c r="BC867" i="7"/>
  <c r="N868" i="7"/>
  <c r="O867" i="7"/>
  <c r="AC868" i="7"/>
  <c r="AD867" i="7"/>
  <c r="D868" i="7"/>
  <c r="E867" i="7"/>
  <c r="AC869" i="7" l="1"/>
  <c r="AD868" i="7"/>
  <c r="I869" i="7"/>
  <c r="J868" i="7"/>
  <c r="S869" i="7"/>
  <c r="T868" i="7"/>
  <c r="BB869" i="7"/>
  <c r="BC868" i="7"/>
  <c r="AW869" i="7"/>
  <c r="AX868" i="7"/>
  <c r="N869" i="7"/>
  <c r="O868" i="7"/>
  <c r="AM869" i="7"/>
  <c r="AN868" i="7"/>
  <c r="AR869" i="7"/>
  <c r="AS868" i="7"/>
  <c r="X869" i="7"/>
  <c r="Y868" i="7"/>
  <c r="AH869" i="7"/>
  <c r="AI868" i="7"/>
  <c r="D869" i="7"/>
  <c r="E868" i="7"/>
  <c r="AH870" i="7" l="1"/>
  <c r="AI869" i="7"/>
  <c r="N870" i="7"/>
  <c r="O869" i="7"/>
  <c r="BB870" i="7"/>
  <c r="BC869" i="7"/>
  <c r="AM870" i="7"/>
  <c r="AN869" i="7"/>
  <c r="AR870" i="7"/>
  <c r="AS869" i="7"/>
  <c r="I870" i="7"/>
  <c r="J869" i="7"/>
  <c r="X870" i="7"/>
  <c r="Y869" i="7"/>
  <c r="AW870" i="7"/>
  <c r="AX869" i="7"/>
  <c r="S870" i="7"/>
  <c r="T869" i="7"/>
  <c r="AC870" i="7"/>
  <c r="AD869" i="7"/>
  <c r="D870" i="7"/>
  <c r="E869" i="7"/>
  <c r="AR871" i="7" l="1"/>
  <c r="AS870" i="7"/>
  <c r="S871" i="7"/>
  <c r="T870" i="7"/>
  <c r="AW871" i="7"/>
  <c r="AX870" i="7"/>
  <c r="N871" i="7"/>
  <c r="O870" i="7"/>
  <c r="X871" i="7"/>
  <c r="Y870" i="7"/>
  <c r="BB871" i="7"/>
  <c r="BC870" i="7"/>
  <c r="AC871" i="7"/>
  <c r="AD870" i="7"/>
  <c r="I871" i="7"/>
  <c r="J870" i="7"/>
  <c r="AM871" i="7"/>
  <c r="AN870" i="7"/>
  <c r="AH871" i="7"/>
  <c r="AI870" i="7"/>
  <c r="D871" i="7"/>
  <c r="E870" i="7"/>
  <c r="I872" i="7" l="1"/>
  <c r="J871" i="7"/>
  <c r="N872" i="7"/>
  <c r="O871" i="7"/>
  <c r="S872" i="7"/>
  <c r="T871" i="7"/>
  <c r="AH872" i="7"/>
  <c r="AI871" i="7"/>
  <c r="BB872" i="7"/>
  <c r="BC871" i="7"/>
  <c r="AM872" i="7"/>
  <c r="AN871" i="7"/>
  <c r="AC872" i="7"/>
  <c r="AD871" i="7"/>
  <c r="X872" i="7"/>
  <c r="Y871" i="7"/>
  <c r="AW872" i="7"/>
  <c r="AX871" i="7"/>
  <c r="AR872" i="7"/>
  <c r="AS871" i="7"/>
  <c r="D872" i="7"/>
  <c r="E871" i="7"/>
  <c r="AC873" i="7" l="1"/>
  <c r="AD872" i="7"/>
  <c r="S873" i="7"/>
  <c r="T872" i="7"/>
  <c r="X873" i="7"/>
  <c r="Y872" i="7"/>
  <c r="N873" i="7"/>
  <c r="O872" i="7"/>
  <c r="AW873" i="7"/>
  <c r="AX872" i="7"/>
  <c r="BB873" i="7"/>
  <c r="BC872" i="7"/>
  <c r="AR873" i="7"/>
  <c r="AS872" i="7"/>
  <c r="AM873" i="7"/>
  <c r="AN872" i="7"/>
  <c r="AH873" i="7"/>
  <c r="AI872" i="7"/>
  <c r="I873" i="7"/>
  <c r="J872" i="7"/>
  <c r="D873" i="7"/>
  <c r="E872" i="7"/>
  <c r="BB874" i="7" l="1"/>
  <c r="BC873" i="7"/>
  <c r="I874" i="7"/>
  <c r="J873" i="7"/>
  <c r="AM874" i="7"/>
  <c r="AN873" i="7"/>
  <c r="N874" i="7"/>
  <c r="O873" i="7"/>
  <c r="S874" i="7"/>
  <c r="T873" i="7"/>
  <c r="AH874" i="7"/>
  <c r="AI873" i="7"/>
  <c r="AR874" i="7"/>
  <c r="AS873" i="7"/>
  <c r="AW874" i="7"/>
  <c r="AX873" i="7"/>
  <c r="X874" i="7"/>
  <c r="Y873" i="7"/>
  <c r="AC874" i="7"/>
  <c r="AD873" i="7"/>
  <c r="D874" i="7"/>
  <c r="E873" i="7"/>
  <c r="I875" i="7" l="1"/>
  <c r="J874" i="7"/>
  <c r="AC875" i="7"/>
  <c r="AD874" i="7"/>
  <c r="AW875" i="7"/>
  <c r="AX874" i="7"/>
  <c r="AH875" i="7"/>
  <c r="AI874" i="7"/>
  <c r="N875" i="7"/>
  <c r="O874" i="7"/>
  <c r="X875" i="7"/>
  <c r="Y874" i="7"/>
  <c r="AR875" i="7"/>
  <c r="AS874" i="7"/>
  <c r="S875" i="7"/>
  <c r="T874" i="7"/>
  <c r="AM875" i="7"/>
  <c r="AN874" i="7"/>
  <c r="BB875" i="7"/>
  <c r="BC874" i="7"/>
  <c r="D875" i="7"/>
  <c r="E874" i="7"/>
  <c r="S876" i="7" l="1"/>
  <c r="T875" i="7"/>
  <c r="X876" i="7"/>
  <c r="Y875" i="7"/>
  <c r="AH876" i="7"/>
  <c r="AI875" i="7"/>
  <c r="AC876" i="7"/>
  <c r="AD875" i="7"/>
  <c r="BB876" i="7"/>
  <c r="BC875" i="7"/>
  <c r="AM876" i="7"/>
  <c r="AN875" i="7"/>
  <c r="AR876" i="7"/>
  <c r="AS875" i="7"/>
  <c r="N876" i="7"/>
  <c r="O875" i="7"/>
  <c r="AW876" i="7"/>
  <c r="AX875" i="7"/>
  <c r="I876" i="7"/>
  <c r="J875" i="7"/>
  <c r="D876" i="7"/>
  <c r="E875" i="7"/>
  <c r="I877" i="7" l="1"/>
  <c r="J876" i="7"/>
  <c r="AC877" i="7"/>
  <c r="AD876" i="7"/>
  <c r="N877" i="7"/>
  <c r="O876" i="7"/>
  <c r="AM877" i="7"/>
  <c r="AN876" i="7"/>
  <c r="X877" i="7"/>
  <c r="Y876" i="7"/>
  <c r="AW877" i="7"/>
  <c r="AX876" i="7"/>
  <c r="AR877" i="7"/>
  <c r="AS876" i="7"/>
  <c r="BB877" i="7"/>
  <c r="BC876" i="7"/>
  <c r="AH877" i="7"/>
  <c r="AI876" i="7"/>
  <c r="S877" i="7"/>
  <c r="T876" i="7"/>
  <c r="D877" i="7"/>
  <c r="E876" i="7"/>
  <c r="S878" i="7" l="1"/>
  <c r="T877" i="7"/>
  <c r="BB878" i="7"/>
  <c r="BC877" i="7"/>
  <c r="AW878" i="7"/>
  <c r="AX877" i="7"/>
  <c r="AM878" i="7"/>
  <c r="AN877" i="7"/>
  <c r="AC878" i="7"/>
  <c r="AD877" i="7"/>
  <c r="AH878" i="7"/>
  <c r="AI877" i="7"/>
  <c r="AR878" i="7"/>
  <c r="AS877" i="7"/>
  <c r="X878" i="7"/>
  <c r="Y877" i="7"/>
  <c r="N878" i="7"/>
  <c r="O877" i="7"/>
  <c r="I878" i="7"/>
  <c r="J877" i="7"/>
  <c r="D878" i="7"/>
  <c r="E877" i="7"/>
  <c r="BB879" i="7" l="1"/>
  <c r="BC878" i="7"/>
  <c r="I879" i="7"/>
  <c r="J878" i="7"/>
  <c r="X879" i="7"/>
  <c r="Y878" i="7"/>
  <c r="AH879" i="7"/>
  <c r="AI878" i="7"/>
  <c r="AM879" i="7"/>
  <c r="AN878" i="7"/>
  <c r="N879" i="7"/>
  <c r="O878" i="7"/>
  <c r="AR879" i="7"/>
  <c r="AS878" i="7"/>
  <c r="AC879" i="7"/>
  <c r="AD878" i="7"/>
  <c r="AW879" i="7"/>
  <c r="AX878" i="7"/>
  <c r="S879" i="7"/>
  <c r="T878" i="7"/>
  <c r="D879" i="7"/>
  <c r="E878" i="7"/>
  <c r="AH880" i="7" l="1"/>
  <c r="AI879" i="7"/>
  <c r="S880" i="7"/>
  <c r="T879" i="7"/>
  <c r="AC880" i="7"/>
  <c r="AD879" i="7"/>
  <c r="N880" i="7"/>
  <c r="O879" i="7"/>
  <c r="I880" i="7"/>
  <c r="J879" i="7"/>
  <c r="AW880" i="7"/>
  <c r="AX879" i="7"/>
  <c r="AR880" i="7"/>
  <c r="AS879" i="7"/>
  <c r="AM880" i="7"/>
  <c r="AN879" i="7"/>
  <c r="X880" i="7"/>
  <c r="Y879" i="7"/>
  <c r="BB880" i="7"/>
  <c r="BC879" i="7"/>
  <c r="D880" i="7"/>
  <c r="E879" i="7"/>
  <c r="X881" i="7" l="1"/>
  <c r="Y880" i="7"/>
  <c r="AR881" i="7"/>
  <c r="AS880" i="7"/>
  <c r="N881" i="7"/>
  <c r="O880" i="7"/>
  <c r="BB881" i="7"/>
  <c r="BC880" i="7"/>
  <c r="AM881" i="7"/>
  <c r="AN880" i="7"/>
  <c r="AW881" i="7"/>
  <c r="AX880" i="7"/>
  <c r="S881" i="7"/>
  <c r="T880" i="7"/>
  <c r="I881" i="7"/>
  <c r="J880" i="7"/>
  <c r="AC881" i="7"/>
  <c r="AD880" i="7"/>
  <c r="AH881" i="7"/>
  <c r="AI880" i="7"/>
  <c r="D881" i="7"/>
  <c r="E880" i="7"/>
  <c r="I882" i="7" l="1"/>
  <c r="J881" i="7"/>
  <c r="AR882" i="7"/>
  <c r="AS881" i="7"/>
  <c r="AH882" i="7"/>
  <c r="AI881" i="7"/>
  <c r="AW882" i="7"/>
  <c r="AX881" i="7"/>
  <c r="BB882" i="7"/>
  <c r="BC881" i="7"/>
  <c r="AC882" i="7"/>
  <c r="AD881" i="7"/>
  <c r="S882" i="7"/>
  <c r="T881" i="7"/>
  <c r="AM882" i="7"/>
  <c r="AN881" i="7"/>
  <c r="N882" i="7"/>
  <c r="O881" i="7"/>
  <c r="X882" i="7"/>
  <c r="Y881" i="7"/>
  <c r="D882" i="7"/>
  <c r="E881" i="7"/>
  <c r="X883" i="7" l="1"/>
  <c r="Y882" i="7"/>
  <c r="AM883" i="7"/>
  <c r="AN882" i="7"/>
  <c r="AC883" i="7"/>
  <c r="AD882" i="7"/>
  <c r="AW883" i="7"/>
  <c r="AX882" i="7"/>
  <c r="AR883" i="7"/>
  <c r="AS882" i="7"/>
  <c r="N883" i="7"/>
  <c r="O882" i="7"/>
  <c r="S883" i="7"/>
  <c r="T882" i="7"/>
  <c r="BB883" i="7"/>
  <c r="BC882" i="7"/>
  <c r="AH883" i="7"/>
  <c r="AI882" i="7"/>
  <c r="I883" i="7"/>
  <c r="J882" i="7"/>
  <c r="D883" i="7"/>
  <c r="E882" i="7"/>
  <c r="I884" i="7" l="1"/>
  <c r="J883" i="7"/>
  <c r="BB884" i="7"/>
  <c r="BC883" i="7"/>
  <c r="N884" i="7"/>
  <c r="O883" i="7"/>
  <c r="AW884" i="7"/>
  <c r="AX883" i="7"/>
  <c r="AM884" i="7"/>
  <c r="AN883" i="7"/>
  <c r="AH884" i="7"/>
  <c r="AI883" i="7"/>
  <c r="S884" i="7"/>
  <c r="T883" i="7"/>
  <c r="AR884" i="7"/>
  <c r="AS883" i="7"/>
  <c r="AC884" i="7"/>
  <c r="AD883" i="7"/>
  <c r="X884" i="7"/>
  <c r="Y883" i="7"/>
  <c r="D884" i="7"/>
  <c r="E883" i="7"/>
  <c r="AW885" i="7" l="1"/>
  <c r="AX884" i="7"/>
  <c r="X885" i="7"/>
  <c r="Y884" i="7"/>
  <c r="AR885" i="7"/>
  <c r="AS884" i="7"/>
  <c r="AH885" i="7"/>
  <c r="AI884" i="7"/>
  <c r="BB885" i="7"/>
  <c r="BC884" i="7"/>
  <c r="AC885" i="7"/>
  <c r="AD884" i="7"/>
  <c r="S885" i="7"/>
  <c r="T884" i="7"/>
  <c r="AM885" i="7"/>
  <c r="AN884" i="7"/>
  <c r="N885" i="7"/>
  <c r="O884" i="7"/>
  <c r="I885" i="7"/>
  <c r="J884" i="7"/>
  <c r="D885" i="7"/>
  <c r="E884" i="7"/>
  <c r="N886" i="7" l="1"/>
  <c r="O885" i="7"/>
  <c r="AR886" i="7"/>
  <c r="AS885" i="7"/>
  <c r="S886" i="7"/>
  <c r="T885" i="7"/>
  <c r="AM886" i="7"/>
  <c r="AN885" i="7"/>
  <c r="AC886" i="7"/>
  <c r="AD885" i="7"/>
  <c r="AH886" i="7"/>
  <c r="AI885" i="7"/>
  <c r="X886" i="7"/>
  <c r="Y885" i="7"/>
  <c r="BB886" i="7"/>
  <c r="BC885" i="7"/>
  <c r="I886" i="7"/>
  <c r="J885" i="7"/>
  <c r="AW886" i="7"/>
  <c r="AX885" i="7"/>
  <c r="D886" i="7"/>
  <c r="E885" i="7"/>
  <c r="AW887" i="7" l="1"/>
  <c r="AX886" i="7"/>
  <c r="AH887" i="7"/>
  <c r="AI886" i="7"/>
  <c r="BB887" i="7"/>
  <c r="BC886" i="7"/>
  <c r="AM887" i="7"/>
  <c r="AN886" i="7"/>
  <c r="AR887" i="7"/>
  <c r="AS886" i="7"/>
  <c r="I887" i="7"/>
  <c r="J886" i="7"/>
  <c r="X887" i="7"/>
  <c r="Y886" i="7"/>
  <c r="AC887" i="7"/>
  <c r="AD886" i="7"/>
  <c r="S887" i="7"/>
  <c r="T886" i="7"/>
  <c r="N887" i="7"/>
  <c r="O886" i="7"/>
  <c r="D887" i="7"/>
  <c r="E886" i="7"/>
  <c r="N888" i="7" l="1"/>
  <c r="O887" i="7"/>
  <c r="I888" i="7"/>
  <c r="J887" i="7"/>
  <c r="AM888" i="7"/>
  <c r="AN887" i="7"/>
  <c r="AH888" i="7"/>
  <c r="AI887" i="7"/>
  <c r="AC888" i="7"/>
  <c r="AD887" i="7"/>
  <c r="S888" i="7"/>
  <c r="T887" i="7"/>
  <c r="X888" i="7"/>
  <c r="Y887" i="7"/>
  <c r="AR888" i="7"/>
  <c r="AS887" i="7"/>
  <c r="BB888" i="7"/>
  <c r="BC887" i="7"/>
  <c r="AW888" i="7"/>
  <c r="AX887" i="7"/>
  <c r="D888" i="7"/>
  <c r="E887" i="7"/>
  <c r="AH889" i="7" l="1"/>
  <c r="AI888" i="7"/>
  <c r="BB889" i="7"/>
  <c r="BC888" i="7"/>
  <c r="S889" i="7"/>
  <c r="T888" i="7"/>
  <c r="I889" i="7"/>
  <c r="J888" i="7"/>
  <c r="AW889" i="7"/>
  <c r="AX888" i="7"/>
  <c r="AR889" i="7"/>
  <c r="AS888" i="7"/>
  <c r="X889" i="7"/>
  <c r="Y888" i="7"/>
  <c r="AC889" i="7"/>
  <c r="AD888" i="7"/>
  <c r="AM889" i="7"/>
  <c r="AN888" i="7"/>
  <c r="N889" i="7"/>
  <c r="O888" i="7"/>
  <c r="D889" i="7"/>
  <c r="E888" i="7"/>
  <c r="AC890" i="7" l="1"/>
  <c r="AD889" i="7"/>
  <c r="BB890" i="7"/>
  <c r="BC889" i="7"/>
  <c r="N890" i="7"/>
  <c r="O889" i="7"/>
  <c r="AR890" i="7"/>
  <c r="AS889" i="7"/>
  <c r="I890" i="7"/>
  <c r="J889" i="7"/>
  <c r="AM890" i="7"/>
  <c r="AN889" i="7"/>
  <c r="X890" i="7"/>
  <c r="Y889" i="7"/>
  <c r="AW890" i="7"/>
  <c r="AX889" i="7"/>
  <c r="S890" i="7"/>
  <c r="T889" i="7"/>
  <c r="AH890" i="7"/>
  <c r="AI889" i="7"/>
  <c r="D890" i="7"/>
  <c r="E889" i="7"/>
  <c r="AH891" i="7" l="1"/>
  <c r="AI890" i="7"/>
  <c r="AM891" i="7"/>
  <c r="AN890" i="7"/>
  <c r="BB891" i="7"/>
  <c r="BC890" i="7"/>
  <c r="AW891" i="7"/>
  <c r="AX890" i="7"/>
  <c r="AR891" i="7"/>
  <c r="AS890" i="7"/>
  <c r="S891" i="7"/>
  <c r="T890" i="7"/>
  <c r="X891" i="7"/>
  <c r="Y890" i="7"/>
  <c r="I891" i="7"/>
  <c r="J890" i="7"/>
  <c r="N891" i="7"/>
  <c r="O890" i="7"/>
  <c r="AC891" i="7"/>
  <c r="AD890" i="7"/>
  <c r="D891" i="7"/>
  <c r="E890" i="7"/>
  <c r="X892" i="7" l="1"/>
  <c r="Y891" i="7"/>
  <c r="I892" i="7"/>
  <c r="J891" i="7"/>
  <c r="AW892" i="7"/>
  <c r="AX891" i="7"/>
  <c r="AM892" i="7"/>
  <c r="AN891" i="7"/>
  <c r="AR892" i="7"/>
  <c r="AS891" i="7"/>
  <c r="AC892" i="7"/>
  <c r="AD891" i="7"/>
  <c r="S892" i="7"/>
  <c r="T891" i="7"/>
  <c r="N892" i="7"/>
  <c r="O891" i="7"/>
  <c r="BB892" i="7"/>
  <c r="BC891" i="7"/>
  <c r="AH892" i="7"/>
  <c r="AI891" i="7"/>
  <c r="D892" i="7"/>
  <c r="E891" i="7"/>
  <c r="N893" i="7" l="1"/>
  <c r="O892" i="7"/>
  <c r="AC893" i="7"/>
  <c r="AD892" i="7"/>
  <c r="AM893" i="7"/>
  <c r="AN892" i="7"/>
  <c r="I893" i="7"/>
  <c r="J892" i="7"/>
  <c r="AH893" i="7"/>
  <c r="AI892" i="7"/>
  <c r="BB893" i="7"/>
  <c r="BC892" i="7"/>
  <c r="S893" i="7"/>
  <c r="T892" i="7"/>
  <c r="AR893" i="7"/>
  <c r="AS892" i="7"/>
  <c r="AW893" i="7"/>
  <c r="AX892" i="7"/>
  <c r="X893" i="7"/>
  <c r="Y892" i="7"/>
  <c r="D893" i="7"/>
  <c r="E892" i="7"/>
  <c r="X894" i="7" l="1"/>
  <c r="Y893" i="7"/>
  <c r="BB894" i="7"/>
  <c r="BC893" i="7"/>
  <c r="I894" i="7"/>
  <c r="J893" i="7"/>
  <c r="AC894" i="7"/>
  <c r="AD893" i="7"/>
  <c r="AR894" i="7"/>
  <c r="AS893" i="7"/>
  <c r="AW894" i="7"/>
  <c r="AX893" i="7"/>
  <c r="S894" i="7"/>
  <c r="T893" i="7"/>
  <c r="AH894" i="7"/>
  <c r="AI893" i="7"/>
  <c r="AM894" i="7"/>
  <c r="AN893" i="7"/>
  <c r="N894" i="7"/>
  <c r="O893" i="7"/>
  <c r="D894" i="7"/>
  <c r="E893" i="7"/>
  <c r="AM895" i="7" l="1"/>
  <c r="AN894" i="7"/>
  <c r="AR895" i="7"/>
  <c r="AS894" i="7"/>
  <c r="AH895" i="7"/>
  <c r="AI894" i="7"/>
  <c r="BB895" i="7"/>
  <c r="BC894" i="7"/>
  <c r="N895" i="7"/>
  <c r="O894" i="7"/>
  <c r="AW895" i="7"/>
  <c r="AX894" i="7"/>
  <c r="AC895" i="7"/>
  <c r="AD894" i="7"/>
  <c r="S895" i="7"/>
  <c r="T894" i="7"/>
  <c r="I895" i="7"/>
  <c r="J894" i="7"/>
  <c r="X895" i="7"/>
  <c r="Y894" i="7"/>
  <c r="D895" i="7"/>
  <c r="E894" i="7"/>
  <c r="AW896" i="7" l="1"/>
  <c r="AX895" i="7"/>
  <c r="AR896" i="7"/>
  <c r="AS895" i="7"/>
  <c r="S896" i="7"/>
  <c r="T895" i="7"/>
  <c r="BB896" i="7"/>
  <c r="BC895" i="7"/>
  <c r="X896" i="7"/>
  <c r="Y895" i="7"/>
  <c r="I896" i="7"/>
  <c r="J895" i="7"/>
  <c r="AC896" i="7"/>
  <c r="AD895" i="7"/>
  <c r="N896" i="7"/>
  <c r="O895" i="7"/>
  <c r="AH896" i="7"/>
  <c r="AI895" i="7"/>
  <c r="AM896" i="7"/>
  <c r="AN895" i="7"/>
  <c r="D896" i="7"/>
  <c r="E895" i="7"/>
  <c r="AM897" i="7" l="1"/>
  <c r="AN896" i="7"/>
  <c r="N897" i="7"/>
  <c r="O896" i="7"/>
  <c r="I897" i="7"/>
  <c r="J896" i="7"/>
  <c r="BB897" i="7"/>
  <c r="BC896" i="7"/>
  <c r="AR897" i="7"/>
  <c r="AS896" i="7"/>
  <c r="AH897" i="7"/>
  <c r="AI896" i="7"/>
  <c r="AC897" i="7"/>
  <c r="AD896" i="7"/>
  <c r="X897" i="7"/>
  <c r="Y896" i="7"/>
  <c r="S897" i="7"/>
  <c r="T896" i="7"/>
  <c r="AW897" i="7"/>
  <c r="AX896" i="7"/>
  <c r="D897" i="7"/>
  <c r="E896" i="7"/>
  <c r="AW898" i="7" l="1"/>
  <c r="AX897" i="7"/>
  <c r="X898" i="7"/>
  <c r="Y897" i="7"/>
  <c r="AH898" i="7"/>
  <c r="AI897" i="7"/>
  <c r="BB898" i="7"/>
  <c r="BC897" i="7"/>
  <c r="N898" i="7"/>
  <c r="O897" i="7"/>
  <c r="S898" i="7"/>
  <c r="T897" i="7"/>
  <c r="AC898" i="7"/>
  <c r="AD897" i="7"/>
  <c r="AR898" i="7"/>
  <c r="AS897" i="7"/>
  <c r="I898" i="7"/>
  <c r="J897" i="7"/>
  <c r="AM898" i="7"/>
  <c r="AN897" i="7"/>
  <c r="D898" i="7"/>
  <c r="E897" i="7"/>
  <c r="AM899" i="7" l="1"/>
  <c r="AN898" i="7"/>
  <c r="AR899" i="7"/>
  <c r="AS898" i="7"/>
  <c r="S899" i="7"/>
  <c r="T898" i="7"/>
  <c r="BB899" i="7"/>
  <c r="BC898" i="7"/>
  <c r="X899" i="7"/>
  <c r="Y898" i="7"/>
  <c r="I899" i="7"/>
  <c r="J898" i="7"/>
  <c r="AC899" i="7"/>
  <c r="AD898" i="7"/>
  <c r="N899" i="7"/>
  <c r="O898" i="7"/>
  <c r="AH899" i="7"/>
  <c r="AI898" i="7"/>
  <c r="AW899" i="7"/>
  <c r="AX898" i="7"/>
  <c r="D899" i="7"/>
  <c r="E898" i="7"/>
  <c r="N900" i="7" l="1"/>
  <c r="O899" i="7"/>
  <c r="AR900" i="7"/>
  <c r="AS899" i="7"/>
  <c r="I900" i="7"/>
  <c r="J899" i="7"/>
  <c r="AW900" i="7"/>
  <c r="AX899" i="7"/>
  <c r="BB900" i="7"/>
  <c r="BC899" i="7"/>
  <c r="AH900" i="7"/>
  <c r="AI899" i="7"/>
  <c r="AC900" i="7"/>
  <c r="AD899" i="7"/>
  <c r="X900" i="7"/>
  <c r="Y899" i="7"/>
  <c r="S900" i="7"/>
  <c r="T899" i="7"/>
  <c r="AM900" i="7"/>
  <c r="AN899" i="7"/>
  <c r="D900" i="7"/>
  <c r="E899" i="7"/>
  <c r="X901" i="7" l="1"/>
  <c r="Y900" i="7"/>
  <c r="AW901" i="7"/>
  <c r="AX900" i="7"/>
  <c r="AR901" i="7"/>
  <c r="AS900" i="7"/>
  <c r="AH901" i="7"/>
  <c r="AI900" i="7"/>
  <c r="AM901" i="7"/>
  <c r="AN900" i="7"/>
  <c r="S901" i="7"/>
  <c r="T900" i="7"/>
  <c r="AC901" i="7"/>
  <c r="AD900" i="7"/>
  <c r="BB901" i="7"/>
  <c r="BC900" i="7"/>
  <c r="I901" i="7"/>
  <c r="J900" i="7"/>
  <c r="N901" i="7"/>
  <c r="O900" i="7"/>
  <c r="D901" i="7"/>
  <c r="E900" i="7"/>
  <c r="AW902" i="7" l="1"/>
  <c r="AX901" i="7"/>
  <c r="N902" i="7"/>
  <c r="O901" i="7"/>
  <c r="BB902" i="7"/>
  <c r="BC901" i="7"/>
  <c r="S902" i="7"/>
  <c r="T901" i="7"/>
  <c r="AH902" i="7"/>
  <c r="AI901" i="7"/>
  <c r="I902" i="7"/>
  <c r="J901" i="7"/>
  <c r="AC902" i="7"/>
  <c r="AD901" i="7"/>
  <c r="AM902" i="7"/>
  <c r="AN901" i="7"/>
  <c r="AR902" i="7"/>
  <c r="AS901" i="7"/>
  <c r="X902" i="7"/>
  <c r="Y901" i="7"/>
  <c r="D902" i="7"/>
  <c r="E901" i="7"/>
  <c r="N903" i="7" l="1"/>
  <c r="O902" i="7"/>
  <c r="X903" i="7"/>
  <c r="Y902" i="7"/>
  <c r="I903" i="7"/>
  <c r="J902" i="7"/>
  <c r="AM903" i="7"/>
  <c r="AN902" i="7"/>
  <c r="S903" i="7"/>
  <c r="T902" i="7"/>
  <c r="AR903" i="7"/>
  <c r="AS902" i="7"/>
  <c r="AC903" i="7"/>
  <c r="AD902" i="7"/>
  <c r="AH903" i="7"/>
  <c r="AI902" i="7"/>
  <c r="BB903" i="7"/>
  <c r="BC902" i="7"/>
  <c r="AW903" i="7"/>
  <c r="AX902" i="7"/>
  <c r="D903" i="7"/>
  <c r="E902" i="7"/>
  <c r="AR904" i="7" l="1"/>
  <c r="AS903" i="7"/>
  <c r="AH904" i="7"/>
  <c r="AI903" i="7"/>
  <c r="AM904" i="7"/>
  <c r="AN903" i="7"/>
  <c r="X904" i="7"/>
  <c r="Y903" i="7"/>
  <c r="AW904" i="7"/>
  <c r="AX903" i="7"/>
  <c r="BB904" i="7"/>
  <c r="BC903" i="7"/>
  <c r="AC904" i="7"/>
  <c r="AD903" i="7"/>
  <c r="S904" i="7"/>
  <c r="T903" i="7"/>
  <c r="I904" i="7"/>
  <c r="J903" i="7"/>
  <c r="N904" i="7"/>
  <c r="O903" i="7"/>
  <c r="D904" i="7"/>
  <c r="E903" i="7"/>
  <c r="X905" i="7" l="1"/>
  <c r="Y904" i="7"/>
  <c r="N905" i="7"/>
  <c r="O904" i="7"/>
  <c r="BB905" i="7"/>
  <c r="BC904" i="7"/>
  <c r="S905" i="7"/>
  <c r="T904" i="7"/>
  <c r="AH905" i="7"/>
  <c r="AI904" i="7"/>
  <c r="I905" i="7"/>
  <c r="J904" i="7"/>
  <c r="AC905" i="7"/>
  <c r="AD904" i="7"/>
  <c r="AW905" i="7"/>
  <c r="AX904" i="7"/>
  <c r="AM905" i="7"/>
  <c r="AN904" i="7"/>
  <c r="AR905" i="7"/>
  <c r="AS904" i="7"/>
  <c r="D905" i="7"/>
  <c r="E904" i="7"/>
  <c r="S906" i="7" l="1"/>
  <c r="T905" i="7"/>
  <c r="AW906" i="7"/>
  <c r="AX905" i="7"/>
  <c r="I906" i="7"/>
  <c r="J905" i="7"/>
  <c r="N906" i="7"/>
  <c r="O905" i="7"/>
  <c r="AR906" i="7"/>
  <c r="AS905" i="7"/>
  <c r="AM906" i="7"/>
  <c r="AN905" i="7"/>
  <c r="AC906" i="7"/>
  <c r="AD905" i="7"/>
  <c r="AH906" i="7"/>
  <c r="AI905" i="7"/>
  <c r="BB906" i="7"/>
  <c r="BC905" i="7"/>
  <c r="X906" i="7"/>
  <c r="Y905" i="7"/>
  <c r="D906" i="7"/>
  <c r="E905" i="7"/>
  <c r="AM907" i="7" l="1"/>
  <c r="AN906" i="7"/>
  <c r="X907" i="7"/>
  <c r="Y906" i="7"/>
  <c r="N907" i="7"/>
  <c r="O906" i="7"/>
  <c r="AH907" i="7"/>
  <c r="AI906" i="7"/>
  <c r="AW907" i="7"/>
  <c r="AX906" i="7"/>
  <c r="BB907" i="7"/>
  <c r="BC906" i="7"/>
  <c r="AC907" i="7"/>
  <c r="AD906" i="7"/>
  <c r="AR907" i="7"/>
  <c r="AS906" i="7"/>
  <c r="I907" i="7"/>
  <c r="J906" i="7"/>
  <c r="S907" i="7"/>
  <c r="T906" i="7"/>
  <c r="D907" i="7"/>
  <c r="E906" i="7"/>
  <c r="S908" i="7" l="1"/>
  <c r="T907" i="7"/>
  <c r="BB908" i="7"/>
  <c r="BC907" i="7"/>
  <c r="X908" i="7"/>
  <c r="Y907" i="7"/>
  <c r="AR908" i="7"/>
  <c r="AS907" i="7"/>
  <c r="AH908" i="7"/>
  <c r="AI907" i="7"/>
  <c r="I908" i="7"/>
  <c r="J907" i="7"/>
  <c r="AC908" i="7"/>
  <c r="AD907" i="7"/>
  <c r="AW908" i="7"/>
  <c r="AX907" i="7"/>
  <c r="N908" i="7"/>
  <c r="O907" i="7"/>
  <c r="AM908" i="7"/>
  <c r="AN907" i="7"/>
  <c r="D908" i="7"/>
  <c r="E907" i="7"/>
  <c r="BB909" i="7" l="1"/>
  <c r="BC908" i="7"/>
  <c r="AM909" i="7"/>
  <c r="AN908" i="7"/>
  <c r="AW909" i="7"/>
  <c r="AX908" i="7"/>
  <c r="I909" i="7"/>
  <c r="J908" i="7"/>
  <c r="AR909" i="7"/>
  <c r="AS908" i="7"/>
  <c r="N909" i="7"/>
  <c r="O908" i="7"/>
  <c r="AC909" i="7"/>
  <c r="AD908" i="7"/>
  <c r="AH909" i="7"/>
  <c r="AI908" i="7"/>
  <c r="X909" i="7"/>
  <c r="Y908" i="7"/>
  <c r="S909" i="7"/>
  <c r="T908" i="7"/>
  <c r="D909" i="7"/>
  <c r="E908" i="7"/>
  <c r="S910" i="7" l="1"/>
  <c r="T909" i="7"/>
  <c r="I910" i="7"/>
  <c r="J909" i="7"/>
  <c r="AM910" i="7"/>
  <c r="AN909" i="7"/>
  <c r="AH910" i="7"/>
  <c r="AI909" i="7"/>
  <c r="N910" i="7"/>
  <c r="O909" i="7"/>
  <c r="X910" i="7"/>
  <c r="Y909" i="7"/>
  <c r="AC910" i="7"/>
  <c r="AD909" i="7"/>
  <c r="AR910" i="7"/>
  <c r="AS909" i="7"/>
  <c r="AW910" i="7"/>
  <c r="AX909" i="7"/>
  <c r="BB910" i="7"/>
  <c r="BC909" i="7"/>
  <c r="D910" i="7"/>
  <c r="E909" i="7"/>
  <c r="BB911" i="7" l="1"/>
  <c r="BC910" i="7"/>
  <c r="X911" i="7"/>
  <c r="Y910" i="7"/>
  <c r="AH911" i="7"/>
  <c r="AI910" i="7"/>
  <c r="I911" i="7"/>
  <c r="J910" i="7"/>
  <c r="AR911" i="7"/>
  <c r="AS910" i="7"/>
  <c r="AW911" i="7"/>
  <c r="AX910" i="7"/>
  <c r="AC911" i="7"/>
  <c r="AD910" i="7"/>
  <c r="N911" i="7"/>
  <c r="O910" i="7"/>
  <c r="AM911" i="7"/>
  <c r="AN910" i="7"/>
  <c r="S911" i="7"/>
  <c r="T910" i="7"/>
  <c r="D911" i="7"/>
  <c r="E910" i="7"/>
  <c r="AW912" i="7" l="1"/>
  <c r="AX911" i="7"/>
  <c r="S912" i="7"/>
  <c r="T911" i="7"/>
  <c r="N912" i="7"/>
  <c r="O911" i="7"/>
  <c r="I912" i="7"/>
  <c r="J911" i="7"/>
  <c r="X912" i="7"/>
  <c r="Y911" i="7"/>
  <c r="AM912" i="7"/>
  <c r="AN911" i="7"/>
  <c r="AC912" i="7"/>
  <c r="AD911" i="7"/>
  <c r="AR912" i="7"/>
  <c r="AS911" i="7"/>
  <c r="AH912" i="7"/>
  <c r="AI911" i="7"/>
  <c r="BB912" i="7"/>
  <c r="BC911" i="7"/>
  <c r="D912" i="7"/>
  <c r="E911" i="7"/>
  <c r="BB913" i="7" l="1"/>
  <c r="BC912" i="7"/>
  <c r="AR913" i="7"/>
  <c r="AS912" i="7"/>
  <c r="I913" i="7"/>
  <c r="J912" i="7"/>
  <c r="AM913" i="7"/>
  <c r="AN912" i="7"/>
  <c r="S913" i="7"/>
  <c r="T912" i="7"/>
  <c r="AH913" i="7"/>
  <c r="AI912" i="7"/>
  <c r="AC913" i="7"/>
  <c r="AD912" i="7"/>
  <c r="X913" i="7"/>
  <c r="Y912" i="7"/>
  <c r="N913" i="7"/>
  <c r="O912" i="7"/>
  <c r="AW913" i="7"/>
  <c r="AX912" i="7"/>
  <c r="D913" i="7"/>
  <c r="E912" i="7"/>
  <c r="AW914" i="7" l="1"/>
  <c r="AX913" i="7"/>
  <c r="X914" i="7"/>
  <c r="Y913" i="7"/>
  <c r="AH914" i="7"/>
  <c r="AI913" i="7"/>
  <c r="AM914" i="7"/>
  <c r="AN913" i="7"/>
  <c r="AR914" i="7"/>
  <c r="AS913" i="7"/>
  <c r="N914" i="7"/>
  <c r="O913" i="7"/>
  <c r="AC914" i="7"/>
  <c r="AD913" i="7"/>
  <c r="S914" i="7"/>
  <c r="T913" i="7"/>
  <c r="I914" i="7"/>
  <c r="J913" i="7"/>
  <c r="BB914" i="7"/>
  <c r="BC913" i="7"/>
  <c r="D914" i="7"/>
  <c r="E913" i="7"/>
  <c r="S915" i="7" l="1"/>
  <c r="T914" i="7"/>
  <c r="BB915" i="7"/>
  <c r="BC914" i="7"/>
  <c r="N915" i="7"/>
  <c r="O914" i="7"/>
  <c r="AM915" i="7"/>
  <c r="AN914" i="7"/>
  <c r="X915" i="7"/>
  <c r="Y914" i="7"/>
  <c r="I915" i="7"/>
  <c r="J914" i="7"/>
  <c r="AC915" i="7"/>
  <c r="AD914" i="7"/>
  <c r="AR915" i="7"/>
  <c r="AS914" i="7"/>
  <c r="AH915" i="7"/>
  <c r="AI914" i="7"/>
  <c r="AW915" i="7"/>
  <c r="AX914" i="7"/>
  <c r="D915" i="7"/>
  <c r="E914" i="7"/>
  <c r="AW916" i="7" l="1"/>
  <c r="AX915" i="7"/>
  <c r="I916" i="7"/>
  <c r="J915" i="7"/>
  <c r="AM916" i="7"/>
  <c r="AN915" i="7"/>
  <c r="BB916" i="7"/>
  <c r="BC915" i="7"/>
  <c r="AR916" i="7"/>
  <c r="AS915" i="7"/>
  <c r="AH916" i="7"/>
  <c r="AI915" i="7"/>
  <c r="AC916" i="7"/>
  <c r="AD915" i="7"/>
  <c r="X916" i="7"/>
  <c r="Y915" i="7"/>
  <c r="N916" i="7"/>
  <c r="O915" i="7"/>
  <c r="S916" i="7"/>
  <c r="T915" i="7"/>
  <c r="D916" i="7"/>
  <c r="E915" i="7"/>
  <c r="S917" i="7" l="1"/>
  <c r="T916" i="7"/>
  <c r="X917" i="7"/>
  <c r="Y916" i="7"/>
  <c r="AH917" i="7"/>
  <c r="AI916" i="7"/>
  <c r="BB917" i="7"/>
  <c r="BC916" i="7"/>
  <c r="I917" i="7"/>
  <c r="J916" i="7"/>
  <c r="N917" i="7"/>
  <c r="O916" i="7"/>
  <c r="AC917" i="7"/>
  <c r="AD916" i="7"/>
  <c r="AR917" i="7"/>
  <c r="AS916" i="7"/>
  <c r="AM917" i="7"/>
  <c r="AN916" i="7"/>
  <c r="AW917" i="7"/>
  <c r="AX916" i="7"/>
  <c r="D917" i="7"/>
  <c r="E916" i="7"/>
  <c r="AR918" i="7" l="1"/>
  <c r="AS917" i="7"/>
  <c r="N918" i="7"/>
  <c r="O917" i="7"/>
  <c r="BB918" i="7"/>
  <c r="BC917" i="7"/>
  <c r="X918" i="7"/>
  <c r="Y917" i="7"/>
  <c r="AW918" i="7"/>
  <c r="AX917" i="7"/>
  <c r="AM918" i="7"/>
  <c r="AN917" i="7"/>
  <c r="AC918" i="7"/>
  <c r="AD917" i="7"/>
  <c r="I918" i="7"/>
  <c r="J917" i="7"/>
  <c r="AH918" i="7"/>
  <c r="AI917" i="7"/>
  <c r="S918" i="7"/>
  <c r="T917" i="7"/>
  <c r="D918" i="7"/>
  <c r="E917" i="7"/>
  <c r="I919" i="7" l="1"/>
  <c r="J918" i="7"/>
  <c r="N919" i="7"/>
  <c r="O918" i="7"/>
  <c r="S919" i="7"/>
  <c r="T918" i="7"/>
  <c r="AM919" i="7"/>
  <c r="AN918" i="7"/>
  <c r="X919" i="7"/>
  <c r="Y918" i="7"/>
  <c r="AH919" i="7"/>
  <c r="AI918" i="7"/>
  <c r="AC919" i="7"/>
  <c r="AD918" i="7"/>
  <c r="AW919" i="7"/>
  <c r="AX918" i="7"/>
  <c r="BB919" i="7"/>
  <c r="BC918" i="7"/>
  <c r="AR919" i="7"/>
  <c r="AS918" i="7"/>
  <c r="D919" i="7"/>
  <c r="E918" i="7"/>
  <c r="AR920" i="7" l="1"/>
  <c r="AS919" i="7"/>
  <c r="AW920" i="7"/>
  <c r="AX919" i="7"/>
  <c r="AH920" i="7"/>
  <c r="AI919" i="7"/>
  <c r="AM920" i="7"/>
  <c r="AN919" i="7"/>
  <c r="N920" i="7"/>
  <c r="O919" i="7"/>
  <c r="BB920" i="7"/>
  <c r="BC919" i="7"/>
  <c r="AC920" i="7"/>
  <c r="AD919" i="7"/>
  <c r="X920" i="7"/>
  <c r="Y919" i="7"/>
  <c r="S920" i="7"/>
  <c r="T919" i="7"/>
  <c r="I920" i="7"/>
  <c r="J919" i="7"/>
  <c r="D920" i="7"/>
  <c r="E919" i="7"/>
  <c r="I921" i="7" l="1"/>
  <c r="J920" i="7"/>
  <c r="AW921" i="7"/>
  <c r="AX920" i="7"/>
  <c r="X921" i="7"/>
  <c r="Y920" i="7"/>
  <c r="BB921" i="7"/>
  <c r="BC920" i="7"/>
  <c r="AM921" i="7"/>
  <c r="AN920" i="7"/>
  <c r="S921" i="7"/>
  <c r="T920" i="7"/>
  <c r="AC921" i="7"/>
  <c r="AD920" i="7"/>
  <c r="N921" i="7"/>
  <c r="O920" i="7"/>
  <c r="AH921" i="7"/>
  <c r="AI920" i="7"/>
  <c r="AR921" i="7"/>
  <c r="AS920" i="7"/>
  <c r="D921" i="7"/>
  <c r="E920" i="7"/>
  <c r="AR922" i="7" l="1"/>
  <c r="AS921" i="7"/>
  <c r="N922" i="7"/>
  <c r="O921" i="7"/>
  <c r="S922" i="7"/>
  <c r="T921" i="7"/>
  <c r="BB922" i="7"/>
  <c r="BC921" i="7"/>
  <c r="AW922" i="7"/>
  <c r="AX921" i="7"/>
  <c r="AH922" i="7"/>
  <c r="AI921" i="7"/>
  <c r="AC922" i="7"/>
  <c r="AD921" i="7"/>
  <c r="AM922" i="7"/>
  <c r="AN921" i="7"/>
  <c r="X922" i="7"/>
  <c r="Y921" i="7"/>
  <c r="I922" i="7"/>
  <c r="J921" i="7"/>
  <c r="D922" i="7"/>
  <c r="E921" i="7"/>
  <c r="AM923" i="7" l="1"/>
  <c r="AN922" i="7"/>
  <c r="N923" i="7"/>
  <c r="O922" i="7"/>
  <c r="AH923" i="7"/>
  <c r="AI922" i="7"/>
  <c r="I923" i="7"/>
  <c r="J922" i="7"/>
  <c r="BB923" i="7"/>
  <c r="BC922" i="7"/>
  <c r="X923" i="7"/>
  <c r="Y922" i="7"/>
  <c r="AC923" i="7"/>
  <c r="AD922" i="7"/>
  <c r="AW923" i="7"/>
  <c r="AX922" i="7"/>
  <c r="S923" i="7"/>
  <c r="T922" i="7"/>
  <c r="AR923" i="7"/>
  <c r="AS922" i="7"/>
  <c r="D923" i="7"/>
  <c r="E922" i="7"/>
  <c r="AW924" i="7" l="1"/>
  <c r="AX923" i="7"/>
  <c r="N924" i="7"/>
  <c r="O923" i="7"/>
  <c r="AR924" i="7"/>
  <c r="AS923" i="7"/>
  <c r="X924" i="7"/>
  <c r="Y923" i="7"/>
  <c r="I924" i="7"/>
  <c r="J923" i="7"/>
  <c r="S924" i="7"/>
  <c r="T923" i="7"/>
  <c r="AC924" i="7"/>
  <c r="AD923" i="7"/>
  <c r="BB924" i="7"/>
  <c r="BC923" i="7"/>
  <c r="AH924" i="7"/>
  <c r="AI923" i="7"/>
  <c r="AM924" i="7"/>
  <c r="AN923" i="7"/>
  <c r="D924" i="7"/>
  <c r="E923" i="7"/>
  <c r="BB925" i="7" l="1"/>
  <c r="BC924" i="7"/>
  <c r="X925" i="7"/>
  <c r="Y924" i="7"/>
  <c r="N925" i="7"/>
  <c r="O924" i="7"/>
  <c r="AM925" i="7"/>
  <c r="AN924" i="7"/>
  <c r="S925" i="7"/>
  <c r="T924" i="7"/>
  <c r="AH925" i="7"/>
  <c r="AI924" i="7"/>
  <c r="AC925" i="7"/>
  <c r="AD924" i="7"/>
  <c r="I925" i="7"/>
  <c r="J924" i="7"/>
  <c r="AR925" i="7"/>
  <c r="AS924" i="7"/>
  <c r="AW925" i="7"/>
  <c r="AX924" i="7"/>
  <c r="D925" i="7"/>
  <c r="E924" i="7"/>
  <c r="AW926" i="7" l="1"/>
  <c r="AX925" i="7"/>
  <c r="I926" i="7"/>
  <c r="J925" i="7"/>
  <c r="AH926" i="7"/>
  <c r="AI925" i="7"/>
  <c r="AM926" i="7"/>
  <c r="AN925" i="7"/>
  <c r="X926" i="7"/>
  <c r="Y925" i="7"/>
  <c r="AR926" i="7"/>
  <c r="AS925" i="7"/>
  <c r="AC926" i="7"/>
  <c r="AD925" i="7"/>
  <c r="S926" i="7"/>
  <c r="T925" i="7"/>
  <c r="N926" i="7"/>
  <c r="O925" i="7"/>
  <c r="BB926" i="7"/>
  <c r="BC925" i="7"/>
  <c r="D926" i="7"/>
  <c r="E925" i="7"/>
  <c r="S927" i="7" l="1"/>
  <c r="T926" i="7"/>
  <c r="I927" i="7"/>
  <c r="J926" i="7"/>
  <c r="BB927" i="7"/>
  <c r="BC926" i="7"/>
  <c r="AR927" i="7"/>
  <c r="AS926" i="7"/>
  <c r="AM927" i="7"/>
  <c r="AN926" i="7"/>
  <c r="N927" i="7"/>
  <c r="O926" i="7"/>
  <c r="AC927" i="7"/>
  <c r="AD926" i="7"/>
  <c r="X927" i="7"/>
  <c r="Y926" i="7"/>
  <c r="AH927" i="7"/>
  <c r="AI926" i="7"/>
  <c r="AW927" i="7"/>
  <c r="AX926" i="7"/>
  <c r="D927" i="7"/>
  <c r="E926" i="7"/>
  <c r="AW928" i="7" l="1"/>
  <c r="AX927" i="7"/>
  <c r="X928" i="7"/>
  <c r="Y927" i="7"/>
  <c r="N928" i="7"/>
  <c r="O927" i="7"/>
  <c r="AR928" i="7"/>
  <c r="AS927" i="7"/>
  <c r="I928" i="7"/>
  <c r="J927" i="7"/>
  <c r="AH928" i="7"/>
  <c r="AI927" i="7"/>
  <c r="AC928" i="7"/>
  <c r="AD927" i="7"/>
  <c r="AM928" i="7"/>
  <c r="AN927" i="7"/>
  <c r="BB928" i="7"/>
  <c r="BC927" i="7"/>
  <c r="S928" i="7"/>
  <c r="T927" i="7"/>
  <c r="D928" i="7"/>
  <c r="E927" i="7"/>
  <c r="S929" i="7" l="1"/>
  <c r="T928" i="7"/>
  <c r="AM929" i="7"/>
  <c r="AN928" i="7"/>
  <c r="AH929" i="7"/>
  <c r="AI928" i="7"/>
  <c r="AR929" i="7"/>
  <c r="AS928" i="7"/>
  <c r="X929" i="7"/>
  <c r="Y928" i="7"/>
  <c r="BB929" i="7"/>
  <c r="BC928" i="7"/>
  <c r="AC929" i="7"/>
  <c r="AD928" i="7"/>
  <c r="I929" i="7"/>
  <c r="J928" i="7"/>
  <c r="N929" i="7"/>
  <c r="O928" i="7"/>
  <c r="AW929" i="7"/>
  <c r="AX928" i="7"/>
  <c r="D929" i="7"/>
  <c r="E928" i="7"/>
  <c r="AM930" i="7" l="1"/>
  <c r="AN929" i="7"/>
  <c r="N930" i="7"/>
  <c r="O929" i="7"/>
  <c r="AW930" i="7"/>
  <c r="AX929" i="7"/>
  <c r="I930" i="7"/>
  <c r="J929" i="7"/>
  <c r="BB930" i="7"/>
  <c r="BC929" i="7"/>
  <c r="AR930" i="7"/>
  <c r="AS929" i="7"/>
  <c r="AC930" i="7"/>
  <c r="AD929" i="7"/>
  <c r="X930" i="7"/>
  <c r="Y929" i="7"/>
  <c r="AH930" i="7"/>
  <c r="AI929" i="7"/>
  <c r="S930" i="7"/>
  <c r="T929" i="7"/>
  <c r="D930" i="7"/>
  <c r="E929" i="7"/>
  <c r="AH931" i="7" l="1"/>
  <c r="AI930" i="7"/>
  <c r="BB931" i="7"/>
  <c r="BC930" i="7"/>
  <c r="X931" i="7"/>
  <c r="Y930" i="7"/>
  <c r="AR931" i="7"/>
  <c r="AS930" i="7"/>
  <c r="N931" i="7"/>
  <c r="O930" i="7"/>
  <c r="AC931" i="7"/>
  <c r="AD930" i="7"/>
  <c r="AW931" i="7"/>
  <c r="AX930" i="7"/>
  <c r="S931" i="7"/>
  <c r="T930" i="7"/>
  <c r="I931" i="7"/>
  <c r="J930" i="7"/>
  <c r="AM931" i="7"/>
  <c r="AN930" i="7"/>
  <c r="D931" i="7"/>
  <c r="E930" i="7"/>
  <c r="AC932" i="7" l="1"/>
  <c r="AD931" i="7"/>
  <c r="AM932" i="7"/>
  <c r="AN931" i="7"/>
  <c r="S932" i="7"/>
  <c r="T931" i="7"/>
  <c r="AR932" i="7"/>
  <c r="AS931" i="7"/>
  <c r="BB932" i="7"/>
  <c r="BC931" i="7"/>
  <c r="I932" i="7"/>
  <c r="J931" i="7"/>
  <c r="AW932" i="7"/>
  <c r="AX931" i="7"/>
  <c r="N932" i="7"/>
  <c r="O931" i="7"/>
  <c r="X932" i="7"/>
  <c r="Y931" i="7"/>
  <c r="AH932" i="7"/>
  <c r="AI931" i="7"/>
  <c r="D932" i="7"/>
  <c r="E931" i="7"/>
  <c r="AH933" i="7" l="1"/>
  <c r="AI932" i="7"/>
  <c r="N933" i="7"/>
  <c r="O932" i="7"/>
  <c r="I933" i="7"/>
  <c r="J932" i="7"/>
  <c r="AR933" i="7"/>
  <c r="AS932" i="7"/>
  <c r="AM933" i="7"/>
  <c r="AN932" i="7"/>
  <c r="X933" i="7"/>
  <c r="Y932" i="7"/>
  <c r="AW933" i="7"/>
  <c r="AX932" i="7"/>
  <c r="BB933" i="7"/>
  <c r="BC932" i="7"/>
  <c r="S933" i="7"/>
  <c r="T932" i="7"/>
  <c r="AC933" i="7"/>
  <c r="AD932" i="7"/>
  <c r="D933" i="7"/>
  <c r="E932" i="7"/>
  <c r="AC934" i="7" l="1"/>
  <c r="AD933" i="7"/>
  <c r="BB934" i="7"/>
  <c r="BC933" i="7"/>
  <c r="X934" i="7"/>
  <c r="Y933" i="7"/>
  <c r="AR934" i="7"/>
  <c r="AS933" i="7"/>
  <c r="N934" i="7"/>
  <c r="O933" i="7"/>
  <c r="S934" i="7"/>
  <c r="T933" i="7"/>
  <c r="AW934" i="7"/>
  <c r="AX933" i="7"/>
  <c r="AM934" i="7"/>
  <c r="AN933" i="7"/>
  <c r="I934" i="7"/>
  <c r="J933" i="7"/>
  <c r="AH934" i="7"/>
  <c r="AI933" i="7"/>
  <c r="D934" i="7"/>
  <c r="E933" i="7"/>
  <c r="AH935" i="7" l="1"/>
  <c r="AI934" i="7"/>
  <c r="S935" i="7"/>
  <c r="T934" i="7"/>
  <c r="AM935" i="7"/>
  <c r="AN934" i="7"/>
  <c r="AR935" i="7"/>
  <c r="AS934" i="7"/>
  <c r="BB935" i="7"/>
  <c r="BC934" i="7"/>
  <c r="I935" i="7"/>
  <c r="J934" i="7"/>
  <c r="AW935" i="7"/>
  <c r="AX934" i="7"/>
  <c r="N935" i="7"/>
  <c r="O934" i="7"/>
  <c r="X935" i="7"/>
  <c r="Y934" i="7"/>
  <c r="AC935" i="7"/>
  <c r="AD934" i="7"/>
  <c r="D935" i="7"/>
  <c r="E934" i="7"/>
  <c r="AC936" i="7" l="1"/>
  <c r="AD935" i="7"/>
  <c r="N936" i="7"/>
  <c r="O935" i="7"/>
  <c r="I936" i="7"/>
  <c r="J935" i="7"/>
  <c r="AR936" i="7"/>
  <c r="AS935" i="7"/>
  <c r="S936" i="7"/>
  <c r="T935" i="7"/>
  <c r="X936" i="7"/>
  <c r="Y935" i="7"/>
  <c r="AW936" i="7"/>
  <c r="AX935" i="7"/>
  <c r="BB936" i="7"/>
  <c r="BC935" i="7"/>
  <c r="AM936" i="7"/>
  <c r="AN935" i="7"/>
  <c r="AH936" i="7"/>
  <c r="AI935" i="7"/>
  <c r="D936" i="7"/>
  <c r="E935" i="7"/>
  <c r="AM937" i="7" l="1"/>
  <c r="AN936" i="7"/>
  <c r="AW937" i="7"/>
  <c r="AX936" i="7"/>
  <c r="S937" i="7"/>
  <c r="T936" i="7"/>
  <c r="I937" i="7"/>
  <c r="J936" i="7"/>
  <c r="AC937" i="7"/>
  <c r="AD936" i="7"/>
  <c r="AH937" i="7"/>
  <c r="AI936" i="7"/>
  <c r="BB937" i="7"/>
  <c r="BC936" i="7"/>
  <c r="X937" i="7"/>
  <c r="Y936" i="7"/>
  <c r="AR937" i="7"/>
  <c r="AS936" i="7"/>
  <c r="N937" i="7"/>
  <c r="O936" i="7"/>
  <c r="D937" i="7"/>
  <c r="E936" i="7"/>
  <c r="N938" i="7" l="1"/>
  <c r="O937" i="7"/>
  <c r="X938" i="7"/>
  <c r="Y937" i="7"/>
  <c r="AH938" i="7"/>
  <c r="AI937" i="7"/>
  <c r="I938" i="7"/>
  <c r="J937" i="7"/>
  <c r="AW938" i="7"/>
  <c r="AX937" i="7"/>
  <c r="AR938" i="7"/>
  <c r="AS937" i="7"/>
  <c r="BB938" i="7"/>
  <c r="BC937" i="7"/>
  <c r="AC938" i="7"/>
  <c r="AD937" i="7"/>
  <c r="S938" i="7"/>
  <c r="T937" i="7"/>
  <c r="AM938" i="7"/>
  <c r="AN937" i="7"/>
  <c r="D938" i="7"/>
  <c r="E937" i="7"/>
  <c r="S939" i="7" l="1"/>
  <c r="T938" i="7"/>
  <c r="BB939" i="7"/>
  <c r="BC938" i="7"/>
  <c r="AW939" i="7"/>
  <c r="AX938" i="7"/>
  <c r="AH939" i="7"/>
  <c r="AI938" i="7"/>
  <c r="N939" i="7"/>
  <c r="O938" i="7"/>
  <c r="AM939" i="7"/>
  <c r="AN938" i="7"/>
  <c r="AC939" i="7"/>
  <c r="AD938" i="7"/>
  <c r="AR939" i="7"/>
  <c r="AS938" i="7"/>
  <c r="I939" i="7"/>
  <c r="J938" i="7"/>
  <c r="X939" i="7"/>
  <c r="Y938" i="7"/>
  <c r="D939" i="7"/>
  <c r="E938" i="7"/>
  <c r="X940" i="7" l="1"/>
  <c r="Y939" i="7"/>
  <c r="AR940" i="7"/>
  <c r="AS939" i="7"/>
  <c r="AM940" i="7"/>
  <c r="AN939" i="7"/>
  <c r="AH940" i="7"/>
  <c r="AI939" i="7"/>
  <c r="BB940" i="7"/>
  <c r="BC939" i="7"/>
  <c r="I940" i="7"/>
  <c r="J939" i="7"/>
  <c r="AC940" i="7"/>
  <c r="AD939" i="7"/>
  <c r="N940" i="7"/>
  <c r="O939" i="7"/>
  <c r="AW940" i="7"/>
  <c r="AX939" i="7"/>
  <c r="S940" i="7"/>
  <c r="T939" i="7"/>
  <c r="D940" i="7"/>
  <c r="E939" i="7"/>
  <c r="AW941" i="7" l="1"/>
  <c r="AX940" i="7"/>
  <c r="AC941" i="7"/>
  <c r="AD940" i="7"/>
  <c r="S941" i="7"/>
  <c r="T940" i="7"/>
  <c r="N941" i="7"/>
  <c r="O940" i="7"/>
  <c r="I941" i="7"/>
  <c r="J940" i="7"/>
  <c r="AH941" i="7"/>
  <c r="AI940" i="7"/>
  <c r="AR941" i="7"/>
  <c r="AS940" i="7"/>
  <c r="BB941" i="7"/>
  <c r="BC940" i="7"/>
  <c r="AM941" i="7"/>
  <c r="AN940" i="7"/>
  <c r="X941" i="7"/>
  <c r="Y940" i="7"/>
  <c r="D941" i="7"/>
  <c r="E940" i="7"/>
  <c r="AC942" i="7" l="1"/>
  <c r="AD941" i="7"/>
  <c r="BB942" i="7"/>
  <c r="BC941" i="7"/>
  <c r="X942" i="7"/>
  <c r="Y941" i="7"/>
  <c r="AH942" i="7"/>
  <c r="AI941" i="7"/>
  <c r="N942" i="7"/>
  <c r="O941" i="7"/>
  <c r="AM942" i="7"/>
  <c r="AN941" i="7"/>
  <c r="AR942" i="7"/>
  <c r="AS941" i="7"/>
  <c r="I942" i="7"/>
  <c r="J941" i="7"/>
  <c r="S942" i="7"/>
  <c r="T941" i="7"/>
  <c r="AW942" i="7"/>
  <c r="AX941" i="7"/>
  <c r="D942" i="7"/>
  <c r="E941" i="7"/>
  <c r="S943" i="7" l="1"/>
  <c r="T942" i="7"/>
  <c r="X943" i="7"/>
  <c r="Y942" i="7"/>
  <c r="I943" i="7"/>
  <c r="J942" i="7"/>
  <c r="AH943" i="7"/>
  <c r="AI942" i="7"/>
  <c r="BB943" i="7"/>
  <c r="BC942" i="7"/>
  <c r="N943" i="7"/>
  <c r="O942" i="7"/>
  <c r="AW943" i="7"/>
  <c r="AX942" i="7"/>
  <c r="AM943" i="7"/>
  <c r="AN942" i="7"/>
  <c r="AR943" i="7"/>
  <c r="AS942" i="7"/>
  <c r="AC943" i="7"/>
  <c r="AD942" i="7"/>
  <c r="D943" i="7"/>
  <c r="E942" i="7"/>
  <c r="AC944" i="7" l="1"/>
  <c r="AD943" i="7"/>
  <c r="N944" i="7"/>
  <c r="O943" i="7"/>
  <c r="X944" i="7"/>
  <c r="Y943" i="7"/>
  <c r="AM944" i="7"/>
  <c r="AN943" i="7"/>
  <c r="AH944" i="7"/>
  <c r="AI943" i="7"/>
  <c r="AR944" i="7"/>
  <c r="AS943" i="7"/>
  <c r="AW944" i="7"/>
  <c r="AX943" i="7"/>
  <c r="BB944" i="7"/>
  <c r="BC943" i="7"/>
  <c r="I944" i="7"/>
  <c r="J943" i="7"/>
  <c r="S944" i="7"/>
  <c r="T943" i="7"/>
  <c r="D944" i="7"/>
  <c r="E943" i="7"/>
  <c r="AM945" i="7" l="1"/>
  <c r="AN944" i="7"/>
  <c r="S945" i="7"/>
  <c r="T944" i="7"/>
  <c r="BB945" i="7"/>
  <c r="BC944" i="7"/>
  <c r="AR945" i="7"/>
  <c r="AS944" i="7"/>
  <c r="N945" i="7"/>
  <c r="O944" i="7"/>
  <c r="I945" i="7"/>
  <c r="J944" i="7"/>
  <c r="AW945" i="7"/>
  <c r="AX944" i="7"/>
  <c r="AH945" i="7"/>
  <c r="AI944" i="7"/>
  <c r="X945" i="7"/>
  <c r="Y944" i="7"/>
  <c r="AC945" i="7"/>
  <c r="AD944" i="7"/>
  <c r="D945" i="7"/>
  <c r="E944" i="7"/>
  <c r="S946" i="7" l="1"/>
  <c r="T945" i="7"/>
  <c r="AH946" i="7"/>
  <c r="AI945" i="7"/>
  <c r="AC946" i="7"/>
  <c r="AD945" i="7"/>
  <c r="I946" i="7"/>
  <c r="J945" i="7"/>
  <c r="AR946" i="7"/>
  <c r="AS945" i="7"/>
  <c r="X946" i="7"/>
  <c r="Y945" i="7"/>
  <c r="AW946" i="7"/>
  <c r="AX945" i="7"/>
  <c r="N946" i="7"/>
  <c r="O945" i="7"/>
  <c r="BB946" i="7"/>
  <c r="BC945" i="7"/>
  <c r="AM946" i="7"/>
  <c r="AN945" i="7"/>
  <c r="D946" i="7"/>
  <c r="E945" i="7"/>
  <c r="AM947" i="7" l="1"/>
  <c r="AN946" i="7"/>
  <c r="X947" i="7"/>
  <c r="Y946" i="7"/>
  <c r="AH947" i="7"/>
  <c r="AI946" i="7"/>
  <c r="N947" i="7"/>
  <c r="O946" i="7"/>
  <c r="I947" i="7"/>
  <c r="J946" i="7"/>
  <c r="BB947" i="7"/>
  <c r="BC946" i="7"/>
  <c r="AW947" i="7"/>
  <c r="AX946" i="7"/>
  <c r="AR947" i="7"/>
  <c r="AS946" i="7"/>
  <c r="AC947" i="7"/>
  <c r="AD946" i="7"/>
  <c r="S947" i="7"/>
  <c r="T946" i="7"/>
  <c r="D947" i="7"/>
  <c r="E946" i="7"/>
  <c r="AR948" i="7" l="1"/>
  <c r="AS947" i="7"/>
  <c r="N948" i="7"/>
  <c r="O947" i="7"/>
  <c r="S948" i="7"/>
  <c r="T947" i="7"/>
  <c r="BB948" i="7"/>
  <c r="BC947" i="7"/>
  <c r="X948" i="7"/>
  <c r="Y947" i="7"/>
  <c r="AC948" i="7"/>
  <c r="AD947" i="7"/>
  <c r="AW948" i="7"/>
  <c r="AX947" i="7"/>
  <c r="I948" i="7"/>
  <c r="J947" i="7"/>
  <c r="AH948" i="7"/>
  <c r="AI947" i="7"/>
  <c r="AM948" i="7"/>
  <c r="AN947" i="7"/>
  <c r="D948" i="7"/>
  <c r="E947" i="7"/>
  <c r="I949" i="7" l="1"/>
  <c r="J948" i="7"/>
  <c r="AM949" i="7"/>
  <c r="AN948" i="7"/>
  <c r="AC949" i="7"/>
  <c r="AD948" i="7"/>
  <c r="BB949" i="7"/>
  <c r="BC948" i="7"/>
  <c r="N949" i="7"/>
  <c r="O948" i="7"/>
  <c r="AH949" i="7"/>
  <c r="AI948" i="7"/>
  <c r="AW949" i="7"/>
  <c r="AX948" i="7"/>
  <c r="X949" i="7"/>
  <c r="Y948" i="7"/>
  <c r="S949" i="7"/>
  <c r="T948" i="7"/>
  <c r="AR949" i="7"/>
  <c r="AS948" i="7"/>
  <c r="D949" i="7"/>
  <c r="E948" i="7"/>
  <c r="AR950" i="7" l="1"/>
  <c r="AS949" i="7"/>
  <c r="AM950" i="7"/>
  <c r="AN949" i="7"/>
  <c r="X950" i="7"/>
  <c r="Y949" i="7"/>
  <c r="AH950" i="7"/>
  <c r="AI949" i="7"/>
  <c r="BB950" i="7"/>
  <c r="BC949" i="7"/>
  <c r="S950" i="7"/>
  <c r="T949" i="7"/>
  <c r="AW950" i="7"/>
  <c r="AX949" i="7"/>
  <c r="N950" i="7"/>
  <c r="O949" i="7"/>
  <c r="AC950" i="7"/>
  <c r="AD949" i="7"/>
  <c r="I950" i="7"/>
  <c r="J949" i="7"/>
  <c r="D950" i="7"/>
  <c r="E949" i="7"/>
  <c r="S951" i="7" l="1"/>
  <c r="T950" i="7"/>
  <c r="AM951" i="7"/>
  <c r="AN950" i="7"/>
  <c r="N951" i="7"/>
  <c r="O950" i="7"/>
  <c r="I951" i="7"/>
  <c r="J950" i="7"/>
  <c r="AH951" i="7"/>
  <c r="AI950" i="7"/>
  <c r="AC951" i="7"/>
  <c r="AD950" i="7"/>
  <c r="AW951" i="7"/>
  <c r="AX950" i="7"/>
  <c r="BB951" i="7"/>
  <c r="BC950" i="7"/>
  <c r="X951" i="7"/>
  <c r="Y950" i="7"/>
  <c r="AR951" i="7"/>
  <c r="AS950" i="7"/>
  <c r="D951" i="7"/>
  <c r="E950" i="7"/>
  <c r="AM952" i="7" l="1"/>
  <c r="AN951" i="7"/>
  <c r="AR952" i="7"/>
  <c r="AS951" i="7"/>
  <c r="BB952" i="7"/>
  <c r="BC951" i="7"/>
  <c r="AC952" i="7"/>
  <c r="AD951" i="7"/>
  <c r="I952" i="7"/>
  <c r="J951" i="7"/>
  <c r="X952" i="7"/>
  <c r="Y951" i="7"/>
  <c r="AW952" i="7"/>
  <c r="AX951" i="7"/>
  <c r="AH952" i="7"/>
  <c r="AI951" i="7"/>
  <c r="N952" i="7"/>
  <c r="O951" i="7"/>
  <c r="S952" i="7"/>
  <c r="T951" i="7"/>
  <c r="D952" i="7"/>
  <c r="E951" i="7"/>
  <c r="S953" i="7" l="1"/>
  <c r="T952" i="7"/>
  <c r="AH953" i="7"/>
  <c r="AI952" i="7"/>
  <c r="X953" i="7"/>
  <c r="Y952" i="7"/>
  <c r="AC953" i="7"/>
  <c r="AD952" i="7"/>
  <c r="AR953" i="7"/>
  <c r="AS952" i="7"/>
  <c r="N953" i="7"/>
  <c r="O952" i="7"/>
  <c r="AW953" i="7"/>
  <c r="AX952" i="7"/>
  <c r="I953" i="7"/>
  <c r="J952" i="7"/>
  <c r="BB953" i="7"/>
  <c r="BC952" i="7"/>
  <c r="AM953" i="7"/>
  <c r="AN952" i="7"/>
  <c r="D953" i="7"/>
  <c r="E952" i="7"/>
  <c r="AM954" i="7" l="1"/>
  <c r="AN953" i="7"/>
  <c r="I954" i="7"/>
  <c r="J953" i="7"/>
  <c r="AC954" i="7"/>
  <c r="AD953" i="7"/>
  <c r="BB954" i="7"/>
  <c r="BC953" i="7"/>
  <c r="AW954" i="7"/>
  <c r="AX953" i="7"/>
  <c r="AR954" i="7"/>
  <c r="AS953" i="7"/>
  <c r="X954" i="7"/>
  <c r="Y953" i="7"/>
  <c r="N954" i="7"/>
  <c r="O953" i="7"/>
  <c r="AH954" i="7"/>
  <c r="AI953" i="7"/>
  <c r="S954" i="7"/>
  <c r="T953" i="7"/>
  <c r="D954" i="7"/>
  <c r="E953" i="7"/>
  <c r="N955" i="7" l="1"/>
  <c r="O954" i="7"/>
  <c r="BB955" i="7"/>
  <c r="BC954" i="7"/>
  <c r="I955" i="7"/>
  <c r="J954" i="7"/>
  <c r="S955" i="7"/>
  <c r="T954" i="7"/>
  <c r="AR955" i="7"/>
  <c r="AS954" i="7"/>
  <c r="AH955" i="7"/>
  <c r="AI954" i="7"/>
  <c r="X955" i="7"/>
  <c r="Y954" i="7"/>
  <c r="AW955" i="7"/>
  <c r="AX954" i="7"/>
  <c r="AC955" i="7"/>
  <c r="AD954" i="7"/>
  <c r="AM955" i="7"/>
  <c r="AN954" i="7"/>
  <c r="D955" i="7"/>
  <c r="E954" i="7"/>
  <c r="AW956" i="7" l="1"/>
  <c r="AX955" i="7"/>
  <c r="S956" i="7"/>
  <c r="T955" i="7"/>
  <c r="AM956" i="7"/>
  <c r="AN955" i="7"/>
  <c r="AH956" i="7"/>
  <c r="AI955" i="7"/>
  <c r="BB956" i="7"/>
  <c r="BC955" i="7"/>
  <c r="AC956" i="7"/>
  <c r="AD955" i="7"/>
  <c r="X956" i="7"/>
  <c r="Y955" i="7"/>
  <c r="AR956" i="7"/>
  <c r="AS955" i="7"/>
  <c r="I956" i="7"/>
  <c r="J955" i="7"/>
  <c r="N956" i="7"/>
  <c r="O955" i="7"/>
  <c r="D956" i="7"/>
  <c r="E955" i="7"/>
  <c r="AR957" i="7" l="1"/>
  <c r="AS956" i="7"/>
  <c r="S957" i="7"/>
  <c r="T956" i="7"/>
  <c r="N957" i="7"/>
  <c r="O956" i="7"/>
  <c r="AC957" i="7"/>
  <c r="AD956" i="7"/>
  <c r="AH957" i="7"/>
  <c r="AI956" i="7"/>
  <c r="I957" i="7"/>
  <c r="J956" i="7"/>
  <c r="X957" i="7"/>
  <c r="Y956" i="7"/>
  <c r="BB957" i="7"/>
  <c r="BC956" i="7"/>
  <c r="AM957" i="7"/>
  <c r="AN956" i="7"/>
  <c r="AW957" i="7"/>
  <c r="AX956" i="7"/>
  <c r="D957" i="7"/>
  <c r="E956" i="7"/>
  <c r="X958" i="7" l="1"/>
  <c r="Y957" i="7"/>
  <c r="N958" i="7"/>
  <c r="O957" i="7"/>
  <c r="I958" i="7"/>
  <c r="J957" i="7"/>
  <c r="S958" i="7"/>
  <c r="T957" i="7"/>
  <c r="AH958" i="7"/>
  <c r="AI957" i="7"/>
  <c r="AW958" i="7"/>
  <c r="AX957" i="7"/>
  <c r="BB958" i="7"/>
  <c r="BC957" i="7"/>
  <c r="AC958" i="7"/>
  <c r="AD957" i="7"/>
  <c r="AM958" i="7"/>
  <c r="AN957" i="7"/>
  <c r="AR958" i="7"/>
  <c r="AS957" i="7"/>
  <c r="D958" i="7"/>
  <c r="E957" i="7"/>
  <c r="AR959" i="7" l="1"/>
  <c r="AS958" i="7"/>
  <c r="AC959" i="7"/>
  <c r="AD958" i="7"/>
  <c r="AW959" i="7"/>
  <c r="AX958" i="7"/>
  <c r="S959" i="7"/>
  <c r="T958" i="7"/>
  <c r="N959" i="7"/>
  <c r="O958" i="7"/>
  <c r="AM959" i="7"/>
  <c r="AN958" i="7"/>
  <c r="BB959" i="7"/>
  <c r="BC958" i="7"/>
  <c r="AH959" i="7"/>
  <c r="AI958" i="7"/>
  <c r="I959" i="7"/>
  <c r="J958" i="7"/>
  <c r="X959" i="7"/>
  <c r="Y958" i="7"/>
  <c r="D959" i="7"/>
  <c r="E958" i="7"/>
  <c r="AH960" i="7" l="1"/>
  <c r="AI959" i="7"/>
  <c r="X960" i="7"/>
  <c r="Y959" i="7"/>
  <c r="AM960" i="7"/>
  <c r="AN959" i="7"/>
  <c r="S960" i="7"/>
  <c r="T959" i="7"/>
  <c r="AC960" i="7"/>
  <c r="AD959" i="7"/>
  <c r="I960" i="7"/>
  <c r="J959" i="7"/>
  <c r="BB960" i="7"/>
  <c r="BC959" i="7"/>
  <c r="N960" i="7"/>
  <c r="O959" i="7"/>
  <c r="AW960" i="7"/>
  <c r="AX959" i="7"/>
  <c r="AR960" i="7"/>
  <c r="AS959" i="7"/>
  <c r="D960" i="7"/>
  <c r="E959" i="7"/>
  <c r="AW961" i="7" l="1"/>
  <c r="AX960" i="7"/>
  <c r="AC961" i="7"/>
  <c r="AD960" i="7"/>
  <c r="BB961" i="7"/>
  <c r="BC960" i="7"/>
  <c r="AM961" i="7"/>
  <c r="AN960" i="7"/>
  <c r="AR961" i="7"/>
  <c r="AS960" i="7"/>
  <c r="N961" i="7"/>
  <c r="O960" i="7"/>
  <c r="I961" i="7"/>
  <c r="J960" i="7"/>
  <c r="S961" i="7"/>
  <c r="T960" i="7"/>
  <c r="X961" i="7"/>
  <c r="Y960" i="7"/>
  <c r="AH961" i="7"/>
  <c r="AI960" i="7"/>
  <c r="D961" i="7"/>
  <c r="E960" i="7"/>
  <c r="AH962" i="7" l="1"/>
  <c r="AI961" i="7"/>
  <c r="S962" i="7"/>
  <c r="T961" i="7"/>
  <c r="N962" i="7"/>
  <c r="O961" i="7"/>
  <c r="AM962" i="7"/>
  <c r="AN961" i="7"/>
  <c r="AC962" i="7"/>
  <c r="AD961" i="7"/>
  <c r="X962" i="7"/>
  <c r="Y961" i="7"/>
  <c r="I962" i="7"/>
  <c r="J961" i="7"/>
  <c r="AR962" i="7"/>
  <c r="AS961" i="7"/>
  <c r="BB962" i="7"/>
  <c r="BC961" i="7"/>
  <c r="AW962" i="7"/>
  <c r="AX961" i="7"/>
  <c r="D962" i="7"/>
  <c r="E961" i="7"/>
  <c r="AW963" i="7" l="1"/>
  <c r="AX962" i="7"/>
  <c r="X963" i="7"/>
  <c r="Y962" i="7"/>
  <c r="AM963" i="7"/>
  <c r="AN962" i="7"/>
  <c r="S963" i="7"/>
  <c r="T962" i="7"/>
  <c r="AR963" i="7"/>
  <c r="AS962" i="7"/>
  <c r="BB963" i="7"/>
  <c r="BC962" i="7"/>
  <c r="I963" i="7"/>
  <c r="J962" i="7"/>
  <c r="AC963" i="7"/>
  <c r="AD962" i="7"/>
  <c r="N963" i="7"/>
  <c r="O962" i="7"/>
  <c r="AH963" i="7"/>
  <c r="AI962" i="7"/>
  <c r="D963" i="7"/>
  <c r="E962" i="7"/>
  <c r="S964" i="7" l="1"/>
  <c r="T963" i="7"/>
  <c r="AC964" i="7"/>
  <c r="AD963" i="7"/>
  <c r="AH964" i="7"/>
  <c r="AI963" i="7"/>
  <c r="BB964" i="7"/>
  <c r="BC963" i="7"/>
  <c r="X964" i="7"/>
  <c r="Y963" i="7"/>
  <c r="N964" i="7"/>
  <c r="O963" i="7"/>
  <c r="I964" i="7"/>
  <c r="J963" i="7"/>
  <c r="AR964" i="7"/>
  <c r="AS963" i="7"/>
  <c r="AM964" i="7"/>
  <c r="AN963" i="7"/>
  <c r="AW964" i="7"/>
  <c r="AX963" i="7"/>
  <c r="D964" i="7"/>
  <c r="E963" i="7"/>
  <c r="AW965" i="7" l="1"/>
  <c r="AX964" i="7"/>
  <c r="AR965" i="7"/>
  <c r="AS964" i="7"/>
  <c r="N965" i="7"/>
  <c r="O964" i="7"/>
  <c r="BB965" i="7"/>
  <c r="BC964" i="7"/>
  <c r="AC965" i="7"/>
  <c r="AD964" i="7"/>
  <c r="AM965" i="7"/>
  <c r="AN964" i="7"/>
  <c r="I965" i="7"/>
  <c r="J964" i="7"/>
  <c r="X965" i="7"/>
  <c r="Y964" i="7"/>
  <c r="AH965" i="7"/>
  <c r="AI964" i="7"/>
  <c r="S965" i="7"/>
  <c r="T964" i="7"/>
  <c r="D965" i="7"/>
  <c r="E964" i="7"/>
  <c r="I966" i="7" l="1"/>
  <c r="J965" i="7"/>
  <c r="AC966" i="7"/>
  <c r="AD965" i="7"/>
  <c r="N966" i="7"/>
  <c r="O965" i="7"/>
  <c r="S966" i="7"/>
  <c r="T965" i="7"/>
  <c r="X966" i="7"/>
  <c r="Y965" i="7"/>
  <c r="AM966" i="7"/>
  <c r="AN965" i="7"/>
  <c r="BB966" i="7"/>
  <c r="BC965" i="7"/>
  <c r="AR966" i="7"/>
  <c r="AS965" i="7"/>
  <c r="AH966" i="7"/>
  <c r="AI965" i="7"/>
  <c r="AW966" i="7"/>
  <c r="AX965" i="7"/>
  <c r="D966" i="7"/>
  <c r="E965" i="7"/>
  <c r="AW967" i="7" l="1"/>
  <c r="AX966" i="7"/>
  <c r="AM967" i="7"/>
  <c r="AN966" i="7"/>
  <c r="AC967" i="7"/>
  <c r="AD966" i="7"/>
  <c r="AR967" i="7"/>
  <c r="AS966" i="7"/>
  <c r="S967" i="7"/>
  <c r="T966" i="7"/>
  <c r="AH967" i="7"/>
  <c r="AI966" i="7"/>
  <c r="BB967" i="7"/>
  <c r="BC966" i="7"/>
  <c r="X967" i="7"/>
  <c r="Y966" i="7"/>
  <c r="N967" i="7"/>
  <c r="O966" i="7"/>
  <c r="I967" i="7"/>
  <c r="J966" i="7"/>
  <c r="D967" i="7"/>
  <c r="E966" i="7"/>
  <c r="I968" i="7" l="1"/>
  <c r="J967" i="7"/>
  <c r="X968" i="7"/>
  <c r="Y967" i="7"/>
  <c r="AH968" i="7"/>
  <c r="AI967" i="7"/>
  <c r="AR968" i="7"/>
  <c r="AS967" i="7"/>
  <c r="AM968" i="7"/>
  <c r="AN967" i="7"/>
  <c r="N968" i="7"/>
  <c r="O967" i="7"/>
  <c r="BB968" i="7"/>
  <c r="BC967" i="7"/>
  <c r="S968" i="7"/>
  <c r="T967" i="7"/>
  <c r="AC968" i="7"/>
  <c r="AD967" i="7"/>
  <c r="AW968" i="7"/>
  <c r="AX967" i="7"/>
  <c r="D968" i="7"/>
  <c r="E967" i="7"/>
  <c r="AW969" i="7" l="1"/>
  <c r="AX968" i="7"/>
  <c r="N969" i="7"/>
  <c r="O968" i="7"/>
  <c r="X969" i="7"/>
  <c r="Y968" i="7"/>
  <c r="S969" i="7"/>
  <c r="T968" i="7"/>
  <c r="AR969" i="7"/>
  <c r="AS968" i="7"/>
  <c r="AC969" i="7"/>
  <c r="AD968" i="7"/>
  <c r="BB969" i="7"/>
  <c r="BC968" i="7"/>
  <c r="AM969" i="7"/>
  <c r="AN968" i="7"/>
  <c r="AH969" i="7"/>
  <c r="AI968" i="7"/>
  <c r="I969" i="7"/>
  <c r="J968" i="7"/>
  <c r="D969" i="7"/>
  <c r="E968" i="7"/>
  <c r="I970" i="7" l="1"/>
  <c r="J969" i="7"/>
  <c r="AC970" i="7"/>
  <c r="AD969" i="7"/>
  <c r="N970" i="7"/>
  <c r="O969" i="7"/>
  <c r="AM970" i="7"/>
  <c r="AN969" i="7"/>
  <c r="S970" i="7"/>
  <c r="T969" i="7"/>
  <c r="AH970" i="7"/>
  <c r="AI969" i="7"/>
  <c r="BB970" i="7"/>
  <c r="BC969" i="7"/>
  <c r="AR970" i="7"/>
  <c r="AS969" i="7"/>
  <c r="X970" i="7"/>
  <c r="Y969" i="7"/>
  <c r="AW970" i="7"/>
  <c r="AX969" i="7"/>
  <c r="D970" i="7"/>
  <c r="E969" i="7"/>
  <c r="AM971" i="7" l="1"/>
  <c r="AN970" i="7"/>
  <c r="AW971" i="7"/>
  <c r="AX970" i="7"/>
  <c r="AH971" i="7"/>
  <c r="AI970" i="7"/>
  <c r="AR971" i="7"/>
  <c r="AS970" i="7"/>
  <c r="AC971" i="7"/>
  <c r="AD970" i="7"/>
  <c r="X971" i="7"/>
  <c r="Y970" i="7"/>
  <c r="BB971" i="7"/>
  <c r="BC970" i="7"/>
  <c r="S971" i="7"/>
  <c r="T970" i="7"/>
  <c r="N971" i="7"/>
  <c r="O970" i="7"/>
  <c r="I971" i="7"/>
  <c r="J970" i="7"/>
  <c r="D971" i="7"/>
  <c r="E970" i="7"/>
  <c r="AW972" i="7" l="1"/>
  <c r="AX971" i="7"/>
  <c r="I972" i="7"/>
  <c r="J971" i="7"/>
  <c r="S972" i="7"/>
  <c r="T971" i="7"/>
  <c r="X972" i="7"/>
  <c r="Y971" i="7"/>
  <c r="AR972" i="7"/>
  <c r="AS971" i="7"/>
  <c r="N972" i="7"/>
  <c r="O971" i="7"/>
  <c r="BB972" i="7"/>
  <c r="BC971" i="7"/>
  <c r="AC972" i="7"/>
  <c r="AD971" i="7"/>
  <c r="AH972" i="7"/>
  <c r="AI971" i="7"/>
  <c r="AM972" i="7"/>
  <c r="AN971" i="7"/>
  <c r="D972" i="7"/>
  <c r="E971" i="7"/>
  <c r="AM973" i="7" l="1"/>
  <c r="AN972" i="7"/>
  <c r="I973" i="7"/>
  <c r="J972" i="7"/>
  <c r="AC973" i="7"/>
  <c r="AD972" i="7"/>
  <c r="X973" i="7"/>
  <c r="Y972" i="7"/>
  <c r="N973" i="7"/>
  <c r="O972" i="7"/>
  <c r="AH973" i="7"/>
  <c r="AI972" i="7"/>
  <c r="BB973" i="7"/>
  <c r="BC972" i="7"/>
  <c r="AR973" i="7"/>
  <c r="AS972" i="7"/>
  <c r="S973" i="7"/>
  <c r="T972" i="7"/>
  <c r="AW973" i="7"/>
  <c r="AX972" i="7"/>
  <c r="D973" i="7"/>
  <c r="E972" i="7"/>
  <c r="AR974" i="7" l="1"/>
  <c r="AS973" i="7"/>
  <c r="AW974" i="7"/>
  <c r="AX973" i="7"/>
  <c r="AH974" i="7"/>
  <c r="AI973" i="7"/>
  <c r="X974" i="7"/>
  <c r="Y973" i="7"/>
  <c r="I974" i="7"/>
  <c r="J973" i="7"/>
  <c r="S974" i="7"/>
  <c r="T973" i="7"/>
  <c r="BB974" i="7"/>
  <c r="BC973" i="7"/>
  <c r="N974" i="7"/>
  <c r="O973" i="7"/>
  <c r="AC974" i="7"/>
  <c r="AD973" i="7"/>
  <c r="AM974" i="7"/>
  <c r="AN973" i="7"/>
  <c r="D974" i="7"/>
  <c r="E973" i="7"/>
  <c r="X975" i="7" l="1"/>
  <c r="Y974" i="7"/>
  <c r="AM975" i="7"/>
  <c r="AN974" i="7"/>
  <c r="N975" i="7"/>
  <c r="O974" i="7"/>
  <c r="S975" i="7"/>
  <c r="T974" i="7"/>
  <c r="AW975" i="7"/>
  <c r="AX974" i="7"/>
  <c r="AC975" i="7"/>
  <c r="AD974" i="7"/>
  <c r="BB975" i="7"/>
  <c r="BC974" i="7"/>
  <c r="I975" i="7"/>
  <c r="J974" i="7"/>
  <c r="AH975" i="7"/>
  <c r="AI974" i="7"/>
  <c r="AR975" i="7"/>
  <c r="AS974" i="7"/>
  <c r="D975" i="7"/>
  <c r="E974" i="7"/>
  <c r="I976" i="7" l="1"/>
  <c r="J975" i="7"/>
  <c r="AR976" i="7"/>
  <c r="AS975" i="7"/>
  <c r="AC976" i="7"/>
  <c r="AD975" i="7"/>
  <c r="S976" i="7"/>
  <c r="T975" i="7"/>
  <c r="AM976" i="7"/>
  <c r="AN975" i="7"/>
  <c r="AH976" i="7"/>
  <c r="AI975" i="7"/>
  <c r="BB976" i="7"/>
  <c r="BC975" i="7"/>
  <c r="AW976" i="7"/>
  <c r="AX975" i="7"/>
  <c r="N976" i="7"/>
  <c r="O975" i="7"/>
  <c r="X976" i="7"/>
  <c r="Y975" i="7"/>
  <c r="D976" i="7"/>
  <c r="E975" i="7"/>
  <c r="AR977" i="7" l="1"/>
  <c r="AS976" i="7"/>
  <c r="X977" i="7"/>
  <c r="Y976" i="7"/>
  <c r="S977" i="7"/>
  <c r="T976" i="7"/>
  <c r="AW977" i="7"/>
  <c r="AX976" i="7"/>
  <c r="AH977" i="7"/>
  <c r="AI976" i="7"/>
  <c r="N977" i="7"/>
  <c r="O976" i="7"/>
  <c r="BB977" i="7"/>
  <c r="BC976" i="7"/>
  <c r="AM977" i="7"/>
  <c r="AN976" i="7"/>
  <c r="AC977" i="7"/>
  <c r="AD976" i="7"/>
  <c r="I977" i="7"/>
  <c r="J976" i="7"/>
  <c r="D977" i="7"/>
  <c r="E976" i="7"/>
  <c r="X978" i="7" l="1"/>
  <c r="Y977" i="7"/>
  <c r="AM978" i="7"/>
  <c r="AN977" i="7"/>
  <c r="I978" i="7"/>
  <c r="J977" i="7"/>
  <c r="N978" i="7"/>
  <c r="O977" i="7"/>
  <c r="AW978" i="7"/>
  <c r="AX977" i="7"/>
  <c r="AC978" i="7"/>
  <c r="AD977" i="7"/>
  <c r="BB978" i="7"/>
  <c r="BC977" i="7"/>
  <c r="AH978" i="7"/>
  <c r="AI977" i="7"/>
  <c r="S978" i="7"/>
  <c r="T977" i="7"/>
  <c r="AR978" i="7"/>
  <c r="AS977" i="7"/>
  <c r="D978" i="7"/>
  <c r="E977" i="7"/>
  <c r="AR979" i="7" l="1"/>
  <c r="AS978" i="7"/>
  <c r="AC979" i="7"/>
  <c r="AD978" i="7"/>
  <c r="AH979" i="7"/>
  <c r="AI978" i="7"/>
  <c r="N979" i="7"/>
  <c r="O978" i="7"/>
  <c r="AM979" i="7"/>
  <c r="AN978" i="7"/>
  <c r="S979" i="7"/>
  <c r="T978" i="7"/>
  <c r="BB979" i="7"/>
  <c r="BC978" i="7"/>
  <c r="AW979" i="7"/>
  <c r="AX978" i="7"/>
  <c r="I979" i="7"/>
  <c r="J978" i="7"/>
  <c r="X979" i="7"/>
  <c r="Y978" i="7"/>
  <c r="D979" i="7"/>
  <c r="E978" i="7"/>
  <c r="BB980" i="7" l="1"/>
  <c r="BC979" i="7"/>
  <c r="AM980" i="7"/>
  <c r="AN979" i="7"/>
  <c r="AW980" i="7"/>
  <c r="AX979" i="7"/>
  <c r="AC980" i="7"/>
  <c r="AD979" i="7"/>
  <c r="I980" i="7"/>
  <c r="J979" i="7"/>
  <c r="AH980" i="7"/>
  <c r="AI979" i="7"/>
  <c r="X980" i="7"/>
  <c r="Y979" i="7"/>
  <c r="S980" i="7"/>
  <c r="T979" i="7"/>
  <c r="N980" i="7"/>
  <c r="O979" i="7"/>
  <c r="AR980" i="7"/>
  <c r="AS979" i="7"/>
  <c r="D980" i="7"/>
  <c r="E979" i="7"/>
  <c r="AR981" i="7" l="1"/>
  <c r="AS980" i="7"/>
  <c r="AH981" i="7"/>
  <c r="AI980" i="7"/>
  <c r="AM981" i="7"/>
  <c r="AN980" i="7"/>
  <c r="S981" i="7"/>
  <c r="T980" i="7"/>
  <c r="AC981" i="7"/>
  <c r="AD980" i="7"/>
  <c r="N981" i="7"/>
  <c r="O980" i="7"/>
  <c r="X981" i="7"/>
  <c r="Y980" i="7"/>
  <c r="I981" i="7"/>
  <c r="J980" i="7"/>
  <c r="AW981" i="7"/>
  <c r="AX980" i="7"/>
  <c r="BB981" i="7"/>
  <c r="BC980" i="7"/>
  <c r="D981" i="7"/>
  <c r="E980" i="7"/>
  <c r="BB982" i="7" l="1"/>
  <c r="BC981" i="7"/>
  <c r="I982" i="7"/>
  <c r="J981" i="7"/>
  <c r="N982" i="7"/>
  <c r="O981" i="7"/>
  <c r="S982" i="7"/>
  <c r="T981" i="7"/>
  <c r="AH982" i="7"/>
  <c r="AI981" i="7"/>
  <c r="AW982" i="7"/>
  <c r="AX981" i="7"/>
  <c r="X982" i="7"/>
  <c r="Y981" i="7"/>
  <c r="AC982" i="7"/>
  <c r="AD981" i="7"/>
  <c r="AM982" i="7"/>
  <c r="AN981" i="7"/>
  <c r="AR982" i="7"/>
  <c r="AS981" i="7"/>
  <c r="D982" i="7"/>
  <c r="E981" i="7"/>
  <c r="AW983" i="7" l="1"/>
  <c r="AX982" i="7"/>
  <c r="AR983" i="7"/>
  <c r="AS982" i="7"/>
  <c r="AC983" i="7"/>
  <c r="AD982" i="7"/>
  <c r="S983" i="7"/>
  <c r="T982" i="7"/>
  <c r="I983" i="7"/>
  <c r="J982" i="7"/>
  <c r="AM983" i="7"/>
  <c r="AN982" i="7"/>
  <c r="X983" i="7"/>
  <c r="Y982" i="7"/>
  <c r="AH983" i="7"/>
  <c r="AI982" i="7"/>
  <c r="N983" i="7"/>
  <c r="O982" i="7"/>
  <c r="BB983" i="7"/>
  <c r="BC982" i="7"/>
  <c r="D983" i="7"/>
  <c r="E982" i="7"/>
  <c r="AM984" i="7" l="1"/>
  <c r="AN983" i="7"/>
  <c r="AR984" i="7"/>
  <c r="AS983" i="7"/>
  <c r="BB984" i="7"/>
  <c r="BC983" i="7"/>
  <c r="AH984" i="7"/>
  <c r="AI983" i="7"/>
  <c r="S984" i="7"/>
  <c r="T983" i="7"/>
  <c r="N984" i="7"/>
  <c r="O983" i="7"/>
  <c r="X984" i="7"/>
  <c r="Y983" i="7"/>
  <c r="I984" i="7"/>
  <c r="J983" i="7"/>
  <c r="AC984" i="7"/>
  <c r="AD983" i="7"/>
  <c r="AW984" i="7"/>
  <c r="AX983" i="7"/>
  <c r="D984" i="7"/>
  <c r="E983" i="7"/>
  <c r="AH985" i="7" l="1"/>
  <c r="AI984" i="7"/>
  <c r="I985" i="7"/>
  <c r="J984" i="7"/>
  <c r="AW985" i="7"/>
  <c r="AX984" i="7"/>
  <c r="N985" i="7"/>
  <c r="O984" i="7"/>
  <c r="AR985" i="7"/>
  <c r="AS984" i="7"/>
  <c r="AC985" i="7"/>
  <c r="AD984" i="7"/>
  <c r="X985" i="7"/>
  <c r="Y984" i="7"/>
  <c r="S985" i="7"/>
  <c r="T984" i="7"/>
  <c r="BB985" i="7"/>
  <c r="BC984" i="7"/>
  <c r="AM985" i="7"/>
  <c r="AN984" i="7"/>
  <c r="D985" i="7"/>
  <c r="E984" i="7"/>
  <c r="AC986" i="7" l="1"/>
  <c r="AD985" i="7"/>
  <c r="AM986" i="7"/>
  <c r="AN985" i="7"/>
  <c r="S986" i="7"/>
  <c r="T985" i="7"/>
  <c r="N986" i="7"/>
  <c r="O985" i="7"/>
  <c r="I986" i="7"/>
  <c r="J985" i="7"/>
  <c r="BB986" i="7"/>
  <c r="BC985" i="7"/>
  <c r="X986" i="7"/>
  <c r="Y985" i="7"/>
  <c r="AR986" i="7"/>
  <c r="AS985" i="7"/>
  <c r="AW986" i="7"/>
  <c r="AX985" i="7"/>
  <c r="AH986" i="7"/>
  <c r="AI985" i="7"/>
  <c r="D986" i="7"/>
  <c r="E985" i="7"/>
  <c r="BB987" i="7" l="1"/>
  <c r="BC986" i="7"/>
  <c r="AH987" i="7"/>
  <c r="AI986" i="7"/>
  <c r="AR987" i="7"/>
  <c r="AS986" i="7"/>
  <c r="N987" i="7"/>
  <c r="O986" i="7"/>
  <c r="AM987" i="7"/>
  <c r="AN986" i="7"/>
  <c r="AW987" i="7"/>
  <c r="AX986" i="7"/>
  <c r="X987" i="7"/>
  <c r="Y986" i="7"/>
  <c r="I987" i="7"/>
  <c r="J986" i="7"/>
  <c r="S987" i="7"/>
  <c r="T986" i="7"/>
  <c r="AC987" i="7"/>
  <c r="AD986" i="7"/>
  <c r="D987" i="7"/>
  <c r="E986" i="7"/>
  <c r="S988" i="7" l="1"/>
  <c r="T987" i="7"/>
  <c r="X988" i="7"/>
  <c r="Y987" i="7"/>
  <c r="AM988" i="7"/>
  <c r="AN987" i="7"/>
  <c r="AR988" i="7"/>
  <c r="AS987" i="7"/>
  <c r="BB988" i="7"/>
  <c r="BC987" i="7"/>
  <c r="N988" i="7"/>
  <c r="O987" i="7"/>
  <c r="AC988" i="7"/>
  <c r="AD987" i="7"/>
  <c r="I988" i="7"/>
  <c r="J987" i="7"/>
  <c r="AW988" i="7"/>
  <c r="AX987" i="7"/>
  <c r="AH988" i="7"/>
  <c r="AI987" i="7"/>
  <c r="D988" i="7"/>
  <c r="E987" i="7"/>
  <c r="AH989" i="7" l="1"/>
  <c r="AI988" i="7"/>
  <c r="N989" i="7"/>
  <c r="O988" i="7"/>
  <c r="AR989" i="7"/>
  <c r="AS988" i="7"/>
  <c r="I989" i="7"/>
  <c r="J988" i="7"/>
  <c r="X989" i="7"/>
  <c r="Y988" i="7"/>
  <c r="AW989" i="7"/>
  <c r="AX988" i="7"/>
  <c r="AC989" i="7"/>
  <c r="AD988" i="7"/>
  <c r="BB989" i="7"/>
  <c r="BC988" i="7"/>
  <c r="AM989" i="7"/>
  <c r="AN988" i="7"/>
  <c r="S989" i="7"/>
  <c r="T988" i="7"/>
  <c r="D989" i="7"/>
  <c r="E988" i="7"/>
  <c r="I990" i="7" l="1"/>
  <c r="J989" i="7"/>
  <c r="S990" i="7"/>
  <c r="T989" i="7"/>
  <c r="BB990" i="7"/>
  <c r="BC989" i="7"/>
  <c r="AW990" i="7"/>
  <c r="AX989" i="7"/>
  <c r="N990" i="7"/>
  <c r="O989" i="7"/>
  <c r="AM990" i="7"/>
  <c r="AN989" i="7"/>
  <c r="AC990" i="7"/>
  <c r="AD989" i="7"/>
  <c r="X990" i="7"/>
  <c r="Y989" i="7"/>
  <c r="AR990" i="7"/>
  <c r="AS989" i="7"/>
  <c r="AH990" i="7"/>
  <c r="AI989" i="7"/>
  <c r="D990" i="7"/>
  <c r="E989" i="7"/>
  <c r="AH991" i="7" l="1"/>
  <c r="AI990" i="7"/>
  <c r="X991" i="7"/>
  <c r="Y990" i="7"/>
  <c r="AW991" i="7"/>
  <c r="AX990" i="7"/>
  <c r="S991" i="7"/>
  <c r="T990" i="7"/>
  <c r="AM991" i="7"/>
  <c r="AN990" i="7"/>
  <c r="AR991" i="7"/>
  <c r="AS990" i="7"/>
  <c r="AC991" i="7"/>
  <c r="AD990" i="7"/>
  <c r="N991" i="7"/>
  <c r="O990" i="7"/>
  <c r="BB991" i="7"/>
  <c r="BC990" i="7"/>
  <c r="I991" i="7"/>
  <c r="J990" i="7"/>
  <c r="D991" i="7"/>
  <c r="E990" i="7"/>
  <c r="N992" i="7" l="1"/>
  <c r="O991" i="7"/>
  <c r="I992" i="7"/>
  <c r="J991" i="7"/>
  <c r="AR992" i="7"/>
  <c r="AS991" i="7"/>
  <c r="S992" i="7"/>
  <c r="T991" i="7"/>
  <c r="X992" i="7"/>
  <c r="Y991" i="7"/>
  <c r="BB992" i="7"/>
  <c r="BC991" i="7"/>
  <c r="AC992" i="7"/>
  <c r="AD991" i="7"/>
  <c r="AM992" i="7"/>
  <c r="AN991" i="7"/>
  <c r="AW992" i="7"/>
  <c r="AX991" i="7"/>
  <c r="AH992" i="7"/>
  <c r="AI991" i="7"/>
  <c r="D992" i="7"/>
  <c r="E991" i="7"/>
  <c r="AH993" i="7" l="1"/>
  <c r="AI992" i="7"/>
  <c r="AM993" i="7"/>
  <c r="AN992" i="7"/>
  <c r="BB993" i="7"/>
  <c r="BC992" i="7"/>
  <c r="S993" i="7"/>
  <c r="T992" i="7"/>
  <c r="I993" i="7"/>
  <c r="J992" i="7"/>
  <c r="AW993" i="7"/>
  <c r="AX992" i="7"/>
  <c r="AC993" i="7"/>
  <c r="AD992" i="7"/>
  <c r="X993" i="7"/>
  <c r="Y992" i="7"/>
  <c r="AR993" i="7"/>
  <c r="AS992" i="7"/>
  <c r="N993" i="7"/>
  <c r="O992" i="7"/>
  <c r="D993" i="7"/>
  <c r="E992" i="7"/>
  <c r="AW994" i="7" l="1"/>
  <c r="AX993" i="7"/>
  <c r="AM994" i="7"/>
  <c r="AN993" i="7"/>
  <c r="N994" i="7"/>
  <c r="O993" i="7"/>
  <c r="X994" i="7"/>
  <c r="Y993" i="7"/>
  <c r="S994" i="7"/>
  <c r="T993" i="7"/>
  <c r="AR994" i="7"/>
  <c r="AS993" i="7"/>
  <c r="AC994" i="7"/>
  <c r="AD993" i="7"/>
  <c r="I994" i="7"/>
  <c r="J993" i="7"/>
  <c r="BB994" i="7"/>
  <c r="BC993" i="7"/>
  <c r="AH994" i="7"/>
  <c r="AI993" i="7"/>
  <c r="D994" i="7"/>
  <c r="E993" i="7"/>
  <c r="I995" i="7" l="1"/>
  <c r="J994" i="7"/>
  <c r="AR995" i="7"/>
  <c r="AS994" i="7"/>
  <c r="AM995" i="7"/>
  <c r="AN994" i="7"/>
  <c r="X995" i="7"/>
  <c r="Y994" i="7"/>
  <c r="AH995" i="7"/>
  <c r="AI994" i="7"/>
  <c r="BB995" i="7"/>
  <c r="BC994" i="7"/>
  <c r="AC995" i="7"/>
  <c r="AD994" i="7"/>
  <c r="S995" i="7"/>
  <c r="T994" i="7"/>
  <c r="N995" i="7"/>
  <c r="O994" i="7"/>
  <c r="AW995" i="7"/>
  <c r="AX994" i="7"/>
  <c r="D995" i="7"/>
  <c r="E994" i="7"/>
  <c r="AR996" i="7" l="1"/>
  <c r="AS995" i="7"/>
  <c r="X996" i="7"/>
  <c r="Y995" i="7"/>
  <c r="BB996" i="7"/>
  <c r="BC995" i="7"/>
  <c r="AW996" i="7"/>
  <c r="AX995" i="7"/>
  <c r="S996" i="7"/>
  <c r="T995" i="7"/>
  <c r="N996" i="7"/>
  <c r="O995" i="7"/>
  <c r="AC996" i="7"/>
  <c r="AD995" i="7"/>
  <c r="AH996" i="7"/>
  <c r="AI995" i="7"/>
  <c r="AM996" i="7"/>
  <c r="AN995" i="7"/>
  <c r="I996" i="7"/>
  <c r="J995" i="7"/>
  <c r="D996" i="7"/>
  <c r="E995" i="7"/>
  <c r="AH997" i="7" l="1"/>
  <c r="AI996" i="7"/>
  <c r="I997" i="7"/>
  <c r="J996" i="7"/>
  <c r="N997" i="7"/>
  <c r="O996" i="7"/>
  <c r="AW997" i="7"/>
  <c r="AX996" i="7"/>
  <c r="X997" i="7"/>
  <c r="Y996" i="7"/>
  <c r="AM997" i="7"/>
  <c r="AN996" i="7"/>
  <c r="AC997" i="7"/>
  <c r="AD996" i="7"/>
  <c r="S997" i="7"/>
  <c r="T996" i="7"/>
  <c r="BB997" i="7"/>
  <c r="BC996" i="7"/>
  <c r="AR997" i="7"/>
  <c r="AS996" i="7"/>
  <c r="D997" i="7"/>
  <c r="E996" i="7"/>
  <c r="S998" i="7" l="1"/>
  <c r="T997" i="7"/>
  <c r="AM998" i="7"/>
  <c r="AN997" i="7"/>
  <c r="AW998" i="7"/>
  <c r="AX997" i="7"/>
  <c r="I998" i="7"/>
  <c r="J997" i="7"/>
  <c r="AR998" i="7"/>
  <c r="AS997" i="7"/>
  <c r="BB998" i="7"/>
  <c r="BC997" i="7"/>
  <c r="AC998" i="7"/>
  <c r="AD997" i="7"/>
  <c r="X998" i="7"/>
  <c r="Y997" i="7"/>
  <c r="N998" i="7"/>
  <c r="O997" i="7"/>
  <c r="AH998" i="7"/>
  <c r="AI997" i="7"/>
  <c r="D998" i="7"/>
  <c r="E997" i="7"/>
  <c r="AH999" i="7" l="1"/>
  <c r="AI998" i="7"/>
  <c r="X999" i="7"/>
  <c r="Y998" i="7"/>
  <c r="BB999" i="7"/>
  <c r="BC998" i="7"/>
  <c r="I999" i="7"/>
  <c r="J998" i="7"/>
  <c r="AM999" i="7"/>
  <c r="AN998" i="7"/>
  <c r="N999" i="7"/>
  <c r="O998" i="7"/>
  <c r="AC999" i="7"/>
  <c r="AD998" i="7"/>
  <c r="AR999" i="7"/>
  <c r="AS998" i="7"/>
  <c r="AW999" i="7"/>
  <c r="AX998" i="7"/>
  <c r="S999" i="7"/>
  <c r="T998" i="7"/>
  <c r="D999" i="7"/>
  <c r="E998" i="7"/>
  <c r="X1000" i="7" l="1"/>
  <c r="Y999" i="7"/>
  <c r="AR1000" i="7"/>
  <c r="AS999" i="7"/>
  <c r="I1000" i="7"/>
  <c r="J999" i="7"/>
  <c r="S1000" i="7"/>
  <c r="T999" i="7"/>
  <c r="N1000" i="7"/>
  <c r="O999" i="7"/>
  <c r="AW1000" i="7"/>
  <c r="AX999" i="7"/>
  <c r="AC1000" i="7"/>
  <c r="AD999" i="7"/>
  <c r="AM1000" i="7"/>
  <c r="AN999" i="7"/>
  <c r="BB1000" i="7"/>
  <c r="BC999" i="7"/>
  <c r="AH1000" i="7"/>
  <c r="AI999" i="7"/>
  <c r="D1000" i="7"/>
  <c r="E999" i="7"/>
  <c r="AW1001" i="7" l="1"/>
  <c r="AX1000" i="7"/>
  <c r="AH1001" i="7"/>
  <c r="AI1000" i="7"/>
  <c r="AM1001" i="7"/>
  <c r="AN1000" i="7"/>
  <c r="S1001" i="7"/>
  <c r="T1000" i="7"/>
  <c r="AR1001" i="7"/>
  <c r="AS1000" i="7"/>
  <c r="BB1001" i="7"/>
  <c r="BC1000" i="7"/>
  <c r="AC1001" i="7"/>
  <c r="AD1000" i="7"/>
  <c r="N1001" i="7"/>
  <c r="O1000" i="7"/>
  <c r="I1001" i="7"/>
  <c r="J1000" i="7"/>
  <c r="X1001" i="7"/>
  <c r="Y1000" i="7"/>
  <c r="D1001" i="7"/>
  <c r="E1000" i="7"/>
  <c r="N1002" i="7" l="1"/>
  <c r="O1001" i="7"/>
  <c r="X1002" i="7"/>
  <c r="Y1001" i="7"/>
  <c r="BB1002" i="7"/>
  <c r="BC1001" i="7"/>
  <c r="S1002" i="7"/>
  <c r="T1001" i="7"/>
  <c r="AH1002" i="7"/>
  <c r="AI1001" i="7"/>
  <c r="I1002" i="7"/>
  <c r="J1001" i="7"/>
  <c r="AC1002" i="7"/>
  <c r="AD1001" i="7"/>
  <c r="AR1002" i="7"/>
  <c r="AS1001" i="7"/>
  <c r="AM1002" i="7"/>
  <c r="AN1001" i="7"/>
  <c r="AW1002" i="7"/>
  <c r="AX1001" i="7"/>
  <c r="D1002" i="7"/>
  <c r="E1001" i="7"/>
  <c r="AW1003" i="7" l="1"/>
  <c r="AX1002" i="7"/>
  <c r="AR1003" i="7"/>
  <c r="AS1002" i="7"/>
  <c r="I1003" i="7"/>
  <c r="J1002" i="7"/>
  <c r="S1003" i="7"/>
  <c r="T1002" i="7"/>
  <c r="X1003" i="7"/>
  <c r="Y1002" i="7"/>
  <c r="AM1003" i="7"/>
  <c r="AN1002" i="7"/>
  <c r="AC1003" i="7"/>
  <c r="AD1002" i="7"/>
  <c r="AH1003" i="7"/>
  <c r="AI1002" i="7"/>
  <c r="BB1003" i="7"/>
  <c r="BC1002" i="7"/>
  <c r="N1003" i="7"/>
  <c r="O1002" i="7"/>
  <c r="D1003" i="7"/>
  <c r="E1002" i="7"/>
  <c r="N1004" i="7" l="1"/>
  <c r="O1003" i="7"/>
  <c r="AM1004" i="7"/>
  <c r="AN1003" i="7"/>
  <c r="AR1004" i="7"/>
  <c r="AS1003" i="7"/>
  <c r="AH1004" i="7"/>
  <c r="AI1003" i="7"/>
  <c r="S1004" i="7"/>
  <c r="T1003" i="7"/>
  <c r="BB1004" i="7"/>
  <c r="BC1003" i="7"/>
  <c r="AC1004" i="7"/>
  <c r="AD1003" i="7"/>
  <c r="X1004" i="7"/>
  <c r="Y1003" i="7"/>
  <c r="I1004" i="7"/>
  <c r="J1003" i="7"/>
  <c r="AW1004" i="7"/>
  <c r="AX1003" i="7"/>
  <c r="D1004" i="7"/>
  <c r="E1003" i="7"/>
  <c r="AW1005" i="7" l="1"/>
  <c r="AX1004" i="7"/>
  <c r="X1005" i="7"/>
  <c r="Y1004" i="7"/>
  <c r="BB1005" i="7"/>
  <c r="BC1004" i="7"/>
  <c r="AH1005" i="7"/>
  <c r="AI1004" i="7"/>
  <c r="AM1005" i="7"/>
  <c r="AN1004" i="7"/>
  <c r="I1005" i="7"/>
  <c r="J1004" i="7"/>
  <c r="AC1005" i="7"/>
  <c r="AD1004" i="7"/>
  <c r="S1005" i="7"/>
  <c r="T1004" i="7"/>
  <c r="AR1005" i="7"/>
  <c r="AS1004" i="7"/>
  <c r="N1005" i="7"/>
  <c r="O1004" i="7"/>
  <c r="D1005" i="7"/>
  <c r="E1004" i="7"/>
  <c r="N1006" i="7" l="1"/>
  <c r="O1005" i="7"/>
  <c r="X1006" i="7"/>
  <c r="Y1005" i="7"/>
  <c r="S1006" i="7"/>
  <c r="T1005" i="7"/>
  <c r="I1006" i="7"/>
  <c r="J1005" i="7"/>
  <c r="AH1006" i="7"/>
  <c r="AI1005" i="7"/>
  <c r="AR1006" i="7"/>
  <c r="AS1005" i="7"/>
  <c r="AC1006" i="7"/>
  <c r="AD1005" i="7"/>
  <c r="AM1006" i="7"/>
  <c r="AN1005" i="7"/>
  <c r="BB1006" i="7"/>
  <c r="BC1005" i="7"/>
  <c r="AW1006" i="7"/>
  <c r="AX1005" i="7"/>
  <c r="D1006" i="7"/>
  <c r="E1005" i="7"/>
  <c r="AW1007" i="7" l="1"/>
  <c r="AX1006" i="7"/>
  <c r="AR1007" i="7"/>
  <c r="AS1006" i="7"/>
  <c r="AM1007" i="7"/>
  <c r="AN1006" i="7"/>
  <c r="I1007" i="7"/>
  <c r="J1006" i="7"/>
  <c r="X1007" i="7"/>
  <c r="Y1006" i="7"/>
  <c r="BB1007" i="7"/>
  <c r="BC1006" i="7"/>
  <c r="AC1007" i="7"/>
  <c r="AD1006" i="7"/>
  <c r="AH1007" i="7"/>
  <c r="AI1006" i="7"/>
  <c r="S1007" i="7"/>
  <c r="T1006" i="7"/>
  <c r="N1007" i="7"/>
  <c r="O1006" i="7"/>
  <c r="D1007" i="7"/>
  <c r="E1006" i="7"/>
  <c r="AR1008" i="7" l="1"/>
  <c r="AS1007" i="7"/>
  <c r="AH1008" i="7"/>
  <c r="AI1007" i="7"/>
  <c r="N1008" i="7"/>
  <c r="O1007" i="7"/>
  <c r="BB1008" i="7"/>
  <c r="BC1007" i="7"/>
  <c r="I1008" i="7"/>
  <c r="J1007" i="7"/>
  <c r="S1008" i="7"/>
  <c r="T1007" i="7"/>
  <c r="AC1008" i="7"/>
  <c r="AD1007" i="7"/>
  <c r="X1008" i="7"/>
  <c r="Y1007" i="7"/>
  <c r="AM1008" i="7"/>
  <c r="AN1007" i="7"/>
  <c r="AW1008" i="7"/>
  <c r="AX1007" i="7"/>
  <c r="D1008" i="7"/>
  <c r="E1007" i="7"/>
  <c r="S1009" i="7" l="1"/>
  <c r="T1008" i="7"/>
  <c r="AH1009" i="7"/>
  <c r="AI1008" i="7"/>
  <c r="AW1009" i="7"/>
  <c r="AX1008" i="7"/>
  <c r="X1009" i="7"/>
  <c r="Y1008" i="7"/>
  <c r="BB1009" i="7"/>
  <c r="BC1008" i="7"/>
  <c r="AM1009" i="7"/>
  <c r="AN1008" i="7"/>
  <c r="AC1009" i="7"/>
  <c r="AD1008" i="7"/>
  <c r="I1009" i="7"/>
  <c r="J1008" i="7"/>
  <c r="N1009" i="7"/>
  <c r="O1008" i="7"/>
  <c r="AR1009" i="7"/>
  <c r="AS1008" i="7"/>
  <c r="D1009" i="7"/>
  <c r="E1008" i="7"/>
  <c r="I1010" i="7" l="1"/>
  <c r="J1009" i="7"/>
  <c r="X1010" i="7"/>
  <c r="Y1009" i="7"/>
  <c r="AR1010" i="7"/>
  <c r="AS1009" i="7"/>
  <c r="AM1010" i="7"/>
  <c r="AN1009" i="7"/>
  <c r="AH1010" i="7"/>
  <c r="AI1009" i="7"/>
  <c r="N1010" i="7"/>
  <c r="O1009" i="7"/>
  <c r="AC1010" i="7"/>
  <c r="AD1009" i="7"/>
  <c r="BB1010" i="7"/>
  <c r="BC1009" i="7"/>
  <c r="AW1010" i="7"/>
  <c r="AX1009" i="7"/>
  <c r="S1010" i="7"/>
  <c r="T1009" i="7"/>
  <c r="D1010" i="7"/>
  <c r="E1009" i="7"/>
  <c r="AM1011" i="7" l="1"/>
  <c r="AN1010" i="7"/>
  <c r="S1011" i="7"/>
  <c r="T1010" i="7"/>
  <c r="N1011" i="7"/>
  <c r="O1010" i="7"/>
  <c r="X1011" i="7"/>
  <c r="Y1010" i="7"/>
  <c r="BB1011" i="7"/>
  <c r="BC1010" i="7"/>
  <c r="AW1011" i="7"/>
  <c r="AX1010" i="7"/>
  <c r="AC1011" i="7"/>
  <c r="AD1010" i="7"/>
  <c r="AH1011" i="7"/>
  <c r="AI1010" i="7"/>
  <c r="AR1011" i="7"/>
  <c r="AS1010" i="7"/>
  <c r="I1011" i="7"/>
  <c r="J1010" i="7"/>
  <c r="D1011" i="7"/>
  <c r="E1010" i="7"/>
  <c r="AH1012" i="7" l="1"/>
  <c r="AI1011" i="7"/>
  <c r="I1012" i="7"/>
  <c r="J1011" i="7"/>
  <c r="AW1012" i="7"/>
  <c r="AX1011" i="7"/>
  <c r="X1012" i="7"/>
  <c r="Y1011" i="7"/>
  <c r="S1012" i="7"/>
  <c r="T1011" i="7"/>
  <c r="AR1012" i="7"/>
  <c r="AS1011" i="7"/>
  <c r="AC1012" i="7"/>
  <c r="AD1011" i="7"/>
  <c r="BB1012" i="7"/>
  <c r="BC1011" i="7"/>
  <c r="N1012" i="7"/>
  <c r="O1011" i="7"/>
  <c r="AM1012" i="7"/>
  <c r="AN1011" i="7"/>
  <c r="D1012" i="7"/>
  <c r="E1011" i="7"/>
  <c r="BB1013" i="7" l="1"/>
  <c r="BC1012" i="7"/>
  <c r="AR1013" i="7"/>
  <c r="AS1012" i="7"/>
  <c r="I1013" i="7"/>
  <c r="J1012" i="7"/>
  <c r="AM1013" i="7"/>
  <c r="AN1012" i="7"/>
  <c r="X1013" i="7"/>
  <c r="Y1012" i="7"/>
  <c r="N1013" i="7"/>
  <c r="O1012" i="7"/>
  <c r="AC1013" i="7"/>
  <c r="AD1012" i="7"/>
  <c r="S1013" i="7"/>
  <c r="T1012" i="7"/>
  <c r="AW1013" i="7"/>
  <c r="AX1012" i="7"/>
  <c r="AH1013" i="7"/>
  <c r="AI1012" i="7"/>
  <c r="D1013" i="7"/>
  <c r="E1012" i="7"/>
  <c r="AH1014" i="7" l="1"/>
  <c r="AI1013" i="7"/>
  <c r="S1014" i="7"/>
  <c r="T1013" i="7"/>
  <c r="N1014" i="7"/>
  <c r="O1013" i="7"/>
  <c r="AM1014" i="7"/>
  <c r="AN1013" i="7"/>
  <c r="AR1014" i="7"/>
  <c r="AS1013" i="7"/>
  <c r="AW1014" i="7"/>
  <c r="AX1013" i="7"/>
  <c r="AC1014" i="7"/>
  <c r="AD1013" i="7"/>
  <c r="X1014" i="7"/>
  <c r="Y1013" i="7"/>
  <c r="I1014" i="7"/>
  <c r="J1013" i="7"/>
  <c r="BB1014" i="7"/>
  <c r="BC1013" i="7"/>
  <c r="D1014" i="7"/>
  <c r="E1013" i="7"/>
  <c r="S1015" i="7" l="1"/>
  <c r="T1014" i="7"/>
  <c r="BB1015" i="7"/>
  <c r="BC1014" i="7"/>
  <c r="X1015" i="7"/>
  <c r="Y1014" i="7"/>
  <c r="AW1015" i="7"/>
  <c r="AX1014" i="7"/>
  <c r="AM1015" i="7"/>
  <c r="AN1014" i="7"/>
  <c r="I1015" i="7"/>
  <c r="J1014" i="7"/>
  <c r="AC1015" i="7"/>
  <c r="AD1014" i="7"/>
  <c r="AR1015" i="7"/>
  <c r="AS1014" i="7"/>
  <c r="N1015" i="7"/>
  <c r="O1014" i="7"/>
  <c r="AH1015" i="7"/>
  <c r="AI1014" i="7"/>
  <c r="D1015" i="7"/>
  <c r="E1014" i="7"/>
  <c r="AH1016" i="7" l="1"/>
  <c r="AI1015" i="7"/>
  <c r="AR1016" i="7"/>
  <c r="AS1015" i="7"/>
  <c r="I1016" i="7"/>
  <c r="J1015" i="7"/>
  <c r="AW1016" i="7"/>
  <c r="AX1015" i="7"/>
  <c r="BB1016" i="7"/>
  <c r="BC1015" i="7"/>
  <c r="N1016" i="7"/>
  <c r="O1015" i="7"/>
  <c r="AC1016" i="7"/>
  <c r="AD1015" i="7"/>
  <c r="AM1016" i="7"/>
  <c r="AN1015" i="7"/>
  <c r="X1016" i="7"/>
  <c r="Y1015" i="7"/>
  <c r="S1016" i="7"/>
  <c r="T1015" i="7"/>
  <c r="D1016" i="7"/>
  <c r="E1015" i="7"/>
  <c r="AW1017" i="7" l="1"/>
  <c r="AX1016" i="7"/>
  <c r="S1017" i="7"/>
  <c r="T1016" i="7"/>
  <c r="AM1017" i="7"/>
  <c r="AN1016" i="7"/>
  <c r="N1017" i="7"/>
  <c r="O1016" i="7"/>
  <c r="AR1017" i="7"/>
  <c r="AS1016" i="7"/>
  <c r="X1017" i="7"/>
  <c r="Y1016" i="7"/>
  <c r="AC1017" i="7"/>
  <c r="AD1016" i="7"/>
  <c r="BB1017" i="7"/>
  <c r="BC1016" i="7"/>
  <c r="I1017" i="7"/>
  <c r="J1016" i="7"/>
  <c r="AH1017" i="7"/>
  <c r="AI1016" i="7"/>
  <c r="D1017" i="7"/>
  <c r="E1016" i="7"/>
  <c r="AH1018" i="7" l="1"/>
  <c r="AI1017" i="7"/>
  <c r="S1018" i="7"/>
  <c r="T1017" i="7"/>
  <c r="AC1018" i="7"/>
  <c r="AD1017" i="7"/>
  <c r="BB1018" i="7"/>
  <c r="BC1017" i="7"/>
  <c r="X1018" i="7"/>
  <c r="Y1017" i="7"/>
  <c r="N1018" i="7"/>
  <c r="O1017" i="7"/>
  <c r="I1018" i="7"/>
  <c r="J1017" i="7"/>
  <c r="AR1018" i="7"/>
  <c r="AS1017" i="7"/>
  <c r="AM1018" i="7"/>
  <c r="AN1017" i="7"/>
  <c r="AW1018" i="7"/>
  <c r="AX1017" i="7"/>
  <c r="D1018" i="7"/>
  <c r="E1017" i="7"/>
  <c r="AR1019" i="7" l="1"/>
  <c r="AS1018" i="7"/>
  <c r="N1019" i="7"/>
  <c r="O1018" i="7"/>
  <c r="BB1019" i="7"/>
  <c r="BC1018" i="7"/>
  <c r="S1019" i="7"/>
  <c r="T1018" i="7"/>
  <c r="AW1019" i="7"/>
  <c r="AX1018" i="7"/>
  <c r="AM1019" i="7"/>
  <c r="AN1018" i="7"/>
  <c r="I1019" i="7"/>
  <c r="J1018" i="7"/>
  <c r="X1019" i="7"/>
  <c r="Y1018" i="7"/>
  <c r="AC1019" i="7"/>
  <c r="AD1018" i="7"/>
  <c r="AH1019" i="7"/>
  <c r="AI1018" i="7"/>
  <c r="D1019" i="7"/>
  <c r="E1018" i="7"/>
  <c r="AH1020" i="7" l="1"/>
  <c r="AI1019" i="7"/>
  <c r="AM1020" i="7"/>
  <c r="AN1019" i="7"/>
  <c r="S1020" i="7"/>
  <c r="T1019" i="7"/>
  <c r="N1020" i="7"/>
  <c r="O1019" i="7"/>
  <c r="X1020" i="7"/>
  <c r="Y1019" i="7"/>
  <c r="AC1020" i="7"/>
  <c r="AD1019" i="7"/>
  <c r="I1020" i="7"/>
  <c r="J1019" i="7"/>
  <c r="AW1020" i="7"/>
  <c r="AX1019" i="7"/>
  <c r="BB1020" i="7"/>
  <c r="BC1019" i="7"/>
  <c r="AR1020" i="7"/>
  <c r="AS1019" i="7"/>
  <c r="D1020" i="7"/>
  <c r="E1019" i="7"/>
  <c r="AR1021" i="7" l="1"/>
  <c r="AS1020" i="7"/>
  <c r="AW1021" i="7"/>
  <c r="AX1020" i="7"/>
  <c r="AC1021" i="7"/>
  <c r="AD1020" i="7"/>
  <c r="N1021" i="7"/>
  <c r="O1020" i="7"/>
  <c r="AM1021" i="7"/>
  <c r="AN1020" i="7"/>
  <c r="BB1021" i="7"/>
  <c r="BC1020" i="7"/>
  <c r="I1021" i="7"/>
  <c r="J1020" i="7"/>
  <c r="X1021" i="7"/>
  <c r="Y1020" i="7"/>
  <c r="S1021" i="7"/>
  <c r="T1020" i="7"/>
  <c r="AH1021" i="7"/>
  <c r="AI1020" i="7"/>
  <c r="D1021" i="7"/>
  <c r="E1020" i="7"/>
  <c r="AH1022" i="7" l="1"/>
  <c r="AI1021" i="7"/>
  <c r="X1022" i="7"/>
  <c r="Y1021" i="7"/>
  <c r="BB1022" i="7"/>
  <c r="BC1021" i="7"/>
  <c r="N1022" i="7"/>
  <c r="O1021" i="7"/>
  <c r="AW1022" i="7"/>
  <c r="AX1021" i="7"/>
  <c r="S1022" i="7"/>
  <c r="T1021" i="7"/>
  <c r="I1022" i="7"/>
  <c r="J1021" i="7"/>
  <c r="AM1022" i="7"/>
  <c r="AN1021" i="7"/>
  <c r="AC1022" i="7"/>
  <c r="AD1021" i="7"/>
  <c r="AR1022" i="7"/>
  <c r="AS1021" i="7"/>
  <c r="D1022" i="7"/>
  <c r="E1021" i="7"/>
  <c r="AR1023" i="7" l="1"/>
  <c r="AS1022" i="7"/>
  <c r="S1023" i="7"/>
  <c r="T1022" i="7"/>
  <c r="N1023" i="7"/>
  <c r="O1022" i="7"/>
  <c r="X1023" i="7"/>
  <c r="Y1022" i="7"/>
  <c r="AM1023" i="7"/>
  <c r="AN1022" i="7"/>
  <c r="AC1023" i="7"/>
  <c r="AD1022" i="7"/>
  <c r="I1023" i="7"/>
  <c r="J1022" i="7"/>
  <c r="AW1023" i="7"/>
  <c r="AX1022" i="7"/>
  <c r="BB1023" i="7"/>
  <c r="BC1022" i="7"/>
  <c r="AH1023" i="7"/>
  <c r="AI1022" i="7"/>
  <c r="D1023" i="7"/>
  <c r="E1022" i="7"/>
  <c r="AW1024" i="7" l="1"/>
  <c r="AX1023" i="7"/>
  <c r="AH1024" i="7"/>
  <c r="AI1023" i="7"/>
  <c r="AC1024" i="7"/>
  <c r="AD1023" i="7"/>
  <c r="X1024" i="7"/>
  <c r="Y1023" i="7"/>
  <c r="S1024" i="7"/>
  <c r="T1023" i="7"/>
  <c r="BB1024" i="7"/>
  <c r="BC1023" i="7"/>
  <c r="I1024" i="7"/>
  <c r="J1023" i="7"/>
  <c r="AM1024" i="7"/>
  <c r="AN1023" i="7"/>
  <c r="N1024" i="7"/>
  <c r="O1023" i="7"/>
  <c r="AR1024" i="7"/>
  <c r="AS1023" i="7"/>
  <c r="D1024" i="7"/>
  <c r="E1023" i="7"/>
  <c r="BB1025" i="7" l="1"/>
  <c r="BC1024" i="7"/>
  <c r="AR1025" i="7"/>
  <c r="AS1024" i="7"/>
  <c r="AM1025" i="7"/>
  <c r="AN1024" i="7"/>
  <c r="X1025" i="7"/>
  <c r="Y1024" i="7"/>
  <c r="AH1025" i="7"/>
  <c r="AI1024" i="7"/>
  <c r="N1025" i="7"/>
  <c r="O1024" i="7"/>
  <c r="I1025" i="7"/>
  <c r="J1024" i="7"/>
  <c r="S1025" i="7"/>
  <c r="T1024" i="7"/>
  <c r="AC1025" i="7"/>
  <c r="AD1024" i="7"/>
  <c r="AW1025" i="7"/>
  <c r="AX1024" i="7"/>
  <c r="D1025" i="7"/>
  <c r="E1024" i="7"/>
  <c r="AC1026" i="7" l="1"/>
  <c r="AD1025" i="7"/>
  <c r="I1026" i="7"/>
  <c r="J1025" i="7"/>
  <c r="AH1026" i="7"/>
  <c r="AI1025" i="7"/>
  <c r="BB1026" i="7"/>
  <c r="BC1025" i="7"/>
  <c r="AW1026" i="7"/>
  <c r="AX1025" i="7"/>
  <c r="S1026" i="7"/>
  <c r="T1025" i="7"/>
  <c r="N1026" i="7"/>
  <c r="O1025" i="7"/>
  <c r="X1026" i="7"/>
  <c r="Y1025" i="7"/>
  <c r="AR1026" i="7"/>
  <c r="AS1025" i="7"/>
  <c r="AM1026" i="7"/>
  <c r="AN1025" i="7"/>
  <c r="D1026" i="7"/>
  <c r="E1025" i="7"/>
  <c r="AM1027" i="7" l="1"/>
  <c r="AN1026" i="7"/>
  <c r="S1027" i="7"/>
  <c r="T1026" i="7"/>
  <c r="BB1027" i="7"/>
  <c r="BC1026" i="7"/>
  <c r="I1027" i="7"/>
  <c r="J1026" i="7"/>
  <c r="X1027" i="7"/>
  <c r="Y1026" i="7"/>
  <c r="AR1027" i="7"/>
  <c r="AS1026" i="7"/>
  <c r="N1027" i="7"/>
  <c r="O1026" i="7"/>
  <c r="AW1027" i="7"/>
  <c r="AX1026" i="7"/>
  <c r="AH1027" i="7"/>
  <c r="AI1026" i="7"/>
  <c r="AC1027" i="7"/>
  <c r="AD1026" i="7"/>
  <c r="D1027" i="7"/>
  <c r="E1026" i="7"/>
  <c r="S1028" i="7" l="1"/>
  <c r="T1027" i="7"/>
  <c r="AR1028" i="7"/>
  <c r="AS1027" i="7"/>
  <c r="AC1028" i="7"/>
  <c r="AD1027" i="7"/>
  <c r="AW1028" i="7"/>
  <c r="AX1027" i="7"/>
  <c r="I1028" i="7"/>
  <c r="J1027" i="7"/>
  <c r="AH1028" i="7"/>
  <c r="AI1027" i="7"/>
  <c r="N1028" i="7"/>
  <c r="O1027" i="7"/>
  <c r="X1028" i="7"/>
  <c r="Y1027" i="7"/>
  <c r="BB1028" i="7"/>
  <c r="BC1027" i="7"/>
  <c r="AM1028" i="7"/>
  <c r="AN1027" i="7"/>
  <c r="D1028" i="7"/>
  <c r="E1027" i="7"/>
  <c r="AM1029" i="7" l="1"/>
  <c r="AN1028" i="7"/>
  <c r="AH1029" i="7"/>
  <c r="AI1028" i="7"/>
  <c r="AR1029" i="7"/>
  <c r="AS1028" i="7"/>
  <c r="X1029" i="7"/>
  <c r="Y1028" i="7"/>
  <c r="AW1029" i="7"/>
  <c r="AX1028" i="7"/>
  <c r="BB1029" i="7"/>
  <c r="BC1028" i="7"/>
  <c r="N1029" i="7"/>
  <c r="O1028" i="7"/>
  <c r="I1029" i="7"/>
  <c r="J1028" i="7"/>
  <c r="AC1029" i="7"/>
  <c r="AD1028" i="7"/>
  <c r="S1029" i="7"/>
  <c r="T1028" i="7"/>
  <c r="D1029" i="7"/>
  <c r="E1028" i="7"/>
  <c r="I1030" i="7" l="1"/>
  <c r="J1029" i="7"/>
  <c r="BB1030" i="7"/>
  <c r="BC1029" i="7"/>
  <c r="X1030" i="7"/>
  <c r="Y1029" i="7"/>
  <c r="AH1030" i="7"/>
  <c r="AI1029" i="7"/>
  <c r="S1030" i="7"/>
  <c r="T1029" i="7"/>
  <c r="AC1030" i="7"/>
  <c r="AD1029" i="7"/>
  <c r="N1030" i="7"/>
  <c r="O1029" i="7"/>
  <c r="AW1030" i="7"/>
  <c r="AX1029" i="7"/>
  <c r="AR1030" i="7"/>
  <c r="AS1029" i="7"/>
  <c r="AM1030" i="7"/>
  <c r="AN1029" i="7"/>
  <c r="D1030" i="7"/>
  <c r="E1029" i="7"/>
  <c r="AM1031" i="7" l="1"/>
  <c r="AN1030" i="7"/>
  <c r="AW1031" i="7"/>
  <c r="AX1030" i="7"/>
  <c r="AC1031" i="7"/>
  <c r="AD1030" i="7"/>
  <c r="AH1031" i="7"/>
  <c r="AI1030" i="7"/>
  <c r="BB1031" i="7"/>
  <c r="BC1030" i="7"/>
  <c r="AR1031" i="7"/>
  <c r="AS1030" i="7"/>
  <c r="N1031" i="7"/>
  <c r="O1030" i="7"/>
  <c r="S1031" i="7"/>
  <c r="T1030" i="7"/>
  <c r="X1031" i="7"/>
  <c r="Y1030" i="7"/>
  <c r="I1031" i="7"/>
  <c r="J1030" i="7"/>
  <c r="D1031" i="7"/>
  <c r="E1030" i="7"/>
  <c r="X1032" i="7" l="1"/>
  <c r="Y1031" i="7"/>
  <c r="I1032" i="7"/>
  <c r="J1031" i="7"/>
  <c r="S1032" i="7"/>
  <c r="T1031" i="7"/>
  <c r="AR1032" i="7"/>
  <c r="AS1031" i="7"/>
  <c r="AH1032" i="7"/>
  <c r="AI1031" i="7"/>
  <c r="AW1032" i="7"/>
  <c r="AX1031" i="7"/>
  <c r="N1032" i="7"/>
  <c r="O1031" i="7"/>
  <c r="BB1032" i="7"/>
  <c r="BC1031" i="7"/>
  <c r="AC1032" i="7"/>
  <c r="AD1031" i="7"/>
  <c r="AM1032" i="7"/>
  <c r="AN1031" i="7"/>
  <c r="D1032" i="7"/>
  <c r="E1031" i="7"/>
  <c r="BB1033" i="7" l="1"/>
  <c r="BC1032" i="7"/>
  <c r="AR1033" i="7"/>
  <c r="AS1032" i="7"/>
  <c r="AM1033" i="7"/>
  <c r="AN1032" i="7"/>
  <c r="AW1033" i="7"/>
  <c r="AX1032" i="7"/>
  <c r="I1033" i="7"/>
  <c r="J1032" i="7"/>
  <c r="AC1033" i="7"/>
  <c r="AD1032" i="7"/>
  <c r="N1033" i="7"/>
  <c r="O1032" i="7"/>
  <c r="AH1033" i="7"/>
  <c r="AI1032" i="7"/>
  <c r="S1033" i="7"/>
  <c r="T1032" i="7"/>
  <c r="X1033" i="7"/>
  <c r="Y1032" i="7"/>
  <c r="D1033" i="7"/>
  <c r="E1032" i="7"/>
  <c r="N1034" i="7" l="1"/>
  <c r="O1033" i="7"/>
  <c r="AM1034" i="7"/>
  <c r="AN1033" i="7"/>
  <c r="X1034" i="7"/>
  <c r="Y1033" i="7"/>
  <c r="AH1034" i="7"/>
  <c r="AI1033" i="7"/>
  <c r="AC1034" i="7"/>
  <c r="AD1033" i="7"/>
  <c r="AW1034" i="7"/>
  <c r="AX1033" i="7"/>
  <c r="AR1034" i="7"/>
  <c r="AS1033" i="7"/>
  <c r="S1034" i="7"/>
  <c r="T1033" i="7"/>
  <c r="I1034" i="7"/>
  <c r="J1033" i="7"/>
  <c r="BB1034" i="7"/>
  <c r="BC1033" i="7"/>
  <c r="D1034" i="7"/>
  <c r="E1033" i="7"/>
  <c r="AM1035" i="7" l="1"/>
  <c r="AN1034" i="7"/>
  <c r="BB1035" i="7"/>
  <c r="BC1034" i="7"/>
  <c r="S1035" i="7"/>
  <c r="T1034" i="7"/>
  <c r="AW1035" i="7"/>
  <c r="AX1034" i="7"/>
  <c r="AH1035" i="7"/>
  <c r="AI1034" i="7"/>
  <c r="I1035" i="7"/>
  <c r="J1034" i="7"/>
  <c r="AR1035" i="7"/>
  <c r="AS1034" i="7"/>
  <c r="AC1035" i="7"/>
  <c r="AD1034" i="7"/>
  <c r="X1035" i="7"/>
  <c r="Y1034" i="7"/>
  <c r="N1035" i="7"/>
  <c r="O1034" i="7"/>
  <c r="D1035" i="7"/>
  <c r="E1034" i="7"/>
  <c r="N1036" i="7" l="1"/>
  <c r="O1035" i="7"/>
  <c r="AC1036" i="7"/>
  <c r="AD1035" i="7"/>
  <c r="I1036" i="7"/>
  <c r="J1035" i="7"/>
  <c r="AW1036" i="7"/>
  <c r="AX1035" i="7"/>
  <c r="BB1036" i="7"/>
  <c r="BC1035" i="7"/>
  <c r="X1036" i="7"/>
  <c r="Y1035" i="7"/>
  <c r="AR1036" i="7"/>
  <c r="AS1035" i="7"/>
  <c r="AH1036" i="7"/>
  <c r="AI1035" i="7"/>
  <c r="S1036" i="7"/>
  <c r="T1035" i="7"/>
  <c r="AM1036" i="7"/>
  <c r="AN1035" i="7"/>
  <c r="D1036" i="7"/>
  <c r="E1035" i="7"/>
  <c r="AM1037" i="7" l="1"/>
  <c r="AN1036" i="7"/>
  <c r="AH1037" i="7"/>
  <c r="AI1036" i="7"/>
  <c r="X1037" i="7"/>
  <c r="Y1036" i="7"/>
  <c r="AW1037" i="7"/>
  <c r="AX1036" i="7"/>
  <c r="AC1037" i="7"/>
  <c r="AD1036" i="7"/>
  <c r="S1037" i="7"/>
  <c r="T1036" i="7"/>
  <c r="AR1037" i="7"/>
  <c r="AS1036" i="7"/>
  <c r="BB1037" i="7"/>
  <c r="BC1036" i="7"/>
  <c r="I1037" i="7"/>
  <c r="J1036" i="7"/>
  <c r="N1037" i="7"/>
  <c r="O1036" i="7"/>
  <c r="D1037" i="7"/>
  <c r="E1036" i="7"/>
  <c r="N1038" i="7" l="1"/>
  <c r="O1037" i="7"/>
  <c r="BB1038" i="7"/>
  <c r="BC1037" i="7"/>
  <c r="S1038" i="7"/>
  <c r="T1037" i="7"/>
  <c r="AW1038" i="7"/>
  <c r="AX1037" i="7"/>
  <c r="AH1038" i="7"/>
  <c r="AI1037" i="7"/>
  <c r="I1038" i="7"/>
  <c r="J1037" i="7"/>
  <c r="AR1038" i="7"/>
  <c r="AS1037" i="7"/>
  <c r="AC1038" i="7"/>
  <c r="AD1037" i="7"/>
  <c r="X1038" i="7"/>
  <c r="Y1037" i="7"/>
  <c r="AM1038" i="7"/>
  <c r="AN1037" i="7"/>
  <c r="D1038" i="7"/>
  <c r="E1037" i="7"/>
  <c r="I1039" i="7" l="1"/>
  <c r="J1038" i="7"/>
  <c r="AM1039" i="7"/>
  <c r="AN1038" i="7"/>
  <c r="AC1039" i="7"/>
  <c r="AD1038" i="7"/>
  <c r="AW1039" i="7"/>
  <c r="AX1038" i="7"/>
  <c r="BB1039" i="7"/>
  <c r="BC1038" i="7"/>
  <c r="X1039" i="7"/>
  <c r="Y1038" i="7"/>
  <c r="AR1039" i="7"/>
  <c r="AS1038" i="7"/>
  <c r="AH1039" i="7"/>
  <c r="AI1038" i="7"/>
  <c r="S1039" i="7"/>
  <c r="T1038" i="7"/>
  <c r="N1039" i="7"/>
  <c r="O1038" i="7"/>
  <c r="D1039" i="7"/>
  <c r="E1038" i="7"/>
  <c r="X1040" i="7" l="1"/>
  <c r="Y1039" i="7"/>
  <c r="N1040" i="7"/>
  <c r="O1039" i="7"/>
  <c r="AH1040" i="7"/>
  <c r="AI1039" i="7"/>
  <c r="AW1040" i="7"/>
  <c r="AX1039" i="7"/>
  <c r="AM1040" i="7"/>
  <c r="AN1039" i="7"/>
  <c r="S1040" i="7"/>
  <c r="T1039" i="7"/>
  <c r="AR1040" i="7"/>
  <c r="AS1039" i="7"/>
  <c r="BB1040" i="7"/>
  <c r="BC1039" i="7"/>
  <c r="AC1040" i="7"/>
  <c r="AD1039" i="7"/>
  <c r="I1040" i="7"/>
  <c r="J1039" i="7"/>
  <c r="D1040" i="7"/>
  <c r="E1039" i="7"/>
  <c r="BB1041" i="7" l="1"/>
  <c r="BC1040" i="7"/>
  <c r="S1041" i="7"/>
  <c r="T1040" i="7"/>
  <c r="AW1041" i="7"/>
  <c r="AX1040" i="7"/>
  <c r="N1041" i="7"/>
  <c r="O1040" i="7"/>
  <c r="I1041" i="7"/>
  <c r="J1040" i="7"/>
  <c r="AC1041" i="7"/>
  <c r="AD1040" i="7"/>
  <c r="AR1041" i="7"/>
  <c r="AS1040" i="7"/>
  <c r="AM1041" i="7"/>
  <c r="AN1040" i="7"/>
  <c r="AH1041" i="7"/>
  <c r="AI1040" i="7"/>
  <c r="X1041" i="7"/>
  <c r="Y1040" i="7"/>
  <c r="D1041" i="7"/>
  <c r="E1040" i="7"/>
  <c r="AH1042" i="7" l="1"/>
  <c r="AI1041" i="7"/>
  <c r="I1042" i="7"/>
  <c r="J1041" i="7"/>
  <c r="N1042" i="7"/>
  <c r="O1041" i="7"/>
  <c r="AR1042" i="7"/>
  <c r="AS1041" i="7"/>
  <c r="X1042" i="7"/>
  <c r="Y1041" i="7"/>
  <c r="AM1042" i="7"/>
  <c r="AN1041" i="7"/>
  <c r="AC1042" i="7"/>
  <c r="AD1041" i="7"/>
  <c r="S1042" i="7"/>
  <c r="T1041" i="7"/>
  <c r="AW1042" i="7"/>
  <c r="AX1041" i="7"/>
  <c r="BB1042" i="7"/>
  <c r="BC1041" i="7"/>
  <c r="D1042" i="7"/>
  <c r="E1041" i="7"/>
  <c r="AW1043" i="7" l="1"/>
  <c r="AX1042" i="7"/>
  <c r="BB1043" i="7"/>
  <c r="BC1042" i="7"/>
  <c r="I1043" i="7"/>
  <c r="J1042" i="7"/>
  <c r="S1043" i="7"/>
  <c r="T1042" i="7"/>
  <c r="AM1043" i="7"/>
  <c r="AN1042" i="7"/>
  <c r="AR1043" i="7"/>
  <c r="AS1042" i="7"/>
  <c r="AC1043" i="7"/>
  <c r="AD1042" i="7"/>
  <c r="X1043" i="7"/>
  <c r="Y1042" i="7"/>
  <c r="N1043" i="7"/>
  <c r="O1042" i="7"/>
  <c r="AH1043" i="7"/>
  <c r="AI1042" i="7"/>
  <c r="D1043" i="7"/>
  <c r="E1042" i="7"/>
  <c r="X1044" i="7" l="1"/>
  <c r="Y1043" i="7"/>
  <c r="AR1044" i="7"/>
  <c r="AS1043" i="7"/>
  <c r="S1044" i="7"/>
  <c r="T1043" i="7"/>
  <c r="BB1044" i="7"/>
  <c r="BC1043" i="7"/>
  <c r="AH1044" i="7"/>
  <c r="AI1043" i="7"/>
  <c r="N1044" i="7"/>
  <c r="O1043" i="7"/>
  <c r="AC1044" i="7"/>
  <c r="AD1043" i="7"/>
  <c r="AM1044" i="7"/>
  <c r="AN1043" i="7"/>
  <c r="I1044" i="7"/>
  <c r="J1043" i="7"/>
  <c r="AW1044" i="7"/>
  <c r="AX1043" i="7"/>
  <c r="D1044" i="7"/>
  <c r="E1043" i="7"/>
  <c r="AW1045" i="7" l="1"/>
  <c r="AX1044" i="7"/>
  <c r="AM1045" i="7"/>
  <c r="AN1044" i="7"/>
  <c r="N1045" i="7"/>
  <c r="O1044" i="7"/>
  <c r="BB1045" i="7"/>
  <c r="BC1044" i="7"/>
  <c r="AR1045" i="7"/>
  <c r="AS1044" i="7"/>
  <c r="I1045" i="7"/>
  <c r="J1044" i="7"/>
  <c r="AC1045" i="7"/>
  <c r="AD1044" i="7"/>
  <c r="AH1045" i="7"/>
  <c r="AI1044" i="7"/>
  <c r="S1045" i="7"/>
  <c r="T1044" i="7"/>
  <c r="X1045" i="7"/>
  <c r="Y1044" i="7"/>
  <c r="D1045" i="7"/>
  <c r="E1044" i="7"/>
  <c r="AC1046" i="7" l="1"/>
  <c r="AD1045" i="7"/>
  <c r="AR1046" i="7"/>
  <c r="AS1045" i="7"/>
  <c r="AM1046" i="7"/>
  <c r="AN1045" i="7"/>
  <c r="S1046" i="7"/>
  <c r="T1045" i="7"/>
  <c r="X1046" i="7"/>
  <c r="Y1045" i="7"/>
  <c r="AH1046" i="7"/>
  <c r="AI1045" i="7"/>
  <c r="I1046" i="7"/>
  <c r="J1045" i="7"/>
  <c r="BB1046" i="7"/>
  <c r="BC1045" i="7"/>
  <c r="N1046" i="7"/>
  <c r="O1045" i="7"/>
  <c r="AW1046" i="7"/>
  <c r="AX1045" i="7"/>
  <c r="D1046" i="7"/>
  <c r="E1045" i="7"/>
  <c r="I1047" i="7" l="1"/>
  <c r="J1046" i="7"/>
  <c r="AM1047" i="7"/>
  <c r="AN1046" i="7"/>
  <c r="AC1047" i="7"/>
  <c r="AD1046" i="7"/>
  <c r="N1047" i="7"/>
  <c r="O1046" i="7"/>
  <c r="X1047" i="7"/>
  <c r="Y1046" i="7"/>
  <c r="AW1047" i="7"/>
  <c r="AX1046" i="7"/>
  <c r="BB1047" i="7"/>
  <c r="BC1046" i="7"/>
  <c r="AH1047" i="7"/>
  <c r="AI1046" i="7"/>
  <c r="S1047" i="7"/>
  <c r="T1046" i="7"/>
  <c r="AR1047" i="7"/>
  <c r="AS1046" i="7"/>
  <c r="D1047" i="7"/>
  <c r="E1046" i="7"/>
  <c r="N1048" i="7" l="1"/>
  <c r="O1047" i="7"/>
  <c r="AR1048" i="7"/>
  <c r="AS1047" i="7"/>
  <c r="AH1048" i="7"/>
  <c r="AI1047" i="7"/>
  <c r="AW1048" i="7"/>
  <c r="AX1047" i="7"/>
  <c r="AM1048" i="7"/>
  <c r="AN1047" i="7"/>
  <c r="S1048" i="7"/>
  <c r="T1047" i="7"/>
  <c r="BB1048" i="7"/>
  <c r="BC1047" i="7"/>
  <c r="X1048" i="7"/>
  <c r="Y1047" i="7"/>
  <c r="AC1048" i="7"/>
  <c r="AD1047" i="7"/>
  <c r="I1048" i="7"/>
  <c r="J1047" i="7"/>
  <c r="D1048" i="7"/>
  <c r="E1047" i="7"/>
  <c r="X1049" i="7" l="1"/>
  <c r="Y1048" i="7"/>
  <c r="AR1049" i="7"/>
  <c r="AS1048" i="7"/>
  <c r="I1049" i="7"/>
  <c r="J1048" i="7"/>
  <c r="S1049" i="7"/>
  <c r="T1048" i="7"/>
  <c r="AW1049" i="7"/>
  <c r="AX1048" i="7"/>
  <c r="AC1049" i="7"/>
  <c r="AD1048" i="7"/>
  <c r="BB1049" i="7"/>
  <c r="BC1048" i="7"/>
  <c r="AM1049" i="7"/>
  <c r="AN1048" i="7"/>
  <c r="AH1049" i="7"/>
  <c r="AI1048" i="7"/>
  <c r="N1049" i="7"/>
  <c r="O1048" i="7"/>
  <c r="D1049" i="7"/>
  <c r="E1048" i="7"/>
  <c r="AM1050" i="7" l="1"/>
  <c r="AN1049" i="7"/>
  <c r="S1050" i="7"/>
  <c r="T1049" i="7"/>
  <c r="AR1050" i="7"/>
  <c r="AS1049" i="7"/>
  <c r="N1050" i="7"/>
  <c r="O1049" i="7"/>
  <c r="AC1050" i="7"/>
  <c r="AD1049" i="7"/>
  <c r="AH1050" i="7"/>
  <c r="AI1049" i="7"/>
  <c r="BB1050" i="7"/>
  <c r="BC1049" i="7"/>
  <c r="AW1050" i="7"/>
  <c r="AX1049" i="7"/>
  <c r="I1050" i="7"/>
  <c r="J1049" i="7"/>
  <c r="X1050" i="7"/>
  <c r="Y1049" i="7"/>
  <c r="D1050" i="7"/>
  <c r="E1049" i="7"/>
  <c r="AW1051" i="7" l="1"/>
  <c r="AX1050" i="7"/>
  <c r="N1051" i="7"/>
  <c r="O1050" i="7"/>
  <c r="X1051" i="7"/>
  <c r="Y1050" i="7"/>
  <c r="AH1051" i="7"/>
  <c r="AI1050" i="7"/>
  <c r="S1051" i="7"/>
  <c r="T1050" i="7"/>
  <c r="I1051" i="7"/>
  <c r="J1050" i="7"/>
  <c r="BB1051" i="7"/>
  <c r="BC1050" i="7"/>
  <c r="AC1051" i="7"/>
  <c r="AD1050" i="7"/>
  <c r="AR1051" i="7"/>
  <c r="AS1050" i="7"/>
  <c r="AM1051" i="7"/>
  <c r="AN1050" i="7"/>
  <c r="D1051" i="7"/>
  <c r="E1050" i="7"/>
  <c r="AR1052" i="7" l="1"/>
  <c r="AS1051" i="7"/>
  <c r="S1052" i="7"/>
  <c r="T1051" i="7"/>
  <c r="AW1052" i="7"/>
  <c r="AX1051" i="7"/>
  <c r="AM1052" i="7"/>
  <c r="AN1051" i="7"/>
  <c r="AC1052" i="7"/>
  <c r="AD1051" i="7"/>
  <c r="I1052" i="7"/>
  <c r="J1051" i="7"/>
  <c r="AH1052" i="7"/>
  <c r="AI1051" i="7"/>
  <c r="N1052" i="7"/>
  <c r="O1051" i="7"/>
  <c r="BB1052" i="7"/>
  <c r="BC1051" i="7"/>
  <c r="X1052" i="7"/>
  <c r="Y1051" i="7"/>
  <c r="D1052" i="7"/>
  <c r="E1051" i="7"/>
  <c r="N1053" i="7" l="1"/>
  <c r="O1052" i="7"/>
  <c r="S1053" i="7"/>
  <c r="T1052" i="7"/>
  <c r="X1053" i="7"/>
  <c r="Y1052" i="7"/>
  <c r="I1053" i="7"/>
  <c r="J1052" i="7"/>
  <c r="AM1053" i="7"/>
  <c r="AN1052" i="7"/>
  <c r="BB1053" i="7"/>
  <c r="BC1052" i="7"/>
  <c r="AH1053" i="7"/>
  <c r="AI1052" i="7"/>
  <c r="AC1053" i="7"/>
  <c r="AD1052" i="7"/>
  <c r="AW1053" i="7"/>
  <c r="AX1052" i="7"/>
  <c r="AR1053" i="7"/>
  <c r="AS1052" i="7"/>
  <c r="D1053" i="7"/>
  <c r="E1052" i="7"/>
  <c r="AH1054" i="7" l="1"/>
  <c r="AI1053" i="7"/>
  <c r="S1054" i="7"/>
  <c r="T1053" i="7"/>
  <c r="AW1054" i="7"/>
  <c r="AX1053" i="7"/>
  <c r="AM1054" i="7"/>
  <c r="AN1053" i="7"/>
  <c r="AR1054" i="7"/>
  <c r="AS1053" i="7"/>
  <c r="AC1054" i="7"/>
  <c r="AD1053" i="7"/>
  <c r="BB1054" i="7"/>
  <c r="BC1053" i="7"/>
  <c r="I1054" i="7"/>
  <c r="J1053" i="7"/>
  <c r="X1054" i="7"/>
  <c r="Y1053" i="7"/>
  <c r="N1054" i="7"/>
  <c r="O1053" i="7"/>
  <c r="D1054" i="7"/>
  <c r="E1053" i="7"/>
  <c r="I1055" i="7" l="1"/>
  <c r="J1054" i="7"/>
  <c r="S1055" i="7"/>
  <c r="T1054" i="7"/>
  <c r="N1055" i="7"/>
  <c r="O1054" i="7"/>
  <c r="AC1055" i="7"/>
  <c r="AD1054" i="7"/>
  <c r="AM1055" i="7"/>
  <c r="AN1054" i="7"/>
  <c r="X1055" i="7"/>
  <c r="Y1054" i="7"/>
  <c r="BB1055" i="7"/>
  <c r="BC1054" i="7"/>
  <c r="AR1055" i="7"/>
  <c r="AS1054" i="7"/>
  <c r="AW1055" i="7"/>
  <c r="AX1054" i="7"/>
  <c r="AH1055" i="7"/>
  <c r="AI1054" i="7"/>
  <c r="D1055" i="7"/>
  <c r="E1054" i="7"/>
  <c r="AW1056" i="7" l="1"/>
  <c r="AX1055" i="7"/>
  <c r="I1056" i="7"/>
  <c r="J1055" i="7"/>
  <c r="BB1056" i="7"/>
  <c r="BC1055" i="7"/>
  <c r="AM1056" i="7"/>
  <c r="AN1055" i="7"/>
  <c r="AH1056" i="7"/>
  <c r="AI1055" i="7"/>
  <c r="AR1056" i="7"/>
  <c r="AS1055" i="7"/>
  <c r="X1056" i="7"/>
  <c r="Y1055" i="7"/>
  <c r="AC1056" i="7"/>
  <c r="AD1055" i="7"/>
  <c r="S1056" i="7"/>
  <c r="T1055" i="7"/>
  <c r="N1056" i="7"/>
  <c r="O1055" i="7"/>
  <c r="D1056" i="7"/>
  <c r="E1055" i="7"/>
  <c r="AR1057" i="7" l="1"/>
  <c r="AS1056" i="7"/>
  <c r="N1057" i="7"/>
  <c r="O1056" i="7"/>
  <c r="AC1057" i="7"/>
  <c r="AD1056" i="7"/>
  <c r="AM1057" i="7"/>
  <c r="AN1056" i="7"/>
  <c r="I1057" i="7"/>
  <c r="J1056" i="7"/>
  <c r="S1057" i="7"/>
  <c r="T1056" i="7"/>
  <c r="X1057" i="7"/>
  <c r="Y1056" i="7"/>
  <c r="AH1057" i="7"/>
  <c r="AI1056" i="7"/>
  <c r="BB1057" i="7"/>
  <c r="BC1056" i="7"/>
  <c r="AW1057" i="7"/>
  <c r="AX1056" i="7"/>
  <c r="D1057" i="7"/>
  <c r="E1056" i="7"/>
  <c r="AW1058" i="7" l="1"/>
  <c r="AX1057" i="7"/>
  <c r="S1058" i="7"/>
  <c r="T1057" i="7"/>
  <c r="AM1058" i="7"/>
  <c r="AN1057" i="7"/>
  <c r="N1058" i="7"/>
  <c r="O1057" i="7"/>
  <c r="AH1058" i="7"/>
  <c r="AI1057" i="7"/>
  <c r="BB1058" i="7"/>
  <c r="BC1057" i="7"/>
  <c r="X1058" i="7"/>
  <c r="Y1057" i="7"/>
  <c r="I1058" i="7"/>
  <c r="J1057" i="7"/>
  <c r="AC1058" i="7"/>
  <c r="AD1057" i="7"/>
  <c r="AR1058" i="7"/>
  <c r="AS1057" i="7"/>
  <c r="D1058" i="7"/>
  <c r="E1057" i="7"/>
  <c r="N1059" i="7" l="1"/>
  <c r="O1058" i="7"/>
  <c r="AR1059" i="7"/>
  <c r="AS1058" i="7"/>
  <c r="I1059" i="7"/>
  <c r="J1058" i="7"/>
  <c r="BB1059" i="7"/>
  <c r="BC1058" i="7"/>
  <c r="S1059" i="7"/>
  <c r="T1058" i="7"/>
  <c r="AC1059" i="7"/>
  <c r="AD1058" i="7"/>
  <c r="X1059" i="7"/>
  <c r="Y1058" i="7"/>
  <c r="AH1059" i="7"/>
  <c r="AI1058" i="7"/>
  <c r="AM1059" i="7"/>
  <c r="AN1058" i="7"/>
  <c r="AW1059" i="7"/>
  <c r="AX1058" i="7"/>
  <c r="D1059" i="7"/>
  <c r="E1058" i="7"/>
  <c r="AC1060" i="7" l="1"/>
  <c r="AD1059" i="7"/>
  <c r="AW1060" i="7"/>
  <c r="AX1059" i="7"/>
  <c r="AH1060" i="7"/>
  <c r="AI1059" i="7"/>
  <c r="BB1060" i="7"/>
  <c r="BC1059" i="7"/>
  <c r="AR1060" i="7"/>
  <c r="AS1059" i="7"/>
  <c r="AM1060" i="7"/>
  <c r="AN1059" i="7"/>
  <c r="X1060" i="7"/>
  <c r="Y1059" i="7"/>
  <c r="S1060" i="7"/>
  <c r="T1059" i="7"/>
  <c r="I1060" i="7"/>
  <c r="J1059" i="7"/>
  <c r="N1060" i="7"/>
  <c r="O1059" i="7"/>
  <c r="D1060" i="7"/>
  <c r="E1059" i="7"/>
  <c r="BB1061" i="7" l="1"/>
  <c r="BC1060" i="7"/>
  <c r="N1061" i="7"/>
  <c r="O1060" i="7"/>
  <c r="AM1061" i="7"/>
  <c r="AN1060" i="7"/>
  <c r="AW1061" i="7"/>
  <c r="AX1060" i="7"/>
  <c r="S1061" i="7"/>
  <c r="T1060" i="7"/>
  <c r="I1061" i="7"/>
  <c r="J1060" i="7"/>
  <c r="X1061" i="7"/>
  <c r="Y1060" i="7"/>
  <c r="AR1061" i="7"/>
  <c r="AS1060" i="7"/>
  <c r="AH1061" i="7"/>
  <c r="AI1060" i="7"/>
  <c r="AC1061" i="7"/>
  <c r="AD1060" i="7"/>
  <c r="D1061" i="7"/>
  <c r="E1060" i="7"/>
  <c r="I1062" i="7" l="1"/>
  <c r="J1061" i="7"/>
  <c r="AC1062" i="7"/>
  <c r="AD1061" i="7"/>
  <c r="AR1062" i="7"/>
  <c r="AS1061" i="7"/>
  <c r="AW1062" i="7"/>
  <c r="AX1061" i="7"/>
  <c r="N1062" i="7"/>
  <c r="O1061" i="7"/>
  <c r="AH1062" i="7"/>
  <c r="AI1061" i="7"/>
  <c r="X1062" i="7"/>
  <c r="Y1061" i="7"/>
  <c r="S1062" i="7"/>
  <c r="T1061" i="7"/>
  <c r="AM1062" i="7"/>
  <c r="AN1061" i="7"/>
  <c r="BB1062" i="7"/>
  <c r="BC1061" i="7"/>
  <c r="D1062" i="7"/>
  <c r="E1061" i="7"/>
  <c r="BB1063" i="7" l="1"/>
  <c r="BC1062" i="7"/>
  <c r="S1063" i="7"/>
  <c r="T1062" i="7"/>
  <c r="AH1063" i="7"/>
  <c r="AI1062" i="7"/>
  <c r="AW1063" i="7"/>
  <c r="AX1062" i="7"/>
  <c r="AC1063" i="7"/>
  <c r="AD1062" i="7"/>
  <c r="AM1063" i="7"/>
  <c r="AN1062" i="7"/>
  <c r="X1063" i="7"/>
  <c r="Y1062" i="7"/>
  <c r="N1063" i="7"/>
  <c r="O1062" i="7"/>
  <c r="AR1063" i="7"/>
  <c r="AS1062" i="7"/>
  <c r="I1063" i="7"/>
  <c r="J1062" i="7"/>
  <c r="D1063" i="7"/>
  <c r="E1062" i="7"/>
  <c r="N1064" i="7" l="1"/>
  <c r="O1063" i="7"/>
  <c r="I1064" i="7"/>
  <c r="J1063" i="7"/>
  <c r="AM1064" i="7"/>
  <c r="AN1063" i="7"/>
  <c r="AW1064" i="7"/>
  <c r="AX1063" i="7"/>
  <c r="S1064" i="7"/>
  <c r="T1063" i="7"/>
  <c r="AR1064" i="7"/>
  <c r="AS1063" i="7"/>
  <c r="X1064" i="7"/>
  <c r="Y1063" i="7"/>
  <c r="AC1064" i="7"/>
  <c r="AD1063" i="7"/>
  <c r="AH1064" i="7"/>
  <c r="AI1063" i="7"/>
  <c r="BB1064" i="7"/>
  <c r="BC1063" i="7"/>
  <c r="D1064" i="7"/>
  <c r="E1063" i="7"/>
  <c r="S1065" i="7" l="1"/>
  <c r="T1064" i="7"/>
  <c r="AR1065" i="7"/>
  <c r="AS1064" i="7"/>
  <c r="AH1065" i="7"/>
  <c r="AI1064" i="7"/>
  <c r="AM1065" i="7"/>
  <c r="AN1064" i="7"/>
  <c r="BB1065" i="7"/>
  <c r="BC1064" i="7"/>
  <c r="AC1065" i="7"/>
  <c r="AD1064" i="7"/>
  <c r="AW1065" i="7"/>
  <c r="AX1064" i="7"/>
  <c r="I1065" i="7"/>
  <c r="J1064" i="7"/>
  <c r="X1065" i="7"/>
  <c r="Y1064" i="7"/>
  <c r="N1065" i="7"/>
  <c r="O1064" i="7"/>
  <c r="D1065" i="7"/>
  <c r="E1064" i="7"/>
  <c r="I1066" i="7" l="1"/>
  <c r="J1065" i="7"/>
  <c r="AR1066" i="7"/>
  <c r="AS1065" i="7"/>
  <c r="N1066" i="7"/>
  <c r="O1065" i="7"/>
  <c r="AC1066" i="7"/>
  <c r="AD1065" i="7"/>
  <c r="AM1066" i="7"/>
  <c r="AN1065" i="7"/>
  <c r="X1066" i="7"/>
  <c r="Y1065" i="7"/>
  <c r="AW1066" i="7"/>
  <c r="AX1065" i="7"/>
  <c r="BB1066" i="7"/>
  <c r="BC1065" i="7"/>
  <c r="AH1066" i="7"/>
  <c r="AI1065" i="7"/>
  <c r="S1066" i="7"/>
  <c r="T1065" i="7"/>
  <c r="D1066" i="7"/>
  <c r="E1065" i="7"/>
  <c r="BB1067" i="7" l="1"/>
  <c r="BC1066" i="7"/>
  <c r="S1067" i="7"/>
  <c r="T1066" i="7"/>
  <c r="X1067" i="7"/>
  <c r="Y1066" i="7"/>
  <c r="AC1067" i="7"/>
  <c r="AD1066" i="7"/>
  <c r="AR1067" i="7"/>
  <c r="AS1066" i="7"/>
  <c r="AH1067" i="7"/>
  <c r="AI1066" i="7"/>
  <c r="AW1067" i="7"/>
  <c r="AX1066" i="7"/>
  <c r="AM1067" i="7"/>
  <c r="AN1066" i="7"/>
  <c r="N1067" i="7"/>
  <c r="O1066" i="7"/>
  <c r="I1067" i="7"/>
  <c r="J1066" i="7"/>
  <c r="D1067" i="7"/>
  <c r="E1066" i="7"/>
  <c r="S1068" i="7" l="1"/>
  <c r="T1067" i="7"/>
  <c r="I1068" i="7"/>
  <c r="J1067" i="7"/>
  <c r="AH1068" i="7"/>
  <c r="AI1067" i="7"/>
  <c r="AC1068" i="7"/>
  <c r="AD1067" i="7"/>
  <c r="AM1068" i="7"/>
  <c r="AN1067" i="7"/>
  <c r="N1068" i="7"/>
  <c r="O1067" i="7"/>
  <c r="AW1068" i="7"/>
  <c r="AX1067" i="7"/>
  <c r="AR1068" i="7"/>
  <c r="AS1067" i="7"/>
  <c r="X1068" i="7"/>
  <c r="Y1067" i="7"/>
  <c r="BB1068" i="7"/>
  <c r="BC1067" i="7"/>
  <c r="D1068" i="7"/>
  <c r="E1067" i="7"/>
  <c r="BB1069" i="7" l="1"/>
  <c r="BC1068" i="7"/>
  <c r="AR1069" i="7"/>
  <c r="AS1068" i="7"/>
  <c r="N1069" i="7"/>
  <c r="O1068" i="7"/>
  <c r="AC1069" i="7"/>
  <c r="AD1068" i="7"/>
  <c r="I1069" i="7"/>
  <c r="J1068" i="7"/>
  <c r="X1069" i="7"/>
  <c r="Y1068" i="7"/>
  <c r="AW1069" i="7"/>
  <c r="AX1068" i="7"/>
  <c r="AM1069" i="7"/>
  <c r="AN1068" i="7"/>
  <c r="AH1069" i="7"/>
  <c r="AI1068" i="7"/>
  <c r="S1069" i="7"/>
  <c r="T1068" i="7"/>
  <c r="D1069" i="7"/>
  <c r="E1068" i="7"/>
  <c r="AR1070" i="7" l="1"/>
  <c r="AS1069" i="7"/>
  <c r="S1070" i="7"/>
  <c r="T1069" i="7"/>
  <c r="AM1070" i="7"/>
  <c r="AN1069" i="7"/>
  <c r="X1070" i="7"/>
  <c r="Y1069" i="7"/>
  <c r="AC1070" i="7"/>
  <c r="AD1069" i="7"/>
  <c r="AH1070" i="7"/>
  <c r="AI1069" i="7"/>
  <c r="AW1070" i="7"/>
  <c r="AX1069" i="7"/>
  <c r="I1070" i="7"/>
  <c r="J1069" i="7"/>
  <c r="N1070" i="7"/>
  <c r="O1069" i="7"/>
  <c r="BB1070" i="7"/>
  <c r="BC1069" i="7"/>
  <c r="D1070" i="7"/>
  <c r="E1069" i="7"/>
  <c r="BB1071" i="7" l="1"/>
  <c r="BC1070" i="7"/>
  <c r="I1071" i="7"/>
  <c r="J1070" i="7"/>
  <c r="AH1071" i="7"/>
  <c r="AI1070" i="7"/>
  <c r="X1071" i="7"/>
  <c r="Y1070" i="7"/>
  <c r="S1071" i="7"/>
  <c r="T1070" i="7"/>
  <c r="N1071" i="7"/>
  <c r="O1070" i="7"/>
  <c r="AW1071" i="7"/>
  <c r="AX1070" i="7"/>
  <c r="AC1071" i="7"/>
  <c r="AD1070" i="7"/>
  <c r="AM1071" i="7"/>
  <c r="AN1070" i="7"/>
  <c r="AR1071" i="7"/>
  <c r="AS1070" i="7"/>
  <c r="D1071" i="7"/>
  <c r="E1070" i="7"/>
  <c r="AR1072" i="7" l="1"/>
  <c r="AS1071" i="7"/>
  <c r="N1072" i="7"/>
  <c r="O1071" i="7"/>
  <c r="I1072" i="7"/>
  <c r="J1071" i="7"/>
  <c r="AC1072" i="7"/>
  <c r="AD1071" i="7"/>
  <c r="X1072" i="7"/>
  <c r="Y1071" i="7"/>
  <c r="AM1072" i="7"/>
  <c r="AN1071" i="7"/>
  <c r="AW1072" i="7"/>
  <c r="AX1071" i="7"/>
  <c r="S1072" i="7"/>
  <c r="T1071" i="7"/>
  <c r="AH1072" i="7"/>
  <c r="AI1071" i="7"/>
  <c r="BB1072" i="7"/>
  <c r="BC1071" i="7"/>
  <c r="D1072" i="7"/>
  <c r="E1071" i="7"/>
  <c r="N1073" i="7" l="1"/>
  <c r="O1072" i="7"/>
  <c r="BB1073" i="7"/>
  <c r="BC1072" i="7"/>
  <c r="S1073" i="7"/>
  <c r="T1072" i="7"/>
  <c r="AM1073" i="7"/>
  <c r="AN1072" i="7"/>
  <c r="AC1073" i="7"/>
  <c r="AD1072" i="7"/>
  <c r="AH1073" i="7"/>
  <c r="AI1072" i="7"/>
  <c r="AW1073" i="7"/>
  <c r="AX1072" i="7"/>
  <c r="X1073" i="7"/>
  <c r="Y1072" i="7"/>
  <c r="I1073" i="7"/>
  <c r="J1072" i="7"/>
  <c r="AR1073" i="7"/>
  <c r="AS1072" i="7"/>
  <c r="D1073" i="7"/>
  <c r="E1072" i="7"/>
  <c r="BB1074" i="7" l="1"/>
  <c r="BC1073" i="7"/>
  <c r="AR1074" i="7"/>
  <c r="AS1073" i="7"/>
  <c r="AH1074" i="7"/>
  <c r="AI1073" i="7"/>
  <c r="AM1074" i="7"/>
  <c r="AN1073" i="7"/>
  <c r="X1074" i="7"/>
  <c r="Y1073" i="7"/>
  <c r="I1074" i="7"/>
  <c r="J1073" i="7"/>
  <c r="AW1074" i="7"/>
  <c r="AX1073" i="7"/>
  <c r="AC1074" i="7"/>
  <c r="AD1073" i="7"/>
  <c r="S1074" i="7"/>
  <c r="T1073" i="7"/>
  <c r="N1074" i="7"/>
  <c r="O1073" i="7"/>
  <c r="D1074" i="7"/>
  <c r="E1073" i="7"/>
  <c r="N1075" i="7" l="1"/>
  <c r="O1074" i="7"/>
  <c r="AC1075" i="7"/>
  <c r="AD1074" i="7"/>
  <c r="I1075" i="7"/>
  <c r="J1074" i="7"/>
  <c r="AM1075" i="7"/>
  <c r="AN1074" i="7"/>
  <c r="AR1075" i="7"/>
  <c r="AS1074" i="7"/>
  <c r="S1075" i="7"/>
  <c r="T1074" i="7"/>
  <c r="AW1075" i="7"/>
  <c r="AX1074" i="7"/>
  <c r="X1075" i="7"/>
  <c r="Y1074" i="7"/>
  <c r="AH1075" i="7"/>
  <c r="AI1074" i="7"/>
  <c r="BB1075" i="7"/>
  <c r="BC1074" i="7"/>
  <c r="D1075" i="7"/>
  <c r="E1074" i="7"/>
  <c r="BB1076" i="7" l="1"/>
  <c r="BC1075" i="7"/>
  <c r="X1076" i="7"/>
  <c r="Y1075" i="7"/>
  <c r="S1076" i="7"/>
  <c r="T1075" i="7"/>
  <c r="AM1076" i="7"/>
  <c r="AN1075" i="7"/>
  <c r="AC1076" i="7"/>
  <c r="AD1075" i="7"/>
  <c r="AH1076" i="7"/>
  <c r="AI1075" i="7"/>
  <c r="AW1076" i="7"/>
  <c r="AX1075" i="7"/>
  <c r="AR1076" i="7"/>
  <c r="AS1075" i="7"/>
  <c r="I1076" i="7"/>
  <c r="J1075" i="7"/>
  <c r="N1076" i="7"/>
  <c r="O1075" i="7"/>
  <c r="D1076" i="7"/>
  <c r="E1075" i="7"/>
  <c r="N1077" i="7" l="1"/>
  <c r="O1076" i="7"/>
  <c r="AR1077" i="7"/>
  <c r="AS1076" i="7"/>
  <c r="AH1077" i="7"/>
  <c r="AI1076" i="7"/>
  <c r="AM1077" i="7"/>
  <c r="AN1076" i="7"/>
  <c r="X1077" i="7"/>
  <c r="Y1076" i="7"/>
  <c r="I1077" i="7"/>
  <c r="J1076" i="7"/>
  <c r="AW1077" i="7"/>
  <c r="AX1076" i="7"/>
  <c r="AC1077" i="7"/>
  <c r="AD1076" i="7"/>
  <c r="S1077" i="7"/>
  <c r="T1076" i="7"/>
  <c r="BB1077" i="7"/>
  <c r="BC1076" i="7"/>
  <c r="D1077" i="7"/>
  <c r="E1076" i="7"/>
  <c r="S1078" i="7" l="1"/>
  <c r="T1077" i="7"/>
  <c r="AW1078" i="7"/>
  <c r="AX1077" i="7"/>
  <c r="X1078" i="7"/>
  <c r="Y1077" i="7"/>
  <c r="AH1078" i="7"/>
  <c r="AI1077" i="7"/>
  <c r="N1078" i="7"/>
  <c r="O1077" i="7"/>
  <c r="BB1078" i="7"/>
  <c r="BC1077" i="7"/>
  <c r="AC1078" i="7"/>
  <c r="AD1077" i="7"/>
  <c r="I1078" i="7"/>
  <c r="J1077" i="7"/>
  <c r="AM1078" i="7"/>
  <c r="AN1077" i="7"/>
  <c r="AR1078" i="7"/>
  <c r="AS1077" i="7"/>
  <c r="D1078" i="7"/>
  <c r="E1077" i="7"/>
  <c r="I1079" i="7" l="1"/>
  <c r="J1078" i="7"/>
  <c r="AW1079" i="7"/>
  <c r="AX1078" i="7"/>
  <c r="AR1079" i="7"/>
  <c r="AS1078" i="7"/>
  <c r="BB1079" i="7"/>
  <c r="BC1078" i="7"/>
  <c r="AH1079" i="7"/>
  <c r="AI1078" i="7"/>
  <c r="AM1079" i="7"/>
  <c r="AN1078" i="7"/>
  <c r="AC1079" i="7"/>
  <c r="AD1078" i="7"/>
  <c r="N1079" i="7"/>
  <c r="O1078" i="7"/>
  <c r="X1079" i="7"/>
  <c r="Y1078" i="7"/>
  <c r="S1079" i="7"/>
  <c r="T1078" i="7"/>
  <c r="D1079" i="7"/>
  <c r="E1078" i="7"/>
  <c r="S1080" i="7" l="1"/>
  <c r="T1079" i="7"/>
  <c r="N1080" i="7"/>
  <c r="O1079" i="7"/>
  <c r="AM1080" i="7"/>
  <c r="AN1079" i="7"/>
  <c r="BB1080" i="7"/>
  <c r="BC1079" i="7"/>
  <c r="AW1080" i="7"/>
  <c r="AX1079" i="7"/>
  <c r="X1080" i="7"/>
  <c r="Y1079" i="7"/>
  <c r="AC1080" i="7"/>
  <c r="AD1079" i="7"/>
  <c r="AH1080" i="7"/>
  <c r="AI1079" i="7"/>
  <c r="AR1080" i="7"/>
  <c r="AS1079" i="7"/>
  <c r="I1080" i="7"/>
  <c r="J1079" i="7"/>
  <c r="D1080" i="7"/>
  <c r="E1079" i="7"/>
  <c r="I1081" i="7" l="1"/>
  <c r="J1080" i="7"/>
  <c r="AH1081" i="7"/>
  <c r="AI1080" i="7"/>
  <c r="X1081" i="7"/>
  <c r="Y1080" i="7"/>
  <c r="BB1081" i="7"/>
  <c r="BC1080" i="7"/>
  <c r="N1081" i="7"/>
  <c r="O1080" i="7"/>
  <c r="AR1081" i="7"/>
  <c r="AS1080" i="7"/>
  <c r="AC1081" i="7"/>
  <c r="AD1080" i="7"/>
  <c r="AW1081" i="7"/>
  <c r="AX1080" i="7"/>
  <c r="AM1081" i="7"/>
  <c r="AN1080" i="7"/>
  <c r="S1081" i="7"/>
  <c r="T1080" i="7"/>
  <c r="D1081" i="7"/>
  <c r="E1080" i="7"/>
  <c r="BB1082" i="7" l="1"/>
  <c r="BC1081" i="7"/>
  <c r="S1082" i="7"/>
  <c r="T1081" i="7"/>
  <c r="AW1082" i="7"/>
  <c r="AX1081" i="7"/>
  <c r="AR1082" i="7"/>
  <c r="AS1081" i="7"/>
  <c r="AH1082" i="7"/>
  <c r="AI1081" i="7"/>
  <c r="AM1082" i="7"/>
  <c r="AN1081" i="7"/>
  <c r="AC1082" i="7"/>
  <c r="AD1081" i="7"/>
  <c r="N1082" i="7"/>
  <c r="O1081" i="7"/>
  <c r="X1082" i="7"/>
  <c r="Y1081" i="7"/>
  <c r="I1082" i="7"/>
  <c r="J1081" i="7"/>
  <c r="D1082" i="7"/>
  <c r="E1081" i="7"/>
  <c r="AR1083" i="7" l="1"/>
  <c r="AS1082" i="7"/>
  <c r="N1083" i="7"/>
  <c r="O1082" i="7"/>
  <c r="I1083" i="7"/>
  <c r="J1082" i="7"/>
  <c r="AM1083" i="7"/>
  <c r="AN1082" i="7"/>
  <c r="S1083" i="7"/>
  <c r="T1082" i="7"/>
  <c r="X1083" i="7"/>
  <c r="Y1082" i="7"/>
  <c r="AC1083" i="7"/>
  <c r="AD1082" i="7"/>
  <c r="AH1083" i="7"/>
  <c r="AI1082" i="7"/>
  <c r="AW1083" i="7"/>
  <c r="AX1082" i="7"/>
  <c r="BB1083" i="7"/>
  <c r="BC1082" i="7"/>
  <c r="D1083" i="7"/>
  <c r="E1082" i="7"/>
  <c r="BB1084" i="7" l="1"/>
  <c r="BC1083" i="7"/>
  <c r="X1084" i="7"/>
  <c r="Y1083" i="7"/>
  <c r="AM1084" i="7"/>
  <c r="AN1083" i="7"/>
  <c r="N1084" i="7"/>
  <c r="O1083" i="7"/>
  <c r="AH1084" i="7"/>
  <c r="AI1083" i="7"/>
  <c r="AW1084" i="7"/>
  <c r="AX1083" i="7"/>
  <c r="AC1084" i="7"/>
  <c r="AD1083" i="7"/>
  <c r="S1084" i="7"/>
  <c r="T1083" i="7"/>
  <c r="I1084" i="7"/>
  <c r="J1083" i="7"/>
  <c r="AR1084" i="7"/>
  <c r="AS1083" i="7"/>
  <c r="D1084" i="7"/>
  <c r="E1083" i="7"/>
  <c r="AR1085" i="7" l="1"/>
  <c r="AS1084" i="7"/>
  <c r="S1085" i="7"/>
  <c r="T1084" i="7"/>
  <c r="AW1085" i="7"/>
  <c r="AX1084" i="7"/>
  <c r="N1085" i="7"/>
  <c r="O1084" i="7"/>
  <c r="X1085" i="7"/>
  <c r="Y1084" i="7"/>
  <c r="I1085" i="7"/>
  <c r="J1084" i="7"/>
  <c r="AC1085" i="7"/>
  <c r="AD1084" i="7"/>
  <c r="AH1085" i="7"/>
  <c r="AI1084" i="7"/>
  <c r="AM1085" i="7"/>
  <c r="AN1084" i="7"/>
  <c r="BB1085" i="7"/>
  <c r="BC1084" i="7"/>
  <c r="D1085" i="7"/>
  <c r="E1084" i="7"/>
  <c r="AH1086" i="7" l="1"/>
  <c r="AI1085" i="7"/>
  <c r="N1086" i="7"/>
  <c r="O1085" i="7"/>
  <c r="BB1086" i="7"/>
  <c r="BC1085" i="7"/>
  <c r="I1086" i="7"/>
  <c r="J1085" i="7"/>
  <c r="S1086" i="7"/>
  <c r="T1085" i="7"/>
  <c r="AM1086" i="7"/>
  <c r="AN1085" i="7"/>
  <c r="AC1086" i="7"/>
  <c r="AD1085" i="7"/>
  <c r="X1086" i="7"/>
  <c r="Y1085" i="7"/>
  <c r="AW1086" i="7"/>
  <c r="AX1085" i="7"/>
  <c r="AR1086" i="7"/>
  <c r="AS1085" i="7"/>
  <c r="D1086" i="7"/>
  <c r="E1085" i="7"/>
  <c r="AR1087" i="7" l="1"/>
  <c r="AS1086" i="7"/>
  <c r="X1087" i="7"/>
  <c r="Y1086" i="7"/>
  <c r="AM1087" i="7"/>
  <c r="AN1086" i="7"/>
  <c r="I1087" i="7"/>
  <c r="J1086" i="7"/>
  <c r="N1087" i="7"/>
  <c r="O1086" i="7"/>
  <c r="AW1087" i="7"/>
  <c r="AX1086" i="7"/>
  <c r="AC1087" i="7"/>
  <c r="AD1086" i="7"/>
  <c r="S1087" i="7"/>
  <c r="T1086" i="7"/>
  <c r="BB1087" i="7"/>
  <c r="BC1086" i="7"/>
  <c r="AH1087" i="7"/>
  <c r="AI1086" i="7"/>
  <c r="D1087" i="7"/>
  <c r="E1086" i="7"/>
  <c r="AW1088" i="7" l="1"/>
  <c r="AX1087" i="7"/>
  <c r="AH1088" i="7"/>
  <c r="AI1087" i="7"/>
  <c r="S1088" i="7"/>
  <c r="T1087" i="7"/>
  <c r="I1088" i="7"/>
  <c r="J1087" i="7"/>
  <c r="X1088" i="7"/>
  <c r="Y1087" i="7"/>
  <c r="BB1088" i="7"/>
  <c r="BC1087" i="7"/>
  <c r="AC1088" i="7"/>
  <c r="AD1087" i="7"/>
  <c r="N1088" i="7"/>
  <c r="O1087" i="7"/>
  <c r="AM1088" i="7"/>
  <c r="AN1087" i="7"/>
  <c r="AR1088" i="7"/>
  <c r="AS1087" i="7"/>
  <c r="D1088" i="7"/>
  <c r="E1087" i="7"/>
  <c r="AR1089" i="7" l="1"/>
  <c r="AS1088" i="7"/>
  <c r="N1089" i="7"/>
  <c r="O1088" i="7"/>
  <c r="BB1089" i="7"/>
  <c r="BC1088" i="7"/>
  <c r="I1089" i="7"/>
  <c r="J1088" i="7"/>
  <c r="AH1089" i="7"/>
  <c r="AI1088" i="7"/>
  <c r="AM1089" i="7"/>
  <c r="AN1088" i="7"/>
  <c r="AC1089" i="7"/>
  <c r="AD1088" i="7"/>
  <c r="X1089" i="7"/>
  <c r="Y1088" i="7"/>
  <c r="S1089" i="7"/>
  <c r="T1088" i="7"/>
  <c r="AW1089" i="7"/>
  <c r="AX1088" i="7"/>
  <c r="D1089" i="7"/>
  <c r="E1088" i="7"/>
  <c r="X1090" i="7" l="1"/>
  <c r="Y1089" i="7"/>
  <c r="AW1090" i="7"/>
  <c r="AX1089" i="7"/>
  <c r="AM1090" i="7"/>
  <c r="AN1089" i="7"/>
  <c r="I1090" i="7"/>
  <c r="J1089" i="7"/>
  <c r="N1090" i="7"/>
  <c r="O1089" i="7"/>
  <c r="S1090" i="7"/>
  <c r="T1089" i="7"/>
  <c r="AC1090" i="7"/>
  <c r="AD1089" i="7"/>
  <c r="AH1090" i="7"/>
  <c r="AI1089" i="7"/>
  <c r="BB1090" i="7"/>
  <c r="BC1089" i="7"/>
  <c r="AR1090" i="7"/>
  <c r="AS1089" i="7"/>
  <c r="D1090" i="7"/>
  <c r="E1089" i="7"/>
  <c r="AR1091" i="7" l="1"/>
  <c r="AS1090" i="7"/>
  <c r="AH1091" i="7"/>
  <c r="AI1090" i="7"/>
  <c r="S1091" i="7"/>
  <c r="T1090" i="7"/>
  <c r="I1091" i="7"/>
  <c r="J1090" i="7"/>
  <c r="AW1091" i="7"/>
  <c r="AX1090" i="7"/>
  <c r="BB1091" i="7"/>
  <c r="BC1090" i="7"/>
  <c r="AC1091" i="7"/>
  <c r="AD1090" i="7"/>
  <c r="N1091" i="7"/>
  <c r="O1090" i="7"/>
  <c r="AM1091" i="7"/>
  <c r="AN1090" i="7"/>
  <c r="X1091" i="7"/>
  <c r="Y1090" i="7"/>
  <c r="D1091" i="7"/>
  <c r="E1090" i="7"/>
  <c r="X1092" i="7" l="1"/>
  <c r="Y1091" i="7"/>
  <c r="N1092" i="7"/>
  <c r="O1091" i="7"/>
  <c r="BB1092" i="7"/>
  <c r="BC1091" i="7"/>
  <c r="I1092" i="7"/>
  <c r="J1091" i="7"/>
  <c r="AH1092" i="7"/>
  <c r="AI1091" i="7"/>
  <c r="AM1092" i="7"/>
  <c r="AN1091" i="7"/>
  <c r="AC1092" i="7"/>
  <c r="AD1091" i="7"/>
  <c r="AW1092" i="7"/>
  <c r="AX1091" i="7"/>
  <c r="S1092" i="7"/>
  <c r="T1091" i="7"/>
  <c r="AR1092" i="7"/>
  <c r="AS1091" i="7"/>
  <c r="D1092" i="7"/>
  <c r="E1091" i="7"/>
  <c r="AR1093" i="7" l="1"/>
  <c r="AS1092" i="7"/>
  <c r="AW1093" i="7"/>
  <c r="AX1092" i="7"/>
  <c r="AM1093" i="7"/>
  <c r="AN1092" i="7"/>
  <c r="I1093" i="7"/>
  <c r="J1092" i="7"/>
  <c r="N1093" i="7"/>
  <c r="O1092" i="7"/>
  <c r="S1093" i="7"/>
  <c r="T1092" i="7"/>
  <c r="AC1093" i="7"/>
  <c r="AD1092" i="7"/>
  <c r="AH1093" i="7"/>
  <c r="AI1092" i="7"/>
  <c r="BB1093" i="7"/>
  <c r="BC1092" i="7"/>
  <c r="X1093" i="7"/>
  <c r="Y1092" i="7"/>
  <c r="D1093" i="7"/>
  <c r="E1092" i="7"/>
  <c r="BB1094" i="7" l="1"/>
  <c r="BC1093" i="7"/>
  <c r="AC1094" i="7"/>
  <c r="AD1093" i="7"/>
  <c r="N1094" i="7"/>
  <c r="O1093" i="7"/>
  <c r="AM1094" i="7"/>
  <c r="AN1093" i="7"/>
  <c r="AR1094" i="7"/>
  <c r="AS1093" i="7"/>
  <c r="X1094" i="7"/>
  <c r="Y1093" i="7"/>
  <c r="AH1094" i="7"/>
  <c r="AI1093" i="7"/>
  <c r="S1094" i="7"/>
  <c r="T1093" i="7"/>
  <c r="I1094" i="7"/>
  <c r="J1093" i="7"/>
  <c r="AW1094" i="7"/>
  <c r="AX1093" i="7"/>
  <c r="D1094" i="7"/>
  <c r="E1093" i="7"/>
  <c r="AW1095" i="7" l="1"/>
  <c r="AX1094" i="7"/>
  <c r="S1095" i="7"/>
  <c r="T1094" i="7"/>
  <c r="X1095" i="7"/>
  <c r="Y1094" i="7"/>
  <c r="AM1095" i="7"/>
  <c r="AN1094" i="7"/>
  <c r="AC1095" i="7"/>
  <c r="AD1094" i="7"/>
  <c r="I1095" i="7"/>
  <c r="J1094" i="7"/>
  <c r="AH1095" i="7"/>
  <c r="AI1094" i="7"/>
  <c r="AR1095" i="7"/>
  <c r="AS1094" i="7"/>
  <c r="N1095" i="7"/>
  <c r="O1094" i="7"/>
  <c r="BB1095" i="7"/>
  <c r="BC1094" i="7"/>
  <c r="D1095" i="7"/>
  <c r="E1094" i="7"/>
  <c r="BB1096" i="7" l="1"/>
  <c r="BC1095" i="7"/>
  <c r="AR1096" i="7"/>
  <c r="AS1095" i="7"/>
  <c r="I1096" i="7"/>
  <c r="J1095" i="7"/>
  <c r="AM1096" i="7"/>
  <c r="AN1095" i="7"/>
  <c r="S1096" i="7"/>
  <c r="T1095" i="7"/>
  <c r="N1096" i="7"/>
  <c r="O1095" i="7"/>
  <c r="AH1096" i="7"/>
  <c r="AI1095" i="7"/>
  <c r="AC1096" i="7"/>
  <c r="AD1095" i="7"/>
  <c r="X1096" i="7"/>
  <c r="Y1095" i="7"/>
  <c r="AW1096" i="7"/>
  <c r="AX1095" i="7"/>
  <c r="D1096" i="7"/>
  <c r="E1095" i="7"/>
  <c r="AW1097" i="7" l="1"/>
  <c r="AX1096" i="7"/>
  <c r="AC1097" i="7"/>
  <c r="AD1096" i="7"/>
  <c r="N1097" i="7"/>
  <c r="O1096" i="7"/>
  <c r="AM1097" i="7"/>
  <c r="AN1096" i="7"/>
  <c r="AR1097" i="7"/>
  <c r="AS1096" i="7"/>
  <c r="X1097" i="7"/>
  <c r="Y1096" i="7"/>
  <c r="AH1097" i="7"/>
  <c r="AI1096" i="7"/>
  <c r="S1097" i="7"/>
  <c r="T1096" i="7"/>
  <c r="I1097" i="7"/>
  <c r="J1096" i="7"/>
  <c r="BB1097" i="7"/>
  <c r="BC1096" i="7"/>
  <c r="D1097" i="7"/>
  <c r="E1096" i="7"/>
  <c r="BB1098" i="7" l="1"/>
  <c r="BC1097" i="7"/>
  <c r="S1098" i="7"/>
  <c r="T1097" i="7"/>
  <c r="X1098" i="7"/>
  <c r="Y1097" i="7"/>
  <c r="AM1098" i="7"/>
  <c r="AN1097" i="7"/>
  <c r="AC1098" i="7"/>
  <c r="AD1097" i="7"/>
  <c r="I1098" i="7"/>
  <c r="J1097" i="7"/>
  <c r="AH1098" i="7"/>
  <c r="AI1097" i="7"/>
  <c r="AR1098" i="7"/>
  <c r="AS1097" i="7"/>
  <c r="N1098" i="7"/>
  <c r="O1097" i="7"/>
  <c r="AW1098" i="7"/>
  <c r="AX1097" i="7"/>
  <c r="D1098" i="7"/>
  <c r="E1097" i="7"/>
  <c r="N1099" i="7" l="1"/>
  <c r="O1098" i="7"/>
  <c r="AH1099" i="7"/>
  <c r="AI1098" i="7"/>
  <c r="AC1099" i="7"/>
  <c r="AD1098" i="7"/>
  <c r="X1099" i="7"/>
  <c r="Y1098" i="7"/>
  <c r="BB1099" i="7"/>
  <c r="BC1098" i="7"/>
  <c r="AW1099" i="7"/>
  <c r="AX1098" i="7"/>
  <c r="AR1099" i="7"/>
  <c r="AS1098" i="7"/>
  <c r="I1099" i="7"/>
  <c r="J1098" i="7"/>
  <c r="AM1099" i="7"/>
  <c r="AN1098" i="7"/>
  <c r="S1099" i="7"/>
  <c r="T1098" i="7"/>
  <c r="D1099" i="7"/>
  <c r="E1098" i="7"/>
  <c r="S1100" i="7" l="1"/>
  <c r="T1099" i="7"/>
  <c r="I1100" i="7"/>
  <c r="J1099" i="7"/>
  <c r="AW1100" i="7"/>
  <c r="AX1099" i="7"/>
  <c r="X1100" i="7"/>
  <c r="Y1099" i="7"/>
  <c r="AH1100" i="7"/>
  <c r="AI1099" i="7"/>
  <c r="AM1100" i="7"/>
  <c r="AN1099" i="7"/>
  <c r="AR1100" i="7"/>
  <c r="AS1099" i="7"/>
  <c r="BB1100" i="7"/>
  <c r="BC1099" i="7"/>
  <c r="AC1100" i="7"/>
  <c r="AD1099" i="7"/>
  <c r="N1100" i="7"/>
  <c r="O1099" i="7"/>
  <c r="D1100" i="7"/>
  <c r="E1099" i="7"/>
  <c r="AC1101" i="7" l="1"/>
  <c r="AD1100" i="7"/>
  <c r="AR1101" i="7"/>
  <c r="AS1100" i="7"/>
  <c r="AH1101" i="7"/>
  <c r="AI1100" i="7"/>
  <c r="AW1101" i="7"/>
  <c r="AX1100" i="7"/>
  <c r="S1101" i="7"/>
  <c r="T1100" i="7"/>
  <c r="N1101" i="7"/>
  <c r="O1100" i="7"/>
  <c r="BB1101" i="7"/>
  <c r="BC1100" i="7"/>
  <c r="AM1101" i="7"/>
  <c r="AN1100" i="7"/>
  <c r="X1101" i="7"/>
  <c r="Y1100" i="7"/>
  <c r="I1101" i="7"/>
  <c r="J1100" i="7"/>
  <c r="D1101" i="7"/>
  <c r="E1100" i="7"/>
  <c r="I1102" i="7" l="1"/>
  <c r="J1101" i="7"/>
  <c r="AM1102" i="7"/>
  <c r="AN1101" i="7"/>
  <c r="N1102" i="7"/>
  <c r="O1101" i="7"/>
  <c r="AW1102" i="7"/>
  <c r="AX1101" i="7"/>
  <c r="AR1102" i="7"/>
  <c r="AS1101" i="7"/>
  <c r="X1102" i="7"/>
  <c r="Y1101" i="7"/>
  <c r="BB1102" i="7"/>
  <c r="BC1101" i="7"/>
  <c r="S1102" i="7"/>
  <c r="T1101" i="7"/>
  <c r="AH1102" i="7"/>
  <c r="AI1101" i="7"/>
  <c r="AC1102" i="7"/>
  <c r="AD1101" i="7"/>
  <c r="D1102" i="7"/>
  <c r="E1101" i="7"/>
  <c r="AH1103" i="7" l="1"/>
  <c r="AI1102" i="7"/>
  <c r="BB1103" i="7"/>
  <c r="BC1102" i="7"/>
  <c r="AR1103" i="7"/>
  <c r="AS1102" i="7"/>
  <c r="N1103" i="7"/>
  <c r="O1102" i="7"/>
  <c r="I1103" i="7"/>
  <c r="J1102" i="7"/>
  <c r="AC1103" i="7"/>
  <c r="AD1102" i="7"/>
  <c r="S1103" i="7"/>
  <c r="T1102" i="7"/>
  <c r="X1103" i="7"/>
  <c r="Y1102" i="7"/>
  <c r="AW1103" i="7"/>
  <c r="AX1102" i="7"/>
  <c r="AM1103" i="7"/>
  <c r="AN1102" i="7"/>
  <c r="D1103" i="7"/>
  <c r="E1102" i="7"/>
  <c r="AM1104" i="7" l="1"/>
  <c r="AN1103" i="7"/>
  <c r="X1104" i="7"/>
  <c r="Y1103" i="7"/>
  <c r="AC1104" i="7"/>
  <c r="AD1103" i="7"/>
  <c r="N1104" i="7"/>
  <c r="O1103" i="7"/>
  <c r="BB1104" i="7"/>
  <c r="BC1103" i="7"/>
  <c r="AW1104" i="7"/>
  <c r="AX1103" i="7"/>
  <c r="S1104" i="7"/>
  <c r="T1103" i="7"/>
  <c r="I1104" i="7"/>
  <c r="J1103" i="7"/>
  <c r="AR1104" i="7"/>
  <c r="AS1103" i="7"/>
  <c r="AH1104" i="7"/>
  <c r="AI1103" i="7"/>
  <c r="D1104" i="7"/>
  <c r="E1103" i="7"/>
  <c r="AH1105" i="7" l="1"/>
  <c r="AI1104" i="7"/>
  <c r="I1105" i="7"/>
  <c r="J1104" i="7"/>
  <c r="AW1105" i="7"/>
  <c r="AX1104" i="7"/>
  <c r="N1105" i="7"/>
  <c r="O1104" i="7"/>
  <c r="X1105" i="7"/>
  <c r="Y1104" i="7"/>
  <c r="AR1105" i="7"/>
  <c r="AS1104" i="7"/>
  <c r="S1105" i="7"/>
  <c r="T1104" i="7"/>
  <c r="BB1105" i="7"/>
  <c r="BC1104" i="7"/>
  <c r="AC1105" i="7"/>
  <c r="AD1104" i="7"/>
  <c r="AM1105" i="7"/>
  <c r="AN1104" i="7"/>
  <c r="D1105" i="7"/>
  <c r="E1104" i="7"/>
  <c r="AC1106" i="7" l="1"/>
  <c r="AD1105" i="7"/>
  <c r="X1106" i="7"/>
  <c r="Y1105" i="7"/>
  <c r="AM1106" i="7"/>
  <c r="AN1105" i="7"/>
  <c r="BB1106" i="7"/>
  <c r="BC1105" i="7"/>
  <c r="AR1106" i="7"/>
  <c r="AS1105" i="7"/>
  <c r="N1106" i="7"/>
  <c r="O1105" i="7"/>
  <c r="I1106" i="7"/>
  <c r="J1105" i="7"/>
  <c r="S1106" i="7"/>
  <c r="T1105" i="7"/>
  <c r="AW1106" i="7"/>
  <c r="AX1105" i="7"/>
  <c r="AH1106" i="7"/>
  <c r="AI1105" i="7"/>
  <c r="D1106" i="7"/>
  <c r="E1105" i="7"/>
  <c r="AH1107" i="7" l="1"/>
  <c r="AI1106" i="7"/>
  <c r="N1107" i="7"/>
  <c r="O1106" i="7"/>
  <c r="X1107" i="7"/>
  <c r="Y1106" i="7"/>
  <c r="S1107" i="7"/>
  <c r="T1106" i="7"/>
  <c r="BB1107" i="7"/>
  <c r="BC1106" i="7"/>
  <c r="AW1107" i="7"/>
  <c r="AX1106" i="7"/>
  <c r="I1107" i="7"/>
  <c r="J1106" i="7"/>
  <c r="AR1107" i="7"/>
  <c r="AS1106" i="7"/>
  <c r="AM1107" i="7"/>
  <c r="AN1106" i="7"/>
  <c r="AC1107" i="7"/>
  <c r="AD1106" i="7"/>
  <c r="D1107" i="7"/>
  <c r="E1106" i="7"/>
  <c r="AC1108" i="7" l="1"/>
  <c r="AD1107" i="7"/>
  <c r="AR1108" i="7"/>
  <c r="AS1107" i="7"/>
  <c r="AW1108" i="7"/>
  <c r="AX1107" i="7"/>
  <c r="S1108" i="7"/>
  <c r="T1107" i="7"/>
  <c r="N1108" i="7"/>
  <c r="O1107" i="7"/>
  <c r="AM1108" i="7"/>
  <c r="AN1107" i="7"/>
  <c r="I1108" i="7"/>
  <c r="J1107" i="7"/>
  <c r="BB1108" i="7"/>
  <c r="BC1107" i="7"/>
  <c r="X1108" i="7"/>
  <c r="Y1107" i="7"/>
  <c r="AH1108" i="7"/>
  <c r="AI1107" i="7"/>
  <c r="D1108" i="7"/>
  <c r="E1107" i="7"/>
  <c r="AH1109" i="7" l="1"/>
  <c r="AI1108" i="7"/>
  <c r="BB1109" i="7"/>
  <c r="BC1108" i="7"/>
  <c r="AM1109" i="7"/>
  <c r="AN1108" i="7"/>
  <c r="S1109" i="7"/>
  <c r="T1108" i="7"/>
  <c r="AR1109" i="7"/>
  <c r="AS1108" i="7"/>
  <c r="X1109" i="7"/>
  <c r="Y1108" i="7"/>
  <c r="I1109" i="7"/>
  <c r="J1108" i="7"/>
  <c r="N1109" i="7"/>
  <c r="O1108" i="7"/>
  <c r="AW1109" i="7"/>
  <c r="AX1108" i="7"/>
  <c r="AC1109" i="7"/>
  <c r="AD1108" i="7"/>
  <c r="D1109" i="7"/>
  <c r="E1108" i="7"/>
  <c r="AC1110" i="7" l="1"/>
  <c r="AD1109" i="7"/>
  <c r="N1110" i="7"/>
  <c r="O1109" i="7"/>
  <c r="X1110" i="7"/>
  <c r="Y1109" i="7"/>
  <c r="S1110" i="7"/>
  <c r="T1109" i="7"/>
  <c r="BB1110" i="7"/>
  <c r="BC1109" i="7"/>
  <c r="AW1110" i="7"/>
  <c r="AX1109" i="7"/>
  <c r="I1110" i="7"/>
  <c r="J1109" i="7"/>
  <c r="AR1110" i="7"/>
  <c r="AS1109" i="7"/>
  <c r="AM1110" i="7"/>
  <c r="AN1109" i="7"/>
  <c r="AH1110" i="7"/>
  <c r="AI1109" i="7"/>
  <c r="D1110" i="7"/>
  <c r="E1109" i="7"/>
  <c r="AR1111" i="7" l="1"/>
  <c r="AS1110" i="7"/>
  <c r="AH1111" i="7"/>
  <c r="AI1110" i="7"/>
  <c r="AW1111" i="7"/>
  <c r="AX1110" i="7"/>
  <c r="S1111" i="7"/>
  <c r="T1110" i="7"/>
  <c r="N1111" i="7"/>
  <c r="O1110" i="7"/>
  <c r="AM1111" i="7"/>
  <c r="AN1110" i="7"/>
  <c r="I1111" i="7"/>
  <c r="J1110" i="7"/>
  <c r="BB1111" i="7"/>
  <c r="BC1110" i="7"/>
  <c r="X1111" i="7"/>
  <c r="Y1110" i="7"/>
  <c r="AC1111" i="7"/>
  <c r="AD1110" i="7"/>
  <c r="D1111" i="7"/>
  <c r="E1110" i="7"/>
  <c r="AM1112" i="7" l="1"/>
  <c r="AN1111" i="7"/>
  <c r="AC1112" i="7"/>
  <c r="AD1111" i="7"/>
  <c r="S1112" i="7"/>
  <c r="T1111" i="7"/>
  <c r="BB1112" i="7"/>
  <c r="BC1111" i="7"/>
  <c r="AH1112" i="7"/>
  <c r="AI1111" i="7"/>
  <c r="X1112" i="7"/>
  <c r="Y1111" i="7"/>
  <c r="I1112" i="7"/>
  <c r="J1111" i="7"/>
  <c r="N1112" i="7"/>
  <c r="O1111" i="7"/>
  <c r="AW1112" i="7"/>
  <c r="AX1111" i="7"/>
  <c r="AR1112" i="7"/>
  <c r="AS1111" i="7"/>
  <c r="D1112" i="7"/>
  <c r="E1111" i="7"/>
  <c r="AC1113" i="7" l="1"/>
  <c r="AD1112" i="7"/>
  <c r="AR1113" i="7"/>
  <c r="AS1112" i="7"/>
  <c r="N1113" i="7"/>
  <c r="O1112" i="7"/>
  <c r="X1113" i="7"/>
  <c r="Y1112" i="7"/>
  <c r="BB1113" i="7"/>
  <c r="BC1112" i="7"/>
  <c r="AW1113" i="7"/>
  <c r="AX1112" i="7"/>
  <c r="I1113" i="7"/>
  <c r="J1112" i="7"/>
  <c r="AH1113" i="7"/>
  <c r="AI1112" i="7"/>
  <c r="S1113" i="7"/>
  <c r="T1112" i="7"/>
  <c r="AM1113" i="7"/>
  <c r="AN1112" i="7"/>
  <c r="D1113" i="7"/>
  <c r="E1112" i="7"/>
  <c r="AH1114" i="7" l="1"/>
  <c r="AI1113" i="7"/>
  <c r="AW1114" i="7"/>
  <c r="AX1113" i="7"/>
  <c r="X1114" i="7"/>
  <c r="Y1113" i="7"/>
  <c r="AR1114" i="7"/>
  <c r="AS1113" i="7"/>
  <c r="AM1114" i="7"/>
  <c r="AN1113" i="7"/>
  <c r="S1114" i="7"/>
  <c r="T1113" i="7"/>
  <c r="I1114" i="7"/>
  <c r="J1113" i="7"/>
  <c r="BB1114" i="7"/>
  <c r="BC1113" i="7"/>
  <c r="N1114" i="7"/>
  <c r="O1113" i="7"/>
  <c r="AC1114" i="7"/>
  <c r="AD1113" i="7"/>
  <c r="D1114" i="7"/>
  <c r="E1113" i="7"/>
  <c r="AC1115" i="7" l="1"/>
  <c r="AD1114" i="7"/>
  <c r="BB1115" i="7"/>
  <c r="BC1114" i="7"/>
  <c r="S1115" i="7"/>
  <c r="T1114" i="7"/>
  <c r="AR1115" i="7"/>
  <c r="AS1114" i="7"/>
  <c r="AW1115" i="7"/>
  <c r="AX1114" i="7"/>
  <c r="N1115" i="7"/>
  <c r="O1114" i="7"/>
  <c r="I1115" i="7"/>
  <c r="J1114" i="7"/>
  <c r="AM1115" i="7"/>
  <c r="AN1114" i="7"/>
  <c r="X1115" i="7"/>
  <c r="Y1114" i="7"/>
  <c r="AH1115" i="7"/>
  <c r="AI1114" i="7"/>
  <c r="D1115" i="7"/>
  <c r="E1114" i="7"/>
  <c r="AM1116" i="7" l="1"/>
  <c r="AN1115" i="7"/>
  <c r="N1116" i="7"/>
  <c r="O1115" i="7"/>
  <c r="AR1116" i="7"/>
  <c r="AS1115" i="7"/>
  <c r="BB1116" i="7"/>
  <c r="BC1115" i="7"/>
  <c r="AH1116" i="7"/>
  <c r="AI1115" i="7"/>
  <c r="X1116" i="7"/>
  <c r="Y1115" i="7"/>
  <c r="I1116" i="7"/>
  <c r="J1115" i="7"/>
  <c r="AW1116" i="7"/>
  <c r="AX1115" i="7"/>
  <c r="S1116" i="7"/>
  <c r="T1115" i="7"/>
  <c r="AC1116" i="7"/>
  <c r="AD1115" i="7"/>
  <c r="D1116" i="7"/>
  <c r="E1115" i="7"/>
  <c r="I1117" i="7" l="1"/>
  <c r="J1116" i="7"/>
  <c r="AH1117" i="7"/>
  <c r="AI1116" i="7"/>
  <c r="AR1117" i="7"/>
  <c r="AS1116" i="7"/>
  <c r="AM1117" i="7"/>
  <c r="AN1116" i="7"/>
  <c r="AC1117" i="7"/>
  <c r="AD1116" i="7"/>
  <c r="N1117" i="7"/>
  <c r="O1116" i="7"/>
  <c r="S1117" i="7"/>
  <c r="T1116" i="7"/>
  <c r="AW1117" i="7"/>
  <c r="AX1116" i="7"/>
  <c r="X1117" i="7"/>
  <c r="Y1116" i="7"/>
  <c r="BB1117" i="7"/>
  <c r="BC1116" i="7"/>
  <c r="D1117" i="7"/>
  <c r="E1116" i="7"/>
  <c r="BB1118" i="7" l="1"/>
  <c r="BC1117" i="7"/>
  <c r="N1118" i="7"/>
  <c r="O1117" i="7"/>
  <c r="AH1118" i="7"/>
  <c r="AI1117" i="7"/>
  <c r="AW1118" i="7"/>
  <c r="AX1117" i="7"/>
  <c r="AM1118" i="7"/>
  <c r="AN1117" i="7"/>
  <c r="X1118" i="7"/>
  <c r="Y1117" i="7"/>
  <c r="S1118" i="7"/>
  <c r="T1117" i="7"/>
  <c r="AC1118" i="7"/>
  <c r="AD1117" i="7"/>
  <c r="AR1118" i="7"/>
  <c r="AS1117" i="7"/>
  <c r="I1118" i="7"/>
  <c r="J1117" i="7"/>
  <c r="D1118" i="7"/>
  <c r="E1117" i="7"/>
  <c r="I1119" i="7" l="1"/>
  <c r="J1118" i="7"/>
  <c r="AC1119" i="7"/>
  <c r="AD1118" i="7"/>
  <c r="X1119" i="7"/>
  <c r="Y1118" i="7"/>
  <c r="AW1119" i="7"/>
  <c r="AX1118" i="7"/>
  <c r="N1119" i="7"/>
  <c r="O1118" i="7"/>
  <c r="AR1119" i="7"/>
  <c r="AS1118" i="7"/>
  <c r="S1119" i="7"/>
  <c r="T1118" i="7"/>
  <c r="AM1119" i="7"/>
  <c r="AN1118" i="7"/>
  <c r="AH1119" i="7"/>
  <c r="AI1118" i="7"/>
  <c r="BB1119" i="7"/>
  <c r="BC1118" i="7"/>
  <c r="D1119" i="7"/>
  <c r="E1118" i="7"/>
  <c r="AM1120" i="7" l="1"/>
  <c r="AN1119" i="7"/>
  <c r="BB1120" i="7"/>
  <c r="BC1119" i="7"/>
  <c r="AR1120" i="7"/>
  <c r="AS1119" i="7"/>
  <c r="AW1120" i="7"/>
  <c r="AX1119" i="7"/>
  <c r="AC1120" i="7"/>
  <c r="AD1119" i="7"/>
  <c r="AH1120" i="7"/>
  <c r="AI1119" i="7"/>
  <c r="S1120" i="7"/>
  <c r="T1119" i="7"/>
  <c r="N1120" i="7"/>
  <c r="O1119" i="7"/>
  <c r="X1120" i="7"/>
  <c r="Y1119" i="7"/>
  <c r="I1120" i="7"/>
  <c r="J1119" i="7"/>
  <c r="D1120" i="7"/>
  <c r="E1119" i="7"/>
  <c r="I1121" i="7" l="1"/>
  <c r="J1120" i="7"/>
  <c r="AH1121" i="7"/>
  <c r="AI1120" i="7"/>
  <c r="AW1121" i="7"/>
  <c r="AX1120" i="7"/>
  <c r="BB1121" i="7"/>
  <c r="BC1120" i="7"/>
  <c r="N1121" i="7"/>
  <c r="O1120" i="7"/>
  <c r="X1121" i="7"/>
  <c r="Y1120" i="7"/>
  <c r="S1121" i="7"/>
  <c r="T1120" i="7"/>
  <c r="AC1121" i="7"/>
  <c r="AD1120" i="7"/>
  <c r="AR1121" i="7"/>
  <c r="AS1120" i="7"/>
  <c r="AM1121" i="7"/>
  <c r="AN1120" i="7"/>
  <c r="D1121" i="7"/>
  <c r="E1120" i="7"/>
  <c r="AC1122" i="7" l="1"/>
  <c r="AD1121" i="7"/>
  <c r="AH1122" i="7"/>
  <c r="AI1121" i="7"/>
  <c r="AM1122" i="7"/>
  <c r="AN1121" i="7"/>
  <c r="X1122" i="7"/>
  <c r="Y1121" i="7"/>
  <c r="BB1122" i="7"/>
  <c r="BC1121" i="7"/>
  <c r="AR1122" i="7"/>
  <c r="AS1121" i="7"/>
  <c r="S1122" i="7"/>
  <c r="T1121" i="7"/>
  <c r="N1122" i="7"/>
  <c r="O1121" i="7"/>
  <c r="AW1122" i="7"/>
  <c r="AX1121" i="7"/>
  <c r="I1122" i="7"/>
  <c r="J1121" i="7"/>
  <c r="D1122" i="7"/>
  <c r="E1121" i="7"/>
  <c r="AR1123" i="7" l="1"/>
  <c r="AS1122" i="7"/>
  <c r="I1123" i="7"/>
  <c r="J1122" i="7"/>
  <c r="N1123" i="7"/>
  <c r="O1122" i="7"/>
  <c r="X1123" i="7"/>
  <c r="Y1122" i="7"/>
  <c r="AH1123" i="7"/>
  <c r="AI1122" i="7"/>
  <c r="AW1123" i="7"/>
  <c r="AX1122" i="7"/>
  <c r="S1123" i="7"/>
  <c r="T1122" i="7"/>
  <c r="BB1123" i="7"/>
  <c r="BC1122" i="7"/>
  <c r="AM1123" i="7"/>
  <c r="AN1122" i="7"/>
  <c r="AC1123" i="7"/>
  <c r="AD1122" i="7"/>
  <c r="D1123" i="7"/>
  <c r="E1122" i="7"/>
  <c r="AM1124" i="7" l="1"/>
  <c r="AN1123" i="7"/>
  <c r="N1124" i="7"/>
  <c r="O1123" i="7"/>
  <c r="AC1124" i="7"/>
  <c r="AD1123" i="7"/>
  <c r="AW1124" i="7"/>
  <c r="AX1123" i="7"/>
  <c r="I1124" i="7"/>
  <c r="J1123" i="7"/>
  <c r="AH1124" i="7"/>
  <c r="AI1123" i="7"/>
  <c r="BB1124" i="7"/>
  <c r="BC1123" i="7"/>
  <c r="X1124" i="7"/>
  <c r="Y1123" i="7"/>
  <c r="S1124" i="7"/>
  <c r="T1123" i="7"/>
  <c r="AR1124" i="7"/>
  <c r="AS1123" i="7"/>
  <c r="D1124" i="7"/>
  <c r="E1123" i="7"/>
  <c r="AR1125" i="7" l="1"/>
  <c r="AS1124" i="7"/>
  <c r="X1125" i="7"/>
  <c r="Y1124" i="7"/>
  <c r="AH1125" i="7"/>
  <c r="AI1124" i="7"/>
  <c r="AW1125" i="7"/>
  <c r="AX1124" i="7"/>
  <c r="N1125" i="7"/>
  <c r="O1124" i="7"/>
  <c r="S1125" i="7"/>
  <c r="T1124" i="7"/>
  <c r="BB1125" i="7"/>
  <c r="BC1124" i="7"/>
  <c r="I1125" i="7"/>
  <c r="J1124" i="7"/>
  <c r="AC1125" i="7"/>
  <c r="AD1124" i="7"/>
  <c r="AM1125" i="7"/>
  <c r="AN1124" i="7"/>
  <c r="D1125" i="7"/>
  <c r="E1124" i="7"/>
  <c r="AM1126" i="7" l="1"/>
  <c r="AN1125" i="7"/>
  <c r="I1126" i="7"/>
  <c r="J1125" i="7"/>
  <c r="S1126" i="7"/>
  <c r="T1125" i="7"/>
  <c r="AW1126" i="7"/>
  <c r="AX1125" i="7"/>
  <c r="X1126" i="7"/>
  <c r="Y1125" i="7"/>
  <c r="AC1126" i="7"/>
  <c r="AD1125" i="7"/>
  <c r="BB1126" i="7"/>
  <c r="BC1125" i="7"/>
  <c r="N1126" i="7"/>
  <c r="O1125" i="7"/>
  <c r="AH1126" i="7"/>
  <c r="AI1125" i="7"/>
  <c r="AR1126" i="7"/>
  <c r="AS1125" i="7"/>
  <c r="D1126" i="7"/>
  <c r="E1125" i="7"/>
  <c r="AR1127" i="7" l="1"/>
  <c r="AS1126" i="7"/>
  <c r="N1127" i="7"/>
  <c r="O1126" i="7"/>
  <c r="AC1127" i="7"/>
  <c r="AD1126" i="7"/>
  <c r="AW1127" i="7"/>
  <c r="AX1126" i="7"/>
  <c r="I1127" i="7"/>
  <c r="J1126" i="7"/>
  <c r="AH1127" i="7"/>
  <c r="AI1126" i="7"/>
  <c r="BB1127" i="7"/>
  <c r="BC1126" i="7"/>
  <c r="X1127" i="7"/>
  <c r="Y1126" i="7"/>
  <c r="S1127" i="7"/>
  <c r="T1126" i="7"/>
  <c r="AM1127" i="7"/>
  <c r="AN1126" i="7"/>
  <c r="D1127" i="7"/>
  <c r="E1126" i="7"/>
  <c r="AM1128" i="7" l="1"/>
  <c r="AN1127" i="7"/>
  <c r="X1128" i="7"/>
  <c r="Y1127" i="7"/>
  <c r="AH1128" i="7"/>
  <c r="AI1127" i="7"/>
  <c r="AW1128" i="7"/>
  <c r="AX1127" i="7"/>
  <c r="N1128" i="7"/>
  <c r="O1127" i="7"/>
  <c r="S1128" i="7"/>
  <c r="T1127" i="7"/>
  <c r="BB1128" i="7"/>
  <c r="BC1127" i="7"/>
  <c r="I1128" i="7"/>
  <c r="J1127" i="7"/>
  <c r="AC1128" i="7"/>
  <c r="AD1127" i="7"/>
  <c r="AR1128" i="7"/>
  <c r="AS1127" i="7"/>
  <c r="D1128" i="7"/>
  <c r="E1127" i="7"/>
  <c r="AR1129" i="7" l="1"/>
  <c r="AS1128" i="7"/>
  <c r="I1129" i="7"/>
  <c r="J1128" i="7"/>
  <c r="S1129" i="7"/>
  <c r="T1128" i="7"/>
  <c r="AW1129" i="7"/>
  <c r="AX1128" i="7"/>
  <c r="X1129" i="7"/>
  <c r="Y1128" i="7"/>
  <c r="AC1129" i="7"/>
  <c r="AD1128" i="7"/>
  <c r="BB1129" i="7"/>
  <c r="BC1128" i="7"/>
  <c r="N1129" i="7"/>
  <c r="O1128" i="7"/>
  <c r="AH1129" i="7"/>
  <c r="AI1128" i="7"/>
  <c r="AM1129" i="7"/>
  <c r="AN1128" i="7"/>
  <c r="D1129" i="7"/>
  <c r="E1128" i="7"/>
  <c r="N1130" i="7" l="1"/>
  <c r="O1129" i="7"/>
  <c r="AW1130" i="7"/>
  <c r="AX1129" i="7"/>
  <c r="I1130" i="7"/>
  <c r="J1129" i="7"/>
  <c r="AM1130" i="7"/>
  <c r="AN1129" i="7"/>
  <c r="AC1130" i="7"/>
  <c r="AD1129" i="7"/>
  <c r="AH1130" i="7"/>
  <c r="AI1129" i="7"/>
  <c r="BB1130" i="7"/>
  <c r="BC1129" i="7"/>
  <c r="X1130" i="7"/>
  <c r="Y1129" i="7"/>
  <c r="S1130" i="7"/>
  <c r="T1129" i="7"/>
  <c r="AR1130" i="7"/>
  <c r="AS1129" i="7"/>
  <c r="D1130" i="7"/>
  <c r="E1129" i="7"/>
  <c r="BB1131" i="7" l="1"/>
  <c r="BC1130" i="7"/>
  <c r="AC1131" i="7"/>
  <c r="AD1130" i="7"/>
  <c r="I1131" i="7"/>
  <c r="J1130" i="7"/>
  <c r="N1131" i="7"/>
  <c r="O1130" i="7"/>
  <c r="AR1131" i="7"/>
  <c r="AS1130" i="7"/>
  <c r="AH1131" i="7"/>
  <c r="AI1130" i="7"/>
  <c r="AM1131" i="7"/>
  <c r="AN1130" i="7"/>
  <c r="AW1131" i="7"/>
  <c r="AX1130" i="7"/>
  <c r="S1131" i="7"/>
  <c r="T1130" i="7"/>
  <c r="X1131" i="7"/>
  <c r="Y1130" i="7"/>
  <c r="D1131" i="7"/>
  <c r="E1130" i="7"/>
  <c r="S1132" i="7" l="1"/>
  <c r="T1131" i="7"/>
  <c r="AR1132" i="7"/>
  <c r="AS1131" i="7"/>
  <c r="BB1132" i="7"/>
  <c r="BC1131" i="7"/>
  <c r="X1132" i="7"/>
  <c r="Y1131" i="7"/>
  <c r="AH1132" i="7"/>
  <c r="AI1131" i="7"/>
  <c r="AC1132" i="7"/>
  <c r="AD1131" i="7"/>
  <c r="AM1132" i="7"/>
  <c r="AN1131" i="7"/>
  <c r="I1132" i="7"/>
  <c r="J1131" i="7"/>
  <c r="AW1132" i="7"/>
  <c r="AX1131" i="7"/>
  <c r="N1132" i="7"/>
  <c r="O1131" i="7"/>
  <c r="D1132" i="7"/>
  <c r="E1131" i="7"/>
  <c r="AW1133" i="7" l="1"/>
  <c r="AX1132" i="7"/>
  <c r="AH1133" i="7"/>
  <c r="AI1132" i="7"/>
  <c r="BB1133" i="7"/>
  <c r="BC1132" i="7"/>
  <c r="I1133" i="7"/>
  <c r="J1132" i="7"/>
  <c r="AR1133" i="7"/>
  <c r="AS1132" i="7"/>
  <c r="AM1133" i="7"/>
  <c r="AN1132" i="7"/>
  <c r="S1133" i="7"/>
  <c r="T1132" i="7"/>
  <c r="N1133" i="7"/>
  <c r="O1132" i="7"/>
  <c r="AC1133" i="7"/>
  <c r="AD1132" i="7"/>
  <c r="X1133" i="7"/>
  <c r="Y1132" i="7"/>
  <c r="D1133" i="7"/>
  <c r="E1132" i="7"/>
  <c r="AC1134" i="7" l="1"/>
  <c r="AD1133" i="7"/>
  <c r="X1134" i="7"/>
  <c r="Y1133" i="7"/>
  <c r="N1134" i="7"/>
  <c r="O1133" i="7"/>
  <c r="AM1134" i="7"/>
  <c r="AN1133" i="7"/>
  <c r="I1134" i="7"/>
  <c r="J1133" i="7"/>
  <c r="AH1134" i="7"/>
  <c r="AI1133" i="7"/>
  <c r="S1134" i="7"/>
  <c r="T1133" i="7"/>
  <c r="AR1134" i="7"/>
  <c r="AS1133" i="7"/>
  <c r="BB1134" i="7"/>
  <c r="BC1133" i="7"/>
  <c r="AW1134" i="7"/>
  <c r="AX1133" i="7"/>
  <c r="D1134" i="7"/>
  <c r="E1133" i="7"/>
  <c r="AW1135" i="7" l="1"/>
  <c r="AX1134" i="7"/>
  <c r="AR1135" i="7"/>
  <c r="AS1134" i="7"/>
  <c r="AH1135" i="7"/>
  <c r="AI1134" i="7"/>
  <c r="AM1135" i="7"/>
  <c r="AN1134" i="7"/>
  <c r="X1135" i="7"/>
  <c r="Y1134" i="7"/>
  <c r="BB1135" i="7"/>
  <c r="BC1134" i="7"/>
  <c r="S1135" i="7"/>
  <c r="T1134" i="7"/>
  <c r="I1135" i="7"/>
  <c r="J1134" i="7"/>
  <c r="N1135" i="7"/>
  <c r="O1134" i="7"/>
  <c r="AC1135" i="7"/>
  <c r="AD1134" i="7"/>
  <c r="D1135" i="7"/>
  <c r="E1134" i="7"/>
  <c r="AC1136" i="7" l="1"/>
  <c r="AD1135" i="7"/>
  <c r="BB1136" i="7"/>
  <c r="BC1135" i="7"/>
  <c r="AM1136" i="7"/>
  <c r="AN1135" i="7"/>
  <c r="AR1136" i="7"/>
  <c r="AS1135" i="7"/>
  <c r="I1136" i="7"/>
  <c r="J1135" i="7"/>
  <c r="N1136" i="7"/>
  <c r="O1135" i="7"/>
  <c r="S1136" i="7"/>
  <c r="T1135" i="7"/>
  <c r="X1136" i="7"/>
  <c r="Y1135" i="7"/>
  <c r="AH1136" i="7"/>
  <c r="AI1135" i="7"/>
  <c r="AW1136" i="7"/>
  <c r="AX1135" i="7"/>
  <c r="D1136" i="7"/>
  <c r="E1135" i="7"/>
  <c r="AW1137" i="7" l="1"/>
  <c r="AX1136" i="7"/>
  <c r="N1137" i="7"/>
  <c r="O1136" i="7"/>
  <c r="AR1137" i="7"/>
  <c r="AS1136" i="7"/>
  <c r="BB1137" i="7"/>
  <c r="BC1136" i="7"/>
  <c r="X1137" i="7"/>
  <c r="Y1136" i="7"/>
  <c r="AH1137" i="7"/>
  <c r="AI1136" i="7"/>
  <c r="S1137" i="7"/>
  <c r="T1136" i="7"/>
  <c r="I1137" i="7"/>
  <c r="J1136" i="7"/>
  <c r="AM1137" i="7"/>
  <c r="AN1136" i="7"/>
  <c r="AC1137" i="7"/>
  <c r="AD1136" i="7"/>
  <c r="D1137" i="7"/>
  <c r="E1136" i="7"/>
  <c r="I1138" i="7" l="1"/>
  <c r="J1137" i="7"/>
  <c r="AH1138" i="7"/>
  <c r="AI1137" i="7"/>
  <c r="BB1138" i="7"/>
  <c r="BC1137" i="7"/>
  <c r="N1138" i="7"/>
  <c r="O1137" i="7"/>
  <c r="AC1138" i="7"/>
  <c r="AD1137" i="7"/>
  <c r="AM1138" i="7"/>
  <c r="AN1137" i="7"/>
  <c r="S1138" i="7"/>
  <c r="T1137" i="7"/>
  <c r="X1138" i="7"/>
  <c r="Y1137" i="7"/>
  <c r="AR1138" i="7"/>
  <c r="AS1137" i="7"/>
  <c r="AW1138" i="7"/>
  <c r="AX1137" i="7"/>
  <c r="D1138" i="7"/>
  <c r="E1137" i="7"/>
  <c r="AW1139" i="7" l="1"/>
  <c r="AX1138" i="7"/>
  <c r="X1139" i="7"/>
  <c r="Y1138" i="7"/>
  <c r="AM1139" i="7"/>
  <c r="AN1138" i="7"/>
  <c r="N1139" i="7"/>
  <c r="O1138" i="7"/>
  <c r="AH1139" i="7"/>
  <c r="AI1138" i="7"/>
  <c r="AR1139" i="7"/>
  <c r="AS1138" i="7"/>
  <c r="S1139" i="7"/>
  <c r="T1138" i="7"/>
  <c r="AC1139" i="7"/>
  <c r="AD1138" i="7"/>
  <c r="BB1139" i="7"/>
  <c r="BC1138" i="7"/>
  <c r="I1139" i="7"/>
  <c r="J1138" i="7"/>
  <c r="D1139" i="7"/>
  <c r="E1138" i="7"/>
  <c r="AR1140" i="7" l="1"/>
  <c r="AS1139" i="7"/>
  <c r="N1140" i="7"/>
  <c r="O1139" i="7"/>
  <c r="X1140" i="7"/>
  <c r="Y1139" i="7"/>
  <c r="I1140" i="7"/>
  <c r="J1139" i="7"/>
  <c r="AC1140" i="7"/>
  <c r="AD1139" i="7"/>
  <c r="BB1140" i="7"/>
  <c r="BC1139" i="7"/>
  <c r="S1140" i="7"/>
  <c r="T1139" i="7"/>
  <c r="AH1140" i="7"/>
  <c r="AI1139" i="7"/>
  <c r="AM1140" i="7"/>
  <c r="AN1139" i="7"/>
  <c r="AW1140" i="7"/>
  <c r="AX1139" i="7"/>
  <c r="D1140" i="7"/>
  <c r="E1139" i="7"/>
  <c r="AH1141" i="7" l="1"/>
  <c r="AI1140" i="7"/>
  <c r="BB1141" i="7"/>
  <c r="BC1140" i="7"/>
  <c r="I1141" i="7"/>
  <c r="J1140" i="7"/>
  <c r="N1141" i="7"/>
  <c r="O1140" i="7"/>
  <c r="AW1141" i="7"/>
  <c r="AX1140" i="7"/>
  <c r="AM1141" i="7"/>
  <c r="AN1140" i="7"/>
  <c r="S1141" i="7"/>
  <c r="T1140" i="7"/>
  <c r="AC1141" i="7"/>
  <c r="AD1140" i="7"/>
  <c r="X1141" i="7"/>
  <c r="Y1140" i="7"/>
  <c r="AR1141" i="7"/>
  <c r="AS1140" i="7"/>
  <c r="D1141" i="7"/>
  <c r="E1140" i="7"/>
  <c r="BB1142" i="7" l="1"/>
  <c r="BC1141" i="7"/>
  <c r="AR1142" i="7"/>
  <c r="AS1141" i="7"/>
  <c r="N1142" i="7"/>
  <c r="O1141" i="7"/>
  <c r="AC1142" i="7"/>
  <c r="AD1141" i="7"/>
  <c r="AM1142" i="7"/>
  <c r="AN1141" i="7"/>
  <c r="X1142" i="7"/>
  <c r="Y1141" i="7"/>
  <c r="S1142" i="7"/>
  <c r="T1141" i="7"/>
  <c r="AW1142" i="7"/>
  <c r="AX1141" i="7"/>
  <c r="I1142" i="7"/>
  <c r="J1141" i="7"/>
  <c r="AH1142" i="7"/>
  <c r="AI1141" i="7"/>
  <c r="D1142" i="7"/>
  <c r="E1141" i="7"/>
  <c r="I1143" i="7" l="1"/>
  <c r="J1142" i="7"/>
  <c r="AH1143" i="7"/>
  <c r="AI1142" i="7"/>
  <c r="AW1143" i="7"/>
  <c r="AX1142" i="7"/>
  <c r="X1143" i="7"/>
  <c r="Y1142" i="7"/>
  <c r="AC1143" i="7"/>
  <c r="AD1142" i="7"/>
  <c r="AR1143" i="7"/>
  <c r="AS1142" i="7"/>
  <c r="S1143" i="7"/>
  <c r="T1142" i="7"/>
  <c r="AM1143" i="7"/>
  <c r="AN1142" i="7"/>
  <c r="N1143" i="7"/>
  <c r="O1142" i="7"/>
  <c r="BB1143" i="7"/>
  <c r="BC1142" i="7"/>
  <c r="D1143" i="7"/>
  <c r="E1142" i="7"/>
  <c r="BB1144" i="7" l="1"/>
  <c r="BC1143" i="7"/>
  <c r="AM1144" i="7"/>
  <c r="AN1143" i="7"/>
  <c r="AR1144" i="7"/>
  <c r="AS1143" i="7"/>
  <c r="X1144" i="7"/>
  <c r="Y1143" i="7"/>
  <c r="AH1144" i="7"/>
  <c r="AI1143" i="7"/>
  <c r="N1144" i="7"/>
  <c r="O1143" i="7"/>
  <c r="S1144" i="7"/>
  <c r="T1143" i="7"/>
  <c r="AC1144" i="7"/>
  <c r="AD1143" i="7"/>
  <c r="AW1144" i="7"/>
  <c r="AX1143" i="7"/>
  <c r="I1144" i="7"/>
  <c r="J1143" i="7"/>
  <c r="D1144" i="7"/>
  <c r="E1143" i="7"/>
  <c r="S1145" i="7" l="1"/>
  <c r="T1144" i="7"/>
  <c r="AH1145" i="7"/>
  <c r="AI1144" i="7"/>
  <c r="I1145" i="7"/>
  <c r="J1144" i="7"/>
  <c r="AC1145" i="7"/>
  <c r="AD1144" i="7"/>
  <c r="N1145" i="7"/>
  <c r="O1144" i="7"/>
  <c r="X1145" i="7"/>
  <c r="Y1144" i="7"/>
  <c r="AM1145" i="7"/>
  <c r="AN1144" i="7"/>
  <c r="AW1145" i="7"/>
  <c r="AX1144" i="7"/>
  <c r="AR1145" i="7"/>
  <c r="AS1144" i="7"/>
  <c r="BB1145" i="7"/>
  <c r="BC1144" i="7"/>
  <c r="D1145" i="7"/>
  <c r="E1144" i="7"/>
  <c r="AM1146" i="7" l="1"/>
  <c r="AN1145" i="7"/>
  <c r="N1146" i="7"/>
  <c r="O1145" i="7"/>
  <c r="BB1146" i="7"/>
  <c r="BC1145" i="7"/>
  <c r="AW1146" i="7"/>
  <c r="AX1145" i="7"/>
  <c r="X1146" i="7"/>
  <c r="Y1145" i="7"/>
  <c r="AC1146" i="7"/>
  <c r="AD1145" i="7"/>
  <c r="AH1146" i="7"/>
  <c r="AI1145" i="7"/>
  <c r="AR1146" i="7"/>
  <c r="AS1145" i="7"/>
  <c r="I1146" i="7"/>
  <c r="J1145" i="7"/>
  <c r="S1146" i="7"/>
  <c r="T1145" i="7"/>
  <c r="D1146" i="7"/>
  <c r="E1145" i="7"/>
  <c r="N1147" i="7" l="1"/>
  <c r="O1146" i="7"/>
  <c r="S1147" i="7"/>
  <c r="T1146" i="7"/>
  <c r="AW1147" i="7"/>
  <c r="AX1146" i="7"/>
  <c r="AR1147" i="7"/>
  <c r="AS1146" i="7"/>
  <c r="AC1147" i="7"/>
  <c r="AD1146" i="7"/>
  <c r="I1147" i="7"/>
  <c r="J1146" i="7"/>
  <c r="AH1147" i="7"/>
  <c r="AI1146" i="7"/>
  <c r="X1147" i="7"/>
  <c r="Y1146" i="7"/>
  <c r="BB1147" i="7"/>
  <c r="BC1146" i="7"/>
  <c r="AM1147" i="7"/>
  <c r="AN1146" i="7"/>
  <c r="D1147" i="7"/>
  <c r="E1146" i="7"/>
  <c r="S1148" i="7" l="1"/>
  <c r="T1147" i="7"/>
  <c r="AM1148" i="7"/>
  <c r="AN1147" i="7"/>
  <c r="I1148" i="7"/>
  <c r="J1147" i="7"/>
  <c r="X1148" i="7"/>
  <c r="Y1147" i="7"/>
  <c r="AR1148" i="7"/>
  <c r="AS1147" i="7"/>
  <c r="BB1148" i="7"/>
  <c r="BC1147" i="7"/>
  <c r="AH1148" i="7"/>
  <c r="AI1147" i="7"/>
  <c r="AC1148" i="7"/>
  <c r="AD1147" i="7"/>
  <c r="AW1148" i="7"/>
  <c r="AX1147" i="7"/>
  <c r="N1148" i="7"/>
  <c r="O1147" i="7"/>
  <c r="D1148" i="7"/>
  <c r="E1147" i="7"/>
  <c r="AM1149" i="7" l="1"/>
  <c r="AN1148" i="7"/>
  <c r="N1149" i="7"/>
  <c r="O1148" i="7"/>
  <c r="BB1149" i="7"/>
  <c r="BC1148" i="7"/>
  <c r="AC1149" i="7"/>
  <c r="AD1148" i="7"/>
  <c r="X1149" i="7"/>
  <c r="Y1148" i="7"/>
  <c r="AW1149" i="7"/>
  <c r="AX1148" i="7"/>
  <c r="AH1149" i="7"/>
  <c r="AI1148" i="7"/>
  <c r="AR1149" i="7"/>
  <c r="AS1148" i="7"/>
  <c r="I1149" i="7"/>
  <c r="J1148" i="7"/>
  <c r="S1149" i="7"/>
  <c r="T1148" i="7"/>
  <c r="D1149" i="7"/>
  <c r="E1148" i="7"/>
  <c r="S1150" i="7" l="1"/>
  <c r="T1149" i="7"/>
  <c r="AR1150" i="7"/>
  <c r="AS1149" i="7"/>
  <c r="AW1150" i="7"/>
  <c r="AX1149" i="7"/>
  <c r="N1150" i="7"/>
  <c r="O1149" i="7"/>
  <c r="I1150" i="7"/>
  <c r="J1149" i="7"/>
  <c r="AH1150" i="7"/>
  <c r="AI1149" i="7"/>
  <c r="X1150" i="7"/>
  <c r="Y1149" i="7"/>
  <c r="BB1150" i="7"/>
  <c r="BC1149" i="7"/>
  <c r="AM1150" i="7"/>
  <c r="AN1149" i="7"/>
  <c r="AC1150" i="7"/>
  <c r="AD1149" i="7"/>
  <c r="D1150" i="7"/>
  <c r="E1149" i="7"/>
  <c r="AC1151" i="7" l="1"/>
  <c r="AD1150" i="7"/>
  <c r="BB1151" i="7"/>
  <c r="BC1150" i="7"/>
  <c r="AH1151" i="7"/>
  <c r="AI1150" i="7"/>
  <c r="N1151" i="7"/>
  <c r="O1150" i="7"/>
  <c r="AR1151" i="7"/>
  <c r="AS1150" i="7"/>
  <c r="AM1151" i="7"/>
  <c r="AN1150" i="7"/>
  <c r="X1151" i="7"/>
  <c r="Y1150" i="7"/>
  <c r="I1151" i="7"/>
  <c r="J1150" i="7"/>
  <c r="AW1151" i="7"/>
  <c r="AX1150" i="7"/>
  <c r="S1151" i="7"/>
  <c r="T1150" i="7"/>
  <c r="D1151" i="7"/>
  <c r="E1150" i="7"/>
  <c r="N1152" i="7" l="1"/>
  <c r="O1151" i="7"/>
  <c r="AM1152" i="7"/>
  <c r="AN1151" i="7"/>
  <c r="S1152" i="7"/>
  <c r="T1151" i="7"/>
  <c r="I1152" i="7"/>
  <c r="J1151" i="7"/>
  <c r="BB1152" i="7"/>
  <c r="BC1151" i="7"/>
  <c r="AW1152" i="7"/>
  <c r="AX1151" i="7"/>
  <c r="X1152" i="7"/>
  <c r="Y1151" i="7"/>
  <c r="AR1152" i="7"/>
  <c r="AS1151" i="7"/>
  <c r="AH1152" i="7"/>
  <c r="AI1151" i="7"/>
  <c r="AC1152" i="7"/>
  <c r="AD1151" i="7"/>
  <c r="D1152" i="7"/>
  <c r="E1151" i="7"/>
  <c r="AR1153" i="7" l="1"/>
  <c r="AS1152" i="7"/>
  <c r="I1153" i="7"/>
  <c r="J1152" i="7"/>
  <c r="AC1153" i="7"/>
  <c r="AD1152" i="7"/>
  <c r="AW1153" i="7"/>
  <c r="AX1152" i="7"/>
  <c r="AM1153" i="7"/>
  <c r="AN1152" i="7"/>
  <c r="AH1153" i="7"/>
  <c r="AI1152" i="7"/>
  <c r="X1153" i="7"/>
  <c r="Y1152" i="7"/>
  <c r="BB1153" i="7"/>
  <c r="BC1152" i="7"/>
  <c r="S1153" i="7"/>
  <c r="T1152" i="7"/>
  <c r="N1153" i="7"/>
  <c r="O1152" i="7"/>
  <c r="D1153" i="7"/>
  <c r="E1152" i="7"/>
  <c r="N1154" i="7" l="1"/>
  <c r="O1153" i="7"/>
  <c r="BB1154" i="7"/>
  <c r="BC1153" i="7"/>
  <c r="AH1154" i="7"/>
  <c r="AI1153" i="7"/>
  <c r="AW1154" i="7"/>
  <c r="AX1153" i="7"/>
  <c r="I1154" i="7"/>
  <c r="J1153" i="7"/>
  <c r="S1154" i="7"/>
  <c r="T1153" i="7"/>
  <c r="X1154" i="7"/>
  <c r="Y1153" i="7"/>
  <c r="AM1154" i="7"/>
  <c r="AN1153" i="7"/>
  <c r="AC1154" i="7"/>
  <c r="AD1153" i="7"/>
  <c r="AR1154" i="7"/>
  <c r="AS1153" i="7"/>
  <c r="D1154" i="7"/>
  <c r="E1153" i="7"/>
  <c r="AR1155" i="7" l="1"/>
  <c r="AS1154" i="7"/>
  <c r="AM1155" i="7"/>
  <c r="AN1154" i="7"/>
  <c r="S1155" i="7"/>
  <c r="T1154" i="7"/>
  <c r="AW1155" i="7"/>
  <c r="AX1154" i="7"/>
  <c r="BB1155" i="7"/>
  <c r="BC1154" i="7"/>
  <c r="AC1155" i="7"/>
  <c r="AD1154" i="7"/>
  <c r="X1155" i="7"/>
  <c r="Y1154" i="7"/>
  <c r="I1155" i="7"/>
  <c r="J1154" i="7"/>
  <c r="AH1155" i="7"/>
  <c r="AI1154" i="7"/>
  <c r="N1155" i="7"/>
  <c r="O1154" i="7"/>
  <c r="D1155" i="7"/>
  <c r="E1154" i="7"/>
  <c r="N1156" i="7" l="1"/>
  <c r="O1155" i="7"/>
  <c r="I1156" i="7"/>
  <c r="J1155" i="7"/>
  <c r="AC1156" i="7"/>
  <c r="AD1155" i="7"/>
  <c r="AW1156" i="7"/>
  <c r="AX1155" i="7"/>
  <c r="AM1156" i="7"/>
  <c r="AN1155" i="7"/>
  <c r="AH1156" i="7"/>
  <c r="AI1155" i="7"/>
  <c r="X1156" i="7"/>
  <c r="Y1155" i="7"/>
  <c r="BB1156" i="7"/>
  <c r="BC1155" i="7"/>
  <c r="S1156" i="7"/>
  <c r="T1155" i="7"/>
  <c r="AR1156" i="7"/>
  <c r="AS1155" i="7"/>
  <c r="D1156" i="7"/>
  <c r="E1155" i="7"/>
  <c r="AR1157" i="7" l="1"/>
  <c r="AS1156" i="7"/>
  <c r="BB1157" i="7"/>
  <c r="BC1156" i="7"/>
  <c r="AH1157" i="7"/>
  <c r="AI1156" i="7"/>
  <c r="AW1157" i="7"/>
  <c r="AX1156" i="7"/>
  <c r="I1157" i="7"/>
  <c r="J1156" i="7"/>
  <c r="S1157" i="7"/>
  <c r="T1156" i="7"/>
  <c r="X1157" i="7"/>
  <c r="Y1156" i="7"/>
  <c r="AM1157" i="7"/>
  <c r="AN1156" i="7"/>
  <c r="AC1157" i="7"/>
  <c r="AD1156" i="7"/>
  <c r="N1157" i="7"/>
  <c r="O1156" i="7"/>
  <c r="D1157" i="7"/>
  <c r="E1156" i="7"/>
  <c r="AC1158" i="7" l="1"/>
  <c r="AD1157" i="7"/>
  <c r="N1158" i="7"/>
  <c r="O1157" i="7"/>
  <c r="AM1158" i="7"/>
  <c r="AN1157" i="7"/>
  <c r="S1158" i="7"/>
  <c r="T1157" i="7"/>
  <c r="AW1158" i="7"/>
  <c r="AX1157" i="7"/>
  <c r="BB1158" i="7"/>
  <c r="BC1157" i="7"/>
  <c r="X1158" i="7"/>
  <c r="Y1157" i="7"/>
  <c r="I1158" i="7"/>
  <c r="J1157" i="7"/>
  <c r="AH1158" i="7"/>
  <c r="AI1157" i="7"/>
  <c r="AR1158" i="7"/>
  <c r="AS1157" i="7"/>
  <c r="D1158" i="7"/>
  <c r="E1157" i="7"/>
  <c r="AR1159" i="7" l="1"/>
  <c r="AS1158" i="7"/>
  <c r="I1159" i="7"/>
  <c r="J1158" i="7"/>
  <c r="BB1159" i="7"/>
  <c r="BC1158" i="7"/>
  <c r="S1159" i="7"/>
  <c r="T1158" i="7"/>
  <c r="N1159" i="7"/>
  <c r="O1158" i="7"/>
  <c r="AH1159" i="7"/>
  <c r="AI1158" i="7"/>
  <c r="X1159" i="7"/>
  <c r="Y1158" i="7"/>
  <c r="AW1159" i="7"/>
  <c r="AX1158" i="7"/>
  <c r="AM1159" i="7"/>
  <c r="AN1158" i="7"/>
  <c r="AC1159" i="7"/>
  <c r="AD1158" i="7"/>
  <c r="D1159" i="7"/>
  <c r="E1158" i="7"/>
  <c r="AW1160" i="7" l="1"/>
  <c r="AX1159" i="7"/>
  <c r="S1160" i="7"/>
  <c r="T1159" i="7"/>
  <c r="AC1160" i="7"/>
  <c r="AD1159" i="7"/>
  <c r="AH1160" i="7"/>
  <c r="AI1159" i="7"/>
  <c r="I1160" i="7"/>
  <c r="J1159" i="7"/>
  <c r="AM1160" i="7"/>
  <c r="AN1159" i="7"/>
  <c r="X1160" i="7"/>
  <c r="Y1159" i="7"/>
  <c r="N1160" i="7"/>
  <c r="O1159" i="7"/>
  <c r="BB1160" i="7"/>
  <c r="BC1159" i="7"/>
  <c r="AR1160" i="7"/>
  <c r="AS1159" i="7"/>
  <c r="D1160" i="7"/>
  <c r="E1159" i="7"/>
  <c r="AH1161" i="7" l="1"/>
  <c r="AI1160" i="7"/>
  <c r="AR1161" i="7"/>
  <c r="AS1160" i="7"/>
  <c r="N1161" i="7"/>
  <c r="O1160" i="7"/>
  <c r="AM1161" i="7"/>
  <c r="AN1160" i="7"/>
  <c r="S1161" i="7"/>
  <c r="T1160" i="7"/>
  <c r="BB1161" i="7"/>
  <c r="BC1160" i="7"/>
  <c r="X1161" i="7"/>
  <c r="Y1160" i="7"/>
  <c r="I1161" i="7"/>
  <c r="J1160" i="7"/>
  <c r="AC1161" i="7"/>
  <c r="AD1160" i="7"/>
  <c r="AW1161" i="7"/>
  <c r="AX1160" i="7"/>
  <c r="D1161" i="7"/>
  <c r="E1160" i="7"/>
  <c r="AC1162" i="7" l="1"/>
  <c r="AD1161" i="7"/>
  <c r="X1162" i="7"/>
  <c r="Y1161" i="7"/>
  <c r="N1162" i="7"/>
  <c r="O1161" i="7"/>
  <c r="AW1162" i="7"/>
  <c r="AX1161" i="7"/>
  <c r="I1162" i="7"/>
  <c r="J1161" i="7"/>
  <c r="BB1162" i="7"/>
  <c r="BC1161" i="7"/>
  <c r="AM1162" i="7"/>
  <c r="AN1161" i="7"/>
  <c r="AR1162" i="7"/>
  <c r="AS1161" i="7"/>
  <c r="S1162" i="7"/>
  <c r="T1161" i="7"/>
  <c r="AH1162" i="7"/>
  <c r="AI1161" i="7"/>
  <c r="D1162" i="7"/>
  <c r="E1161" i="7"/>
  <c r="AH1163" i="7" l="1"/>
  <c r="AI1162" i="7"/>
  <c r="AR1163" i="7"/>
  <c r="AS1162" i="7"/>
  <c r="BB1163" i="7"/>
  <c r="BC1162" i="7"/>
  <c r="AW1163" i="7"/>
  <c r="AX1162" i="7"/>
  <c r="X1163" i="7"/>
  <c r="Y1162" i="7"/>
  <c r="S1163" i="7"/>
  <c r="T1162" i="7"/>
  <c r="AM1163" i="7"/>
  <c r="AN1162" i="7"/>
  <c r="I1163" i="7"/>
  <c r="J1162" i="7"/>
  <c r="N1163" i="7"/>
  <c r="O1162" i="7"/>
  <c r="AC1163" i="7"/>
  <c r="AD1162" i="7"/>
  <c r="D1163" i="7"/>
  <c r="E1162" i="7"/>
  <c r="AC1164" i="7" l="1"/>
  <c r="AD1163" i="7"/>
  <c r="I1164" i="7"/>
  <c r="J1163" i="7"/>
  <c r="S1164" i="7"/>
  <c r="T1163" i="7"/>
  <c r="AW1164" i="7"/>
  <c r="AX1163" i="7"/>
  <c r="AR1164" i="7"/>
  <c r="AS1163" i="7"/>
  <c r="N1164" i="7"/>
  <c r="O1163" i="7"/>
  <c r="AM1164" i="7"/>
  <c r="AN1163" i="7"/>
  <c r="X1164" i="7"/>
  <c r="Y1163" i="7"/>
  <c r="BB1164" i="7"/>
  <c r="BC1163" i="7"/>
  <c r="AH1164" i="7"/>
  <c r="AI1163" i="7"/>
  <c r="D1164" i="7"/>
  <c r="E1163" i="7"/>
  <c r="BB1165" i="7" l="1"/>
  <c r="BC1164" i="7"/>
  <c r="AH1165" i="7"/>
  <c r="AI1164" i="7"/>
  <c r="X1165" i="7"/>
  <c r="Y1164" i="7"/>
  <c r="N1165" i="7"/>
  <c r="O1164" i="7"/>
  <c r="AW1165" i="7"/>
  <c r="AX1164" i="7"/>
  <c r="I1165" i="7"/>
  <c r="J1164" i="7"/>
  <c r="AM1165" i="7"/>
  <c r="AN1164" i="7"/>
  <c r="AR1165" i="7"/>
  <c r="AS1164" i="7"/>
  <c r="S1165" i="7"/>
  <c r="T1164" i="7"/>
  <c r="AC1165" i="7"/>
  <c r="AD1164" i="7"/>
  <c r="D1165" i="7"/>
  <c r="E1164" i="7"/>
  <c r="AC1166" i="7" l="1"/>
  <c r="AD1165" i="7"/>
  <c r="AR1166" i="7"/>
  <c r="AS1165" i="7"/>
  <c r="I1166" i="7"/>
  <c r="J1165" i="7"/>
  <c r="N1166" i="7"/>
  <c r="O1165" i="7"/>
  <c r="AH1166" i="7"/>
  <c r="AI1165" i="7"/>
  <c r="S1166" i="7"/>
  <c r="T1165" i="7"/>
  <c r="AM1166" i="7"/>
  <c r="AN1165" i="7"/>
  <c r="AW1166" i="7"/>
  <c r="AX1165" i="7"/>
  <c r="X1166" i="7"/>
  <c r="Y1165" i="7"/>
  <c r="BB1166" i="7"/>
  <c r="BC1165" i="7"/>
  <c r="D1166" i="7"/>
  <c r="E1165" i="7"/>
  <c r="X1167" i="7" l="1"/>
  <c r="Y1166" i="7"/>
  <c r="BB1167" i="7"/>
  <c r="BC1166" i="7"/>
  <c r="AW1167" i="7"/>
  <c r="AX1166" i="7"/>
  <c r="S1167" i="7"/>
  <c r="T1166" i="7"/>
  <c r="N1167" i="7"/>
  <c r="O1166" i="7"/>
  <c r="AR1167" i="7"/>
  <c r="AS1166" i="7"/>
  <c r="AM1167" i="7"/>
  <c r="AN1166" i="7"/>
  <c r="AH1167" i="7"/>
  <c r="AI1166" i="7"/>
  <c r="I1167" i="7"/>
  <c r="J1166" i="7"/>
  <c r="AC1167" i="7"/>
  <c r="AD1166" i="7"/>
  <c r="D1167" i="7"/>
  <c r="E1166" i="7"/>
  <c r="I1168" i="7" l="1"/>
  <c r="J1167" i="7"/>
  <c r="AW1168" i="7"/>
  <c r="AX1167" i="7"/>
  <c r="AM1168" i="7"/>
  <c r="AN1167" i="7"/>
  <c r="N1168" i="7"/>
  <c r="O1167" i="7"/>
  <c r="AH1168" i="7"/>
  <c r="AI1167" i="7"/>
  <c r="S1168" i="7"/>
  <c r="T1167" i="7"/>
  <c r="BB1168" i="7"/>
  <c r="BC1167" i="7"/>
  <c r="X1168" i="7"/>
  <c r="Y1167" i="7"/>
  <c r="AC1168" i="7"/>
  <c r="AD1167" i="7"/>
  <c r="AR1168" i="7"/>
  <c r="AS1167" i="7"/>
  <c r="D1168" i="7"/>
  <c r="E1167" i="7"/>
  <c r="AR1169" i="7" l="1"/>
  <c r="AS1168" i="7"/>
  <c r="N1169" i="7"/>
  <c r="O1168" i="7"/>
  <c r="AW1169" i="7"/>
  <c r="AX1168" i="7"/>
  <c r="X1169" i="7"/>
  <c r="Y1168" i="7"/>
  <c r="S1169" i="7"/>
  <c r="T1168" i="7"/>
  <c r="AC1169" i="7"/>
  <c r="AD1168" i="7"/>
  <c r="BB1169" i="7"/>
  <c r="BC1168" i="7"/>
  <c r="AH1169" i="7"/>
  <c r="AI1168" i="7"/>
  <c r="AM1169" i="7"/>
  <c r="AN1168" i="7"/>
  <c r="I1169" i="7"/>
  <c r="J1168" i="7"/>
  <c r="D1169" i="7"/>
  <c r="E1168" i="7"/>
  <c r="AH1170" i="7" l="1"/>
  <c r="AI1169" i="7"/>
  <c r="X1170" i="7"/>
  <c r="Y1169" i="7"/>
  <c r="I1170" i="7"/>
  <c r="J1169" i="7"/>
  <c r="AC1170" i="7"/>
  <c r="AD1169" i="7"/>
  <c r="N1170" i="7"/>
  <c r="O1169" i="7"/>
  <c r="AM1170" i="7"/>
  <c r="AN1169" i="7"/>
  <c r="BB1170" i="7"/>
  <c r="BC1169" i="7"/>
  <c r="S1170" i="7"/>
  <c r="T1169" i="7"/>
  <c r="AW1170" i="7"/>
  <c r="AX1169" i="7"/>
  <c r="AR1170" i="7"/>
  <c r="AS1169" i="7"/>
  <c r="D1170" i="7"/>
  <c r="E1169" i="7"/>
  <c r="AR1171" i="7" l="1"/>
  <c r="AS1170" i="7"/>
  <c r="S1171" i="7"/>
  <c r="T1170" i="7"/>
  <c r="AM1171" i="7"/>
  <c r="AN1170" i="7"/>
  <c r="AC1171" i="7"/>
  <c r="AD1170" i="7"/>
  <c r="X1171" i="7"/>
  <c r="Y1170" i="7"/>
  <c r="AW1171" i="7"/>
  <c r="AX1170" i="7"/>
  <c r="BB1171" i="7"/>
  <c r="BC1170" i="7"/>
  <c r="N1171" i="7"/>
  <c r="O1170" i="7"/>
  <c r="I1171" i="7"/>
  <c r="J1170" i="7"/>
  <c r="AH1171" i="7"/>
  <c r="AI1170" i="7"/>
  <c r="D1171" i="7"/>
  <c r="E1170" i="7"/>
  <c r="AH1172" i="7" l="1"/>
  <c r="AI1171" i="7"/>
  <c r="AW1172" i="7"/>
  <c r="AX1171" i="7"/>
  <c r="AC1172" i="7"/>
  <c r="AD1171" i="7"/>
  <c r="S1172" i="7"/>
  <c r="T1171" i="7"/>
  <c r="N1172" i="7"/>
  <c r="O1171" i="7"/>
  <c r="I1172" i="7"/>
  <c r="J1171" i="7"/>
  <c r="BB1172" i="7"/>
  <c r="BC1171" i="7"/>
  <c r="X1172" i="7"/>
  <c r="Y1171" i="7"/>
  <c r="AM1172" i="7"/>
  <c r="AN1171" i="7"/>
  <c r="AR1172" i="7"/>
  <c r="AS1171" i="7"/>
  <c r="D1172" i="7"/>
  <c r="E1171" i="7"/>
  <c r="AR1173" i="7" l="1"/>
  <c r="AS1172" i="7"/>
  <c r="X1173" i="7"/>
  <c r="Y1172" i="7"/>
  <c r="I1173" i="7"/>
  <c r="J1172" i="7"/>
  <c r="S1173" i="7"/>
  <c r="T1172" i="7"/>
  <c r="AW1173" i="7"/>
  <c r="AX1172" i="7"/>
  <c r="AM1173" i="7"/>
  <c r="AN1172" i="7"/>
  <c r="BB1173" i="7"/>
  <c r="BC1172" i="7"/>
  <c r="N1173" i="7"/>
  <c r="O1172" i="7"/>
  <c r="AC1173" i="7"/>
  <c r="AD1172" i="7"/>
  <c r="AH1173" i="7"/>
  <c r="AI1172" i="7"/>
  <c r="D1173" i="7"/>
  <c r="E1172" i="7"/>
  <c r="N1174" i="7" l="1"/>
  <c r="O1173" i="7"/>
  <c r="S1174" i="7"/>
  <c r="T1173" i="7"/>
  <c r="AH1174" i="7"/>
  <c r="AI1173" i="7"/>
  <c r="AM1174" i="7"/>
  <c r="AN1173" i="7"/>
  <c r="X1174" i="7"/>
  <c r="Y1173" i="7"/>
  <c r="AC1174" i="7"/>
  <c r="AD1173" i="7"/>
  <c r="BB1174" i="7"/>
  <c r="BC1173" i="7"/>
  <c r="AW1174" i="7"/>
  <c r="AX1173" i="7"/>
  <c r="I1174" i="7"/>
  <c r="J1173" i="7"/>
  <c r="AR1174" i="7"/>
  <c r="AS1173" i="7"/>
  <c r="D1174" i="7"/>
  <c r="E1173" i="7"/>
  <c r="I1175" i="7" l="1"/>
  <c r="J1174" i="7"/>
  <c r="BB1175" i="7"/>
  <c r="BC1174" i="7"/>
  <c r="X1175" i="7"/>
  <c r="Y1174" i="7"/>
  <c r="AH1175" i="7"/>
  <c r="AI1174" i="7"/>
  <c r="N1175" i="7"/>
  <c r="O1174" i="7"/>
  <c r="AR1175" i="7"/>
  <c r="AS1174" i="7"/>
  <c r="AW1175" i="7"/>
  <c r="AX1174" i="7"/>
  <c r="AC1175" i="7"/>
  <c r="AD1174" i="7"/>
  <c r="AM1175" i="7"/>
  <c r="AN1174" i="7"/>
  <c r="S1175" i="7"/>
  <c r="T1174" i="7"/>
  <c r="D1175" i="7"/>
  <c r="E1174" i="7"/>
  <c r="S1176" i="7" l="1"/>
  <c r="T1175" i="7"/>
  <c r="BB1176" i="7"/>
  <c r="BC1175" i="7"/>
  <c r="AC1176" i="7"/>
  <c r="AD1175" i="7"/>
  <c r="AR1176" i="7"/>
  <c r="AS1175" i="7"/>
  <c r="AH1176" i="7"/>
  <c r="AI1175" i="7"/>
  <c r="AM1176" i="7"/>
  <c r="AN1175" i="7"/>
  <c r="AW1176" i="7"/>
  <c r="AX1175" i="7"/>
  <c r="N1176" i="7"/>
  <c r="O1175" i="7"/>
  <c r="X1176" i="7"/>
  <c r="Y1175" i="7"/>
  <c r="I1176" i="7"/>
  <c r="J1175" i="7"/>
  <c r="D1176" i="7"/>
  <c r="E1175" i="7"/>
  <c r="N1177" i="7" l="1"/>
  <c r="O1176" i="7"/>
  <c r="I1177" i="7"/>
  <c r="J1176" i="7"/>
  <c r="AM1177" i="7"/>
  <c r="AN1176" i="7"/>
  <c r="AR1177" i="7"/>
  <c r="AS1176" i="7"/>
  <c r="BB1177" i="7"/>
  <c r="BC1176" i="7"/>
  <c r="X1177" i="7"/>
  <c r="Y1176" i="7"/>
  <c r="AW1177" i="7"/>
  <c r="AX1176" i="7"/>
  <c r="AH1177" i="7"/>
  <c r="AI1176" i="7"/>
  <c r="AC1177" i="7"/>
  <c r="AD1176" i="7"/>
  <c r="S1177" i="7"/>
  <c r="T1176" i="7"/>
  <c r="D1177" i="7"/>
  <c r="E1176" i="7"/>
  <c r="AC1178" i="7" l="1"/>
  <c r="AD1177" i="7"/>
  <c r="AW1178" i="7"/>
  <c r="AX1177" i="7"/>
  <c r="BB1178" i="7"/>
  <c r="BC1177" i="7"/>
  <c r="AM1178" i="7"/>
  <c r="AN1177" i="7"/>
  <c r="N1178" i="7"/>
  <c r="O1177" i="7"/>
  <c r="S1178" i="7"/>
  <c r="T1177" i="7"/>
  <c r="AH1178" i="7"/>
  <c r="AI1177" i="7"/>
  <c r="X1178" i="7"/>
  <c r="Y1177" i="7"/>
  <c r="AR1178" i="7"/>
  <c r="AS1177" i="7"/>
  <c r="I1178" i="7"/>
  <c r="J1177" i="7"/>
  <c r="D1178" i="7"/>
  <c r="E1177" i="7"/>
  <c r="I1179" i="7" l="1"/>
  <c r="J1178" i="7"/>
  <c r="AW1179" i="7"/>
  <c r="AX1178" i="7"/>
  <c r="X1179" i="7"/>
  <c r="Y1178" i="7"/>
  <c r="S1179" i="7"/>
  <c r="T1178" i="7"/>
  <c r="AM1179" i="7"/>
  <c r="AN1178" i="7"/>
  <c r="AR1179" i="7"/>
  <c r="AS1178" i="7"/>
  <c r="AH1179" i="7"/>
  <c r="AI1178" i="7"/>
  <c r="N1179" i="7"/>
  <c r="O1178" i="7"/>
  <c r="BB1179" i="7"/>
  <c r="BC1178" i="7"/>
  <c r="AC1179" i="7"/>
  <c r="AD1178" i="7"/>
  <c r="D1179" i="7"/>
  <c r="E1178" i="7"/>
  <c r="AC1180" i="7" l="1"/>
  <c r="AD1179" i="7"/>
  <c r="N1180" i="7"/>
  <c r="O1179" i="7"/>
  <c r="AR1180" i="7"/>
  <c r="AS1179" i="7"/>
  <c r="S1180" i="7"/>
  <c r="T1179" i="7"/>
  <c r="AW1180" i="7"/>
  <c r="AX1179" i="7"/>
  <c r="BB1180" i="7"/>
  <c r="BC1179" i="7"/>
  <c r="AH1180" i="7"/>
  <c r="AI1179" i="7"/>
  <c r="AM1180" i="7"/>
  <c r="AN1179" i="7"/>
  <c r="X1180" i="7"/>
  <c r="Y1179" i="7"/>
  <c r="I1180" i="7"/>
  <c r="J1179" i="7"/>
  <c r="D1180" i="7"/>
  <c r="E1179" i="7"/>
  <c r="I1181" i="7" l="1"/>
  <c r="J1180" i="7"/>
  <c r="AM1181" i="7"/>
  <c r="AN1180" i="7"/>
  <c r="BB1181" i="7"/>
  <c r="BC1180" i="7"/>
  <c r="S1181" i="7"/>
  <c r="T1180" i="7"/>
  <c r="N1181" i="7"/>
  <c r="O1180" i="7"/>
  <c r="X1181" i="7"/>
  <c r="Y1180" i="7"/>
  <c r="AH1181" i="7"/>
  <c r="AI1180" i="7"/>
  <c r="AW1181" i="7"/>
  <c r="AX1180" i="7"/>
  <c r="AR1181" i="7"/>
  <c r="AS1180" i="7"/>
  <c r="AC1181" i="7"/>
  <c r="AD1180" i="7"/>
  <c r="D1181" i="7"/>
  <c r="E1180" i="7"/>
  <c r="AR1182" i="7" l="1"/>
  <c r="AS1181" i="7"/>
  <c r="N1182" i="7"/>
  <c r="O1181" i="7"/>
  <c r="AC1182" i="7"/>
  <c r="AD1181" i="7"/>
  <c r="X1182" i="7"/>
  <c r="Y1181" i="7"/>
  <c r="S1182" i="7"/>
  <c r="T1181" i="7"/>
  <c r="AM1182" i="7"/>
  <c r="AN1181" i="7"/>
  <c r="AH1182" i="7"/>
  <c r="AI1181" i="7"/>
  <c r="BB1182" i="7"/>
  <c r="BC1181" i="7"/>
  <c r="AW1182" i="7"/>
  <c r="AX1181" i="7"/>
  <c r="I1182" i="7"/>
  <c r="J1181" i="7"/>
  <c r="D1182" i="7"/>
  <c r="E1181" i="7"/>
  <c r="AM1183" i="7" l="1"/>
  <c r="AN1182" i="7"/>
  <c r="BB1183" i="7"/>
  <c r="BC1182" i="7"/>
  <c r="N1183" i="7"/>
  <c r="O1182" i="7"/>
  <c r="I1183" i="7"/>
  <c r="J1182" i="7"/>
  <c r="X1183" i="7"/>
  <c r="Y1182" i="7"/>
  <c r="AW1183" i="7"/>
  <c r="AX1182" i="7"/>
  <c r="AH1183" i="7"/>
  <c r="AI1182" i="7"/>
  <c r="S1183" i="7"/>
  <c r="T1182" i="7"/>
  <c r="AC1183" i="7"/>
  <c r="AD1182" i="7"/>
  <c r="AR1183" i="7"/>
  <c r="AS1182" i="7"/>
  <c r="D1183" i="7"/>
  <c r="E1182" i="7"/>
  <c r="AR1184" i="7" l="1"/>
  <c r="AS1183" i="7"/>
  <c r="S1184" i="7"/>
  <c r="T1183" i="7"/>
  <c r="AW1184" i="7"/>
  <c r="AX1183" i="7"/>
  <c r="I1184" i="7"/>
  <c r="J1183" i="7"/>
  <c r="BB1184" i="7"/>
  <c r="BC1183" i="7"/>
  <c r="AC1184" i="7"/>
  <c r="AD1183" i="7"/>
  <c r="AH1184" i="7"/>
  <c r="AI1183" i="7"/>
  <c r="X1184" i="7"/>
  <c r="Y1183" i="7"/>
  <c r="N1184" i="7"/>
  <c r="O1183" i="7"/>
  <c r="AM1184" i="7"/>
  <c r="AN1183" i="7"/>
  <c r="D1184" i="7"/>
  <c r="E1183" i="7"/>
  <c r="AM1185" i="7" l="1"/>
  <c r="AN1184" i="7"/>
  <c r="X1185" i="7"/>
  <c r="Y1184" i="7"/>
  <c r="AC1185" i="7"/>
  <c r="AD1184" i="7"/>
  <c r="I1185" i="7"/>
  <c r="J1184" i="7"/>
  <c r="S1185" i="7"/>
  <c r="T1184" i="7"/>
  <c r="N1185" i="7"/>
  <c r="O1184" i="7"/>
  <c r="AH1185" i="7"/>
  <c r="AI1184" i="7"/>
  <c r="BB1185" i="7"/>
  <c r="BC1184" i="7"/>
  <c r="AW1185" i="7"/>
  <c r="AX1184" i="7"/>
  <c r="AR1185" i="7"/>
  <c r="AS1184" i="7"/>
  <c r="D1185" i="7"/>
  <c r="E1184" i="7"/>
  <c r="AR1186" i="7" l="1"/>
  <c r="AS1185" i="7"/>
  <c r="BB1186" i="7"/>
  <c r="BC1185" i="7"/>
  <c r="N1186" i="7"/>
  <c r="O1185" i="7"/>
  <c r="I1186" i="7"/>
  <c r="J1185" i="7"/>
  <c r="X1186" i="7"/>
  <c r="Y1185" i="7"/>
  <c r="AW1186" i="7"/>
  <c r="AX1185" i="7"/>
  <c r="AH1186" i="7"/>
  <c r="AI1185" i="7"/>
  <c r="S1186" i="7"/>
  <c r="T1185" i="7"/>
  <c r="AC1186" i="7"/>
  <c r="AD1185" i="7"/>
  <c r="AM1186" i="7"/>
  <c r="AN1185" i="7"/>
  <c r="D1186" i="7"/>
  <c r="E1185" i="7"/>
  <c r="AW1187" i="7" l="1"/>
  <c r="AX1186" i="7"/>
  <c r="AM1187" i="7"/>
  <c r="AN1186" i="7"/>
  <c r="I1187" i="7"/>
  <c r="J1186" i="7"/>
  <c r="S1187" i="7"/>
  <c r="T1186" i="7"/>
  <c r="BB1187" i="7"/>
  <c r="BC1186" i="7"/>
  <c r="AC1187" i="7"/>
  <c r="AD1186" i="7"/>
  <c r="AH1187" i="7"/>
  <c r="AI1186" i="7"/>
  <c r="X1187" i="7"/>
  <c r="Y1186" i="7"/>
  <c r="N1187" i="7"/>
  <c r="O1186" i="7"/>
  <c r="AR1187" i="7"/>
  <c r="AS1186" i="7"/>
  <c r="D1187" i="7"/>
  <c r="E1186" i="7"/>
  <c r="AR1188" i="7" l="1"/>
  <c r="AS1187" i="7"/>
  <c r="X1188" i="7"/>
  <c r="Y1187" i="7"/>
  <c r="AC1188" i="7"/>
  <c r="AD1187" i="7"/>
  <c r="S1188" i="7"/>
  <c r="T1187" i="7"/>
  <c r="AM1188" i="7"/>
  <c r="AN1187" i="7"/>
  <c r="N1188" i="7"/>
  <c r="O1187" i="7"/>
  <c r="AH1188" i="7"/>
  <c r="AI1187" i="7"/>
  <c r="BB1188" i="7"/>
  <c r="BC1187" i="7"/>
  <c r="I1188" i="7"/>
  <c r="J1187" i="7"/>
  <c r="AW1188" i="7"/>
  <c r="AX1187" i="7"/>
  <c r="D1188" i="7"/>
  <c r="E1187" i="7"/>
  <c r="X1189" i="7" l="1"/>
  <c r="Y1188" i="7"/>
  <c r="AW1189" i="7"/>
  <c r="AX1188" i="7"/>
  <c r="N1189" i="7"/>
  <c r="O1188" i="7"/>
  <c r="BB1189" i="7"/>
  <c r="BC1188" i="7"/>
  <c r="S1189" i="7"/>
  <c r="T1188" i="7"/>
  <c r="I1189" i="7"/>
  <c r="J1188" i="7"/>
  <c r="AH1189" i="7"/>
  <c r="AI1188" i="7"/>
  <c r="AM1189" i="7"/>
  <c r="AN1188" i="7"/>
  <c r="AC1189" i="7"/>
  <c r="AD1188" i="7"/>
  <c r="AR1189" i="7"/>
  <c r="AS1188" i="7"/>
  <c r="D1189" i="7"/>
  <c r="E1188" i="7"/>
  <c r="AC1190" i="7" l="1"/>
  <c r="AD1189" i="7"/>
  <c r="N1190" i="7"/>
  <c r="O1189" i="7"/>
  <c r="AR1190" i="7"/>
  <c r="AS1189" i="7"/>
  <c r="AM1190" i="7"/>
  <c r="AN1189" i="7"/>
  <c r="I1190" i="7"/>
  <c r="J1189" i="7"/>
  <c r="BB1190" i="7"/>
  <c r="BC1189" i="7"/>
  <c r="AW1190" i="7"/>
  <c r="AX1189" i="7"/>
  <c r="AH1190" i="7"/>
  <c r="AI1189" i="7"/>
  <c r="S1190" i="7"/>
  <c r="T1189" i="7"/>
  <c r="X1190" i="7"/>
  <c r="Y1189" i="7"/>
  <c r="D1190" i="7"/>
  <c r="E1189" i="7"/>
  <c r="BB1191" i="7" l="1"/>
  <c r="BC1190" i="7"/>
  <c r="X1191" i="7"/>
  <c r="Y1190" i="7"/>
  <c r="AM1191" i="7"/>
  <c r="AN1190" i="7"/>
  <c r="AH1191" i="7"/>
  <c r="AI1190" i="7"/>
  <c r="N1191" i="7"/>
  <c r="O1190" i="7"/>
  <c r="S1191" i="7"/>
  <c r="T1190" i="7"/>
  <c r="AW1191" i="7"/>
  <c r="AX1190" i="7"/>
  <c r="I1191" i="7"/>
  <c r="J1190" i="7"/>
  <c r="AR1191" i="7"/>
  <c r="AS1190" i="7"/>
  <c r="AC1191" i="7"/>
  <c r="AD1190" i="7"/>
  <c r="D1191" i="7"/>
  <c r="E1190" i="7"/>
  <c r="AC1192" i="7" l="1"/>
  <c r="AD1191" i="7"/>
  <c r="I1192" i="7"/>
  <c r="J1191" i="7"/>
  <c r="S1192" i="7"/>
  <c r="T1191" i="7"/>
  <c r="AH1192" i="7"/>
  <c r="AI1191" i="7"/>
  <c r="X1192" i="7"/>
  <c r="Y1191" i="7"/>
  <c r="AR1192" i="7"/>
  <c r="AS1191" i="7"/>
  <c r="AW1192" i="7"/>
  <c r="AX1191" i="7"/>
  <c r="N1192" i="7"/>
  <c r="O1191" i="7"/>
  <c r="AM1192" i="7"/>
  <c r="AN1191" i="7"/>
  <c r="BB1192" i="7"/>
  <c r="BC1191" i="7"/>
  <c r="D1192" i="7"/>
  <c r="E1191" i="7"/>
  <c r="AH1193" i="7" l="1"/>
  <c r="AI1192" i="7"/>
  <c r="BB1193" i="7"/>
  <c r="BC1192" i="7"/>
  <c r="N1193" i="7"/>
  <c r="O1192" i="7"/>
  <c r="AR1193" i="7"/>
  <c r="AS1192" i="7"/>
  <c r="I1193" i="7"/>
  <c r="J1192" i="7"/>
  <c r="AM1193" i="7"/>
  <c r="AN1192" i="7"/>
  <c r="AW1193" i="7"/>
  <c r="AX1192" i="7"/>
  <c r="X1193" i="7"/>
  <c r="Y1192" i="7"/>
  <c r="S1193" i="7"/>
  <c r="T1192" i="7"/>
  <c r="AC1193" i="7"/>
  <c r="AD1192" i="7"/>
  <c r="D1193" i="7"/>
  <c r="E1192" i="7"/>
  <c r="BB1194" i="7" l="1"/>
  <c r="BC1193" i="7"/>
  <c r="X1194" i="7"/>
  <c r="Y1193" i="7"/>
  <c r="AR1194" i="7"/>
  <c r="AS1193" i="7"/>
  <c r="AC1194" i="7"/>
  <c r="AD1193" i="7"/>
  <c r="AM1194" i="7"/>
  <c r="AN1193" i="7"/>
  <c r="S1194" i="7"/>
  <c r="T1193" i="7"/>
  <c r="AW1194" i="7"/>
  <c r="AX1193" i="7"/>
  <c r="I1194" i="7"/>
  <c r="J1193" i="7"/>
  <c r="N1194" i="7"/>
  <c r="O1193" i="7"/>
  <c r="AH1194" i="7"/>
  <c r="AI1193" i="7"/>
  <c r="D1194" i="7"/>
  <c r="E1193" i="7"/>
  <c r="AH1195" i="7" l="1"/>
  <c r="AI1194" i="7"/>
  <c r="S1195" i="7"/>
  <c r="T1194" i="7"/>
  <c r="I1195" i="7"/>
  <c r="J1194" i="7"/>
  <c r="AC1195" i="7"/>
  <c r="AD1194" i="7"/>
  <c r="X1195" i="7"/>
  <c r="Y1194" i="7"/>
  <c r="N1195" i="7"/>
  <c r="O1194" i="7"/>
  <c r="AW1195" i="7"/>
  <c r="AX1194" i="7"/>
  <c r="AM1195" i="7"/>
  <c r="AN1194" i="7"/>
  <c r="AR1195" i="7"/>
  <c r="AS1194" i="7"/>
  <c r="BB1195" i="7"/>
  <c r="BC1194" i="7"/>
  <c r="D1195" i="7"/>
  <c r="E1194" i="7"/>
  <c r="BB1196" i="7" l="1"/>
  <c r="BC1195" i="7"/>
  <c r="AM1196" i="7"/>
  <c r="AN1195" i="7"/>
  <c r="N1196" i="7"/>
  <c r="O1195" i="7"/>
  <c r="AC1196" i="7"/>
  <c r="AD1195" i="7"/>
  <c r="S1196" i="7"/>
  <c r="T1195" i="7"/>
  <c r="AR1196" i="7"/>
  <c r="AS1195" i="7"/>
  <c r="AW1196" i="7"/>
  <c r="AX1195" i="7"/>
  <c r="X1196" i="7"/>
  <c r="Y1195" i="7"/>
  <c r="I1196" i="7"/>
  <c r="J1195" i="7"/>
  <c r="AH1196" i="7"/>
  <c r="AI1195" i="7"/>
  <c r="D1196" i="7"/>
  <c r="E1195" i="7"/>
  <c r="AH1197" i="7" l="1"/>
  <c r="AI1196" i="7"/>
  <c r="X1197" i="7"/>
  <c r="Y1196" i="7"/>
  <c r="AR1197" i="7"/>
  <c r="AS1196" i="7"/>
  <c r="AC1197" i="7"/>
  <c r="AD1196" i="7"/>
  <c r="AM1197" i="7"/>
  <c r="AN1196" i="7"/>
  <c r="I1197" i="7"/>
  <c r="J1196" i="7"/>
  <c r="AW1197" i="7"/>
  <c r="AX1196" i="7"/>
  <c r="S1197" i="7"/>
  <c r="T1196" i="7"/>
  <c r="N1197" i="7"/>
  <c r="O1196" i="7"/>
  <c r="BB1197" i="7"/>
  <c r="BC1196" i="7"/>
  <c r="D1197" i="7"/>
  <c r="E1196" i="7"/>
  <c r="S1198" i="7" l="1"/>
  <c r="T1197" i="7"/>
  <c r="I1198" i="7"/>
  <c r="J1197" i="7"/>
  <c r="X1198" i="7"/>
  <c r="Y1197" i="7"/>
  <c r="BB1198" i="7"/>
  <c r="BC1197" i="7"/>
  <c r="AC1198" i="7"/>
  <c r="AD1197" i="7"/>
  <c r="N1198" i="7"/>
  <c r="O1197" i="7"/>
  <c r="AW1198" i="7"/>
  <c r="AX1197" i="7"/>
  <c r="AM1198" i="7"/>
  <c r="AN1197" i="7"/>
  <c r="AR1198" i="7"/>
  <c r="AS1197" i="7"/>
  <c r="AH1198" i="7"/>
  <c r="AI1197" i="7"/>
  <c r="D1198" i="7"/>
  <c r="E1197" i="7"/>
  <c r="AM1199" i="7" l="1"/>
  <c r="AN1198" i="7"/>
  <c r="BB1199" i="7"/>
  <c r="BC1198" i="7"/>
  <c r="AR1199" i="7"/>
  <c r="AS1198" i="7"/>
  <c r="X1199" i="7"/>
  <c r="Y1198" i="7"/>
  <c r="AH1199" i="7"/>
  <c r="AI1198" i="7"/>
  <c r="N1199" i="7"/>
  <c r="O1198" i="7"/>
  <c r="I1199" i="7"/>
  <c r="J1198" i="7"/>
  <c r="AW1199" i="7"/>
  <c r="AX1198" i="7"/>
  <c r="AC1199" i="7"/>
  <c r="AD1198" i="7"/>
  <c r="S1199" i="7"/>
  <c r="T1198" i="7"/>
  <c r="D1199" i="7"/>
  <c r="E1198" i="7"/>
  <c r="S1200" i="7" l="1"/>
  <c r="T1199" i="7"/>
  <c r="N1200" i="7"/>
  <c r="O1199" i="7"/>
  <c r="X1200" i="7"/>
  <c r="Y1199" i="7"/>
  <c r="BB1200" i="7"/>
  <c r="BC1199" i="7"/>
  <c r="AW1200" i="7"/>
  <c r="AX1199" i="7"/>
  <c r="AC1200" i="7"/>
  <c r="AD1199" i="7"/>
  <c r="I1200" i="7"/>
  <c r="J1199" i="7"/>
  <c r="AH1200" i="7"/>
  <c r="AI1199" i="7"/>
  <c r="AR1200" i="7"/>
  <c r="AS1199" i="7"/>
  <c r="AM1200" i="7"/>
  <c r="AN1199" i="7"/>
  <c r="D1200" i="7"/>
  <c r="E1199" i="7"/>
  <c r="AR1201" i="7" l="1"/>
  <c r="AS1200" i="7"/>
  <c r="I1201" i="7"/>
  <c r="J1200" i="7"/>
  <c r="AW1201" i="7"/>
  <c r="AX1200" i="7"/>
  <c r="AM1201" i="7"/>
  <c r="AN1200" i="7"/>
  <c r="AH1201" i="7"/>
  <c r="AI1200" i="7"/>
  <c r="AC1201" i="7"/>
  <c r="AD1200" i="7"/>
  <c r="BB1201" i="7"/>
  <c r="BC1200" i="7"/>
  <c r="N1201" i="7"/>
  <c r="O1200" i="7"/>
  <c r="X1201" i="7"/>
  <c r="Y1200" i="7"/>
  <c r="S1201" i="7"/>
  <c r="T1200" i="7"/>
  <c r="D1201" i="7"/>
  <c r="E1200" i="7"/>
  <c r="S1202" i="7" l="1"/>
  <c r="T1201" i="7"/>
  <c r="N1202" i="7"/>
  <c r="O1201" i="7"/>
  <c r="AC1202" i="7"/>
  <c r="AD1201" i="7"/>
  <c r="AM1202" i="7"/>
  <c r="AN1201" i="7"/>
  <c r="I1202" i="7"/>
  <c r="J1201" i="7"/>
  <c r="X1202" i="7"/>
  <c r="Y1201" i="7"/>
  <c r="BB1202" i="7"/>
  <c r="BC1201" i="7"/>
  <c r="AH1202" i="7"/>
  <c r="AI1201" i="7"/>
  <c r="AW1202" i="7"/>
  <c r="AX1201" i="7"/>
  <c r="AR1202" i="7"/>
  <c r="AS1201" i="7"/>
  <c r="D1202" i="7"/>
  <c r="E1201" i="7"/>
  <c r="AR1203" i="7" l="1"/>
  <c r="AS1202" i="7"/>
  <c r="X1203" i="7"/>
  <c r="Y1202" i="7"/>
  <c r="N1203" i="7"/>
  <c r="O1202" i="7"/>
  <c r="AH1203" i="7"/>
  <c r="AI1202" i="7"/>
  <c r="AM1203" i="7"/>
  <c r="AN1202" i="7"/>
  <c r="AW1203" i="7"/>
  <c r="AX1202" i="7"/>
  <c r="BB1203" i="7"/>
  <c r="BC1202" i="7"/>
  <c r="I1203" i="7"/>
  <c r="J1202" i="7"/>
  <c r="AC1203" i="7"/>
  <c r="AD1202" i="7"/>
  <c r="S1203" i="7"/>
  <c r="T1202" i="7"/>
  <c r="D1203" i="7"/>
  <c r="E1202" i="7"/>
  <c r="I1204" i="7" l="1"/>
  <c r="J1203" i="7"/>
  <c r="AH1204" i="7"/>
  <c r="AI1203" i="7"/>
  <c r="S1204" i="7"/>
  <c r="T1203" i="7"/>
  <c r="AW1204" i="7"/>
  <c r="AX1203" i="7"/>
  <c r="X1204" i="7"/>
  <c r="Y1203" i="7"/>
  <c r="AC1204" i="7"/>
  <c r="AD1203" i="7"/>
  <c r="BB1204" i="7"/>
  <c r="BC1203" i="7"/>
  <c r="AM1204" i="7"/>
  <c r="AN1203" i="7"/>
  <c r="N1204" i="7"/>
  <c r="O1203" i="7"/>
  <c r="AR1204" i="7"/>
  <c r="AS1203" i="7"/>
  <c r="D1204" i="7"/>
  <c r="E1203" i="7"/>
  <c r="AM1205" i="7" l="1"/>
  <c r="AN1204" i="7"/>
  <c r="AR1205" i="7"/>
  <c r="AS1204" i="7"/>
  <c r="AC1205" i="7"/>
  <c r="AD1204" i="7"/>
  <c r="AW1205" i="7"/>
  <c r="AX1204" i="7"/>
  <c r="AH1205" i="7"/>
  <c r="AI1204" i="7"/>
  <c r="N1205" i="7"/>
  <c r="O1204" i="7"/>
  <c r="BB1205" i="7"/>
  <c r="BC1204" i="7"/>
  <c r="X1205" i="7"/>
  <c r="Y1204" i="7"/>
  <c r="S1205" i="7"/>
  <c r="T1204" i="7"/>
  <c r="I1205" i="7"/>
  <c r="J1204" i="7"/>
  <c r="D1205" i="7"/>
  <c r="E1204" i="7"/>
  <c r="I1206" i="7" l="1"/>
  <c r="J1205" i="7"/>
  <c r="X1206" i="7"/>
  <c r="Y1205" i="7"/>
  <c r="N1206" i="7"/>
  <c r="O1205" i="7"/>
  <c r="AW1206" i="7"/>
  <c r="AX1205" i="7"/>
  <c r="AR1206" i="7"/>
  <c r="AS1205" i="7"/>
  <c r="S1206" i="7"/>
  <c r="T1205" i="7"/>
  <c r="BB1206" i="7"/>
  <c r="BC1205" i="7"/>
  <c r="AH1206" i="7"/>
  <c r="AI1205" i="7"/>
  <c r="AC1206" i="7"/>
  <c r="AD1205" i="7"/>
  <c r="AM1206" i="7"/>
  <c r="AN1205" i="7"/>
  <c r="D1206" i="7"/>
  <c r="E1205" i="7"/>
  <c r="BB1207" i="7" l="1"/>
  <c r="BC1206" i="7"/>
  <c r="AR1207" i="7"/>
  <c r="AS1206" i="7"/>
  <c r="AM1207" i="7"/>
  <c r="AN1206" i="7"/>
  <c r="AH1207" i="7"/>
  <c r="AI1206" i="7"/>
  <c r="S1207" i="7"/>
  <c r="T1206" i="7"/>
  <c r="AW1207" i="7"/>
  <c r="AX1206" i="7"/>
  <c r="X1207" i="7"/>
  <c r="Y1206" i="7"/>
  <c r="AC1207" i="7"/>
  <c r="AD1206" i="7"/>
  <c r="N1207" i="7"/>
  <c r="O1206" i="7"/>
  <c r="I1207" i="7"/>
  <c r="J1206" i="7"/>
  <c r="D1207" i="7"/>
  <c r="E1206" i="7"/>
  <c r="AC1208" i="7" l="1"/>
  <c r="AD1207" i="7"/>
  <c r="AH1208" i="7"/>
  <c r="AI1207" i="7"/>
  <c r="N1208" i="7"/>
  <c r="O1207" i="7"/>
  <c r="I1208" i="7"/>
  <c r="J1207" i="7"/>
  <c r="AW1208" i="7"/>
  <c r="AX1207" i="7"/>
  <c r="AR1208" i="7"/>
  <c r="AS1207" i="7"/>
  <c r="X1208" i="7"/>
  <c r="Y1207" i="7"/>
  <c r="S1208" i="7"/>
  <c r="T1207" i="7"/>
  <c r="AM1208" i="7"/>
  <c r="AN1207" i="7"/>
  <c r="BB1208" i="7"/>
  <c r="BC1207" i="7"/>
  <c r="D1208" i="7"/>
  <c r="E1207" i="7"/>
  <c r="BB1209" i="7" l="1"/>
  <c r="BC1208" i="7"/>
  <c r="S1209" i="7"/>
  <c r="T1208" i="7"/>
  <c r="AR1209" i="7"/>
  <c r="AS1208" i="7"/>
  <c r="I1209" i="7"/>
  <c r="J1208" i="7"/>
  <c r="AH1209" i="7"/>
  <c r="AI1208" i="7"/>
  <c r="AM1209" i="7"/>
  <c r="AN1208" i="7"/>
  <c r="X1209" i="7"/>
  <c r="Y1208" i="7"/>
  <c r="AW1209" i="7"/>
  <c r="AX1208" i="7"/>
  <c r="N1209" i="7"/>
  <c r="O1208" i="7"/>
  <c r="AC1209" i="7"/>
  <c r="AD1208" i="7"/>
  <c r="D1209" i="7"/>
  <c r="E1208" i="7"/>
  <c r="AC1210" i="7" l="1"/>
  <c r="AD1209" i="7"/>
  <c r="AW1210" i="7"/>
  <c r="AX1209" i="7"/>
  <c r="AM1210" i="7"/>
  <c r="AN1209" i="7"/>
  <c r="I1210" i="7"/>
  <c r="J1209" i="7"/>
  <c r="S1210" i="7"/>
  <c r="T1209" i="7"/>
  <c r="N1210" i="7"/>
  <c r="O1209" i="7"/>
  <c r="X1210" i="7"/>
  <c r="Y1209" i="7"/>
  <c r="AH1210" i="7"/>
  <c r="AI1209" i="7"/>
  <c r="AR1210" i="7"/>
  <c r="AS1209" i="7"/>
  <c r="BB1210" i="7"/>
  <c r="BC1209" i="7"/>
  <c r="D1210" i="7"/>
  <c r="E1209" i="7"/>
  <c r="BB1211" i="7" l="1"/>
  <c r="BC1210" i="7"/>
  <c r="AH1211" i="7"/>
  <c r="AI1210" i="7"/>
  <c r="N1211" i="7"/>
  <c r="O1210" i="7"/>
  <c r="I1211" i="7"/>
  <c r="J1210" i="7"/>
  <c r="AW1211" i="7"/>
  <c r="AX1210" i="7"/>
  <c r="AR1211" i="7"/>
  <c r="AS1210" i="7"/>
  <c r="X1211" i="7"/>
  <c r="Y1210" i="7"/>
  <c r="S1211" i="7"/>
  <c r="T1210" i="7"/>
  <c r="AM1211" i="7"/>
  <c r="AN1210" i="7"/>
  <c r="AC1211" i="7"/>
  <c r="AD1210" i="7"/>
  <c r="D1211" i="7"/>
  <c r="E1210" i="7"/>
  <c r="X1212" i="7" l="1"/>
  <c r="Y1211" i="7"/>
  <c r="AC1212" i="7"/>
  <c r="AD1211" i="7"/>
  <c r="S1212" i="7"/>
  <c r="T1211" i="7"/>
  <c r="AR1212" i="7"/>
  <c r="AS1211" i="7"/>
  <c r="I1212" i="7"/>
  <c r="J1211" i="7"/>
  <c r="AH1212" i="7"/>
  <c r="AI1211" i="7"/>
  <c r="AM1212" i="7"/>
  <c r="AN1211" i="7"/>
  <c r="AW1212" i="7"/>
  <c r="AX1211" i="7"/>
  <c r="N1212" i="7"/>
  <c r="O1211" i="7"/>
  <c r="BB1212" i="7"/>
  <c r="BC1211" i="7"/>
  <c r="D1212" i="7"/>
  <c r="E1211" i="7"/>
  <c r="BB1213" i="7" l="1"/>
  <c r="BC1212" i="7"/>
  <c r="AC1213" i="7"/>
  <c r="AD1212" i="7"/>
  <c r="AW1213" i="7"/>
  <c r="AX1212" i="7"/>
  <c r="AH1213" i="7"/>
  <c r="AI1212" i="7"/>
  <c r="AR1213" i="7"/>
  <c r="AS1212" i="7"/>
  <c r="N1213" i="7"/>
  <c r="O1212" i="7"/>
  <c r="AM1213" i="7"/>
  <c r="AN1212" i="7"/>
  <c r="I1213" i="7"/>
  <c r="J1212" i="7"/>
  <c r="S1213" i="7"/>
  <c r="T1212" i="7"/>
  <c r="X1213" i="7"/>
  <c r="Y1212" i="7"/>
  <c r="D1213" i="7"/>
  <c r="E1212" i="7"/>
  <c r="X1214" i="7" l="1"/>
  <c r="Y1213" i="7"/>
  <c r="I1214" i="7"/>
  <c r="J1213" i="7"/>
  <c r="N1214" i="7"/>
  <c r="O1213" i="7"/>
  <c r="AH1214" i="7"/>
  <c r="AI1213" i="7"/>
  <c r="AC1214" i="7"/>
  <c r="AD1213" i="7"/>
  <c r="S1214" i="7"/>
  <c r="T1213" i="7"/>
  <c r="AM1214" i="7"/>
  <c r="AN1213" i="7"/>
  <c r="AR1214" i="7"/>
  <c r="AS1213" i="7"/>
  <c r="AW1214" i="7"/>
  <c r="AX1213" i="7"/>
  <c r="BB1214" i="7"/>
  <c r="BC1213" i="7"/>
  <c r="D1214" i="7"/>
  <c r="E1213" i="7"/>
  <c r="BB1215" i="7" l="1"/>
  <c r="BC1214" i="7"/>
  <c r="AR1215" i="7"/>
  <c r="AS1214" i="7"/>
  <c r="S1215" i="7"/>
  <c r="T1214" i="7"/>
  <c r="AH1215" i="7"/>
  <c r="AI1214" i="7"/>
  <c r="I1215" i="7"/>
  <c r="J1214" i="7"/>
  <c r="AW1215" i="7"/>
  <c r="AX1214" i="7"/>
  <c r="AM1215" i="7"/>
  <c r="AN1214" i="7"/>
  <c r="AC1215" i="7"/>
  <c r="AD1214" i="7"/>
  <c r="N1215" i="7"/>
  <c r="O1214" i="7"/>
  <c r="X1215" i="7"/>
  <c r="Y1214" i="7"/>
  <c r="D1215" i="7"/>
  <c r="E1214" i="7"/>
  <c r="X1216" i="7" l="1"/>
  <c r="Y1215" i="7"/>
  <c r="AC1216" i="7"/>
  <c r="AD1215" i="7"/>
  <c r="AW1216" i="7"/>
  <c r="AX1215" i="7"/>
  <c r="AH1216" i="7"/>
  <c r="AI1215" i="7"/>
  <c r="AR1216" i="7"/>
  <c r="AS1215" i="7"/>
  <c r="N1216" i="7"/>
  <c r="O1215" i="7"/>
  <c r="AM1216" i="7"/>
  <c r="AN1215" i="7"/>
  <c r="I1216" i="7"/>
  <c r="J1215" i="7"/>
  <c r="S1216" i="7"/>
  <c r="T1215" i="7"/>
  <c r="BB1216" i="7"/>
  <c r="BC1215" i="7"/>
  <c r="D1216" i="7"/>
  <c r="E1215" i="7"/>
  <c r="BB1217" i="7" l="1"/>
  <c r="BC1216" i="7"/>
  <c r="I1217" i="7"/>
  <c r="J1216" i="7"/>
  <c r="N1217" i="7"/>
  <c r="O1216" i="7"/>
  <c r="AH1217" i="7"/>
  <c r="AI1216" i="7"/>
  <c r="AC1217" i="7"/>
  <c r="AD1216" i="7"/>
  <c r="S1217" i="7"/>
  <c r="T1216" i="7"/>
  <c r="AM1217" i="7"/>
  <c r="AN1216" i="7"/>
  <c r="AR1217" i="7"/>
  <c r="AS1216" i="7"/>
  <c r="AW1217" i="7"/>
  <c r="AX1216" i="7"/>
  <c r="X1217" i="7"/>
  <c r="Y1216" i="7"/>
  <c r="D1217" i="7"/>
  <c r="E1216" i="7"/>
  <c r="X1218" i="7" l="1"/>
  <c r="Y1217" i="7"/>
  <c r="AR1218" i="7"/>
  <c r="AS1217" i="7"/>
  <c r="S1218" i="7"/>
  <c r="T1217" i="7"/>
  <c r="AH1218" i="7"/>
  <c r="AI1217" i="7"/>
  <c r="I1218" i="7"/>
  <c r="J1217" i="7"/>
  <c r="AW1218" i="7"/>
  <c r="AX1217" i="7"/>
  <c r="AM1218" i="7"/>
  <c r="AN1217" i="7"/>
  <c r="AC1218" i="7"/>
  <c r="AD1217" i="7"/>
  <c r="N1218" i="7"/>
  <c r="O1217" i="7"/>
  <c r="BB1218" i="7"/>
  <c r="BC1217" i="7"/>
  <c r="D1218" i="7"/>
  <c r="E1217" i="7"/>
  <c r="AC1219" i="7" l="1"/>
  <c r="AD1218" i="7"/>
  <c r="AH1219" i="7"/>
  <c r="AI1218" i="7"/>
  <c r="BB1219" i="7"/>
  <c r="BC1218" i="7"/>
  <c r="AW1219" i="7"/>
  <c r="AX1218" i="7"/>
  <c r="AR1219" i="7"/>
  <c r="AS1218" i="7"/>
  <c r="N1219" i="7"/>
  <c r="O1218" i="7"/>
  <c r="AM1219" i="7"/>
  <c r="AN1218" i="7"/>
  <c r="I1219" i="7"/>
  <c r="J1218" i="7"/>
  <c r="S1219" i="7"/>
  <c r="T1218" i="7"/>
  <c r="X1219" i="7"/>
  <c r="Y1218" i="7"/>
  <c r="D1219" i="7"/>
  <c r="E1218" i="7"/>
  <c r="I1220" i="7" l="1"/>
  <c r="J1219" i="7"/>
  <c r="N1220" i="7"/>
  <c r="O1219" i="7"/>
  <c r="AW1220" i="7"/>
  <c r="AX1219" i="7"/>
  <c r="AH1220" i="7"/>
  <c r="AI1219" i="7"/>
  <c r="X1220" i="7"/>
  <c r="Y1219" i="7"/>
  <c r="S1220" i="7"/>
  <c r="T1219" i="7"/>
  <c r="AM1220" i="7"/>
  <c r="AN1219" i="7"/>
  <c r="AR1220" i="7"/>
  <c r="AS1219" i="7"/>
  <c r="BB1220" i="7"/>
  <c r="BC1219" i="7"/>
  <c r="AC1220" i="7"/>
  <c r="AD1219" i="7"/>
  <c r="D1220" i="7"/>
  <c r="E1219" i="7"/>
  <c r="AC1221" i="7" l="1"/>
  <c r="AD1220" i="7"/>
  <c r="AR1221" i="7"/>
  <c r="AS1220" i="7"/>
  <c r="S1221" i="7"/>
  <c r="T1220" i="7"/>
  <c r="AH1221" i="7"/>
  <c r="AI1220" i="7"/>
  <c r="N1221" i="7"/>
  <c r="O1220" i="7"/>
  <c r="BB1221" i="7"/>
  <c r="BC1220" i="7"/>
  <c r="AM1221" i="7"/>
  <c r="AN1220" i="7"/>
  <c r="X1221" i="7"/>
  <c r="Y1220" i="7"/>
  <c r="AW1221" i="7"/>
  <c r="AX1220" i="7"/>
  <c r="I1221" i="7"/>
  <c r="J1220" i="7"/>
  <c r="D1221" i="7"/>
  <c r="E1220" i="7"/>
  <c r="I1222" i="7" l="1"/>
  <c r="J1221" i="7"/>
  <c r="X1222" i="7"/>
  <c r="Y1221" i="7"/>
  <c r="BB1222" i="7"/>
  <c r="BC1221" i="7"/>
  <c r="AH1222" i="7"/>
  <c r="AI1221" i="7"/>
  <c r="AR1222" i="7"/>
  <c r="AS1221" i="7"/>
  <c r="AW1222" i="7"/>
  <c r="AX1221" i="7"/>
  <c r="AM1222" i="7"/>
  <c r="AN1221" i="7"/>
  <c r="N1222" i="7"/>
  <c r="O1221" i="7"/>
  <c r="S1222" i="7"/>
  <c r="T1221" i="7"/>
  <c r="AC1222" i="7"/>
  <c r="AD1221" i="7"/>
  <c r="D1222" i="7"/>
  <c r="E1221" i="7"/>
  <c r="X1223" i="7" l="1"/>
  <c r="Y1222" i="7"/>
  <c r="AC1223" i="7"/>
  <c r="AD1222" i="7"/>
  <c r="N1223" i="7"/>
  <c r="O1222" i="7"/>
  <c r="AW1223" i="7"/>
  <c r="AX1222" i="7"/>
  <c r="AH1223" i="7"/>
  <c r="AI1222" i="7"/>
  <c r="S1223" i="7"/>
  <c r="T1222" i="7"/>
  <c r="AM1223" i="7"/>
  <c r="AN1222" i="7"/>
  <c r="AR1223" i="7"/>
  <c r="AS1222" i="7"/>
  <c r="BB1223" i="7"/>
  <c r="BC1222" i="7"/>
  <c r="I1223" i="7"/>
  <c r="J1222" i="7"/>
  <c r="D1223" i="7"/>
  <c r="E1222" i="7"/>
  <c r="AR1224" i="7" l="1"/>
  <c r="AS1223" i="7"/>
  <c r="AW1224" i="7"/>
  <c r="AX1223" i="7"/>
  <c r="AC1224" i="7"/>
  <c r="AD1223" i="7"/>
  <c r="I1224" i="7"/>
  <c r="J1223" i="7"/>
  <c r="S1224" i="7"/>
  <c r="T1223" i="7"/>
  <c r="BB1224" i="7"/>
  <c r="BC1223" i="7"/>
  <c r="AM1224" i="7"/>
  <c r="AN1223" i="7"/>
  <c r="AH1224" i="7"/>
  <c r="AI1223" i="7"/>
  <c r="N1224" i="7"/>
  <c r="O1223" i="7"/>
  <c r="X1224" i="7"/>
  <c r="Y1223" i="7"/>
  <c r="D1224" i="7"/>
  <c r="E1223" i="7"/>
  <c r="X1225" i="7" l="1"/>
  <c r="Y1224" i="7"/>
  <c r="BB1225" i="7"/>
  <c r="BC1224" i="7"/>
  <c r="I1225" i="7"/>
  <c r="J1224" i="7"/>
  <c r="AW1225" i="7"/>
  <c r="AX1224" i="7"/>
  <c r="AH1225" i="7"/>
  <c r="AI1224" i="7"/>
  <c r="N1225" i="7"/>
  <c r="O1224" i="7"/>
  <c r="AM1225" i="7"/>
  <c r="AN1224" i="7"/>
  <c r="S1225" i="7"/>
  <c r="T1224" i="7"/>
  <c r="AC1225" i="7"/>
  <c r="AD1224" i="7"/>
  <c r="AR1225" i="7"/>
  <c r="AS1224" i="7"/>
  <c r="D1225" i="7"/>
  <c r="E1224" i="7"/>
  <c r="AW1226" i="7" l="1"/>
  <c r="AX1225" i="7"/>
  <c r="AR1226" i="7"/>
  <c r="AS1225" i="7"/>
  <c r="S1226" i="7"/>
  <c r="T1225" i="7"/>
  <c r="N1226" i="7"/>
  <c r="O1225" i="7"/>
  <c r="BB1226" i="7"/>
  <c r="BC1225" i="7"/>
  <c r="AC1226" i="7"/>
  <c r="AD1225" i="7"/>
  <c r="AM1226" i="7"/>
  <c r="AN1225" i="7"/>
  <c r="AH1226" i="7"/>
  <c r="AI1225" i="7"/>
  <c r="I1226" i="7"/>
  <c r="J1225" i="7"/>
  <c r="X1226" i="7"/>
  <c r="Y1225" i="7"/>
  <c r="D1226" i="7"/>
  <c r="E1225" i="7"/>
  <c r="X1227" i="7" l="1"/>
  <c r="Y1226" i="7"/>
  <c r="AC1227" i="7"/>
  <c r="AD1226" i="7"/>
  <c r="AH1227" i="7"/>
  <c r="AI1226" i="7"/>
  <c r="N1227" i="7"/>
  <c r="O1226" i="7"/>
  <c r="AR1227" i="7"/>
  <c r="AS1226" i="7"/>
  <c r="I1227" i="7"/>
  <c r="J1226" i="7"/>
  <c r="AM1227" i="7"/>
  <c r="AN1226" i="7"/>
  <c r="BB1227" i="7"/>
  <c r="BC1226" i="7"/>
  <c r="S1227" i="7"/>
  <c r="T1226" i="7"/>
  <c r="AW1227" i="7"/>
  <c r="AX1226" i="7"/>
  <c r="D1227" i="7"/>
  <c r="E1226" i="7"/>
  <c r="I1228" i="7" l="1"/>
  <c r="J1227" i="7"/>
  <c r="AC1228" i="7"/>
  <c r="AD1227" i="7"/>
  <c r="BB1228" i="7"/>
  <c r="BC1227" i="7"/>
  <c r="AW1228" i="7"/>
  <c r="AX1227" i="7"/>
  <c r="N1228" i="7"/>
  <c r="O1227" i="7"/>
  <c r="S1228" i="7"/>
  <c r="T1227" i="7"/>
  <c r="AM1228" i="7"/>
  <c r="AN1227" i="7"/>
  <c r="AR1228" i="7"/>
  <c r="AS1227" i="7"/>
  <c r="AH1228" i="7"/>
  <c r="AI1227" i="7"/>
  <c r="X1228" i="7"/>
  <c r="Y1227" i="7"/>
  <c r="D1228" i="7"/>
  <c r="E1227" i="7"/>
  <c r="X1229" i="7" l="1"/>
  <c r="Y1228" i="7"/>
  <c r="AR1229" i="7"/>
  <c r="AS1228" i="7"/>
  <c r="S1229" i="7"/>
  <c r="T1228" i="7"/>
  <c r="AW1229" i="7"/>
  <c r="AX1228" i="7"/>
  <c r="AC1229" i="7"/>
  <c r="AD1228" i="7"/>
  <c r="AH1229" i="7"/>
  <c r="AI1228" i="7"/>
  <c r="AM1229" i="7"/>
  <c r="AN1228" i="7"/>
  <c r="N1229" i="7"/>
  <c r="O1228" i="7"/>
  <c r="BB1229" i="7"/>
  <c r="BC1228" i="7"/>
  <c r="I1229" i="7"/>
  <c r="J1228" i="7"/>
  <c r="D1229" i="7"/>
  <c r="E1228" i="7"/>
  <c r="N1230" i="7" l="1"/>
  <c r="O1229" i="7"/>
  <c r="AH1230" i="7"/>
  <c r="AI1229" i="7"/>
  <c r="AR1230" i="7"/>
  <c r="AS1229" i="7"/>
  <c r="AW1230" i="7"/>
  <c r="AX1229" i="7"/>
  <c r="I1230" i="7"/>
  <c r="J1229" i="7"/>
  <c r="BB1230" i="7"/>
  <c r="BC1229" i="7"/>
  <c r="AM1230" i="7"/>
  <c r="AN1229" i="7"/>
  <c r="AC1230" i="7"/>
  <c r="AD1229" i="7"/>
  <c r="S1230" i="7"/>
  <c r="T1229" i="7"/>
  <c r="X1230" i="7"/>
  <c r="Y1229" i="7"/>
  <c r="D1230" i="7"/>
  <c r="E1229" i="7"/>
  <c r="X1231" i="7" l="1"/>
  <c r="Y1230" i="7"/>
  <c r="BB1231" i="7"/>
  <c r="BC1230" i="7"/>
  <c r="AW1231" i="7"/>
  <c r="AX1230" i="7"/>
  <c r="AH1231" i="7"/>
  <c r="AI1230" i="7"/>
  <c r="AC1231" i="7"/>
  <c r="AD1230" i="7"/>
  <c r="S1231" i="7"/>
  <c r="T1230" i="7"/>
  <c r="AM1231" i="7"/>
  <c r="AN1230" i="7"/>
  <c r="I1231" i="7"/>
  <c r="J1230" i="7"/>
  <c r="AR1231" i="7"/>
  <c r="AS1230" i="7"/>
  <c r="N1231" i="7"/>
  <c r="O1230" i="7"/>
  <c r="D1231" i="7"/>
  <c r="E1230" i="7"/>
  <c r="N1232" i="7" l="1"/>
  <c r="O1231" i="7"/>
  <c r="I1232" i="7"/>
  <c r="J1231" i="7"/>
  <c r="S1232" i="7"/>
  <c r="T1231" i="7"/>
  <c r="AH1232" i="7"/>
  <c r="AI1231" i="7"/>
  <c r="BB1232" i="7"/>
  <c r="BC1231" i="7"/>
  <c r="AR1232" i="7"/>
  <c r="AS1231" i="7"/>
  <c r="AM1232" i="7"/>
  <c r="AN1231" i="7"/>
  <c r="AC1232" i="7"/>
  <c r="AD1231" i="7"/>
  <c r="AW1232" i="7"/>
  <c r="AX1231" i="7"/>
  <c r="X1232" i="7"/>
  <c r="Y1231" i="7"/>
  <c r="D1232" i="7"/>
  <c r="E1231" i="7"/>
  <c r="AM1233" i="7" l="1"/>
  <c r="AN1232" i="7"/>
  <c r="N1233" i="7"/>
  <c r="O1232" i="7"/>
  <c r="AW1233" i="7"/>
  <c r="AX1232" i="7"/>
  <c r="BB1233" i="7"/>
  <c r="BC1232" i="7"/>
  <c r="S1233" i="7"/>
  <c r="T1232" i="7"/>
  <c r="X1233" i="7"/>
  <c r="Y1232" i="7"/>
  <c r="AC1233" i="7"/>
  <c r="AD1232" i="7"/>
  <c r="AR1233" i="7"/>
  <c r="AS1232" i="7"/>
  <c r="AH1233" i="7"/>
  <c r="AI1232" i="7"/>
  <c r="I1233" i="7"/>
  <c r="J1232" i="7"/>
  <c r="D1233" i="7"/>
  <c r="E1232" i="7"/>
  <c r="AC1234" i="7" l="1"/>
  <c r="AD1233" i="7"/>
  <c r="AW1234" i="7"/>
  <c r="AX1233" i="7"/>
  <c r="AR1234" i="7"/>
  <c r="AS1233" i="7"/>
  <c r="X1234" i="7"/>
  <c r="Y1233" i="7"/>
  <c r="N1234" i="7"/>
  <c r="O1233" i="7"/>
  <c r="AH1234" i="7"/>
  <c r="AI1233" i="7"/>
  <c r="S1234" i="7"/>
  <c r="T1233" i="7"/>
  <c r="AM1234" i="7"/>
  <c r="AN1233" i="7"/>
  <c r="I1234" i="7"/>
  <c r="J1233" i="7"/>
  <c r="BB1234" i="7"/>
  <c r="BC1233" i="7"/>
  <c r="D1234" i="7"/>
  <c r="E1233" i="7"/>
  <c r="BB1235" i="7" l="1"/>
  <c r="BC1234" i="7"/>
  <c r="AW1235" i="7"/>
  <c r="AX1234" i="7"/>
  <c r="AH1235" i="7"/>
  <c r="AI1234" i="7"/>
  <c r="AM1235" i="7"/>
  <c r="AN1234" i="7"/>
  <c r="X1235" i="7"/>
  <c r="Y1234" i="7"/>
  <c r="I1235" i="7"/>
  <c r="J1234" i="7"/>
  <c r="S1235" i="7"/>
  <c r="T1234" i="7"/>
  <c r="N1235" i="7"/>
  <c r="O1234" i="7"/>
  <c r="AR1235" i="7"/>
  <c r="AS1234" i="7"/>
  <c r="AC1235" i="7"/>
  <c r="AD1234" i="7"/>
  <c r="D1235" i="7"/>
  <c r="E1234" i="7"/>
  <c r="AC1236" i="7" l="1"/>
  <c r="AD1235" i="7"/>
  <c r="N1236" i="7"/>
  <c r="O1235" i="7"/>
  <c r="I1236" i="7"/>
  <c r="J1235" i="7"/>
  <c r="AM1236" i="7"/>
  <c r="AN1235" i="7"/>
  <c r="AW1236" i="7"/>
  <c r="AX1235" i="7"/>
  <c r="AR1236" i="7"/>
  <c r="AS1235" i="7"/>
  <c r="S1236" i="7"/>
  <c r="T1235" i="7"/>
  <c r="X1236" i="7"/>
  <c r="Y1235" i="7"/>
  <c r="AH1236" i="7"/>
  <c r="AI1235" i="7"/>
  <c r="BB1236" i="7"/>
  <c r="BC1235" i="7"/>
  <c r="D1236" i="7"/>
  <c r="E1235" i="7"/>
  <c r="AH1237" i="7" l="1"/>
  <c r="AI1236" i="7"/>
  <c r="AW1237" i="7"/>
  <c r="AX1236" i="7"/>
  <c r="BB1237" i="7"/>
  <c r="BC1236" i="7"/>
  <c r="X1237" i="7"/>
  <c r="Y1236" i="7"/>
  <c r="AR1237" i="7"/>
  <c r="AS1236" i="7"/>
  <c r="AM1237" i="7"/>
  <c r="AN1236" i="7"/>
  <c r="N1237" i="7"/>
  <c r="O1236" i="7"/>
  <c r="S1237" i="7"/>
  <c r="T1236" i="7"/>
  <c r="I1237" i="7"/>
  <c r="J1236" i="7"/>
  <c r="AC1237" i="7"/>
  <c r="AD1236" i="7"/>
  <c r="D1237" i="7"/>
  <c r="E1236" i="7"/>
  <c r="N1238" i="7" l="1"/>
  <c r="O1237" i="7"/>
  <c r="AC1238" i="7"/>
  <c r="AD1237" i="7"/>
  <c r="S1238" i="7"/>
  <c r="T1237" i="7"/>
  <c r="AM1238" i="7"/>
  <c r="AN1237" i="7"/>
  <c r="X1238" i="7"/>
  <c r="Y1237" i="7"/>
  <c r="AW1238" i="7"/>
  <c r="AX1237" i="7"/>
  <c r="I1238" i="7"/>
  <c r="J1237" i="7"/>
  <c r="AR1238" i="7"/>
  <c r="AS1237" i="7"/>
  <c r="BB1238" i="7"/>
  <c r="BC1237" i="7"/>
  <c r="AH1238" i="7"/>
  <c r="AI1237" i="7"/>
  <c r="D1238" i="7"/>
  <c r="E1237" i="7"/>
  <c r="AR1239" i="7" l="1"/>
  <c r="AS1238" i="7"/>
  <c r="AM1239" i="7"/>
  <c r="AN1238" i="7"/>
  <c r="AH1239" i="7"/>
  <c r="AI1238" i="7"/>
  <c r="AW1239" i="7"/>
  <c r="AX1238" i="7"/>
  <c r="AC1239" i="7"/>
  <c r="AD1238" i="7"/>
  <c r="BB1239" i="7"/>
  <c r="BC1238" i="7"/>
  <c r="I1239" i="7"/>
  <c r="J1238" i="7"/>
  <c r="X1239" i="7"/>
  <c r="Y1238" i="7"/>
  <c r="S1239" i="7"/>
  <c r="T1238" i="7"/>
  <c r="N1239" i="7"/>
  <c r="O1238" i="7"/>
  <c r="D1239" i="7"/>
  <c r="E1238" i="7"/>
  <c r="X1240" i="7" l="1"/>
  <c r="Y1239" i="7"/>
  <c r="N1240" i="7"/>
  <c r="O1239" i="7"/>
  <c r="BB1240" i="7"/>
  <c r="BC1239" i="7"/>
  <c r="AW1240" i="7"/>
  <c r="AX1239" i="7"/>
  <c r="AM1240" i="7"/>
  <c r="AN1239" i="7"/>
  <c r="S1240" i="7"/>
  <c r="T1239" i="7"/>
  <c r="I1240" i="7"/>
  <c r="J1239" i="7"/>
  <c r="AC1240" i="7"/>
  <c r="AD1239" i="7"/>
  <c r="AH1240" i="7"/>
  <c r="AI1239" i="7"/>
  <c r="AR1240" i="7"/>
  <c r="AS1239" i="7"/>
  <c r="D1240" i="7"/>
  <c r="E1239" i="7"/>
  <c r="AR1241" i="7" l="1"/>
  <c r="AS1240" i="7"/>
  <c r="AC1241" i="7"/>
  <c r="AD1240" i="7"/>
  <c r="S1241" i="7"/>
  <c r="T1240" i="7"/>
  <c r="AW1241" i="7"/>
  <c r="AX1240" i="7"/>
  <c r="N1241" i="7"/>
  <c r="O1240" i="7"/>
  <c r="AH1241" i="7"/>
  <c r="AI1240" i="7"/>
  <c r="I1241" i="7"/>
  <c r="J1240" i="7"/>
  <c r="AM1241" i="7"/>
  <c r="AN1240" i="7"/>
  <c r="BB1241" i="7"/>
  <c r="BC1240" i="7"/>
  <c r="X1241" i="7"/>
  <c r="Y1240" i="7"/>
  <c r="D1241" i="7"/>
  <c r="E1240" i="7"/>
  <c r="X1242" i="7" l="1"/>
  <c r="Y1241" i="7"/>
  <c r="AM1242" i="7"/>
  <c r="AN1241" i="7"/>
  <c r="AH1242" i="7"/>
  <c r="AI1241" i="7"/>
  <c r="AW1242" i="7"/>
  <c r="AX1241" i="7"/>
  <c r="AC1242" i="7"/>
  <c r="AD1241" i="7"/>
  <c r="BB1242" i="7"/>
  <c r="BC1241" i="7"/>
  <c r="I1242" i="7"/>
  <c r="J1241" i="7"/>
  <c r="N1242" i="7"/>
  <c r="O1241" i="7"/>
  <c r="S1242" i="7"/>
  <c r="T1241" i="7"/>
  <c r="AR1242" i="7"/>
  <c r="AS1241" i="7"/>
  <c r="D1242" i="7"/>
  <c r="E1241" i="7"/>
  <c r="AR1243" i="7" l="1"/>
  <c r="AS1242" i="7"/>
  <c r="BB1243" i="7"/>
  <c r="BC1242" i="7"/>
  <c r="AM1243" i="7"/>
  <c r="AN1242" i="7"/>
  <c r="N1243" i="7"/>
  <c r="O1242" i="7"/>
  <c r="AW1243" i="7"/>
  <c r="AX1242" i="7"/>
  <c r="S1243" i="7"/>
  <c r="T1242" i="7"/>
  <c r="I1243" i="7"/>
  <c r="J1242" i="7"/>
  <c r="AC1243" i="7"/>
  <c r="AD1242" i="7"/>
  <c r="AH1243" i="7"/>
  <c r="AI1242" i="7"/>
  <c r="X1243" i="7"/>
  <c r="Y1242" i="7"/>
  <c r="D1243" i="7"/>
  <c r="E1242" i="7"/>
  <c r="AC1244" i="7" l="1"/>
  <c r="AD1243" i="7"/>
  <c r="N1244" i="7"/>
  <c r="O1243" i="7"/>
  <c r="X1244" i="7"/>
  <c r="Y1243" i="7"/>
  <c r="S1244" i="7"/>
  <c r="T1243" i="7"/>
  <c r="BB1244" i="7"/>
  <c r="BC1243" i="7"/>
  <c r="AH1244" i="7"/>
  <c r="AI1243" i="7"/>
  <c r="I1244" i="7"/>
  <c r="J1243" i="7"/>
  <c r="AW1244" i="7"/>
  <c r="AX1243" i="7"/>
  <c r="AM1244" i="7"/>
  <c r="AN1243" i="7"/>
  <c r="AR1244" i="7"/>
  <c r="AS1243" i="7"/>
  <c r="D1244" i="7"/>
  <c r="E1243" i="7"/>
  <c r="AR1245" i="7" l="1"/>
  <c r="AS1244" i="7"/>
  <c r="AW1245" i="7"/>
  <c r="AX1244" i="7"/>
  <c r="AH1245" i="7"/>
  <c r="AI1244" i="7"/>
  <c r="S1245" i="7"/>
  <c r="T1244" i="7"/>
  <c r="N1245" i="7"/>
  <c r="O1244" i="7"/>
  <c r="AM1245" i="7"/>
  <c r="AN1244" i="7"/>
  <c r="I1245" i="7"/>
  <c r="J1244" i="7"/>
  <c r="BB1245" i="7"/>
  <c r="BC1244" i="7"/>
  <c r="X1245" i="7"/>
  <c r="Y1244" i="7"/>
  <c r="AC1245" i="7"/>
  <c r="AD1244" i="7"/>
  <c r="D1245" i="7"/>
  <c r="E1244" i="7"/>
  <c r="AC1246" i="7" l="1"/>
  <c r="AD1245" i="7"/>
  <c r="BB1246" i="7"/>
  <c r="BC1245" i="7"/>
  <c r="S1246" i="7"/>
  <c r="T1245" i="7"/>
  <c r="AW1246" i="7"/>
  <c r="AX1245" i="7"/>
  <c r="AM1246" i="7"/>
  <c r="AN1245" i="7"/>
  <c r="X1246" i="7"/>
  <c r="Y1245" i="7"/>
  <c r="I1246" i="7"/>
  <c r="J1245" i="7"/>
  <c r="N1246" i="7"/>
  <c r="O1245" i="7"/>
  <c r="AH1246" i="7"/>
  <c r="AI1245" i="7"/>
  <c r="AR1246" i="7"/>
  <c r="AS1245" i="7"/>
  <c r="D1246" i="7"/>
  <c r="E1245" i="7"/>
  <c r="AH1247" i="7" l="1"/>
  <c r="AI1246" i="7"/>
  <c r="AR1247" i="7"/>
  <c r="AS1246" i="7"/>
  <c r="N1247" i="7"/>
  <c r="O1246" i="7"/>
  <c r="X1247" i="7"/>
  <c r="Y1246" i="7"/>
  <c r="AW1247" i="7"/>
  <c r="AX1246" i="7"/>
  <c r="BB1247" i="7"/>
  <c r="BC1246" i="7"/>
  <c r="I1247" i="7"/>
  <c r="J1246" i="7"/>
  <c r="AM1247" i="7"/>
  <c r="AN1246" i="7"/>
  <c r="S1247" i="7"/>
  <c r="T1246" i="7"/>
  <c r="AC1247" i="7"/>
  <c r="AD1246" i="7"/>
  <c r="D1247" i="7"/>
  <c r="E1246" i="7"/>
  <c r="AC1248" i="7" l="1"/>
  <c r="AD1247" i="7"/>
  <c r="AM1248" i="7"/>
  <c r="AN1247" i="7"/>
  <c r="BB1248" i="7"/>
  <c r="BC1247" i="7"/>
  <c r="X1248" i="7"/>
  <c r="Y1247" i="7"/>
  <c r="AR1248" i="7"/>
  <c r="AS1247" i="7"/>
  <c r="S1248" i="7"/>
  <c r="T1247" i="7"/>
  <c r="I1248" i="7"/>
  <c r="J1247" i="7"/>
  <c r="AW1248" i="7"/>
  <c r="AX1247" i="7"/>
  <c r="N1248" i="7"/>
  <c r="O1247" i="7"/>
  <c r="AH1248" i="7"/>
  <c r="AI1247" i="7"/>
  <c r="D1248" i="7"/>
  <c r="E1247" i="7"/>
  <c r="AH1249" i="7" l="1"/>
  <c r="AI1248" i="7"/>
  <c r="S1249" i="7"/>
  <c r="T1248" i="7"/>
  <c r="AM1249" i="7"/>
  <c r="AN1248" i="7"/>
  <c r="AW1249" i="7"/>
  <c r="AX1248" i="7"/>
  <c r="X1249" i="7"/>
  <c r="Y1248" i="7"/>
  <c r="N1249" i="7"/>
  <c r="O1248" i="7"/>
  <c r="I1249" i="7"/>
  <c r="J1248" i="7"/>
  <c r="AR1249" i="7"/>
  <c r="AS1248" i="7"/>
  <c r="BB1249" i="7"/>
  <c r="BC1248" i="7"/>
  <c r="AC1249" i="7"/>
  <c r="AD1248" i="7"/>
  <c r="D1249" i="7"/>
  <c r="E1248" i="7"/>
  <c r="AR1250" i="7" l="1"/>
  <c r="AS1249" i="7"/>
  <c r="S1250" i="7"/>
  <c r="T1249" i="7"/>
  <c r="AC1250" i="7"/>
  <c r="AD1249" i="7"/>
  <c r="N1250" i="7"/>
  <c r="O1249" i="7"/>
  <c r="AW1250" i="7"/>
  <c r="AX1249" i="7"/>
  <c r="BB1250" i="7"/>
  <c r="BC1249" i="7"/>
  <c r="I1250" i="7"/>
  <c r="J1249" i="7"/>
  <c r="X1250" i="7"/>
  <c r="Y1249" i="7"/>
  <c r="AM1250" i="7"/>
  <c r="AN1249" i="7"/>
  <c r="AH1250" i="7"/>
  <c r="AI1249" i="7"/>
  <c r="D1250" i="7"/>
  <c r="E1249" i="7"/>
  <c r="X1251" i="7" l="1"/>
  <c r="Y1250" i="7"/>
  <c r="S1251" i="7"/>
  <c r="T1250" i="7"/>
  <c r="AH1251" i="7"/>
  <c r="AI1250" i="7"/>
  <c r="BB1251" i="7"/>
  <c r="BC1250" i="7"/>
  <c r="N1251" i="7"/>
  <c r="O1250" i="7"/>
  <c r="AM1251" i="7"/>
  <c r="AN1250" i="7"/>
  <c r="I1251" i="7"/>
  <c r="J1250" i="7"/>
  <c r="AW1251" i="7"/>
  <c r="AX1250" i="7"/>
  <c r="AC1251" i="7"/>
  <c r="AD1250" i="7"/>
  <c r="AR1251" i="7"/>
  <c r="AS1250" i="7"/>
  <c r="D1251" i="7"/>
  <c r="E1250" i="7"/>
  <c r="AM1252" i="7" l="1"/>
  <c r="AN1251" i="7"/>
  <c r="S1252" i="7"/>
  <c r="T1251" i="7"/>
  <c r="AR1252" i="7"/>
  <c r="AS1251" i="7"/>
  <c r="AW1252" i="7"/>
  <c r="AX1251" i="7"/>
  <c r="BB1252" i="7"/>
  <c r="BC1251" i="7"/>
  <c r="AC1252" i="7"/>
  <c r="AD1251" i="7"/>
  <c r="I1252" i="7"/>
  <c r="J1251" i="7"/>
  <c r="N1252" i="7"/>
  <c r="O1251" i="7"/>
  <c r="AH1252" i="7"/>
  <c r="AI1251" i="7"/>
  <c r="X1252" i="7"/>
  <c r="Y1251" i="7"/>
  <c r="D1252" i="7"/>
  <c r="E1251" i="7"/>
  <c r="N1253" i="7" l="1"/>
  <c r="O1252" i="7"/>
  <c r="AW1253" i="7"/>
  <c r="AX1252" i="7"/>
  <c r="S1253" i="7"/>
  <c r="T1252" i="7"/>
  <c r="X1253" i="7"/>
  <c r="Y1252" i="7"/>
  <c r="AC1253" i="7"/>
  <c r="AD1252" i="7"/>
  <c r="AH1253" i="7"/>
  <c r="AI1252" i="7"/>
  <c r="I1253" i="7"/>
  <c r="J1252" i="7"/>
  <c r="BB1253" i="7"/>
  <c r="BC1252" i="7"/>
  <c r="AR1253" i="7"/>
  <c r="AS1252" i="7"/>
  <c r="AM1253" i="7"/>
  <c r="AN1252" i="7"/>
  <c r="D1253" i="7"/>
  <c r="E1252" i="7"/>
  <c r="X1254" i="7" l="1"/>
  <c r="Y1253" i="7"/>
  <c r="AM1254" i="7"/>
  <c r="AN1253" i="7"/>
  <c r="AH1254" i="7"/>
  <c r="AI1253" i="7"/>
  <c r="BB1254" i="7"/>
  <c r="BC1253" i="7"/>
  <c r="AW1254" i="7"/>
  <c r="AX1253" i="7"/>
  <c r="AR1254" i="7"/>
  <c r="AS1253" i="7"/>
  <c r="I1254" i="7"/>
  <c r="J1253" i="7"/>
  <c r="AC1254" i="7"/>
  <c r="AD1253" i="7"/>
  <c r="S1254" i="7"/>
  <c r="T1253" i="7"/>
  <c r="N1254" i="7"/>
  <c r="O1253" i="7"/>
  <c r="D1254" i="7"/>
  <c r="E1253" i="7"/>
  <c r="N1255" i="7" l="1"/>
  <c r="O1254" i="7"/>
  <c r="AC1255" i="7"/>
  <c r="AD1254" i="7"/>
  <c r="AR1255" i="7"/>
  <c r="AS1254" i="7"/>
  <c r="BB1255" i="7"/>
  <c r="BC1254" i="7"/>
  <c r="AM1255" i="7"/>
  <c r="AN1254" i="7"/>
  <c r="S1255" i="7"/>
  <c r="T1254" i="7"/>
  <c r="I1255" i="7"/>
  <c r="J1254" i="7"/>
  <c r="AW1255" i="7"/>
  <c r="AX1254" i="7"/>
  <c r="AH1255" i="7"/>
  <c r="AI1254" i="7"/>
  <c r="X1255" i="7"/>
  <c r="Y1254" i="7"/>
  <c r="D1255" i="7"/>
  <c r="E1254" i="7"/>
  <c r="AW1256" i="7" l="1"/>
  <c r="AX1255" i="7"/>
  <c r="AC1256" i="7"/>
  <c r="AD1255" i="7"/>
  <c r="X1256" i="7"/>
  <c r="Y1255" i="7"/>
  <c r="S1256" i="7"/>
  <c r="T1255" i="7"/>
  <c r="BB1256" i="7"/>
  <c r="BC1255" i="7"/>
  <c r="AH1256" i="7"/>
  <c r="AI1255" i="7"/>
  <c r="I1256" i="7"/>
  <c r="J1255" i="7"/>
  <c r="AM1256" i="7"/>
  <c r="AN1255" i="7"/>
  <c r="AR1256" i="7"/>
  <c r="AS1255" i="7"/>
  <c r="N1256" i="7"/>
  <c r="O1255" i="7"/>
  <c r="D1256" i="7"/>
  <c r="E1255" i="7"/>
  <c r="N1257" i="7" l="1"/>
  <c r="O1256" i="7"/>
  <c r="AM1257" i="7"/>
  <c r="AN1256" i="7"/>
  <c r="AH1257" i="7"/>
  <c r="AI1256" i="7"/>
  <c r="S1257" i="7"/>
  <c r="T1256" i="7"/>
  <c r="AC1257" i="7"/>
  <c r="AD1256" i="7"/>
  <c r="AR1257" i="7"/>
  <c r="AS1256" i="7"/>
  <c r="I1257" i="7"/>
  <c r="J1256" i="7"/>
  <c r="BB1257" i="7"/>
  <c r="BC1256" i="7"/>
  <c r="X1257" i="7"/>
  <c r="Y1256" i="7"/>
  <c r="AW1257" i="7"/>
  <c r="AX1256" i="7"/>
  <c r="D1257" i="7"/>
  <c r="E1256" i="7"/>
  <c r="AW1258" i="7" l="1"/>
  <c r="AX1257" i="7"/>
  <c r="BB1258" i="7"/>
  <c r="BC1257" i="7"/>
  <c r="AR1258" i="7"/>
  <c r="AS1257" i="7"/>
  <c r="S1258" i="7"/>
  <c r="T1257" i="7"/>
  <c r="AM1258" i="7"/>
  <c r="AN1257" i="7"/>
  <c r="X1258" i="7"/>
  <c r="Y1257" i="7"/>
  <c r="I1258" i="7"/>
  <c r="J1257" i="7"/>
  <c r="AC1258" i="7"/>
  <c r="AD1257" i="7"/>
  <c r="AH1258" i="7"/>
  <c r="AI1257" i="7"/>
  <c r="N1258" i="7"/>
  <c r="O1257" i="7"/>
  <c r="D1258" i="7"/>
  <c r="E1257" i="7"/>
  <c r="N1259" i="7" l="1"/>
  <c r="O1258" i="7"/>
  <c r="AC1259" i="7"/>
  <c r="AD1258" i="7"/>
  <c r="X1259" i="7"/>
  <c r="Y1258" i="7"/>
  <c r="S1259" i="7"/>
  <c r="T1258" i="7"/>
  <c r="BB1259" i="7"/>
  <c r="BC1258" i="7"/>
  <c r="AH1259" i="7"/>
  <c r="AI1258" i="7"/>
  <c r="I1259" i="7"/>
  <c r="J1258" i="7"/>
  <c r="AM1259" i="7"/>
  <c r="AN1258" i="7"/>
  <c r="AR1259" i="7"/>
  <c r="AS1258" i="7"/>
  <c r="AW1259" i="7"/>
  <c r="AX1258" i="7"/>
  <c r="D1259" i="7"/>
  <c r="E1258" i="7"/>
  <c r="X1260" i="7" l="1"/>
  <c r="Y1259" i="7"/>
  <c r="I1260" i="7"/>
  <c r="J1259" i="7"/>
  <c r="BB1260" i="7"/>
  <c r="BC1259" i="7"/>
  <c r="AW1260" i="7"/>
  <c r="AX1259" i="7"/>
  <c r="AM1260" i="7"/>
  <c r="AN1259" i="7"/>
  <c r="AH1260" i="7"/>
  <c r="AI1259" i="7"/>
  <c r="S1260" i="7"/>
  <c r="T1259" i="7"/>
  <c r="AC1260" i="7"/>
  <c r="AD1259" i="7"/>
  <c r="AR1260" i="7"/>
  <c r="AS1259" i="7"/>
  <c r="N1260" i="7"/>
  <c r="O1259" i="7"/>
  <c r="D1260" i="7"/>
  <c r="E1259" i="7"/>
  <c r="I1261" i="7" l="1"/>
  <c r="J1260" i="7"/>
  <c r="N1261" i="7"/>
  <c r="O1260" i="7"/>
  <c r="AW1261" i="7"/>
  <c r="AX1260" i="7"/>
  <c r="AC1261" i="7"/>
  <c r="AD1260" i="7"/>
  <c r="AH1261" i="7"/>
  <c r="AI1260" i="7"/>
  <c r="AR1261" i="7"/>
  <c r="AS1260" i="7"/>
  <c r="S1261" i="7"/>
  <c r="T1260" i="7"/>
  <c r="AM1261" i="7"/>
  <c r="AN1260" i="7"/>
  <c r="BB1261" i="7"/>
  <c r="BC1260" i="7"/>
  <c r="X1261" i="7"/>
  <c r="Y1260" i="7"/>
  <c r="D1261" i="7"/>
  <c r="E1260" i="7"/>
  <c r="X1262" i="7" l="1"/>
  <c r="Y1261" i="7"/>
  <c r="AM1262" i="7"/>
  <c r="AN1261" i="7"/>
  <c r="AR1262" i="7"/>
  <c r="AS1261" i="7"/>
  <c r="AC1262" i="7"/>
  <c r="AD1261" i="7"/>
  <c r="N1262" i="7"/>
  <c r="O1261" i="7"/>
  <c r="BB1262" i="7"/>
  <c r="BC1261" i="7"/>
  <c r="S1262" i="7"/>
  <c r="T1261" i="7"/>
  <c r="AH1262" i="7"/>
  <c r="AI1261" i="7"/>
  <c r="AW1262" i="7"/>
  <c r="AX1261" i="7"/>
  <c r="I1262" i="7"/>
  <c r="J1261" i="7"/>
  <c r="D1262" i="7"/>
  <c r="E1261" i="7"/>
  <c r="I1263" i="7" l="1"/>
  <c r="J1262" i="7"/>
  <c r="AM1263" i="7"/>
  <c r="AN1262" i="7"/>
  <c r="AH1263" i="7"/>
  <c r="AI1262" i="7"/>
  <c r="BB1263" i="7"/>
  <c r="BC1262" i="7"/>
  <c r="AC1263" i="7"/>
  <c r="AD1262" i="7"/>
  <c r="AW1263" i="7"/>
  <c r="AX1262" i="7"/>
  <c r="S1263" i="7"/>
  <c r="T1262" i="7"/>
  <c r="N1263" i="7"/>
  <c r="O1262" i="7"/>
  <c r="AR1263" i="7"/>
  <c r="AS1262" i="7"/>
  <c r="X1263" i="7"/>
  <c r="Y1262" i="7"/>
  <c r="D1263" i="7"/>
  <c r="E1262" i="7"/>
  <c r="AR1264" i="7" l="1"/>
  <c r="AS1263" i="7"/>
  <c r="AC1264" i="7"/>
  <c r="AD1263" i="7"/>
  <c r="X1264" i="7"/>
  <c r="Y1263" i="7"/>
  <c r="N1264" i="7"/>
  <c r="O1263" i="7"/>
  <c r="AW1264" i="7"/>
  <c r="AX1263" i="7"/>
  <c r="BB1264" i="7"/>
  <c r="BC1263" i="7"/>
  <c r="AM1264" i="7"/>
  <c r="AN1263" i="7"/>
  <c r="S1264" i="7"/>
  <c r="T1263" i="7"/>
  <c r="AH1264" i="7"/>
  <c r="AI1263" i="7"/>
  <c r="I1264" i="7"/>
  <c r="J1263" i="7"/>
  <c r="D1264" i="7"/>
  <c r="E1263" i="7"/>
  <c r="I1265" i="7" l="1"/>
  <c r="J1264" i="7"/>
  <c r="BB1265" i="7"/>
  <c r="BC1264" i="7"/>
  <c r="N1265" i="7"/>
  <c r="O1264" i="7"/>
  <c r="AC1265" i="7"/>
  <c r="AD1264" i="7"/>
  <c r="S1265" i="7"/>
  <c r="T1264" i="7"/>
  <c r="AH1265" i="7"/>
  <c r="AI1264" i="7"/>
  <c r="AM1265" i="7"/>
  <c r="AN1264" i="7"/>
  <c r="AW1265" i="7"/>
  <c r="AX1264" i="7"/>
  <c r="X1265" i="7"/>
  <c r="Y1264" i="7"/>
  <c r="AR1265" i="7"/>
  <c r="AS1264" i="7"/>
  <c r="D1265" i="7"/>
  <c r="E1264" i="7"/>
  <c r="AW1266" i="7" l="1"/>
  <c r="AX1265" i="7"/>
  <c r="AC1266" i="7"/>
  <c r="AD1265" i="7"/>
  <c r="AR1266" i="7"/>
  <c r="AS1265" i="7"/>
  <c r="AH1266" i="7"/>
  <c r="AI1265" i="7"/>
  <c r="BB1266" i="7"/>
  <c r="BC1265" i="7"/>
  <c r="X1266" i="7"/>
  <c r="Y1265" i="7"/>
  <c r="AM1266" i="7"/>
  <c r="AN1265" i="7"/>
  <c r="S1266" i="7"/>
  <c r="T1265" i="7"/>
  <c r="N1266" i="7"/>
  <c r="O1265" i="7"/>
  <c r="I1266" i="7"/>
  <c r="J1265" i="7"/>
  <c r="D1266" i="7"/>
  <c r="E1265" i="7"/>
  <c r="I1267" i="7" l="1"/>
  <c r="J1266" i="7"/>
  <c r="S1267" i="7"/>
  <c r="T1266" i="7"/>
  <c r="X1267" i="7"/>
  <c r="Y1266" i="7"/>
  <c r="AH1267" i="7"/>
  <c r="AI1266" i="7"/>
  <c r="AC1267" i="7"/>
  <c r="AD1266" i="7"/>
  <c r="N1267" i="7"/>
  <c r="O1266" i="7"/>
  <c r="AM1267" i="7"/>
  <c r="AN1266" i="7"/>
  <c r="BB1267" i="7"/>
  <c r="BC1266" i="7"/>
  <c r="AR1267" i="7"/>
  <c r="AS1266" i="7"/>
  <c r="AW1267" i="7"/>
  <c r="AX1266" i="7"/>
  <c r="D1267" i="7"/>
  <c r="E1266" i="7"/>
  <c r="BB1268" i="7" l="1"/>
  <c r="BC1267" i="7"/>
  <c r="AH1268" i="7"/>
  <c r="AI1267" i="7"/>
  <c r="S1268" i="7"/>
  <c r="T1267" i="7"/>
  <c r="AW1268" i="7"/>
  <c r="AX1267" i="7"/>
  <c r="N1268" i="7"/>
  <c r="O1267" i="7"/>
  <c r="AR1268" i="7"/>
  <c r="AS1267" i="7"/>
  <c r="AM1268" i="7"/>
  <c r="AN1267" i="7"/>
  <c r="AC1268" i="7"/>
  <c r="AD1267" i="7"/>
  <c r="X1268" i="7"/>
  <c r="Y1267" i="7"/>
  <c r="I1268" i="7"/>
  <c r="J1267" i="7"/>
  <c r="D1268" i="7"/>
  <c r="E1267" i="7"/>
  <c r="AC1269" i="7" l="1"/>
  <c r="AD1268" i="7"/>
  <c r="AW1269" i="7"/>
  <c r="AX1268" i="7"/>
  <c r="I1269" i="7"/>
  <c r="J1268" i="7"/>
  <c r="AR1269" i="7"/>
  <c r="AS1268" i="7"/>
  <c r="AH1269" i="7"/>
  <c r="AI1268" i="7"/>
  <c r="X1269" i="7"/>
  <c r="Y1268" i="7"/>
  <c r="AM1269" i="7"/>
  <c r="AN1268" i="7"/>
  <c r="N1269" i="7"/>
  <c r="O1268" i="7"/>
  <c r="S1269" i="7"/>
  <c r="T1268" i="7"/>
  <c r="BB1269" i="7"/>
  <c r="BC1268" i="7"/>
  <c r="D1269" i="7"/>
  <c r="E1268" i="7"/>
  <c r="N1270" i="7" l="1"/>
  <c r="O1269" i="7"/>
  <c r="X1270" i="7"/>
  <c r="Y1269" i="7"/>
  <c r="AR1270" i="7"/>
  <c r="AS1269" i="7"/>
  <c r="AW1270" i="7"/>
  <c r="AX1269" i="7"/>
  <c r="BB1270" i="7"/>
  <c r="BC1269" i="7"/>
  <c r="S1270" i="7"/>
  <c r="T1269" i="7"/>
  <c r="AM1270" i="7"/>
  <c r="AN1269" i="7"/>
  <c r="AH1270" i="7"/>
  <c r="AI1269" i="7"/>
  <c r="I1270" i="7"/>
  <c r="J1269" i="7"/>
  <c r="AC1270" i="7"/>
  <c r="AD1269" i="7"/>
  <c r="D1270" i="7"/>
  <c r="E1269" i="7"/>
  <c r="AC1271" i="7" l="1"/>
  <c r="AD1270" i="7"/>
  <c r="AH1271" i="7"/>
  <c r="AI1270" i="7"/>
  <c r="S1271" i="7"/>
  <c r="T1270" i="7"/>
  <c r="AW1271" i="7"/>
  <c r="AX1270" i="7"/>
  <c r="X1271" i="7"/>
  <c r="Y1270" i="7"/>
  <c r="I1271" i="7"/>
  <c r="J1270" i="7"/>
  <c r="AM1271" i="7"/>
  <c r="AN1270" i="7"/>
  <c r="BB1271" i="7"/>
  <c r="BC1270" i="7"/>
  <c r="AR1271" i="7"/>
  <c r="AS1270" i="7"/>
  <c r="N1271" i="7"/>
  <c r="O1270" i="7"/>
  <c r="D1271" i="7"/>
  <c r="E1270" i="7"/>
  <c r="AR1272" i="7" l="1"/>
  <c r="AS1271" i="7"/>
  <c r="AM1272" i="7"/>
  <c r="AN1271" i="7"/>
  <c r="X1272" i="7"/>
  <c r="Y1271" i="7"/>
  <c r="S1272" i="7"/>
  <c r="T1271" i="7"/>
  <c r="N1272" i="7"/>
  <c r="O1271" i="7"/>
  <c r="BB1272" i="7"/>
  <c r="BC1271" i="7"/>
  <c r="I1272" i="7"/>
  <c r="J1271" i="7"/>
  <c r="AW1272" i="7"/>
  <c r="AX1271" i="7"/>
  <c r="AH1272" i="7"/>
  <c r="AI1271" i="7"/>
  <c r="AC1272" i="7"/>
  <c r="AD1271" i="7"/>
  <c r="D1272" i="7"/>
  <c r="E1271" i="7"/>
  <c r="N1273" i="7" l="1"/>
  <c r="O1272" i="7"/>
  <c r="X1273" i="7"/>
  <c r="Y1272" i="7"/>
  <c r="AC1273" i="7"/>
  <c r="AD1272" i="7"/>
  <c r="AW1273" i="7"/>
  <c r="AX1272" i="7"/>
  <c r="BB1273" i="7"/>
  <c r="BC1272" i="7"/>
  <c r="S1273" i="7"/>
  <c r="T1272" i="7"/>
  <c r="AM1273" i="7"/>
  <c r="AN1272" i="7"/>
  <c r="AH1273" i="7"/>
  <c r="AI1272" i="7"/>
  <c r="I1273" i="7"/>
  <c r="J1272" i="7"/>
  <c r="AR1273" i="7"/>
  <c r="AS1272" i="7"/>
  <c r="D1273" i="7"/>
  <c r="E1272" i="7"/>
  <c r="AM1274" i="7" l="1"/>
  <c r="AN1273" i="7"/>
  <c r="I1274" i="7"/>
  <c r="J1273" i="7"/>
  <c r="BB1274" i="7"/>
  <c r="BC1273" i="7"/>
  <c r="AC1274" i="7"/>
  <c r="AD1273" i="7"/>
  <c r="AR1274" i="7"/>
  <c r="AS1273" i="7"/>
  <c r="AH1274" i="7"/>
  <c r="AI1273" i="7"/>
  <c r="S1274" i="7"/>
  <c r="T1273" i="7"/>
  <c r="AW1274" i="7"/>
  <c r="AX1273" i="7"/>
  <c r="X1274" i="7"/>
  <c r="Y1273" i="7"/>
  <c r="N1274" i="7"/>
  <c r="O1273" i="7"/>
  <c r="D1274" i="7"/>
  <c r="E1273" i="7"/>
  <c r="N1275" i="7" l="1"/>
  <c r="O1274" i="7"/>
  <c r="AW1275" i="7"/>
  <c r="AX1274" i="7"/>
  <c r="AH1275" i="7"/>
  <c r="AI1274" i="7"/>
  <c r="AC1275" i="7"/>
  <c r="AD1274" i="7"/>
  <c r="I1275" i="7"/>
  <c r="J1274" i="7"/>
  <c r="X1275" i="7"/>
  <c r="Y1274" i="7"/>
  <c r="S1275" i="7"/>
  <c r="T1274" i="7"/>
  <c r="AR1275" i="7"/>
  <c r="AS1274" i="7"/>
  <c r="BB1275" i="7"/>
  <c r="BC1274" i="7"/>
  <c r="AM1275" i="7"/>
  <c r="AN1274" i="7"/>
  <c r="D1275" i="7"/>
  <c r="E1274" i="7"/>
  <c r="AW1276" i="7" l="1"/>
  <c r="AX1275" i="7"/>
  <c r="AM1276" i="7"/>
  <c r="AN1275" i="7"/>
  <c r="AR1276" i="7"/>
  <c r="AS1275" i="7"/>
  <c r="X1276" i="7"/>
  <c r="Y1275" i="7"/>
  <c r="AC1276" i="7"/>
  <c r="AD1275" i="7"/>
  <c r="BB1276" i="7"/>
  <c r="BC1275" i="7"/>
  <c r="S1276" i="7"/>
  <c r="T1275" i="7"/>
  <c r="I1276" i="7"/>
  <c r="J1275" i="7"/>
  <c r="AH1276" i="7"/>
  <c r="AI1275" i="7"/>
  <c r="N1276" i="7"/>
  <c r="O1275" i="7"/>
  <c r="D1276" i="7"/>
  <c r="E1275" i="7"/>
  <c r="N1277" i="7" l="1"/>
  <c r="O1276" i="7"/>
  <c r="I1277" i="7"/>
  <c r="J1276" i="7"/>
  <c r="BB1277" i="7"/>
  <c r="BC1276" i="7"/>
  <c r="X1277" i="7"/>
  <c r="Y1276" i="7"/>
  <c r="AM1277" i="7"/>
  <c r="AN1276" i="7"/>
  <c r="AH1277" i="7"/>
  <c r="AI1276" i="7"/>
  <c r="S1277" i="7"/>
  <c r="T1276" i="7"/>
  <c r="AC1277" i="7"/>
  <c r="AD1276" i="7"/>
  <c r="AR1277" i="7"/>
  <c r="AS1276" i="7"/>
  <c r="AW1277" i="7"/>
  <c r="AX1276" i="7"/>
  <c r="D1277" i="7"/>
  <c r="E1276" i="7"/>
  <c r="AW1278" i="7" l="1"/>
  <c r="AX1277" i="7"/>
  <c r="X1278" i="7"/>
  <c r="Y1277" i="7"/>
  <c r="I1278" i="7"/>
  <c r="J1277" i="7"/>
  <c r="AH1278" i="7"/>
  <c r="AI1277" i="7"/>
  <c r="AC1278" i="7"/>
  <c r="AD1277" i="7"/>
  <c r="AR1278" i="7"/>
  <c r="AS1277" i="7"/>
  <c r="S1278" i="7"/>
  <c r="T1277" i="7"/>
  <c r="AM1278" i="7"/>
  <c r="AN1277" i="7"/>
  <c r="BB1278" i="7"/>
  <c r="BC1277" i="7"/>
  <c r="N1278" i="7"/>
  <c r="O1277" i="7"/>
  <c r="D1278" i="7"/>
  <c r="E1277" i="7"/>
  <c r="AM1279" i="7" l="1"/>
  <c r="AN1278" i="7"/>
  <c r="X1279" i="7"/>
  <c r="Y1278" i="7"/>
  <c r="N1279" i="7"/>
  <c r="O1278" i="7"/>
  <c r="AR1279" i="7"/>
  <c r="AS1278" i="7"/>
  <c r="AH1279" i="7"/>
  <c r="AI1278" i="7"/>
  <c r="BB1279" i="7"/>
  <c r="BC1278" i="7"/>
  <c r="S1279" i="7"/>
  <c r="T1278" i="7"/>
  <c r="AC1279" i="7"/>
  <c r="AD1278" i="7"/>
  <c r="I1279" i="7"/>
  <c r="J1278" i="7"/>
  <c r="AW1279" i="7"/>
  <c r="AX1278" i="7"/>
  <c r="D1279" i="7"/>
  <c r="E1278" i="7"/>
  <c r="AR1280" i="7" l="1"/>
  <c r="AS1279" i="7"/>
  <c r="AW1280" i="7"/>
  <c r="AX1279" i="7"/>
  <c r="AC1280" i="7"/>
  <c r="AD1279" i="7"/>
  <c r="BB1280" i="7"/>
  <c r="BC1279" i="7"/>
  <c r="X1280" i="7"/>
  <c r="Y1279" i="7"/>
  <c r="I1280" i="7"/>
  <c r="J1279" i="7"/>
  <c r="S1280" i="7"/>
  <c r="T1279" i="7"/>
  <c r="AH1280" i="7"/>
  <c r="AI1279" i="7"/>
  <c r="N1280" i="7"/>
  <c r="O1279" i="7"/>
  <c r="AM1280" i="7"/>
  <c r="AN1279" i="7"/>
  <c r="D1280" i="7"/>
  <c r="E1279" i="7"/>
  <c r="BB1281" i="7" l="1"/>
  <c r="BC1280" i="7"/>
  <c r="AM1281" i="7"/>
  <c r="AN1280" i="7"/>
  <c r="AH1281" i="7"/>
  <c r="AI1280" i="7"/>
  <c r="I1281" i="7"/>
  <c r="J1280" i="7"/>
  <c r="AW1281" i="7"/>
  <c r="AX1280" i="7"/>
  <c r="N1281" i="7"/>
  <c r="O1280" i="7"/>
  <c r="S1281" i="7"/>
  <c r="T1280" i="7"/>
  <c r="X1281" i="7"/>
  <c r="Y1280" i="7"/>
  <c r="AC1281" i="7"/>
  <c r="AD1280" i="7"/>
  <c r="AR1281" i="7"/>
  <c r="AS1280" i="7"/>
  <c r="D1281" i="7"/>
  <c r="E1280" i="7"/>
  <c r="AR1282" i="7" l="1"/>
  <c r="AS1281" i="7"/>
  <c r="N1282" i="7"/>
  <c r="O1281" i="7"/>
  <c r="AM1282" i="7"/>
  <c r="AN1281" i="7"/>
  <c r="X1282" i="7"/>
  <c r="Y1281" i="7"/>
  <c r="I1282" i="7"/>
  <c r="J1281" i="7"/>
  <c r="AC1282" i="7"/>
  <c r="AD1281" i="7"/>
  <c r="S1282" i="7"/>
  <c r="T1281" i="7"/>
  <c r="AW1282" i="7"/>
  <c r="AX1281" i="7"/>
  <c r="AH1282" i="7"/>
  <c r="AI1281" i="7"/>
  <c r="BB1282" i="7"/>
  <c r="BC1281" i="7"/>
  <c r="D1282" i="7"/>
  <c r="E1281" i="7"/>
  <c r="BB1283" i="7" l="1"/>
  <c r="BC1282" i="7"/>
  <c r="AW1283" i="7"/>
  <c r="AX1282" i="7"/>
  <c r="AC1283" i="7"/>
  <c r="AD1282" i="7"/>
  <c r="X1283" i="7"/>
  <c r="Y1282" i="7"/>
  <c r="N1283" i="7"/>
  <c r="O1282" i="7"/>
  <c r="AH1283" i="7"/>
  <c r="AI1282" i="7"/>
  <c r="S1283" i="7"/>
  <c r="T1282" i="7"/>
  <c r="I1283" i="7"/>
  <c r="J1282" i="7"/>
  <c r="AM1283" i="7"/>
  <c r="AN1282" i="7"/>
  <c r="AR1283" i="7"/>
  <c r="AS1282" i="7"/>
  <c r="D1283" i="7"/>
  <c r="E1282" i="7"/>
  <c r="I1284" i="7" l="1"/>
  <c r="J1283" i="7"/>
  <c r="AW1284" i="7"/>
  <c r="AX1283" i="7"/>
  <c r="X1284" i="7"/>
  <c r="Y1283" i="7"/>
  <c r="AR1284" i="7"/>
  <c r="AS1283" i="7"/>
  <c r="AH1284" i="7"/>
  <c r="AI1283" i="7"/>
  <c r="AM1284" i="7"/>
  <c r="AN1283" i="7"/>
  <c r="S1284" i="7"/>
  <c r="T1283" i="7"/>
  <c r="N1284" i="7"/>
  <c r="O1283" i="7"/>
  <c r="AC1284" i="7"/>
  <c r="AD1283" i="7"/>
  <c r="BB1284" i="7"/>
  <c r="BC1283" i="7"/>
  <c r="D1284" i="7"/>
  <c r="E1283" i="7"/>
  <c r="BB1285" i="7" l="1"/>
  <c r="BC1284" i="7"/>
  <c r="N1285" i="7"/>
  <c r="O1284" i="7"/>
  <c r="AM1285" i="7"/>
  <c r="AN1284" i="7"/>
  <c r="AR1285" i="7"/>
  <c r="AS1284" i="7"/>
  <c r="AW1285" i="7"/>
  <c r="AX1284" i="7"/>
  <c r="AC1285" i="7"/>
  <c r="AD1284" i="7"/>
  <c r="S1285" i="7"/>
  <c r="T1284" i="7"/>
  <c r="AH1285" i="7"/>
  <c r="AI1284" i="7"/>
  <c r="X1285" i="7"/>
  <c r="Y1284" i="7"/>
  <c r="I1285" i="7"/>
  <c r="J1284" i="7"/>
  <c r="D1285" i="7"/>
  <c r="E1284" i="7"/>
  <c r="I1286" i="7" l="1"/>
  <c r="J1285" i="7"/>
  <c r="AH1286" i="7"/>
  <c r="AI1285" i="7"/>
  <c r="AC1286" i="7"/>
  <c r="AD1285" i="7"/>
  <c r="AR1286" i="7"/>
  <c r="AS1285" i="7"/>
  <c r="N1286" i="7"/>
  <c r="O1285" i="7"/>
  <c r="X1286" i="7"/>
  <c r="Y1285" i="7"/>
  <c r="S1286" i="7"/>
  <c r="T1285" i="7"/>
  <c r="AW1286" i="7"/>
  <c r="AX1285" i="7"/>
  <c r="AM1286" i="7"/>
  <c r="AN1285" i="7"/>
  <c r="BB1286" i="7"/>
  <c r="BC1285" i="7"/>
  <c r="D1286" i="7"/>
  <c r="E1285" i="7"/>
  <c r="N1287" i="7" l="1"/>
  <c r="O1286" i="7"/>
  <c r="AM1287" i="7"/>
  <c r="AN1286" i="7"/>
  <c r="I1287" i="7"/>
  <c r="J1286" i="7"/>
  <c r="BB1287" i="7"/>
  <c r="BC1286" i="7"/>
  <c r="X1287" i="7"/>
  <c r="Y1286" i="7"/>
  <c r="AH1287" i="7"/>
  <c r="AI1286" i="7"/>
  <c r="S1287" i="7"/>
  <c r="T1286" i="7"/>
  <c r="AC1287" i="7"/>
  <c r="AD1286" i="7"/>
  <c r="AW1287" i="7"/>
  <c r="AX1286" i="7"/>
  <c r="AR1287" i="7"/>
  <c r="AS1286" i="7"/>
  <c r="D1287" i="7"/>
  <c r="E1286" i="7"/>
  <c r="X1288" i="7" l="1"/>
  <c r="Y1287" i="7"/>
  <c r="AR1288" i="7"/>
  <c r="AS1287" i="7"/>
  <c r="AC1288" i="7"/>
  <c r="AD1287" i="7"/>
  <c r="AH1288" i="7"/>
  <c r="AI1287" i="7"/>
  <c r="BB1288" i="7"/>
  <c r="BC1287" i="7"/>
  <c r="AM1288" i="7"/>
  <c r="AN1287" i="7"/>
  <c r="AW1288" i="7"/>
  <c r="AX1287" i="7"/>
  <c r="I1288" i="7"/>
  <c r="J1287" i="7"/>
  <c r="S1288" i="7"/>
  <c r="T1287" i="7"/>
  <c r="N1288" i="7"/>
  <c r="O1287" i="7"/>
  <c r="D1288" i="7"/>
  <c r="E1287" i="7"/>
  <c r="N1289" i="7" l="1"/>
  <c r="O1288" i="7"/>
  <c r="I1289" i="7"/>
  <c r="J1288" i="7"/>
  <c r="AM1289" i="7"/>
  <c r="AN1288" i="7"/>
  <c r="AH1289" i="7"/>
  <c r="AI1288" i="7"/>
  <c r="AR1289" i="7"/>
  <c r="AS1288" i="7"/>
  <c r="S1289" i="7"/>
  <c r="T1288" i="7"/>
  <c r="AW1289" i="7"/>
  <c r="AX1288" i="7"/>
  <c r="BB1289" i="7"/>
  <c r="BC1288" i="7"/>
  <c r="AC1289" i="7"/>
  <c r="AD1288" i="7"/>
  <c r="X1289" i="7"/>
  <c r="Y1288" i="7"/>
  <c r="D1289" i="7"/>
  <c r="E1288" i="7"/>
  <c r="BB1290" i="7" l="1"/>
  <c r="BC1289" i="7"/>
  <c r="I1290" i="7"/>
  <c r="J1289" i="7"/>
  <c r="X1290" i="7"/>
  <c r="Y1289" i="7"/>
  <c r="S1290" i="7"/>
  <c r="T1289" i="7"/>
  <c r="AH1290" i="7"/>
  <c r="AI1289" i="7"/>
  <c r="AC1290" i="7"/>
  <c r="AD1289" i="7"/>
  <c r="AW1290" i="7"/>
  <c r="AX1289" i="7"/>
  <c r="AR1290" i="7"/>
  <c r="AS1289" i="7"/>
  <c r="AM1290" i="7"/>
  <c r="AN1289" i="7"/>
  <c r="N1290" i="7"/>
  <c r="O1289" i="7"/>
  <c r="D1290" i="7"/>
  <c r="E1289" i="7"/>
  <c r="N1291" i="7" l="1"/>
  <c r="O1290" i="7"/>
  <c r="AC1291" i="7"/>
  <c r="AD1290" i="7"/>
  <c r="I1291" i="7"/>
  <c r="J1290" i="7"/>
  <c r="AR1291" i="7"/>
  <c r="AS1290" i="7"/>
  <c r="S1291" i="7"/>
  <c r="T1290" i="7"/>
  <c r="AM1291" i="7"/>
  <c r="AN1290" i="7"/>
  <c r="AW1291" i="7"/>
  <c r="AX1290" i="7"/>
  <c r="AH1291" i="7"/>
  <c r="AI1290" i="7"/>
  <c r="X1291" i="7"/>
  <c r="Y1290" i="7"/>
  <c r="BB1291" i="7"/>
  <c r="BC1290" i="7"/>
  <c r="D1291" i="7"/>
  <c r="E1290" i="7"/>
  <c r="AH1292" i="7" l="1"/>
  <c r="AI1291" i="7"/>
  <c r="AR1292" i="7"/>
  <c r="AS1291" i="7"/>
  <c r="AC1292" i="7"/>
  <c r="AD1291" i="7"/>
  <c r="BB1292" i="7"/>
  <c r="BC1291" i="7"/>
  <c r="AM1292" i="7"/>
  <c r="AN1291" i="7"/>
  <c r="X1292" i="7"/>
  <c r="Y1291" i="7"/>
  <c r="AW1292" i="7"/>
  <c r="AX1291" i="7"/>
  <c r="S1292" i="7"/>
  <c r="T1291" i="7"/>
  <c r="I1292" i="7"/>
  <c r="J1291" i="7"/>
  <c r="N1292" i="7"/>
  <c r="O1291" i="7"/>
  <c r="D1292" i="7"/>
  <c r="E1291" i="7"/>
  <c r="S1293" i="7" l="1"/>
  <c r="T1292" i="7"/>
  <c r="BB1293" i="7"/>
  <c r="BC1292" i="7"/>
  <c r="N1293" i="7"/>
  <c r="O1292" i="7"/>
  <c r="X1293" i="7"/>
  <c r="Y1292" i="7"/>
  <c r="AR1293" i="7"/>
  <c r="AS1292" i="7"/>
  <c r="I1293" i="7"/>
  <c r="J1292" i="7"/>
  <c r="AW1293" i="7"/>
  <c r="AX1292" i="7"/>
  <c r="AM1293" i="7"/>
  <c r="AN1292" i="7"/>
  <c r="AC1293" i="7"/>
  <c r="AD1292" i="7"/>
  <c r="AH1293" i="7"/>
  <c r="AI1292" i="7"/>
  <c r="D1293" i="7"/>
  <c r="E1292" i="7"/>
  <c r="AW1294" i="7" l="1"/>
  <c r="AX1293" i="7"/>
  <c r="N1294" i="7"/>
  <c r="O1293" i="7"/>
  <c r="AH1294" i="7"/>
  <c r="AI1293" i="7"/>
  <c r="I1294" i="7"/>
  <c r="J1293" i="7"/>
  <c r="X1294" i="7"/>
  <c r="Y1293" i="7"/>
  <c r="BB1294" i="7"/>
  <c r="BC1293" i="7"/>
  <c r="AC1294" i="7"/>
  <c r="AD1293" i="7"/>
  <c r="AR1294" i="7"/>
  <c r="AS1293" i="7"/>
  <c r="AM1294" i="7"/>
  <c r="AN1293" i="7"/>
  <c r="S1294" i="7"/>
  <c r="T1293" i="7"/>
  <c r="D1294" i="7"/>
  <c r="E1293" i="7"/>
  <c r="S1295" i="7" l="1"/>
  <c r="T1294" i="7"/>
  <c r="AR1295" i="7"/>
  <c r="AS1294" i="7"/>
  <c r="BB1295" i="7"/>
  <c r="BC1294" i="7"/>
  <c r="I1295" i="7"/>
  <c r="J1294" i="7"/>
  <c r="N1295" i="7"/>
  <c r="O1294" i="7"/>
  <c r="AM1295" i="7"/>
  <c r="AN1294" i="7"/>
  <c r="AC1295" i="7"/>
  <c r="AD1294" i="7"/>
  <c r="X1295" i="7"/>
  <c r="Y1294" i="7"/>
  <c r="AH1295" i="7"/>
  <c r="AI1294" i="7"/>
  <c r="AW1295" i="7"/>
  <c r="AX1294" i="7"/>
  <c r="D1295" i="7"/>
  <c r="E1294" i="7"/>
  <c r="AW1296" i="7" l="1"/>
  <c r="AX1295" i="7"/>
  <c r="X1296" i="7"/>
  <c r="Y1295" i="7"/>
  <c r="AM1296" i="7"/>
  <c r="AN1295" i="7"/>
  <c r="I1296" i="7"/>
  <c r="J1295" i="7"/>
  <c r="AR1296" i="7"/>
  <c r="AS1295" i="7"/>
  <c r="AH1296" i="7"/>
  <c r="AI1295" i="7"/>
  <c r="AC1296" i="7"/>
  <c r="AD1295" i="7"/>
  <c r="N1296" i="7"/>
  <c r="O1295" i="7"/>
  <c r="BB1296" i="7"/>
  <c r="BC1295" i="7"/>
  <c r="S1296" i="7"/>
  <c r="T1295" i="7"/>
  <c r="D1296" i="7"/>
  <c r="E1295" i="7"/>
  <c r="BB1297" i="7" l="1"/>
  <c r="BC1296" i="7"/>
  <c r="S1297" i="7"/>
  <c r="T1296" i="7"/>
  <c r="N1297" i="7"/>
  <c r="O1296" i="7"/>
  <c r="AH1297" i="7"/>
  <c r="AI1296" i="7"/>
  <c r="I1297" i="7"/>
  <c r="J1296" i="7"/>
  <c r="X1297" i="7"/>
  <c r="Y1296" i="7"/>
  <c r="AC1297" i="7"/>
  <c r="AD1296" i="7"/>
  <c r="AR1297" i="7"/>
  <c r="AS1296" i="7"/>
  <c r="AM1297" i="7"/>
  <c r="AN1296" i="7"/>
  <c r="AW1297" i="7"/>
  <c r="AX1296" i="7"/>
  <c r="D1297" i="7"/>
  <c r="E1296" i="7"/>
  <c r="AW1298" i="7" l="1"/>
  <c r="AX1297" i="7"/>
  <c r="X1298" i="7"/>
  <c r="Y1297" i="7"/>
  <c r="AH1298" i="7"/>
  <c r="AI1297" i="7"/>
  <c r="S1298" i="7"/>
  <c r="T1297" i="7"/>
  <c r="AR1298" i="7"/>
  <c r="AS1297" i="7"/>
  <c r="AM1298" i="7"/>
  <c r="AN1297" i="7"/>
  <c r="AC1298" i="7"/>
  <c r="AD1297" i="7"/>
  <c r="I1298" i="7"/>
  <c r="J1297" i="7"/>
  <c r="N1298" i="7"/>
  <c r="O1297" i="7"/>
  <c r="BB1298" i="7"/>
  <c r="BC1297" i="7"/>
  <c r="D1298" i="7"/>
  <c r="E1297" i="7"/>
  <c r="X1299" i="7" l="1"/>
  <c r="Y1298" i="7"/>
  <c r="I1299" i="7"/>
  <c r="J1298" i="7"/>
  <c r="S1299" i="7"/>
  <c r="T1298" i="7"/>
  <c r="BB1299" i="7"/>
  <c r="BC1298" i="7"/>
  <c r="AM1299" i="7"/>
  <c r="AN1298" i="7"/>
  <c r="N1299" i="7"/>
  <c r="O1298" i="7"/>
  <c r="AC1299" i="7"/>
  <c r="AD1298" i="7"/>
  <c r="AR1299" i="7"/>
  <c r="AS1298" i="7"/>
  <c r="AH1299" i="7"/>
  <c r="AI1298" i="7"/>
  <c r="AW1299" i="7"/>
  <c r="AX1298" i="7"/>
  <c r="D1299" i="7"/>
  <c r="E1298" i="7"/>
  <c r="AR1300" i="7" l="1"/>
  <c r="AS1299" i="7"/>
  <c r="I1300" i="7"/>
  <c r="J1299" i="7"/>
  <c r="AW1300" i="7"/>
  <c r="AX1299" i="7"/>
  <c r="N1300" i="7"/>
  <c r="O1299" i="7"/>
  <c r="BB1300" i="7"/>
  <c r="BC1299" i="7"/>
  <c r="AH1300" i="7"/>
  <c r="AI1299" i="7"/>
  <c r="AC1300" i="7"/>
  <c r="AD1299" i="7"/>
  <c r="AM1300" i="7"/>
  <c r="AN1299" i="7"/>
  <c r="S1300" i="7"/>
  <c r="T1299" i="7"/>
  <c r="X1300" i="7"/>
  <c r="Y1299" i="7"/>
  <c r="D1300" i="7"/>
  <c r="E1299" i="7"/>
  <c r="X1301" i="7" l="1"/>
  <c r="Y1300" i="7"/>
  <c r="AM1301" i="7"/>
  <c r="AN1300" i="7"/>
  <c r="AH1301" i="7"/>
  <c r="AI1300" i="7"/>
  <c r="N1301" i="7"/>
  <c r="O1300" i="7"/>
  <c r="I1301" i="7"/>
  <c r="J1300" i="7"/>
  <c r="S1301" i="7"/>
  <c r="T1300" i="7"/>
  <c r="AC1301" i="7"/>
  <c r="AD1300" i="7"/>
  <c r="BB1301" i="7"/>
  <c r="BC1300" i="7"/>
  <c r="AW1301" i="7"/>
  <c r="AX1300" i="7"/>
  <c r="AR1301" i="7"/>
  <c r="AS1300" i="7"/>
  <c r="D1301" i="7"/>
  <c r="E1300" i="7"/>
  <c r="BB1302" i="7" l="1"/>
  <c r="BC1301" i="7"/>
  <c r="N1302" i="7"/>
  <c r="O1301" i="7"/>
  <c r="AM1302" i="7"/>
  <c r="AN1301" i="7"/>
  <c r="AR1302" i="7"/>
  <c r="AS1301" i="7"/>
  <c r="S1302" i="7"/>
  <c r="T1301" i="7"/>
  <c r="AW1302" i="7"/>
  <c r="AX1301" i="7"/>
  <c r="AC1302" i="7"/>
  <c r="AD1301" i="7"/>
  <c r="I1302" i="7"/>
  <c r="J1301" i="7"/>
  <c r="AH1302" i="7"/>
  <c r="AI1301" i="7"/>
  <c r="X1302" i="7"/>
  <c r="Y1301" i="7"/>
  <c r="D1302" i="7"/>
  <c r="E1301" i="7"/>
  <c r="X1303" i="7" l="1"/>
  <c r="Y1302" i="7"/>
  <c r="I1303" i="7"/>
  <c r="J1302" i="7"/>
  <c r="AW1303" i="7"/>
  <c r="AX1302" i="7"/>
  <c r="AR1303" i="7"/>
  <c r="AS1302" i="7"/>
  <c r="N1303" i="7"/>
  <c r="O1302" i="7"/>
  <c r="AH1303" i="7"/>
  <c r="AI1302" i="7"/>
  <c r="AC1303" i="7"/>
  <c r="AD1302" i="7"/>
  <c r="S1303" i="7"/>
  <c r="T1302" i="7"/>
  <c r="AM1303" i="7"/>
  <c r="AN1302" i="7"/>
  <c r="BB1303" i="7"/>
  <c r="BC1302" i="7"/>
  <c r="D1303" i="7"/>
  <c r="E1302" i="7"/>
  <c r="S1304" i="7" l="1"/>
  <c r="T1303" i="7"/>
  <c r="BB1304" i="7"/>
  <c r="BC1303" i="7"/>
  <c r="AH1304" i="7"/>
  <c r="AI1303" i="7"/>
  <c r="AR1304" i="7"/>
  <c r="AS1303" i="7"/>
  <c r="I1304" i="7"/>
  <c r="J1303" i="7"/>
  <c r="AM1304" i="7"/>
  <c r="AN1303" i="7"/>
  <c r="AC1304" i="7"/>
  <c r="AD1303" i="7"/>
  <c r="N1304" i="7"/>
  <c r="O1303" i="7"/>
  <c r="AW1304" i="7"/>
  <c r="AX1303" i="7"/>
  <c r="X1304" i="7"/>
  <c r="Y1303" i="7"/>
  <c r="D1304" i="7"/>
  <c r="E1303" i="7"/>
  <c r="N1305" i="7" l="1"/>
  <c r="O1304" i="7"/>
  <c r="AM1305" i="7"/>
  <c r="AN1304" i="7"/>
  <c r="BB1305" i="7"/>
  <c r="BC1304" i="7"/>
  <c r="X1305" i="7"/>
  <c r="Y1304" i="7"/>
  <c r="AR1305" i="7"/>
  <c r="AS1304" i="7"/>
  <c r="AW1305" i="7"/>
  <c r="AX1304" i="7"/>
  <c r="AC1305" i="7"/>
  <c r="AD1304" i="7"/>
  <c r="I1305" i="7"/>
  <c r="J1304" i="7"/>
  <c r="AH1305" i="7"/>
  <c r="AI1304" i="7"/>
  <c r="S1305" i="7"/>
  <c r="T1304" i="7"/>
  <c r="D1305" i="7"/>
  <c r="E1304" i="7"/>
  <c r="S1306" i="7" l="1"/>
  <c r="T1305" i="7"/>
  <c r="I1306" i="7"/>
  <c r="J1305" i="7"/>
  <c r="AW1306" i="7"/>
  <c r="AX1305" i="7"/>
  <c r="X1306" i="7"/>
  <c r="Y1305" i="7"/>
  <c r="AM1306" i="7"/>
  <c r="AN1305" i="7"/>
  <c r="AH1306" i="7"/>
  <c r="AI1305" i="7"/>
  <c r="AC1306" i="7"/>
  <c r="AD1305" i="7"/>
  <c r="AR1306" i="7"/>
  <c r="AS1305" i="7"/>
  <c r="BB1306" i="7"/>
  <c r="BC1305" i="7"/>
  <c r="N1306" i="7"/>
  <c r="O1305" i="7"/>
  <c r="D1306" i="7"/>
  <c r="E1305" i="7"/>
  <c r="N1307" i="7" l="1"/>
  <c r="O1306" i="7"/>
  <c r="AR1307" i="7"/>
  <c r="AS1306" i="7"/>
  <c r="AH1307" i="7"/>
  <c r="AI1306" i="7"/>
  <c r="X1307" i="7"/>
  <c r="Y1306" i="7"/>
  <c r="I1307" i="7"/>
  <c r="J1306" i="7"/>
  <c r="BB1307" i="7"/>
  <c r="BC1306" i="7"/>
  <c r="AC1307" i="7"/>
  <c r="AD1306" i="7"/>
  <c r="AM1307" i="7"/>
  <c r="AN1306" i="7"/>
  <c r="AW1307" i="7"/>
  <c r="AX1306" i="7"/>
  <c r="S1307" i="7"/>
  <c r="T1306" i="7"/>
  <c r="D1307" i="7"/>
  <c r="E1306" i="7"/>
  <c r="S1308" i="7" l="1"/>
  <c r="T1307" i="7"/>
  <c r="AM1308" i="7"/>
  <c r="AN1307" i="7"/>
  <c r="BB1308" i="7"/>
  <c r="BC1307" i="7"/>
  <c r="X1308" i="7"/>
  <c r="Y1307" i="7"/>
  <c r="AR1308" i="7"/>
  <c r="AS1307" i="7"/>
  <c r="AW1308" i="7"/>
  <c r="AX1307" i="7"/>
  <c r="AC1308" i="7"/>
  <c r="AD1307" i="7"/>
  <c r="I1308" i="7"/>
  <c r="J1307" i="7"/>
  <c r="AH1308" i="7"/>
  <c r="AI1307" i="7"/>
  <c r="N1308" i="7"/>
  <c r="O1307" i="7"/>
  <c r="D1308" i="7"/>
  <c r="E1307" i="7"/>
  <c r="I1309" i="7" l="1"/>
  <c r="J1308" i="7"/>
  <c r="AW1309" i="7"/>
  <c r="AX1308" i="7"/>
  <c r="X1309" i="7"/>
  <c r="Y1308" i="7"/>
  <c r="AM1309" i="7"/>
  <c r="AN1308" i="7"/>
  <c r="N1309" i="7"/>
  <c r="O1308" i="7"/>
  <c r="AH1309" i="7"/>
  <c r="AI1308" i="7"/>
  <c r="AC1309" i="7"/>
  <c r="AD1308" i="7"/>
  <c r="AR1309" i="7"/>
  <c r="AS1308" i="7"/>
  <c r="BB1309" i="7"/>
  <c r="BC1308" i="7"/>
  <c r="S1309" i="7"/>
  <c r="T1308" i="7"/>
  <c r="D1309" i="7"/>
  <c r="E1308" i="7"/>
  <c r="AC1310" i="7" l="1"/>
  <c r="AD1309" i="7"/>
  <c r="BB1310" i="7"/>
  <c r="BC1309" i="7"/>
  <c r="X1310" i="7"/>
  <c r="Y1309" i="7"/>
  <c r="S1310" i="7"/>
  <c r="T1309" i="7"/>
  <c r="AR1310" i="7"/>
  <c r="AS1309" i="7"/>
  <c r="AH1310" i="7"/>
  <c r="AI1309" i="7"/>
  <c r="AM1310" i="7"/>
  <c r="AN1309" i="7"/>
  <c r="AW1310" i="7"/>
  <c r="AX1309" i="7"/>
  <c r="N1310" i="7"/>
  <c r="O1309" i="7"/>
  <c r="I1310" i="7"/>
  <c r="J1309" i="7"/>
  <c r="D1310" i="7"/>
  <c r="E1309" i="7"/>
  <c r="I1311" i="7" l="1"/>
  <c r="J1310" i="7"/>
  <c r="AW1311" i="7"/>
  <c r="AX1310" i="7"/>
  <c r="AH1311" i="7"/>
  <c r="AI1310" i="7"/>
  <c r="S1311" i="7"/>
  <c r="T1310" i="7"/>
  <c r="BB1311" i="7"/>
  <c r="BC1310" i="7"/>
  <c r="N1311" i="7"/>
  <c r="O1310" i="7"/>
  <c r="AM1311" i="7"/>
  <c r="AN1310" i="7"/>
  <c r="AR1311" i="7"/>
  <c r="AS1310" i="7"/>
  <c r="X1311" i="7"/>
  <c r="Y1310" i="7"/>
  <c r="AC1311" i="7"/>
  <c r="AD1310" i="7"/>
  <c r="D1311" i="7"/>
  <c r="E1310" i="7"/>
  <c r="AC1312" i="7" l="1"/>
  <c r="AD1311" i="7"/>
  <c r="AR1312" i="7"/>
  <c r="AS1311" i="7"/>
  <c r="N1312" i="7"/>
  <c r="O1311" i="7"/>
  <c r="S1312" i="7"/>
  <c r="T1311" i="7"/>
  <c r="AW1312" i="7"/>
  <c r="AX1311" i="7"/>
  <c r="X1312" i="7"/>
  <c r="Y1311" i="7"/>
  <c r="AM1312" i="7"/>
  <c r="AN1311" i="7"/>
  <c r="BB1312" i="7"/>
  <c r="BC1311" i="7"/>
  <c r="AH1312" i="7"/>
  <c r="AI1311" i="7"/>
  <c r="I1312" i="7"/>
  <c r="J1311" i="7"/>
  <c r="D1312" i="7"/>
  <c r="E1311" i="7"/>
  <c r="I1313" i="7" l="1"/>
  <c r="J1312" i="7"/>
  <c r="AR1313" i="7"/>
  <c r="AS1312" i="7"/>
  <c r="BB1313" i="7"/>
  <c r="BC1312" i="7"/>
  <c r="S1313" i="7"/>
  <c r="T1312" i="7"/>
  <c r="X1313" i="7"/>
  <c r="Y1312" i="7"/>
  <c r="AH1313" i="7"/>
  <c r="AI1312" i="7"/>
  <c r="AM1313" i="7"/>
  <c r="AN1312" i="7"/>
  <c r="AW1313" i="7"/>
  <c r="AX1312" i="7"/>
  <c r="N1313" i="7"/>
  <c r="O1312" i="7"/>
  <c r="AC1313" i="7"/>
  <c r="AD1312" i="7"/>
  <c r="D1313" i="7"/>
  <c r="E1312" i="7"/>
  <c r="AR1314" i="7" l="1"/>
  <c r="AS1313" i="7"/>
  <c r="AC1314" i="7"/>
  <c r="AD1313" i="7"/>
  <c r="AH1314" i="7"/>
  <c r="AI1313" i="7"/>
  <c r="AW1314" i="7"/>
  <c r="AX1313" i="7"/>
  <c r="S1314" i="7"/>
  <c r="T1313" i="7"/>
  <c r="N1314" i="7"/>
  <c r="O1313" i="7"/>
  <c r="AM1314" i="7"/>
  <c r="AN1313" i="7"/>
  <c r="X1314" i="7"/>
  <c r="Y1313" i="7"/>
  <c r="BB1314" i="7"/>
  <c r="BC1313" i="7"/>
  <c r="I1314" i="7"/>
  <c r="J1313" i="7"/>
  <c r="D1314" i="7"/>
  <c r="E1313" i="7"/>
  <c r="I1315" i="7" l="1"/>
  <c r="J1314" i="7"/>
  <c r="N1315" i="7"/>
  <c r="O1314" i="7"/>
  <c r="BB1315" i="7"/>
  <c r="BC1314" i="7"/>
  <c r="X1315" i="7"/>
  <c r="Y1314" i="7"/>
  <c r="AW1315" i="7"/>
  <c r="AX1314" i="7"/>
  <c r="AC1315" i="7"/>
  <c r="AD1314" i="7"/>
  <c r="AM1315" i="7"/>
  <c r="AN1314" i="7"/>
  <c r="S1315" i="7"/>
  <c r="T1314" i="7"/>
  <c r="AH1315" i="7"/>
  <c r="AI1314" i="7"/>
  <c r="AR1315" i="7"/>
  <c r="AS1314" i="7"/>
  <c r="D1315" i="7"/>
  <c r="E1314" i="7"/>
  <c r="N1316" i="7" l="1"/>
  <c r="O1315" i="7"/>
  <c r="AR1316" i="7"/>
  <c r="AS1315" i="7"/>
  <c r="AC1316" i="7"/>
  <c r="AD1315" i="7"/>
  <c r="S1316" i="7"/>
  <c r="T1315" i="7"/>
  <c r="X1316" i="7"/>
  <c r="Y1315" i="7"/>
  <c r="AH1316" i="7"/>
  <c r="AI1315" i="7"/>
  <c r="AM1316" i="7"/>
  <c r="AN1315" i="7"/>
  <c r="AW1316" i="7"/>
  <c r="AX1315" i="7"/>
  <c r="BB1316" i="7"/>
  <c r="BC1315" i="7"/>
  <c r="I1316" i="7"/>
  <c r="J1315" i="7"/>
  <c r="D1316" i="7"/>
  <c r="E1315" i="7"/>
  <c r="AR1317" i="7" l="1"/>
  <c r="AS1316" i="7"/>
  <c r="I1317" i="7"/>
  <c r="J1316" i="7"/>
  <c r="AW1317" i="7"/>
  <c r="AX1316" i="7"/>
  <c r="AH1317" i="7"/>
  <c r="AI1316" i="7"/>
  <c r="S1317" i="7"/>
  <c r="T1316" i="7"/>
  <c r="BB1317" i="7"/>
  <c r="BC1316" i="7"/>
  <c r="AM1317" i="7"/>
  <c r="AN1316" i="7"/>
  <c r="X1317" i="7"/>
  <c r="Y1316" i="7"/>
  <c r="AC1317" i="7"/>
  <c r="AD1316" i="7"/>
  <c r="N1317" i="7"/>
  <c r="O1316" i="7"/>
  <c r="D1317" i="7"/>
  <c r="E1316" i="7"/>
  <c r="AC1318" i="7" l="1"/>
  <c r="AD1317" i="7"/>
  <c r="S1318" i="7"/>
  <c r="T1317" i="7"/>
  <c r="N1318" i="7"/>
  <c r="O1317" i="7"/>
  <c r="X1318" i="7"/>
  <c r="Y1317" i="7"/>
  <c r="BB1318" i="7"/>
  <c r="BC1317" i="7"/>
  <c r="AH1318" i="7"/>
  <c r="AI1317" i="7"/>
  <c r="I1318" i="7"/>
  <c r="J1317" i="7"/>
  <c r="AM1318" i="7"/>
  <c r="AN1317" i="7"/>
  <c r="AW1318" i="7"/>
  <c r="AX1317" i="7"/>
  <c r="AR1318" i="7"/>
  <c r="AS1317" i="7"/>
  <c r="D1318" i="7"/>
  <c r="E1317" i="7"/>
  <c r="X1319" i="7" l="1"/>
  <c r="Y1318" i="7"/>
  <c r="AR1319" i="7"/>
  <c r="AS1318" i="7"/>
  <c r="AM1319" i="7"/>
  <c r="AN1318" i="7"/>
  <c r="AH1319" i="7"/>
  <c r="AI1318" i="7"/>
  <c r="S1319" i="7"/>
  <c r="T1318" i="7"/>
  <c r="AW1319" i="7"/>
  <c r="AX1318" i="7"/>
  <c r="I1319" i="7"/>
  <c r="J1318" i="7"/>
  <c r="BB1319" i="7"/>
  <c r="BC1318" i="7"/>
  <c r="N1319" i="7"/>
  <c r="O1318" i="7"/>
  <c r="AC1319" i="7"/>
  <c r="AD1318" i="7"/>
  <c r="D1319" i="7"/>
  <c r="E1318" i="7"/>
  <c r="BB1320" i="7" l="1"/>
  <c r="BC1319" i="7"/>
  <c r="AR1320" i="7"/>
  <c r="AS1319" i="7"/>
  <c r="AC1320" i="7"/>
  <c r="AD1319" i="7"/>
  <c r="AW1320" i="7"/>
  <c r="AX1319" i="7"/>
  <c r="AH1320" i="7"/>
  <c r="AI1319" i="7"/>
  <c r="N1320" i="7"/>
  <c r="O1319" i="7"/>
  <c r="I1320" i="7"/>
  <c r="J1319" i="7"/>
  <c r="S1320" i="7"/>
  <c r="T1319" i="7"/>
  <c r="AM1320" i="7"/>
  <c r="AN1319" i="7"/>
  <c r="X1320" i="7"/>
  <c r="Y1319" i="7"/>
  <c r="D1320" i="7"/>
  <c r="E1319" i="7"/>
  <c r="S1321" i="7" l="1"/>
  <c r="T1320" i="7"/>
  <c r="AW1321" i="7"/>
  <c r="AX1320" i="7"/>
  <c r="X1321" i="7"/>
  <c r="Y1320" i="7"/>
  <c r="N1321" i="7"/>
  <c r="O1320" i="7"/>
  <c r="AR1321" i="7"/>
  <c r="AS1320" i="7"/>
  <c r="AM1321" i="7"/>
  <c r="AN1320" i="7"/>
  <c r="I1321" i="7"/>
  <c r="J1320" i="7"/>
  <c r="AH1321" i="7"/>
  <c r="AI1320" i="7"/>
  <c r="AC1321" i="7"/>
  <c r="AD1320" i="7"/>
  <c r="BB1321" i="7"/>
  <c r="BC1320" i="7"/>
  <c r="D1321" i="7"/>
  <c r="E1320" i="7"/>
  <c r="AH1322" i="7" l="1"/>
  <c r="AI1321" i="7"/>
  <c r="N1322" i="7"/>
  <c r="O1321" i="7"/>
  <c r="AW1322" i="7"/>
  <c r="AX1321" i="7"/>
  <c r="BB1322" i="7"/>
  <c r="BC1321" i="7"/>
  <c r="AM1322" i="7"/>
  <c r="AN1321" i="7"/>
  <c r="AC1322" i="7"/>
  <c r="AD1321" i="7"/>
  <c r="I1322" i="7"/>
  <c r="J1321" i="7"/>
  <c r="AR1322" i="7"/>
  <c r="AS1321" i="7"/>
  <c r="X1322" i="7"/>
  <c r="Y1321" i="7"/>
  <c r="S1322" i="7"/>
  <c r="T1321" i="7"/>
  <c r="D1322" i="7"/>
  <c r="E1321" i="7"/>
  <c r="S1323" i="7" l="1"/>
  <c r="T1322" i="7"/>
  <c r="AR1323" i="7"/>
  <c r="AS1322" i="7"/>
  <c r="AC1323" i="7"/>
  <c r="AD1322" i="7"/>
  <c r="BB1323" i="7"/>
  <c r="BC1322" i="7"/>
  <c r="N1323" i="7"/>
  <c r="O1322" i="7"/>
  <c r="X1323" i="7"/>
  <c r="Y1322" i="7"/>
  <c r="I1323" i="7"/>
  <c r="J1322" i="7"/>
  <c r="AM1323" i="7"/>
  <c r="AN1322" i="7"/>
  <c r="AW1323" i="7"/>
  <c r="AX1322" i="7"/>
  <c r="AH1323" i="7"/>
  <c r="AI1322" i="7"/>
  <c r="D1323" i="7"/>
  <c r="E1322" i="7"/>
  <c r="X1324" i="7" l="1"/>
  <c r="Y1323" i="7"/>
  <c r="BB1324" i="7"/>
  <c r="BC1323" i="7"/>
  <c r="AR1324" i="7"/>
  <c r="AS1323" i="7"/>
  <c r="AW1324" i="7"/>
  <c r="AX1323" i="7"/>
  <c r="I1324" i="7"/>
  <c r="J1323" i="7"/>
  <c r="N1324" i="7"/>
  <c r="O1323" i="7"/>
  <c r="S1324" i="7"/>
  <c r="T1323" i="7"/>
  <c r="AH1324" i="7"/>
  <c r="AI1323" i="7"/>
  <c r="AM1324" i="7"/>
  <c r="AN1323" i="7"/>
  <c r="AC1324" i="7"/>
  <c r="AD1323" i="7"/>
  <c r="D1324" i="7"/>
  <c r="E1323" i="7"/>
  <c r="AC1325" i="7" l="1"/>
  <c r="AD1324" i="7"/>
  <c r="AH1325" i="7"/>
  <c r="AI1324" i="7"/>
  <c r="N1325" i="7"/>
  <c r="O1324" i="7"/>
  <c r="AW1325" i="7"/>
  <c r="AX1324" i="7"/>
  <c r="BB1325" i="7"/>
  <c r="BC1324" i="7"/>
  <c r="AM1325" i="7"/>
  <c r="AN1324" i="7"/>
  <c r="S1325" i="7"/>
  <c r="T1324" i="7"/>
  <c r="I1325" i="7"/>
  <c r="J1324" i="7"/>
  <c r="AR1325" i="7"/>
  <c r="AS1324" i="7"/>
  <c r="X1325" i="7"/>
  <c r="Y1324" i="7"/>
  <c r="D1325" i="7"/>
  <c r="E1324" i="7"/>
  <c r="I1326" i="7" l="1"/>
  <c r="J1325" i="7"/>
  <c r="AW1326" i="7"/>
  <c r="AX1325" i="7"/>
  <c r="X1326" i="7"/>
  <c r="Y1325" i="7"/>
  <c r="AM1326" i="7"/>
  <c r="AN1325" i="7"/>
  <c r="AH1326" i="7"/>
  <c r="AI1325" i="7"/>
  <c r="AR1326" i="7"/>
  <c r="AS1325" i="7"/>
  <c r="S1326" i="7"/>
  <c r="T1325" i="7"/>
  <c r="BB1326" i="7"/>
  <c r="BC1325" i="7"/>
  <c r="N1326" i="7"/>
  <c r="O1325" i="7"/>
  <c r="AC1326" i="7"/>
  <c r="AD1325" i="7"/>
  <c r="D1326" i="7"/>
  <c r="E1325" i="7"/>
  <c r="BB1327" i="7" l="1"/>
  <c r="BC1326" i="7"/>
  <c r="AW1327" i="7"/>
  <c r="AX1326" i="7"/>
  <c r="AC1327" i="7"/>
  <c r="AD1326" i="7"/>
  <c r="AR1327" i="7"/>
  <c r="AS1326" i="7"/>
  <c r="AM1327" i="7"/>
  <c r="AN1326" i="7"/>
  <c r="N1327" i="7"/>
  <c r="O1326" i="7"/>
  <c r="S1327" i="7"/>
  <c r="T1326" i="7"/>
  <c r="AH1327" i="7"/>
  <c r="AI1326" i="7"/>
  <c r="X1327" i="7"/>
  <c r="Y1326" i="7"/>
  <c r="I1327" i="7"/>
  <c r="J1326" i="7"/>
  <c r="D1327" i="7"/>
  <c r="E1326" i="7"/>
  <c r="I1328" i="7" l="1"/>
  <c r="J1327" i="7"/>
  <c r="AH1328" i="7"/>
  <c r="AI1327" i="7"/>
  <c r="N1328" i="7"/>
  <c r="O1327" i="7"/>
  <c r="AR1328" i="7"/>
  <c r="AS1327" i="7"/>
  <c r="AW1328" i="7"/>
  <c r="AX1327" i="7"/>
  <c r="X1328" i="7"/>
  <c r="Y1327" i="7"/>
  <c r="S1328" i="7"/>
  <c r="T1327" i="7"/>
  <c r="AM1328" i="7"/>
  <c r="AN1327" i="7"/>
  <c r="AC1328" i="7"/>
  <c r="AD1327" i="7"/>
  <c r="BB1328" i="7"/>
  <c r="BC1327" i="7"/>
  <c r="D1328" i="7"/>
  <c r="E1327" i="7"/>
  <c r="AM1329" i="7" l="1"/>
  <c r="AN1328" i="7"/>
  <c r="BB1329" i="7"/>
  <c r="BC1328" i="7"/>
  <c r="X1329" i="7"/>
  <c r="Y1328" i="7"/>
  <c r="AR1329" i="7"/>
  <c r="AS1328" i="7"/>
  <c r="AH1329" i="7"/>
  <c r="AI1328" i="7"/>
  <c r="AC1329" i="7"/>
  <c r="AD1328" i="7"/>
  <c r="S1329" i="7"/>
  <c r="T1328" i="7"/>
  <c r="AW1329" i="7"/>
  <c r="AX1328" i="7"/>
  <c r="N1329" i="7"/>
  <c r="O1328" i="7"/>
  <c r="I1329" i="7"/>
  <c r="J1328" i="7"/>
  <c r="D1329" i="7"/>
  <c r="E1328" i="7"/>
  <c r="I1330" i="7" l="1"/>
  <c r="J1329" i="7"/>
  <c r="AW1330" i="7"/>
  <c r="AX1329" i="7"/>
  <c r="AC1330" i="7"/>
  <c r="AD1329" i="7"/>
  <c r="AR1330" i="7"/>
  <c r="AS1329" i="7"/>
  <c r="BB1330" i="7"/>
  <c r="BC1329" i="7"/>
  <c r="N1330" i="7"/>
  <c r="O1329" i="7"/>
  <c r="S1330" i="7"/>
  <c r="T1329" i="7"/>
  <c r="AH1330" i="7"/>
  <c r="AI1329" i="7"/>
  <c r="X1330" i="7"/>
  <c r="Y1329" i="7"/>
  <c r="AM1330" i="7"/>
  <c r="AN1329" i="7"/>
  <c r="D1330" i="7"/>
  <c r="E1329" i="7"/>
  <c r="N1331" i="7" l="1"/>
  <c r="O1330" i="7"/>
  <c r="AR1331" i="7"/>
  <c r="AS1330" i="7"/>
  <c r="AW1331" i="7"/>
  <c r="AX1330" i="7"/>
  <c r="X1331" i="7"/>
  <c r="Y1330" i="7"/>
  <c r="S1331" i="7"/>
  <c r="T1330" i="7"/>
  <c r="BB1331" i="7"/>
  <c r="BC1330" i="7"/>
  <c r="I1331" i="7"/>
  <c r="J1330" i="7"/>
  <c r="AM1331" i="7"/>
  <c r="AN1330" i="7"/>
  <c r="AH1331" i="7"/>
  <c r="AI1330" i="7"/>
  <c r="AC1331" i="7"/>
  <c r="AD1330" i="7"/>
  <c r="D1331" i="7"/>
  <c r="E1330" i="7"/>
  <c r="AC1332" i="7" l="1"/>
  <c r="AD1331" i="7"/>
  <c r="BB1332" i="7"/>
  <c r="BC1331" i="7"/>
  <c r="AR1332" i="7"/>
  <c r="AS1331" i="7"/>
  <c r="AM1332" i="7"/>
  <c r="AN1331" i="7"/>
  <c r="X1332" i="7"/>
  <c r="Y1331" i="7"/>
  <c r="AH1332" i="7"/>
  <c r="AI1331" i="7"/>
  <c r="I1332" i="7"/>
  <c r="J1331" i="7"/>
  <c r="S1332" i="7"/>
  <c r="T1331" i="7"/>
  <c r="AW1332" i="7"/>
  <c r="AX1331" i="7"/>
  <c r="N1332" i="7"/>
  <c r="O1331" i="7"/>
  <c r="D1332" i="7"/>
  <c r="E1331" i="7"/>
  <c r="N1333" i="7" l="1"/>
  <c r="O1332" i="7"/>
  <c r="AH1333" i="7"/>
  <c r="AI1332" i="7"/>
  <c r="BB1333" i="7"/>
  <c r="BC1332" i="7"/>
  <c r="S1333" i="7"/>
  <c r="T1332" i="7"/>
  <c r="AM1333" i="7"/>
  <c r="AN1332" i="7"/>
  <c r="AW1333" i="7"/>
  <c r="AX1332" i="7"/>
  <c r="I1333" i="7"/>
  <c r="J1332" i="7"/>
  <c r="X1333" i="7"/>
  <c r="Y1332" i="7"/>
  <c r="AR1333" i="7"/>
  <c r="AS1332" i="7"/>
  <c r="AC1333" i="7"/>
  <c r="AD1332" i="7"/>
  <c r="D1333" i="7"/>
  <c r="E1332" i="7"/>
  <c r="S1334" i="7" l="1"/>
  <c r="T1333" i="7"/>
  <c r="AH1334" i="7"/>
  <c r="AI1333" i="7"/>
  <c r="AC1334" i="7"/>
  <c r="AD1333" i="7"/>
  <c r="X1334" i="7"/>
  <c r="Y1333" i="7"/>
  <c r="AW1334" i="7"/>
  <c r="AX1333" i="7"/>
  <c r="AR1334" i="7"/>
  <c r="AS1333" i="7"/>
  <c r="I1334" i="7"/>
  <c r="J1333" i="7"/>
  <c r="AM1334" i="7"/>
  <c r="AN1333" i="7"/>
  <c r="BB1334" i="7"/>
  <c r="BC1333" i="7"/>
  <c r="N1334" i="7"/>
  <c r="O1333" i="7"/>
  <c r="D1334" i="7"/>
  <c r="E1333" i="7"/>
  <c r="AM1335" i="7" l="1"/>
  <c r="AN1334" i="7"/>
  <c r="X1335" i="7"/>
  <c r="Y1334" i="7"/>
  <c r="N1335" i="7"/>
  <c r="O1334" i="7"/>
  <c r="AR1335" i="7"/>
  <c r="AS1334" i="7"/>
  <c r="AH1335" i="7"/>
  <c r="AI1334" i="7"/>
  <c r="BB1335" i="7"/>
  <c r="BC1334" i="7"/>
  <c r="I1335" i="7"/>
  <c r="J1334" i="7"/>
  <c r="AW1335" i="7"/>
  <c r="AX1334" i="7"/>
  <c r="AC1335" i="7"/>
  <c r="AD1334" i="7"/>
  <c r="S1335" i="7"/>
  <c r="T1334" i="7"/>
  <c r="D1335" i="7"/>
  <c r="E1334" i="7"/>
  <c r="S1336" i="7" l="1"/>
  <c r="T1335" i="7"/>
  <c r="BB1336" i="7"/>
  <c r="BC1335" i="7"/>
  <c r="X1336" i="7"/>
  <c r="Y1335" i="7"/>
  <c r="AW1336" i="7"/>
  <c r="AX1335" i="7"/>
  <c r="AR1336" i="7"/>
  <c r="AS1335" i="7"/>
  <c r="AC1336" i="7"/>
  <c r="AD1335" i="7"/>
  <c r="I1336" i="7"/>
  <c r="J1335" i="7"/>
  <c r="AH1336" i="7"/>
  <c r="AI1335" i="7"/>
  <c r="N1336" i="7"/>
  <c r="O1335" i="7"/>
  <c r="AM1336" i="7"/>
  <c r="AN1335" i="7"/>
  <c r="D1336" i="7"/>
  <c r="E1335" i="7"/>
  <c r="AM1337" i="7" l="1"/>
  <c r="AN1336" i="7"/>
  <c r="AH1337" i="7"/>
  <c r="AI1336" i="7"/>
  <c r="AC1337" i="7"/>
  <c r="AD1336" i="7"/>
  <c r="AW1337" i="7"/>
  <c r="AX1336" i="7"/>
  <c r="BB1337" i="7"/>
  <c r="BC1336" i="7"/>
  <c r="N1337" i="7"/>
  <c r="O1336" i="7"/>
  <c r="I1337" i="7"/>
  <c r="J1336" i="7"/>
  <c r="AR1337" i="7"/>
  <c r="AS1336" i="7"/>
  <c r="X1337" i="7"/>
  <c r="Y1336" i="7"/>
  <c r="S1337" i="7"/>
  <c r="T1336" i="7"/>
  <c r="D1337" i="7"/>
  <c r="E1336" i="7"/>
  <c r="S1338" i="7" l="1"/>
  <c r="T1337" i="7"/>
  <c r="N1338" i="7"/>
  <c r="O1337" i="7"/>
  <c r="AW1338" i="7"/>
  <c r="AX1337" i="7"/>
  <c r="AH1338" i="7"/>
  <c r="AI1337" i="7"/>
  <c r="AR1338" i="7"/>
  <c r="AS1337" i="7"/>
  <c r="X1338" i="7"/>
  <c r="Y1337" i="7"/>
  <c r="I1338" i="7"/>
  <c r="J1337" i="7"/>
  <c r="BB1338" i="7"/>
  <c r="BC1337" i="7"/>
  <c r="AC1338" i="7"/>
  <c r="AD1337" i="7"/>
  <c r="AM1338" i="7"/>
  <c r="AN1337" i="7"/>
  <c r="D1338" i="7"/>
  <c r="E1337" i="7"/>
  <c r="AM1339" i="7" l="1"/>
  <c r="AN1338" i="7"/>
  <c r="BB1339" i="7"/>
  <c r="BC1338" i="7"/>
  <c r="X1339" i="7"/>
  <c r="Y1338" i="7"/>
  <c r="AH1339" i="7"/>
  <c r="AI1338" i="7"/>
  <c r="N1339" i="7"/>
  <c r="O1338" i="7"/>
  <c r="AC1339" i="7"/>
  <c r="AD1338" i="7"/>
  <c r="I1339" i="7"/>
  <c r="J1338" i="7"/>
  <c r="AR1339" i="7"/>
  <c r="AS1338" i="7"/>
  <c r="AW1339" i="7"/>
  <c r="AX1338" i="7"/>
  <c r="S1339" i="7"/>
  <c r="T1338" i="7"/>
  <c r="D1339" i="7"/>
  <c r="E1338" i="7"/>
  <c r="S1340" i="7" l="1"/>
  <c r="T1339" i="7"/>
  <c r="AR1340" i="7"/>
  <c r="AS1339" i="7"/>
  <c r="AC1340" i="7"/>
  <c r="AD1339" i="7"/>
  <c r="AH1340" i="7"/>
  <c r="AI1339" i="7"/>
  <c r="BB1340" i="7"/>
  <c r="BC1339" i="7"/>
  <c r="AW1340" i="7"/>
  <c r="AX1339" i="7"/>
  <c r="I1340" i="7"/>
  <c r="J1339" i="7"/>
  <c r="N1340" i="7"/>
  <c r="O1339" i="7"/>
  <c r="X1340" i="7"/>
  <c r="Y1339" i="7"/>
  <c r="AM1340" i="7"/>
  <c r="AN1339" i="7"/>
  <c r="D1340" i="7"/>
  <c r="E1339" i="7"/>
  <c r="AM1341" i="7" l="1"/>
  <c r="AN1340" i="7"/>
  <c r="N1341" i="7"/>
  <c r="O1340" i="7"/>
  <c r="AW1341" i="7"/>
  <c r="AX1340" i="7"/>
  <c r="AH1341" i="7"/>
  <c r="AI1340" i="7"/>
  <c r="AR1341" i="7"/>
  <c r="AS1340" i="7"/>
  <c r="X1341" i="7"/>
  <c r="Y1340" i="7"/>
  <c r="I1341" i="7"/>
  <c r="J1340" i="7"/>
  <c r="BB1341" i="7"/>
  <c r="BC1340" i="7"/>
  <c r="AC1341" i="7"/>
  <c r="AD1340" i="7"/>
  <c r="S1341" i="7"/>
  <c r="T1340" i="7"/>
  <c r="D1341" i="7"/>
  <c r="E1340" i="7"/>
  <c r="BB1342" i="7" l="1"/>
  <c r="BC1341" i="7"/>
  <c r="AH1342" i="7"/>
  <c r="AI1341" i="7"/>
  <c r="N1342" i="7"/>
  <c r="O1341" i="7"/>
  <c r="S1342" i="7"/>
  <c r="T1341" i="7"/>
  <c r="X1342" i="7"/>
  <c r="Y1341" i="7"/>
  <c r="AC1342" i="7"/>
  <c r="AD1341" i="7"/>
  <c r="I1342" i="7"/>
  <c r="J1341" i="7"/>
  <c r="AR1342" i="7"/>
  <c r="AS1341" i="7"/>
  <c r="AW1342" i="7"/>
  <c r="AX1341" i="7"/>
  <c r="AM1342" i="7"/>
  <c r="AN1341" i="7"/>
  <c r="D1342" i="7"/>
  <c r="E1341" i="7"/>
  <c r="AR1343" i="7" l="1"/>
  <c r="AS1342" i="7"/>
  <c r="S1343" i="7"/>
  <c r="T1342" i="7"/>
  <c r="AH1343" i="7"/>
  <c r="AI1342" i="7"/>
  <c r="AM1343" i="7"/>
  <c r="AN1342" i="7"/>
  <c r="AC1343" i="7"/>
  <c r="AD1342" i="7"/>
  <c r="AW1343" i="7"/>
  <c r="AX1342" i="7"/>
  <c r="I1343" i="7"/>
  <c r="J1342" i="7"/>
  <c r="X1343" i="7"/>
  <c r="Y1342" i="7"/>
  <c r="N1343" i="7"/>
  <c r="O1342" i="7"/>
  <c r="BB1343" i="7"/>
  <c r="BC1342" i="7"/>
  <c r="D1343" i="7"/>
  <c r="E1342" i="7"/>
  <c r="BB1344" i="7" l="1"/>
  <c r="BC1343" i="7"/>
  <c r="X1344" i="7"/>
  <c r="Y1343" i="7"/>
  <c r="AW1344" i="7"/>
  <c r="AX1343" i="7"/>
  <c r="AM1344" i="7"/>
  <c r="AN1343" i="7"/>
  <c r="S1344" i="7"/>
  <c r="T1343" i="7"/>
  <c r="N1344" i="7"/>
  <c r="O1343" i="7"/>
  <c r="I1344" i="7"/>
  <c r="J1343" i="7"/>
  <c r="AC1344" i="7"/>
  <c r="AD1343" i="7"/>
  <c r="AH1344" i="7"/>
  <c r="AI1343" i="7"/>
  <c r="AR1344" i="7"/>
  <c r="AS1343" i="7"/>
  <c r="D1344" i="7"/>
  <c r="E1343" i="7"/>
  <c r="AR1345" i="7" l="1"/>
  <c r="AS1344" i="7"/>
  <c r="AC1345" i="7"/>
  <c r="AD1344" i="7"/>
  <c r="N1345" i="7"/>
  <c r="O1344" i="7"/>
  <c r="AM1345" i="7"/>
  <c r="AN1344" i="7"/>
  <c r="X1345" i="7"/>
  <c r="Y1344" i="7"/>
  <c r="AH1345" i="7"/>
  <c r="AI1344" i="7"/>
  <c r="I1345" i="7"/>
  <c r="J1344" i="7"/>
  <c r="S1345" i="7"/>
  <c r="T1344" i="7"/>
  <c r="AW1345" i="7"/>
  <c r="AX1344" i="7"/>
  <c r="BB1345" i="7"/>
  <c r="BC1344" i="7"/>
  <c r="D1345" i="7"/>
  <c r="E1344" i="7"/>
  <c r="AC1346" i="7" l="1"/>
  <c r="AD1345" i="7"/>
  <c r="BB1346" i="7"/>
  <c r="BC1345" i="7"/>
  <c r="AH1346" i="7"/>
  <c r="AI1345" i="7"/>
  <c r="AM1346" i="7"/>
  <c r="AN1345" i="7"/>
  <c r="S1346" i="7"/>
  <c r="T1345" i="7"/>
  <c r="AW1346" i="7"/>
  <c r="AX1345" i="7"/>
  <c r="I1346" i="7"/>
  <c r="J1345" i="7"/>
  <c r="X1346" i="7"/>
  <c r="Y1345" i="7"/>
  <c r="N1346" i="7"/>
  <c r="O1345" i="7"/>
  <c r="AR1346" i="7"/>
  <c r="AS1345" i="7"/>
  <c r="D1346" i="7"/>
  <c r="E1345" i="7"/>
  <c r="X1347" i="7" l="1"/>
  <c r="Y1346" i="7"/>
  <c r="AM1347" i="7"/>
  <c r="AN1346" i="7"/>
  <c r="BB1347" i="7"/>
  <c r="BC1346" i="7"/>
  <c r="AW1347" i="7"/>
  <c r="AX1346" i="7"/>
  <c r="AR1347" i="7"/>
  <c r="AS1346" i="7"/>
  <c r="N1347" i="7"/>
  <c r="O1346" i="7"/>
  <c r="I1347" i="7"/>
  <c r="J1346" i="7"/>
  <c r="S1347" i="7"/>
  <c r="T1346" i="7"/>
  <c r="AH1347" i="7"/>
  <c r="AI1346" i="7"/>
  <c r="AC1347" i="7"/>
  <c r="AD1346" i="7"/>
  <c r="D1347" i="7"/>
  <c r="E1346" i="7"/>
  <c r="AH1348" i="7" l="1"/>
  <c r="AI1347" i="7"/>
  <c r="AC1348" i="7"/>
  <c r="AD1347" i="7"/>
  <c r="S1348" i="7"/>
  <c r="T1347" i="7"/>
  <c r="N1348" i="7"/>
  <c r="O1347" i="7"/>
  <c r="AW1348" i="7"/>
  <c r="AX1347" i="7"/>
  <c r="AM1348" i="7"/>
  <c r="AN1347" i="7"/>
  <c r="I1348" i="7"/>
  <c r="J1347" i="7"/>
  <c r="AR1348" i="7"/>
  <c r="AS1347" i="7"/>
  <c r="BB1348" i="7"/>
  <c r="BC1347" i="7"/>
  <c r="X1348" i="7"/>
  <c r="Y1347" i="7"/>
  <c r="D1348" i="7"/>
  <c r="E1347" i="7"/>
  <c r="X1349" i="7" l="1"/>
  <c r="Y1348" i="7"/>
  <c r="AR1349" i="7"/>
  <c r="AS1348" i="7"/>
  <c r="AM1349" i="7"/>
  <c r="AN1348" i="7"/>
  <c r="N1349" i="7"/>
  <c r="O1348" i="7"/>
  <c r="AC1349" i="7"/>
  <c r="AD1348" i="7"/>
  <c r="BB1349" i="7"/>
  <c r="BC1348" i="7"/>
  <c r="I1349" i="7"/>
  <c r="J1348" i="7"/>
  <c r="AW1349" i="7"/>
  <c r="AX1348" i="7"/>
  <c r="S1349" i="7"/>
  <c r="T1348" i="7"/>
  <c r="AH1349" i="7"/>
  <c r="AI1348" i="7"/>
  <c r="D1349" i="7"/>
  <c r="E1348" i="7"/>
  <c r="AH1350" i="7" l="1"/>
  <c r="AI1349" i="7"/>
  <c r="AW1350" i="7"/>
  <c r="AX1349" i="7"/>
  <c r="BB1350" i="7"/>
  <c r="BC1349" i="7"/>
  <c r="N1350" i="7"/>
  <c r="O1349" i="7"/>
  <c r="AR1350" i="7"/>
  <c r="AS1349" i="7"/>
  <c r="S1350" i="7"/>
  <c r="T1349" i="7"/>
  <c r="I1350" i="7"/>
  <c r="J1349" i="7"/>
  <c r="AC1350" i="7"/>
  <c r="AD1349" i="7"/>
  <c r="AM1350" i="7"/>
  <c r="AN1349" i="7"/>
  <c r="X1350" i="7"/>
  <c r="Y1349" i="7"/>
  <c r="D1350" i="7"/>
  <c r="E1349" i="7"/>
  <c r="X1351" i="7" l="1"/>
  <c r="Y1350" i="7"/>
  <c r="S1351" i="7"/>
  <c r="T1350" i="7"/>
  <c r="I1351" i="7"/>
  <c r="J1350" i="7"/>
  <c r="N1351" i="7"/>
  <c r="O1350" i="7"/>
  <c r="AW1351" i="7"/>
  <c r="AX1350" i="7"/>
  <c r="AC1351" i="7"/>
  <c r="AD1350" i="7"/>
  <c r="AM1351" i="7"/>
  <c r="AN1350" i="7"/>
  <c r="AR1351" i="7"/>
  <c r="AS1350" i="7"/>
  <c r="BB1351" i="7"/>
  <c r="BC1350" i="7"/>
  <c r="AH1351" i="7"/>
  <c r="AI1350" i="7"/>
  <c r="D1351" i="7"/>
  <c r="E1350" i="7"/>
  <c r="AH1352" i="7" l="1"/>
  <c r="AI1351" i="7"/>
  <c r="AR1352" i="7"/>
  <c r="AS1351" i="7"/>
  <c r="AC1352" i="7"/>
  <c r="AD1351" i="7"/>
  <c r="N1352" i="7"/>
  <c r="O1351" i="7"/>
  <c r="S1352" i="7"/>
  <c r="T1351" i="7"/>
  <c r="BB1352" i="7"/>
  <c r="BC1351" i="7"/>
  <c r="AM1352" i="7"/>
  <c r="AN1351" i="7"/>
  <c r="AW1352" i="7"/>
  <c r="AX1351" i="7"/>
  <c r="I1352" i="7"/>
  <c r="J1351" i="7"/>
  <c r="X1352" i="7"/>
  <c r="Y1351" i="7"/>
  <c r="D1352" i="7"/>
  <c r="E1351" i="7"/>
  <c r="X1353" i="7" l="1"/>
  <c r="Y1352" i="7"/>
  <c r="AW1353" i="7"/>
  <c r="AX1352" i="7"/>
  <c r="BB1353" i="7"/>
  <c r="BC1352" i="7"/>
  <c r="N1353" i="7"/>
  <c r="O1352" i="7"/>
  <c r="AR1353" i="7"/>
  <c r="AS1352" i="7"/>
  <c r="I1353" i="7"/>
  <c r="J1352" i="7"/>
  <c r="AM1353" i="7"/>
  <c r="AN1352" i="7"/>
  <c r="S1353" i="7"/>
  <c r="T1352" i="7"/>
  <c r="AC1353" i="7"/>
  <c r="AD1352" i="7"/>
  <c r="AH1353" i="7"/>
  <c r="AI1352" i="7"/>
  <c r="D1353" i="7"/>
  <c r="E1352" i="7"/>
  <c r="AH1354" i="7" l="1"/>
  <c r="AI1353" i="7"/>
  <c r="S1354" i="7"/>
  <c r="T1353" i="7"/>
  <c r="I1354" i="7"/>
  <c r="J1353" i="7"/>
  <c r="N1354" i="7"/>
  <c r="O1353" i="7"/>
  <c r="AW1354" i="7"/>
  <c r="AX1353" i="7"/>
  <c r="AC1354" i="7"/>
  <c r="AD1353" i="7"/>
  <c r="AM1354" i="7"/>
  <c r="AN1353" i="7"/>
  <c r="AR1354" i="7"/>
  <c r="AS1353" i="7"/>
  <c r="BB1354" i="7"/>
  <c r="BC1353" i="7"/>
  <c r="X1354" i="7"/>
  <c r="Y1353" i="7"/>
  <c r="D1354" i="7"/>
  <c r="E1353" i="7"/>
  <c r="X1355" i="7" l="1"/>
  <c r="Y1354" i="7"/>
  <c r="AR1355" i="7"/>
  <c r="AS1354" i="7"/>
  <c r="AC1355" i="7"/>
  <c r="AD1354" i="7"/>
  <c r="N1355" i="7"/>
  <c r="O1354" i="7"/>
  <c r="S1355" i="7"/>
  <c r="T1354" i="7"/>
  <c r="BB1355" i="7"/>
  <c r="BC1354" i="7"/>
  <c r="AM1355" i="7"/>
  <c r="AN1354" i="7"/>
  <c r="AW1355" i="7"/>
  <c r="AX1354" i="7"/>
  <c r="I1355" i="7"/>
  <c r="J1354" i="7"/>
  <c r="AH1355" i="7"/>
  <c r="AI1354" i="7"/>
  <c r="D1355" i="7"/>
  <c r="E1354" i="7"/>
  <c r="AH1356" i="7" l="1"/>
  <c r="AI1355" i="7"/>
  <c r="AW1356" i="7"/>
  <c r="AX1355" i="7"/>
  <c r="BB1356" i="7"/>
  <c r="BC1355" i="7"/>
  <c r="N1356" i="7"/>
  <c r="O1355" i="7"/>
  <c r="AR1356" i="7"/>
  <c r="AS1355" i="7"/>
  <c r="I1356" i="7"/>
  <c r="J1355" i="7"/>
  <c r="AM1356" i="7"/>
  <c r="AN1355" i="7"/>
  <c r="S1356" i="7"/>
  <c r="T1355" i="7"/>
  <c r="AC1356" i="7"/>
  <c r="AD1355" i="7"/>
  <c r="X1356" i="7"/>
  <c r="Y1355" i="7"/>
  <c r="D1356" i="7"/>
  <c r="E1355" i="7"/>
  <c r="S1357" i="7" l="1"/>
  <c r="T1356" i="7"/>
  <c r="I1357" i="7"/>
  <c r="J1356" i="7"/>
  <c r="N1357" i="7"/>
  <c r="O1356" i="7"/>
  <c r="AW1357" i="7"/>
  <c r="AX1356" i="7"/>
  <c r="X1357" i="7"/>
  <c r="Y1356" i="7"/>
  <c r="AC1357" i="7"/>
  <c r="AD1356" i="7"/>
  <c r="AM1357" i="7"/>
  <c r="AN1356" i="7"/>
  <c r="AR1357" i="7"/>
  <c r="AS1356" i="7"/>
  <c r="BB1357" i="7"/>
  <c r="BC1356" i="7"/>
  <c r="AH1357" i="7"/>
  <c r="AI1356" i="7"/>
  <c r="D1357" i="7"/>
  <c r="E1356" i="7"/>
  <c r="BB1358" i="7" l="1"/>
  <c r="BC1357" i="7"/>
  <c r="X1358" i="7"/>
  <c r="Y1357" i="7"/>
  <c r="N1358" i="7"/>
  <c r="O1357" i="7"/>
  <c r="AH1358" i="7"/>
  <c r="AI1357" i="7"/>
  <c r="AR1358" i="7"/>
  <c r="AS1357" i="7"/>
  <c r="AC1358" i="7"/>
  <c r="AD1357" i="7"/>
  <c r="AW1358" i="7"/>
  <c r="AX1357" i="7"/>
  <c r="I1358" i="7"/>
  <c r="J1357" i="7"/>
  <c r="AM1358" i="7"/>
  <c r="AN1357" i="7"/>
  <c r="S1358" i="7"/>
  <c r="T1357" i="7"/>
  <c r="D1358" i="7"/>
  <c r="E1357" i="7"/>
  <c r="I1359" i="7" l="1"/>
  <c r="J1358" i="7"/>
  <c r="AC1359" i="7"/>
  <c r="AD1358" i="7"/>
  <c r="AH1359" i="7"/>
  <c r="AI1358" i="7"/>
  <c r="X1359" i="7"/>
  <c r="Y1358" i="7"/>
  <c r="S1359" i="7"/>
  <c r="T1358" i="7"/>
  <c r="AM1359" i="7"/>
  <c r="AN1358" i="7"/>
  <c r="AW1359" i="7"/>
  <c r="AX1358" i="7"/>
  <c r="AR1359" i="7"/>
  <c r="AS1358" i="7"/>
  <c r="N1359" i="7"/>
  <c r="O1358" i="7"/>
  <c r="BB1359" i="7"/>
  <c r="BC1358" i="7"/>
  <c r="D1359" i="7"/>
  <c r="E1358" i="7"/>
  <c r="BB1360" i="7" l="1"/>
  <c r="BC1359" i="7"/>
  <c r="AM1360" i="7"/>
  <c r="AN1359" i="7"/>
  <c r="AC1360" i="7"/>
  <c r="AD1359" i="7"/>
  <c r="AR1360" i="7"/>
  <c r="AS1359" i="7"/>
  <c r="X1360" i="7"/>
  <c r="Y1359" i="7"/>
  <c r="N1360" i="7"/>
  <c r="O1359" i="7"/>
  <c r="AW1360" i="7"/>
  <c r="AX1359" i="7"/>
  <c r="S1360" i="7"/>
  <c r="T1359" i="7"/>
  <c r="AH1360" i="7"/>
  <c r="AI1359" i="7"/>
  <c r="I1360" i="7"/>
  <c r="J1359" i="7"/>
  <c r="D1360" i="7"/>
  <c r="E1359" i="7"/>
  <c r="S1361" i="7" l="1"/>
  <c r="T1360" i="7"/>
  <c r="AR1361" i="7"/>
  <c r="AS1360" i="7"/>
  <c r="I1361" i="7"/>
  <c r="J1360" i="7"/>
  <c r="N1361" i="7"/>
  <c r="O1360" i="7"/>
  <c r="AM1361" i="7"/>
  <c r="AN1360" i="7"/>
  <c r="AH1361" i="7"/>
  <c r="AI1360" i="7"/>
  <c r="AW1361" i="7"/>
  <c r="AX1360" i="7"/>
  <c r="X1361" i="7"/>
  <c r="Y1360" i="7"/>
  <c r="AC1361" i="7"/>
  <c r="AD1360" i="7"/>
  <c r="BB1361" i="7"/>
  <c r="BC1360" i="7"/>
  <c r="D1361" i="7"/>
  <c r="E1360" i="7"/>
  <c r="BB1362" i="7" l="1"/>
  <c r="BC1361" i="7"/>
  <c r="X1362" i="7"/>
  <c r="Y1361" i="7"/>
  <c r="AH1362" i="7"/>
  <c r="AI1361" i="7"/>
  <c r="N1362" i="7"/>
  <c r="O1361" i="7"/>
  <c r="AR1362" i="7"/>
  <c r="AS1361" i="7"/>
  <c r="AC1362" i="7"/>
  <c r="AD1361" i="7"/>
  <c r="AW1362" i="7"/>
  <c r="AX1361" i="7"/>
  <c r="AM1362" i="7"/>
  <c r="AN1361" i="7"/>
  <c r="I1362" i="7"/>
  <c r="J1361" i="7"/>
  <c r="S1362" i="7"/>
  <c r="T1361" i="7"/>
  <c r="D1362" i="7"/>
  <c r="E1361" i="7"/>
  <c r="S1363" i="7" l="1"/>
  <c r="T1362" i="7"/>
  <c r="AC1363" i="7"/>
  <c r="AD1362" i="7"/>
  <c r="N1363" i="7"/>
  <c r="O1362" i="7"/>
  <c r="X1363" i="7"/>
  <c r="Y1362" i="7"/>
  <c r="I1363" i="7"/>
  <c r="J1362" i="7"/>
  <c r="AW1363" i="7"/>
  <c r="AX1362" i="7"/>
  <c r="AR1363" i="7"/>
  <c r="AS1362" i="7"/>
  <c r="AH1363" i="7"/>
  <c r="AI1362" i="7"/>
  <c r="AM1363" i="7"/>
  <c r="AN1362" i="7"/>
  <c r="BB1363" i="7"/>
  <c r="BC1362" i="7"/>
  <c r="D1363" i="7"/>
  <c r="E1362" i="7"/>
  <c r="AW1364" i="7" l="1"/>
  <c r="AX1363" i="7"/>
  <c r="BB1364" i="7"/>
  <c r="BC1363" i="7"/>
  <c r="AH1364" i="7"/>
  <c r="AI1363" i="7"/>
  <c r="X1364" i="7"/>
  <c r="Y1363" i="7"/>
  <c r="AC1364" i="7"/>
  <c r="AD1363" i="7"/>
  <c r="AM1364" i="7"/>
  <c r="AN1363" i="7"/>
  <c r="AR1364" i="7"/>
  <c r="AS1363" i="7"/>
  <c r="I1364" i="7"/>
  <c r="J1363" i="7"/>
  <c r="N1364" i="7"/>
  <c r="O1363" i="7"/>
  <c r="S1364" i="7"/>
  <c r="T1363" i="7"/>
  <c r="D1364" i="7"/>
  <c r="E1363" i="7"/>
  <c r="I1365" i="7" l="1"/>
  <c r="J1364" i="7"/>
  <c r="X1365" i="7"/>
  <c r="Y1364" i="7"/>
  <c r="BB1365" i="7"/>
  <c r="BC1364" i="7"/>
  <c r="S1365" i="7"/>
  <c r="T1364" i="7"/>
  <c r="AM1365" i="7"/>
  <c r="AN1364" i="7"/>
  <c r="N1365" i="7"/>
  <c r="O1364" i="7"/>
  <c r="AR1365" i="7"/>
  <c r="AS1364" i="7"/>
  <c r="AC1365" i="7"/>
  <c r="AD1364" i="7"/>
  <c r="AH1365" i="7"/>
  <c r="AI1364" i="7"/>
  <c r="AW1365" i="7"/>
  <c r="AX1364" i="7"/>
  <c r="D1365" i="7"/>
  <c r="E1364" i="7"/>
  <c r="AW1366" i="7" l="1"/>
  <c r="AX1365" i="7"/>
  <c r="AC1366" i="7"/>
  <c r="AD1365" i="7"/>
  <c r="N1366" i="7"/>
  <c r="O1365" i="7"/>
  <c r="S1366" i="7"/>
  <c r="T1365" i="7"/>
  <c r="X1366" i="7"/>
  <c r="Y1365" i="7"/>
  <c r="AH1366" i="7"/>
  <c r="AI1365" i="7"/>
  <c r="AR1366" i="7"/>
  <c r="AS1365" i="7"/>
  <c r="AM1366" i="7"/>
  <c r="AN1365" i="7"/>
  <c r="BB1366" i="7"/>
  <c r="BC1365" i="7"/>
  <c r="I1366" i="7"/>
  <c r="J1365" i="7"/>
  <c r="D1366" i="7"/>
  <c r="E1365" i="7"/>
  <c r="BB1367" i="7" l="1"/>
  <c r="BC1366" i="7"/>
  <c r="AR1367" i="7"/>
  <c r="AS1366" i="7"/>
  <c r="X1367" i="7"/>
  <c r="Y1366" i="7"/>
  <c r="N1367" i="7"/>
  <c r="O1366" i="7"/>
  <c r="AW1367" i="7"/>
  <c r="AX1366" i="7"/>
  <c r="I1367" i="7"/>
  <c r="J1366" i="7"/>
  <c r="AM1367" i="7"/>
  <c r="AN1366" i="7"/>
  <c r="AH1367" i="7"/>
  <c r="AI1366" i="7"/>
  <c r="S1367" i="7"/>
  <c r="T1366" i="7"/>
  <c r="AC1367" i="7"/>
  <c r="AD1366" i="7"/>
  <c r="D1367" i="7"/>
  <c r="E1366" i="7"/>
  <c r="AC1368" i="7" l="1"/>
  <c r="AD1367" i="7"/>
  <c r="AH1368" i="7"/>
  <c r="AI1367" i="7"/>
  <c r="I1368" i="7"/>
  <c r="J1367" i="7"/>
  <c r="N1368" i="7"/>
  <c r="O1367" i="7"/>
  <c r="AR1368" i="7"/>
  <c r="AS1367" i="7"/>
  <c r="S1368" i="7"/>
  <c r="T1367" i="7"/>
  <c r="AM1368" i="7"/>
  <c r="AN1367" i="7"/>
  <c r="AW1368" i="7"/>
  <c r="AX1367" i="7"/>
  <c r="X1368" i="7"/>
  <c r="Y1367" i="7"/>
  <c r="BB1368" i="7"/>
  <c r="BC1367" i="7"/>
  <c r="D1368" i="7"/>
  <c r="E1367" i="7"/>
  <c r="BB1369" i="7" l="1"/>
  <c r="BC1368" i="7"/>
  <c r="AW1369" i="7"/>
  <c r="AX1368" i="7"/>
  <c r="S1369" i="7"/>
  <c r="T1368" i="7"/>
  <c r="N1369" i="7"/>
  <c r="O1368" i="7"/>
  <c r="AH1369" i="7"/>
  <c r="AI1368" i="7"/>
  <c r="X1369" i="7"/>
  <c r="Y1368" i="7"/>
  <c r="AM1369" i="7"/>
  <c r="AN1368" i="7"/>
  <c r="AR1369" i="7"/>
  <c r="AS1368" i="7"/>
  <c r="I1369" i="7"/>
  <c r="J1368" i="7"/>
  <c r="AC1369" i="7"/>
  <c r="AD1368" i="7"/>
  <c r="D1369" i="7"/>
  <c r="E1368" i="7"/>
  <c r="I1370" i="7" l="1"/>
  <c r="J1369" i="7"/>
  <c r="AM1370" i="7"/>
  <c r="AN1369" i="7"/>
  <c r="AH1370" i="7"/>
  <c r="AI1369" i="7"/>
  <c r="S1370" i="7"/>
  <c r="T1369" i="7"/>
  <c r="AC1370" i="7"/>
  <c r="AD1369" i="7"/>
  <c r="AR1370" i="7"/>
  <c r="AS1369" i="7"/>
  <c r="X1370" i="7"/>
  <c r="Y1369" i="7"/>
  <c r="N1370" i="7"/>
  <c r="O1369" i="7"/>
  <c r="AW1370" i="7"/>
  <c r="AX1369" i="7"/>
  <c r="BB1370" i="7"/>
  <c r="BC1369" i="7"/>
  <c r="D1370" i="7"/>
  <c r="E1369" i="7"/>
  <c r="N1371" i="7" l="1"/>
  <c r="O1370" i="7"/>
  <c r="S1371" i="7"/>
  <c r="T1370" i="7"/>
  <c r="AM1371" i="7"/>
  <c r="AN1370" i="7"/>
  <c r="BB1371" i="7"/>
  <c r="BC1370" i="7"/>
  <c r="AR1371" i="7"/>
  <c r="AS1370" i="7"/>
  <c r="AW1371" i="7"/>
  <c r="AX1370" i="7"/>
  <c r="X1371" i="7"/>
  <c r="Y1370" i="7"/>
  <c r="AC1371" i="7"/>
  <c r="AD1370" i="7"/>
  <c r="AH1371" i="7"/>
  <c r="AI1370" i="7"/>
  <c r="I1371" i="7"/>
  <c r="J1370" i="7"/>
  <c r="D1371" i="7"/>
  <c r="E1370" i="7"/>
  <c r="I1372" i="7" l="1"/>
  <c r="J1371" i="7"/>
  <c r="AW1372" i="7"/>
  <c r="AX1371" i="7"/>
  <c r="S1372" i="7"/>
  <c r="T1371" i="7"/>
  <c r="AC1372" i="7"/>
  <c r="AD1371" i="7"/>
  <c r="BB1372" i="7"/>
  <c r="BC1371" i="7"/>
  <c r="AH1372" i="7"/>
  <c r="AI1371" i="7"/>
  <c r="X1372" i="7"/>
  <c r="Y1371" i="7"/>
  <c r="AR1372" i="7"/>
  <c r="AS1371" i="7"/>
  <c r="AM1372" i="7"/>
  <c r="AN1371" i="7"/>
  <c r="N1372" i="7"/>
  <c r="O1371" i="7"/>
  <c r="D1372" i="7"/>
  <c r="E1371" i="7"/>
  <c r="N1373" i="7" l="1"/>
  <c r="O1372" i="7"/>
  <c r="AR1373" i="7"/>
  <c r="AS1372" i="7"/>
  <c r="AH1373" i="7"/>
  <c r="AI1372" i="7"/>
  <c r="AC1373" i="7"/>
  <c r="AD1372" i="7"/>
  <c r="AW1373" i="7"/>
  <c r="AX1372" i="7"/>
  <c r="AM1373" i="7"/>
  <c r="AN1372" i="7"/>
  <c r="X1373" i="7"/>
  <c r="Y1372" i="7"/>
  <c r="BB1373" i="7"/>
  <c r="BC1372" i="7"/>
  <c r="S1373" i="7"/>
  <c r="T1372" i="7"/>
  <c r="I1373" i="7"/>
  <c r="J1372" i="7"/>
  <c r="D1373" i="7"/>
  <c r="E1372" i="7"/>
  <c r="I1374" i="7" l="1"/>
  <c r="J1373" i="7"/>
  <c r="BB1374" i="7"/>
  <c r="BC1373" i="7"/>
  <c r="AM1374" i="7"/>
  <c r="AN1373" i="7"/>
  <c r="AC1374" i="7"/>
  <c r="AD1373" i="7"/>
  <c r="AR1374" i="7"/>
  <c r="AS1373" i="7"/>
  <c r="S1374" i="7"/>
  <c r="T1373" i="7"/>
  <c r="X1374" i="7"/>
  <c r="Y1373" i="7"/>
  <c r="AW1374" i="7"/>
  <c r="AX1373" i="7"/>
  <c r="AH1374" i="7"/>
  <c r="AI1373" i="7"/>
  <c r="N1374" i="7"/>
  <c r="O1373" i="7"/>
  <c r="D1374" i="7"/>
  <c r="E1373" i="7"/>
  <c r="N1375" i="7" l="1"/>
  <c r="O1374" i="7"/>
  <c r="BB1375" i="7"/>
  <c r="BC1374" i="7"/>
  <c r="AW1375" i="7"/>
  <c r="AX1374" i="7"/>
  <c r="AC1375" i="7"/>
  <c r="AD1374" i="7"/>
  <c r="S1375" i="7"/>
  <c r="T1374" i="7"/>
  <c r="AH1375" i="7"/>
  <c r="AI1374" i="7"/>
  <c r="X1375" i="7"/>
  <c r="Y1374" i="7"/>
  <c r="AR1375" i="7"/>
  <c r="AS1374" i="7"/>
  <c r="AM1375" i="7"/>
  <c r="AN1374" i="7"/>
  <c r="I1375" i="7"/>
  <c r="J1374" i="7"/>
  <c r="D1375" i="7"/>
  <c r="E1374" i="7"/>
  <c r="I1376" i="7" l="1"/>
  <c r="J1375" i="7"/>
  <c r="AR1376" i="7"/>
  <c r="AS1375" i="7"/>
  <c r="AH1376" i="7"/>
  <c r="AI1375" i="7"/>
  <c r="AC1376" i="7"/>
  <c r="AD1375" i="7"/>
  <c r="BB1376" i="7"/>
  <c r="BC1375" i="7"/>
  <c r="AM1376" i="7"/>
  <c r="AN1375" i="7"/>
  <c r="X1376" i="7"/>
  <c r="Y1375" i="7"/>
  <c r="S1376" i="7"/>
  <c r="T1375" i="7"/>
  <c r="AW1376" i="7"/>
  <c r="AX1375" i="7"/>
  <c r="N1376" i="7"/>
  <c r="O1375" i="7"/>
  <c r="D1376" i="7"/>
  <c r="E1375" i="7"/>
  <c r="S1377" i="7" l="1"/>
  <c r="T1376" i="7"/>
  <c r="AC1377" i="7"/>
  <c r="AD1376" i="7"/>
  <c r="AR1377" i="7"/>
  <c r="AS1376" i="7"/>
  <c r="N1377" i="7"/>
  <c r="O1376" i="7"/>
  <c r="AM1377" i="7"/>
  <c r="AN1376" i="7"/>
  <c r="AW1377" i="7"/>
  <c r="AX1376" i="7"/>
  <c r="X1377" i="7"/>
  <c r="Y1376" i="7"/>
  <c r="BB1377" i="7"/>
  <c r="BC1376" i="7"/>
  <c r="AH1377" i="7"/>
  <c r="AI1376" i="7"/>
  <c r="I1377" i="7"/>
  <c r="J1376" i="7"/>
  <c r="D1377" i="7"/>
  <c r="E1376" i="7"/>
  <c r="AC1378" i="7" l="1"/>
  <c r="AD1377" i="7"/>
  <c r="BB1378" i="7"/>
  <c r="BC1377" i="7"/>
  <c r="N1378" i="7"/>
  <c r="O1377" i="7"/>
  <c r="I1378" i="7"/>
  <c r="J1377" i="7"/>
  <c r="AW1378" i="7"/>
  <c r="AX1377" i="7"/>
  <c r="AH1378" i="7"/>
  <c r="AI1377" i="7"/>
  <c r="X1378" i="7"/>
  <c r="Y1377" i="7"/>
  <c r="AM1378" i="7"/>
  <c r="AN1377" i="7"/>
  <c r="AR1378" i="7"/>
  <c r="AS1377" i="7"/>
  <c r="S1378" i="7"/>
  <c r="T1377" i="7"/>
  <c r="D1378" i="7"/>
  <c r="E1377" i="7"/>
  <c r="BB1379" i="7" l="1"/>
  <c r="BC1378" i="7"/>
  <c r="S1379" i="7"/>
  <c r="T1378" i="7"/>
  <c r="AM1379" i="7"/>
  <c r="AN1378" i="7"/>
  <c r="AH1379" i="7"/>
  <c r="AI1378" i="7"/>
  <c r="I1379" i="7"/>
  <c r="J1378" i="7"/>
  <c r="AR1379" i="7"/>
  <c r="AS1378" i="7"/>
  <c r="X1379" i="7"/>
  <c r="Y1378" i="7"/>
  <c r="AW1379" i="7"/>
  <c r="AX1378" i="7"/>
  <c r="N1379" i="7"/>
  <c r="O1378" i="7"/>
  <c r="AC1379" i="7"/>
  <c r="AD1378" i="7"/>
  <c r="D1379" i="7"/>
  <c r="E1378" i="7"/>
  <c r="AC1380" i="7" l="1"/>
  <c r="AD1379" i="7"/>
  <c r="S1380" i="7"/>
  <c r="T1379" i="7"/>
  <c r="AW1380" i="7"/>
  <c r="AX1379" i="7"/>
  <c r="AR1380" i="7"/>
  <c r="AS1379" i="7"/>
  <c r="AH1380" i="7"/>
  <c r="AI1379" i="7"/>
  <c r="N1380" i="7"/>
  <c r="O1379" i="7"/>
  <c r="X1380" i="7"/>
  <c r="Y1379" i="7"/>
  <c r="I1380" i="7"/>
  <c r="J1379" i="7"/>
  <c r="AM1380" i="7"/>
  <c r="AN1379" i="7"/>
  <c r="BB1380" i="7"/>
  <c r="BC1379" i="7"/>
  <c r="D1380" i="7"/>
  <c r="E1379" i="7"/>
  <c r="BB1381" i="7" l="1"/>
  <c r="BC1380" i="7"/>
  <c r="N1381" i="7"/>
  <c r="O1380" i="7"/>
  <c r="S1381" i="7"/>
  <c r="T1380" i="7"/>
  <c r="I1381" i="7"/>
  <c r="J1380" i="7"/>
  <c r="AR1381" i="7"/>
  <c r="AS1380" i="7"/>
  <c r="AM1381" i="7"/>
  <c r="AN1380" i="7"/>
  <c r="X1381" i="7"/>
  <c r="Y1380" i="7"/>
  <c r="AH1381" i="7"/>
  <c r="AI1380" i="7"/>
  <c r="AW1381" i="7"/>
  <c r="AX1380" i="7"/>
  <c r="AC1381" i="7"/>
  <c r="AD1380" i="7"/>
  <c r="D1381" i="7"/>
  <c r="E1380" i="7"/>
  <c r="AM1382" i="7" l="1"/>
  <c r="AN1381" i="7"/>
  <c r="AC1382" i="7"/>
  <c r="AD1381" i="7"/>
  <c r="AH1382" i="7"/>
  <c r="AI1381" i="7"/>
  <c r="I1382" i="7"/>
  <c r="J1381" i="7"/>
  <c r="N1382" i="7"/>
  <c r="O1381" i="7"/>
  <c r="AW1382" i="7"/>
  <c r="AX1381" i="7"/>
  <c r="X1382" i="7"/>
  <c r="Y1381" i="7"/>
  <c r="AR1382" i="7"/>
  <c r="AS1381" i="7"/>
  <c r="S1382" i="7"/>
  <c r="T1381" i="7"/>
  <c r="BB1382" i="7"/>
  <c r="BC1381" i="7"/>
  <c r="D1382" i="7"/>
  <c r="E1381" i="7"/>
  <c r="BB1383" i="7" l="1"/>
  <c r="BC1382" i="7"/>
  <c r="AR1383" i="7"/>
  <c r="AS1382" i="7"/>
  <c r="AW1383" i="7"/>
  <c r="AX1382" i="7"/>
  <c r="I1383" i="7"/>
  <c r="J1382" i="7"/>
  <c r="AC1383" i="7"/>
  <c r="AD1382" i="7"/>
  <c r="S1383" i="7"/>
  <c r="T1382" i="7"/>
  <c r="X1383" i="7"/>
  <c r="Y1382" i="7"/>
  <c r="N1383" i="7"/>
  <c r="O1382" i="7"/>
  <c r="AH1383" i="7"/>
  <c r="AI1382" i="7"/>
  <c r="AM1383" i="7"/>
  <c r="AN1382" i="7"/>
  <c r="D1383" i="7"/>
  <c r="E1382" i="7"/>
  <c r="AC1384" i="7" l="1"/>
  <c r="AD1383" i="7"/>
  <c r="BB1384" i="7"/>
  <c r="BC1383" i="7"/>
  <c r="X1384" i="7"/>
  <c r="Y1383" i="7"/>
  <c r="AM1384" i="7"/>
  <c r="AN1383" i="7"/>
  <c r="AR1384" i="7"/>
  <c r="AS1383" i="7"/>
  <c r="AH1384" i="7"/>
  <c r="AI1383" i="7"/>
  <c r="AW1384" i="7"/>
  <c r="AX1383" i="7"/>
  <c r="N1384" i="7"/>
  <c r="O1383" i="7"/>
  <c r="S1384" i="7"/>
  <c r="T1383" i="7"/>
  <c r="I1384" i="7"/>
  <c r="J1383" i="7"/>
  <c r="D1384" i="7"/>
  <c r="E1383" i="7"/>
  <c r="I1385" i="7" l="1"/>
  <c r="J1384" i="7"/>
  <c r="N1385" i="7"/>
  <c r="O1384" i="7"/>
  <c r="AH1385" i="7"/>
  <c r="AI1384" i="7"/>
  <c r="AM1385" i="7"/>
  <c r="AN1384" i="7"/>
  <c r="BB1385" i="7"/>
  <c r="BC1384" i="7"/>
  <c r="S1385" i="7"/>
  <c r="T1384" i="7"/>
  <c r="AW1385" i="7"/>
  <c r="AX1384" i="7"/>
  <c r="AR1385" i="7"/>
  <c r="AS1384" i="7"/>
  <c r="X1385" i="7"/>
  <c r="Y1384" i="7"/>
  <c r="AC1385" i="7"/>
  <c r="AD1384" i="7"/>
  <c r="D1385" i="7"/>
  <c r="E1384" i="7"/>
  <c r="AC1386" i="7" l="1"/>
  <c r="AD1385" i="7"/>
  <c r="AR1386" i="7"/>
  <c r="AS1385" i="7"/>
  <c r="S1386" i="7"/>
  <c r="T1385" i="7"/>
  <c r="AM1386" i="7"/>
  <c r="AN1385" i="7"/>
  <c r="N1386" i="7"/>
  <c r="O1385" i="7"/>
  <c r="X1386" i="7"/>
  <c r="Y1385" i="7"/>
  <c r="AW1386" i="7"/>
  <c r="AX1385" i="7"/>
  <c r="BB1386" i="7"/>
  <c r="BC1385" i="7"/>
  <c r="AH1386" i="7"/>
  <c r="AI1385" i="7"/>
  <c r="I1386" i="7"/>
  <c r="J1385" i="7"/>
  <c r="D1386" i="7"/>
  <c r="E1385" i="7"/>
  <c r="AW1387" i="7" l="1"/>
  <c r="AX1386" i="7"/>
  <c r="S1387" i="7"/>
  <c r="T1386" i="7"/>
  <c r="AR1387" i="7"/>
  <c r="AS1386" i="7"/>
  <c r="AH1387" i="7"/>
  <c r="AI1386" i="7"/>
  <c r="N1387" i="7"/>
  <c r="O1386" i="7"/>
  <c r="I1387" i="7"/>
  <c r="J1386" i="7"/>
  <c r="BB1387" i="7"/>
  <c r="BC1386" i="7"/>
  <c r="X1387" i="7"/>
  <c r="Y1386" i="7"/>
  <c r="AM1387" i="7"/>
  <c r="AN1386" i="7"/>
  <c r="AC1387" i="7"/>
  <c r="AD1386" i="7"/>
  <c r="D1387" i="7"/>
  <c r="E1386" i="7"/>
  <c r="I1388" i="7" l="1"/>
  <c r="J1387" i="7"/>
  <c r="S1388" i="7"/>
  <c r="T1387" i="7"/>
  <c r="X1388" i="7"/>
  <c r="Y1387" i="7"/>
  <c r="AC1388" i="7"/>
  <c r="AD1387" i="7"/>
  <c r="AH1388" i="7"/>
  <c r="AI1387" i="7"/>
  <c r="AM1388" i="7"/>
  <c r="AN1387" i="7"/>
  <c r="BB1388" i="7"/>
  <c r="BC1387" i="7"/>
  <c r="N1388" i="7"/>
  <c r="O1387" i="7"/>
  <c r="AR1388" i="7"/>
  <c r="AS1387" i="7"/>
  <c r="AW1388" i="7"/>
  <c r="AX1387" i="7"/>
  <c r="D1388" i="7"/>
  <c r="E1387" i="7"/>
  <c r="AW1389" i="7" l="1"/>
  <c r="AX1388" i="7"/>
  <c r="N1389" i="7"/>
  <c r="O1388" i="7"/>
  <c r="AM1389" i="7"/>
  <c r="AN1388" i="7"/>
  <c r="AC1389" i="7"/>
  <c r="AD1388" i="7"/>
  <c r="S1389" i="7"/>
  <c r="T1388" i="7"/>
  <c r="AR1389" i="7"/>
  <c r="AS1388" i="7"/>
  <c r="BB1389" i="7"/>
  <c r="BC1388" i="7"/>
  <c r="AH1389" i="7"/>
  <c r="AI1388" i="7"/>
  <c r="X1389" i="7"/>
  <c r="Y1388" i="7"/>
  <c r="I1389" i="7"/>
  <c r="J1388" i="7"/>
  <c r="D1389" i="7"/>
  <c r="E1388" i="7"/>
  <c r="I1390" i="7" l="1"/>
  <c r="J1389" i="7"/>
  <c r="AH1390" i="7"/>
  <c r="AI1389" i="7"/>
  <c r="AR1390" i="7"/>
  <c r="AS1389" i="7"/>
  <c r="AC1390" i="7"/>
  <c r="AD1389" i="7"/>
  <c r="N1390" i="7"/>
  <c r="O1389" i="7"/>
  <c r="X1390" i="7"/>
  <c r="Y1389" i="7"/>
  <c r="BB1390" i="7"/>
  <c r="BC1389" i="7"/>
  <c r="S1390" i="7"/>
  <c r="T1389" i="7"/>
  <c r="AM1390" i="7"/>
  <c r="AN1389" i="7"/>
  <c r="AW1390" i="7"/>
  <c r="AX1389" i="7"/>
  <c r="D1390" i="7"/>
  <c r="E1389" i="7"/>
  <c r="AW1391" i="7" l="1"/>
  <c r="AX1390" i="7"/>
  <c r="AC1391" i="7"/>
  <c r="AD1390" i="7"/>
  <c r="AH1391" i="7"/>
  <c r="AI1390" i="7"/>
  <c r="S1391" i="7"/>
  <c r="T1390" i="7"/>
  <c r="X1391" i="7"/>
  <c r="Y1390" i="7"/>
  <c r="AM1391" i="7"/>
  <c r="AN1390" i="7"/>
  <c r="BB1391" i="7"/>
  <c r="BC1390" i="7"/>
  <c r="N1391" i="7"/>
  <c r="O1390" i="7"/>
  <c r="AR1391" i="7"/>
  <c r="AS1390" i="7"/>
  <c r="I1391" i="7"/>
  <c r="J1390" i="7"/>
  <c r="D1391" i="7"/>
  <c r="E1390" i="7"/>
  <c r="I1392" i="7" l="1"/>
  <c r="J1391" i="7"/>
  <c r="S1392" i="7"/>
  <c r="T1391" i="7"/>
  <c r="AC1392" i="7"/>
  <c r="AD1391" i="7"/>
  <c r="AM1392" i="7"/>
  <c r="AN1391" i="7"/>
  <c r="N1392" i="7"/>
  <c r="O1391" i="7"/>
  <c r="AR1392" i="7"/>
  <c r="AS1391" i="7"/>
  <c r="BB1392" i="7"/>
  <c r="BC1391" i="7"/>
  <c r="X1392" i="7"/>
  <c r="Y1391" i="7"/>
  <c r="AH1392" i="7"/>
  <c r="AI1391" i="7"/>
  <c r="AW1392" i="7"/>
  <c r="AX1391" i="7"/>
  <c r="D1392" i="7"/>
  <c r="E1391" i="7"/>
  <c r="AW1393" i="7" l="1"/>
  <c r="AX1392" i="7"/>
  <c r="X1393" i="7"/>
  <c r="Y1392" i="7"/>
  <c r="AR1393" i="7"/>
  <c r="AS1392" i="7"/>
  <c r="AM1393" i="7"/>
  <c r="AN1392" i="7"/>
  <c r="S1393" i="7"/>
  <c r="T1392" i="7"/>
  <c r="AH1393" i="7"/>
  <c r="AI1392" i="7"/>
  <c r="BB1393" i="7"/>
  <c r="BC1392" i="7"/>
  <c r="N1393" i="7"/>
  <c r="O1392" i="7"/>
  <c r="AC1393" i="7"/>
  <c r="AD1392" i="7"/>
  <c r="I1393" i="7"/>
  <c r="J1392" i="7"/>
  <c r="D1393" i="7"/>
  <c r="E1392" i="7"/>
  <c r="BB1394" i="7" l="1"/>
  <c r="BC1393" i="7"/>
  <c r="AC1394" i="7"/>
  <c r="AD1393" i="7"/>
  <c r="S1394" i="7"/>
  <c r="T1393" i="7"/>
  <c r="I1394" i="7"/>
  <c r="J1393" i="7"/>
  <c r="N1394" i="7"/>
  <c r="O1393" i="7"/>
  <c r="AH1394" i="7"/>
  <c r="AI1393" i="7"/>
  <c r="AM1394" i="7"/>
  <c r="AN1393" i="7"/>
  <c r="X1394" i="7"/>
  <c r="Y1393" i="7"/>
  <c r="AR1394" i="7"/>
  <c r="AS1393" i="7"/>
  <c r="AW1394" i="7"/>
  <c r="AX1393" i="7"/>
  <c r="D1394" i="7"/>
  <c r="E1393" i="7"/>
  <c r="X1395" i="7" l="1"/>
  <c r="Y1394" i="7"/>
  <c r="AW1395" i="7"/>
  <c r="AX1394" i="7"/>
  <c r="AH1395" i="7"/>
  <c r="AI1394" i="7"/>
  <c r="I1395" i="7"/>
  <c r="J1394" i="7"/>
  <c r="AC1395" i="7"/>
  <c r="AD1394" i="7"/>
  <c r="AR1395" i="7"/>
  <c r="AS1394" i="7"/>
  <c r="AM1395" i="7"/>
  <c r="AN1394" i="7"/>
  <c r="N1395" i="7"/>
  <c r="O1394" i="7"/>
  <c r="S1395" i="7"/>
  <c r="T1394" i="7"/>
  <c r="BB1395" i="7"/>
  <c r="BC1394" i="7"/>
  <c r="D1395" i="7"/>
  <c r="E1394" i="7"/>
  <c r="BB1396" i="7" l="1"/>
  <c r="BC1395" i="7"/>
  <c r="N1396" i="7"/>
  <c r="O1395" i="7"/>
  <c r="AR1396" i="7"/>
  <c r="AS1395" i="7"/>
  <c r="I1396" i="7"/>
  <c r="J1395" i="7"/>
  <c r="AW1396" i="7"/>
  <c r="AX1395" i="7"/>
  <c r="S1396" i="7"/>
  <c r="T1395" i="7"/>
  <c r="AM1396" i="7"/>
  <c r="AN1395" i="7"/>
  <c r="AC1396" i="7"/>
  <c r="AD1395" i="7"/>
  <c r="AH1396" i="7"/>
  <c r="AI1395" i="7"/>
  <c r="X1396" i="7"/>
  <c r="Y1395" i="7"/>
  <c r="D1396" i="7"/>
  <c r="E1395" i="7"/>
  <c r="X1397" i="7" l="1"/>
  <c r="Y1396" i="7"/>
  <c r="AC1397" i="7"/>
  <c r="AD1396" i="7"/>
  <c r="S1397" i="7"/>
  <c r="T1396" i="7"/>
  <c r="I1397" i="7"/>
  <c r="J1396" i="7"/>
  <c r="N1397" i="7"/>
  <c r="O1396" i="7"/>
  <c r="AH1397" i="7"/>
  <c r="AI1396" i="7"/>
  <c r="AM1397" i="7"/>
  <c r="AN1396" i="7"/>
  <c r="AW1397" i="7"/>
  <c r="AX1396" i="7"/>
  <c r="AR1397" i="7"/>
  <c r="AS1396" i="7"/>
  <c r="BB1397" i="7"/>
  <c r="BC1396" i="7"/>
  <c r="D1397" i="7"/>
  <c r="E1396" i="7"/>
  <c r="BB1398" i="7" l="1"/>
  <c r="BC1397" i="7"/>
  <c r="AH1398" i="7"/>
  <c r="AI1397" i="7"/>
  <c r="I1398" i="7"/>
  <c r="J1397" i="7"/>
  <c r="AC1398" i="7"/>
  <c r="AD1397" i="7"/>
  <c r="AW1398" i="7"/>
  <c r="AX1397" i="7"/>
  <c r="AR1398" i="7"/>
  <c r="AS1397" i="7"/>
  <c r="AM1398" i="7"/>
  <c r="AN1397" i="7"/>
  <c r="N1398" i="7"/>
  <c r="O1397" i="7"/>
  <c r="S1398" i="7"/>
  <c r="T1397" i="7"/>
  <c r="X1398" i="7"/>
  <c r="Y1397" i="7"/>
  <c r="D1398" i="7"/>
  <c r="E1397" i="7"/>
  <c r="X1399" i="7" l="1"/>
  <c r="Y1398" i="7"/>
  <c r="AR1399" i="7"/>
  <c r="AS1398" i="7"/>
  <c r="AC1399" i="7"/>
  <c r="AD1398" i="7"/>
  <c r="AH1399" i="7"/>
  <c r="AI1398" i="7"/>
  <c r="N1399" i="7"/>
  <c r="O1398" i="7"/>
  <c r="S1399" i="7"/>
  <c r="T1398" i="7"/>
  <c r="AM1399" i="7"/>
  <c r="AN1398" i="7"/>
  <c r="AW1399" i="7"/>
  <c r="AX1398" i="7"/>
  <c r="I1399" i="7"/>
  <c r="J1398" i="7"/>
  <c r="BB1399" i="7"/>
  <c r="BC1398" i="7"/>
  <c r="D1399" i="7"/>
  <c r="E1398" i="7"/>
  <c r="BB1400" i="7" l="1"/>
  <c r="BC1399" i="7"/>
  <c r="AW1400" i="7"/>
  <c r="AX1399" i="7"/>
  <c r="S1400" i="7"/>
  <c r="T1399" i="7"/>
  <c r="AH1400" i="7"/>
  <c r="AI1399" i="7"/>
  <c r="AR1400" i="7"/>
  <c r="AS1399" i="7"/>
  <c r="I1400" i="7"/>
  <c r="J1399" i="7"/>
  <c r="AM1400" i="7"/>
  <c r="AN1399" i="7"/>
  <c r="N1400" i="7"/>
  <c r="O1399" i="7"/>
  <c r="AC1400" i="7"/>
  <c r="AD1399" i="7"/>
  <c r="X1400" i="7"/>
  <c r="Y1399" i="7"/>
  <c r="D1400" i="7"/>
  <c r="E1399" i="7"/>
  <c r="X1401" i="7" l="1"/>
  <c r="Y1400" i="7"/>
  <c r="AH1401" i="7"/>
  <c r="AI1400" i="7"/>
  <c r="AW1401" i="7"/>
  <c r="AX1400" i="7"/>
  <c r="I1401" i="7"/>
  <c r="J1400" i="7"/>
  <c r="N1401" i="7"/>
  <c r="O1400" i="7"/>
  <c r="AC1401" i="7"/>
  <c r="AD1400" i="7"/>
  <c r="AM1401" i="7"/>
  <c r="AN1400" i="7"/>
  <c r="AR1401" i="7"/>
  <c r="AS1400" i="7"/>
  <c r="S1401" i="7"/>
  <c r="T1400" i="7"/>
  <c r="BB1401" i="7"/>
  <c r="BC1400" i="7"/>
  <c r="D1401" i="7"/>
  <c r="E1400" i="7"/>
  <c r="S1402" i="7" l="1"/>
  <c r="T1401" i="7"/>
  <c r="N1402" i="7"/>
  <c r="O1401" i="7"/>
  <c r="X1402" i="7"/>
  <c r="Y1401" i="7"/>
  <c r="AH1402" i="7"/>
  <c r="AI1401" i="7"/>
  <c r="AM1402" i="7"/>
  <c r="AN1401" i="7"/>
  <c r="AW1402" i="7"/>
  <c r="AX1401" i="7"/>
  <c r="BB1402" i="7"/>
  <c r="BC1401" i="7"/>
  <c r="AR1402" i="7"/>
  <c r="AS1401" i="7"/>
  <c r="AC1402" i="7"/>
  <c r="AD1401" i="7"/>
  <c r="I1402" i="7"/>
  <c r="J1401" i="7"/>
  <c r="D1402" i="7"/>
  <c r="E1401" i="7"/>
  <c r="I1403" i="7" l="1"/>
  <c r="J1402" i="7"/>
  <c r="AR1403" i="7"/>
  <c r="AS1402" i="7"/>
  <c r="AW1403" i="7"/>
  <c r="AX1402" i="7"/>
  <c r="AH1403" i="7"/>
  <c r="AI1402" i="7"/>
  <c r="N1403" i="7"/>
  <c r="O1402" i="7"/>
  <c r="AC1403" i="7"/>
  <c r="AD1402" i="7"/>
  <c r="BB1403" i="7"/>
  <c r="BC1402" i="7"/>
  <c r="AM1403" i="7"/>
  <c r="AN1402" i="7"/>
  <c r="X1403" i="7"/>
  <c r="Y1402" i="7"/>
  <c r="S1403" i="7"/>
  <c r="T1402" i="7"/>
  <c r="D1403" i="7"/>
  <c r="E1402" i="7"/>
  <c r="S1404" i="7" l="1"/>
  <c r="T1403" i="7"/>
  <c r="AR1404" i="7"/>
  <c r="AS1403" i="7"/>
  <c r="AM1404" i="7"/>
  <c r="AN1403" i="7"/>
  <c r="AC1404" i="7"/>
  <c r="AD1403" i="7"/>
  <c r="AH1404" i="7"/>
  <c r="AI1403" i="7"/>
  <c r="X1404" i="7"/>
  <c r="Y1403" i="7"/>
  <c r="BB1404" i="7"/>
  <c r="BC1403" i="7"/>
  <c r="N1404" i="7"/>
  <c r="O1403" i="7"/>
  <c r="AW1404" i="7"/>
  <c r="AX1403" i="7"/>
  <c r="I1404" i="7"/>
  <c r="J1403" i="7"/>
  <c r="D1404" i="7"/>
  <c r="E1403" i="7"/>
  <c r="I1405" i="7" l="1"/>
  <c r="J1404" i="7"/>
  <c r="N1405" i="7"/>
  <c r="O1404" i="7"/>
  <c r="X1405" i="7"/>
  <c r="Y1404" i="7"/>
  <c r="AC1405" i="7"/>
  <c r="AD1404" i="7"/>
  <c r="AR1405" i="7"/>
  <c r="AS1404" i="7"/>
  <c r="AW1405" i="7"/>
  <c r="AX1404" i="7"/>
  <c r="BB1405" i="7"/>
  <c r="BC1404" i="7"/>
  <c r="AH1405" i="7"/>
  <c r="AI1404" i="7"/>
  <c r="AM1405" i="7"/>
  <c r="AN1404" i="7"/>
  <c r="S1405" i="7"/>
  <c r="T1404" i="7"/>
  <c r="D1405" i="7"/>
  <c r="E1404" i="7"/>
  <c r="AM1406" i="7" l="1"/>
  <c r="AN1405" i="7"/>
  <c r="AR1406" i="7"/>
  <c r="AS1405" i="7"/>
  <c r="BB1406" i="7"/>
  <c r="BC1405" i="7"/>
  <c r="S1406" i="7"/>
  <c r="T1405" i="7"/>
  <c r="AH1406" i="7"/>
  <c r="AI1405" i="7"/>
  <c r="AW1406" i="7"/>
  <c r="AX1405" i="7"/>
  <c r="AC1406" i="7"/>
  <c r="AD1405" i="7"/>
  <c r="N1406" i="7"/>
  <c r="O1405" i="7"/>
  <c r="X1406" i="7"/>
  <c r="Y1405" i="7"/>
  <c r="I1406" i="7"/>
  <c r="J1405" i="7"/>
  <c r="D1406" i="7"/>
  <c r="E1405" i="7"/>
  <c r="I1407" i="7" l="1"/>
  <c r="J1406" i="7"/>
  <c r="N1407" i="7"/>
  <c r="O1406" i="7"/>
  <c r="AW1407" i="7"/>
  <c r="AX1406" i="7"/>
  <c r="S1407" i="7"/>
  <c r="T1406" i="7"/>
  <c r="AR1407" i="7"/>
  <c r="AS1406" i="7"/>
  <c r="X1407" i="7"/>
  <c r="Y1406" i="7"/>
  <c r="AC1407" i="7"/>
  <c r="AD1406" i="7"/>
  <c r="AH1407" i="7"/>
  <c r="AI1406" i="7"/>
  <c r="BB1407" i="7"/>
  <c r="BC1406" i="7"/>
  <c r="AM1407" i="7"/>
  <c r="AN1406" i="7"/>
  <c r="D1407" i="7"/>
  <c r="E1406" i="7"/>
  <c r="X1408" i="7" l="1"/>
  <c r="Y1407" i="7"/>
  <c r="AM1408" i="7"/>
  <c r="AN1407" i="7"/>
  <c r="AH1408" i="7"/>
  <c r="AI1407" i="7"/>
  <c r="S1408" i="7"/>
  <c r="T1407" i="7"/>
  <c r="N1408" i="7"/>
  <c r="O1407" i="7"/>
  <c r="BB1408" i="7"/>
  <c r="BC1407" i="7"/>
  <c r="AC1408" i="7"/>
  <c r="AD1407" i="7"/>
  <c r="AR1408" i="7"/>
  <c r="AS1407" i="7"/>
  <c r="AW1408" i="7"/>
  <c r="AX1407" i="7"/>
  <c r="I1408" i="7"/>
  <c r="J1407" i="7"/>
  <c r="D1408" i="7"/>
  <c r="E1407" i="7"/>
  <c r="I1409" i="7" l="1"/>
  <c r="J1408" i="7"/>
  <c r="AR1409" i="7"/>
  <c r="AS1408" i="7"/>
  <c r="BB1409" i="7"/>
  <c r="BC1408" i="7"/>
  <c r="S1409" i="7"/>
  <c r="T1408" i="7"/>
  <c r="AM1409" i="7"/>
  <c r="AN1408" i="7"/>
  <c r="AW1409" i="7"/>
  <c r="AX1408" i="7"/>
  <c r="AC1409" i="7"/>
  <c r="AD1408" i="7"/>
  <c r="N1409" i="7"/>
  <c r="O1408" i="7"/>
  <c r="AH1409" i="7"/>
  <c r="AI1408" i="7"/>
  <c r="X1409" i="7"/>
  <c r="Y1408" i="7"/>
  <c r="D1409" i="7"/>
  <c r="E1408" i="7"/>
  <c r="AH1410" i="7" l="1"/>
  <c r="AI1409" i="7"/>
  <c r="BB1410" i="7"/>
  <c r="BC1409" i="7"/>
  <c r="I1410" i="7"/>
  <c r="J1409" i="7"/>
  <c r="AC1410" i="7"/>
  <c r="AD1409" i="7"/>
  <c r="X1410" i="7"/>
  <c r="Y1409" i="7"/>
  <c r="N1410" i="7"/>
  <c r="O1409" i="7"/>
  <c r="AW1410" i="7"/>
  <c r="AX1409" i="7"/>
  <c r="S1410" i="7"/>
  <c r="T1409" i="7"/>
  <c r="AR1410" i="7"/>
  <c r="AS1409" i="7"/>
  <c r="AM1410" i="7"/>
  <c r="AN1409" i="7"/>
  <c r="D1410" i="7"/>
  <c r="E1409" i="7"/>
  <c r="AM1411" i="7" l="1"/>
  <c r="AN1410" i="7"/>
  <c r="S1411" i="7"/>
  <c r="T1410" i="7"/>
  <c r="N1411" i="7"/>
  <c r="O1410" i="7"/>
  <c r="AC1411" i="7"/>
  <c r="AD1410" i="7"/>
  <c r="BB1411" i="7"/>
  <c r="BC1410" i="7"/>
  <c r="AR1411" i="7"/>
  <c r="AS1410" i="7"/>
  <c r="AW1411" i="7"/>
  <c r="AX1410" i="7"/>
  <c r="X1411" i="7"/>
  <c r="Y1410" i="7"/>
  <c r="I1411" i="7"/>
  <c r="J1410" i="7"/>
  <c r="AH1411" i="7"/>
  <c r="AI1410" i="7"/>
  <c r="D1411" i="7"/>
  <c r="E1410" i="7"/>
  <c r="AH1412" i="7" l="1"/>
  <c r="AI1411" i="7"/>
  <c r="AR1412" i="7"/>
  <c r="AS1411" i="7"/>
  <c r="S1412" i="7"/>
  <c r="T1411" i="7"/>
  <c r="X1412" i="7"/>
  <c r="Y1411" i="7"/>
  <c r="AC1412" i="7"/>
  <c r="AD1411" i="7"/>
  <c r="I1412" i="7"/>
  <c r="J1411" i="7"/>
  <c r="AW1412" i="7"/>
  <c r="AX1411" i="7"/>
  <c r="BB1412" i="7"/>
  <c r="BC1411" i="7"/>
  <c r="N1412" i="7"/>
  <c r="O1411" i="7"/>
  <c r="AM1412" i="7"/>
  <c r="AN1411" i="7"/>
  <c r="D1412" i="7"/>
  <c r="E1411" i="7"/>
  <c r="BB1413" i="7" l="1"/>
  <c r="BC1412" i="7"/>
  <c r="X1413" i="7"/>
  <c r="Y1412" i="7"/>
  <c r="AM1413" i="7"/>
  <c r="AN1412" i="7"/>
  <c r="I1413" i="7"/>
  <c r="J1412" i="7"/>
  <c r="AR1413" i="7"/>
  <c r="AS1412" i="7"/>
  <c r="N1413" i="7"/>
  <c r="O1412" i="7"/>
  <c r="AW1413" i="7"/>
  <c r="AX1412" i="7"/>
  <c r="AC1413" i="7"/>
  <c r="AD1412" i="7"/>
  <c r="S1413" i="7"/>
  <c r="T1412" i="7"/>
  <c r="AH1413" i="7"/>
  <c r="AI1412" i="7"/>
  <c r="D1413" i="7"/>
  <c r="E1412" i="7"/>
  <c r="AC1414" i="7" l="1"/>
  <c r="AD1413" i="7"/>
  <c r="I1414" i="7"/>
  <c r="J1413" i="7"/>
  <c r="X1414" i="7"/>
  <c r="Y1413" i="7"/>
  <c r="AH1414" i="7"/>
  <c r="AI1413" i="7"/>
  <c r="N1414" i="7"/>
  <c r="O1413" i="7"/>
  <c r="S1414" i="7"/>
  <c r="T1413" i="7"/>
  <c r="AW1414" i="7"/>
  <c r="AX1413" i="7"/>
  <c r="AR1414" i="7"/>
  <c r="AS1413" i="7"/>
  <c r="AM1414" i="7"/>
  <c r="AN1413" i="7"/>
  <c r="BB1414" i="7"/>
  <c r="BC1413" i="7"/>
  <c r="D1414" i="7"/>
  <c r="E1413" i="7"/>
  <c r="AM1415" i="7" l="1"/>
  <c r="AN1414" i="7"/>
  <c r="BB1415" i="7"/>
  <c r="BC1414" i="7"/>
  <c r="AR1415" i="7"/>
  <c r="AS1414" i="7"/>
  <c r="S1415" i="7"/>
  <c r="T1414" i="7"/>
  <c r="AH1415" i="7"/>
  <c r="AI1414" i="7"/>
  <c r="I1415" i="7"/>
  <c r="J1414" i="7"/>
  <c r="AW1415" i="7"/>
  <c r="AX1414" i="7"/>
  <c r="N1415" i="7"/>
  <c r="O1414" i="7"/>
  <c r="X1415" i="7"/>
  <c r="Y1414" i="7"/>
  <c r="AC1415" i="7"/>
  <c r="AD1414" i="7"/>
  <c r="D1415" i="7"/>
  <c r="E1414" i="7"/>
  <c r="N1416" i="7" l="1"/>
  <c r="O1415" i="7"/>
  <c r="S1416" i="7"/>
  <c r="T1415" i="7"/>
  <c r="BB1416" i="7"/>
  <c r="BC1415" i="7"/>
  <c r="AC1416" i="7"/>
  <c r="AD1415" i="7"/>
  <c r="I1416" i="7"/>
  <c r="J1415" i="7"/>
  <c r="X1416" i="7"/>
  <c r="Y1415" i="7"/>
  <c r="AW1416" i="7"/>
  <c r="AX1415" i="7"/>
  <c r="AH1416" i="7"/>
  <c r="AI1415" i="7"/>
  <c r="AR1416" i="7"/>
  <c r="AS1415" i="7"/>
  <c r="AM1416" i="7"/>
  <c r="AN1415" i="7"/>
  <c r="D1416" i="7"/>
  <c r="E1415" i="7"/>
  <c r="AH1417" i="7" l="1"/>
  <c r="AI1416" i="7"/>
  <c r="X1417" i="7"/>
  <c r="Y1416" i="7"/>
  <c r="AC1417" i="7"/>
  <c r="AD1416" i="7"/>
  <c r="S1417" i="7"/>
  <c r="T1416" i="7"/>
  <c r="AM1417" i="7"/>
  <c r="AN1416" i="7"/>
  <c r="AR1417" i="7"/>
  <c r="AS1416" i="7"/>
  <c r="AW1417" i="7"/>
  <c r="AX1416" i="7"/>
  <c r="I1417" i="7"/>
  <c r="J1416" i="7"/>
  <c r="BB1417" i="7"/>
  <c r="BC1416" i="7"/>
  <c r="N1417" i="7"/>
  <c r="O1416" i="7"/>
  <c r="D1417" i="7"/>
  <c r="E1416" i="7"/>
  <c r="N1418" i="7" l="1"/>
  <c r="O1417" i="7"/>
  <c r="I1418" i="7"/>
  <c r="J1417" i="7"/>
  <c r="AR1418" i="7"/>
  <c r="AS1417" i="7"/>
  <c r="S1418" i="7"/>
  <c r="T1417" i="7"/>
  <c r="X1418" i="7"/>
  <c r="Y1417" i="7"/>
  <c r="BB1418" i="7"/>
  <c r="BC1417" i="7"/>
  <c r="AW1418" i="7"/>
  <c r="AX1417" i="7"/>
  <c r="AM1418" i="7"/>
  <c r="AN1417" i="7"/>
  <c r="AC1418" i="7"/>
  <c r="AD1417" i="7"/>
  <c r="AH1418" i="7"/>
  <c r="AI1417" i="7"/>
  <c r="D1418" i="7"/>
  <c r="E1417" i="7"/>
  <c r="AH1419" i="7" l="1"/>
  <c r="AI1418" i="7"/>
  <c r="S1419" i="7"/>
  <c r="T1418" i="7"/>
  <c r="I1419" i="7"/>
  <c r="J1418" i="7"/>
  <c r="AM1419" i="7"/>
  <c r="AN1418" i="7"/>
  <c r="BB1419" i="7"/>
  <c r="BC1418" i="7"/>
  <c r="AC1419" i="7"/>
  <c r="AD1418" i="7"/>
  <c r="AW1419" i="7"/>
  <c r="AX1418" i="7"/>
  <c r="X1419" i="7"/>
  <c r="Y1418" i="7"/>
  <c r="AR1419" i="7"/>
  <c r="AS1418" i="7"/>
  <c r="N1419" i="7"/>
  <c r="O1418" i="7"/>
  <c r="D1419" i="7"/>
  <c r="E1418" i="7"/>
  <c r="X1420" i="7" l="1"/>
  <c r="Y1419" i="7"/>
  <c r="S1420" i="7"/>
  <c r="T1419" i="7"/>
  <c r="N1420" i="7"/>
  <c r="O1419" i="7"/>
  <c r="AC1420" i="7"/>
  <c r="AD1419" i="7"/>
  <c r="AM1420" i="7"/>
  <c r="AN1419" i="7"/>
  <c r="AR1420" i="7"/>
  <c r="AS1419" i="7"/>
  <c r="AW1420" i="7"/>
  <c r="AX1419" i="7"/>
  <c r="BB1420" i="7"/>
  <c r="BC1419" i="7"/>
  <c r="I1420" i="7"/>
  <c r="J1419" i="7"/>
  <c r="AH1420" i="7"/>
  <c r="AI1419" i="7"/>
  <c r="D1420" i="7"/>
  <c r="E1419" i="7"/>
  <c r="AH1421" i="7" l="1"/>
  <c r="AI1420" i="7"/>
  <c r="BB1421" i="7"/>
  <c r="BC1420" i="7"/>
  <c r="AR1421" i="7"/>
  <c r="AS1420" i="7"/>
  <c r="AC1421" i="7"/>
  <c r="AD1420" i="7"/>
  <c r="S1421" i="7"/>
  <c r="T1420" i="7"/>
  <c r="I1421" i="7"/>
  <c r="J1420" i="7"/>
  <c r="AW1421" i="7"/>
  <c r="AX1420" i="7"/>
  <c r="AM1421" i="7"/>
  <c r="AN1420" i="7"/>
  <c r="N1421" i="7"/>
  <c r="O1420" i="7"/>
  <c r="X1421" i="7"/>
  <c r="Y1420" i="7"/>
  <c r="D1421" i="7"/>
  <c r="E1420" i="7"/>
  <c r="AW1422" i="7" l="1"/>
  <c r="AX1421" i="7"/>
  <c r="AR1422" i="7"/>
  <c r="AS1421" i="7"/>
  <c r="AH1422" i="7"/>
  <c r="AI1421" i="7"/>
  <c r="N1422" i="7"/>
  <c r="O1421" i="7"/>
  <c r="S1422" i="7"/>
  <c r="T1421" i="7"/>
  <c r="X1422" i="7"/>
  <c r="Y1421" i="7"/>
  <c r="AM1422" i="7"/>
  <c r="AN1421" i="7"/>
  <c r="I1422" i="7"/>
  <c r="J1421" i="7"/>
  <c r="AC1422" i="7"/>
  <c r="AD1421" i="7"/>
  <c r="BB1422" i="7"/>
  <c r="BC1421" i="7"/>
  <c r="D1422" i="7"/>
  <c r="E1421" i="7"/>
  <c r="AC1423" i="7" l="1"/>
  <c r="AD1422" i="7"/>
  <c r="BB1423" i="7"/>
  <c r="BC1422" i="7"/>
  <c r="I1423" i="7"/>
  <c r="J1422" i="7"/>
  <c r="X1423" i="7"/>
  <c r="Y1422" i="7"/>
  <c r="N1423" i="7"/>
  <c r="O1422" i="7"/>
  <c r="AR1423" i="7"/>
  <c r="AS1422" i="7"/>
  <c r="AM1423" i="7"/>
  <c r="AN1422" i="7"/>
  <c r="S1423" i="7"/>
  <c r="T1422" i="7"/>
  <c r="AH1423" i="7"/>
  <c r="AI1422" i="7"/>
  <c r="AW1423" i="7"/>
  <c r="AX1422" i="7"/>
  <c r="D1423" i="7"/>
  <c r="E1422" i="7"/>
  <c r="AM1424" i="7" l="1"/>
  <c r="AN1423" i="7"/>
  <c r="AH1424" i="7"/>
  <c r="AI1423" i="7"/>
  <c r="N1424" i="7"/>
  <c r="O1423" i="7"/>
  <c r="I1424" i="7"/>
  <c r="J1423" i="7"/>
  <c r="AW1424" i="7"/>
  <c r="AX1423" i="7"/>
  <c r="S1424" i="7"/>
  <c r="T1423" i="7"/>
  <c r="AR1424" i="7"/>
  <c r="AS1423" i="7"/>
  <c r="X1424" i="7"/>
  <c r="Y1423" i="7"/>
  <c r="BB1424" i="7"/>
  <c r="BC1423" i="7"/>
  <c r="AC1424" i="7"/>
  <c r="AD1423" i="7"/>
  <c r="D1424" i="7"/>
  <c r="E1423" i="7"/>
  <c r="AC1425" i="7" l="1"/>
  <c r="AD1424" i="7"/>
  <c r="X1425" i="7"/>
  <c r="Y1424" i="7"/>
  <c r="S1425" i="7"/>
  <c r="T1424" i="7"/>
  <c r="I1425" i="7"/>
  <c r="J1424" i="7"/>
  <c r="AH1425" i="7"/>
  <c r="AI1424" i="7"/>
  <c r="BB1425" i="7"/>
  <c r="BC1424" i="7"/>
  <c r="AR1425" i="7"/>
  <c r="AS1424" i="7"/>
  <c r="AW1425" i="7"/>
  <c r="AX1424" i="7"/>
  <c r="N1425" i="7"/>
  <c r="O1424" i="7"/>
  <c r="AM1425" i="7"/>
  <c r="AN1424" i="7"/>
  <c r="D1425" i="7"/>
  <c r="E1424" i="7"/>
  <c r="AM1426" i="7" l="1"/>
  <c r="AN1425" i="7"/>
  <c r="BB1426" i="7"/>
  <c r="BC1425" i="7"/>
  <c r="AW1426" i="7"/>
  <c r="AX1425" i="7"/>
  <c r="I1426" i="7"/>
  <c r="J1425" i="7"/>
  <c r="X1426" i="7"/>
  <c r="Y1425" i="7"/>
  <c r="N1426" i="7"/>
  <c r="O1425" i="7"/>
  <c r="AR1426" i="7"/>
  <c r="AS1425" i="7"/>
  <c r="AH1426" i="7"/>
  <c r="AI1425" i="7"/>
  <c r="S1426" i="7"/>
  <c r="T1425" i="7"/>
  <c r="AC1426" i="7"/>
  <c r="AD1425" i="7"/>
  <c r="D1426" i="7"/>
  <c r="E1425" i="7"/>
  <c r="AC1427" i="7" l="1"/>
  <c r="AD1426" i="7"/>
  <c r="BB1427" i="7"/>
  <c r="BC1426" i="7"/>
  <c r="N1427" i="7"/>
  <c r="O1426" i="7"/>
  <c r="AH1427" i="7"/>
  <c r="AI1426" i="7"/>
  <c r="I1427" i="7"/>
  <c r="J1426" i="7"/>
  <c r="S1427" i="7"/>
  <c r="T1426" i="7"/>
  <c r="AR1427" i="7"/>
  <c r="AS1426" i="7"/>
  <c r="X1427" i="7"/>
  <c r="Y1426" i="7"/>
  <c r="AW1427" i="7"/>
  <c r="AX1426" i="7"/>
  <c r="AM1427" i="7"/>
  <c r="AN1426" i="7"/>
  <c r="D1427" i="7"/>
  <c r="E1426" i="7"/>
  <c r="AM1428" i="7" l="1"/>
  <c r="AN1427" i="7"/>
  <c r="AH1428" i="7"/>
  <c r="AI1427" i="7"/>
  <c r="X1428" i="7"/>
  <c r="Y1427" i="7"/>
  <c r="S1428" i="7"/>
  <c r="T1427" i="7"/>
  <c r="BB1428" i="7"/>
  <c r="BC1427" i="7"/>
  <c r="AW1428" i="7"/>
  <c r="AX1427" i="7"/>
  <c r="AR1428" i="7"/>
  <c r="AS1427" i="7"/>
  <c r="I1428" i="7"/>
  <c r="J1427" i="7"/>
  <c r="N1428" i="7"/>
  <c r="O1427" i="7"/>
  <c r="AC1428" i="7"/>
  <c r="AD1427" i="7"/>
  <c r="D1428" i="7"/>
  <c r="E1427" i="7"/>
  <c r="AC1429" i="7" l="1"/>
  <c r="AD1428" i="7"/>
  <c r="I1429" i="7"/>
  <c r="J1428" i="7"/>
  <c r="AW1429" i="7"/>
  <c r="AX1428" i="7"/>
  <c r="S1429" i="7"/>
  <c r="T1428" i="7"/>
  <c r="AH1429" i="7"/>
  <c r="AI1428" i="7"/>
  <c r="N1429" i="7"/>
  <c r="O1428" i="7"/>
  <c r="AR1429" i="7"/>
  <c r="AS1428" i="7"/>
  <c r="BB1429" i="7"/>
  <c r="BC1428" i="7"/>
  <c r="X1429" i="7"/>
  <c r="Y1428" i="7"/>
  <c r="AM1429" i="7"/>
  <c r="AN1428" i="7"/>
  <c r="D1429" i="7"/>
  <c r="E1428" i="7"/>
  <c r="AM1430" i="7" l="1"/>
  <c r="AN1429" i="7"/>
  <c r="BB1430" i="7"/>
  <c r="BC1429" i="7"/>
  <c r="N1430" i="7"/>
  <c r="O1429" i="7"/>
  <c r="S1430" i="7"/>
  <c r="T1429" i="7"/>
  <c r="I1430" i="7"/>
  <c r="J1429" i="7"/>
  <c r="X1430" i="7"/>
  <c r="Y1429" i="7"/>
  <c r="AR1430" i="7"/>
  <c r="AS1429" i="7"/>
  <c r="AH1430" i="7"/>
  <c r="AI1429" i="7"/>
  <c r="AW1430" i="7"/>
  <c r="AX1429" i="7"/>
  <c r="AC1430" i="7"/>
  <c r="AD1429" i="7"/>
  <c r="D1430" i="7"/>
  <c r="E1429" i="7"/>
  <c r="AH1431" i="7" l="1"/>
  <c r="AI1430" i="7"/>
  <c r="X1431" i="7"/>
  <c r="Y1430" i="7"/>
  <c r="S1431" i="7"/>
  <c r="T1430" i="7"/>
  <c r="BB1431" i="7"/>
  <c r="BC1430" i="7"/>
  <c r="AC1431" i="7"/>
  <c r="AD1430" i="7"/>
  <c r="AW1431" i="7"/>
  <c r="AX1430" i="7"/>
  <c r="AR1431" i="7"/>
  <c r="AS1430" i="7"/>
  <c r="I1431" i="7"/>
  <c r="J1430" i="7"/>
  <c r="N1431" i="7"/>
  <c r="O1430" i="7"/>
  <c r="AM1431" i="7"/>
  <c r="AN1430" i="7"/>
  <c r="D1431" i="7"/>
  <c r="E1430" i="7"/>
  <c r="AM1432" i="7" l="1"/>
  <c r="AN1431" i="7"/>
  <c r="AW1432" i="7"/>
  <c r="AX1431" i="7"/>
  <c r="X1432" i="7"/>
  <c r="Y1431" i="7"/>
  <c r="I1432" i="7"/>
  <c r="J1431" i="7"/>
  <c r="BB1432" i="7"/>
  <c r="BC1431" i="7"/>
  <c r="N1432" i="7"/>
  <c r="O1431" i="7"/>
  <c r="AR1432" i="7"/>
  <c r="AS1431" i="7"/>
  <c r="AC1432" i="7"/>
  <c r="AD1431" i="7"/>
  <c r="S1432" i="7"/>
  <c r="T1431" i="7"/>
  <c r="AH1432" i="7"/>
  <c r="AI1431" i="7"/>
  <c r="D1432" i="7"/>
  <c r="E1431" i="7"/>
  <c r="AW1433" i="7" l="1"/>
  <c r="AX1432" i="7"/>
  <c r="AH1433" i="7"/>
  <c r="AI1432" i="7"/>
  <c r="AC1433" i="7"/>
  <c r="AD1432" i="7"/>
  <c r="N1433" i="7"/>
  <c r="O1432" i="7"/>
  <c r="I1433" i="7"/>
  <c r="J1432" i="7"/>
  <c r="S1433" i="7"/>
  <c r="T1432" i="7"/>
  <c r="AR1433" i="7"/>
  <c r="AS1432" i="7"/>
  <c r="BB1433" i="7"/>
  <c r="BC1432" i="7"/>
  <c r="X1433" i="7"/>
  <c r="Y1432" i="7"/>
  <c r="AM1433" i="7"/>
  <c r="AN1432" i="7"/>
  <c r="D1433" i="7"/>
  <c r="E1432" i="7"/>
  <c r="I1434" i="7" l="1"/>
  <c r="J1433" i="7"/>
  <c r="AH1434" i="7"/>
  <c r="AI1433" i="7"/>
  <c r="AR1434" i="7"/>
  <c r="AS1433" i="7"/>
  <c r="AM1434" i="7"/>
  <c r="AN1433" i="7"/>
  <c r="BB1434" i="7"/>
  <c r="BC1433" i="7"/>
  <c r="S1434" i="7"/>
  <c r="T1433" i="7"/>
  <c r="N1434" i="7"/>
  <c r="O1433" i="7"/>
  <c r="X1434" i="7"/>
  <c r="Y1433" i="7"/>
  <c r="AC1434" i="7"/>
  <c r="AD1433" i="7"/>
  <c r="AW1434" i="7"/>
  <c r="AX1433" i="7"/>
  <c r="D1434" i="7"/>
  <c r="E1433" i="7"/>
  <c r="AW1435" i="7" l="1"/>
  <c r="AX1434" i="7"/>
  <c r="X1435" i="7"/>
  <c r="Y1434" i="7"/>
  <c r="S1435" i="7"/>
  <c r="T1434" i="7"/>
  <c r="AM1435" i="7"/>
  <c r="AN1434" i="7"/>
  <c r="AH1435" i="7"/>
  <c r="AI1434" i="7"/>
  <c r="AC1435" i="7"/>
  <c r="AD1434" i="7"/>
  <c r="N1435" i="7"/>
  <c r="O1434" i="7"/>
  <c r="BB1435" i="7"/>
  <c r="BC1434" i="7"/>
  <c r="AR1435" i="7"/>
  <c r="AS1434" i="7"/>
  <c r="I1435" i="7"/>
  <c r="J1434" i="7"/>
  <c r="D1435" i="7"/>
  <c r="E1434" i="7"/>
  <c r="BB1436" i="7" l="1"/>
  <c r="BC1435" i="7"/>
  <c r="X1436" i="7"/>
  <c r="Y1435" i="7"/>
  <c r="I1436" i="7"/>
  <c r="J1435" i="7"/>
  <c r="AC1436" i="7"/>
  <c r="AD1435" i="7"/>
  <c r="AM1436" i="7"/>
  <c r="AN1435" i="7"/>
  <c r="AR1436" i="7"/>
  <c r="AS1435" i="7"/>
  <c r="N1436" i="7"/>
  <c r="O1435" i="7"/>
  <c r="AH1436" i="7"/>
  <c r="AI1435" i="7"/>
  <c r="S1436" i="7"/>
  <c r="T1435" i="7"/>
  <c r="AW1436" i="7"/>
  <c r="AX1435" i="7"/>
  <c r="D1436" i="7"/>
  <c r="E1435" i="7"/>
  <c r="X1437" i="7" l="1"/>
  <c r="Y1436" i="7"/>
  <c r="AH1437" i="7"/>
  <c r="AI1436" i="7"/>
  <c r="AC1437" i="7"/>
  <c r="AD1436" i="7"/>
  <c r="AW1437" i="7"/>
  <c r="AX1436" i="7"/>
  <c r="AR1437" i="7"/>
  <c r="AS1436" i="7"/>
  <c r="S1437" i="7"/>
  <c r="T1436" i="7"/>
  <c r="N1437" i="7"/>
  <c r="O1436" i="7"/>
  <c r="AM1437" i="7"/>
  <c r="AN1436" i="7"/>
  <c r="I1437" i="7"/>
  <c r="J1436" i="7"/>
  <c r="BB1437" i="7"/>
  <c r="BC1436" i="7"/>
  <c r="D1437" i="7"/>
  <c r="E1436" i="7"/>
  <c r="AM1438" i="7" l="1"/>
  <c r="AN1437" i="7"/>
  <c r="BB1438" i="7"/>
  <c r="BC1437" i="7"/>
  <c r="AW1438" i="7"/>
  <c r="AX1437" i="7"/>
  <c r="S1438" i="7"/>
  <c r="T1437" i="7"/>
  <c r="AH1438" i="7"/>
  <c r="AI1437" i="7"/>
  <c r="I1438" i="7"/>
  <c r="J1437" i="7"/>
  <c r="N1438" i="7"/>
  <c r="O1437" i="7"/>
  <c r="AR1438" i="7"/>
  <c r="AS1437" i="7"/>
  <c r="AC1438" i="7"/>
  <c r="AD1437" i="7"/>
  <c r="X1438" i="7"/>
  <c r="Y1437" i="7"/>
  <c r="D1438" i="7"/>
  <c r="E1437" i="7"/>
  <c r="AR1439" i="7" l="1"/>
  <c r="AS1438" i="7"/>
  <c r="BB1439" i="7"/>
  <c r="BC1438" i="7"/>
  <c r="X1439" i="7"/>
  <c r="Y1438" i="7"/>
  <c r="I1439" i="7"/>
  <c r="J1438" i="7"/>
  <c r="S1439" i="7"/>
  <c r="T1438" i="7"/>
  <c r="AC1439" i="7"/>
  <c r="AD1438" i="7"/>
  <c r="N1439" i="7"/>
  <c r="O1438" i="7"/>
  <c r="AH1439" i="7"/>
  <c r="AI1438" i="7"/>
  <c r="AW1439" i="7"/>
  <c r="AX1438" i="7"/>
  <c r="AM1439" i="7"/>
  <c r="AN1438" i="7"/>
  <c r="D1439" i="7"/>
  <c r="E1438" i="7"/>
  <c r="AM1440" i="7" l="1"/>
  <c r="AN1439" i="7"/>
  <c r="BB1440" i="7"/>
  <c r="BC1439" i="7"/>
  <c r="AH1440" i="7"/>
  <c r="AI1439" i="7"/>
  <c r="AC1440" i="7"/>
  <c r="AD1439" i="7"/>
  <c r="I1440" i="7"/>
  <c r="J1439" i="7"/>
  <c r="AW1440" i="7"/>
  <c r="AX1439" i="7"/>
  <c r="N1440" i="7"/>
  <c r="O1439" i="7"/>
  <c r="S1440" i="7"/>
  <c r="T1439" i="7"/>
  <c r="X1440" i="7"/>
  <c r="Y1439" i="7"/>
  <c r="AR1440" i="7"/>
  <c r="AS1439" i="7"/>
  <c r="D1440" i="7"/>
  <c r="E1439" i="7"/>
  <c r="S1441" i="7" l="1"/>
  <c r="T1440" i="7"/>
  <c r="AC1441" i="7"/>
  <c r="AD1440" i="7"/>
  <c r="AR1441" i="7"/>
  <c r="AS1440" i="7"/>
  <c r="AW1441" i="7"/>
  <c r="AX1440" i="7"/>
  <c r="BB1441" i="7"/>
  <c r="BC1440" i="7"/>
  <c r="X1441" i="7"/>
  <c r="Y1440" i="7"/>
  <c r="N1441" i="7"/>
  <c r="O1440" i="7"/>
  <c r="I1441" i="7"/>
  <c r="J1440" i="7"/>
  <c r="AH1441" i="7"/>
  <c r="AI1440" i="7"/>
  <c r="AM1441" i="7"/>
  <c r="AN1440" i="7"/>
  <c r="D1441" i="7"/>
  <c r="E1440" i="7"/>
  <c r="X1442" i="7" l="1"/>
  <c r="Y1441" i="7"/>
  <c r="AW1442" i="7"/>
  <c r="AX1441" i="7"/>
  <c r="AC1442" i="7"/>
  <c r="AD1441" i="7"/>
  <c r="AM1442" i="7"/>
  <c r="AN1441" i="7"/>
  <c r="I1442" i="7"/>
  <c r="J1441" i="7"/>
  <c r="AH1442" i="7"/>
  <c r="AI1441" i="7"/>
  <c r="N1442" i="7"/>
  <c r="O1441" i="7"/>
  <c r="BB1442" i="7"/>
  <c r="BC1441" i="7"/>
  <c r="AR1442" i="7"/>
  <c r="AS1441" i="7"/>
  <c r="S1442" i="7"/>
  <c r="T1441" i="7"/>
  <c r="D1442" i="7"/>
  <c r="E1441" i="7"/>
  <c r="AH1443" i="7" l="1"/>
  <c r="AI1442" i="7"/>
  <c r="S1443" i="7"/>
  <c r="T1442" i="7"/>
  <c r="BB1443" i="7"/>
  <c r="BC1442" i="7"/>
  <c r="AM1443" i="7"/>
  <c r="AN1442" i="7"/>
  <c r="AW1443" i="7"/>
  <c r="AX1442" i="7"/>
  <c r="AR1443" i="7"/>
  <c r="AS1442" i="7"/>
  <c r="N1443" i="7"/>
  <c r="O1442" i="7"/>
  <c r="I1443" i="7"/>
  <c r="J1442" i="7"/>
  <c r="AC1443" i="7"/>
  <c r="AD1442" i="7"/>
  <c r="X1443" i="7"/>
  <c r="Y1442" i="7"/>
  <c r="D1443" i="7"/>
  <c r="E1442" i="7"/>
  <c r="X1444" i="7" l="1"/>
  <c r="Y1443" i="7"/>
  <c r="I1444" i="7"/>
  <c r="J1443" i="7"/>
  <c r="AR1444" i="7"/>
  <c r="AS1443" i="7"/>
  <c r="AM1444" i="7"/>
  <c r="AN1443" i="7"/>
  <c r="S1444" i="7"/>
  <c r="T1443" i="7"/>
  <c r="AC1444" i="7"/>
  <c r="AD1443" i="7"/>
  <c r="N1444" i="7"/>
  <c r="O1443" i="7"/>
  <c r="AW1444" i="7"/>
  <c r="AX1443" i="7"/>
  <c r="BB1444" i="7"/>
  <c r="BC1443" i="7"/>
  <c r="AH1444" i="7"/>
  <c r="AI1443" i="7"/>
  <c r="D1444" i="7"/>
  <c r="E1443" i="7"/>
  <c r="AH1445" i="7" l="1"/>
  <c r="AI1444" i="7"/>
  <c r="AC1445" i="7"/>
  <c r="AD1444" i="7"/>
  <c r="I1445" i="7"/>
  <c r="J1444" i="7"/>
  <c r="AW1445" i="7"/>
  <c r="AX1444" i="7"/>
  <c r="AM1445" i="7"/>
  <c r="AN1444" i="7"/>
  <c r="BB1445" i="7"/>
  <c r="BC1444" i="7"/>
  <c r="N1445" i="7"/>
  <c r="O1444" i="7"/>
  <c r="S1445" i="7"/>
  <c r="T1444" i="7"/>
  <c r="AR1445" i="7"/>
  <c r="AS1444" i="7"/>
  <c r="X1445" i="7"/>
  <c r="Y1444" i="7"/>
  <c r="D1445" i="7"/>
  <c r="E1444" i="7"/>
  <c r="X1446" i="7" l="1"/>
  <c r="Y1445" i="7"/>
  <c r="AC1446" i="7"/>
  <c r="AD1445" i="7"/>
  <c r="S1446" i="7"/>
  <c r="T1445" i="7"/>
  <c r="BB1446" i="7"/>
  <c r="BC1445" i="7"/>
  <c r="AW1446" i="7"/>
  <c r="AX1445" i="7"/>
  <c r="AR1446" i="7"/>
  <c r="AS1445" i="7"/>
  <c r="N1446" i="7"/>
  <c r="O1445" i="7"/>
  <c r="AM1446" i="7"/>
  <c r="AN1445" i="7"/>
  <c r="I1446" i="7"/>
  <c r="J1445" i="7"/>
  <c r="AH1446" i="7"/>
  <c r="AI1445" i="7"/>
  <c r="D1446" i="7"/>
  <c r="E1445" i="7"/>
  <c r="AM1447" i="7" l="1"/>
  <c r="AN1446" i="7"/>
  <c r="AH1447" i="7"/>
  <c r="AI1446" i="7"/>
  <c r="AR1447" i="7"/>
  <c r="AS1446" i="7"/>
  <c r="BB1447" i="7"/>
  <c r="BC1446" i="7"/>
  <c r="AC1447" i="7"/>
  <c r="AD1446" i="7"/>
  <c r="I1447" i="7"/>
  <c r="J1446" i="7"/>
  <c r="N1447" i="7"/>
  <c r="O1446" i="7"/>
  <c r="AW1447" i="7"/>
  <c r="AX1446" i="7"/>
  <c r="S1447" i="7"/>
  <c r="T1446" i="7"/>
  <c r="X1447" i="7"/>
  <c r="Y1446" i="7"/>
  <c r="D1447" i="7"/>
  <c r="E1446" i="7"/>
  <c r="AW1448" i="7" l="1"/>
  <c r="AX1447" i="7"/>
  <c r="X1448" i="7"/>
  <c r="Y1447" i="7"/>
  <c r="I1448" i="7"/>
  <c r="J1447" i="7"/>
  <c r="BB1448" i="7"/>
  <c r="BC1447" i="7"/>
  <c r="AH1448" i="7"/>
  <c r="AI1447" i="7"/>
  <c r="S1448" i="7"/>
  <c r="T1447" i="7"/>
  <c r="N1448" i="7"/>
  <c r="O1447" i="7"/>
  <c r="AC1448" i="7"/>
  <c r="AD1447" i="7"/>
  <c r="AR1448" i="7"/>
  <c r="AS1447" i="7"/>
  <c r="AM1448" i="7"/>
  <c r="AN1447" i="7"/>
  <c r="D1448" i="7"/>
  <c r="E1447" i="7"/>
  <c r="AH1449" i="7" l="1"/>
  <c r="AI1448" i="7"/>
  <c r="N1449" i="7"/>
  <c r="O1448" i="7"/>
  <c r="I1449" i="7"/>
  <c r="J1448" i="7"/>
  <c r="AM1449" i="7"/>
  <c r="AN1448" i="7"/>
  <c r="AC1449" i="7"/>
  <c r="AD1448" i="7"/>
  <c r="S1449" i="7"/>
  <c r="T1448" i="7"/>
  <c r="BB1449" i="7"/>
  <c r="BC1448" i="7"/>
  <c r="X1449" i="7"/>
  <c r="Y1448" i="7"/>
  <c r="AR1449" i="7"/>
  <c r="AS1448" i="7"/>
  <c r="AW1449" i="7"/>
  <c r="AX1448" i="7"/>
  <c r="D1449" i="7"/>
  <c r="E1448" i="7"/>
  <c r="X1450" i="7" l="1"/>
  <c r="Y1449" i="7"/>
  <c r="AW1450" i="7"/>
  <c r="AX1449" i="7"/>
  <c r="S1450" i="7"/>
  <c r="T1449" i="7"/>
  <c r="AM1450" i="7"/>
  <c r="AN1449" i="7"/>
  <c r="N1450" i="7"/>
  <c r="O1449" i="7"/>
  <c r="AR1450" i="7"/>
  <c r="AS1449" i="7"/>
  <c r="BB1450" i="7"/>
  <c r="BC1449" i="7"/>
  <c r="AC1450" i="7"/>
  <c r="AD1449" i="7"/>
  <c r="I1450" i="7"/>
  <c r="J1449" i="7"/>
  <c r="AH1450" i="7"/>
  <c r="AI1449" i="7"/>
  <c r="D1450" i="7"/>
  <c r="E1449" i="7"/>
  <c r="AH1451" i="7" l="1"/>
  <c r="AI1450" i="7"/>
  <c r="AC1451" i="7"/>
  <c r="AD1450" i="7"/>
  <c r="AR1451" i="7"/>
  <c r="AS1450" i="7"/>
  <c r="AM1451" i="7"/>
  <c r="AN1450" i="7"/>
  <c r="AW1451" i="7"/>
  <c r="AX1450" i="7"/>
  <c r="I1451" i="7"/>
  <c r="J1450" i="7"/>
  <c r="BB1451" i="7"/>
  <c r="BC1450" i="7"/>
  <c r="N1451" i="7"/>
  <c r="O1450" i="7"/>
  <c r="S1451" i="7"/>
  <c r="T1450" i="7"/>
  <c r="X1451" i="7"/>
  <c r="Y1450" i="7"/>
  <c r="D1451" i="7"/>
  <c r="E1450" i="7"/>
  <c r="N1452" i="7" l="1"/>
  <c r="O1451" i="7"/>
  <c r="I1452" i="7"/>
  <c r="J1451" i="7"/>
  <c r="AM1452" i="7"/>
  <c r="AN1451" i="7"/>
  <c r="AC1452" i="7"/>
  <c r="AD1451" i="7"/>
  <c r="X1452" i="7"/>
  <c r="Y1451" i="7"/>
  <c r="S1452" i="7"/>
  <c r="T1451" i="7"/>
  <c r="BB1452" i="7"/>
  <c r="BC1451" i="7"/>
  <c r="AW1452" i="7"/>
  <c r="AX1451" i="7"/>
  <c r="AR1452" i="7"/>
  <c r="AS1451" i="7"/>
  <c r="AH1452" i="7"/>
  <c r="AI1451" i="7"/>
  <c r="D1452" i="7"/>
  <c r="E1451" i="7"/>
  <c r="AH1453" i="7" l="1"/>
  <c r="AI1452" i="7"/>
  <c r="S1453" i="7"/>
  <c r="T1452" i="7"/>
  <c r="AC1453" i="7"/>
  <c r="AD1452" i="7"/>
  <c r="I1453" i="7"/>
  <c r="J1452" i="7"/>
  <c r="AW1453" i="7"/>
  <c r="AX1452" i="7"/>
  <c r="AR1453" i="7"/>
  <c r="AS1452" i="7"/>
  <c r="BB1453" i="7"/>
  <c r="BC1452" i="7"/>
  <c r="X1453" i="7"/>
  <c r="Y1452" i="7"/>
  <c r="AM1453" i="7"/>
  <c r="AN1452" i="7"/>
  <c r="N1453" i="7"/>
  <c r="O1452" i="7"/>
  <c r="D1453" i="7"/>
  <c r="E1452" i="7"/>
  <c r="AR1454" i="7" l="1"/>
  <c r="AS1453" i="7"/>
  <c r="S1454" i="7"/>
  <c r="T1453" i="7"/>
  <c r="N1454" i="7"/>
  <c r="O1453" i="7"/>
  <c r="X1454" i="7"/>
  <c r="Y1453" i="7"/>
  <c r="I1454" i="7"/>
  <c r="J1453" i="7"/>
  <c r="AM1454" i="7"/>
  <c r="AN1453" i="7"/>
  <c r="BB1454" i="7"/>
  <c r="BC1453" i="7"/>
  <c r="AW1454" i="7"/>
  <c r="AX1453" i="7"/>
  <c r="AC1454" i="7"/>
  <c r="AD1453" i="7"/>
  <c r="AH1454" i="7"/>
  <c r="AI1453" i="7"/>
  <c r="D1454" i="7"/>
  <c r="E1453" i="7"/>
  <c r="S1455" i="7" l="1"/>
  <c r="T1454" i="7"/>
  <c r="AW1455" i="7"/>
  <c r="AX1454" i="7"/>
  <c r="AM1455" i="7"/>
  <c r="AN1454" i="7"/>
  <c r="X1455" i="7"/>
  <c r="Y1454" i="7"/>
  <c r="AH1455" i="7"/>
  <c r="AI1454" i="7"/>
  <c r="AC1455" i="7"/>
  <c r="AD1454" i="7"/>
  <c r="BB1455" i="7"/>
  <c r="BC1454" i="7"/>
  <c r="I1455" i="7"/>
  <c r="J1454" i="7"/>
  <c r="N1455" i="7"/>
  <c r="O1454" i="7"/>
  <c r="AR1455" i="7"/>
  <c r="AS1454" i="7"/>
  <c r="D1455" i="7"/>
  <c r="E1454" i="7"/>
  <c r="AC1456" i="7" l="1"/>
  <c r="AD1455" i="7"/>
  <c r="AR1456" i="7"/>
  <c r="AS1455" i="7"/>
  <c r="I1456" i="7"/>
  <c r="J1455" i="7"/>
  <c r="X1456" i="7"/>
  <c r="Y1455" i="7"/>
  <c r="AW1456" i="7"/>
  <c r="AX1455" i="7"/>
  <c r="N1456" i="7"/>
  <c r="O1455" i="7"/>
  <c r="BB1456" i="7"/>
  <c r="BC1455" i="7"/>
  <c r="AH1456" i="7"/>
  <c r="AI1455" i="7"/>
  <c r="AM1456" i="7"/>
  <c r="AN1455" i="7"/>
  <c r="S1456" i="7"/>
  <c r="T1455" i="7"/>
  <c r="D1456" i="7"/>
  <c r="E1455" i="7"/>
  <c r="AR1457" i="7" l="1"/>
  <c r="AS1456" i="7"/>
  <c r="S1457" i="7"/>
  <c r="T1456" i="7"/>
  <c r="AH1457" i="7"/>
  <c r="AI1456" i="7"/>
  <c r="N1457" i="7"/>
  <c r="O1456" i="7"/>
  <c r="X1457" i="7"/>
  <c r="Y1456" i="7"/>
  <c r="AM1457" i="7"/>
  <c r="AN1456" i="7"/>
  <c r="BB1457" i="7"/>
  <c r="BC1456" i="7"/>
  <c r="AW1457" i="7"/>
  <c r="AX1456" i="7"/>
  <c r="I1457" i="7"/>
  <c r="J1456" i="7"/>
  <c r="AC1457" i="7"/>
  <c r="AD1456" i="7"/>
  <c r="D1457" i="7"/>
  <c r="E1456" i="7"/>
  <c r="AC1458" i="7" l="1"/>
  <c r="AD1457" i="7"/>
  <c r="AM1458" i="7"/>
  <c r="AN1457" i="7"/>
  <c r="S1458" i="7"/>
  <c r="T1457" i="7"/>
  <c r="AW1458" i="7"/>
  <c r="AX1457" i="7"/>
  <c r="N1458" i="7"/>
  <c r="O1457" i="7"/>
  <c r="I1458" i="7"/>
  <c r="J1457" i="7"/>
  <c r="BB1458" i="7"/>
  <c r="BC1457" i="7"/>
  <c r="X1458" i="7"/>
  <c r="Y1457" i="7"/>
  <c r="AH1458" i="7"/>
  <c r="AI1457" i="7"/>
  <c r="AR1458" i="7"/>
  <c r="AS1457" i="7"/>
  <c r="D1458" i="7"/>
  <c r="E1457" i="7"/>
  <c r="AR1459" i="7" l="1"/>
  <c r="AS1458" i="7"/>
  <c r="I1459" i="7"/>
  <c r="J1458" i="7"/>
  <c r="AM1459" i="7"/>
  <c r="AN1458" i="7"/>
  <c r="X1459" i="7"/>
  <c r="Y1458" i="7"/>
  <c r="AW1459" i="7"/>
  <c r="AX1458" i="7"/>
  <c r="AH1459" i="7"/>
  <c r="AI1458" i="7"/>
  <c r="BB1459" i="7"/>
  <c r="BC1458" i="7"/>
  <c r="N1459" i="7"/>
  <c r="O1458" i="7"/>
  <c r="S1459" i="7"/>
  <c r="T1458" i="7"/>
  <c r="AC1459" i="7"/>
  <c r="AD1458" i="7"/>
  <c r="D1459" i="7"/>
  <c r="E1458" i="7"/>
  <c r="N1460" i="7" l="1"/>
  <c r="O1459" i="7"/>
  <c r="AH1460" i="7"/>
  <c r="AI1459" i="7"/>
  <c r="X1460" i="7"/>
  <c r="Y1459" i="7"/>
  <c r="I1460" i="7"/>
  <c r="J1459" i="7"/>
  <c r="AC1460" i="7"/>
  <c r="AD1459" i="7"/>
  <c r="S1460" i="7"/>
  <c r="T1459" i="7"/>
  <c r="BB1460" i="7"/>
  <c r="BC1459" i="7"/>
  <c r="AW1460" i="7"/>
  <c r="AX1459" i="7"/>
  <c r="AM1460" i="7"/>
  <c r="AN1459" i="7"/>
  <c r="AR1460" i="7"/>
  <c r="AS1459" i="7"/>
  <c r="D1460" i="7"/>
  <c r="E1459" i="7"/>
  <c r="AR1461" i="7" l="1"/>
  <c r="AS1460" i="7"/>
  <c r="AW1461" i="7"/>
  <c r="AX1460" i="7"/>
  <c r="S1461" i="7"/>
  <c r="T1460" i="7"/>
  <c r="I1461" i="7"/>
  <c r="J1460" i="7"/>
  <c r="AH1461" i="7"/>
  <c r="AI1460" i="7"/>
  <c r="AM1461" i="7"/>
  <c r="AN1460" i="7"/>
  <c r="BB1461" i="7"/>
  <c r="BC1460" i="7"/>
  <c r="AC1461" i="7"/>
  <c r="AD1460" i="7"/>
  <c r="X1461" i="7"/>
  <c r="Y1460" i="7"/>
  <c r="N1461" i="7"/>
  <c r="O1460" i="7"/>
  <c r="D1461" i="7"/>
  <c r="E1460" i="7"/>
  <c r="X1462" i="7" l="1"/>
  <c r="Y1461" i="7"/>
  <c r="S1462" i="7"/>
  <c r="T1461" i="7"/>
  <c r="BB1462" i="7"/>
  <c r="BC1461" i="7"/>
  <c r="AH1462" i="7"/>
  <c r="AI1461" i="7"/>
  <c r="N1462" i="7"/>
  <c r="O1461" i="7"/>
  <c r="AC1462" i="7"/>
  <c r="AD1461" i="7"/>
  <c r="AM1462" i="7"/>
  <c r="AN1461" i="7"/>
  <c r="I1462" i="7"/>
  <c r="J1461" i="7"/>
  <c r="AW1462" i="7"/>
  <c r="AX1461" i="7"/>
  <c r="AR1462" i="7"/>
  <c r="AS1461" i="7"/>
  <c r="D1462" i="7"/>
  <c r="E1461" i="7"/>
  <c r="S1463" i="7" l="1"/>
  <c r="T1462" i="7"/>
  <c r="AR1463" i="7"/>
  <c r="AS1462" i="7"/>
  <c r="I1463" i="7"/>
  <c r="J1462" i="7"/>
  <c r="AC1463" i="7"/>
  <c r="AD1462" i="7"/>
  <c r="AH1463" i="7"/>
  <c r="AI1462" i="7"/>
  <c r="AW1463" i="7"/>
  <c r="AX1462" i="7"/>
  <c r="AM1463" i="7"/>
  <c r="AN1462" i="7"/>
  <c r="N1463" i="7"/>
  <c r="O1462" i="7"/>
  <c r="BB1463" i="7"/>
  <c r="BC1462" i="7"/>
  <c r="X1463" i="7"/>
  <c r="Y1462" i="7"/>
  <c r="D1463" i="7"/>
  <c r="E1462" i="7"/>
  <c r="AW1464" i="7" l="1"/>
  <c r="AX1463" i="7"/>
  <c r="AR1464" i="7"/>
  <c r="AS1463" i="7"/>
  <c r="X1464" i="7"/>
  <c r="Y1463" i="7"/>
  <c r="AC1464" i="7"/>
  <c r="AD1463" i="7"/>
  <c r="N1464" i="7"/>
  <c r="O1463" i="7"/>
  <c r="BB1464" i="7"/>
  <c r="BC1463" i="7"/>
  <c r="AM1464" i="7"/>
  <c r="AN1463" i="7"/>
  <c r="AH1464" i="7"/>
  <c r="AI1463" i="7"/>
  <c r="I1464" i="7"/>
  <c r="J1463" i="7"/>
  <c r="S1464" i="7"/>
  <c r="T1463" i="7"/>
  <c r="D1464" i="7"/>
  <c r="E1463" i="7"/>
  <c r="BB1465" i="7" l="1"/>
  <c r="BC1464" i="7"/>
  <c r="S1465" i="7"/>
  <c r="T1464" i="7"/>
  <c r="AH1465" i="7"/>
  <c r="AI1464" i="7"/>
  <c r="AC1465" i="7"/>
  <c r="AD1464" i="7"/>
  <c r="AR1465" i="7"/>
  <c r="AS1464" i="7"/>
  <c r="I1465" i="7"/>
  <c r="J1464" i="7"/>
  <c r="AM1465" i="7"/>
  <c r="AN1464" i="7"/>
  <c r="N1465" i="7"/>
  <c r="O1464" i="7"/>
  <c r="X1465" i="7"/>
  <c r="Y1464" i="7"/>
  <c r="AW1465" i="7"/>
  <c r="AX1464" i="7"/>
  <c r="D1465" i="7"/>
  <c r="E1464" i="7"/>
  <c r="X1466" i="7" l="1"/>
  <c r="Y1465" i="7"/>
  <c r="AH1466" i="7"/>
  <c r="AI1465" i="7"/>
  <c r="BB1466" i="7"/>
  <c r="BC1465" i="7"/>
  <c r="AM1466" i="7"/>
  <c r="AN1465" i="7"/>
  <c r="AW1466" i="7"/>
  <c r="AX1465" i="7"/>
  <c r="S1466" i="7"/>
  <c r="T1465" i="7"/>
  <c r="AR1466" i="7"/>
  <c r="AS1465" i="7"/>
  <c r="N1466" i="7"/>
  <c r="O1465" i="7"/>
  <c r="I1466" i="7"/>
  <c r="J1465" i="7"/>
  <c r="AC1466" i="7"/>
  <c r="AD1465" i="7"/>
  <c r="D1466" i="7"/>
  <c r="E1465" i="7"/>
  <c r="N1467" i="7" l="1"/>
  <c r="O1466" i="7"/>
  <c r="AM1467" i="7"/>
  <c r="AN1466" i="7"/>
  <c r="AH1467" i="7"/>
  <c r="AI1466" i="7"/>
  <c r="AC1467" i="7"/>
  <c r="AD1466" i="7"/>
  <c r="S1467" i="7"/>
  <c r="T1466" i="7"/>
  <c r="I1467" i="7"/>
  <c r="J1466" i="7"/>
  <c r="AR1467" i="7"/>
  <c r="AS1466" i="7"/>
  <c r="AW1467" i="7"/>
  <c r="AX1466" i="7"/>
  <c r="BB1467" i="7"/>
  <c r="BC1466" i="7"/>
  <c r="X1467" i="7"/>
  <c r="Y1466" i="7"/>
  <c r="D1467" i="7"/>
  <c r="E1466" i="7"/>
  <c r="X1468" i="7" l="1"/>
  <c r="Y1467" i="7"/>
  <c r="AW1468" i="7"/>
  <c r="AX1467" i="7"/>
  <c r="I1468" i="7"/>
  <c r="J1467" i="7"/>
  <c r="AC1468" i="7"/>
  <c r="AD1467" i="7"/>
  <c r="AM1468" i="7"/>
  <c r="AN1467" i="7"/>
  <c r="BB1468" i="7"/>
  <c r="BC1467" i="7"/>
  <c r="AR1468" i="7"/>
  <c r="AS1467" i="7"/>
  <c r="S1468" i="7"/>
  <c r="T1467" i="7"/>
  <c r="AH1468" i="7"/>
  <c r="AI1467" i="7"/>
  <c r="N1468" i="7"/>
  <c r="O1467" i="7"/>
  <c r="D1468" i="7"/>
  <c r="E1467" i="7"/>
  <c r="N1469" i="7" l="1"/>
  <c r="O1468" i="7"/>
  <c r="S1469" i="7"/>
  <c r="T1468" i="7"/>
  <c r="BB1469" i="7"/>
  <c r="BC1468" i="7"/>
  <c r="AC1469" i="7"/>
  <c r="AD1468" i="7"/>
  <c r="AW1469" i="7"/>
  <c r="AX1468" i="7"/>
  <c r="AH1469" i="7"/>
  <c r="AI1468" i="7"/>
  <c r="AR1469" i="7"/>
  <c r="AS1468" i="7"/>
  <c r="AM1469" i="7"/>
  <c r="AN1468" i="7"/>
  <c r="I1469" i="7"/>
  <c r="J1468" i="7"/>
  <c r="X1469" i="7"/>
  <c r="Y1468" i="7"/>
  <c r="D1469" i="7"/>
  <c r="E1468" i="7"/>
  <c r="AM1470" i="7" l="1"/>
  <c r="AN1469" i="7"/>
  <c r="AC1470" i="7"/>
  <c r="AD1469" i="7"/>
  <c r="S1470" i="7"/>
  <c r="T1469" i="7"/>
  <c r="X1470" i="7"/>
  <c r="Y1469" i="7"/>
  <c r="AH1470" i="7"/>
  <c r="AI1469" i="7"/>
  <c r="I1470" i="7"/>
  <c r="J1469" i="7"/>
  <c r="AR1470" i="7"/>
  <c r="AS1469" i="7"/>
  <c r="AW1470" i="7"/>
  <c r="AX1469" i="7"/>
  <c r="BB1470" i="7"/>
  <c r="BC1469" i="7"/>
  <c r="N1470" i="7"/>
  <c r="O1469" i="7"/>
  <c r="D1470" i="7"/>
  <c r="E1469" i="7"/>
  <c r="BB1471" i="7" l="1"/>
  <c r="BC1470" i="7"/>
  <c r="AR1471" i="7"/>
  <c r="AS1470" i="7"/>
  <c r="AH1471" i="7"/>
  <c r="AI1470" i="7"/>
  <c r="S1471" i="7"/>
  <c r="T1470" i="7"/>
  <c r="AM1471" i="7"/>
  <c r="AN1470" i="7"/>
  <c r="N1471" i="7"/>
  <c r="O1470" i="7"/>
  <c r="AW1471" i="7"/>
  <c r="AX1470" i="7"/>
  <c r="I1471" i="7"/>
  <c r="J1470" i="7"/>
  <c r="X1471" i="7"/>
  <c r="Y1470" i="7"/>
  <c r="AC1471" i="7"/>
  <c r="AD1470" i="7"/>
  <c r="D1471" i="7"/>
  <c r="E1470" i="7"/>
  <c r="AC1472" i="7" l="1"/>
  <c r="AD1471" i="7"/>
  <c r="I1472" i="7"/>
  <c r="J1471" i="7"/>
  <c r="N1472" i="7"/>
  <c r="O1471" i="7"/>
  <c r="S1472" i="7"/>
  <c r="T1471" i="7"/>
  <c r="AR1472" i="7"/>
  <c r="AS1471" i="7"/>
  <c r="X1472" i="7"/>
  <c r="Y1471" i="7"/>
  <c r="AW1472" i="7"/>
  <c r="AX1471" i="7"/>
  <c r="AM1472" i="7"/>
  <c r="AN1471" i="7"/>
  <c r="AH1472" i="7"/>
  <c r="AI1471" i="7"/>
  <c r="BB1472" i="7"/>
  <c r="BC1471" i="7"/>
  <c r="D1472" i="7"/>
  <c r="E1471" i="7"/>
  <c r="BB1473" i="7" l="1"/>
  <c r="BC1472" i="7"/>
  <c r="X1473" i="7"/>
  <c r="Y1472" i="7"/>
  <c r="AM1473" i="7"/>
  <c r="AN1472" i="7"/>
  <c r="I1473" i="7"/>
  <c r="J1472" i="7"/>
  <c r="S1473" i="7"/>
  <c r="T1472" i="7"/>
  <c r="AH1473" i="7"/>
  <c r="AI1472" i="7"/>
  <c r="AW1473" i="7"/>
  <c r="AX1472" i="7"/>
  <c r="AR1473" i="7"/>
  <c r="AS1472" i="7"/>
  <c r="N1473" i="7"/>
  <c r="O1472" i="7"/>
  <c r="AC1473" i="7"/>
  <c r="AD1472" i="7"/>
  <c r="D1473" i="7"/>
  <c r="E1472" i="7"/>
  <c r="AR1474" i="7" l="1"/>
  <c r="AS1473" i="7"/>
  <c r="AH1474" i="7"/>
  <c r="AI1473" i="7"/>
  <c r="I1474" i="7"/>
  <c r="J1473" i="7"/>
  <c r="X1474" i="7"/>
  <c r="Y1473" i="7"/>
  <c r="AC1474" i="7"/>
  <c r="AD1473" i="7"/>
  <c r="N1474" i="7"/>
  <c r="O1473" i="7"/>
  <c r="AW1474" i="7"/>
  <c r="AX1473" i="7"/>
  <c r="S1474" i="7"/>
  <c r="T1473" i="7"/>
  <c r="AM1474" i="7"/>
  <c r="AN1473" i="7"/>
  <c r="BB1474" i="7"/>
  <c r="BC1473" i="7"/>
  <c r="D1474" i="7"/>
  <c r="E1473" i="7"/>
  <c r="S1475" i="7" l="1"/>
  <c r="T1474" i="7"/>
  <c r="BB1475" i="7"/>
  <c r="BC1474" i="7"/>
  <c r="N1475" i="7"/>
  <c r="O1474" i="7"/>
  <c r="X1475" i="7"/>
  <c r="Y1474" i="7"/>
  <c r="AH1475" i="7"/>
  <c r="AI1474" i="7"/>
  <c r="AM1475" i="7"/>
  <c r="AN1474" i="7"/>
  <c r="AW1475" i="7"/>
  <c r="AX1474" i="7"/>
  <c r="AC1475" i="7"/>
  <c r="AD1474" i="7"/>
  <c r="I1475" i="7"/>
  <c r="J1474" i="7"/>
  <c r="AR1475" i="7"/>
  <c r="AS1474" i="7"/>
  <c r="D1475" i="7"/>
  <c r="E1474" i="7"/>
  <c r="AW1476" i="7" l="1"/>
  <c r="AX1475" i="7"/>
  <c r="AH1476" i="7"/>
  <c r="AI1475" i="7"/>
  <c r="N1476" i="7"/>
  <c r="O1475" i="7"/>
  <c r="S1476" i="7"/>
  <c r="T1475" i="7"/>
  <c r="AR1476" i="7"/>
  <c r="AS1475" i="7"/>
  <c r="AC1476" i="7"/>
  <c r="AD1475" i="7"/>
  <c r="AM1476" i="7"/>
  <c r="AN1475" i="7"/>
  <c r="X1476" i="7"/>
  <c r="Y1475" i="7"/>
  <c r="BB1476" i="7"/>
  <c r="BC1475" i="7"/>
  <c r="I1476" i="7"/>
  <c r="J1475" i="7"/>
  <c r="D1476" i="7"/>
  <c r="E1475" i="7"/>
  <c r="AH1477" i="7" l="1"/>
  <c r="AI1476" i="7"/>
  <c r="X1477" i="7"/>
  <c r="Y1476" i="7"/>
  <c r="S1477" i="7"/>
  <c r="T1476" i="7"/>
  <c r="I1477" i="7"/>
  <c r="J1476" i="7"/>
  <c r="AC1477" i="7"/>
  <c r="AD1476" i="7"/>
  <c r="BB1477" i="7"/>
  <c r="BC1476" i="7"/>
  <c r="AM1477" i="7"/>
  <c r="AN1476" i="7"/>
  <c r="AR1477" i="7"/>
  <c r="AS1476" i="7"/>
  <c r="N1477" i="7"/>
  <c r="O1476" i="7"/>
  <c r="AW1477" i="7"/>
  <c r="AX1476" i="7"/>
  <c r="D1477" i="7"/>
  <c r="E1476" i="7"/>
  <c r="AR1478" i="7" l="1"/>
  <c r="AS1477" i="7"/>
  <c r="I1478" i="7"/>
  <c r="J1477" i="7"/>
  <c r="AW1478" i="7"/>
  <c r="AX1477" i="7"/>
  <c r="BB1478" i="7"/>
  <c r="BC1477" i="7"/>
  <c r="X1478" i="7"/>
  <c r="Y1477" i="7"/>
  <c r="N1478" i="7"/>
  <c r="O1477" i="7"/>
  <c r="AM1478" i="7"/>
  <c r="AN1477" i="7"/>
  <c r="AC1478" i="7"/>
  <c r="AD1477" i="7"/>
  <c r="S1478" i="7"/>
  <c r="T1477" i="7"/>
  <c r="AH1478" i="7"/>
  <c r="AI1477" i="7"/>
  <c r="D1478" i="7"/>
  <c r="E1477" i="7"/>
  <c r="S1479" i="7" l="1"/>
  <c r="T1478" i="7"/>
  <c r="AW1479" i="7"/>
  <c r="AX1478" i="7"/>
  <c r="AC1479" i="7"/>
  <c r="AD1478" i="7"/>
  <c r="N1479" i="7"/>
  <c r="O1478" i="7"/>
  <c r="BB1479" i="7"/>
  <c r="BC1478" i="7"/>
  <c r="I1479" i="7"/>
  <c r="J1478" i="7"/>
  <c r="AM1479" i="7"/>
  <c r="AN1478" i="7"/>
  <c r="AR1479" i="7"/>
  <c r="AS1478" i="7"/>
  <c r="AH1479" i="7"/>
  <c r="AI1478" i="7"/>
  <c r="X1479" i="7"/>
  <c r="Y1478" i="7"/>
  <c r="D1479" i="7"/>
  <c r="E1478" i="7"/>
  <c r="X1480" i="7" l="1"/>
  <c r="Y1479" i="7"/>
  <c r="AR1480" i="7"/>
  <c r="AS1479" i="7"/>
  <c r="I1480" i="7"/>
  <c r="J1479" i="7"/>
  <c r="N1480" i="7"/>
  <c r="O1479" i="7"/>
  <c r="AW1480" i="7"/>
  <c r="AX1479" i="7"/>
  <c r="AH1480" i="7"/>
  <c r="AI1479" i="7"/>
  <c r="AM1480" i="7"/>
  <c r="AN1479" i="7"/>
  <c r="BB1480" i="7"/>
  <c r="BC1479" i="7"/>
  <c r="AC1480" i="7"/>
  <c r="AD1479" i="7"/>
  <c r="S1480" i="7"/>
  <c r="T1479" i="7"/>
  <c r="D1480" i="7"/>
  <c r="E1479" i="7"/>
  <c r="AM1481" i="7" l="1"/>
  <c r="AN1480" i="7"/>
  <c r="S1481" i="7"/>
  <c r="T1480" i="7"/>
  <c r="AH1481" i="7"/>
  <c r="AI1480" i="7"/>
  <c r="AR1481" i="7"/>
  <c r="AS1480" i="7"/>
  <c r="AC1481" i="7"/>
  <c r="AD1480" i="7"/>
  <c r="BB1481" i="7"/>
  <c r="BC1480" i="7"/>
  <c r="N1481" i="7"/>
  <c r="O1480" i="7"/>
  <c r="AW1481" i="7"/>
  <c r="AX1480" i="7"/>
  <c r="I1481" i="7"/>
  <c r="J1480" i="7"/>
  <c r="X1481" i="7"/>
  <c r="Y1480" i="7"/>
  <c r="D1481" i="7"/>
  <c r="E1480" i="7"/>
  <c r="AC1482" i="7" l="1"/>
  <c r="AD1481" i="7"/>
  <c r="N1482" i="7"/>
  <c r="O1481" i="7"/>
  <c r="AH1482" i="7"/>
  <c r="AI1481" i="7"/>
  <c r="AW1482" i="7"/>
  <c r="AX1481" i="7"/>
  <c r="BB1482" i="7"/>
  <c r="BC1481" i="7"/>
  <c r="AR1482" i="7"/>
  <c r="AS1481" i="7"/>
  <c r="S1482" i="7"/>
  <c r="T1481" i="7"/>
  <c r="I1482" i="7"/>
  <c r="J1481" i="7"/>
  <c r="AM1482" i="7"/>
  <c r="AN1481" i="7"/>
  <c r="X1482" i="7"/>
  <c r="Y1481" i="7"/>
  <c r="D1482" i="7"/>
  <c r="E1481" i="7"/>
  <c r="X1483" i="7" l="1"/>
  <c r="Y1482" i="7"/>
  <c r="AR1483" i="7"/>
  <c r="AS1482" i="7"/>
  <c r="N1483" i="7"/>
  <c r="O1482" i="7"/>
  <c r="I1483" i="7"/>
  <c r="J1482" i="7"/>
  <c r="AW1483" i="7"/>
  <c r="AX1482" i="7"/>
  <c r="AM1483" i="7"/>
  <c r="AN1482" i="7"/>
  <c r="S1483" i="7"/>
  <c r="T1482" i="7"/>
  <c r="BB1483" i="7"/>
  <c r="BC1482" i="7"/>
  <c r="AH1483" i="7"/>
  <c r="AI1482" i="7"/>
  <c r="AC1483" i="7"/>
  <c r="AD1482" i="7"/>
  <c r="D1483" i="7"/>
  <c r="E1482" i="7"/>
  <c r="AC1484" i="7" l="1"/>
  <c r="AD1483" i="7"/>
  <c r="AM1484" i="7"/>
  <c r="AN1483" i="7"/>
  <c r="AR1484" i="7"/>
  <c r="AS1483" i="7"/>
  <c r="BB1484" i="7"/>
  <c r="BC1483" i="7"/>
  <c r="I1484" i="7"/>
  <c r="J1483" i="7"/>
  <c r="AH1484" i="7"/>
  <c r="AI1483" i="7"/>
  <c r="S1484" i="7"/>
  <c r="T1483" i="7"/>
  <c r="AW1484" i="7"/>
  <c r="AX1483" i="7"/>
  <c r="N1484" i="7"/>
  <c r="O1483" i="7"/>
  <c r="X1484" i="7"/>
  <c r="Y1483" i="7"/>
  <c r="D1484" i="7"/>
  <c r="E1483" i="7"/>
  <c r="AH1485" i="7" l="1"/>
  <c r="AI1484" i="7"/>
  <c r="AM1485" i="7"/>
  <c r="AN1484" i="7"/>
  <c r="X1485" i="7"/>
  <c r="Y1484" i="7"/>
  <c r="AW1485" i="7"/>
  <c r="AX1484" i="7"/>
  <c r="BB1485" i="7"/>
  <c r="BC1484" i="7"/>
  <c r="N1485" i="7"/>
  <c r="O1484" i="7"/>
  <c r="S1485" i="7"/>
  <c r="T1484" i="7"/>
  <c r="I1485" i="7"/>
  <c r="J1484" i="7"/>
  <c r="AR1485" i="7"/>
  <c r="AS1484" i="7"/>
  <c r="AC1485" i="7"/>
  <c r="AD1484" i="7"/>
  <c r="D1485" i="7"/>
  <c r="E1484" i="7"/>
  <c r="AM1486" i="7" l="1"/>
  <c r="AN1485" i="7"/>
  <c r="AC1486" i="7"/>
  <c r="AD1485" i="7"/>
  <c r="N1486" i="7"/>
  <c r="O1485" i="7"/>
  <c r="AW1486" i="7"/>
  <c r="AX1485" i="7"/>
  <c r="I1486" i="7"/>
  <c r="J1485" i="7"/>
  <c r="AR1486" i="7"/>
  <c r="AS1485" i="7"/>
  <c r="S1486" i="7"/>
  <c r="T1485" i="7"/>
  <c r="BB1486" i="7"/>
  <c r="BC1485" i="7"/>
  <c r="X1486" i="7"/>
  <c r="Y1485" i="7"/>
  <c r="AH1486" i="7"/>
  <c r="AI1485" i="7"/>
  <c r="D1486" i="7"/>
  <c r="E1485" i="7"/>
  <c r="BB1487" i="7" l="1"/>
  <c r="BC1486" i="7"/>
  <c r="AH1487" i="7"/>
  <c r="AI1486" i="7"/>
  <c r="AR1487" i="7"/>
  <c r="AS1486" i="7"/>
  <c r="AW1487" i="7"/>
  <c r="AX1486" i="7"/>
  <c r="AC1487" i="7"/>
  <c r="AD1486" i="7"/>
  <c r="X1487" i="7"/>
  <c r="Y1486" i="7"/>
  <c r="S1487" i="7"/>
  <c r="T1486" i="7"/>
  <c r="I1487" i="7"/>
  <c r="J1486" i="7"/>
  <c r="N1487" i="7"/>
  <c r="O1486" i="7"/>
  <c r="AM1487" i="7"/>
  <c r="AN1486" i="7"/>
  <c r="D1487" i="7"/>
  <c r="E1486" i="7"/>
  <c r="AM1488" i="7" l="1"/>
  <c r="AN1487" i="7"/>
  <c r="X1488" i="7"/>
  <c r="Y1487" i="7"/>
  <c r="AW1488" i="7"/>
  <c r="AX1487" i="7"/>
  <c r="AH1488" i="7"/>
  <c r="AI1487" i="7"/>
  <c r="I1488" i="7"/>
  <c r="J1487" i="7"/>
  <c r="N1488" i="7"/>
  <c r="O1487" i="7"/>
  <c r="S1488" i="7"/>
  <c r="T1487" i="7"/>
  <c r="AC1488" i="7"/>
  <c r="AD1487" i="7"/>
  <c r="AR1488" i="7"/>
  <c r="AS1487" i="7"/>
  <c r="BB1488" i="7"/>
  <c r="BC1487" i="7"/>
  <c r="D1488" i="7"/>
  <c r="E1487" i="7"/>
  <c r="AH1489" i="7" l="1"/>
  <c r="AI1488" i="7"/>
  <c r="BB1489" i="7"/>
  <c r="BC1488" i="7"/>
  <c r="AC1489" i="7"/>
  <c r="AD1488" i="7"/>
  <c r="N1489" i="7"/>
  <c r="O1488" i="7"/>
  <c r="X1489" i="7"/>
  <c r="Y1488" i="7"/>
  <c r="AR1489" i="7"/>
  <c r="AS1488" i="7"/>
  <c r="S1489" i="7"/>
  <c r="T1488" i="7"/>
  <c r="I1489" i="7"/>
  <c r="J1488" i="7"/>
  <c r="AW1489" i="7"/>
  <c r="AX1488" i="7"/>
  <c r="AM1489" i="7"/>
  <c r="AN1488" i="7"/>
  <c r="D1489" i="7"/>
  <c r="E1488" i="7"/>
  <c r="BB1490" i="7" l="1"/>
  <c r="BC1489" i="7"/>
  <c r="AM1490" i="7"/>
  <c r="AN1489" i="7"/>
  <c r="I1490" i="7"/>
  <c r="J1489" i="7"/>
  <c r="AR1490" i="7"/>
  <c r="AS1489" i="7"/>
  <c r="N1490" i="7"/>
  <c r="O1489" i="7"/>
  <c r="AW1490" i="7"/>
  <c r="AX1489" i="7"/>
  <c r="S1490" i="7"/>
  <c r="T1489" i="7"/>
  <c r="X1490" i="7"/>
  <c r="Y1489" i="7"/>
  <c r="AC1490" i="7"/>
  <c r="AD1489" i="7"/>
  <c r="AH1490" i="7"/>
  <c r="AI1489" i="7"/>
  <c r="D1490" i="7"/>
  <c r="E1489" i="7"/>
  <c r="X1491" i="7" l="1"/>
  <c r="Y1490" i="7"/>
  <c r="AM1491" i="7"/>
  <c r="AN1490" i="7"/>
  <c r="AH1491" i="7"/>
  <c r="AI1490" i="7"/>
  <c r="AW1491" i="7"/>
  <c r="AX1490" i="7"/>
  <c r="AR1491" i="7"/>
  <c r="AS1490" i="7"/>
  <c r="AC1491" i="7"/>
  <c r="AD1490" i="7"/>
  <c r="S1491" i="7"/>
  <c r="T1490" i="7"/>
  <c r="N1491" i="7"/>
  <c r="O1490" i="7"/>
  <c r="I1491" i="7"/>
  <c r="J1490" i="7"/>
  <c r="BB1491" i="7"/>
  <c r="BC1490" i="7"/>
  <c r="D1491" i="7"/>
  <c r="E1490" i="7"/>
  <c r="BB1492" i="7" l="1"/>
  <c r="BC1491" i="7"/>
  <c r="AC1492" i="7"/>
  <c r="AD1491" i="7"/>
  <c r="AW1492" i="7"/>
  <c r="AX1491" i="7"/>
  <c r="AM1492" i="7"/>
  <c r="AN1491" i="7"/>
  <c r="N1492" i="7"/>
  <c r="O1491" i="7"/>
  <c r="I1492" i="7"/>
  <c r="J1491" i="7"/>
  <c r="S1492" i="7"/>
  <c r="T1491" i="7"/>
  <c r="AR1492" i="7"/>
  <c r="AS1491" i="7"/>
  <c r="AH1492" i="7"/>
  <c r="AI1491" i="7"/>
  <c r="X1492" i="7"/>
  <c r="Y1491" i="7"/>
  <c r="D1492" i="7"/>
  <c r="E1491" i="7"/>
  <c r="X1493" i="7" l="1"/>
  <c r="Y1492" i="7"/>
  <c r="AR1493" i="7"/>
  <c r="AS1492" i="7"/>
  <c r="I1493" i="7"/>
  <c r="J1492" i="7"/>
  <c r="AM1493" i="7"/>
  <c r="AN1492" i="7"/>
  <c r="AC1493" i="7"/>
  <c r="AD1492" i="7"/>
  <c r="AH1493" i="7"/>
  <c r="AI1492" i="7"/>
  <c r="S1493" i="7"/>
  <c r="T1492" i="7"/>
  <c r="N1493" i="7"/>
  <c r="O1492" i="7"/>
  <c r="AW1493" i="7"/>
  <c r="AX1492" i="7"/>
  <c r="BB1493" i="7"/>
  <c r="BC1492" i="7"/>
  <c r="D1493" i="7"/>
  <c r="E1492" i="7"/>
  <c r="BB1494" i="7" l="1"/>
  <c r="BC1493" i="7"/>
  <c r="AH1494" i="7"/>
  <c r="AI1493" i="7"/>
  <c r="N1494" i="7"/>
  <c r="O1493" i="7"/>
  <c r="AM1494" i="7"/>
  <c r="AN1493" i="7"/>
  <c r="AR1494" i="7"/>
  <c r="AS1493" i="7"/>
  <c r="AW1494" i="7"/>
  <c r="AX1493" i="7"/>
  <c r="S1494" i="7"/>
  <c r="T1493" i="7"/>
  <c r="AC1494" i="7"/>
  <c r="AD1493" i="7"/>
  <c r="I1494" i="7"/>
  <c r="J1493" i="7"/>
  <c r="X1494" i="7"/>
  <c r="Y1493" i="7"/>
  <c r="D1494" i="7"/>
  <c r="E1493" i="7"/>
  <c r="X1495" i="7" l="1"/>
  <c r="Y1494" i="7"/>
  <c r="AC1495" i="7"/>
  <c r="AD1494" i="7"/>
  <c r="AW1495" i="7"/>
  <c r="AX1494" i="7"/>
  <c r="AM1495" i="7"/>
  <c r="AN1494" i="7"/>
  <c r="AH1495" i="7"/>
  <c r="AI1494" i="7"/>
  <c r="I1495" i="7"/>
  <c r="J1494" i="7"/>
  <c r="S1495" i="7"/>
  <c r="T1494" i="7"/>
  <c r="AR1495" i="7"/>
  <c r="AS1494" i="7"/>
  <c r="N1495" i="7"/>
  <c r="O1494" i="7"/>
  <c r="BB1495" i="7"/>
  <c r="BC1494" i="7"/>
  <c r="D1495" i="7"/>
  <c r="E1494" i="7"/>
  <c r="N1496" i="7" l="1"/>
  <c r="O1495" i="7"/>
  <c r="S1496" i="7"/>
  <c r="T1495" i="7"/>
  <c r="AH1496" i="7"/>
  <c r="AI1495" i="7"/>
  <c r="AW1496" i="7"/>
  <c r="AX1495" i="7"/>
  <c r="BB1496" i="7"/>
  <c r="BC1495" i="7"/>
  <c r="AR1496" i="7"/>
  <c r="AS1495" i="7"/>
  <c r="I1496" i="7"/>
  <c r="J1495" i="7"/>
  <c r="AM1496" i="7"/>
  <c r="AN1495" i="7"/>
  <c r="AC1496" i="7"/>
  <c r="AD1495" i="7"/>
  <c r="X1496" i="7"/>
  <c r="Y1495" i="7"/>
  <c r="D1496" i="7"/>
  <c r="E1495" i="7"/>
  <c r="X1497" i="7" l="1"/>
  <c r="Y1496" i="7"/>
  <c r="AR1497" i="7"/>
  <c r="AS1496" i="7"/>
  <c r="S1497" i="7"/>
  <c r="T1496" i="7"/>
  <c r="I1497" i="7"/>
  <c r="J1496" i="7"/>
  <c r="BB1497" i="7"/>
  <c r="BC1496" i="7"/>
  <c r="AM1497" i="7"/>
  <c r="AN1496" i="7"/>
  <c r="AW1497" i="7"/>
  <c r="AX1496" i="7"/>
  <c r="AC1497" i="7"/>
  <c r="AD1496" i="7"/>
  <c r="AH1497" i="7"/>
  <c r="AI1496" i="7"/>
  <c r="N1497" i="7"/>
  <c r="O1496" i="7"/>
  <c r="D1497" i="7"/>
  <c r="E1496" i="7"/>
  <c r="N1498" i="7" l="1"/>
  <c r="O1497" i="7"/>
  <c r="I1498" i="7"/>
  <c r="J1497" i="7"/>
  <c r="AC1498" i="7"/>
  <c r="AD1497" i="7"/>
  <c r="AM1498" i="7"/>
  <c r="AN1497" i="7"/>
  <c r="AR1498" i="7"/>
  <c r="AS1497" i="7"/>
  <c r="AH1498" i="7"/>
  <c r="AI1497" i="7"/>
  <c r="AW1498" i="7"/>
  <c r="AX1497" i="7"/>
  <c r="BB1498" i="7"/>
  <c r="BC1497" i="7"/>
  <c r="S1498" i="7"/>
  <c r="T1497" i="7"/>
  <c r="X1498" i="7"/>
  <c r="Y1497" i="7"/>
  <c r="D1498" i="7"/>
  <c r="E1497" i="7"/>
  <c r="X1499" i="7" l="1"/>
  <c r="Y1498" i="7"/>
  <c r="BB1499" i="7"/>
  <c r="BC1498" i="7"/>
  <c r="AH1499" i="7"/>
  <c r="AI1498" i="7"/>
  <c r="AM1499" i="7"/>
  <c r="AN1498" i="7"/>
  <c r="I1499" i="7"/>
  <c r="J1498" i="7"/>
  <c r="S1499" i="7"/>
  <c r="T1498" i="7"/>
  <c r="AW1499" i="7"/>
  <c r="AX1498" i="7"/>
  <c r="AR1499" i="7"/>
  <c r="AS1498" i="7"/>
  <c r="AC1499" i="7"/>
  <c r="AD1498" i="7"/>
  <c r="N1499" i="7"/>
  <c r="O1498" i="7"/>
  <c r="D1499" i="7"/>
  <c r="E1498" i="7"/>
  <c r="N1500" i="7" l="1"/>
  <c r="O1499" i="7"/>
  <c r="S1500" i="7"/>
  <c r="T1499" i="7"/>
  <c r="BB1500" i="7"/>
  <c r="BC1499" i="7"/>
  <c r="AR1500" i="7"/>
  <c r="AS1499" i="7"/>
  <c r="AM1500" i="7"/>
  <c r="AN1499" i="7"/>
  <c r="AC1500" i="7"/>
  <c r="AD1499" i="7"/>
  <c r="AW1500" i="7"/>
  <c r="AX1499" i="7"/>
  <c r="I1500" i="7"/>
  <c r="J1499" i="7"/>
  <c r="AH1500" i="7"/>
  <c r="AI1499" i="7"/>
  <c r="X1500" i="7"/>
  <c r="Y1499" i="7"/>
  <c r="D1500" i="7"/>
  <c r="E1499" i="7"/>
  <c r="AW1501" i="7" l="1"/>
  <c r="AX1500" i="7"/>
  <c r="BB1501" i="7"/>
  <c r="BC1500" i="7"/>
  <c r="X1501" i="7"/>
  <c r="Y1500" i="7"/>
  <c r="AC1501" i="7"/>
  <c r="AD1500" i="7"/>
  <c r="S1501" i="7"/>
  <c r="T1500" i="7"/>
  <c r="AM1501" i="7"/>
  <c r="AN1500" i="7"/>
  <c r="I1501" i="7"/>
  <c r="J1500" i="7"/>
  <c r="AR1501" i="7"/>
  <c r="AS1500" i="7"/>
  <c r="AH1501" i="7"/>
  <c r="AI1500" i="7"/>
  <c r="N1501" i="7"/>
  <c r="O1500" i="7"/>
  <c r="D1501" i="7"/>
  <c r="E1500" i="7"/>
  <c r="N1502" i="7" l="1"/>
  <c r="O1501" i="7"/>
  <c r="AM1502" i="7"/>
  <c r="AN1501" i="7"/>
  <c r="AR1502" i="7"/>
  <c r="AS1501" i="7"/>
  <c r="AC1502" i="7"/>
  <c r="AD1501" i="7"/>
  <c r="BB1502" i="7"/>
  <c r="BC1501" i="7"/>
  <c r="AH1502" i="7"/>
  <c r="AI1501" i="7"/>
  <c r="I1502" i="7"/>
  <c r="J1501" i="7"/>
  <c r="S1502" i="7"/>
  <c r="T1501" i="7"/>
  <c r="X1502" i="7"/>
  <c r="Y1501" i="7"/>
  <c r="AW1502" i="7"/>
  <c r="AX1501" i="7"/>
  <c r="D1502" i="7"/>
  <c r="E1501" i="7"/>
  <c r="AW1503" i="7" l="1"/>
  <c r="AX1502" i="7"/>
  <c r="S1503" i="7"/>
  <c r="T1502" i="7"/>
  <c r="AH1503" i="7"/>
  <c r="AI1502" i="7"/>
  <c r="AC1503" i="7"/>
  <c r="AD1502" i="7"/>
  <c r="AM1503" i="7"/>
  <c r="AN1502" i="7"/>
  <c r="X1503" i="7"/>
  <c r="Y1502" i="7"/>
  <c r="I1503" i="7"/>
  <c r="J1502" i="7"/>
  <c r="BB1503" i="7"/>
  <c r="BC1502" i="7"/>
  <c r="AR1503" i="7"/>
  <c r="AS1502" i="7"/>
  <c r="N1503" i="7"/>
  <c r="O1502" i="7"/>
  <c r="D1503" i="7"/>
  <c r="E1502" i="7"/>
  <c r="N1504" i="7" l="1"/>
  <c r="O1503" i="7"/>
  <c r="X1504" i="7"/>
  <c r="Y1503" i="7"/>
  <c r="AC1504" i="7"/>
  <c r="AD1503" i="7"/>
  <c r="S1504" i="7"/>
  <c r="T1503" i="7"/>
  <c r="BB1504" i="7"/>
  <c r="BC1503" i="7"/>
  <c r="AR1504" i="7"/>
  <c r="AS1503" i="7"/>
  <c r="I1504" i="7"/>
  <c r="J1503" i="7"/>
  <c r="AM1504" i="7"/>
  <c r="AN1503" i="7"/>
  <c r="AH1504" i="7"/>
  <c r="AI1503" i="7"/>
  <c r="AW1504" i="7"/>
  <c r="AX1503" i="7"/>
  <c r="D1504" i="7"/>
  <c r="E1503" i="7"/>
  <c r="AR1505" i="7" l="1"/>
  <c r="AS1504" i="7"/>
  <c r="AW1505" i="7"/>
  <c r="AX1504" i="7"/>
  <c r="AM1505" i="7"/>
  <c r="AN1504" i="7"/>
  <c r="S1505" i="7"/>
  <c r="T1504" i="7"/>
  <c r="X1505" i="7"/>
  <c r="Y1504" i="7"/>
  <c r="AH1505" i="7"/>
  <c r="AI1504" i="7"/>
  <c r="I1505" i="7"/>
  <c r="J1504" i="7"/>
  <c r="BB1505" i="7"/>
  <c r="BC1504" i="7"/>
  <c r="AC1505" i="7"/>
  <c r="AD1504" i="7"/>
  <c r="N1505" i="7"/>
  <c r="O1504" i="7"/>
  <c r="D1505" i="7"/>
  <c r="E1504" i="7"/>
  <c r="BB1506" i="7" l="1"/>
  <c r="BC1505" i="7"/>
  <c r="S1506" i="7"/>
  <c r="T1505" i="7"/>
  <c r="N1506" i="7"/>
  <c r="O1505" i="7"/>
  <c r="AH1506" i="7"/>
  <c r="AI1505" i="7"/>
  <c r="AW1506" i="7"/>
  <c r="AX1505" i="7"/>
  <c r="AC1506" i="7"/>
  <c r="AD1505" i="7"/>
  <c r="I1506" i="7"/>
  <c r="J1505" i="7"/>
  <c r="X1506" i="7"/>
  <c r="Y1505" i="7"/>
  <c r="AM1506" i="7"/>
  <c r="AN1505" i="7"/>
  <c r="AR1506" i="7"/>
  <c r="AS1505" i="7"/>
  <c r="D1506" i="7"/>
  <c r="E1505" i="7"/>
  <c r="AC1507" i="7" l="1"/>
  <c r="AD1506" i="7"/>
  <c r="AR1507" i="7"/>
  <c r="AS1506" i="7"/>
  <c r="X1507" i="7"/>
  <c r="Y1506" i="7"/>
  <c r="AH1507" i="7"/>
  <c r="AI1506" i="7"/>
  <c r="S1507" i="7"/>
  <c r="T1506" i="7"/>
  <c r="AM1507" i="7"/>
  <c r="AN1506" i="7"/>
  <c r="I1507" i="7"/>
  <c r="J1506" i="7"/>
  <c r="AW1507" i="7"/>
  <c r="AX1506" i="7"/>
  <c r="N1507" i="7"/>
  <c r="O1506" i="7"/>
  <c r="BB1507" i="7"/>
  <c r="BC1506" i="7"/>
  <c r="D1507" i="7"/>
  <c r="E1506" i="7"/>
  <c r="AR1508" i="7" l="1"/>
  <c r="AS1507" i="7"/>
  <c r="BB1508" i="7"/>
  <c r="BC1507" i="7"/>
  <c r="AW1508" i="7"/>
  <c r="AX1507" i="7"/>
  <c r="AM1508" i="7"/>
  <c r="AN1507" i="7"/>
  <c r="AH1508" i="7"/>
  <c r="AI1507" i="7"/>
  <c r="N1508" i="7"/>
  <c r="O1507" i="7"/>
  <c r="I1508" i="7"/>
  <c r="J1507" i="7"/>
  <c r="S1508" i="7"/>
  <c r="T1507" i="7"/>
  <c r="X1508" i="7"/>
  <c r="Y1507" i="7"/>
  <c r="AC1508" i="7"/>
  <c r="AD1507" i="7"/>
  <c r="D1508" i="7"/>
  <c r="E1507" i="7"/>
  <c r="AC1509" i="7" l="1"/>
  <c r="AD1508" i="7"/>
  <c r="S1509" i="7"/>
  <c r="T1508" i="7"/>
  <c r="N1509" i="7"/>
  <c r="O1508" i="7"/>
  <c r="AM1509" i="7"/>
  <c r="AN1508" i="7"/>
  <c r="BB1509" i="7"/>
  <c r="BC1508" i="7"/>
  <c r="X1509" i="7"/>
  <c r="Y1508" i="7"/>
  <c r="I1509" i="7"/>
  <c r="J1508" i="7"/>
  <c r="AH1509" i="7"/>
  <c r="AI1508" i="7"/>
  <c r="AW1509" i="7"/>
  <c r="AX1508" i="7"/>
  <c r="AR1509" i="7"/>
  <c r="AS1508" i="7"/>
  <c r="D1509" i="7"/>
  <c r="E1508" i="7"/>
  <c r="AR1510" i="7" l="1"/>
  <c r="AS1509" i="7"/>
  <c r="AH1510" i="7"/>
  <c r="AI1509" i="7"/>
  <c r="X1510" i="7"/>
  <c r="Y1509" i="7"/>
  <c r="AM1510" i="7"/>
  <c r="AN1509" i="7"/>
  <c r="S1510" i="7"/>
  <c r="T1509" i="7"/>
  <c r="AW1510" i="7"/>
  <c r="AX1509" i="7"/>
  <c r="I1510" i="7"/>
  <c r="J1509" i="7"/>
  <c r="BB1510" i="7"/>
  <c r="BC1509" i="7"/>
  <c r="N1510" i="7"/>
  <c r="O1509" i="7"/>
  <c r="AC1510" i="7"/>
  <c r="AD1509" i="7"/>
  <c r="D1510" i="7"/>
  <c r="E1509" i="7"/>
  <c r="I1511" i="7" l="1"/>
  <c r="J1510" i="7"/>
  <c r="X1511" i="7"/>
  <c r="Y1510" i="7"/>
  <c r="AC1511" i="7"/>
  <c r="AD1510" i="7"/>
  <c r="AW1511" i="7"/>
  <c r="AX1510" i="7"/>
  <c r="AM1511" i="7"/>
  <c r="AN1510" i="7"/>
  <c r="AH1511" i="7"/>
  <c r="AI1510" i="7"/>
  <c r="N1511" i="7"/>
  <c r="O1510" i="7"/>
  <c r="S1511" i="7"/>
  <c r="T1510" i="7"/>
  <c r="BB1511" i="7"/>
  <c r="BC1510" i="7"/>
  <c r="AR1511" i="7"/>
  <c r="AS1510" i="7"/>
  <c r="D1511" i="7"/>
  <c r="E1510" i="7"/>
  <c r="AR1512" i="7" l="1"/>
  <c r="AS1511" i="7"/>
  <c r="S1512" i="7"/>
  <c r="T1511" i="7"/>
  <c r="AH1512" i="7"/>
  <c r="AI1511" i="7"/>
  <c r="AW1512" i="7"/>
  <c r="AX1511" i="7"/>
  <c r="X1512" i="7"/>
  <c r="Y1511" i="7"/>
  <c r="BB1512" i="7"/>
  <c r="BC1511" i="7"/>
  <c r="N1512" i="7"/>
  <c r="O1511" i="7"/>
  <c r="AM1512" i="7"/>
  <c r="AN1511" i="7"/>
  <c r="AC1512" i="7"/>
  <c r="AD1511" i="7"/>
  <c r="I1512" i="7"/>
  <c r="J1511" i="7"/>
  <c r="D1512" i="7"/>
  <c r="E1511" i="7"/>
  <c r="AM1513" i="7" l="1"/>
  <c r="AN1513" i="7" s="1"/>
  <c r="AN1512" i="7"/>
  <c r="I1513" i="7"/>
  <c r="J1513" i="7" s="1"/>
  <c r="J1512" i="7"/>
  <c r="BB1513" i="7"/>
  <c r="BC1513" i="7" s="1"/>
  <c r="BC1512" i="7"/>
  <c r="AW1513" i="7"/>
  <c r="AX1513" i="7" s="1"/>
  <c r="AX1512" i="7"/>
  <c r="S1513" i="7"/>
  <c r="T1513" i="7" s="1"/>
  <c r="T1512" i="7"/>
  <c r="AC1513" i="7"/>
  <c r="AD1513" i="7" s="1"/>
  <c r="AD1512" i="7"/>
  <c r="N1513" i="7"/>
  <c r="O1513" i="7" s="1"/>
  <c r="O1512" i="7"/>
  <c r="X1513" i="7"/>
  <c r="Y1513" i="7" s="1"/>
  <c r="Y1512" i="7"/>
  <c r="AH1513" i="7"/>
  <c r="AI1513" i="7" s="1"/>
  <c r="AI1512" i="7"/>
  <c r="AR1513" i="7"/>
  <c r="AS1513" i="7" s="1"/>
  <c r="AS1512" i="7"/>
  <c r="D1513" i="7"/>
  <c r="E1512" i="7"/>
  <c r="AO1511" i="7" l="1"/>
  <c r="AO1495" i="7"/>
  <c r="AO1479" i="7"/>
  <c r="AO1463" i="7"/>
  <c r="AO1447" i="7"/>
  <c r="AO1431" i="7"/>
  <c r="AO1415" i="7"/>
  <c r="AO1399" i="7"/>
  <c r="AO1383" i="7"/>
  <c r="AO1367" i="7"/>
  <c r="AO1351" i="7"/>
  <c r="AO1335" i="7"/>
  <c r="AO1319" i="7"/>
  <c r="AO1303" i="7"/>
  <c r="AO1287" i="7"/>
  <c r="AO1275" i="7"/>
  <c r="AO1259" i="7"/>
  <c r="AO1243" i="7"/>
  <c r="AO1227" i="7"/>
  <c r="AO1211" i="7"/>
  <c r="AO1195" i="7"/>
  <c r="AO1179" i="7"/>
  <c r="AO1163" i="7"/>
  <c r="AO1147" i="7"/>
  <c r="AO1129" i="7"/>
  <c r="AO1108" i="7"/>
  <c r="AO1086" i="7"/>
  <c r="AO1058" i="7"/>
  <c r="AO1026" i="7"/>
  <c r="AO994" i="7"/>
  <c r="AO962" i="7"/>
  <c r="AO930" i="7"/>
  <c r="AO898" i="7"/>
  <c r="AO866" i="7"/>
  <c r="AO834" i="7"/>
  <c r="AO737" i="7"/>
  <c r="AO609" i="7"/>
  <c r="AO10" i="7"/>
  <c r="AO26" i="7"/>
  <c r="AO42" i="7"/>
  <c r="AO58" i="7"/>
  <c r="AO74" i="7"/>
  <c r="AO90" i="7"/>
  <c r="AO106" i="7"/>
  <c r="AO122" i="7"/>
  <c r="AO7" i="7"/>
  <c r="AO23" i="7"/>
  <c r="AO39" i="7"/>
  <c r="AO55" i="7"/>
  <c r="AO71" i="7"/>
  <c r="AO87" i="7"/>
  <c r="AO103" i="7"/>
  <c r="AO119" i="7"/>
  <c r="AO135" i="7"/>
  <c r="AO20" i="7"/>
  <c r="AO36" i="7"/>
  <c r="AO52" i="7"/>
  <c r="AO68" i="7"/>
  <c r="AO84" i="7"/>
  <c r="AO100" i="7"/>
  <c r="AO116" i="7"/>
  <c r="AO132" i="7"/>
  <c r="AO148" i="7"/>
  <c r="AO164" i="7"/>
  <c r="AO180" i="7"/>
  <c r="AO196" i="7"/>
  <c r="AO212" i="7"/>
  <c r="AO228" i="7"/>
  <c r="AO244" i="7"/>
  <c r="AO260" i="7"/>
  <c r="AO276" i="7"/>
  <c r="AO292" i="7"/>
  <c r="AO308" i="7"/>
  <c r="AO324" i="7"/>
  <c r="AO340" i="7"/>
  <c r="AO17" i="7"/>
  <c r="AO33" i="7"/>
  <c r="AO49" i="7"/>
  <c r="AO65" i="7"/>
  <c r="AO81" i="7"/>
  <c r="AO97" i="7"/>
  <c r="AO113" i="7"/>
  <c r="AO129" i="7"/>
  <c r="AO145" i="7"/>
  <c r="AO161" i="7"/>
  <c r="AO177" i="7"/>
  <c r="AO193" i="7"/>
  <c r="AO209" i="7"/>
  <c r="AO225" i="7"/>
  <c r="AO241" i="7"/>
  <c r="AO257" i="7"/>
  <c r="AO273" i="7"/>
  <c r="AO154" i="7"/>
  <c r="AO186" i="7"/>
  <c r="AO218" i="7"/>
  <c r="AO250" i="7"/>
  <c r="AO281" i="7"/>
  <c r="AO302" i="7"/>
  <c r="AO323" i="7"/>
  <c r="AO1503" i="7"/>
  <c r="AO1487" i="7"/>
  <c r="AO1471" i="7"/>
  <c r="AO1455" i="7"/>
  <c r="AO1439" i="7"/>
  <c r="AO1423" i="7"/>
  <c r="AO1407" i="7"/>
  <c r="AO1391" i="7"/>
  <c r="AO1375" i="7"/>
  <c r="AO1359" i="7"/>
  <c r="AO1343" i="7"/>
  <c r="AO1327" i="7"/>
  <c r="AO1311" i="7"/>
  <c r="AO1295" i="7"/>
  <c r="AO464" i="7"/>
  <c r="AO1267" i="7"/>
  <c r="AO1251" i="7"/>
  <c r="AO1235" i="7"/>
  <c r="AO1219" i="7"/>
  <c r="AO1203" i="7"/>
  <c r="AO1187" i="7"/>
  <c r="AO1171" i="7"/>
  <c r="AO1155" i="7"/>
  <c r="AO1139" i="7"/>
  <c r="AO1118" i="7"/>
  <c r="AO1097" i="7"/>
  <c r="AO1074" i="7"/>
  <c r="AO1042" i="7"/>
  <c r="AO1010" i="7"/>
  <c r="AO978" i="7"/>
  <c r="AO946" i="7"/>
  <c r="AO914" i="7"/>
  <c r="AO882" i="7"/>
  <c r="AO850" i="7"/>
  <c r="AO801" i="7"/>
  <c r="AO673" i="7"/>
  <c r="AO528" i="7"/>
  <c r="AO18" i="7"/>
  <c r="AO34" i="7"/>
  <c r="AO50" i="7"/>
  <c r="AO66" i="7"/>
  <c r="AO82" i="7"/>
  <c r="AO98" i="7"/>
  <c r="AO114" i="7"/>
  <c r="AO130" i="7"/>
  <c r="AO15" i="7"/>
  <c r="AO31" i="7"/>
  <c r="AO47" i="7"/>
  <c r="AO63" i="7"/>
  <c r="AO79" i="7"/>
  <c r="AO95" i="7"/>
  <c r="AO111" i="7"/>
  <c r="AO127" i="7"/>
  <c r="AO12" i="7"/>
  <c r="AO28" i="7"/>
  <c r="AO44" i="7"/>
  <c r="AO60" i="7"/>
  <c r="AO76" i="7"/>
  <c r="AO92" i="7"/>
  <c r="AO108" i="7"/>
  <c r="AO124" i="7"/>
  <c r="AO140" i="7"/>
  <c r="AO156" i="7"/>
  <c r="AO172" i="7"/>
  <c r="AO188" i="7"/>
  <c r="AO204" i="7"/>
  <c r="AO220" i="7"/>
  <c r="AO236" i="7"/>
  <c r="AO252" i="7"/>
  <c r="AO268" i="7"/>
  <c r="AO284" i="7"/>
  <c r="AO300" i="7"/>
  <c r="AO316" i="7"/>
  <c r="AO332" i="7"/>
  <c r="AO9" i="7"/>
  <c r="AO25" i="7"/>
  <c r="AO41" i="7"/>
  <c r="AO57" i="7"/>
  <c r="AO73" i="7"/>
  <c r="AO89" i="7"/>
  <c r="AO105" i="7"/>
  <c r="AO121" i="7"/>
  <c r="AO137" i="7"/>
  <c r="AO153" i="7"/>
  <c r="AO169" i="7"/>
  <c r="AO185" i="7"/>
  <c r="AO201" i="7"/>
  <c r="AO217" i="7"/>
  <c r="AO233" i="7"/>
  <c r="AO249" i="7"/>
  <c r="AO265" i="7"/>
  <c r="AO138" i="7"/>
  <c r="AO170" i="7"/>
  <c r="AO202" i="7"/>
  <c r="AO234" i="7"/>
  <c r="AO266" i="7"/>
  <c r="AO291" i="7"/>
  <c r="AO313" i="7"/>
  <c r="AO334" i="7"/>
  <c r="AO353" i="7"/>
  <c r="AO369" i="7"/>
  <c r="AO385" i="7"/>
  <c r="AO401" i="7"/>
  <c r="AO417" i="7"/>
  <c r="AO433" i="7"/>
  <c r="AO449" i="7"/>
  <c r="AO465" i="7"/>
  <c r="AO481" i="7"/>
  <c r="AO497" i="7"/>
  <c r="AO513" i="7"/>
  <c r="AO529" i="7"/>
  <c r="AO545" i="7"/>
  <c r="AO561" i="7"/>
  <c r="AO163" i="7"/>
  <c r="AO195" i="7"/>
  <c r="AO227" i="7"/>
  <c r="AO259" i="7"/>
  <c r="AO287" i="7"/>
  <c r="AO309" i="7"/>
  <c r="AO330" i="7"/>
  <c r="AO350" i="7"/>
  <c r="AO366" i="7"/>
  <c r="AO382" i="7"/>
  <c r="AO398" i="7"/>
  <c r="AO414" i="7"/>
  <c r="AO430" i="7"/>
  <c r="AO446" i="7"/>
  <c r="AO462" i="7"/>
  <c r="AO478" i="7"/>
  <c r="AO494" i="7"/>
  <c r="AO510" i="7"/>
  <c r="AO526" i="7"/>
  <c r="AO542" i="7"/>
  <c r="AO558" i="7"/>
  <c r="AO166" i="7"/>
  <c r="AO198" i="7"/>
  <c r="AO230" i="7"/>
  <c r="AO262" i="7"/>
  <c r="AO289" i="7"/>
  <c r="AO310" i="7"/>
  <c r="AO331" i="7"/>
  <c r="AO351" i="7"/>
  <c r="AO367" i="7"/>
  <c r="AO383" i="7"/>
  <c r="AO399" i="7"/>
  <c r="AO415" i="7"/>
  <c r="AO431" i="7"/>
  <c r="AO447" i="7"/>
  <c r="AO159" i="7"/>
  <c r="AO191" i="7"/>
  <c r="AO223" i="7"/>
  <c r="AO255" i="7"/>
  <c r="AO285" i="7"/>
  <c r="AO306" i="7"/>
  <c r="AO327" i="7"/>
  <c r="AO348" i="7"/>
  <c r="AO376" i="7"/>
  <c r="AO440" i="7"/>
  <c r="AO479" i="7"/>
  <c r="AO511" i="7"/>
  <c r="AO543" i="7"/>
  <c r="AO568" i="7"/>
  <c r="AO584" i="7"/>
  <c r="AO600" i="7"/>
  <c r="AO616" i="7"/>
  <c r="AO632" i="7"/>
  <c r="AO648" i="7"/>
  <c r="AO1499" i="7"/>
  <c r="AO1483" i="7"/>
  <c r="AO1467" i="7"/>
  <c r="AO1451" i="7"/>
  <c r="AO1435" i="7"/>
  <c r="AO1419" i="7"/>
  <c r="AO1403" i="7"/>
  <c r="AO1387" i="7"/>
  <c r="AO1371" i="7"/>
  <c r="AO1355" i="7"/>
  <c r="AO1339" i="7"/>
  <c r="AO1323" i="7"/>
  <c r="AO1307" i="7"/>
  <c r="AO1291" i="7"/>
  <c r="AO1279" i="7"/>
  <c r="AO1263" i="7"/>
  <c r="AO1247" i="7"/>
  <c r="AO1231" i="7"/>
  <c r="AO1215" i="7"/>
  <c r="AO1199" i="7"/>
  <c r="AO1183" i="7"/>
  <c r="AO1167" i="7"/>
  <c r="AO1151" i="7"/>
  <c r="AO1134" i="7"/>
  <c r="AO1113" i="7"/>
  <c r="AO1092" i="7"/>
  <c r="AO1066" i="7"/>
  <c r="AO1034" i="7"/>
  <c r="AO1002" i="7"/>
  <c r="AO970" i="7"/>
  <c r="AO938" i="7"/>
  <c r="AO906" i="7"/>
  <c r="AO874" i="7"/>
  <c r="AO842" i="7"/>
  <c r="AO769" i="7"/>
  <c r="AO641" i="7"/>
  <c r="AO6" i="7"/>
  <c r="AO22" i="7"/>
  <c r="AO38" i="7"/>
  <c r="AO54" i="7"/>
  <c r="AO70" i="7"/>
  <c r="AO86" i="7"/>
  <c r="AO102" i="7"/>
  <c r="AO118" i="7"/>
  <c r="AO134" i="7"/>
  <c r="AO19" i="7"/>
  <c r="AO35" i="7"/>
  <c r="AO51" i="7"/>
  <c r="AO67" i="7"/>
  <c r="AO83" i="7"/>
  <c r="AO99" i="7"/>
  <c r="AO115" i="7"/>
  <c r="AO131" i="7"/>
  <c r="AO16" i="7"/>
  <c r="AO32" i="7"/>
  <c r="AO48" i="7"/>
  <c r="AO64" i="7"/>
  <c r="AO80" i="7"/>
  <c r="AO96" i="7"/>
  <c r="AO112" i="7"/>
  <c r="AO128" i="7"/>
  <c r="AO144" i="7"/>
  <c r="AO160" i="7"/>
  <c r="AO176" i="7"/>
  <c r="AO192" i="7"/>
  <c r="AO208" i="7"/>
  <c r="AO224" i="7"/>
  <c r="AO240" i="7"/>
  <c r="AO256" i="7"/>
  <c r="AO272" i="7"/>
  <c r="AO288" i="7"/>
  <c r="AO304" i="7"/>
  <c r="AO320" i="7"/>
  <c r="AO336" i="7"/>
  <c r="AO13" i="7"/>
  <c r="AO29" i="7"/>
  <c r="AO45" i="7"/>
  <c r="AO61" i="7"/>
  <c r="AO77" i="7"/>
  <c r="AO93" i="7"/>
  <c r="AO109" i="7"/>
  <c r="AO125" i="7"/>
  <c r="AO141" i="7"/>
  <c r="AO157" i="7"/>
  <c r="AO173" i="7"/>
  <c r="AO189" i="7"/>
  <c r="AO205" i="7"/>
  <c r="AO221" i="7"/>
  <c r="AO237" i="7"/>
  <c r="AO253" i="7"/>
  <c r="AO269" i="7"/>
  <c r="AO146" i="7"/>
  <c r="AO178" i="7"/>
  <c r="AO210" i="7"/>
  <c r="AO242" i="7"/>
  <c r="AO274" i="7"/>
  <c r="AO297" i="7"/>
  <c r="AO318" i="7"/>
  <c r="AO339" i="7"/>
  <c r="AO357" i="7"/>
  <c r="AO373" i="7"/>
  <c r="AO389" i="7"/>
  <c r="AO405" i="7"/>
  <c r="AO421" i="7"/>
  <c r="AO437" i="7"/>
  <c r="AO453" i="7"/>
  <c r="AO469" i="7"/>
  <c r="AO485" i="7"/>
  <c r="AO501" i="7"/>
  <c r="AO517" i="7"/>
  <c r="AO533" i="7"/>
  <c r="AO549" i="7"/>
  <c r="AO139" i="7"/>
  <c r="AO171" i="7"/>
  <c r="AO203" i="7"/>
  <c r="AO235" i="7"/>
  <c r="AO267" i="7"/>
  <c r="AO293" i="7"/>
  <c r="AO314" i="7"/>
  <c r="AO335" i="7"/>
  <c r="AO354" i="7"/>
  <c r="AO370" i="7"/>
  <c r="AO386" i="7"/>
  <c r="AO402" i="7"/>
  <c r="AO418" i="7"/>
  <c r="AO434" i="7"/>
  <c r="AO450" i="7"/>
  <c r="AO466" i="7"/>
  <c r="AO482" i="7"/>
  <c r="AO498" i="7"/>
  <c r="AO514" i="7"/>
  <c r="AO530" i="7"/>
  <c r="AO546" i="7"/>
  <c r="AO142" i="7"/>
  <c r="AO174" i="7"/>
  <c r="AO206" i="7"/>
  <c r="AO238" i="7"/>
  <c r="AO270" i="7"/>
  <c r="AO294" i="7"/>
  <c r="AO315" i="7"/>
  <c r="AO337" i="7"/>
  <c r="AO355" i="7"/>
  <c r="AO371" i="7"/>
  <c r="AO387" i="7"/>
  <c r="AO403" i="7"/>
  <c r="AO419" i="7"/>
  <c r="AO435" i="7"/>
  <c r="AO451" i="7"/>
  <c r="AO167" i="7"/>
  <c r="AO199" i="7"/>
  <c r="AO231" i="7"/>
  <c r="AO263" i="7"/>
  <c r="AO290" i="7"/>
  <c r="AO311" i="7"/>
  <c r="AO333" i="7"/>
  <c r="AO352" i="7"/>
  <c r="AO392" i="7"/>
  <c r="AO455" i="7"/>
  <c r="AO487" i="7"/>
  <c r="AO519" i="7"/>
  <c r="AO551" i="7"/>
  <c r="AO572" i="7"/>
  <c r="AO588" i="7"/>
  <c r="AO604" i="7"/>
  <c r="AO620" i="7"/>
  <c r="AO636" i="7"/>
  <c r="AO652" i="7"/>
  <c r="AO668" i="7"/>
  <c r="AO684" i="7"/>
  <c r="AO700" i="7"/>
  <c r="AO1507" i="7"/>
  <c r="AO1443" i="7"/>
  <c r="AO1379" i="7"/>
  <c r="AO1315" i="7"/>
  <c r="AO1255" i="7"/>
  <c r="AO1191" i="7"/>
  <c r="AO1124" i="7"/>
  <c r="AO1018" i="7"/>
  <c r="AO890" i="7"/>
  <c r="AO577" i="7"/>
  <c r="AO62" i="7"/>
  <c r="AO126" i="7"/>
  <c r="AO59" i="7"/>
  <c r="AO123" i="7"/>
  <c r="AO56" i="7"/>
  <c r="AO120" i="7"/>
  <c r="AO184" i="7"/>
  <c r="AO248" i="7"/>
  <c r="AO312" i="7"/>
  <c r="AO37" i="7"/>
  <c r="AO101" i="7"/>
  <c r="AO165" i="7"/>
  <c r="AO229" i="7"/>
  <c r="AO162" i="7"/>
  <c r="AO286" i="7"/>
  <c r="AO349" i="7"/>
  <c r="AO381" i="7"/>
  <c r="AO413" i="7"/>
  <c r="AO445" i="7"/>
  <c r="AO477" i="7"/>
  <c r="AO509" i="7"/>
  <c r="AO541" i="7"/>
  <c r="AO155" i="7"/>
  <c r="AO219" i="7"/>
  <c r="AO282" i="7"/>
  <c r="AO325" i="7"/>
  <c r="AO362" i="7"/>
  <c r="AO394" i="7"/>
  <c r="AO426" i="7"/>
  <c r="AO458" i="7"/>
  <c r="AO490" i="7"/>
  <c r="AO522" i="7"/>
  <c r="AO554" i="7"/>
  <c r="AO190" i="7"/>
  <c r="AO254" i="7"/>
  <c r="AO305" i="7"/>
  <c r="AO347" i="7"/>
  <c r="AO379" i="7"/>
  <c r="AO411" i="7"/>
  <c r="AO443" i="7"/>
  <c r="AO183" i="7"/>
  <c r="AO247" i="7"/>
  <c r="AO301" i="7"/>
  <c r="AO343" i="7"/>
  <c r="AO424" i="7"/>
  <c r="AO503" i="7"/>
  <c r="AO564" i="7"/>
  <c r="AO596" i="7"/>
  <c r="AO628" i="7"/>
  <c r="AO660" i="7"/>
  <c r="AO1491" i="7"/>
  <c r="AO1427" i="7"/>
  <c r="AO1363" i="7"/>
  <c r="AO1299" i="7"/>
  <c r="AO1239" i="7"/>
  <c r="AO1175" i="7"/>
  <c r="AO1102" i="7"/>
  <c r="AO986" i="7"/>
  <c r="AO858" i="7"/>
  <c r="AO14" i="7"/>
  <c r="AO78" i="7"/>
  <c r="AO11" i="7"/>
  <c r="AO75" i="7"/>
  <c r="AO8" i="7"/>
  <c r="AO72" i="7"/>
  <c r="AO136" i="7"/>
  <c r="AO200" i="7"/>
  <c r="AO264" i="7"/>
  <c r="AO328" i="7"/>
  <c r="AO53" i="7"/>
  <c r="AO117" i="7"/>
  <c r="AO181" i="7"/>
  <c r="AO245" i="7"/>
  <c r="AO194" i="7"/>
  <c r="AO307" i="7"/>
  <c r="AO361" i="7"/>
  <c r="AO393" i="7"/>
  <c r="AO425" i="7"/>
  <c r="AO457" i="7"/>
  <c r="AO489" i="7"/>
  <c r="AO521" i="7"/>
  <c r="AO553" i="7"/>
  <c r="AO179" i="7"/>
  <c r="AO243" i="7"/>
  <c r="AO298" i="7"/>
  <c r="AO341" i="7"/>
  <c r="AO374" i="7"/>
  <c r="AO406" i="7"/>
  <c r="AO438" i="7"/>
  <c r="AO470" i="7"/>
  <c r="AO502" i="7"/>
  <c r="AO534" i="7"/>
  <c r="AO150" i="7"/>
  <c r="AO214" i="7"/>
  <c r="AO278" i="7"/>
  <c r="AO321" i="7"/>
  <c r="AO359" i="7"/>
  <c r="AO391" i="7"/>
  <c r="AO423" i="7"/>
  <c r="AO143" i="7"/>
  <c r="AO207" i="7"/>
  <c r="AO271" i="7"/>
  <c r="AO317" i="7"/>
  <c r="AO356" i="7"/>
  <c r="AO463" i="7"/>
  <c r="AO527" i="7"/>
  <c r="AO576" i="7"/>
  <c r="AO608" i="7"/>
  <c r="AO640" i="7"/>
  <c r="AO664" i="7"/>
  <c r="AO688" i="7"/>
  <c r="AO708" i="7"/>
  <c r="AO724" i="7"/>
  <c r="AO740" i="7"/>
  <c r="AO756" i="7"/>
  <c r="AO772" i="7"/>
  <c r="AO788" i="7"/>
  <c r="AO804" i="7"/>
  <c r="AO368" i="7"/>
  <c r="AO432" i="7"/>
  <c r="AO475" i="7"/>
  <c r="AO507" i="7"/>
  <c r="AO539" i="7"/>
  <c r="AO566" i="7"/>
  <c r="AO582" i="7"/>
  <c r="AO598" i="7"/>
  <c r="AO614" i="7"/>
  <c r="AO630" i="7"/>
  <c r="AO646" i="7"/>
  <c r="AO662" i="7"/>
  <c r="AO678" i="7"/>
  <c r="AO694" i="7"/>
  <c r="AO710" i="7"/>
  <c r="AO726" i="7"/>
  <c r="AO742" i="7"/>
  <c r="AO758" i="7"/>
  <c r="AO774" i="7"/>
  <c r="AO790" i="7"/>
  <c r="AO806" i="7"/>
  <c r="AO822" i="7"/>
  <c r="AO404" i="7"/>
  <c r="AO460" i="7"/>
  <c r="AO492" i="7"/>
  <c r="AO524" i="7"/>
  <c r="AO556" i="7"/>
  <c r="AO575" i="7"/>
  <c r="AO591" i="7"/>
  <c r="AO607" i="7"/>
  <c r="AO623" i="7"/>
  <c r="AO639" i="7"/>
  <c r="AO655" i="7"/>
  <c r="AO671" i="7"/>
  <c r="AO687" i="7"/>
  <c r="AO703" i="7"/>
  <c r="AO719" i="7"/>
  <c r="AO735" i="7"/>
  <c r="AO751" i="7"/>
  <c r="AO767" i="7"/>
  <c r="AO783" i="7"/>
  <c r="AO799" i="7"/>
  <c r="AO815" i="7"/>
  <c r="AO428" i="7"/>
  <c r="AO565" i="7"/>
  <c r="AO629" i="7"/>
  <c r="AO693" i="7"/>
  <c r="AO757" i="7"/>
  <c r="AO820" i="7"/>
  <c r="AO839" i="7"/>
  <c r="AO855" i="7"/>
  <c r="AO871" i="7"/>
  <c r="AO887" i="7"/>
  <c r="AO903" i="7"/>
  <c r="AO919" i="7"/>
  <c r="AO935" i="7"/>
  <c r="AO951" i="7"/>
  <c r="AO967" i="7"/>
  <c r="AO983" i="7"/>
  <c r="AO999" i="7"/>
  <c r="AO1015" i="7"/>
  <c r="AO1031" i="7"/>
  <c r="AO1047" i="7"/>
  <c r="AO1063" i="7"/>
  <c r="AO1079" i="7"/>
  <c r="AO1095" i="7"/>
  <c r="AO1111" i="7"/>
  <c r="AO1127" i="7"/>
  <c r="AO444" i="7"/>
  <c r="AO569" i="7"/>
  <c r="AO633" i="7"/>
  <c r="AO697" i="7"/>
  <c r="AO761" i="7"/>
  <c r="AO821" i="7"/>
  <c r="AO840" i="7"/>
  <c r="AO856" i="7"/>
  <c r="AO872" i="7"/>
  <c r="AO888" i="7"/>
  <c r="AO904" i="7"/>
  <c r="AO920" i="7"/>
  <c r="AO936" i="7"/>
  <c r="AO952" i="7"/>
  <c r="AO968" i="7"/>
  <c r="AO984" i="7"/>
  <c r="AO1000" i="7"/>
  <c r="AO1016" i="7"/>
  <c r="AO1032" i="7"/>
  <c r="AO1048" i="7"/>
  <c r="AO1064" i="7"/>
  <c r="AO5" i="7"/>
  <c r="AO1498" i="7"/>
  <c r="AO1482" i="7"/>
  <c r="AO1466" i="7"/>
  <c r="AO1450" i="7"/>
  <c r="AO1434" i="7"/>
  <c r="AO1418" i="7"/>
  <c r="AO1402" i="7"/>
  <c r="AO1386" i="7"/>
  <c r="AO1370" i="7"/>
  <c r="AO1354" i="7"/>
  <c r="AO1338" i="7"/>
  <c r="AO1322" i="7"/>
  <c r="AO1475" i="7"/>
  <c r="AO1347" i="7"/>
  <c r="AO1223" i="7"/>
  <c r="AO1081" i="7"/>
  <c r="AO825" i="7"/>
  <c r="AO94" i="7"/>
  <c r="AO91" i="7"/>
  <c r="AO88" i="7"/>
  <c r="AO216" i="7"/>
  <c r="AO344" i="7"/>
  <c r="AO133" i="7"/>
  <c r="AO261" i="7"/>
  <c r="AO329" i="7"/>
  <c r="AO397" i="7"/>
  <c r="AO461" i="7"/>
  <c r="AO525" i="7"/>
  <c r="AO187" i="7"/>
  <c r="AO303" i="7"/>
  <c r="AO378" i="7"/>
  <c r="AO442" i="7"/>
  <c r="AO506" i="7"/>
  <c r="AO158" i="7"/>
  <c r="AO283" i="7"/>
  <c r="AO363" i="7"/>
  <c r="AO427" i="7"/>
  <c r="AO215" i="7"/>
  <c r="AO322" i="7"/>
  <c r="AO471" i="7"/>
  <c r="AO580" i="7"/>
  <c r="AO644" i="7"/>
  <c r="AO680" i="7"/>
  <c r="AO712" i="7"/>
  <c r="AO732" i="7"/>
  <c r="AO752" i="7"/>
  <c r="AO776" i="7"/>
  <c r="AO796" i="7"/>
  <c r="AO816" i="7"/>
  <c r="AO448" i="7"/>
  <c r="AO491" i="7"/>
  <c r="AO531" i="7"/>
  <c r="AO570" i="7"/>
  <c r="AO590" i="7"/>
  <c r="AO610" i="7"/>
  <c r="AO634" i="7"/>
  <c r="AO654" i="7"/>
  <c r="AO674" i="7"/>
  <c r="AO698" i="7"/>
  <c r="AO718" i="7"/>
  <c r="AO738" i="7"/>
  <c r="AO762" i="7"/>
  <c r="AO782" i="7"/>
  <c r="AO802" i="7"/>
  <c r="AO826" i="7"/>
  <c r="AO436" i="7"/>
  <c r="AO484" i="7"/>
  <c r="AO532" i="7"/>
  <c r="AO567" i="7"/>
  <c r="AO587" i="7"/>
  <c r="AO611" i="7"/>
  <c r="AO631" i="7"/>
  <c r="AO651" i="7"/>
  <c r="AO675" i="7"/>
  <c r="AO695" i="7"/>
  <c r="AO715" i="7"/>
  <c r="AO739" i="7"/>
  <c r="AO759" i="7"/>
  <c r="AO779" i="7"/>
  <c r="AO803" i="7"/>
  <c r="AO823" i="7"/>
  <c r="AO536" i="7"/>
  <c r="AO645" i="7"/>
  <c r="AO725" i="7"/>
  <c r="AO805" i="7"/>
  <c r="AO843" i="7"/>
  <c r="AO863" i="7"/>
  <c r="AO883" i="7"/>
  <c r="AO907" i="7"/>
  <c r="AO927" i="7"/>
  <c r="AO947" i="7"/>
  <c r="AO971" i="7"/>
  <c r="AO991" i="7"/>
  <c r="AO1011" i="7"/>
  <c r="AO1035" i="7"/>
  <c r="AO1055" i="7"/>
  <c r="AO1075" i="7"/>
  <c r="AO1099" i="7"/>
  <c r="AO1119" i="7"/>
  <c r="AO380" i="7"/>
  <c r="AO585" i="7"/>
  <c r="AO665" i="7"/>
  <c r="AO745" i="7"/>
  <c r="AO828" i="7"/>
  <c r="AO848" i="7"/>
  <c r="AO868" i="7"/>
  <c r="AO892" i="7"/>
  <c r="AO912" i="7"/>
  <c r="AO932" i="7"/>
  <c r="AO956" i="7"/>
  <c r="AO976" i="7"/>
  <c r="AO996" i="7"/>
  <c r="AO1020" i="7"/>
  <c r="AO1040" i="7"/>
  <c r="AO1060" i="7"/>
  <c r="AO1510" i="7"/>
  <c r="AO1490" i="7"/>
  <c r="AO1470" i="7"/>
  <c r="AO1446" i="7"/>
  <c r="AO1426" i="7"/>
  <c r="AO1406" i="7"/>
  <c r="AO1382" i="7"/>
  <c r="AO1362" i="7"/>
  <c r="AO1342" i="7"/>
  <c r="AO1318" i="7"/>
  <c r="AO1302" i="7"/>
  <c r="AO1286" i="7"/>
  <c r="AO1270" i="7"/>
  <c r="AO1254" i="7"/>
  <c r="AO1238" i="7"/>
  <c r="AO1222" i="7"/>
  <c r="AO1206" i="7"/>
  <c r="AO1190" i="7"/>
  <c r="AO1174" i="7"/>
  <c r="AO1158" i="7"/>
  <c r="AO1142" i="7"/>
  <c r="AO1122" i="7"/>
  <c r="AO1101" i="7"/>
  <c r="AO1080" i="7"/>
  <c r="AO1049" i="7"/>
  <c r="AO1017" i="7"/>
  <c r="AO985" i="7"/>
  <c r="AO953" i="7"/>
  <c r="AO921" i="7"/>
  <c r="AO889" i="7"/>
  <c r="AO857" i="7"/>
  <c r="AO824" i="7"/>
  <c r="AO701" i="7"/>
  <c r="AO573" i="7"/>
  <c r="AO1509" i="7"/>
  <c r="AO1493" i="7"/>
  <c r="AO1477" i="7"/>
  <c r="AO1461" i="7"/>
  <c r="AO1445" i="7"/>
  <c r="AO1429" i="7"/>
  <c r="AO1413" i="7"/>
  <c r="AO1397" i="7"/>
  <c r="AO1381" i="7"/>
  <c r="AO1365" i="7"/>
  <c r="AO1349" i="7"/>
  <c r="AO1333" i="7"/>
  <c r="AO1317" i="7"/>
  <c r="AO1301" i="7"/>
  <c r="AO1285" i="7"/>
  <c r="AO1269" i="7"/>
  <c r="AO1253" i="7"/>
  <c r="AO1237" i="7"/>
  <c r="AO1221" i="7"/>
  <c r="AO1205" i="7"/>
  <c r="AO1189" i="7"/>
  <c r="AO1173" i="7"/>
  <c r="AO1157" i="7"/>
  <c r="AO1141" i="7"/>
  <c r="AO1121" i="7"/>
  <c r="AO1100" i="7"/>
  <c r="AO1078" i="7"/>
  <c r="AO1046" i="7"/>
  <c r="AO1014" i="7"/>
  <c r="AO982" i="7"/>
  <c r="AO950" i="7"/>
  <c r="AO918" i="7"/>
  <c r="AO886" i="7"/>
  <c r="AO1459" i="7"/>
  <c r="AO1283" i="7"/>
  <c r="AO1143" i="7"/>
  <c r="AO705" i="7"/>
  <c r="AO27" i="7"/>
  <c r="AO40" i="7"/>
  <c r="AO232" i="7"/>
  <c r="AO69" i="7"/>
  <c r="AO213" i="7"/>
  <c r="AO345" i="7"/>
  <c r="AO429" i="7"/>
  <c r="AO505" i="7"/>
  <c r="AO211" i="7"/>
  <c r="AO346" i="7"/>
  <c r="AO422" i="7"/>
  <c r="AO518" i="7"/>
  <c r="AO222" i="7"/>
  <c r="AO342" i="7"/>
  <c r="AO439" i="7"/>
  <c r="AO279" i="7"/>
  <c r="AO408" i="7"/>
  <c r="AO592" i="7"/>
  <c r="AO672" i="7"/>
  <c r="AO704" i="7"/>
  <c r="AO736" i="7"/>
  <c r="AO764" i="7"/>
  <c r="AO792" i="7"/>
  <c r="AO384" i="7"/>
  <c r="AO467" i="7"/>
  <c r="AO523" i="7"/>
  <c r="AO574" i="7"/>
  <c r="AO602" i="7"/>
  <c r="AO626" i="7"/>
  <c r="AO658" i="7"/>
  <c r="AO686" i="7"/>
  <c r="AO714" i="7"/>
  <c r="AO746" i="7"/>
  <c r="AO770" i="7"/>
  <c r="AO798" i="7"/>
  <c r="AO372" i="7"/>
  <c r="AO468" i="7"/>
  <c r="AO516" i="7"/>
  <c r="AO571" i="7"/>
  <c r="AO599" i="7"/>
  <c r="AO627" i="7"/>
  <c r="AO659" i="7"/>
  <c r="AO683" i="7"/>
  <c r="AO711" i="7"/>
  <c r="AO743" i="7"/>
  <c r="AO771" i="7"/>
  <c r="AO795" i="7"/>
  <c r="AO364" i="7"/>
  <c r="AO597" i="7"/>
  <c r="AO709" i="7"/>
  <c r="AO827" i="7"/>
  <c r="AO851" i="7"/>
  <c r="AO879" i="7"/>
  <c r="AO911" i="7"/>
  <c r="AO939" i="7"/>
  <c r="AO963" i="7"/>
  <c r="AO995" i="7"/>
  <c r="AO1023" i="7"/>
  <c r="AO1051" i="7"/>
  <c r="AO1083" i="7"/>
  <c r="AO1107" i="7"/>
  <c r="AO1135" i="7"/>
  <c r="AO601" i="7"/>
  <c r="AO713" i="7"/>
  <c r="AO809" i="7"/>
  <c r="AO852" i="7"/>
  <c r="AO880" i="7"/>
  <c r="AO908" i="7"/>
  <c r="AO940" i="7"/>
  <c r="AO964" i="7"/>
  <c r="AO992" i="7"/>
  <c r="AO1024" i="7"/>
  <c r="AO1052" i="7"/>
  <c r="AO1076" i="7"/>
  <c r="AO1486" i="7"/>
  <c r="AO1458" i="7"/>
  <c r="AO1430" i="7"/>
  <c r="AO1398" i="7"/>
  <c r="AO1374" i="7"/>
  <c r="AO1346" i="7"/>
  <c r="AO1314" i="7"/>
  <c r="AO1294" i="7"/>
  <c r="AO1274" i="7"/>
  <c r="AO1250" i="7"/>
  <c r="AO1230" i="7"/>
  <c r="AO1210" i="7"/>
  <c r="AO1186" i="7"/>
  <c r="AO1166" i="7"/>
  <c r="AO1146" i="7"/>
  <c r="AO1117" i="7"/>
  <c r="AO1090" i="7"/>
  <c r="AO1057" i="7"/>
  <c r="AO1009" i="7"/>
  <c r="AO969" i="7"/>
  <c r="AO929" i="7"/>
  <c r="AO881" i="7"/>
  <c r="AO841" i="7"/>
  <c r="AO733" i="7"/>
  <c r="AO520" i="7"/>
  <c r="AO1501" i="7"/>
  <c r="AO1481" i="7"/>
  <c r="AO1457" i="7"/>
  <c r="AO1437" i="7"/>
  <c r="AO1417" i="7"/>
  <c r="AO1393" i="7"/>
  <c r="AO1373" i="7"/>
  <c r="AO1353" i="7"/>
  <c r="AO1329" i="7"/>
  <c r="AO1309" i="7"/>
  <c r="AO1289" i="7"/>
  <c r="AO1265" i="7"/>
  <c r="AO1245" i="7"/>
  <c r="AO1225" i="7"/>
  <c r="AO1201" i="7"/>
  <c r="AO1181" i="7"/>
  <c r="AO1161" i="7"/>
  <c r="AO1137" i="7"/>
  <c r="AO1110" i="7"/>
  <c r="AO1084" i="7"/>
  <c r="AO1038" i="7"/>
  <c r="AO998" i="7"/>
  <c r="AO958" i="7"/>
  <c r="AO910" i="7"/>
  <c r="AO870" i="7"/>
  <c r="AO838" i="7"/>
  <c r="AO753" i="7"/>
  <c r="AO625" i="7"/>
  <c r="AO412" i="7"/>
  <c r="AO1500" i="7"/>
  <c r="AO1484" i="7"/>
  <c r="AO1468" i="7"/>
  <c r="AO1452" i="7"/>
  <c r="AO1436" i="7"/>
  <c r="AO1420" i="7"/>
  <c r="AO1404" i="7"/>
  <c r="AO1388" i="7"/>
  <c r="AO1372" i="7"/>
  <c r="AO1356" i="7"/>
  <c r="AO1340" i="7"/>
  <c r="AO1324" i="7"/>
  <c r="AO1308" i="7"/>
  <c r="AO1292" i="7"/>
  <c r="AO1276" i="7"/>
  <c r="AO1260" i="7"/>
  <c r="AO1244" i="7"/>
  <c r="AO1228" i="7"/>
  <c r="AO1212" i="7"/>
  <c r="AO1196" i="7"/>
  <c r="AO1180" i="7"/>
  <c r="AO1164" i="7"/>
  <c r="AO1148" i="7"/>
  <c r="AO1130" i="7"/>
  <c r="AO1109" i="7"/>
  <c r="AO1088" i="7"/>
  <c r="AO1061" i="7"/>
  <c r="AO1029" i="7"/>
  <c r="AO997" i="7"/>
  <c r="AO965" i="7"/>
  <c r="AO933" i="7"/>
  <c r="AO901" i="7"/>
  <c r="AO869" i="7"/>
  <c r="AO837" i="7"/>
  <c r="AO749" i="7"/>
  <c r="AO621" i="7"/>
  <c r="AO396" i="7"/>
  <c r="AO1411" i="7"/>
  <c r="AO1271" i="7"/>
  <c r="AO1050" i="7"/>
  <c r="AO30" i="7"/>
  <c r="AO43" i="7"/>
  <c r="AO104" i="7"/>
  <c r="AO280" i="7"/>
  <c r="AO85" i="7"/>
  <c r="AO277" i="7"/>
  <c r="AO365" i="7"/>
  <c r="AO441" i="7"/>
  <c r="AO537" i="7"/>
  <c r="AO251" i="7"/>
  <c r="AO358" i="7"/>
  <c r="AO454" i="7"/>
  <c r="AO538" i="7"/>
  <c r="AO375" i="7"/>
  <c r="AO151" i="7"/>
  <c r="AO295" i="7"/>
  <c r="AO495" i="7"/>
  <c r="AO612" i="7"/>
  <c r="AO676" i="7"/>
  <c r="AO716" i="7"/>
  <c r="AO768" i="7"/>
  <c r="AO400" i="7"/>
  <c r="AO547" i="7"/>
  <c r="AO606" i="7"/>
  <c r="AO666" i="7"/>
  <c r="AO722" i="7"/>
  <c r="AO778" i="7"/>
  <c r="AO388" i="7"/>
  <c r="AO540" i="7"/>
  <c r="AO603" i="7"/>
  <c r="AO663" i="7"/>
  <c r="AO723" i="7"/>
  <c r="AO775" i="7"/>
  <c r="AO472" i="7"/>
  <c r="AO741" i="7"/>
  <c r="AO859" i="7"/>
  <c r="AO915" i="7"/>
  <c r="AO975" i="7"/>
  <c r="AO1027" i="7"/>
  <c r="AO1087" i="7"/>
  <c r="AO480" i="7"/>
  <c r="AO729" i="7"/>
  <c r="AO860" i="7"/>
  <c r="AO916" i="7"/>
  <c r="AO972" i="7"/>
  <c r="AO1028" i="7"/>
  <c r="AO1506" i="7"/>
  <c r="AO1454" i="7"/>
  <c r="AO1394" i="7"/>
  <c r="AO1334" i="7"/>
  <c r="AO1290" i="7"/>
  <c r="AO1246" i="7"/>
  <c r="AO1202" i="7"/>
  <c r="AO1162" i="7"/>
  <c r="AO1112" i="7"/>
  <c r="AO1041" i="7"/>
  <c r="AO961" i="7"/>
  <c r="AO873" i="7"/>
  <c r="AO669" i="7"/>
  <c r="AO1497" i="7"/>
  <c r="AO1453" i="7"/>
  <c r="AO1409" i="7"/>
  <c r="AO1369" i="7"/>
  <c r="AO1325" i="7"/>
  <c r="AO1281" i="7"/>
  <c r="AO1241" i="7"/>
  <c r="AO1197" i="7"/>
  <c r="AO1153" i="7"/>
  <c r="AO1105" i="7"/>
  <c r="AO1030" i="7"/>
  <c r="AO942" i="7"/>
  <c r="AO862" i="7"/>
  <c r="AO721" i="7"/>
  <c r="AO1512" i="7"/>
  <c r="AO1480" i="7"/>
  <c r="AO1448" i="7"/>
  <c r="AO1416" i="7"/>
  <c r="AO1384" i="7"/>
  <c r="AO1352" i="7"/>
  <c r="AO1320" i="7"/>
  <c r="AO1288" i="7"/>
  <c r="AO1256" i="7"/>
  <c r="AO1224" i="7"/>
  <c r="AO1192" i="7"/>
  <c r="AO1160" i="7"/>
  <c r="AO1125" i="7"/>
  <c r="AO1082" i="7"/>
  <c r="AO1021" i="7"/>
  <c r="AO957" i="7"/>
  <c r="AO893" i="7"/>
  <c r="AO829" i="7"/>
  <c r="AO589" i="7"/>
  <c r="AO246" i="7"/>
  <c r="AO744" i="7"/>
  <c r="AO800" i="7"/>
  <c r="AO483" i="7"/>
  <c r="AO578" i="7"/>
  <c r="AO638" i="7"/>
  <c r="AO690" i="7"/>
  <c r="AO750" i="7"/>
  <c r="AO810" i="7"/>
  <c r="AO476" i="7"/>
  <c r="AO579" i="7"/>
  <c r="AO635" i="7"/>
  <c r="AO691" i="7"/>
  <c r="AO747" i="7"/>
  <c r="AO807" i="7"/>
  <c r="AO613" i="7"/>
  <c r="AO831" i="7"/>
  <c r="AO891" i="7"/>
  <c r="AO943" i="7"/>
  <c r="AO1003" i="7"/>
  <c r="AO1059" i="7"/>
  <c r="AO1115" i="7"/>
  <c r="AO617" i="7"/>
  <c r="AO832" i="7"/>
  <c r="AO884" i="7"/>
  <c r="AO944" i="7"/>
  <c r="AO1004" i="7"/>
  <c r="AO1056" i="7"/>
  <c r="AO1478" i="7"/>
  <c r="AO1422" i="7"/>
  <c r="AO1366" i="7"/>
  <c r="AO1310" i="7"/>
  <c r="AO1266" i="7"/>
  <c r="AO1226" i="7"/>
  <c r="AO1182" i="7"/>
  <c r="AO1138" i="7"/>
  <c r="AO1085" i="7"/>
  <c r="AO1001" i="7"/>
  <c r="AO913" i="7"/>
  <c r="AO833" i="7"/>
  <c r="AO456" i="7"/>
  <c r="AO1473" i="7"/>
  <c r="AO1433" i="7"/>
  <c r="AO1389" i="7"/>
  <c r="AO1345" i="7"/>
  <c r="AO1305" i="7"/>
  <c r="AO1261" i="7"/>
  <c r="AO1217" i="7"/>
  <c r="AO1177" i="7"/>
  <c r="AO1132" i="7"/>
  <c r="AO1070" i="7"/>
  <c r="AO990" i="7"/>
  <c r="AO902" i="7"/>
  <c r="AO830" i="7"/>
  <c r="AO593" i="7"/>
  <c r="AO1496" i="7"/>
  <c r="AO1464" i="7"/>
  <c r="AO1432" i="7"/>
  <c r="AO1400" i="7"/>
  <c r="AO1368" i="7"/>
  <c r="AO1336" i="7"/>
  <c r="AO1304" i="7"/>
  <c r="AO1272" i="7"/>
  <c r="AO1240" i="7"/>
  <c r="AO1208" i="7"/>
  <c r="AO1176" i="7"/>
  <c r="AO1144" i="7"/>
  <c r="AO1104" i="7"/>
  <c r="AO1053" i="7"/>
  <c r="AO989" i="7"/>
  <c r="AO925" i="7"/>
  <c r="AO861" i="7"/>
  <c r="AO717" i="7"/>
  <c r="AO1395" i="7"/>
  <c r="AO1207" i="7"/>
  <c r="AO954" i="7"/>
  <c r="AO46" i="7"/>
  <c r="AO107" i="7"/>
  <c r="AO152" i="7"/>
  <c r="AO296" i="7"/>
  <c r="AO149" i="7"/>
  <c r="AO226" i="7"/>
  <c r="AO377" i="7"/>
  <c r="AO473" i="7"/>
  <c r="AO557" i="7"/>
  <c r="AO275" i="7"/>
  <c r="AO390" i="7"/>
  <c r="AO474" i="7"/>
  <c r="AO550" i="7"/>
  <c r="AO299" i="7"/>
  <c r="AO395" i="7"/>
  <c r="AO175" i="7"/>
  <c r="AO338" i="7"/>
  <c r="AO535" i="7"/>
  <c r="AO624" i="7"/>
  <c r="AO692" i="7"/>
  <c r="AO720" i="7"/>
  <c r="AO748" i="7"/>
  <c r="AO780" i="7"/>
  <c r="AO808" i="7"/>
  <c r="AO416" i="7"/>
  <c r="AO499" i="7"/>
  <c r="AO555" i="7"/>
  <c r="AO586" i="7"/>
  <c r="AO618" i="7"/>
  <c r="AO642" i="7"/>
  <c r="AO670" i="7"/>
  <c r="AO702" i="7"/>
  <c r="AO730" i="7"/>
  <c r="AO754" i="7"/>
  <c r="AO786" i="7"/>
  <c r="AO814" i="7"/>
  <c r="AO420" i="7"/>
  <c r="AO500" i="7"/>
  <c r="AO548" i="7"/>
  <c r="AO583" i="7"/>
  <c r="AO615" i="7"/>
  <c r="AO643" i="7"/>
  <c r="AO667" i="7"/>
  <c r="AO699" i="7"/>
  <c r="AO727" i="7"/>
  <c r="AO755" i="7"/>
  <c r="AO787" i="7"/>
  <c r="AO811" i="7"/>
  <c r="AO504" i="7"/>
  <c r="AO661" i="7"/>
  <c r="AO773" i="7"/>
  <c r="AO835" i="7"/>
  <c r="AO867" i="7"/>
  <c r="AO895" i="7"/>
  <c r="AO923" i="7"/>
  <c r="AO955" i="7"/>
  <c r="AO979" i="7"/>
  <c r="AO1007" i="7"/>
  <c r="AO1039" i="7"/>
  <c r="AO1067" i="7"/>
  <c r="AO1091" i="7"/>
  <c r="AO1123" i="7"/>
  <c r="AO512" i="7"/>
  <c r="AO649" i="7"/>
  <c r="AO777" i="7"/>
  <c r="AO836" i="7"/>
  <c r="AO864" i="7"/>
  <c r="AO896" i="7"/>
  <c r="AO924" i="7"/>
  <c r="AO948" i="7"/>
  <c r="AO980" i="7"/>
  <c r="AO1008" i="7"/>
  <c r="AO1036" i="7"/>
  <c r="AO1068" i="7"/>
  <c r="AO1502" i="7"/>
  <c r="AO1474" i="7"/>
  <c r="AO1442" i="7"/>
  <c r="AO1414" i="7"/>
  <c r="AO1390" i="7"/>
  <c r="AO1358" i="7"/>
  <c r="AO1330" i="7"/>
  <c r="AO1306" i="7"/>
  <c r="AO1282" i="7"/>
  <c r="AO1262" i="7"/>
  <c r="AO1242" i="7"/>
  <c r="AO1218" i="7"/>
  <c r="AO1198" i="7"/>
  <c r="AO1178" i="7"/>
  <c r="AO1154" i="7"/>
  <c r="AO1133" i="7"/>
  <c r="AO1106" i="7"/>
  <c r="AO1073" i="7"/>
  <c r="AO1033" i="7"/>
  <c r="AO993" i="7"/>
  <c r="AO945" i="7"/>
  <c r="AO905" i="7"/>
  <c r="AO865" i="7"/>
  <c r="AO797" i="7"/>
  <c r="AO637" i="7"/>
  <c r="AO1513" i="7"/>
  <c r="AO1489" i="7"/>
  <c r="AO1469" i="7"/>
  <c r="AO1449" i="7"/>
  <c r="AO1425" i="7"/>
  <c r="AO1405" i="7"/>
  <c r="AO1385" i="7"/>
  <c r="AO1361" i="7"/>
  <c r="AO1341" i="7"/>
  <c r="AO1321" i="7"/>
  <c r="AO1297" i="7"/>
  <c r="AO1277" i="7"/>
  <c r="AO1257" i="7"/>
  <c r="AO1233" i="7"/>
  <c r="AO1213" i="7"/>
  <c r="AO1193" i="7"/>
  <c r="AO1169" i="7"/>
  <c r="AO1149" i="7"/>
  <c r="AO1126" i="7"/>
  <c r="AO1094" i="7"/>
  <c r="AO1062" i="7"/>
  <c r="AO1022" i="7"/>
  <c r="AO974" i="7"/>
  <c r="AO934" i="7"/>
  <c r="AO894" i="7"/>
  <c r="AO854" i="7"/>
  <c r="AO817" i="7"/>
  <c r="AO689" i="7"/>
  <c r="AO560" i="7"/>
  <c r="AO1508" i="7"/>
  <c r="AO1492" i="7"/>
  <c r="AO1476" i="7"/>
  <c r="AO1460" i="7"/>
  <c r="AO1444" i="7"/>
  <c r="AO1428" i="7"/>
  <c r="AO1412" i="7"/>
  <c r="AO1396" i="7"/>
  <c r="AO1380" i="7"/>
  <c r="AO1364" i="7"/>
  <c r="AO1348" i="7"/>
  <c r="AO1332" i="7"/>
  <c r="AO1316" i="7"/>
  <c r="AO1300" i="7"/>
  <c r="AO1284" i="7"/>
  <c r="AO1268" i="7"/>
  <c r="AO1252" i="7"/>
  <c r="AO1236" i="7"/>
  <c r="AO1220" i="7"/>
  <c r="AO1204" i="7"/>
  <c r="AO1188" i="7"/>
  <c r="AO1172" i="7"/>
  <c r="AO1156" i="7"/>
  <c r="AO1140" i="7"/>
  <c r="AO1120" i="7"/>
  <c r="AO1098" i="7"/>
  <c r="AO1077" i="7"/>
  <c r="AO1045" i="7"/>
  <c r="AO1013" i="7"/>
  <c r="AO981" i="7"/>
  <c r="AO949" i="7"/>
  <c r="AO917" i="7"/>
  <c r="AO885" i="7"/>
  <c r="AO853" i="7"/>
  <c r="AO813" i="7"/>
  <c r="AO685" i="7"/>
  <c r="AO552" i="7"/>
  <c r="AO1331" i="7"/>
  <c r="AO1159" i="7"/>
  <c r="AO922" i="7"/>
  <c r="AO110" i="7"/>
  <c r="AO24" i="7"/>
  <c r="AO168" i="7"/>
  <c r="AO21" i="7"/>
  <c r="AO197" i="7"/>
  <c r="AO258" i="7"/>
  <c r="AO409" i="7"/>
  <c r="AO493" i="7"/>
  <c r="AO147" i="7"/>
  <c r="AO319" i="7"/>
  <c r="AO410" i="7"/>
  <c r="AO486" i="7"/>
  <c r="AO182" i="7"/>
  <c r="AO326" i="7"/>
  <c r="AO407" i="7"/>
  <c r="AO239" i="7"/>
  <c r="AO360" i="7"/>
  <c r="AO559" i="7"/>
  <c r="AO656" i="7"/>
  <c r="AO696" i="7"/>
  <c r="AO728" i="7"/>
  <c r="AO760" i="7"/>
  <c r="AO784" i="7"/>
  <c r="AO812" i="7"/>
  <c r="AO459" i="7"/>
  <c r="AO515" i="7"/>
  <c r="AO562" i="7"/>
  <c r="AO594" i="7"/>
  <c r="AO622" i="7"/>
  <c r="AO650" i="7"/>
  <c r="AO682" i="7"/>
  <c r="AO706" i="7"/>
  <c r="AO734" i="7"/>
  <c r="AO766" i="7"/>
  <c r="AO794" i="7"/>
  <c r="AO818" i="7"/>
  <c r="AO452" i="7"/>
  <c r="AO508" i="7"/>
  <c r="AO563" i="7"/>
  <c r="AO595" i="7"/>
  <c r="AO619" i="7"/>
  <c r="AO647" i="7"/>
  <c r="AO679" i="7"/>
  <c r="AO707" i="7"/>
  <c r="AO731" i="7"/>
  <c r="AO763" i="7"/>
  <c r="AO791" i="7"/>
  <c r="AO819" i="7"/>
  <c r="AO581" i="7"/>
  <c r="AO677" i="7"/>
  <c r="AO789" i="7"/>
  <c r="AO847" i="7"/>
  <c r="AO875" i="7"/>
  <c r="AO899" i="7"/>
  <c r="AO931" i="7"/>
  <c r="AO959" i="7"/>
  <c r="AO987" i="7"/>
  <c r="AO1019" i="7"/>
  <c r="AO1043" i="7"/>
  <c r="AO1071" i="7"/>
  <c r="AO1103" i="7"/>
  <c r="AO1131" i="7"/>
  <c r="AO544" i="7"/>
  <c r="AO681" i="7"/>
  <c r="AO793" i="7"/>
  <c r="AO844" i="7"/>
  <c r="AO876" i="7"/>
  <c r="AO900" i="7"/>
  <c r="AO928" i="7"/>
  <c r="AO960" i="7"/>
  <c r="AO988" i="7"/>
  <c r="AO1012" i="7"/>
  <c r="AO1044" i="7"/>
  <c r="AO1072" i="7"/>
  <c r="AO1494" i="7"/>
  <c r="AO1462" i="7"/>
  <c r="AO1438" i="7"/>
  <c r="AO1410" i="7"/>
  <c r="AO1378" i="7"/>
  <c r="AO1350" i="7"/>
  <c r="AO1326" i="7"/>
  <c r="AO1298" i="7"/>
  <c r="AO1278" i="7"/>
  <c r="AO1258" i="7"/>
  <c r="AO1234" i="7"/>
  <c r="AO1214" i="7"/>
  <c r="AO1194" i="7"/>
  <c r="AO1170" i="7"/>
  <c r="AO1150" i="7"/>
  <c r="AO1128" i="7"/>
  <c r="AO1096" i="7"/>
  <c r="AO1065" i="7"/>
  <c r="AO1025" i="7"/>
  <c r="AO977" i="7"/>
  <c r="AO937" i="7"/>
  <c r="AO897" i="7"/>
  <c r="AO849" i="7"/>
  <c r="AO765" i="7"/>
  <c r="AO605" i="7"/>
  <c r="AO1505" i="7"/>
  <c r="AO1485" i="7"/>
  <c r="AO1465" i="7"/>
  <c r="AO1441" i="7"/>
  <c r="AO1421" i="7"/>
  <c r="AO1401" i="7"/>
  <c r="AO1377" i="7"/>
  <c r="AO1357" i="7"/>
  <c r="AO1337" i="7"/>
  <c r="AO1313" i="7"/>
  <c r="AO1293" i="7"/>
  <c r="AO1273" i="7"/>
  <c r="AO1249" i="7"/>
  <c r="AO1229" i="7"/>
  <c r="AO1209" i="7"/>
  <c r="AO1185" i="7"/>
  <c r="AO1165" i="7"/>
  <c r="AO1145" i="7"/>
  <c r="AO1116" i="7"/>
  <c r="AO1089" i="7"/>
  <c r="AO1054" i="7"/>
  <c r="AO1006" i="7"/>
  <c r="AO966" i="7"/>
  <c r="AO926" i="7"/>
  <c r="AO878" i="7"/>
  <c r="AO846" i="7"/>
  <c r="AO785" i="7"/>
  <c r="AO657" i="7"/>
  <c r="AO496" i="7"/>
  <c r="AO1504" i="7"/>
  <c r="AO1488" i="7"/>
  <c r="AO1472" i="7"/>
  <c r="AO1456" i="7"/>
  <c r="AO1440" i="7"/>
  <c r="AO1424" i="7"/>
  <c r="AO1408" i="7"/>
  <c r="AO1392" i="7"/>
  <c r="AO1376" i="7"/>
  <c r="AO1360" i="7"/>
  <c r="AO1344" i="7"/>
  <c r="AO1328" i="7"/>
  <c r="AO1312" i="7"/>
  <c r="AO1296" i="7"/>
  <c r="AO1280" i="7"/>
  <c r="AO1264" i="7"/>
  <c r="AO1248" i="7"/>
  <c r="AO1232" i="7"/>
  <c r="AO1216" i="7"/>
  <c r="AO1200" i="7"/>
  <c r="AO1184" i="7"/>
  <c r="AO1168" i="7"/>
  <c r="AO1152" i="7"/>
  <c r="AO1136" i="7"/>
  <c r="AO1114" i="7"/>
  <c r="AO1093" i="7"/>
  <c r="AO1069" i="7"/>
  <c r="AO1037" i="7"/>
  <c r="AO1005" i="7"/>
  <c r="AO973" i="7"/>
  <c r="AO941" i="7"/>
  <c r="AO909" i="7"/>
  <c r="AO877" i="7"/>
  <c r="AO845" i="7"/>
  <c r="AO781" i="7"/>
  <c r="AO653" i="7"/>
  <c r="AO488" i="7"/>
  <c r="AJ847" i="7"/>
  <c r="AJ890" i="7"/>
  <c r="AJ911" i="7"/>
  <c r="AJ954" i="7"/>
  <c r="AJ975" i="7"/>
  <c r="AJ1050" i="7"/>
  <c r="AJ1071" i="7"/>
  <c r="AJ1095" i="7"/>
  <c r="AJ1106" i="7"/>
  <c r="AJ1127" i="7"/>
  <c r="AJ822" i="7"/>
  <c r="AJ858" i="7"/>
  <c r="AJ879" i="7"/>
  <c r="AJ922" i="7"/>
  <c r="AJ943" i="7"/>
  <c r="AJ986" i="7"/>
  <c r="AJ1007" i="7"/>
  <c r="AJ1018" i="7"/>
  <c r="AJ1039" i="7"/>
  <c r="AJ1078" i="7"/>
  <c r="AJ1090" i="7"/>
  <c r="AJ1111" i="7"/>
  <c r="AJ1122" i="7"/>
  <c r="AJ1154" i="7"/>
  <c r="AJ1175" i="7"/>
  <c r="AJ1218" i="7"/>
  <c r="AJ1239" i="7"/>
  <c r="AJ1282" i="7"/>
  <c r="AJ1303" i="7"/>
  <c r="AJ1346" i="7"/>
  <c r="AJ1367" i="7"/>
  <c r="AJ1410" i="7"/>
  <c r="AJ1431" i="7"/>
  <c r="AJ1474" i="7"/>
  <c r="AJ1495" i="7"/>
  <c r="AJ1164" i="7"/>
  <c r="AJ1191" i="7"/>
  <c r="AJ1138" i="7"/>
  <c r="AJ1159" i="7"/>
  <c r="AJ1202" i="7"/>
  <c r="AJ1223" i="7"/>
  <c r="AJ1266" i="7"/>
  <c r="AJ1287" i="7"/>
  <c r="AJ1330" i="7"/>
  <c r="AJ1351" i="7"/>
  <c r="AJ1394" i="7"/>
  <c r="AJ1415" i="7"/>
  <c r="AJ1458" i="7"/>
  <c r="AJ1479" i="7"/>
  <c r="AJ1143" i="7"/>
  <c r="AJ1148" i="7"/>
  <c r="AJ1234" i="7"/>
  <c r="AJ1276" i="7"/>
  <c r="AJ1319" i="7"/>
  <c r="AJ1362" i="7"/>
  <c r="AJ1404" i="7"/>
  <c r="AJ1447" i="7"/>
  <c r="AJ1490" i="7"/>
  <c r="AJ1186" i="7"/>
  <c r="AJ1207" i="7"/>
  <c r="AJ1228" i="7"/>
  <c r="AJ1250" i="7"/>
  <c r="AJ1271" i="7"/>
  <c r="AJ1292" i="7"/>
  <c r="AJ1314" i="7"/>
  <c r="AJ1335" i="7"/>
  <c r="AJ1356" i="7"/>
  <c r="AJ1378" i="7"/>
  <c r="AJ1399" i="7"/>
  <c r="AJ1420" i="7"/>
  <c r="AJ1442" i="7"/>
  <c r="AJ1463" i="7"/>
  <c r="AJ1484" i="7"/>
  <c r="AJ1506" i="7"/>
  <c r="AJ1170" i="7"/>
  <c r="AJ1212" i="7"/>
  <c r="AJ1255" i="7"/>
  <c r="AJ1298" i="7"/>
  <c r="AJ1340" i="7"/>
  <c r="AJ1383" i="7"/>
  <c r="AJ1426" i="7"/>
  <c r="AJ1468" i="7"/>
  <c r="AJ1511" i="7"/>
  <c r="AJ1500" i="7"/>
  <c r="AJ1372" i="7"/>
  <c r="AJ1244" i="7"/>
  <c r="AJ1116" i="7"/>
  <c r="AJ836" i="7"/>
  <c r="AJ996" i="7"/>
  <c r="AJ790" i="7"/>
  <c r="AJ1462" i="7"/>
  <c r="AJ1408" i="7"/>
  <c r="AJ1355" i="7"/>
  <c r="AJ1302" i="7"/>
  <c r="AJ1254" i="7"/>
  <c r="AJ1200" i="7"/>
  <c r="AJ1147" i="7"/>
  <c r="AJ1099" i="7"/>
  <c r="AJ1014" i="7"/>
  <c r="AJ907" i="7"/>
  <c r="AJ816" i="7"/>
  <c r="AJ1498" i="7"/>
  <c r="AJ1476" i="7"/>
  <c r="AJ1455" i="7"/>
  <c r="AJ1434" i="7"/>
  <c r="AJ1412" i="7"/>
  <c r="AJ1391" i="7"/>
  <c r="AJ1370" i="7"/>
  <c r="AJ1348" i="7"/>
  <c r="AJ1327" i="7"/>
  <c r="AJ1306" i="7"/>
  <c r="AJ1284" i="7"/>
  <c r="AJ1263" i="7"/>
  <c r="AJ1242" i="7"/>
  <c r="AJ1220" i="7"/>
  <c r="AJ1199" i="7"/>
  <c r="AJ1178" i="7"/>
  <c r="AJ1156" i="7"/>
  <c r="AJ1135" i="7"/>
  <c r="AJ1114" i="7"/>
  <c r="AJ1092" i="7"/>
  <c r="AJ1066" i="7"/>
  <c r="AJ1023" i="7"/>
  <c r="AJ980" i="7"/>
  <c r="AJ938" i="7"/>
  <c r="AJ895" i="7"/>
  <c r="AJ852" i="7"/>
  <c r="AJ6" i="7"/>
  <c r="AJ22" i="7"/>
  <c r="AJ38" i="7"/>
  <c r="AJ54" i="7"/>
  <c r="AJ70" i="7"/>
  <c r="AJ86" i="7"/>
  <c r="AJ102" i="7"/>
  <c r="AJ118" i="7"/>
  <c r="AJ134" i="7"/>
  <c r="AJ150" i="7"/>
  <c r="AJ166" i="7"/>
  <c r="AJ182" i="7"/>
  <c r="AJ198" i="7"/>
  <c r="AJ214" i="7"/>
  <c r="AJ230" i="7"/>
  <c r="AJ246" i="7"/>
  <c r="AJ262" i="7"/>
  <c r="AJ278" i="7"/>
  <c r="AJ294" i="7"/>
  <c r="AJ310" i="7"/>
  <c r="AJ326" i="7"/>
  <c r="AJ342" i="7"/>
  <c r="AJ23" i="7"/>
  <c r="AJ44" i="7"/>
  <c r="AJ65" i="7"/>
  <c r="AJ87" i="7"/>
  <c r="AJ108" i="7"/>
  <c r="AJ129" i="7"/>
  <c r="AJ151" i="7"/>
  <c r="AJ172" i="7"/>
  <c r="AJ193" i="7"/>
  <c r="AJ215" i="7"/>
  <c r="AJ236" i="7"/>
  <c r="AJ257" i="7"/>
  <c r="AJ279" i="7"/>
  <c r="AJ300" i="7"/>
  <c r="AJ321" i="7"/>
  <c r="AJ343" i="7"/>
  <c r="AJ359" i="7"/>
  <c r="AJ375" i="7"/>
  <c r="AJ391" i="7"/>
  <c r="AJ407" i="7"/>
  <c r="AJ423" i="7"/>
  <c r="AJ439" i="7"/>
  <c r="AJ455" i="7"/>
  <c r="AJ471" i="7"/>
  <c r="AJ487" i="7"/>
  <c r="AJ503" i="7"/>
  <c r="AJ519" i="7"/>
  <c r="AJ535" i="7"/>
  <c r="AJ551" i="7"/>
  <c r="AJ567" i="7"/>
  <c r="AJ583" i="7"/>
  <c r="AJ599" i="7"/>
  <c r="AJ615" i="7"/>
  <c r="AJ631" i="7"/>
  <c r="AJ647" i="7"/>
  <c r="AJ663" i="7"/>
  <c r="AJ679" i="7"/>
  <c r="AJ695" i="7"/>
  <c r="AJ711" i="7"/>
  <c r="AJ727" i="7"/>
  <c r="AJ743" i="7"/>
  <c r="AJ759" i="7"/>
  <c r="AJ15" i="7"/>
  <c r="AJ43" i="7"/>
  <c r="AJ72" i="7"/>
  <c r="AJ100" i="7"/>
  <c r="AJ128" i="7"/>
  <c r="AJ157" i="7"/>
  <c r="AJ185" i="7"/>
  <c r="AJ213" i="7"/>
  <c r="AJ243" i="7"/>
  <c r="AJ271" i="7"/>
  <c r="AJ299" i="7"/>
  <c r="AJ328" i="7"/>
  <c r="AJ353" i="7"/>
  <c r="AJ374" i="7"/>
  <c r="AJ396" i="7"/>
  <c r="AJ417" i="7"/>
  <c r="AJ438" i="7"/>
  <c r="AJ460" i="7"/>
  <c r="AJ481" i="7"/>
  <c r="AJ502" i="7"/>
  <c r="AJ524" i="7"/>
  <c r="AJ545" i="7"/>
  <c r="AJ566" i="7"/>
  <c r="AJ588" i="7"/>
  <c r="AJ609" i="7"/>
  <c r="AJ630" i="7"/>
  <c r="AJ652" i="7"/>
  <c r="AJ673" i="7"/>
  <c r="AJ694" i="7"/>
  <c r="AJ716" i="7"/>
  <c r="AJ737" i="7"/>
  <c r="AJ758" i="7"/>
  <c r="AJ777" i="7"/>
  <c r="AJ793" i="7"/>
  <c r="AJ809" i="7"/>
  <c r="AJ825" i="7"/>
  <c r="AJ841" i="7"/>
  <c r="AJ857" i="7"/>
  <c r="AJ873" i="7"/>
  <c r="AJ889" i="7"/>
  <c r="AJ905" i="7"/>
  <c r="AJ921" i="7"/>
  <c r="AJ937" i="7"/>
  <c r="AJ953" i="7"/>
  <c r="AJ969" i="7"/>
  <c r="AJ985" i="7"/>
  <c r="AJ1001" i="7"/>
  <c r="AJ1017" i="7"/>
  <c r="AJ1033" i="7"/>
  <c r="AJ1049" i="7"/>
  <c r="AJ1065" i="7"/>
  <c r="AJ1081" i="7"/>
  <c r="AJ1097" i="7"/>
  <c r="AJ1113" i="7"/>
  <c r="AJ1129" i="7"/>
  <c r="AJ1145" i="7"/>
  <c r="AJ1161" i="7"/>
  <c r="AJ1177" i="7"/>
  <c r="AJ1193" i="7"/>
  <c r="AJ1209" i="7"/>
  <c r="AJ1225" i="7"/>
  <c r="AJ1241" i="7"/>
  <c r="AJ1257" i="7"/>
  <c r="AJ1273" i="7"/>
  <c r="AJ1289" i="7"/>
  <c r="AJ1305" i="7"/>
  <c r="AJ1321" i="7"/>
  <c r="AJ1337" i="7"/>
  <c r="AJ1353" i="7"/>
  <c r="AJ1369" i="7"/>
  <c r="AJ1385" i="7"/>
  <c r="AJ1401" i="7"/>
  <c r="AJ1417" i="7"/>
  <c r="AJ1433" i="7"/>
  <c r="AJ1449" i="7"/>
  <c r="AJ1465" i="7"/>
  <c r="AJ1481" i="7"/>
  <c r="AJ1497" i="7"/>
  <c r="AJ1513" i="7"/>
  <c r="AJ31" i="7"/>
  <c r="AJ59" i="7"/>
  <c r="AJ88" i="7"/>
  <c r="AJ116" i="7"/>
  <c r="AJ144" i="7"/>
  <c r="AJ173" i="7"/>
  <c r="AJ201" i="7"/>
  <c r="AJ229" i="7"/>
  <c r="AJ259" i="7"/>
  <c r="AJ287" i="7"/>
  <c r="AJ315" i="7"/>
  <c r="AJ344" i="7"/>
  <c r="AJ365" i="7"/>
  <c r="AJ386" i="7"/>
  <c r="AJ408" i="7"/>
  <c r="AJ429" i="7"/>
  <c r="AJ450" i="7"/>
  <c r="AJ472" i="7"/>
  <c r="AJ493" i="7"/>
  <c r="AJ514" i="7"/>
  <c r="AJ536" i="7"/>
  <c r="AJ40" i="7"/>
  <c r="AJ96" i="7"/>
  <c r="AJ153" i="7"/>
  <c r="AJ211" i="7"/>
  <c r="AJ267" i="7"/>
  <c r="AJ324" i="7"/>
  <c r="AJ372" i="7"/>
  <c r="AJ414" i="7"/>
  <c r="AJ457" i="7"/>
  <c r="AJ500" i="7"/>
  <c r="AJ542" i="7"/>
  <c r="AJ570" i="7"/>
  <c r="AJ600" i="7"/>
  <c r="AJ628" i="7"/>
  <c r="AJ656" i="7"/>
  <c r="AJ685" i="7"/>
  <c r="AJ713" i="7"/>
  <c r="AJ741" i="7"/>
  <c r="AJ770" i="7"/>
  <c r="AJ791" i="7"/>
  <c r="AJ812" i="7"/>
  <c r="AJ834" i="7"/>
  <c r="AJ855" i="7"/>
  <c r="AJ876" i="7"/>
  <c r="AJ898" i="7"/>
  <c r="AJ919" i="7"/>
  <c r="AJ940" i="7"/>
  <c r="AJ962" i="7"/>
  <c r="AJ983" i="7"/>
  <c r="AJ1004" i="7"/>
  <c r="AJ1026" i="7"/>
  <c r="AJ1047" i="7"/>
  <c r="AJ1068" i="7"/>
  <c r="AJ27" i="7"/>
  <c r="AJ84" i="7"/>
  <c r="AJ141" i="7"/>
  <c r="AJ197" i="7"/>
  <c r="AJ255" i="7"/>
  <c r="AJ312" i="7"/>
  <c r="AJ362" i="7"/>
  <c r="AJ405" i="7"/>
  <c r="AJ448" i="7"/>
  <c r="AJ490" i="7"/>
  <c r="AJ533" i="7"/>
  <c r="AJ565" i="7"/>
  <c r="AJ594" i="7"/>
  <c r="AJ622" i="7"/>
  <c r="AJ650" i="7"/>
  <c r="AJ680" i="7"/>
  <c r="AJ708" i="7"/>
  <c r="AJ736" i="7"/>
  <c r="AJ765" i="7"/>
  <c r="AJ787" i="7"/>
  <c r="AJ808" i="7"/>
  <c r="AJ830" i="7"/>
  <c r="AJ851" i="7"/>
  <c r="AJ872" i="7"/>
  <c r="AJ894" i="7"/>
  <c r="AJ915" i="7"/>
  <c r="AJ936" i="7"/>
  <c r="AJ958" i="7"/>
  <c r="AJ979" i="7"/>
  <c r="AJ1000" i="7"/>
  <c r="AJ1022" i="7"/>
  <c r="AJ1043" i="7"/>
  <c r="AJ1064" i="7"/>
  <c r="AJ47" i="7"/>
  <c r="AJ104" i="7"/>
  <c r="AJ160" i="7"/>
  <c r="AJ217" i="7"/>
  <c r="AJ275" i="7"/>
  <c r="AJ331" i="7"/>
  <c r="AJ377" i="7"/>
  <c r="AJ420" i="7"/>
  <c r="AJ462" i="7"/>
  <c r="AJ505" i="7"/>
  <c r="AJ546" i="7"/>
  <c r="AJ574" i="7"/>
  <c r="AJ602" i="7"/>
  <c r="AJ632" i="7"/>
  <c r="AJ660" i="7"/>
  <c r="AJ688" i="7"/>
  <c r="AJ717" i="7"/>
  <c r="AJ745" i="7"/>
  <c r="AJ772" i="7"/>
  <c r="AJ794" i="7"/>
  <c r="AJ815" i="7"/>
  <c r="AJ35" i="7"/>
  <c r="AJ91" i="7"/>
  <c r="AJ148" i="7"/>
  <c r="AJ205" i="7"/>
  <c r="AJ261" i="7"/>
  <c r="AJ319" i="7"/>
  <c r="AJ368" i="7"/>
  <c r="AJ410" i="7"/>
  <c r="AJ453" i="7"/>
  <c r="AJ496" i="7"/>
  <c r="AJ538" i="7"/>
  <c r="AJ569" i="7"/>
  <c r="AJ597" i="7"/>
  <c r="AJ626" i="7"/>
  <c r="AJ654" i="7"/>
  <c r="AJ682" i="7"/>
  <c r="AJ712" i="7"/>
  <c r="AJ740" i="7"/>
  <c r="AJ768" i="7"/>
  <c r="AJ1499" i="7"/>
  <c r="AJ1467" i="7"/>
  <c r="AJ1430" i="7"/>
  <c r="AJ1398" i="7"/>
  <c r="AJ1360" i="7"/>
  <c r="AJ1323" i="7"/>
  <c r="AJ1286" i="7"/>
  <c r="AJ1248" i="7"/>
  <c r="AJ1211" i="7"/>
  <c r="AJ1179" i="7"/>
  <c r="AJ1142" i="7"/>
  <c r="AJ1104" i="7"/>
  <c r="AJ1056" i="7"/>
  <c r="AJ992" i="7"/>
  <c r="AJ918" i="7"/>
  <c r="AJ843" i="7"/>
  <c r="AJ1502" i="7"/>
  <c r="AJ1480" i="7"/>
  <c r="AJ1459" i="7"/>
  <c r="AJ1438" i="7"/>
  <c r="AJ1416" i="7"/>
  <c r="AJ1395" i="7"/>
  <c r="AJ1374" i="7"/>
  <c r="AJ1352" i="7"/>
  <c r="AJ1331" i="7"/>
  <c r="AJ1310" i="7"/>
  <c r="AJ1288" i="7"/>
  <c r="AJ1452" i="7"/>
  <c r="AJ1324" i="7"/>
  <c r="AJ1196" i="7"/>
  <c r="AJ1060" i="7"/>
  <c r="AJ1100" i="7"/>
  <c r="AJ964" i="7"/>
  <c r="AJ1504" i="7"/>
  <c r="AJ1451" i="7"/>
  <c r="AJ1392" i="7"/>
  <c r="AJ1344" i="7"/>
  <c r="AJ1291" i="7"/>
  <c r="AJ1243" i="7"/>
  <c r="AJ1184" i="7"/>
  <c r="AJ1136" i="7"/>
  <c r="AJ1083" i="7"/>
  <c r="AJ982" i="7"/>
  <c r="AJ886" i="7"/>
  <c r="AJ5" i="7"/>
  <c r="AJ1492" i="7"/>
  <c r="AJ1471" i="7"/>
  <c r="AJ1450" i="7"/>
  <c r="AJ1428" i="7"/>
  <c r="AJ1407" i="7"/>
  <c r="AJ1386" i="7"/>
  <c r="AJ1364" i="7"/>
  <c r="AJ1343" i="7"/>
  <c r="AJ1322" i="7"/>
  <c r="AJ1300" i="7"/>
  <c r="AJ1279" i="7"/>
  <c r="AJ1258" i="7"/>
  <c r="AJ1236" i="7"/>
  <c r="AJ1215" i="7"/>
  <c r="AJ1194" i="7"/>
  <c r="AJ1172" i="7"/>
  <c r="AJ1151" i="7"/>
  <c r="AJ1130" i="7"/>
  <c r="AJ1108" i="7"/>
  <c r="AJ1087" i="7"/>
  <c r="AJ1055" i="7"/>
  <c r="AJ1012" i="7"/>
  <c r="AJ970" i="7"/>
  <c r="AJ927" i="7"/>
  <c r="AJ884" i="7"/>
  <c r="AJ842" i="7"/>
  <c r="AJ10" i="7"/>
  <c r="AJ26" i="7"/>
  <c r="AJ42" i="7"/>
  <c r="AJ58" i="7"/>
  <c r="AJ74" i="7"/>
  <c r="AJ90" i="7"/>
  <c r="AJ106" i="7"/>
  <c r="AJ122" i="7"/>
  <c r="AJ138" i="7"/>
  <c r="AJ154" i="7"/>
  <c r="AJ170" i="7"/>
  <c r="AJ186" i="7"/>
  <c r="AJ202" i="7"/>
  <c r="AJ218" i="7"/>
  <c r="AJ234" i="7"/>
  <c r="AJ250" i="7"/>
  <c r="AJ266" i="7"/>
  <c r="AJ282" i="7"/>
  <c r="AJ298" i="7"/>
  <c r="AJ314" i="7"/>
  <c r="AJ330" i="7"/>
  <c r="AJ7" i="7"/>
  <c r="AJ28" i="7"/>
  <c r="AJ49" i="7"/>
  <c r="AJ71" i="7"/>
  <c r="AJ92" i="7"/>
  <c r="AJ113" i="7"/>
  <c r="AJ135" i="7"/>
  <c r="AJ156" i="7"/>
  <c r="AJ177" i="7"/>
  <c r="AJ199" i="7"/>
  <c r="AJ220" i="7"/>
  <c r="AJ241" i="7"/>
  <c r="AJ263" i="7"/>
  <c r="AJ284" i="7"/>
  <c r="AJ305" i="7"/>
  <c r="AJ327" i="7"/>
  <c r="AJ347" i="7"/>
  <c r="AJ363" i="7"/>
  <c r="AJ379" i="7"/>
  <c r="AJ395" i="7"/>
  <c r="AJ411" i="7"/>
  <c r="AJ427" i="7"/>
  <c r="AJ443" i="7"/>
  <c r="AJ459" i="7"/>
  <c r="AJ475" i="7"/>
  <c r="AJ491" i="7"/>
  <c r="AJ507" i="7"/>
  <c r="AJ523" i="7"/>
  <c r="AJ539" i="7"/>
  <c r="AJ555" i="7"/>
  <c r="AJ571" i="7"/>
  <c r="AJ587" i="7"/>
  <c r="AJ603" i="7"/>
  <c r="AJ619" i="7"/>
  <c r="AJ635" i="7"/>
  <c r="AJ651" i="7"/>
  <c r="AJ667" i="7"/>
  <c r="AJ683" i="7"/>
  <c r="AJ699" i="7"/>
  <c r="AJ715" i="7"/>
  <c r="AJ731" i="7"/>
  <c r="AJ747" i="7"/>
  <c r="AJ763" i="7"/>
  <c r="AJ21" i="7"/>
  <c r="AJ51" i="7"/>
  <c r="AJ79" i="7"/>
  <c r="AJ107" i="7"/>
  <c r="AJ136" i="7"/>
  <c r="AJ164" i="7"/>
  <c r="AJ192" i="7"/>
  <c r="AJ221" i="7"/>
  <c r="AJ249" i="7"/>
  <c r="AJ277" i="7"/>
  <c r="AJ307" i="7"/>
  <c r="AJ335" i="7"/>
  <c r="AJ358" i="7"/>
  <c r="AJ380" i="7"/>
  <c r="AJ401" i="7"/>
  <c r="AJ422" i="7"/>
  <c r="AJ444" i="7"/>
  <c r="AJ465" i="7"/>
  <c r="AJ486" i="7"/>
  <c r="AJ508" i="7"/>
  <c r="AJ529" i="7"/>
  <c r="AJ550" i="7"/>
  <c r="AJ572" i="7"/>
  <c r="AJ593" i="7"/>
  <c r="AJ614" i="7"/>
  <c r="AJ636" i="7"/>
  <c r="AJ657" i="7"/>
  <c r="AJ678" i="7"/>
  <c r="AJ700" i="7"/>
  <c r="AJ721" i="7"/>
  <c r="AJ742" i="7"/>
  <c r="AJ764" i="7"/>
  <c r="AJ781" i="7"/>
  <c r="AJ797" i="7"/>
  <c r="AJ813" i="7"/>
  <c r="AJ829" i="7"/>
  <c r="AJ845" i="7"/>
  <c r="AJ861" i="7"/>
  <c r="AJ877" i="7"/>
  <c r="AJ893" i="7"/>
  <c r="AJ909" i="7"/>
  <c r="AJ925" i="7"/>
  <c r="AJ941" i="7"/>
  <c r="AJ957" i="7"/>
  <c r="AJ973" i="7"/>
  <c r="AJ989" i="7"/>
  <c r="AJ1005" i="7"/>
  <c r="AJ1021" i="7"/>
  <c r="AJ1037" i="7"/>
  <c r="AJ1053" i="7"/>
  <c r="AJ1069" i="7"/>
  <c r="AJ1085" i="7"/>
  <c r="AJ1101" i="7"/>
  <c r="AJ1117" i="7"/>
  <c r="AJ1133" i="7"/>
  <c r="AJ1149" i="7"/>
  <c r="AJ1165" i="7"/>
  <c r="AJ1181" i="7"/>
  <c r="AJ1197" i="7"/>
  <c r="AJ1213" i="7"/>
  <c r="AJ1229" i="7"/>
  <c r="AJ1245" i="7"/>
  <c r="AJ1261" i="7"/>
  <c r="AJ1277" i="7"/>
  <c r="AJ1293" i="7"/>
  <c r="AJ1309" i="7"/>
  <c r="AJ1325" i="7"/>
  <c r="AJ1341" i="7"/>
  <c r="AJ1357" i="7"/>
  <c r="AJ1373" i="7"/>
  <c r="AJ1389" i="7"/>
  <c r="AJ1405" i="7"/>
  <c r="AJ1421" i="7"/>
  <c r="AJ1437" i="7"/>
  <c r="AJ1453" i="7"/>
  <c r="AJ1469" i="7"/>
  <c r="AJ1485" i="7"/>
  <c r="AJ1501" i="7"/>
  <c r="AJ9" i="7"/>
  <c r="AJ37" i="7"/>
  <c r="AJ67" i="7"/>
  <c r="AJ95" i="7"/>
  <c r="AJ123" i="7"/>
  <c r="AJ152" i="7"/>
  <c r="AJ180" i="7"/>
  <c r="AJ208" i="7"/>
  <c r="AJ237" i="7"/>
  <c r="AJ265" i="7"/>
  <c r="AJ293" i="7"/>
  <c r="AJ323" i="7"/>
  <c r="AJ349" i="7"/>
  <c r="AJ370" i="7"/>
  <c r="AJ392" i="7"/>
  <c r="AJ413" i="7"/>
  <c r="AJ434" i="7"/>
  <c r="AJ456" i="7"/>
  <c r="AJ477" i="7"/>
  <c r="AJ498" i="7"/>
  <c r="AJ520" i="7"/>
  <c r="AJ541" i="7"/>
  <c r="AJ53" i="7"/>
  <c r="AJ111" i="7"/>
  <c r="AJ168" i="7"/>
  <c r="AJ224" i="7"/>
  <c r="AJ281" i="7"/>
  <c r="AJ339" i="7"/>
  <c r="AJ382" i="7"/>
  <c r="AJ425" i="7"/>
  <c r="AJ468" i="7"/>
  <c r="AJ510" i="7"/>
  <c r="AJ549" i="7"/>
  <c r="AJ578" i="7"/>
  <c r="AJ606" i="7"/>
  <c r="AJ634" i="7"/>
  <c r="AJ664" i="7"/>
  <c r="AJ692" i="7"/>
  <c r="AJ720" i="7"/>
  <c r="AJ749" i="7"/>
  <c r="AJ775" i="7"/>
  <c r="AJ796" i="7"/>
  <c r="AJ818" i="7"/>
  <c r="AJ839" i="7"/>
  <c r="AJ860" i="7"/>
  <c r="AJ882" i="7"/>
  <c r="AJ903" i="7"/>
  <c r="AJ924" i="7"/>
  <c r="AJ946" i="7"/>
  <c r="AJ967" i="7"/>
  <c r="AJ988" i="7"/>
  <c r="AJ1010" i="7"/>
  <c r="AJ1031" i="7"/>
  <c r="AJ1052" i="7"/>
  <c r="AJ1074" i="7"/>
  <c r="AJ41" i="7"/>
  <c r="AJ99" i="7"/>
  <c r="AJ155" i="7"/>
  <c r="AJ212" i="7"/>
  <c r="AJ269" i="7"/>
  <c r="AJ325" i="7"/>
  <c r="AJ373" i="7"/>
  <c r="AJ416" i="7"/>
  <c r="AJ458" i="7"/>
  <c r="AJ501" i="7"/>
  <c r="AJ544" i="7"/>
  <c r="AJ573" i="7"/>
  <c r="AJ1436" i="7"/>
  <c r="AJ1308" i="7"/>
  <c r="AJ1180" i="7"/>
  <c r="AJ932" i="7"/>
  <c r="AJ1084" i="7"/>
  <c r="AJ868" i="7"/>
  <c r="AJ1488" i="7"/>
  <c r="AJ1435" i="7"/>
  <c r="AJ1382" i="7"/>
  <c r="AJ1328" i="7"/>
  <c r="AJ1280" i="7"/>
  <c r="AJ1227" i="7"/>
  <c r="AJ1174" i="7"/>
  <c r="AJ1126" i="7"/>
  <c r="AJ1067" i="7"/>
  <c r="AJ960" i="7"/>
  <c r="AJ854" i="7"/>
  <c r="AJ1508" i="7"/>
  <c r="AJ1487" i="7"/>
  <c r="AJ1466" i="7"/>
  <c r="AJ1444" i="7"/>
  <c r="AJ1423" i="7"/>
  <c r="AJ1402" i="7"/>
  <c r="AJ1380" i="7"/>
  <c r="AJ1359" i="7"/>
  <c r="AJ1338" i="7"/>
  <c r="AJ1316" i="7"/>
  <c r="AJ1295" i="7"/>
  <c r="AJ1274" i="7"/>
  <c r="AJ1252" i="7"/>
  <c r="AJ1231" i="7"/>
  <c r="AJ1210" i="7"/>
  <c r="AJ1188" i="7"/>
  <c r="AJ1167" i="7"/>
  <c r="AJ1146" i="7"/>
  <c r="AJ1124" i="7"/>
  <c r="AJ1103" i="7"/>
  <c r="AJ1082" i="7"/>
  <c r="AJ1044" i="7"/>
  <c r="AJ1002" i="7"/>
  <c r="AJ959" i="7"/>
  <c r="AJ916" i="7"/>
  <c r="AJ874" i="7"/>
  <c r="AJ831" i="7"/>
  <c r="AJ14" i="7"/>
  <c r="AJ30" i="7"/>
  <c r="AJ46" i="7"/>
  <c r="AJ62" i="7"/>
  <c r="AJ78" i="7"/>
  <c r="AJ94" i="7"/>
  <c r="AJ110" i="7"/>
  <c r="AJ126" i="7"/>
  <c r="AJ142" i="7"/>
  <c r="AJ158" i="7"/>
  <c r="AJ174" i="7"/>
  <c r="AJ190" i="7"/>
  <c r="AJ206" i="7"/>
  <c r="AJ222" i="7"/>
  <c r="AJ238" i="7"/>
  <c r="AJ254" i="7"/>
  <c r="AJ270" i="7"/>
  <c r="AJ286" i="7"/>
  <c r="AJ302" i="7"/>
  <c r="AJ318" i="7"/>
  <c r="AJ334" i="7"/>
  <c r="AJ12" i="7"/>
  <c r="AJ33" i="7"/>
  <c r="AJ55" i="7"/>
  <c r="AJ76" i="7"/>
  <c r="AJ97" i="7"/>
  <c r="AJ119" i="7"/>
  <c r="AJ140" i="7"/>
  <c r="AJ161" i="7"/>
  <c r="AJ183" i="7"/>
  <c r="AJ204" i="7"/>
  <c r="AJ225" i="7"/>
  <c r="AJ247" i="7"/>
  <c r="AJ268" i="7"/>
  <c r="AJ289" i="7"/>
  <c r="AJ311" i="7"/>
  <c r="AJ332" i="7"/>
  <c r="AJ351" i="7"/>
  <c r="AJ367" i="7"/>
  <c r="AJ383" i="7"/>
  <c r="AJ399" i="7"/>
  <c r="AJ415" i="7"/>
  <c r="AJ431" i="7"/>
  <c r="AJ447" i="7"/>
  <c r="AJ463" i="7"/>
  <c r="AJ479" i="7"/>
  <c r="AJ495" i="7"/>
  <c r="AJ511" i="7"/>
  <c r="AJ527" i="7"/>
  <c r="AJ543" i="7"/>
  <c r="AJ559" i="7"/>
  <c r="AJ575" i="7"/>
  <c r="AJ591" i="7"/>
  <c r="AJ607" i="7"/>
  <c r="AJ623" i="7"/>
  <c r="AJ639" i="7"/>
  <c r="AJ655" i="7"/>
  <c r="AJ671" i="7"/>
  <c r="AJ687" i="7"/>
  <c r="AJ703" i="7"/>
  <c r="AJ719" i="7"/>
  <c r="AJ735" i="7"/>
  <c r="AJ751" i="7"/>
  <c r="AJ767" i="7"/>
  <c r="AJ29" i="7"/>
  <c r="AJ57" i="7"/>
  <c r="AJ85" i="7"/>
  <c r="AJ115" i="7"/>
  <c r="AJ143" i="7"/>
  <c r="AJ171" i="7"/>
  <c r="AJ200" i="7"/>
  <c r="AJ228" i="7"/>
  <c r="AJ256" i="7"/>
  <c r="AJ285" i="7"/>
  <c r="AJ313" i="7"/>
  <c r="AJ341" i="7"/>
  <c r="AJ364" i="7"/>
  <c r="AJ385" i="7"/>
  <c r="AJ406" i="7"/>
  <c r="AJ428" i="7"/>
  <c r="AJ449" i="7"/>
  <c r="AJ470" i="7"/>
  <c r="AJ492" i="7"/>
  <c r="AJ513" i="7"/>
  <c r="AJ534" i="7"/>
  <c r="AJ556" i="7"/>
  <c r="AJ577" i="7"/>
  <c r="AJ598" i="7"/>
  <c r="AJ620" i="7"/>
  <c r="AJ641" i="7"/>
  <c r="AJ662" i="7"/>
  <c r="AJ684" i="7"/>
  <c r="AJ705" i="7"/>
  <c r="AJ726" i="7"/>
  <c r="AJ748" i="7"/>
  <c r="AJ769" i="7"/>
  <c r="AJ785" i="7"/>
  <c r="AJ801" i="7"/>
  <c r="AJ817" i="7"/>
  <c r="AJ833" i="7"/>
  <c r="AJ849" i="7"/>
  <c r="AJ865" i="7"/>
  <c r="AJ881" i="7"/>
  <c r="AJ897" i="7"/>
  <c r="AJ913" i="7"/>
  <c r="AJ929" i="7"/>
  <c r="AJ945" i="7"/>
  <c r="AJ961" i="7"/>
  <c r="AJ977" i="7"/>
  <c r="AJ993" i="7"/>
  <c r="AJ1009" i="7"/>
  <c r="AJ1025" i="7"/>
  <c r="AJ1388" i="7"/>
  <c r="AJ1028" i="7"/>
  <c r="AJ1366" i="7"/>
  <c r="AJ1163" i="7"/>
  <c r="AJ832" i="7"/>
  <c r="AJ1439" i="7"/>
  <c r="AJ1354" i="7"/>
  <c r="AJ1268" i="7"/>
  <c r="AJ1183" i="7"/>
  <c r="AJ1098" i="7"/>
  <c r="AJ948" i="7"/>
  <c r="AJ18" i="7"/>
  <c r="AJ82" i="7"/>
  <c r="AJ146" i="7"/>
  <c r="AJ210" i="7"/>
  <c r="AJ274" i="7"/>
  <c r="AJ338" i="7"/>
  <c r="AJ81" i="7"/>
  <c r="AJ167" i="7"/>
  <c r="AJ252" i="7"/>
  <c r="AJ337" i="7"/>
  <c r="AJ403" i="7"/>
  <c r="AJ467" i="7"/>
  <c r="AJ531" i="7"/>
  <c r="AJ595" i="7"/>
  <c r="AJ659" i="7"/>
  <c r="AJ723" i="7"/>
  <c r="AJ36" i="7"/>
  <c r="AJ149" i="7"/>
  <c r="AJ264" i="7"/>
  <c r="AJ369" i="7"/>
  <c r="AJ454" i="7"/>
  <c r="AJ540" i="7"/>
  <c r="AJ625" i="7"/>
  <c r="AJ710" i="7"/>
  <c r="AJ789" i="7"/>
  <c r="AJ853" i="7"/>
  <c r="AJ917" i="7"/>
  <c r="AJ981" i="7"/>
  <c r="AJ1041" i="7"/>
  <c r="AJ1073" i="7"/>
  <c r="AJ1105" i="7"/>
  <c r="AJ1137" i="7"/>
  <c r="AJ1169" i="7"/>
  <c r="AJ1201" i="7"/>
  <c r="AJ1233" i="7"/>
  <c r="AJ1265" i="7"/>
  <c r="AJ1297" i="7"/>
  <c r="AJ1329" i="7"/>
  <c r="AJ1361" i="7"/>
  <c r="AJ1393" i="7"/>
  <c r="AJ1425" i="7"/>
  <c r="AJ1457" i="7"/>
  <c r="AJ1489" i="7"/>
  <c r="AJ16" i="7"/>
  <c r="AJ73" i="7"/>
  <c r="AJ131" i="7"/>
  <c r="AJ187" i="7"/>
  <c r="AJ244" i="7"/>
  <c r="AJ301" i="7"/>
  <c r="AJ354" i="7"/>
  <c r="AJ397" i="7"/>
  <c r="AJ440" i="7"/>
  <c r="AJ482" i="7"/>
  <c r="AJ525" i="7"/>
  <c r="AJ68" i="7"/>
  <c r="AJ181" i="7"/>
  <c r="AJ296" i="7"/>
  <c r="AJ393" i="7"/>
  <c r="AJ478" i="7"/>
  <c r="AJ557" i="7"/>
  <c r="AJ613" i="7"/>
  <c r="AJ670" i="7"/>
  <c r="AJ728" i="7"/>
  <c r="AJ780" i="7"/>
  <c r="AJ823" i="7"/>
  <c r="AJ866" i="7"/>
  <c r="AJ908" i="7"/>
  <c r="AJ951" i="7"/>
  <c r="AJ994" i="7"/>
  <c r="AJ1036" i="7"/>
  <c r="AJ1079" i="7"/>
  <c r="AJ112" i="7"/>
  <c r="AJ227" i="7"/>
  <c r="AJ340" i="7"/>
  <c r="AJ426" i="7"/>
  <c r="AJ512" i="7"/>
  <c r="AJ580" i="7"/>
  <c r="AJ616" i="7"/>
  <c r="AJ658" i="7"/>
  <c r="AJ693" i="7"/>
  <c r="AJ729" i="7"/>
  <c r="AJ771" i="7"/>
  <c r="AJ798" i="7"/>
  <c r="AJ824" i="7"/>
  <c r="AJ856" i="7"/>
  <c r="AJ883" i="7"/>
  <c r="AJ910" i="7"/>
  <c r="AJ942" i="7"/>
  <c r="AJ968" i="7"/>
  <c r="AJ995" i="7"/>
  <c r="AJ1027" i="7"/>
  <c r="AJ1054" i="7"/>
  <c r="AJ32" i="7"/>
  <c r="AJ117" i="7"/>
  <c r="AJ189" i="7"/>
  <c r="AJ260" i="7"/>
  <c r="AJ345" i="7"/>
  <c r="AJ398" i="7"/>
  <c r="AJ452" i="7"/>
  <c r="AJ516" i="7"/>
  <c r="AJ560" i="7"/>
  <c r="AJ596" i="7"/>
  <c r="AJ638" i="7"/>
  <c r="AJ674" i="7"/>
  <c r="AJ709" i="7"/>
  <c r="AJ752" i="7"/>
  <c r="AJ783" i="7"/>
  <c r="AJ810" i="7"/>
  <c r="AJ48" i="7"/>
  <c r="AJ120" i="7"/>
  <c r="AJ191" i="7"/>
  <c r="AJ276" i="7"/>
  <c r="AJ346" i="7"/>
  <c r="AJ400" i="7"/>
  <c r="AJ464" i="7"/>
  <c r="AJ517" i="7"/>
  <c r="AJ562" i="7"/>
  <c r="AJ605" i="7"/>
  <c r="AJ640" i="7"/>
  <c r="AJ676" i="7"/>
  <c r="AJ718" i="7"/>
  <c r="AJ754" i="7"/>
  <c r="AJ1510" i="7"/>
  <c r="AJ1456" i="7"/>
  <c r="AJ1414" i="7"/>
  <c r="AJ1371" i="7"/>
  <c r="AJ1312" i="7"/>
  <c r="AJ1264" i="7"/>
  <c r="AJ1222" i="7"/>
  <c r="AJ1168" i="7"/>
  <c r="AJ1120" i="7"/>
  <c r="AJ1076" i="7"/>
  <c r="AJ971" i="7"/>
  <c r="AJ875" i="7"/>
  <c r="AJ1507" i="7"/>
  <c r="AJ1475" i="7"/>
  <c r="AJ1448" i="7"/>
  <c r="AJ1422" i="7"/>
  <c r="AJ1390" i="7"/>
  <c r="AJ1363" i="7"/>
  <c r="AJ1336" i="7"/>
  <c r="AJ1304" i="7"/>
  <c r="AJ1278" i="7"/>
  <c r="AJ1256" i="7"/>
  <c r="AJ1235" i="7"/>
  <c r="AJ1214" i="7"/>
  <c r="AJ1192" i="7"/>
  <c r="AJ1171" i="7"/>
  <c r="AJ1150" i="7"/>
  <c r="AJ1128" i="7"/>
  <c r="AJ1107" i="7"/>
  <c r="AJ1086" i="7"/>
  <c r="AJ1051" i="7"/>
  <c r="AJ1008" i="7"/>
  <c r="AJ966" i="7"/>
  <c r="AJ923" i="7"/>
  <c r="AJ880" i="7"/>
  <c r="AJ838" i="7"/>
  <c r="AJ900" i="7"/>
  <c r="AJ1216" i="7"/>
  <c r="AJ939" i="7"/>
  <c r="AJ1460" i="7"/>
  <c r="AJ1375" i="7"/>
  <c r="AJ1290" i="7"/>
  <c r="AJ1204" i="7"/>
  <c r="AJ1119" i="7"/>
  <c r="AJ991" i="7"/>
  <c r="AJ811" i="7"/>
  <c r="AJ66" i="7"/>
  <c r="AJ130" i="7"/>
  <c r="AJ194" i="7"/>
  <c r="AJ258" i="7"/>
  <c r="AJ322" i="7"/>
  <c r="AJ60" i="7"/>
  <c r="AJ145" i="7"/>
  <c r="AJ231" i="7"/>
  <c r="AJ316" i="7"/>
  <c r="AJ387" i="7"/>
  <c r="AJ451" i="7"/>
  <c r="AJ515" i="7"/>
  <c r="AJ579" i="7"/>
  <c r="AJ643" i="7"/>
  <c r="AJ707" i="7"/>
  <c r="AJ8" i="7"/>
  <c r="AJ121" i="7"/>
  <c r="AJ235" i="7"/>
  <c r="AJ348" i="7"/>
  <c r="AJ433" i="7"/>
  <c r="AJ518" i="7"/>
  <c r="AJ604" i="7"/>
  <c r="AJ689" i="7"/>
  <c r="AJ773" i="7"/>
  <c r="AJ837" i="7"/>
  <c r="AJ901" i="7"/>
  <c r="AJ965" i="7"/>
  <c r="AJ1029" i="7"/>
  <c r="AJ1061" i="7"/>
  <c r="AJ1093" i="7"/>
  <c r="AJ1125" i="7"/>
  <c r="AJ1157" i="7"/>
  <c r="AJ1189" i="7"/>
  <c r="AJ1221" i="7"/>
  <c r="AJ1253" i="7"/>
  <c r="AJ1285" i="7"/>
  <c r="AJ1317" i="7"/>
  <c r="AJ1349" i="7"/>
  <c r="AJ1381" i="7"/>
  <c r="AJ1413" i="7"/>
  <c r="AJ1445" i="7"/>
  <c r="AJ1477" i="7"/>
  <c r="AJ1509" i="7"/>
  <c r="AJ52" i="7"/>
  <c r="AJ109" i="7"/>
  <c r="AJ165" i="7"/>
  <c r="AJ223" i="7"/>
  <c r="AJ280" i="7"/>
  <c r="AJ336" i="7"/>
  <c r="AJ381" i="7"/>
  <c r="AJ424" i="7"/>
  <c r="AJ466" i="7"/>
  <c r="AJ509" i="7"/>
  <c r="AJ25" i="7"/>
  <c r="AJ139" i="7"/>
  <c r="AJ253" i="7"/>
  <c r="AJ361" i="7"/>
  <c r="AJ446" i="7"/>
  <c r="AJ532" i="7"/>
  <c r="AJ592" i="7"/>
  <c r="AJ706" i="7"/>
  <c r="AJ762" i="7"/>
  <c r="AJ807" i="7"/>
  <c r="AJ850" i="7"/>
  <c r="AJ892" i="7"/>
  <c r="AJ935" i="7"/>
  <c r="AJ978" i="7"/>
  <c r="AJ1020" i="7"/>
  <c r="AJ1260" i="7"/>
  <c r="AJ800" i="7"/>
  <c r="AJ1318" i="7"/>
  <c r="AJ1110" i="7"/>
  <c r="AJ1503" i="7"/>
  <c r="AJ1418" i="7"/>
  <c r="AJ1332" i="7"/>
  <c r="AJ1247" i="7"/>
  <c r="AJ1162" i="7"/>
  <c r="AJ1075" i="7"/>
  <c r="AJ906" i="7"/>
  <c r="AJ34" i="7"/>
  <c r="AJ98" i="7"/>
  <c r="AJ162" i="7"/>
  <c r="AJ226" i="7"/>
  <c r="AJ290" i="7"/>
  <c r="AJ17" i="7"/>
  <c r="AJ103" i="7"/>
  <c r="AJ188" i="7"/>
  <c r="AJ273" i="7"/>
  <c r="AJ355" i="7"/>
  <c r="AJ419" i="7"/>
  <c r="AJ483" i="7"/>
  <c r="AJ547" i="7"/>
  <c r="AJ611" i="7"/>
  <c r="AJ675" i="7"/>
  <c r="AJ739" i="7"/>
  <c r="AJ64" i="7"/>
  <c r="AJ179" i="7"/>
  <c r="AJ292" i="7"/>
  <c r="AJ390" i="7"/>
  <c r="AJ476" i="7"/>
  <c r="AJ561" i="7"/>
  <c r="AJ646" i="7"/>
  <c r="AJ732" i="7"/>
  <c r="AJ805" i="7"/>
  <c r="AJ869" i="7"/>
  <c r="AJ933" i="7"/>
  <c r="AJ997" i="7"/>
  <c r="AJ1045" i="7"/>
  <c r="AJ1077" i="7"/>
  <c r="AJ1109" i="7"/>
  <c r="AJ1141" i="7"/>
  <c r="AJ1173" i="7"/>
  <c r="AJ1205" i="7"/>
  <c r="AJ1237" i="7"/>
  <c r="AJ1269" i="7"/>
  <c r="AJ1301" i="7"/>
  <c r="AJ1333" i="7"/>
  <c r="AJ1365" i="7"/>
  <c r="AJ1397" i="7"/>
  <c r="AJ1429" i="7"/>
  <c r="AJ1461" i="7"/>
  <c r="AJ1493" i="7"/>
  <c r="AJ24" i="7"/>
  <c r="AJ80" i="7"/>
  <c r="AJ137" i="7"/>
  <c r="AJ195" i="7"/>
  <c r="AJ251" i="7"/>
  <c r="AJ308" i="7"/>
  <c r="AJ360" i="7"/>
  <c r="AJ402" i="7"/>
  <c r="AJ445" i="7"/>
  <c r="AJ488" i="7"/>
  <c r="AJ530" i="7"/>
  <c r="AJ83" i="7"/>
  <c r="AJ196" i="7"/>
  <c r="AJ309" i="7"/>
  <c r="AJ404" i="7"/>
  <c r="AJ489" i="7"/>
  <c r="AJ564" i="7"/>
  <c r="AJ621" i="7"/>
  <c r="AJ677" i="7"/>
  <c r="AJ734" i="7"/>
  <c r="AJ786" i="7"/>
  <c r="AJ828" i="7"/>
  <c r="AJ871" i="7"/>
  <c r="AJ914" i="7"/>
  <c r="AJ956" i="7"/>
  <c r="AJ999" i="7"/>
  <c r="AJ1042" i="7"/>
  <c r="AJ13" i="7"/>
  <c r="AJ127" i="7"/>
  <c r="AJ240" i="7"/>
  <c r="AJ352" i="7"/>
  <c r="AJ437" i="7"/>
  <c r="AJ522" i="7"/>
  <c r="AJ586" i="7"/>
  <c r="AJ629" i="7"/>
  <c r="AJ665" i="7"/>
  <c r="AJ701" i="7"/>
  <c r="AJ744" i="7"/>
  <c r="AJ776" i="7"/>
  <c r="AJ803" i="7"/>
  <c r="AJ835" i="7"/>
  <c r="AJ862" i="7"/>
  <c r="AJ888" i="7"/>
  <c r="AJ920" i="7"/>
  <c r="AJ947" i="7"/>
  <c r="AJ974" i="7"/>
  <c r="AJ1006" i="7"/>
  <c r="AJ1032" i="7"/>
  <c r="AJ1059" i="7"/>
  <c r="AJ61" i="7"/>
  <c r="AJ132" i="7"/>
  <c r="AJ203" i="7"/>
  <c r="AJ288" i="7"/>
  <c r="AJ356" i="7"/>
  <c r="AJ409" i="7"/>
  <c r="AJ473" i="7"/>
  <c r="AJ526" i="7"/>
  <c r="AJ568" i="7"/>
  <c r="AJ610" i="7"/>
  <c r="AJ645" i="7"/>
  <c r="AJ681" i="7"/>
  <c r="AJ724" i="7"/>
  <c r="AJ760" i="7"/>
  <c r="AJ788" i="7"/>
  <c r="AJ820" i="7"/>
  <c r="AJ63" i="7"/>
  <c r="AJ133" i="7"/>
  <c r="AJ219" i="7"/>
  <c r="AJ291" i="7"/>
  <c r="AJ357" i="7"/>
  <c r="AJ421" i="7"/>
  <c r="AJ474" i="7"/>
  <c r="AJ528" i="7"/>
  <c r="AJ576" i="7"/>
  <c r="AJ612" i="7"/>
  <c r="AJ648" i="7"/>
  <c r="AJ690" i="7"/>
  <c r="AJ725" i="7"/>
  <c r="AJ761" i="7"/>
  <c r="AJ1494" i="7"/>
  <c r="AJ1446" i="7"/>
  <c r="AJ1403" i="7"/>
  <c r="AJ1350" i="7"/>
  <c r="AJ1307" i="7"/>
  <c r="AJ1259" i="7"/>
  <c r="AJ1206" i="7"/>
  <c r="AJ1158" i="7"/>
  <c r="AJ1115" i="7"/>
  <c r="AJ1035" i="7"/>
  <c r="AJ950" i="7"/>
  <c r="AJ864" i="7"/>
  <c r="AJ1496" i="7"/>
  <c r="AJ1470" i="7"/>
  <c r="AJ1443" i="7"/>
  <c r="AJ1411" i="7"/>
  <c r="AJ1384" i="7"/>
  <c r="AJ1358" i="7"/>
  <c r="AJ1326" i="7"/>
  <c r="AJ1299" i="7"/>
  <c r="AJ1272" i="7"/>
  <c r="AJ1251" i="7"/>
  <c r="AJ1230" i="7"/>
  <c r="AJ1208" i="7"/>
  <c r="AJ1187" i="7"/>
  <c r="AJ1166" i="7"/>
  <c r="AJ1144" i="7"/>
  <c r="AJ1123" i="7"/>
  <c r="AJ1102" i="7"/>
  <c r="AJ1080" i="7"/>
  <c r="AJ1040" i="7"/>
  <c r="AJ998" i="7"/>
  <c r="AJ955" i="7"/>
  <c r="AJ912" i="7"/>
  <c r="AJ870" i="7"/>
  <c r="AJ827" i="7"/>
  <c r="AJ1132" i="7"/>
  <c r="AJ1478" i="7"/>
  <c r="AJ1270" i="7"/>
  <c r="AJ1046" i="7"/>
  <c r="AJ1482" i="7"/>
  <c r="AJ1396" i="7"/>
  <c r="AJ1311" i="7"/>
  <c r="AJ1226" i="7"/>
  <c r="AJ1140" i="7"/>
  <c r="AJ1034" i="7"/>
  <c r="AJ863" i="7"/>
  <c r="AJ50" i="7"/>
  <c r="AJ114" i="7"/>
  <c r="AJ178" i="7"/>
  <c r="AJ242" i="7"/>
  <c r="AJ306" i="7"/>
  <c r="AJ39" i="7"/>
  <c r="AJ124" i="7"/>
  <c r="AJ209" i="7"/>
  <c r="AJ295" i="7"/>
  <c r="AJ371" i="7"/>
  <c r="AJ435" i="7"/>
  <c r="AJ499" i="7"/>
  <c r="AJ563" i="7"/>
  <c r="AJ627" i="7"/>
  <c r="AJ691" i="7"/>
  <c r="AJ755" i="7"/>
  <c r="AJ93" i="7"/>
  <c r="AJ207" i="7"/>
  <c r="AJ320" i="7"/>
  <c r="AJ412" i="7"/>
  <c r="AJ497" i="7"/>
  <c r="AJ582" i="7"/>
  <c r="AJ668" i="7"/>
  <c r="AJ753" i="7"/>
  <c r="AJ821" i="7"/>
  <c r="AJ885" i="7"/>
  <c r="AJ949" i="7"/>
  <c r="AJ1013" i="7"/>
  <c r="AJ1057" i="7"/>
  <c r="AJ1089" i="7"/>
  <c r="AJ1121" i="7"/>
  <c r="AJ1153" i="7"/>
  <c r="AJ1185" i="7"/>
  <c r="AJ1217" i="7"/>
  <c r="AJ1249" i="7"/>
  <c r="AJ1281" i="7"/>
  <c r="AJ1313" i="7"/>
  <c r="AJ1345" i="7"/>
  <c r="AJ1377" i="7"/>
  <c r="AJ1409" i="7"/>
  <c r="AJ1441" i="7"/>
  <c r="AJ1473" i="7"/>
  <c r="AJ1505" i="7"/>
  <c r="AJ45" i="7"/>
  <c r="AJ101" i="7"/>
  <c r="AJ159" i="7"/>
  <c r="AJ216" i="7"/>
  <c r="AJ272" i="7"/>
  <c r="AJ329" i="7"/>
  <c r="AJ376" i="7"/>
  <c r="AJ418" i="7"/>
  <c r="AJ461" i="7"/>
  <c r="AJ504" i="7"/>
  <c r="AJ11" i="7"/>
  <c r="AJ125" i="7"/>
  <c r="AJ239" i="7"/>
  <c r="AJ350" i="7"/>
  <c r="AJ436" i="7"/>
  <c r="AJ521" i="7"/>
  <c r="AJ585" i="7"/>
  <c r="AJ642" i="7"/>
  <c r="AJ698" i="7"/>
  <c r="AJ756" i="7"/>
  <c r="AJ802" i="7"/>
  <c r="AJ844" i="7"/>
  <c r="AJ887" i="7"/>
  <c r="AJ930" i="7"/>
  <c r="AJ972" i="7"/>
  <c r="AJ1015" i="7"/>
  <c r="AJ1058" i="7"/>
  <c r="AJ56" i="7"/>
  <c r="AJ169" i="7"/>
  <c r="AJ283" i="7"/>
  <c r="AJ384" i="7"/>
  <c r="AJ469" i="7"/>
  <c r="AJ552" i="7"/>
  <c r="AJ601" i="7"/>
  <c r="AJ637" i="7"/>
  <c r="AJ672" i="7"/>
  <c r="AJ714" i="7"/>
  <c r="AJ750" i="7"/>
  <c r="AJ782" i="7"/>
  <c r="AJ814" i="7"/>
  <c r="AJ840" i="7"/>
  <c r="AJ867" i="7"/>
  <c r="AJ899" i="7"/>
  <c r="AJ926" i="7"/>
  <c r="AJ952" i="7"/>
  <c r="AJ984" i="7"/>
  <c r="AJ1011" i="7"/>
  <c r="AJ1038" i="7"/>
  <c r="AJ1070" i="7"/>
  <c r="AJ75" i="7"/>
  <c r="AJ147" i="7"/>
  <c r="AJ232" i="7"/>
  <c r="AJ303" i="7"/>
  <c r="AJ366" i="7"/>
  <c r="AJ430" i="7"/>
  <c r="AJ484" i="7"/>
  <c r="AJ537" i="7"/>
  <c r="AJ581" i="7"/>
  <c r="AJ617" i="7"/>
  <c r="AJ653" i="7"/>
  <c r="AJ696" i="7"/>
  <c r="AJ730" i="7"/>
  <c r="AJ766" i="7"/>
  <c r="AJ799" i="7"/>
  <c r="AJ826" i="7"/>
  <c r="AJ77" i="7"/>
  <c r="AJ163" i="7"/>
  <c r="AJ233" i="7"/>
  <c r="AJ304" i="7"/>
  <c r="AJ378" i="7"/>
  <c r="AJ432" i="7"/>
  <c r="AJ485" i="7"/>
  <c r="AJ548" i="7"/>
  <c r="AJ584" i="7"/>
  <c r="AJ618" i="7"/>
  <c r="AJ661" i="7"/>
  <c r="AJ697" i="7"/>
  <c r="AJ733" i="7"/>
  <c r="AJ774" i="7"/>
  <c r="AJ1483" i="7"/>
  <c r="AJ1440" i="7"/>
  <c r="AJ1387" i="7"/>
  <c r="AJ1339" i="7"/>
  <c r="AJ1296" i="7"/>
  <c r="AJ1238" i="7"/>
  <c r="AJ1195" i="7"/>
  <c r="AJ1152" i="7"/>
  <c r="AJ1094" i="7"/>
  <c r="AJ1024" i="7"/>
  <c r="AJ928" i="7"/>
  <c r="AJ795" i="7"/>
  <c r="AJ1491" i="7"/>
  <c r="AJ1464" i="7"/>
  <c r="AJ1432" i="7"/>
  <c r="AJ1406" i="7"/>
  <c r="AJ1379" i="7"/>
  <c r="AJ1347" i="7"/>
  <c r="AJ1320" i="7"/>
  <c r="AJ1294" i="7"/>
  <c r="AJ1267" i="7"/>
  <c r="AJ1246" i="7"/>
  <c r="AJ1224" i="7"/>
  <c r="AJ1203" i="7"/>
  <c r="AJ1182" i="7"/>
  <c r="AJ1160" i="7"/>
  <c r="AJ1139" i="7"/>
  <c r="AJ1118" i="7"/>
  <c r="AJ1096" i="7"/>
  <c r="AJ1072" i="7"/>
  <c r="AJ1030" i="7"/>
  <c r="AJ987" i="7"/>
  <c r="AJ944" i="7"/>
  <c r="AJ902" i="7"/>
  <c r="AJ859" i="7"/>
  <c r="AJ806" i="7"/>
  <c r="AJ1419" i="7"/>
  <c r="AJ649" i="7"/>
  <c r="AJ297" i="7"/>
  <c r="AJ608" i="7"/>
  <c r="AJ757" i="7"/>
  <c r="AJ878" i="7"/>
  <c r="AJ990" i="7"/>
  <c r="AJ89" i="7"/>
  <c r="AJ388" i="7"/>
  <c r="AJ589" i="7"/>
  <c r="AJ738" i="7"/>
  <c r="AJ105" i="7"/>
  <c r="AJ389" i="7"/>
  <c r="AJ590" i="7"/>
  <c r="AJ746" i="7"/>
  <c r="AJ1376" i="7"/>
  <c r="AJ1190" i="7"/>
  <c r="AJ896" i="7"/>
  <c r="AJ1427" i="7"/>
  <c r="AJ1315" i="7"/>
  <c r="AJ1219" i="7"/>
  <c r="AJ1134" i="7"/>
  <c r="AJ1019" i="7"/>
  <c r="AJ848" i="7"/>
  <c r="AJ1063" i="7"/>
  <c r="AJ394" i="7"/>
  <c r="AJ644" i="7"/>
  <c r="AJ792" i="7"/>
  <c r="AJ904" i="7"/>
  <c r="AJ1016" i="7"/>
  <c r="AJ175" i="7"/>
  <c r="AJ441" i="7"/>
  <c r="AJ624" i="7"/>
  <c r="AJ778" i="7"/>
  <c r="AJ176" i="7"/>
  <c r="AJ442" i="7"/>
  <c r="AJ633" i="7"/>
  <c r="AJ779" i="7"/>
  <c r="AJ1334" i="7"/>
  <c r="AJ1131" i="7"/>
  <c r="AJ1512" i="7"/>
  <c r="AJ1400" i="7"/>
  <c r="AJ1283" i="7"/>
  <c r="AJ1198" i="7"/>
  <c r="AJ1112" i="7"/>
  <c r="AJ976" i="7"/>
  <c r="AJ784" i="7"/>
  <c r="AJ69" i="7"/>
  <c r="AJ480" i="7"/>
  <c r="AJ686" i="7"/>
  <c r="AJ819" i="7"/>
  <c r="AJ931" i="7"/>
  <c r="AJ1048" i="7"/>
  <c r="AJ245" i="7"/>
  <c r="AJ494" i="7"/>
  <c r="AJ666" i="7"/>
  <c r="AJ804" i="7"/>
  <c r="AJ248" i="7"/>
  <c r="AJ506" i="7"/>
  <c r="AJ669" i="7"/>
  <c r="AJ1472" i="7"/>
  <c r="AJ1275" i="7"/>
  <c r="AJ1088" i="7"/>
  <c r="AJ1486" i="7"/>
  <c r="AJ1368" i="7"/>
  <c r="AJ1262" i="7"/>
  <c r="AJ1176" i="7"/>
  <c r="AJ1091" i="7"/>
  <c r="AJ934" i="7"/>
  <c r="AJ184" i="7"/>
  <c r="AJ558" i="7"/>
  <c r="AJ722" i="7"/>
  <c r="AJ846" i="7"/>
  <c r="AJ963" i="7"/>
  <c r="AJ19" i="7"/>
  <c r="AJ317" i="7"/>
  <c r="AJ553" i="7"/>
  <c r="AJ702" i="7"/>
  <c r="AJ20" i="7"/>
  <c r="AJ333" i="7"/>
  <c r="AJ554" i="7"/>
  <c r="AJ704" i="7"/>
  <c r="AJ1424" i="7"/>
  <c r="AJ1232" i="7"/>
  <c r="AJ1003" i="7"/>
  <c r="AJ1454" i="7"/>
  <c r="AJ1342" i="7"/>
  <c r="AJ1240" i="7"/>
  <c r="AJ1155" i="7"/>
  <c r="AJ1062" i="7"/>
  <c r="AJ891" i="7"/>
  <c r="AE109" i="7"/>
  <c r="AE185" i="7"/>
  <c r="AE260" i="7"/>
  <c r="AE336" i="7"/>
  <c r="AE396" i="7"/>
  <c r="AE537" i="7"/>
  <c r="AE665" i="7"/>
  <c r="AE793" i="7"/>
  <c r="AE829" i="7"/>
  <c r="AE857" i="7"/>
  <c r="AE904" i="7"/>
  <c r="AE925" i="7"/>
  <c r="AE968" i="7"/>
  <c r="AE993" i="7"/>
  <c r="AE1025" i="7"/>
  <c r="AE1510" i="7"/>
  <c r="AE1016" i="7"/>
  <c r="AE984" i="7"/>
  <c r="AE888" i="7"/>
  <c r="AE36" i="7"/>
  <c r="AE1499" i="7"/>
  <c r="AE1483" i="7"/>
  <c r="AE1467" i="7"/>
  <c r="AE1451" i="7"/>
  <c r="AE1435" i="7"/>
  <c r="AE1419" i="7"/>
  <c r="AE1403" i="7"/>
  <c r="AE1387" i="7"/>
  <c r="AE1371" i="7"/>
  <c r="AE1355" i="7"/>
  <c r="AE1339" i="7"/>
  <c r="AE1323" i="7"/>
  <c r="AE1307" i="7"/>
  <c r="AE1291" i="7"/>
  <c r="AE1275" i="7"/>
  <c r="AE1259" i="7"/>
  <c r="AE1243" i="7"/>
  <c r="AE1227" i="7"/>
  <c r="AE1211" i="7"/>
  <c r="AE1195" i="7"/>
  <c r="AE1179" i="7"/>
  <c r="AE1163" i="7"/>
  <c r="AE1147" i="7"/>
  <c r="AE1131" i="7"/>
  <c r="AE1115" i="7"/>
  <c r="AE1099" i="7"/>
  <c r="AE1083" i="7"/>
  <c r="AE1067" i="7"/>
  <c r="AE1051" i="7"/>
  <c r="AE855" i="7"/>
  <c r="AE803" i="7"/>
  <c r="AE739" i="7"/>
  <c r="AE675" i="7"/>
  <c r="AE611" i="7"/>
  <c r="AE547" i="7"/>
  <c r="AE483" i="7"/>
  <c r="AE5" i="7"/>
  <c r="AE1494" i="7"/>
  <c r="AE1478" i="7"/>
  <c r="AE1462" i="7"/>
  <c r="AE1446" i="7"/>
  <c r="AE1430" i="7"/>
  <c r="AE1414" i="7"/>
  <c r="AE1398" i="7"/>
  <c r="AE1382" i="7"/>
  <c r="AE1366" i="7"/>
  <c r="AE1350" i="7"/>
  <c r="AE1334" i="7"/>
  <c r="AE1318" i="7"/>
  <c r="AE1302" i="7"/>
  <c r="AE1286" i="7"/>
  <c r="AE1270" i="7"/>
  <c r="AE1254" i="7"/>
  <c r="AE1238" i="7"/>
  <c r="AE1222" i="7"/>
  <c r="AE1206" i="7"/>
  <c r="AE1190" i="7"/>
  <c r="AE1174" i="7"/>
  <c r="AE1158" i="7"/>
  <c r="AE1142" i="7"/>
  <c r="AE1126" i="7"/>
  <c r="AE1110" i="7"/>
  <c r="AE1094" i="7"/>
  <c r="AE1078" i="7"/>
  <c r="AE1062" i="7"/>
  <c r="AE1046" i="7"/>
  <c r="AE1014" i="7"/>
  <c r="AE982" i="7"/>
  <c r="AE950" i="7"/>
  <c r="AE918" i="7"/>
  <c r="AE886" i="7"/>
  <c r="AE842" i="7"/>
  <c r="AE802" i="7"/>
  <c r="AE738" i="7"/>
  <c r="AE674" i="7"/>
  <c r="AE610" i="7"/>
  <c r="AE546" i="7"/>
  <c r="AE482" i="7"/>
  <c r="AE422" i="7"/>
  <c r="AE314" i="7"/>
  <c r="AE238" i="7"/>
  <c r="AE106" i="7"/>
  <c r="AE1009" i="7"/>
  <c r="AE973" i="7"/>
  <c r="AE893" i="7"/>
  <c r="AE729" i="7"/>
  <c r="AE569" i="7"/>
  <c r="AE381" i="7"/>
  <c r="AE89" i="7"/>
  <c r="AE929" i="7"/>
  <c r="AE869" i="7"/>
  <c r="AE749" i="7"/>
  <c r="AE621" i="7"/>
  <c r="AE493" i="7"/>
  <c r="AE277" i="7"/>
  <c r="AE125" i="7"/>
  <c r="AE940" i="7"/>
  <c r="AE876" i="7"/>
  <c r="AE296" i="7"/>
  <c r="AE60" i="7"/>
  <c r="AE1501" i="7"/>
  <c r="AE1485" i="7"/>
  <c r="AE1469" i="7"/>
  <c r="AE1453" i="7"/>
  <c r="AE1437" i="7"/>
  <c r="AE1421" i="7"/>
  <c r="AE1405" i="7"/>
  <c r="AE1389" i="7"/>
  <c r="AE1373" i="7"/>
  <c r="AE1357" i="7"/>
  <c r="AE1341" i="7"/>
  <c r="AE1325" i="7"/>
  <c r="AE1309" i="7"/>
  <c r="AE1293" i="7"/>
  <c r="AE1277" i="7"/>
  <c r="AE1261" i="7"/>
  <c r="AE1245" i="7"/>
  <c r="AE1229" i="7"/>
  <c r="AE1213" i="7"/>
  <c r="AE1197" i="7"/>
  <c r="AE1181" i="7"/>
  <c r="AE1165" i="7"/>
  <c r="AE1149" i="7"/>
  <c r="AE1133" i="7"/>
  <c r="AE1117" i="7"/>
  <c r="AE1101" i="7"/>
  <c r="AE1085" i="7"/>
  <c r="AE1069" i="7"/>
  <c r="AE1053" i="7"/>
  <c r="AE1034" i="7"/>
  <c r="AE1013" i="7"/>
  <c r="AE992" i="7"/>
  <c r="AE970" i="7"/>
  <c r="AE949" i="7"/>
  <c r="AE928" i="7"/>
  <c r="AE906" i="7"/>
  <c r="AE885" i="7"/>
  <c r="AE861" i="7"/>
  <c r="AE831" i="7"/>
  <c r="AE798" i="7"/>
  <c r="AE755" i="7"/>
  <c r="AE713" i="7"/>
  <c r="AE670" i="7"/>
  <c r="AE627" i="7"/>
  <c r="AE585" i="7"/>
  <c r="AE542" i="7"/>
  <c r="AE499" i="7"/>
  <c r="AE457" i="7"/>
  <c r="AE402" i="7"/>
  <c r="AE345" i="7"/>
  <c r="AE270" i="7"/>
  <c r="AE194" i="7"/>
  <c r="AE117" i="7"/>
  <c r="AE6" i="7"/>
  <c r="AE22" i="7"/>
  <c r="AE38" i="7"/>
  <c r="AE54" i="7"/>
  <c r="AE70" i="7"/>
  <c r="AE7" i="7"/>
  <c r="AE23" i="7"/>
  <c r="AE39" i="7"/>
  <c r="AE55" i="7"/>
  <c r="AE71" i="7"/>
  <c r="AE87" i="7"/>
  <c r="AE103" i="7"/>
  <c r="AE119" i="7"/>
  <c r="AE135" i="7"/>
  <c r="AE151" i="7"/>
  <c r="AE167" i="7"/>
  <c r="AE183" i="7"/>
  <c r="AE199" i="7"/>
  <c r="AE215" i="7"/>
  <c r="AE231" i="7"/>
  <c r="AE247" i="7"/>
  <c r="AE263" i="7"/>
  <c r="AE279" i="7"/>
  <c r="AE295" i="7"/>
  <c r="AE311" i="7"/>
  <c r="AE327" i="7"/>
  <c r="AE343" i="7"/>
  <c r="AE32" i="7"/>
  <c r="AE64" i="7"/>
  <c r="AE92" i="7"/>
  <c r="AE113" i="7"/>
  <c r="AE134" i="7"/>
  <c r="AE156" i="7"/>
  <c r="AE177" i="7"/>
  <c r="AE198" i="7"/>
  <c r="AE220" i="7"/>
  <c r="AE241" i="7"/>
  <c r="AE262" i="7"/>
  <c r="AE284" i="7"/>
  <c r="AE305" i="7"/>
  <c r="AE326" i="7"/>
  <c r="AE347" i="7"/>
  <c r="AE363" i="7"/>
  <c r="AE379" i="7"/>
  <c r="AE395" i="7"/>
  <c r="AE411" i="7"/>
  <c r="AE427" i="7"/>
  <c r="AE443" i="7"/>
  <c r="AE29" i="7"/>
  <c r="AE73" i="7"/>
  <c r="AE105" i="7"/>
  <c r="AE133" i="7"/>
  <c r="AE162" i="7"/>
  <c r="AE190" i="7"/>
  <c r="AE218" i="7"/>
  <c r="AE248" i="7"/>
  <c r="AE276" i="7"/>
  <c r="AE304" i="7"/>
  <c r="AE333" i="7"/>
  <c r="AE357" i="7"/>
  <c r="AE378" i="7"/>
  <c r="AE400" i="7"/>
  <c r="AE421" i="7"/>
  <c r="AE442" i="7"/>
  <c r="AE460" i="7"/>
  <c r="AE476" i="7"/>
  <c r="AE492" i="7"/>
  <c r="AE508" i="7"/>
  <c r="AE524" i="7"/>
  <c r="AE540" i="7"/>
  <c r="AE556" i="7"/>
  <c r="AE572" i="7"/>
  <c r="AE588" i="7"/>
  <c r="AE604" i="7"/>
  <c r="AE620" i="7"/>
  <c r="AE636" i="7"/>
  <c r="AE652" i="7"/>
  <c r="AE668" i="7"/>
  <c r="AE684" i="7"/>
  <c r="AE700" i="7"/>
  <c r="AE716" i="7"/>
  <c r="AE732" i="7"/>
  <c r="AE748" i="7"/>
  <c r="AE764" i="7"/>
  <c r="AE780" i="7"/>
  <c r="AE796" i="7"/>
  <c r="AE812" i="7"/>
  <c r="AE828" i="7"/>
  <c r="AE844" i="7"/>
  <c r="AE860" i="7"/>
  <c r="AE12" i="7"/>
  <c r="AE68" i="7"/>
  <c r="AE110" i="7"/>
  <c r="AE149" i="7"/>
  <c r="AE186" i="7"/>
  <c r="AE224" i="7"/>
  <c r="AE264" i="7"/>
  <c r="AE301" i="7"/>
  <c r="AE338" i="7"/>
  <c r="AE369" i="7"/>
  <c r="AE397" i="7"/>
  <c r="AE425" i="7"/>
  <c r="AE453" i="7"/>
  <c r="AE474" i="7"/>
  <c r="AE495" i="7"/>
  <c r="AE517" i="7"/>
  <c r="AE538" i="7"/>
  <c r="AE559" i="7"/>
  <c r="AE581" i="7"/>
  <c r="AE602" i="7"/>
  <c r="AE623" i="7"/>
  <c r="AE645" i="7"/>
  <c r="AE666" i="7"/>
  <c r="AE687" i="7"/>
  <c r="AE709" i="7"/>
  <c r="AE730" i="7"/>
  <c r="AE751" i="7"/>
  <c r="AE773" i="7"/>
  <c r="AE794" i="7"/>
  <c r="AE13" i="7"/>
  <c r="AE69" i="7"/>
  <c r="AE114" i="7"/>
  <c r="AE152" i="7"/>
  <c r="AE189" i="7"/>
  <c r="AE228" i="7"/>
  <c r="AE265" i="7"/>
  <c r="AE302" i="7"/>
  <c r="AE341" i="7"/>
  <c r="AE370" i="7"/>
  <c r="AE398" i="7"/>
  <c r="AE428" i="7"/>
  <c r="AE454" i="7"/>
  <c r="AE475" i="7"/>
  <c r="AE497" i="7"/>
  <c r="AE518" i="7"/>
  <c r="AE539" i="7"/>
  <c r="AE561" i="7"/>
  <c r="AE582" i="7"/>
  <c r="AE603" i="7"/>
  <c r="AE625" i="7"/>
  <c r="AE646" i="7"/>
  <c r="AE667" i="7"/>
  <c r="AE689" i="7"/>
  <c r="AE710" i="7"/>
  <c r="AE731" i="7"/>
  <c r="AE753" i="7"/>
  <c r="AE774" i="7"/>
  <c r="AE795" i="7"/>
  <c r="AE817" i="7"/>
  <c r="AE838" i="7"/>
  <c r="AE859" i="7"/>
  <c r="AE879" i="7"/>
  <c r="AE895" i="7"/>
  <c r="AE911" i="7"/>
  <c r="AE927" i="7"/>
  <c r="AE943" i="7"/>
  <c r="AE959" i="7"/>
  <c r="AE975" i="7"/>
  <c r="AE991" i="7"/>
  <c r="AE1007" i="7"/>
  <c r="AE1023" i="7"/>
  <c r="AE1039" i="7"/>
  <c r="AE1504" i="7"/>
  <c r="AE1488" i="7"/>
  <c r="AE1472" i="7"/>
  <c r="AE1456" i="7"/>
  <c r="AE1440" i="7"/>
  <c r="AE1424" i="7"/>
  <c r="AE1408" i="7"/>
  <c r="AE1392" i="7"/>
  <c r="AE1376" i="7"/>
  <c r="AE1360" i="7"/>
  <c r="AE1344" i="7"/>
  <c r="AE1328" i="7"/>
  <c r="AE1312" i="7"/>
  <c r="AE1296" i="7"/>
  <c r="AE1280" i="7"/>
  <c r="AE1264" i="7"/>
  <c r="AE1248" i="7"/>
  <c r="AE1232" i="7"/>
  <c r="AE1216" i="7"/>
  <c r="AE1200" i="7"/>
  <c r="AE1184" i="7"/>
  <c r="AE1036" i="7"/>
  <c r="AE1004" i="7"/>
  <c r="AE952" i="7"/>
  <c r="AE424" i="7"/>
  <c r="AE1511" i="7"/>
  <c r="AE1495" i="7"/>
  <c r="AE1479" i="7"/>
  <c r="AE1463" i="7"/>
  <c r="AE1447" i="7"/>
  <c r="AE1431" i="7"/>
  <c r="AE1415" i="7"/>
  <c r="AE1399" i="7"/>
  <c r="AE1383" i="7"/>
  <c r="AE1367" i="7"/>
  <c r="AE1351" i="7"/>
  <c r="AE1335" i="7"/>
  <c r="AE1319" i="7"/>
  <c r="AE1303" i="7"/>
  <c r="AE1287" i="7"/>
  <c r="AE1271" i="7"/>
  <c r="AE1255" i="7"/>
  <c r="AE1239" i="7"/>
  <c r="AE1223" i="7"/>
  <c r="AE1207" i="7"/>
  <c r="AE1191" i="7"/>
  <c r="AE1175" i="7"/>
  <c r="AE1159" i="7"/>
  <c r="AE1143" i="7"/>
  <c r="AE1127" i="7"/>
  <c r="AE1111" i="7"/>
  <c r="AE1095" i="7"/>
  <c r="AE1079" i="7"/>
  <c r="AE1063" i="7"/>
  <c r="AE1047" i="7"/>
  <c r="AE847" i="7"/>
  <c r="AE791" i="7"/>
  <c r="AE727" i="7"/>
  <c r="AE663" i="7"/>
  <c r="AE599" i="7"/>
  <c r="AE535" i="7"/>
  <c r="AE471" i="7"/>
  <c r="AE1506" i="7"/>
  <c r="AE1490" i="7"/>
  <c r="AE1474" i="7"/>
  <c r="AE1458" i="7"/>
  <c r="AE1442" i="7"/>
  <c r="AE1426" i="7"/>
  <c r="AE1410" i="7"/>
  <c r="AE1394" i="7"/>
  <c r="AE1378" i="7"/>
  <c r="AE1362" i="7"/>
  <c r="AE1346" i="7"/>
  <c r="AE1330" i="7"/>
  <c r="AE1314" i="7"/>
  <c r="AE1298" i="7"/>
  <c r="AE1282" i="7"/>
  <c r="AE1266" i="7"/>
  <c r="AE1250" i="7"/>
  <c r="AE1234" i="7"/>
  <c r="AE1218" i="7"/>
  <c r="AE1202" i="7"/>
  <c r="AE1186" i="7"/>
  <c r="AE1170" i="7"/>
  <c r="AE1154" i="7"/>
  <c r="AE1138" i="7"/>
  <c r="AE1122" i="7"/>
  <c r="AE1106" i="7"/>
  <c r="AE1090" i="7"/>
  <c r="AE1074" i="7"/>
  <c r="AE1058" i="7"/>
  <c r="AE1042" i="7"/>
  <c r="AE1010" i="7"/>
  <c r="AE978" i="7"/>
  <c r="AE946" i="7"/>
  <c r="AE914" i="7"/>
  <c r="AE882" i="7"/>
  <c r="AE834" i="7"/>
  <c r="AE782" i="7"/>
  <c r="AE718" i="7"/>
  <c r="AE654" i="7"/>
  <c r="AE590" i="7"/>
  <c r="AE526" i="7"/>
  <c r="AE462" i="7"/>
  <c r="AE366" i="7"/>
  <c r="AE298" i="7"/>
  <c r="AE222" i="7"/>
  <c r="AE1041" i="7"/>
  <c r="AE1005" i="7"/>
  <c r="AE957" i="7"/>
  <c r="AE877" i="7"/>
  <c r="AE697" i="7"/>
  <c r="AE505" i="7"/>
  <c r="AE353" i="7"/>
  <c r="AE65" i="7"/>
  <c r="AE913" i="7"/>
  <c r="AE841" i="7"/>
  <c r="AE717" i="7"/>
  <c r="AE589" i="7"/>
  <c r="AE461" i="7"/>
  <c r="AE221" i="7"/>
  <c r="AE33" i="7"/>
  <c r="AE924" i="7"/>
  <c r="AE436" i="7"/>
  <c r="AE164" i="7"/>
  <c r="AE1513" i="7"/>
  <c r="AE1497" i="7"/>
  <c r="AE1481" i="7"/>
  <c r="AE1465" i="7"/>
  <c r="AE1449" i="7"/>
  <c r="AE1433" i="7"/>
  <c r="AE1417" i="7"/>
  <c r="AE1401" i="7"/>
  <c r="AE1385" i="7"/>
  <c r="AE1369" i="7"/>
  <c r="AE1353" i="7"/>
  <c r="AE1337" i="7"/>
  <c r="AE1321" i="7"/>
  <c r="AE1305" i="7"/>
  <c r="AE1289" i="7"/>
  <c r="AE1273" i="7"/>
  <c r="AE1257" i="7"/>
  <c r="AE1241" i="7"/>
  <c r="AE1225" i="7"/>
  <c r="AE1209" i="7"/>
  <c r="AE1193" i="7"/>
  <c r="AE1177" i="7"/>
  <c r="AE1161" i="7"/>
  <c r="AE1145" i="7"/>
  <c r="AE1129" i="7"/>
  <c r="AE1113" i="7"/>
  <c r="AE1097" i="7"/>
  <c r="AE1081" i="7"/>
  <c r="AE1065" i="7"/>
  <c r="AE1049" i="7"/>
  <c r="AE1029" i="7"/>
  <c r="AE1008" i="7"/>
  <c r="AE986" i="7"/>
  <c r="AE965" i="7"/>
  <c r="AE944" i="7"/>
  <c r="AE922" i="7"/>
  <c r="AE901" i="7"/>
  <c r="AE880" i="7"/>
  <c r="AE853" i="7"/>
  <c r="AE825" i="7"/>
  <c r="AE787" i="7"/>
  <c r="AE745" i="7"/>
  <c r="AE702" i="7"/>
  <c r="AE659" i="7"/>
  <c r="AE617" i="7"/>
  <c r="AE574" i="7"/>
  <c r="AE531" i="7"/>
  <c r="AE489" i="7"/>
  <c r="AE445" i="7"/>
  <c r="AE388" i="7"/>
  <c r="AE328" i="7"/>
  <c r="AE250" i="7"/>
  <c r="AE174" i="7"/>
  <c r="AE100" i="7"/>
  <c r="AE10" i="7"/>
  <c r="AE26" i="7"/>
  <c r="AE42" i="7"/>
  <c r="AE58" i="7"/>
  <c r="AE74" i="7"/>
  <c r="AE11" i="7"/>
  <c r="AE27" i="7"/>
  <c r="AE43" i="7"/>
  <c r="AE59" i="7"/>
  <c r="AE75" i="7"/>
  <c r="AE91" i="7"/>
  <c r="AE107" i="7"/>
  <c r="AE123" i="7"/>
  <c r="AE139" i="7"/>
  <c r="AE155" i="7"/>
  <c r="AE171" i="7"/>
  <c r="AE187" i="7"/>
  <c r="AE203" i="7"/>
  <c r="AE219" i="7"/>
  <c r="AE235" i="7"/>
  <c r="AE251" i="7"/>
  <c r="AE267" i="7"/>
  <c r="AE283" i="7"/>
  <c r="AE299" i="7"/>
  <c r="AE315" i="7"/>
  <c r="AE331" i="7"/>
  <c r="AE8" i="7"/>
  <c r="AE40" i="7"/>
  <c r="AE72" i="7"/>
  <c r="AE1032" i="7"/>
  <c r="AE1000" i="7"/>
  <c r="AE936" i="7"/>
  <c r="AE280" i="7"/>
  <c r="AE1507" i="7"/>
  <c r="AE1491" i="7"/>
  <c r="AE1475" i="7"/>
  <c r="AE1459" i="7"/>
  <c r="AE1443" i="7"/>
  <c r="AE1427" i="7"/>
  <c r="AE1411" i="7"/>
  <c r="AE1395" i="7"/>
  <c r="AE1379" i="7"/>
  <c r="AE1363" i="7"/>
  <c r="AE1347" i="7"/>
  <c r="AE1331" i="7"/>
  <c r="AE1315" i="7"/>
  <c r="AE1299" i="7"/>
  <c r="AE1283" i="7"/>
  <c r="AE1267" i="7"/>
  <c r="AE1251" i="7"/>
  <c r="AE1235" i="7"/>
  <c r="AE1219" i="7"/>
  <c r="AE1203" i="7"/>
  <c r="AE1187" i="7"/>
  <c r="AE1171" i="7"/>
  <c r="AE1155" i="7"/>
  <c r="AE1139" i="7"/>
  <c r="AE1123" i="7"/>
  <c r="AE1107" i="7"/>
  <c r="AE1091" i="7"/>
  <c r="AE1075" i="7"/>
  <c r="AE1059" i="7"/>
  <c r="AE871" i="7"/>
  <c r="AE835" i="7"/>
  <c r="AE771" i="7"/>
  <c r="AE707" i="7"/>
  <c r="AE643" i="7"/>
  <c r="AE579" i="7"/>
  <c r="AE515" i="7"/>
  <c r="AE451" i="7"/>
  <c r="AE1502" i="7"/>
  <c r="AE1486" i="7"/>
  <c r="AE1470" i="7"/>
  <c r="AE1454" i="7"/>
  <c r="AE1438" i="7"/>
  <c r="AE1422" i="7"/>
  <c r="AE1406" i="7"/>
  <c r="AE1390" i="7"/>
  <c r="AE1374" i="7"/>
  <c r="AE1358" i="7"/>
  <c r="AE1342" i="7"/>
  <c r="AE1326" i="7"/>
  <c r="AE1310" i="7"/>
  <c r="AE1294" i="7"/>
  <c r="AE1278" i="7"/>
  <c r="AE1262" i="7"/>
  <c r="AE1020" i="7"/>
  <c r="AE988" i="7"/>
  <c r="AE920" i="7"/>
  <c r="AE128" i="7"/>
  <c r="AE1503" i="7"/>
  <c r="AE1487" i="7"/>
  <c r="AE1471" i="7"/>
  <c r="AE1455" i="7"/>
  <c r="AE1439" i="7"/>
  <c r="AE1423" i="7"/>
  <c r="AE1407" i="7"/>
  <c r="AE1391" i="7"/>
  <c r="AE1375" i="7"/>
  <c r="AE1359" i="7"/>
  <c r="AE1343" i="7"/>
  <c r="AE1327" i="7"/>
  <c r="AE1311" i="7"/>
  <c r="AE1295" i="7"/>
  <c r="AE1231" i="7"/>
  <c r="AE1167" i="7"/>
  <c r="AE1103" i="7"/>
  <c r="AE863" i="7"/>
  <c r="AE631" i="7"/>
  <c r="AE1498" i="7"/>
  <c r="AE1434" i="7"/>
  <c r="AE1370" i="7"/>
  <c r="AE1306" i="7"/>
  <c r="AE1246" i="7"/>
  <c r="AE1214" i="7"/>
  <c r="AE1182" i="7"/>
  <c r="AE1150" i="7"/>
  <c r="AE1118" i="7"/>
  <c r="AE1086" i="7"/>
  <c r="AE1054" i="7"/>
  <c r="AE998" i="7"/>
  <c r="AE934" i="7"/>
  <c r="AE862" i="7"/>
  <c r="AE770" i="7"/>
  <c r="AE642" i="7"/>
  <c r="AE514" i="7"/>
  <c r="AE350" i="7"/>
  <c r="AE202" i="7"/>
  <c r="AE989" i="7"/>
  <c r="AE821" i="7"/>
  <c r="AE473" i="7"/>
  <c r="AE961" i="7"/>
  <c r="AE813" i="7"/>
  <c r="AE557" i="7"/>
  <c r="AE201" i="7"/>
  <c r="AE908" i="7"/>
  <c r="AE144" i="7"/>
  <c r="AE1493" i="7"/>
  <c r="AE1461" i="7"/>
  <c r="AE1429" i="7"/>
  <c r="AE1397" i="7"/>
  <c r="AE1365" i="7"/>
  <c r="AE1333" i="7"/>
  <c r="AE1301" i="7"/>
  <c r="AE1269" i="7"/>
  <c r="AE1237" i="7"/>
  <c r="AE1205" i="7"/>
  <c r="AE1173" i="7"/>
  <c r="AE1141" i="7"/>
  <c r="AE1109" i="7"/>
  <c r="AE1077" i="7"/>
  <c r="AE1045" i="7"/>
  <c r="AE1002" i="7"/>
  <c r="AE960" i="7"/>
  <c r="AE917" i="7"/>
  <c r="AE874" i="7"/>
  <c r="AE818" i="7"/>
  <c r="AE734" i="7"/>
  <c r="AE649" i="7"/>
  <c r="AE563" i="7"/>
  <c r="AE478" i="7"/>
  <c r="AE374" i="7"/>
  <c r="AE232" i="7"/>
  <c r="AE77" i="7"/>
  <c r="AE30" i="7"/>
  <c r="AE62" i="7"/>
  <c r="AE15" i="7"/>
  <c r="AE47" i="7"/>
  <c r="AE79" i="7"/>
  <c r="AE111" i="7"/>
  <c r="AE143" i="7"/>
  <c r="AE175" i="7"/>
  <c r="AE207" i="7"/>
  <c r="AE239" i="7"/>
  <c r="AE271" i="7"/>
  <c r="AE303" i="7"/>
  <c r="AE335" i="7"/>
  <c r="AE48" i="7"/>
  <c r="AE97" i="7"/>
  <c r="AE124" i="7"/>
  <c r="AE150" i="7"/>
  <c r="AE182" i="7"/>
  <c r="AE209" i="7"/>
  <c r="AE236" i="7"/>
  <c r="AE268" i="7"/>
  <c r="AE294" i="7"/>
  <c r="AE321" i="7"/>
  <c r="AE351" i="7"/>
  <c r="AE371" i="7"/>
  <c r="AE391" i="7"/>
  <c r="AE415" i="7"/>
  <c r="AE435" i="7"/>
  <c r="AE20" i="7"/>
  <c r="AE84" i="7"/>
  <c r="AE120" i="7"/>
  <c r="AE154" i="7"/>
  <c r="AE197" i="7"/>
  <c r="AE233" i="7"/>
  <c r="AE269" i="7"/>
  <c r="AE312" i="7"/>
  <c r="AE346" i="7"/>
  <c r="AE373" i="7"/>
  <c r="AE405" i="7"/>
  <c r="AE432" i="7"/>
  <c r="AE456" i="7"/>
  <c r="AE480" i="7"/>
  <c r="AE500" i="7"/>
  <c r="AE520" i="7"/>
  <c r="AE544" i="7"/>
  <c r="AE564" i="7"/>
  <c r="AE584" i="7"/>
  <c r="AE608" i="7"/>
  <c r="AE628" i="7"/>
  <c r="AE648" i="7"/>
  <c r="AE672" i="7"/>
  <c r="AE692" i="7"/>
  <c r="AE712" i="7"/>
  <c r="AE736" i="7"/>
  <c r="AE756" i="7"/>
  <c r="AE776" i="7"/>
  <c r="AE800" i="7"/>
  <c r="AE820" i="7"/>
  <c r="AE840" i="7"/>
  <c r="AE864" i="7"/>
  <c r="AE37" i="7"/>
  <c r="AE101" i="7"/>
  <c r="AE158" i="7"/>
  <c r="AE206" i="7"/>
  <c r="AE253" i="7"/>
  <c r="AE309" i="7"/>
  <c r="AE354" i="7"/>
  <c r="AE390" i="7"/>
  <c r="AE433" i="7"/>
  <c r="AE463" i="7"/>
  <c r="AE490" i="7"/>
  <c r="AE522" i="7"/>
  <c r="AE549" i="7"/>
  <c r="AE575" i="7"/>
  <c r="AE607" i="7"/>
  <c r="AE634" i="7"/>
  <c r="AE661" i="7"/>
  <c r="AE693" i="7"/>
  <c r="AE719" i="7"/>
  <c r="AE746" i="7"/>
  <c r="AE778" i="7"/>
  <c r="AE805" i="7"/>
  <c r="AE57" i="7"/>
  <c r="AE122" i="7"/>
  <c r="AE170" i="7"/>
  <c r="AE217" i="7"/>
  <c r="AE274" i="7"/>
  <c r="AE322" i="7"/>
  <c r="AE364" i="7"/>
  <c r="AE406" i="7"/>
  <c r="AE441" i="7"/>
  <c r="AE470" i="7"/>
  <c r="AE502" i="7"/>
  <c r="AE529" i="7"/>
  <c r="AE555" i="7"/>
  <c r="AE587" i="7"/>
  <c r="AE614" i="7"/>
  <c r="AE641" i="7"/>
  <c r="AE673" i="7"/>
  <c r="AE699" i="7"/>
  <c r="AE726" i="7"/>
  <c r="AE758" i="7"/>
  <c r="AE785" i="7"/>
  <c r="AE811" i="7"/>
  <c r="AE843" i="7"/>
  <c r="AE870" i="7"/>
  <c r="AE891" i="7"/>
  <c r="AE915" i="7"/>
  <c r="AE935" i="7"/>
  <c r="AE955" i="7"/>
  <c r="AE979" i="7"/>
  <c r="AE999" i="7"/>
  <c r="AE1019" i="7"/>
  <c r="AE1043" i="7"/>
  <c r="AE1496" i="7"/>
  <c r="AE1476" i="7"/>
  <c r="AE1452" i="7"/>
  <c r="AE1432" i="7"/>
  <c r="AE1412" i="7"/>
  <c r="AE1279" i="7"/>
  <c r="AE1215" i="7"/>
  <c r="AE1151" i="7"/>
  <c r="AE1087" i="7"/>
  <c r="AE819" i="7"/>
  <c r="AE567" i="7"/>
  <c r="AE1482" i="7"/>
  <c r="AE1418" i="7"/>
  <c r="AE1354" i="7"/>
  <c r="AE1290" i="7"/>
  <c r="AE1242" i="7"/>
  <c r="AE1210" i="7"/>
  <c r="AE1178" i="7"/>
  <c r="AE1146" i="7"/>
  <c r="AE1114" i="7"/>
  <c r="AE1082" i="7"/>
  <c r="AE1050" i="7"/>
  <c r="AE994" i="7"/>
  <c r="AE930" i="7"/>
  <c r="AE850" i="7"/>
  <c r="AE750" i="7"/>
  <c r="AE622" i="7"/>
  <c r="AE494" i="7"/>
  <c r="AE334" i="7"/>
  <c r="AE146" i="7"/>
  <c r="AE977" i="7"/>
  <c r="AE761" i="7"/>
  <c r="AE409" i="7"/>
  <c r="AE945" i="7"/>
  <c r="AE781" i="7"/>
  <c r="AE525" i="7"/>
  <c r="AE181" i="7"/>
  <c r="AE892" i="7"/>
  <c r="AE88" i="7"/>
  <c r="AE1489" i="7"/>
  <c r="AE1457" i="7"/>
  <c r="AE1425" i="7"/>
  <c r="AE1393" i="7"/>
  <c r="AE1361" i="7"/>
  <c r="AE1329" i="7"/>
  <c r="AE1297" i="7"/>
  <c r="AE1265" i="7"/>
  <c r="AE1233" i="7"/>
  <c r="AE1201" i="7"/>
  <c r="AE1169" i="7"/>
  <c r="AE1137" i="7"/>
  <c r="AE1105" i="7"/>
  <c r="AE1073" i="7"/>
  <c r="AE1040" i="7"/>
  <c r="AE997" i="7"/>
  <c r="AE954" i="7"/>
  <c r="AE912" i="7"/>
  <c r="AE867" i="7"/>
  <c r="AE809" i="7"/>
  <c r="AE723" i="7"/>
  <c r="AE638" i="7"/>
  <c r="AE553" i="7"/>
  <c r="AE467" i="7"/>
  <c r="AE360" i="7"/>
  <c r="AE213" i="7"/>
  <c r="AE49" i="7"/>
  <c r="AE34" i="7"/>
  <c r="AE66" i="7"/>
  <c r="AE19" i="7"/>
  <c r="AE51" i="7"/>
  <c r="AE83" i="7"/>
  <c r="AE115" i="7"/>
  <c r="AE147" i="7"/>
  <c r="AE179" i="7"/>
  <c r="AE211" i="7"/>
  <c r="AE243" i="7"/>
  <c r="AE275" i="7"/>
  <c r="AE307" i="7"/>
  <c r="AE339" i="7"/>
  <c r="AE56" i="7"/>
  <c r="AE102" i="7"/>
  <c r="AE129" i="7"/>
  <c r="AE161" i="7"/>
  <c r="AE188" i="7"/>
  <c r="AE214" i="7"/>
  <c r="AE246" i="7"/>
  <c r="AE273" i="7"/>
  <c r="AE300" i="7"/>
  <c r="AE332" i="7"/>
  <c r="AE355" i="7"/>
  <c r="AE375" i="7"/>
  <c r="AE399" i="7"/>
  <c r="AE419" i="7"/>
  <c r="AE439" i="7"/>
  <c r="AE41" i="7"/>
  <c r="AE90" i="7"/>
  <c r="AE126" i="7"/>
  <c r="AE169" i="7"/>
  <c r="AE205" i="7"/>
  <c r="AE240" i="7"/>
  <c r="AE282" i="7"/>
  <c r="AE318" i="7"/>
  <c r="AE352" i="7"/>
  <c r="AE384" i="7"/>
  <c r="AE410" i="7"/>
  <c r="AE437" i="7"/>
  <c r="AE464" i="7"/>
  <c r="AE484" i="7"/>
  <c r="AE504" i="7"/>
  <c r="AE528" i="7"/>
  <c r="AE548" i="7"/>
  <c r="AE568" i="7"/>
  <c r="AE592" i="7"/>
  <c r="AE612" i="7"/>
  <c r="AE632" i="7"/>
  <c r="AE656" i="7"/>
  <c r="AE676" i="7"/>
  <c r="AE696" i="7"/>
  <c r="AE720" i="7"/>
  <c r="AE740" i="7"/>
  <c r="AE760" i="7"/>
  <c r="AE784" i="7"/>
  <c r="AE804" i="7"/>
  <c r="AE824" i="7"/>
  <c r="AE848" i="7"/>
  <c r="AE868" i="7"/>
  <c r="AE53" i="7"/>
  <c r="AE121" i="7"/>
  <c r="AE168" i="7"/>
  <c r="AE216" i="7"/>
  <c r="AE272" i="7"/>
  <c r="AE320" i="7"/>
  <c r="AE361" i="7"/>
  <c r="AE404" i="7"/>
  <c r="AE440" i="7"/>
  <c r="AE469" i="7"/>
  <c r="AE501" i="7"/>
  <c r="AE527" i="7"/>
  <c r="AE554" i="7"/>
  <c r="AE586" i="7"/>
  <c r="AE613" i="7"/>
  <c r="AE639" i="7"/>
  <c r="AE671" i="7"/>
  <c r="AE698" i="7"/>
  <c r="AE725" i="7"/>
  <c r="AE757" i="7"/>
  <c r="AE783" i="7"/>
  <c r="AE810" i="7"/>
  <c r="AE85" i="7"/>
  <c r="AE132" i="7"/>
  <c r="AE180" i="7"/>
  <c r="AE237" i="7"/>
  <c r="AE285" i="7"/>
  <c r="AE330" i="7"/>
  <c r="AE377" i="7"/>
  <c r="AE413" i="7"/>
  <c r="AE449" i="7"/>
  <c r="AE481" i="7"/>
  <c r="AE507" i="7"/>
  <c r="AE534" i="7"/>
  <c r="AE566" i="7"/>
  <c r="AE593" i="7"/>
  <c r="AE619" i="7"/>
  <c r="AE651" i="7"/>
  <c r="AE678" i="7"/>
  <c r="AE705" i="7"/>
  <c r="AE737" i="7"/>
  <c r="AE763" i="7"/>
  <c r="AE790" i="7"/>
  <c r="AE822" i="7"/>
  <c r="AE849" i="7"/>
  <c r="AE875" i="7"/>
  <c r="AE899" i="7"/>
  <c r="AE919" i="7"/>
  <c r="AE939" i="7"/>
  <c r="AE963" i="7"/>
  <c r="AE1263" i="7"/>
  <c r="AE1199" i="7"/>
  <c r="AE1135" i="7"/>
  <c r="AE1071" i="7"/>
  <c r="AE759" i="7"/>
  <c r="AE503" i="7"/>
  <c r="AE1466" i="7"/>
  <c r="AE1402" i="7"/>
  <c r="AE1338" i="7"/>
  <c r="AE1274" i="7"/>
  <c r="AE1230" i="7"/>
  <c r="AE1198" i="7"/>
  <c r="AE1166" i="7"/>
  <c r="AE1134" i="7"/>
  <c r="AE1102" i="7"/>
  <c r="AE1070" i="7"/>
  <c r="AE1030" i="7"/>
  <c r="AE966" i="7"/>
  <c r="AE902" i="7"/>
  <c r="AE826" i="7"/>
  <c r="AE706" i="7"/>
  <c r="AE578" i="7"/>
  <c r="AE450" i="7"/>
  <c r="AE258" i="7"/>
  <c r="AE1037" i="7"/>
  <c r="AE941" i="7"/>
  <c r="AE633" i="7"/>
  <c r="AE317" i="7"/>
  <c r="AE897" i="7"/>
  <c r="AE685" i="7"/>
  <c r="AE393" i="7"/>
  <c r="AE972" i="7"/>
  <c r="AE408" i="7"/>
  <c r="AE1509" i="7"/>
  <c r="AE1477" i="7"/>
  <c r="AE1445" i="7"/>
  <c r="AE1413" i="7"/>
  <c r="AE1381" i="7"/>
  <c r="AE1349" i="7"/>
  <c r="AE1317" i="7"/>
  <c r="AE1285" i="7"/>
  <c r="AE1253" i="7"/>
  <c r="AE1221" i="7"/>
  <c r="AE1189" i="7"/>
  <c r="AE1157" i="7"/>
  <c r="AE1125" i="7"/>
  <c r="AE1093" i="7"/>
  <c r="AE1061" i="7"/>
  <c r="AE1024" i="7"/>
  <c r="AE981" i="7"/>
  <c r="AE938" i="7"/>
  <c r="AE896" i="7"/>
  <c r="AE846" i="7"/>
  <c r="AE777" i="7"/>
  <c r="AE691" i="7"/>
  <c r="AE606" i="7"/>
  <c r="AE521" i="7"/>
  <c r="AE430" i="7"/>
  <c r="AE308" i="7"/>
  <c r="AE157" i="7"/>
  <c r="AE14" i="7"/>
  <c r="AE46" i="7"/>
  <c r="AE78" i="7"/>
  <c r="AE31" i="7"/>
  <c r="AE63" i="7"/>
  <c r="AE95" i="7"/>
  <c r="AE127" i="7"/>
  <c r="AE159" i="7"/>
  <c r="AE191" i="7"/>
  <c r="AE223" i="7"/>
  <c r="AE255" i="7"/>
  <c r="AE287" i="7"/>
  <c r="AE319" i="7"/>
  <c r="AE16" i="7"/>
  <c r="AE80" i="7"/>
  <c r="AE108" i="7"/>
  <c r="AE140" i="7"/>
  <c r="AE166" i="7"/>
  <c r="AE193" i="7"/>
  <c r="AE225" i="7"/>
  <c r="AE252" i="7"/>
  <c r="AE278" i="7"/>
  <c r="AE310" i="7"/>
  <c r="AE337" i="7"/>
  <c r="AE359" i="7"/>
  <c r="AE383" i="7"/>
  <c r="AE403" i="7"/>
  <c r="AE423" i="7"/>
  <c r="AE447" i="7"/>
  <c r="AE52" i="7"/>
  <c r="AE98" i="7"/>
  <c r="AE141" i="7"/>
  <c r="AE176" i="7"/>
  <c r="AE212" i="7"/>
  <c r="AE254" i="7"/>
  <c r="AE290" i="7"/>
  <c r="AE325" i="7"/>
  <c r="AE362" i="7"/>
  <c r="AE389" i="7"/>
  <c r="AE416" i="7"/>
  <c r="AE448" i="7"/>
  <c r="AE468" i="7"/>
  <c r="AE488" i="7"/>
  <c r="AE512" i="7"/>
  <c r="AE532" i="7"/>
  <c r="AE552" i="7"/>
  <c r="AE576" i="7"/>
  <c r="AE596" i="7"/>
  <c r="AE616" i="7"/>
  <c r="AE640" i="7"/>
  <c r="AE660" i="7"/>
  <c r="AE680" i="7"/>
  <c r="AE704" i="7"/>
  <c r="AE724" i="7"/>
  <c r="AE744" i="7"/>
  <c r="AE768" i="7"/>
  <c r="AE788" i="7"/>
  <c r="AE808" i="7"/>
  <c r="AE832" i="7"/>
  <c r="AE852" i="7"/>
  <c r="AE872" i="7"/>
  <c r="AE81" i="7"/>
  <c r="AE130" i="7"/>
  <c r="AE178" i="7"/>
  <c r="AE234" i="7"/>
  <c r="AE281" i="7"/>
  <c r="AE329" i="7"/>
  <c r="AE376" i="7"/>
  <c r="AE412" i="7"/>
  <c r="AE446" i="7"/>
  <c r="AE479" i="7"/>
  <c r="AE506" i="7"/>
  <c r="AE533" i="7"/>
  <c r="AE565" i="7"/>
  <c r="AE591" i="7"/>
  <c r="AE618" i="7"/>
  <c r="AE650" i="7"/>
  <c r="AE677" i="7"/>
  <c r="AE703" i="7"/>
  <c r="AE735" i="7"/>
  <c r="AE762" i="7"/>
  <c r="AE789" i="7"/>
  <c r="AE28" i="7"/>
  <c r="AE94" i="7"/>
  <c r="AE142" i="7"/>
  <c r="AE200" i="7"/>
  <c r="AE245" i="7"/>
  <c r="AE293" i="7"/>
  <c r="AE349" i="7"/>
  <c r="AE385" i="7"/>
  <c r="AE420" i="7"/>
  <c r="AE459" i="7"/>
  <c r="AE486" i="7"/>
  <c r="AE513" i="7"/>
  <c r="AE545" i="7"/>
  <c r="AE571" i="7"/>
  <c r="AE598" i="7"/>
  <c r="AE630" i="7"/>
  <c r="AE657" i="7"/>
  <c r="AE683" i="7"/>
  <c r="AE715" i="7"/>
  <c r="AE742" i="7"/>
  <c r="AE769" i="7"/>
  <c r="AE801" i="7"/>
  <c r="AE827" i="7"/>
  <c r="AE854" i="7"/>
  <c r="AE883" i="7"/>
  <c r="AE903" i="7"/>
  <c r="AE923" i="7"/>
  <c r="AE947" i="7"/>
  <c r="AE1247" i="7"/>
  <c r="AE1183" i="7"/>
  <c r="AE1119" i="7"/>
  <c r="AE1055" i="7"/>
  <c r="AE695" i="7"/>
  <c r="AE21" i="7"/>
  <c r="AE1450" i="7"/>
  <c r="AE1386" i="7"/>
  <c r="AE1322" i="7"/>
  <c r="AE1258" i="7"/>
  <c r="AE1226" i="7"/>
  <c r="AE1194" i="7"/>
  <c r="AE1162" i="7"/>
  <c r="AE1130" i="7"/>
  <c r="AE1098" i="7"/>
  <c r="AE1066" i="7"/>
  <c r="AE1026" i="7"/>
  <c r="AE962" i="7"/>
  <c r="AE898" i="7"/>
  <c r="AE814" i="7"/>
  <c r="AE686" i="7"/>
  <c r="AE558" i="7"/>
  <c r="AE438" i="7"/>
  <c r="AE242" i="7"/>
  <c r="AE1021" i="7"/>
  <c r="AE909" i="7"/>
  <c r="AE601" i="7"/>
  <c r="AE165" i="7"/>
  <c r="AE881" i="7"/>
  <c r="AE653" i="7"/>
  <c r="AE365" i="7"/>
  <c r="AE956" i="7"/>
  <c r="AE380" i="7"/>
  <c r="AE1505" i="7"/>
  <c r="AE1473" i="7"/>
  <c r="AE1441" i="7"/>
  <c r="AE1409" i="7"/>
  <c r="AE1377" i="7"/>
  <c r="AE1345" i="7"/>
  <c r="AE1313" i="7"/>
  <c r="AE1281" i="7"/>
  <c r="AE1249" i="7"/>
  <c r="AE1217" i="7"/>
  <c r="AE1185" i="7"/>
  <c r="AE1153" i="7"/>
  <c r="AE1121" i="7"/>
  <c r="AE1089" i="7"/>
  <c r="AE1057" i="7"/>
  <c r="AE1018" i="7"/>
  <c r="AE976" i="7"/>
  <c r="AE933" i="7"/>
  <c r="AE890" i="7"/>
  <c r="AE839" i="7"/>
  <c r="AE766" i="7"/>
  <c r="AE681" i="7"/>
  <c r="AE595" i="7"/>
  <c r="AE510" i="7"/>
  <c r="AE417" i="7"/>
  <c r="AE288" i="7"/>
  <c r="AE137" i="7"/>
  <c r="AE18" i="7"/>
  <c r="AE50" i="7"/>
  <c r="AE82" i="7"/>
  <c r="AE35" i="7"/>
  <c r="AE67" i="7"/>
  <c r="AE99" i="7"/>
  <c r="AE131" i="7"/>
  <c r="AE163" i="7"/>
  <c r="AE195" i="7"/>
  <c r="AE227" i="7"/>
  <c r="AE259" i="7"/>
  <c r="AE291" i="7"/>
  <c r="AE323" i="7"/>
  <c r="AE24" i="7"/>
  <c r="AE86" i="7"/>
  <c r="AE118" i="7"/>
  <c r="AE145" i="7"/>
  <c r="AE172" i="7"/>
  <c r="AE204" i="7"/>
  <c r="AE230" i="7"/>
  <c r="AE257" i="7"/>
  <c r="AE289" i="7"/>
  <c r="AE316" i="7"/>
  <c r="AE342" i="7"/>
  <c r="AE367" i="7"/>
  <c r="AE387" i="7"/>
  <c r="AE407" i="7"/>
  <c r="AE431" i="7"/>
  <c r="AE9" i="7"/>
  <c r="AE61" i="7"/>
  <c r="AE112" i="7"/>
  <c r="AE148" i="7"/>
  <c r="AE184" i="7"/>
  <c r="AE226" i="7"/>
  <c r="AE261" i="7"/>
  <c r="AE297" i="7"/>
  <c r="AE340" i="7"/>
  <c r="AE368" i="7"/>
  <c r="AE394" i="7"/>
  <c r="AE426" i="7"/>
  <c r="AE452" i="7"/>
  <c r="AE472" i="7"/>
  <c r="AE496" i="7"/>
  <c r="AE516" i="7"/>
  <c r="AE536" i="7"/>
  <c r="AE560" i="7"/>
  <c r="AE580" i="7"/>
  <c r="AE600" i="7"/>
  <c r="AE624" i="7"/>
  <c r="AE644" i="7"/>
  <c r="AE664" i="7"/>
  <c r="AE688" i="7"/>
  <c r="AE708" i="7"/>
  <c r="AE728" i="7"/>
  <c r="AE752" i="7"/>
  <c r="AE772" i="7"/>
  <c r="AE792" i="7"/>
  <c r="AE816" i="7"/>
  <c r="AE836" i="7"/>
  <c r="AE856" i="7"/>
  <c r="AE25" i="7"/>
  <c r="AE93" i="7"/>
  <c r="AE138" i="7"/>
  <c r="AE196" i="7"/>
  <c r="AE244" i="7"/>
  <c r="AE292" i="7"/>
  <c r="AE348" i="7"/>
  <c r="AE382" i="7"/>
  <c r="AE418" i="7"/>
  <c r="AE458" i="7"/>
  <c r="AE485" i="7"/>
  <c r="AE511" i="7"/>
  <c r="AE543" i="7"/>
  <c r="AE570" i="7"/>
  <c r="AE597" i="7"/>
  <c r="AE629" i="7"/>
  <c r="AE655" i="7"/>
  <c r="AE682" i="7"/>
  <c r="AE714" i="7"/>
  <c r="AE741" i="7"/>
  <c r="AE767" i="7"/>
  <c r="AE799" i="7"/>
  <c r="AE44" i="7"/>
  <c r="AE104" i="7"/>
  <c r="AE160" i="7"/>
  <c r="AE208" i="7"/>
  <c r="AE256" i="7"/>
  <c r="AE313" i="7"/>
  <c r="AE356" i="7"/>
  <c r="AE392" i="7"/>
  <c r="AE434" i="7"/>
  <c r="AE465" i="7"/>
  <c r="AE491" i="7"/>
  <c r="AE523" i="7"/>
  <c r="AE550" i="7"/>
  <c r="AE577" i="7"/>
  <c r="AE609" i="7"/>
  <c r="AE635" i="7"/>
  <c r="AE662" i="7"/>
  <c r="AE779" i="7"/>
  <c r="AE887" i="7"/>
  <c r="AE967" i="7"/>
  <c r="AE995" i="7"/>
  <c r="AE1027" i="7"/>
  <c r="AE1508" i="7"/>
  <c r="AE1480" i="7"/>
  <c r="AE1448" i="7"/>
  <c r="AE1420" i="7"/>
  <c r="AE1396" i="7"/>
  <c r="AE1372" i="7"/>
  <c r="AE1352" i="7"/>
  <c r="AE1332" i="7"/>
  <c r="AE1308" i="7"/>
  <c r="AE1288" i="7"/>
  <c r="AE1268" i="7"/>
  <c r="AE1244" i="7"/>
  <c r="AE1224" i="7"/>
  <c r="AE1204" i="7"/>
  <c r="AE1180" i="7"/>
  <c r="AE1164" i="7"/>
  <c r="AE1148" i="7"/>
  <c r="AE1132" i="7"/>
  <c r="AE1116" i="7"/>
  <c r="AE1100" i="7"/>
  <c r="AE1084" i="7"/>
  <c r="AE1068" i="7"/>
  <c r="AE1052" i="7"/>
  <c r="AE1033" i="7"/>
  <c r="AE1012" i="7"/>
  <c r="AE990" i="7"/>
  <c r="AE969" i="7"/>
  <c r="AE948" i="7"/>
  <c r="AE926" i="7"/>
  <c r="AE905" i="7"/>
  <c r="AE884" i="7"/>
  <c r="AE858" i="7"/>
  <c r="AE830" i="7"/>
  <c r="AE797" i="7"/>
  <c r="AE754" i="7"/>
  <c r="AE711" i="7"/>
  <c r="AE669" i="7"/>
  <c r="AE626" i="7"/>
  <c r="AE583" i="7"/>
  <c r="AE541" i="7"/>
  <c r="AE498" i="7"/>
  <c r="AE455" i="7"/>
  <c r="AE401" i="7"/>
  <c r="AE344" i="7"/>
  <c r="AE266" i="7"/>
  <c r="AE192" i="7"/>
  <c r="AE116" i="7"/>
  <c r="AE17" i="7"/>
  <c r="AE900" i="7"/>
  <c r="AE823" i="7"/>
  <c r="AE743" i="7"/>
  <c r="AE658" i="7"/>
  <c r="AE573" i="7"/>
  <c r="AE487" i="7"/>
  <c r="AE386" i="7"/>
  <c r="AE249" i="7"/>
  <c r="AE96" i="7"/>
  <c r="AE721" i="7"/>
  <c r="AE833" i="7"/>
  <c r="AE931" i="7"/>
  <c r="AE983" i="7"/>
  <c r="AE1011" i="7"/>
  <c r="AE1035" i="7"/>
  <c r="AE1492" i="7"/>
  <c r="AE1464" i="7"/>
  <c r="AE1436" i="7"/>
  <c r="AE1404" i="7"/>
  <c r="AE1384" i="7"/>
  <c r="AE1364" i="7"/>
  <c r="AE1340" i="7"/>
  <c r="AE1320" i="7"/>
  <c r="AE1300" i="7"/>
  <c r="AE1276" i="7"/>
  <c r="AE1256" i="7"/>
  <c r="AE1236" i="7"/>
  <c r="AE1212" i="7"/>
  <c r="AE1192" i="7"/>
  <c r="AE1172" i="7"/>
  <c r="AE1156" i="7"/>
  <c r="AE1140" i="7"/>
  <c r="AE1124" i="7"/>
  <c r="AE1108" i="7"/>
  <c r="AE1092" i="7"/>
  <c r="AE1076" i="7"/>
  <c r="AE1060" i="7"/>
  <c r="AE1044" i="7"/>
  <c r="AE1022" i="7"/>
  <c r="AE1001" i="7"/>
  <c r="AE980" i="7"/>
  <c r="AE958" i="7"/>
  <c r="AE937" i="7"/>
  <c r="AE916" i="7"/>
  <c r="AE894" i="7"/>
  <c r="AE873" i="7"/>
  <c r="AE845" i="7"/>
  <c r="AE815" i="7"/>
  <c r="AE775" i="7"/>
  <c r="AE733" i="7"/>
  <c r="AE690" i="7"/>
  <c r="AE647" i="7"/>
  <c r="AE605" i="7"/>
  <c r="AE562" i="7"/>
  <c r="AE519" i="7"/>
  <c r="AE477" i="7"/>
  <c r="AE429" i="7"/>
  <c r="AE372" i="7"/>
  <c r="AE306" i="7"/>
  <c r="AE229" i="7"/>
  <c r="AE153" i="7"/>
  <c r="AE76" i="7"/>
  <c r="AE747" i="7"/>
  <c r="AE865" i="7"/>
  <c r="AE951" i="7"/>
  <c r="AE987" i="7"/>
  <c r="AE1015" i="7"/>
  <c r="AE1512" i="7"/>
  <c r="AE1484" i="7"/>
  <c r="AE1460" i="7"/>
  <c r="AE1428" i="7"/>
  <c r="AE1400" i="7"/>
  <c r="AE1380" i="7"/>
  <c r="AE1356" i="7"/>
  <c r="AE1336" i="7"/>
  <c r="AE1316" i="7"/>
  <c r="AE1292" i="7"/>
  <c r="AE1272" i="7"/>
  <c r="AE1252" i="7"/>
  <c r="AE1228" i="7"/>
  <c r="AE1208" i="7"/>
  <c r="AE1188" i="7"/>
  <c r="AE1168" i="7"/>
  <c r="AE1152" i="7"/>
  <c r="AE1136" i="7"/>
  <c r="AE1120" i="7"/>
  <c r="AE1104" i="7"/>
  <c r="AE1088" i="7"/>
  <c r="AE1072" i="7"/>
  <c r="AE1056" i="7"/>
  <c r="AE1038" i="7"/>
  <c r="AE1017" i="7"/>
  <c r="AE996" i="7"/>
  <c r="AE974" i="7"/>
  <c r="AE953" i="7"/>
  <c r="AE932" i="7"/>
  <c r="AE910" i="7"/>
  <c r="AE889" i="7"/>
  <c r="AE866" i="7"/>
  <c r="AE837" i="7"/>
  <c r="AE807" i="7"/>
  <c r="AE765" i="7"/>
  <c r="AE722" i="7"/>
  <c r="AE679" i="7"/>
  <c r="AE637" i="7"/>
  <c r="AE594" i="7"/>
  <c r="AE551" i="7"/>
  <c r="AE509" i="7"/>
  <c r="AE466" i="7"/>
  <c r="AE414" i="7"/>
  <c r="AE358" i="7"/>
  <c r="AE286" i="7"/>
  <c r="AE210" i="7"/>
  <c r="AE136" i="7"/>
  <c r="AE45" i="7"/>
  <c r="AE694" i="7"/>
  <c r="AE806" i="7"/>
  <c r="AE907" i="7"/>
  <c r="AE971" i="7"/>
  <c r="AE1003" i="7"/>
  <c r="AE1031" i="7"/>
  <c r="AE1500" i="7"/>
  <c r="AE1468" i="7"/>
  <c r="AE1444" i="7"/>
  <c r="AE1416" i="7"/>
  <c r="AE1388" i="7"/>
  <c r="AE1368" i="7"/>
  <c r="AE1348" i="7"/>
  <c r="AE1324" i="7"/>
  <c r="AE1304" i="7"/>
  <c r="AE1284" i="7"/>
  <c r="AE1260" i="7"/>
  <c r="AE1240" i="7"/>
  <c r="AE1220" i="7"/>
  <c r="AE1196" i="7"/>
  <c r="AE1176" i="7"/>
  <c r="AE1160" i="7"/>
  <c r="AE1144" i="7"/>
  <c r="AE1128" i="7"/>
  <c r="AE1112" i="7"/>
  <c r="AE1096" i="7"/>
  <c r="AE1080" i="7"/>
  <c r="AE1064" i="7"/>
  <c r="AE1048" i="7"/>
  <c r="AE1028" i="7"/>
  <c r="AE1006" i="7"/>
  <c r="AE985" i="7"/>
  <c r="AE964" i="7"/>
  <c r="AE942" i="7"/>
  <c r="AE921" i="7"/>
  <c r="AE878" i="7"/>
  <c r="AE851" i="7"/>
  <c r="AE786" i="7"/>
  <c r="AE701" i="7"/>
  <c r="AE615" i="7"/>
  <c r="AE530" i="7"/>
  <c r="AE444" i="7"/>
  <c r="AE324" i="7"/>
  <c r="AE173" i="7"/>
  <c r="Z6" i="7"/>
  <c r="Z12" i="7"/>
  <c r="Z28" i="7"/>
  <c r="Z44" i="7"/>
  <c r="Z60" i="7"/>
  <c r="Z76" i="7"/>
  <c r="Z92" i="7"/>
  <c r="Z108" i="7"/>
  <c r="Z124" i="7"/>
  <c r="Z140" i="7"/>
  <c r="Z156" i="7"/>
  <c r="Z172" i="7"/>
  <c r="Z188" i="7"/>
  <c r="Z204" i="7"/>
  <c r="Z220" i="7"/>
  <c r="Z236" i="7"/>
  <c r="Z252" i="7"/>
  <c r="Z268" i="7"/>
  <c r="Z284" i="7"/>
  <c r="Z300" i="7"/>
  <c r="Z316" i="7"/>
  <c r="Z332" i="7"/>
  <c r="Z9" i="7"/>
  <c r="Z31" i="7"/>
  <c r="Z53" i="7"/>
  <c r="Z74" i="7"/>
  <c r="Z95" i="7"/>
  <c r="Z117" i="7"/>
  <c r="Z138" i="7"/>
  <c r="Z159" i="7"/>
  <c r="Z181" i="7"/>
  <c r="Z202" i="7"/>
  <c r="Z223" i="7"/>
  <c r="Z245" i="7"/>
  <c r="Z266" i="7"/>
  <c r="Z287" i="7"/>
  <c r="Z309" i="7"/>
  <c r="Z330" i="7"/>
  <c r="Z350" i="7"/>
  <c r="Z366" i="7"/>
  <c r="Z382" i="7"/>
  <c r="Z398" i="7"/>
  <c r="Z414" i="7"/>
  <c r="Z430" i="7"/>
  <c r="Z33" i="7"/>
  <c r="Z61" i="7"/>
  <c r="Z89" i="7"/>
  <c r="Z118" i="7"/>
  <c r="Z146" i="7"/>
  <c r="Z174" i="7"/>
  <c r="Z203" i="7"/>
  <c r="Z231" i="7"/>
  <c r="Z259" i="7"/>
  <c r="Z289" i="7"/>
  <c r="Z317" i="7"/>
  <c r="Z345" i="7"/>
  <c r="Z367" i="7"/>
  <c r="Z388" i="7"/>
  <c r="Z409" i="7"/>
  <c r="Z431" i="7"/>
  <c r="Z447" i="7"/>
  <c r="Z463" i="7"/>
  <c r="Z479" i="7"/>
  <c r="Z495" i="7"/>
  <c r="Z511" i="7"/>
  <c r="Z527" i="7"/>
  <c r="Z543" i="7"/>
  <c r="Z559" i="7"/>
  <c r="Z575" i="7"/>
  <c r="Z591" i="7"/>
  <c r="Z607" i="7"/>
  <c r="Z623" i="7"/>
  <c r="Z639" i="7"/>
  <c r="Z655" i="7"/>
  <c r="Z671" i="7"/>
  <c r="Z687" i="7"/>
  <c r="Z703" i="7"/>
  <c r="Z719" i="7"/>
  <c r="Z735" i="7"/>
  <c r="Z751" i="7"/>
  <c r="Z767" i="7"/>
  <c r="Z783" i="7"/>
  <c r="Z799" i="7"/>
  <c r="Z815" i="7"/>
  <c r="Z831" i="7"/>
  <c r="Z847" i="7"/>
  <c r="Z22" i="7"/>
  <c r="Z59" i="7"/>
  <c r="Z98" i="7"/>
  <c r="Z135" i="7"/>
  <c r="Z173" i="7"/>
  <c r="Z211" i="7"/>
  <c r="Z249" i="7"/>
  <c r="Z286" i="7"/>
  <c r="Z326" i="7"/>
  <c r="Z359" i="7"/>
  <c r="Z387" i="7"/>
  <c r="Z416" i="7"/>
  <c r="Z441" i="7"/>
  <c r="Z462" i="7"/>
  <c r="Z484" i="7"/>
  <c r="Z505" i="7"/>
  <c r="Z526" i="7"/>
  <c r="Z548" i="7"/>
  <c r="Z569" i="7"/>
  <c r="Z590" i="7"/>
  <c r="Z612" i="7"/>
  <c r="Z633" i="7"/>
  <c r="Z654" i="7"/>
  <c r="Z676" i="7"/>
  <c r="Z697" i="7"/>
  <c r="Z718" i="7"/>
  <c r="Z740" i="7"/>
  <c r="Z761" i="7"/>
  <c r="Z43" i="7"/>
  <c r="Z81" i="7"/>
  <c r="Z119" i="7"/>
  <c r="Z157" i="7"/>
  <c r="Z194" i="7"/>
  <c r="Z233" i="7"/>
  <c r="Z270" i="7"/>
  <c r="Z307" i="7"/>
  <c r="Z347" i="7"/>
  <c r="Z375" i="7"/>
  <c r="Z403" i="7"/>
  <c r="Z432" i="7"/>
  <c r="Z453" i="7"/>
  <c r="Z474" i="7"/>
  <c r="Z496" i="7"/>
  <c r="Z517" i="7"/>
  <c r="Z538" i="7"/>
  <c r="Z560" i="7"/>
  <c r="Z581" i="7"/>
  <c r="Z602" i="7"/>
  <c r="Z624" i="7"/>
  <c r="Z55" i="7"/>
  <c r="Z130" i="7"/>
  <c r="Z206" i="7"/>
  <c r="Z283" i="7"/>
  <c r="Z355" i="7"/>
  <c r="Z412" i="7"/>
  <c r="Z460" i="7"/>
  <c r="Z502" i="7"/>
  <c r="Z545" i="7"/>
  <c r="Z588" i="7"/>
  <c r="Z630" i="7"/>
  <c r="Z658" i="7"/>
  <c r="Z688" i="7"/>
  <c r="Z716" i="7"/>
  <c r="Z744" i="7"/>
  <c r="Z770" i="7"/>
  <c r="Z792" i="7"/>
  <c r="Z813" i="7"/>
  <c r="Z834" i="7"/>
  <c r="Z856" i="7"/>
  <c r="Z872" i="7"/>
  <c r="Z888" i="7"/>
  <c r="Z904" i="7"/>
  <c r="Z920" i="7"/>
  <c r="Z936" i="7"/>
  <c r="Z952" i="7"/>
  <c r="Z968" i="7"/>
  <c r="Z984" i="7"/>
  <c r="Z1000" i="7"/>
  <c r="Z1016" i="7"/>
  <c r="Z1032" i="7"/>
  <c r="Z1048" i="7"/>
  <c r="Z1064" i="7"/>
  <c r="Z1080" i="7"/>
  <c r="Z1096" i="7"/>
  <c r="Z1112" i="7"/>
  <c r="Z1128" i="7"/>
  <c r="Z1144" i="7"/>
  <c r="Z1160" i="7"/>
  <c r="Z1176" i="7"/>
  <c r="Z1192" i="7"/>
  <c r="Z1208" i="7"/>
  <c r="Z1224" i="7"/>
  <c r="Z1240" i="7"/>
  <c r="Z1256" i="7"/>
  <c r="Z1272" i="7"/>
  <c r="Z1288" i="7"/>
  <c r="Z1304" i="7"/>
  <c r="Z1320" i="7"/>
  <c r="Z1336" i="7"/>
  <c r="Z1352" i="7"/>
  <c r="Z1368" i="7"/>
  <c r="Z1384" i="7"/>
  <c r="Z1400" i="7"/>
  <c r="Z1416" i="7"/>
  <c r="Z1432" i="7"/>
  <c r="Z1448" i="7"/>
  <c r="Z1464" i="7"/>
  <c r="Z1480" i="7"/>
  <c r="Z1496" i="7"/>
  <c r="Z1512" i="7"/>
  <c r="Z77" i="7"/>
  <c r="Z151" i="7"/>
  <c r="Z227" i="7"/>
  <c r="Z305" i="7"/>
  <c r="Z371" i="7"/>
  <c r="Z428" i="7"/>
  <c r="Z472" i="7"/>
  <c r="Z514" i="7"/>
  <c r="Z557" i="7"/>
  <c r="Z600" i="7"/>
  <c r="Z640" i="7"/>
  <c r="Z668" i="7"/>
  <c r="Z696" i="7"/>
  <c r="Z725" i="7"/>
  <c r="Z753" i="7"/>
  <c r="Z777" i="7"/>
  <c r="Z798" i="7"/>
  <c r="Z820" i="7"/>
  <c r="Z841" i="7"/>
  <c r="Z861" i="7"/>
  <c r="Z877" i="7"/>
  <c r="Z893" i="7"/>
  <c r="Z909" i="7"/>
  <c r="Z925" i="7"/>
  <c r="Z941" i="7"/>
  <c r="Z957" i="7"/>
  <c r="Z973" i="7"/>
  <c r="Z989" i="7"/>
  <c r="Z1005" i="7"/>
  <c r="Z1021" i="7"/>
  <c r="Z1037" i="7"/>
  <c r="Z1053" i="7"/>
  <c r="Z1069" i="7"/>
  <c r="Z1085" i="7"/>
  <c r="Z1101" i="7"/>
  <c r="Z1117" i="7"/>
  <c r="Z1133" i="7"/>
  <c r="Z1149" i="7"/>
  <c r="Z1165" i="7"/>
  <c r="Z1181" i="7"/>
  <c r="Z1197" i="7"/>
  <c r="Z1213" i="7"/>
  <c r="Z29" i="7"/>
  <c r="Z179" i="7"/>
  <c r="Z333" i="7"/>
  <c r="Z445" i="7"/>
  <c r="Z530" i="7"/>
  <c r="Z616" i="7"/>
  <c r="Z678" i="7"/>
  <c r="Z736" i="7"/>
  <c r="Z785" i="7"/>
  <c r="Z828" i="7"/>
  <c r="Z867" i="7"/>
  <c r="Z899" i="7"/>
  <c r="Z931" i="7"/>
  <c r="Z963" i="7"/>
  <c r="Z995" i="7"/>
  <c r="Z1027" i="7"/>
  <c r="Z1059" i="7"/>
  <c r="Z1091" i="7"/>
  <c r="Z1123" i="7"/>
  <c r="Z1155" i="7"/>
  <c r="Z1187" i="7"/>
  <c r="Z1219" i="7"/>
  <c r="Z1242" i="7"/>
  <c r="Z1263" i="7"/>
  <c r="Z1285" i="7"/>
  <c r="Z1306" i="7"/>
  <c r="Z1327" i="7"/>
  <c r="Z1349" i="7"/>
  <c r="Z1370" i="7"/>
  <c r="Z1391" i="7"/>
  <c r="Z1413" i="7"/>
  <c r="Z1434" i="7"/>
  <c r="Z1455" i="7"/>
  <c r="Z1477" i="7"/>
  <c r="Z1498" i="7"/>
  <c r="Z45" i="7"/>
  <c r="Z198" i="7"/>
  <c r="Z348" i="7"/>
  <c r="Z454" i="7"/>
  <c r="Z540" i="7"/>
  <c r="Z625" i="7"/>
  <c r="Z684" i="7"/>
  <c r="Z741" i="7"/>
  <c r="Z789" i="7"/>
  <c r="Z832" i="7"/>
  <c r="Z870" i="7"/>
  <c r="Z902" i="7"/>
  <c r="Z934" i="7"/>
  <c r="Z966" i="7"/>
  <c r="Z998" i="7"/>
  <c r="Z1030" i="7"/>
  <c r="Z1062" i="7"/>
  <c r="Z1094" i="7"/>
  <c r="Z1126" i="7"/>
  <c r="Z1158" i="7"/>
  <c r="Z1190" i="7"/>
  <c r="Z1222" i="7"/>
  <c r="Z1243" i="7"/>
  <c r="Z1265" i="7"/>
  <c r="Z1286" i="7"/>
  <c r="Z1307" i="7"/>
  <c r="Z1329" i="7"/>
  <c r="Z1350" i="7"/>
  <c r="Z1371" i="7"/>
  <c r="Z1393" i="7"/>
  <c r="Z1414" i="7"/>
  <c r="Z1435" i="7"/>
  <c r="Z1457" i="7"/>
  <c r="Z1478" i="7"/>
  <c r="Z1499" i="7"/>
  <c r="Z178" i="7"/>
  <c r="Z329" i="7"/>
  <c r="Z444" i="7"/>
  <c r="Z529" i="7"/>
  <c r="Z614" i="7"/>
  <c r="Z677" i="7"/>
  <c r="Z733" i="7"/>
  <c r="Z784" i="7"/>
  <c r="Z826" i="7"/>
  <c r="Z866" i="7"/>
  <c r="Z898" i="7"/>
  <c r="Z930" i="7"/>
  <c r="Z962" i="7"/>
  <c r="Z994" i="7"/>
  <c r="Z1026" i="7"/>
  <c r="Z1066" i="7"/>
  <c r="Z1130" i="7"/>
  <c r="Z1194" i="7"/>
  <c r="Z1246" i="7"/>
  <c r="Z1289" i="7"/>
  <c r="Z1337" i="7"/>
  <c r="Z1379" i="7"/>
  <c r="Z1422" i="7"/>
  <c r="Z123" i="7"/>
  <c r="Z275" i="7"/>
  <c r="Z407" i="7"/>
  <c r="Z498" i="7"/>
  <c r="Z584" i="7"/>
  <c r="Z657" i="7"/>
  <c r="Z714" i="7"/>
  <c r="Z769" i="7"/>
  <c r="Z812" i="7"/>
  <c r="Z854" i="7"/>
  <c r="Z7" i="7"/>
  <c r="Z16" i="7"/>
  <c r="Z32" i="7"/>
  <c r="Z48" i="7"/>
  <c r="Z64" i="7"/>
  <c r="Z80" i="7"/>
  <c r="Z96" i="7"/>
  <c r="Z112" i="7"/>
  <c r="Z128" i="7"/>
  <c r="Z144" i="7"/>
  <c r="Z160" i="7"/>
  <c r="Z176" i="7"/>
  <c r="Z192" i="7"/>
  <c r="Z208" i="7"/>
  <c r="Z224" i="7"/>
  <c r="Z240" i="7"/>
  <c r="Z256" i="7"/>
  <c r="Z272" i="7"/>
  <c r="Z288" i="7"/>
  <c r="Z304" i="7"/>
  <c r="Z320" i="7"/>
  <c r="Z336" i="7"/>
  <c r="Z15" i="7"/>
  <c r="Z37" i="7"/>
  <c r="Z58" i="7"/>
  <c r="Z79" i="7"/>
  <c r="Z101" i="7"/>
  <c r="Z122" i="7"/>
  <c r="Z143" i="7"/>
  <c r="Z165" i="7"/>
  <c r="Z186" i="7"/>
  <c r="Z207" i="7"/>
  <c r="Z229" i="7"/>
  <c r="Z250" i="7"/>
  <c r="Z271" i="7"/>
  <c r="Z293" i="7"/>
  <c r="Z314" i="7"/>
  <c r="Z335" i="7"/>
  <c r="Z354" i="7"/>
  <c r="Z370" i="7"/>
  <c r="Z386" i="7"/>
  <c r="Z402" i="7"/>
  <c r="Z418" i="7"/>
  <c r="Z10" i="7"/>
  <c r="Z39" i="7"/>
  <c r="Z67" i="7"/>
  <c r="Z97" i="7"/>
  <c r="Z125" i="7"/>
  <c r="Z153" i="7"/>
  <c r="Z182" i="7"/>
  <c r="Z210" i="7"/>
  <c r="Z238" i="7"/>
  <c r="Z267" i="7"/>
  <c r="Z295" i="7"/>
  <c r="Z323" i="7"/>
  <c r="Z351" i="7"/>
  <c r="Z372" i="7"/>
  <c r="Z393" i="7"/>
  <c r="Z415" i="7"/>
  <c r="Z435" i="7"/>
  <c r="Z451" i="7"/>
  <c r="Z467" i="7"/>
  <c r="Z483" i="7"/>
  <c r="Z499" i="7"/>
  <c r="Z515" i="7"/>
  <c r="Z531" i="7"/>
  <c r="Z547" i="7"/>
  <c r="Z563" i="7"/>
  <c r="Z579" i="7"/>
  <c r="Z595" i="7"/>
  <c r="Z611" i="7"/>
  <c r="Z627" i="7"/>
  <c r="Z643" i="7"/>
  <c r="Z659" i="7"/>
  <c r="Z675" i="7"/>
  <c r="Z691" i="7"/>
  <c r="Z707" i="7"/>
  <c r="Z723" i="7"/>
  <c r="Z739" i="7"/>
  <c r="Z755" i="7"/>
  <c r="Z771" i="7"/>
  <c r="Z787" i="7"/>
  <c r="Z803" i="7"/>
  <c r="Z819" i="7"/>
  <c r="Z835" i="7"/>
  <c r="Z851" i="7"/>
  <c r="Z30" i="7"/>
  <c r="Z70" i="7"/>
  <c r="Z107" i="7"/>
  <c r="Z145" i="7"/>
  <c r="Z183" i="7"/>
  <c r="Z221" i="7"/>
  <c r="Z258" i="7"/>
  <c r="Z297" i="7"/>
  <c r="Z334" i="7"/>
  <c r="Z365" i="7"/>
  <c r="Z395" i="7"/>
  <c r="Z423" i="7"/>
  <c r="Z446" i="7"/>
  <c r="Z468" i="7"/>
  <c r="Z489" i="7"/>
  <c r="Z510" i="7"/>
  <c r="Z532" i="7"/>
  <c r="Z553" i="7"/>
  <c r="Z574" i="7"/>
  <c r="Z596" i="7"/>
  <c r="Z617" i="7"/>
  <c r="Z638" i="7"/>
  <c r="Z660" i="7"/>
  <c r="Z681" i="7"/>
  <c r="Z702" i="7"/>
  <c r="Z724" i="7"/>
  <c r="Z745" i="7"/>
  <c r="Z14" i="7"/>
  <c r="Z51" i="7"/>
  <c r="Z91" i="7"/>
  <c r="Z129" i="7"/>
  <c r="Z166" i="7"/>
  <c r="Z205" i="7"/>
  <c r="Z242" i="7"/>
  <c r="Z279" i="7"/>
  <c r="Z318" i="7"/>
  <c r="Z353" i="7"/>
  <c r="Z381" i="7"/>
  <c r="Z411" i="7"/>
  <c r="Z437" i="7"/>
  <c r="Z458" i="7"/>
  <c r="Z480" i="7"/>
  <c r="Z501" i="7"/>
  <c r="Z522" i="7"/>
  <c r="Z544" i="7"/>
  <c r="Z565" i="7"/>
  <c r="Z586" i="7"/>
  <c r="Z608" i="7"/>
  <c r="Z629" i="7"/>
  <c r="Z73" i="7"/>
  <c r="Z150" i="7"/>
  <c r="Z226" i="7"/>
  <c r="Z301" i="7"/>
  <c r="Z369" i="7"/>
  <c r="Z427" i="7"/>
  <c r="Z470" i="7"/>
  <c r="Z513" i="7"/>
  <c r="Z556" i="7"/>
  <c r="Z11" i="7"/>
  <c r="Z20" i="7"/>
  <c r="Z36" i="7"/>
  <c r="Z52" i="7"/>
  <c r="Z68" i="7"/>
  <c r="Z84" i="7"/>
  <c r="Z100" i="7"/>
  <c r="Z116" i="7"/>
  <c r="Z132" i="7"/>
  <c r="Z148" i="7"/>
  <c r="Z164" i="7"/>
  <c r="Z180" i="7"/>
  <c r="Z196" i="7"/>
  <c r="Z212" i="7"/>
  <c r="Z228" i="7"/>
  <c r="Z244" i="7"/>
  <c r="Z260" i="7"/>
  <c r="Z276" i="7"/>
  <c r="Z292" i="7"/>
  <c r="Z308" i="7"/>
  <c r="Z324" i="7"/>
  <c r="Z340" i="7"/>
  <c r="Z21" i="7"/>
  <c r="Z42" i="7"/>
  <c r="Z63" i="7"/>
  <c r="Z85" i="7"/>
  <c r="Z106" i="7"/>
  <c r="Z127" i="7"/>
  <c r="Z149" i="7"/>
  <c r="Z170" i="7"/>
  <c r="Z191" i="7"/>
  <c r="Z213" i="7"/>
  <c r="Z234" i="7"/>
  <c r="Z255" i="7"/>
  <c r="Z277" i="7"/>
  <c r="Z298" i="7"/>
  <c r="Z319" i="7"/>
  <c r="Z341" i="7"/>
  <c r="Z358" i="7"/>
  <c r="Z374" i="7"/>
  <c r="Z390" i="7"/>
  <c r="Z406" i="7"/>
  <c r="Z422" i="7"/>
  <c r="Z18" i="7"/>
  <c r="Z46" i="7"/>
  <c r="Z75" i="7"/>
  <c r="Z103" i="7"/>
  <c r="Z131" i="7"/>
  <c r="Z161" i="7"/>
  <c r="Z189" i="7"/>
  <c r="Z217" i="7"/>
  <c r="Z246" i="7"/>
  <c r="Z274" i="7"/>
  <c r="Z302" i="7"/>
  <c r="Z331" i="7"/>
  <c r="Z356" i="7"/>
  <c r="Z377" i="7"/>
  <c r="Z399" i="7"/>
  <c r="Z420" i="7"/>
  <c r="Z439" i="7"/>
  <c r="Z455" i="7"/>
  <c r="Z471" i="7"/>
  <c r="Z487" i="7"/>
  <c r="Z503" i="7"/>
  <c r="Z519" i="7"/>
  <c r="Z535" i="7"/>
  <c r="Z551" i="7"/>
  <c r="Z567" i="7"/>
  <c r="Z583" i="7"/>
  <c r="Z599" i="7"/>
  <c r="Z615" i="7"/>
  <c r="Z631" i="7"/>
  <c r="Z647" i="7"/>
  <c r="Z663" i="7"/>
  <c r="Z679" i="7"/>
  <c r="Z695" i="7"/>
  <c r="Z711" i="7"/>
  <c r="Z727" i="7"/>
  <c r="Z743" i="7"/>
  <c r="Z759" i="7"/>
  <c r="Z775" i="7"/>
  <c r="Z791" i="7"/>
  <c r="Z807" i="7"/>
  <c r="Z823" i="7"/>
  <c r="Z839" i="7"/>
  <c r="Z855" i="7"/>
  <c r="Z41" i="7"/>
  <c r="Z78" i="7"/>
  <c r="Z115" i="7"/>
  <c r="Z155" i="7"/>
  <c r="Z193" i="7"/>
  <c r="Z230" i="7"/>
  <c r="Z269" i="7"/>
  <c r="Z306" i="7"/>
  <c r="Z343" i="7"/>
  <c r="Z373" i="7"/>
  <c r="Z401" i="7"/>
  <c r="Z429" i="7"/>
  <c r="Z452" i="7"/>
  <c r="Z473" i="7"/>
  <c r="Z494" i="7"/>
  <c r="Z516" i="7"/>
  <c r="Z537" i="7"/>
  <c r="Z558" i="7"/>
  <c r="Z580" i="7"/>
  <c r="Z601" i="7"/>
  <c r="Z622" i="7"/>
  <c r="Z644" i="7"/>
  <c r="Z665" i="7"/>
  <c r="Z686" i="7"/>
  <c r="Z708" i="7"/>
  <c r="Z729" i="7"/>
  <c r="Z750" i="7"/>
  <c r="Z23" i="7"/>
  <c r="Z62" i="7"/>
  <c r="Z99" i="7"/>
  <c r="Z137" i="7"/>
  <c r="Z177" i="7"/>
  <c r="Z214" i="7"/>
  <c r="Z251" i="7"/>
  <c r="Z290" i="7"/>
  <c r="Z327" i="7"/>
  <c r="Z360" i="7"/>
  <c r="Z389" i="7"/>
  <c r="Z417" i="7"/>
  <c r="Z442" i="7"/>
  <c r="Z464" i="7"/>
  <c r="Z485" i="7"/>
  <c r="Z506" i="7"/>
  <c r="Z528" i="7"/>
  <c r="Z549" i="7"/>
  <c r="Z570" i="7"/>
  <c r="Z592" i="7"/>
  <c r="Z613" i="7"/>
  <c r="Z17" i="7"/>
  <c r="Z93" i="7"/>
  <c r="Z169" i="7"/>
  <c r="Z243" i="7"/>
  <c r="Z321" i="7"/>
  <c r="Z384" i="7"/>
  <c r="Z438" i="7"/>
  <c r="Z481" i="7"/>
  <c r="Z524" i="7"/>
  <c r="Z566" i="7"/>
  <c r="Z609" i="7"/>
  <c r="Z645" i="7"/>
  <c r="Z673" i="7"/>
  <c r="Z701" i="7"/>
  <c r="Z730" i="7"/>
  <c r="Z758" i="7"/>
  <c r="Z781" i="7"/>
  <c r="Z802" i="7"/>
  <c r="Z824" i="7"/>
  <c r="Z845" i="7"/>
  <c r="Z864" i="7"/>
  <c r="Z880" i="7"/>
  <c r="Z896" i="7"/>
  <c r="Z912" i="7"/>
  <c r="Z928" i="7"/>
  <c r="Z944" i="7"/>
  <c r="Z960" i="7"/>
  <c r="Z976" i="7"/>
  <c r="Z992" i="7"/>
  <c r="Z1008" i="7"/>
  <c r="Z1024" i="7"/>
  <c r="Z1040" i="7"/>
  <c r="Z1056" i="7"/>
  <c r="Z1072" i="7"/>
  <c r="Z1088" i="7"/>
  <c r="Z1104" i="7"/>
  <c r="Z1120" i="7"/>
  <c r="Z1136" i="7"/>
  <c r="Z1152" i="7"/>
  <c r="Z1168" i="7"/>
  <c r="Z1184" i="7"/>
  <c r="Z1200" i="7"/>
  <c r="Z1216" i="7"/>
  <c r="Z1232" i="7"/>
  <c r="Z1248" i="7"/>
  <c r="Z1264" i="7"/>
  <c r="Z1280" i="7"/>
  <c r="Z1296" i="7"/>
  <c r="Z1312" i="7"/>
  <c r="Z1328" i="7"/>
  <c r="Z1344" i="7"/>
  <c r="Z1360" i="7"/>
  <c r="Z1376" i="7"/>
  <c r="Z1392" i="7"/>
  <c r="Z1408" i="7"/>
  <c r="Z1424" i="7"/>
  <c r="Z1440" i="7"/>
  <c r="Z1456" i="7"/>
  <c r="Z1472" i="7"/>
  <c r="Z1488" i="7"/>
  <c r="Z1504" i="7"/>
  <c r="Z38" i="7"/>
  <c r="Z114" i="7"/>
  <c r="Z190" i="7"/>
  <c r="Z265" i="7"/>
  <c r="Z342" i="7"/>
  <c r="Z8" i="7"/>
  <c r="Z72" i="7"/>
  <c r="Z136" i="7"/>
  <c r="Z200" i="7"/>
  <c r="Z264" i="7"/>
  <c r="Z328" i="7"/>
  <c r="Z69" i="7"/>
  <c r="Z154" i="7"/>
  <c r="Z239" i="7"/>
  <c r="Z325" i="7"/>
  <c r="Z394" i="7"/>
  <c r="Z54" i="7"/>
  <c r="Z167" i="7"/>
  <c r="Z281" i="7"/>
  <c r="Z383" i="7"/>
  <c r="Z459" i="7"/>
  <c r="Z523" i="7"/>
  <c r="Z587" i="7"/>
  <c r="Z651" i="7"/>
  <c r="Z715" i="7"/>
  <c r="Z779" i="7"/>
  <c r="Z843" i="7"/>
  <c r="Z126" i="7"/>
  <c r="Z278" i="7"/>
  <c r="Z408" i="7"/>
  <c r="Z500" i="7"/>
  <c r="Z585" i="7"/>
  <c r="Z670" i="7"/>
  <c r="Z756" i="7"/>
  <c r="Z147" i="7"/>
  <c r="Z299" i="7"/>
  <c r="Z424" i="7"/>
  <c r="Z512" i="7"/>
  <c r="Z597" i="7"/>
  <c r="Z187" i="7"/>
  <c r="Z449" i="7"/>
  <c r="Z598" i="7"/>
  <c r="Z666" i="7"/>
  <c r="Z722" i="7"/>
  <c r="Z776" i="7"/>
  <c r="Z818" i="7"/>
  <c r="Z860" i="7"/>
  <c r="Z892" i="7"/>
  <c r="Z924" i="7"/>
  <c r="Z956" i="7"/>
  <c r="Z988" i="7"/>
  <c r="Z1020" i="7"/>
  <c r="Z1052" i="7"/>
  <c r="Z1084" i="7"/>
  <c r="Z1116" i="7"/>
  <c r="Z1148" i="7"/>
  <c r="Z1180" i="7"/>
  <c r="Z1212" i="7"/>
  <c r="Z1244" i="7"/>
  <c r="Z1276" i="7"/>
  <c r="Z1308" i="7"/>
  <c r="Z1340" i="7"/>
  <c r="Z1372" i="7"/>
  <c r="Z1404" i="7"/>
  <c r="Z1436" i="7"/>
  <c r="Z1468" i="7"/>
  <c r="Z1500" i="7"/>
  <c r="Z94" i="7"/>
  <c r="Z247" i="7"/>
  <c r="Z385" i="7"/>
  <c r="Z450" i="7"/>
  <c r="Z504" i="7"/>
  <c r="Z568" i="7"/>
  <c r="Z621" i="7"/>
  <c r="Z661" i="7"/>
  <c r="Z704" i="7"/>
  <c r="Z738" i="7"/>
  <c r="Z772" i="7"/>
  <c r="Z804" i="7"/>
  <c r="Z830" i="7"/>
  <c r="Z857" i="7"/>
  <c r="Z881" i="7"/>
  <c r="Z901" i="7"/>
  <c r="Z921" i="7"/>
  <c r="Z945" i="7"/>
  <c r="Z965" i="7"/>
  <c r="Z985" i="7"/>
  <c r="Z1009" i="7"/>
  <c r="Z1029" i="7"/>
  <c r="Z1049" i="7"/>
  <c r="Z1073" i="7"/>
  <c r="Z1093" i="7"/>
  <c r="Z1113" i="7"/>
  <c r="Z1137" i="7"/>
  <c r="Z1157" i="7"/>
  <c r="Z1177" i="7"/>
  <c r="Z1201" i="7"/>
  <c r="Z1221" i="7"/>
  <c r="Z142" i="7"/>
  <c r="Z364" i="7"/>
  <c r="Z488" i="7"/>
  <c r="Z594" i="7"/>
  <c r="Z693" i="7"/>
  <c r="Z764" i="7"/>
  <c r="Z817" i="7"/>
  <c r="Z875" i="7"/>
  <c r="Z915" i="7"/>
  <c r="Z955" i="7"/>
  <c r="Z1003" i="7"/>
  <c r="Z1043" i="7"/>
  <c r="Z1083" i="7"/>
  <c r="Z1131" i="7"/>
  <c r="Z1171" i="7"/>
  <c r="Z1211" i="7"/>
  <c r="Z1247" i="7"/>
  <c r="Z1274" i="7"/>
  <c r="Z1301" i="7"/>
  <c r="Z1333" i="7"/>
  <c r="Z1359" i="7"/>
  <c r="Z1386" i="7"/>
  <c r="Z1418" i="7"/>
  <c r="Z1445" i="7"/>
  <c r="Z1471" i="7"/>
  <c r="Z1503" i="7"/>
  <c r="Z121" i="7"/>
  <c r="Z311" i="7"/>
  <c r="Z476" i="7"/>
  <c r="Z582" i="7"/>
  <c r="Z669" i="7"/>
  <c r="Z754" i="7"/>
  <c r="Z810" i="7"/>
  <c r="Z862" i="7"/>
  <c r="Z910" i="7"/>
  <c r="Z950" i="7"/>
  <c r="Z990" i="7"/>
  <c r="Z1038" i="7"/>
  <c r="Z1078" i="7"/>
  <c r="Z1118" i="7"/>
  <c r="Z1166" i="7"/>
  <c r="Z1206" i="7"/>
  <c r="Z1238" i="7"/>
  <c r="Z1270" i="7"/>
  <c r="Z1297" i="7"/>
  <c r="Z1323" i="7"/>
  <c r="Z1355" i="7"/>
  <c r="Z1382" i="7"/>
  <c r="Z1409" i="7"/>
  <c r="Z1441" i="7"/>
  <c r="Z1467" i="7"/>
  <c r="Z1494" i="7"/>
  <c r="Z215" i="7"/>
  <c r="Z391" i="7"/>
  <c r="Z508" i="7"/>
  <c r="Z634" i="7"/>
  <c r="Z705" i="7"/>
  <c r="Z773" i="7"/>
  <c r="Z837" i="7"/>
  <c r="Z882" i="7"/>
  <c r="Z922" i="7"/>
  <c r="Z970" i="7"/>
  <c r="Z1010" i="7"/>
  <c r="Z1058" i="7"/>
  <c r="Z1146" i="7"/>
  <c r="Z1225" i="7"/>
  <c r="Z1278" i="7"/>
  <c r="Z1347" i="7"/>
  <c r="Z1401" i="7"/>
  <c r="Z86" i="7"/>
  <c r="Z313" i="7"/>
  <c r="Z456" i="7"/>
  <c r="Z562" i="7"/>
  <c r="Z672" i="7"/>
  <c r="Z742" i="7"/>
  <c r="Z801" i="7"/>
  <c r="Z863" i="7"/>
  <c r="Z895" i="7"/>
  <c r="Z927" i="7"/>
  <c r="Z959" i="7"/>
  <c r="Z991" i="7"/>
  <c r="Z1023" i="7"/>
  <c r="Z1055" i="7"/>
  <c r="Z1087" i="7"/>
  <c r="Z1119" i="7"/>
  <c r="Z1151" i="7"/>
  <c r="Z1183" i="7"/>
  <c r="Z1215" i="7"/>
  <c r="Z1239" i="7"/>
  <c r="Z1261" i="7"/>
  <c r="Z1282" i="7"/>
  <c r="Z1303" i="7"/>
  <c r="Z1325" i="7"/>
  <c r="Z1346" i="7"/>
  <c r="Z1367" i="7"/>
  <c r="Z1389" i="7"/>
  <c r="Z1410" i="7"/>
  <c r="Z1431" i="7"/>
  <c r="Z1453" i="7"/>
  <c r="Z1474" i="7"/>
  <c r="Z1495" i="7"/>
  <c r="Z141" i="7"/>
  <c r="Z1106" i="7"/>
  <c r="Z1170" i="7"/>
  <c r="Z1230" i="7"/>
  <c r="Z1273" i="7"/>
  <c r="Z1310" i="7"/>
  <c r="Z1353" i="7"/>
  <c r="Z1395" i="7"/>
  <c r="Z1486" i="7"/>
  <c r="Z1481" i="7"/>
  <c r="Z1454" i="7"/>
  <c r="Z1491" i="7"/>
  <c r="Z40" i="7"/>
  <c r="Z104" i="7"/>
  <c r="Z168" i="7"/>
  <c r="Z232" i="7"/>
  <c r="Z296" i="7"/>
  <c r="Z26" i="7"/>
  <c r="Z111" i="7"/>
  <c r="Z197" i="7"/>
  <c r="Z282" i="7"/>
  <c r="Z362" i="7"/>
  <c r="Z426" i="7"/>
  <c r="Z110" i="7"/>
  <c r="Z225" i="7"/>
  <c r="Z338" i="7"/>
  <c r="Z425" i="7"/>
  <c r="Z491" i="7"/>
  <c r="Z555" i="7"/>
  <c r="Z619" i="7"/>
  <c r="Z683" i="7"/>
  <c r="Z747" i="7"/>
  <c r="Z811" i="7"/>
  <c r="Z50" i="7"/>
  <c r="Z201" i="7"/>
  <c r="Z352" i="7"/>
  <c r="Z457" i="7"/>
  <c r="Z542" i="7"/>
  <c r="Z628" i="7"/>
  <c r="Z713" i="7"/>
  <c r="Z71" i="7"/>
  <c r="Z222" i="7"/>
  <c r="Z368" i="7"/>
  <c r="Z469" i="7"/>
  <c r="Z554" i="7"/>
  <c r="Z35" i="7"/>
  <c r="Z339" i="7"/>
  <c r="Z534" i="7"/>
  <c r="Z637" i="7"/>
  <c r="Z694" i="7"/>
  <c r="Z752" i="7"/>
  <c r="Z797" i="7"/>
  <c r="Z840" i="7"/>
  <c r="Z876" i="7"/>
  <c r="Z908" i="7"/>
  <c r="Z940" i="7"/>
  <c r="Z972" i="7"/>
  <c r="Z1004" i="7"/>
  <c r="Z1036" i="7"/>
  <c r="Z1068" i="7"/>
  <c r="Z1100" i="7"/>
  <c r="Z1132" i="7"/>
  <c r="Z1164" i="7"/>
  <c r="Z1196" i="7"/>
  <c r="Z1228" i="7"/>
  <c r="Z1260" i="7"/>
  <c r="Z1292" i="7"/>
  <c r="Z1324" i="7"/>
  <c r="Z1356" i="7"/>
  <c r="Z1388" i="7"/>
  <c r="Z1420" i="7"/>
  <c r="Z1452" i="7"/>
  <c r="Z1484" i="7"/>
  <c r="Z19" i="7"/>
  <c r="Z171" i="7"/>
  <c r="Z322" i="7"/>
  <c r="Z413" i="7"/>
  <c r="Z482" i="7"/>
  <c r="Z536" i="7"/>
  <c r="Z589" i="7"/>
  <c r="Z646" i="7"/>
  <c r="Z682" i="7"/>
  <c r="Z717" i="7"/>
  <c r="Z760" i="7"/>
  <c r="Z788" i="7"/>
  <c r="Z814" i="7"/>
  <c r="Z846" i="7"/>
  <c r="Z869" i="7"/>
  <c r="Z889" i="7"/>
  <c r="Z913" i="7"/>
  <c r="Z933" i="7"/>
  <c r="Z953" i="7"/>
  <c r="Z977" i="7"/>
  <c r="Z997" i="7"/>
  <c r="Z1017" i="7"/>
  <c r="Z1041" i="7"/>
  <c r="Z1061" i="7"/>
  <c r="Z1081" i="7"/>
  <c r="Z1105" i="7"/>
  <c r="Z1125" i="7"/>
  <c r="Z1145" i="7"/>
  <c r="Z1169" i="7"/>
  <c r="Z1189" i="7"/>
  <c r="Z1209" i="7"/>
  <c r="Z66" i="7"/>
  <c r="Z257" i="7"/>
  <c r="Z421" i="7"/>
  <c r="Z552" i="7"/>
  <c r="Z650" i="7"/>
  <c r="Z721" i="7"/>
  <c r="Z796" i="7"/>
  <c r="Z849" i="7"/>
  <c r="Z891" i="7"/>
  <c r="Z939" i="7"/>
  <c r="Z979" i="7"/>
  <c r="Z1019" i="7"/>
  <c r="Z1067" i="7"/>
  <c r="Z1107" i="7"/>
  <c r="Z1147" i="7"/>
  <c r="Z1195" i="7"/>
  <c r="Z1231" i="7"/>
  <c r="Z1258" i="7"/>
  <c r="Z1290" i="7"/>
  <c r="Z1317" i="7"/>
  <c r="Z1343" i="7"/>
  <c r="Z1375" i="7"/>
  <c r="Z1402" i="7"/>
  <c r="Z1429" i="7"/>
  <c r="Z1461" i="7"/>
  <c r="Z1487" i="7"/>
  <c r="Z5" i="7"/>
  <c r="Z235" i="7"/>
  <c r="Z405" i="7"/>
  <c r="Z518" i="7"/>
  <c r="Z641" i="7"/>
  <c r="Z712" i="7"/>
  <c r="Z778" i="7"/>
  <c r="Z842" i="7"/>
  <c r="Z886" i="7"/>
  <c r="Z926" i="7"/>
  <c r="Z974" i="7"/>
  <c r="Z1014" i="7"/>
  <c r="Z1054" i="7"/>
  <c r="Z1102" i="7"/>
  <c r="Z1142" i="7"/>
  <c r="Z1182" i="7"/>
  <c r="Z1227" i="7"/>
  <c r="Z1254" i="7"/>
  <c r="Z1281" i="7"/>
  <c r="Z1313" i="7"/>
  <c r="Z1339" i="7"/>
  <c r="Z1366" i="7"/>
  <c r="Z1398" i="7"/>
  <c r="Z1425" i="7"/>
  <c r="Z1451" i="7"/>
  <c r="Z1483" i="7"/>
  <c r="Z1510" i="7"/>
  <c r="Z291" i="7"/>
  <c r="Z465" i="7"/>
  <c r="Z572" i="7"/>
  <c r="Z662" i="7"/>
  <c r="Z748" i="7"/>
  <c r="Z805" i="7"/>
  <c r="Z858" i="7"/>
  <c r="Z906" i="7"/>
  <c r="Z946" i="7"/>
  <c r="Z986" i="7"/>
  <c r="Z1034" i="7"/>
  <c r="Z1098" i="7"/>
  <c r="Z1178" i="7"/>
  <c r="Z1257" i="7"/>
  <c r="Z1315" i="7"/>
  <c r="Z1369" i="7"/>
  <c r="Z1433" i="7"/>
  <c r="Z199" i="7"/>
  <c r="Z379" i="7"/>
  <c r="Z520" i="7"/>
  <c r="Z626" i="7"/>
  <c r="Z700" i="7"/>
  <c r="Z780" i="7"/>
  <c r="Z833" i="7"/>
  <c r="Z879" i="7"/>
  <c r="Z911" i="7"/>
  <c r="Z943" i="7"/>
  <c r="Z975" i="7"/>
  <c r="Z1007" i="7"/>
  <c r="Z1039" i="7"/>
  <c r="Z1071" i="7"/>
  <c r="Z1103" i="7"/>
  <c r="Z1135" i="7"/>
  <c r="Z1167" i="7"/>
  <c r="Z1199" i="7"/>
  <c r="Z1229" i="7"/>
  <c r="Z1250" i="7"/>
  <c r="Z1271" i="7"/>
  <c r="Z1293" i="7"/>
  <c r="Z1314" i="7"/>
  <c r="Z1335" i="7"/>
  <c r="Z1357" i="7"/>
  <c r="Z1378" i="7"/>
  <c r="Z1399" i="7"/>
  <c r="Z1421" i="7"/>
  <c r="Z1442" i="7"/>
  <c r="Z1463" i="7"/>
  <c r="Z1485" i="7"/>
  <c r="Z1506" i="7"/>
  <c r="Z1074" i="7"/>
  <c r="Z1138" i="7"/>
  <c r="Z1202" i="7"/>
  <c r="Z1251" i="7"/>
  <c r="Z1294" i="7"/>
  <c r="Z1331" i="7"/>
  <c r="Z1374" i="7"/>
  <c r="Z1417" i="7"/>
  <c r="Z1443" i="7"/>
  <c r="Z1497" i="7"/>
  <c r="Z1427" i="7"/>
  <c r="Z1449" i="7"/>
  <c r="Z120" i="7"/>
  <c r="Z184" i="7"/>
  <c r="Z312" i="7"/>
  <c r="Z47" i="7"/>
  <c r="Z218" i="7"/>
  <c r="Z378" i="7"/>
  <c r="Z139" i="7"/>
  <c r="Z361" i="7"/>
  <c r="Z507" i="7"/>
  <c r="Z635" i="7"/>
  <c r="Z763" i="7"/>
  <c r="Z87" i="7"/>
  <c r="Z380" i="7"/>
  <c r="Z564" i="7"/>
  <c r="Z734" i="7"/>
  <c r="Z262" i="7"/>
  <c r="Z490" i="7"/>
  <c r="Z113" i="7"/>
  <c r="Z577" i="7"/>
  <c r="Z709" i="7"/>
  <c r="Z808" i="7"/>
  <c r="Z884" i="7"/>
  <c r="Z948" i="7"/>
  <c r="Z1012" i="7"/>
  <c r="Z1076" i="7"/>
  <c r="Z1108" i="7"/>
  <c r="Z1172" i="7"/>
  <c r="Z1236" i="7"/>
  <c r="Z1300" i="7"/>
  <c r="Z1364" i="7"/>
  <c r="Z1428" i="7"/>
  <c r="Z1492" i="7"/>
  <c r="Z209" i="7"/>
  <c r="Z440" i="7"/>
  <c r="Z546" i="7"/>
  <c r="Z653" i="7"/>
  <c r="Z732" i="7"/>
  <c r="Z793" i="7"/>
  <c r="Z852" i="7"/>
  <c r="Z897" i="7"/>
  <c r="Z937" i="7"/>
  <c r="Z981" i="7"/>
  <c r="Z1025" i="7"/>
  <c r="Z1065" i="7"/>
  <c r="Z1109" i="7"/>
  <c r="Z1153" i="7"/>
  <c r="Z1193" i="7"/>
  <c r="Z105" i="7"/>
  <c r="Z466" i="7"/>
  <c r="Z664" i="7"/>
  <c r="Z806" i="7"/>
  <c r="Z907" i="7"/>
  <c r="Z987" i="7"/>
  <c r="Z1075" i="7"/>
  <c r="Z1163" i="7"/>
  <c r="Z1237" i="7"/>
  <c r="Z1295" i="7"/>
  <c r="Z1354" i="7"/>
  <c r="Z1407" i="7"/>
  <c r="Z1466" i="7"/>
  <c r="Z83" i="7"/>
  <c r="Z433" i="7"/>
  <c r="Z656" i="7"/>
  <c r="Z800" i="7"/>
  <c r="Z894" i="7"/>
  <c r="Z982" i="7"/>
  <c r="Z1070" i="7"/>
  <c r="Z1150" i="7"/>
  <c r="Z1233" i="7"/>
  <c r="Z1291" i="7"/>
  <c r="Z1345" i="7"/>
  <c r="Z1403" i="7"/>
  <c r="Z1462" i="7"/>
  <c r="Z65" i="7"/>
  <c r="Z486" i="7"/>
  <c r="Z690" i="7"/>
  <c r="Z816" i="7"/>
  <c r="Z914" i="7"/>
  <c r="Z1002" i="7"/>
  <c r="Z1114" i="7"/>
  <c r="Z1267" i="7"/>
  <c r="Z1390" i="7"/>
  <c r="Z237" i="7"/>
  <c r="Z541" i="7"/>
  <c r="Z728" i="7"/>
  <c r="Z844" i="7"/>
  <c r="Z919" i="7"/>
  <c r="Z983" i="7"/>
  <c r="Z1047" i="7"/>
  <c r="Z1111" i="7"/>
  <c r="Z1175" i="7"/>
  <c r="Z1234" i="7"/>
  <c r="Z1277" i="7"/>
  <c r="Z1319" i="7"/>
  <c r="Z1362" i="7"/>
  <c r="Z1405" i="7"/>
  <c r="Z1447" i="7"/>
  <c r="Z1490" i="7"/>
  <c r="Z1090" i="7"/>
  <c r="Z1218" i="7"/>
  <c r="Z1299" i="7"/>
  <c r="Z1385" i="7"/>
  <c r="Z1507" i="7"/>
  <c r="Z1502" i="7"/>
  <c r="Z1475" i="7"/>
  <c r="Z1513" i="7"/>
  <c r="Z102" i="7"/>
  <c r="Z24" i="7"/>
  <c r="Z88" i="7"/>
  <c r="Z152" i="7"/>
  <c r="Z216" i="7"/>
  <c r="Z280" i="7"/>
  <c r="Z344" i="7"/>
  <c r="Z90" i="7"/>
  <c r="Z175" i="7"/>
  <c r="Z261" i="7"/>
  <c r="Z346" i="7"/>
  <c r="Z410" i="7"/>
  <c r="Z82" i="7"/>
  <c r="Z195" i="7"/>
  <c r="Z310" i="7"/>
  <c r="Z404" i="7"/>
  <c r="Z475" i="7"/>
  <c r="Z539" i="7"/>
  <c r="Z603" i="7"/>
  <c r="Z667" i="7"/>
  <c r="Z731" i="7"/>
  <c r="Z795" i="7"/>
  <c r="Z13" i="7"/>
  <c r="Z163" i="7"/>
  <c r="Z315" i="7"/>
  <c r="Z436" i="7"/>
  <c r="Z521" i="7"/>
  <c r="Z606" i="7"/>
  <c r="Z692" i="7"/>
  <c r="Z34" i="7"/>
  <c r="Z185" i="7"/>
  <c r="Z337" i="7"/>
  <c r="Z448" i="7"/>
  <c r="Z533" i="7"/>
  <c r="Z618" i="7"/>
  <c r="Z263" i="7"/>
  <c r="Z492" i="7"/>
  <c r="Z620" i="7"/>
  <c r="Z680" i="7"/>
  <c r="Z737" i="7"/>
  <c r="Z786" i="7"/>
  <c r="Z829" i="7"/>
  <c r="Z868" i="7"/>
  <c r="Z900" i="7"/>
  <c r="Z932" i="7"/>
  <c r="Z964" i="7"/>
  <c r="Z996" i="7"/>
  <c r="Z1028" i="7"/>
  <c r="Z1060" i="7"/>
  <c r="Z1092" i="7"/>
  <c r="Z1124" i="7"/>
  <c r="Z1156" i="7"/>
  <c r="Z1188" i="7"/>
  <c r="Z1220" i="7"/>
  <c r="Z1252" i="7"/>
  <c r="Z1284" i="7"/>
  <c r="Z1316" i="7"/>
  <c r="Z1348" i="7"/>
  <c r="Z1380" i="7"/>
  <c r="Z1412" i="7"/>
  <c r="Z1444" i="7"/>
  <c r="Z1476" i="7"/>
  <c r="Z1508" i="7"/>
  <c r="Z134" i="7"/>
  <c r="Z285" i="7"/>
  <c r="Z400" i="7"/>
  <c r="Z461" i="7"/>
  <c r="Z525" i="7"/>
  <c r="Z578" i="7"/>
  <c r="Z632" i="7"/>
  <c r="Z674" i="7"/>
  <c r="Z710" i="7"/>
  <c r="Z746" i="7"/>
  <c r="Z782" i="7"/>
  <c r="Z809" i="7"/>
  <c r="Z836" i="7"/>
  <c r="Z865" i="7"/>
  <c r="Z885" i="7"/>
  <c r="Z905" i="7"/>
  <c r="Z929" i="7"/>
  <c r="Z949" i="7"/>
  <c r="Z969" i="7"/>
  <c r="Z993" i="7"/>
  <c r="Z1013" i="7"/>
  <c r="Z1033" i="7"/>
  <c r="Z1057" i="7"/>
  <c r="Z1077" i="7"/>
  <c r="Z1097" i="7"/>
  <c r="Z1121" i="7"/>
  <c r="Z1141" i="7"/>
  <c r="Z1161" i="7"/>
  <c r="Z1185" i="7"/>
  <c r="Z1205" i="7"/>
  <c r="Z27" i="7"/>
  <c r="Z219" i="7"/>
  <c r="Z392" i="7"/>
  <c r="Z509" i="7"/>
  <c r="Z636" i="7"/>
  <c r="Z706" i="7"/>
  <c r="Z774" i="7"/>
  <c r="Z838" i="7"/>
  <c r="Z883" i="7"/>
  <c r="Z923" i="7"/>
  <c r="Z971" i="7"/>
  <c r="Z1011" i="7"/>
  <c r="Z1051" i="7"/>
  <c r="Z1099" i="7"/>
  <c r="Z1139" i="7"/>
  <c r="Z1179" i="7"/>
  <c r="Z1226" i="7"/>
  <c r="Z1253" i="7"/>
  <c r="Z1279" i="7"/>
  <c r="Z1311" i="7"/>
  <c r="Z1338" i="7"/>
  <c r="Z1365" i="7"/>
  <c r="Z1397" i="7"/>
  <c r="Z1423" i="7"/>
  <c r="Z1450" i="7"/>
  <c r="Z1482" i="7"/>
  <c r="Z1509" i="7"/>
  <c r="Z158" i="7"/>
  <c r="Z376" i="7"/>
  <c r="Z497" i="7"/>
  <c r="Z604" i="7"/>
  <c r="Z698" i="7"/>
  <c r="Z768" i="7"/>
  <c r="Z821" i="7"/>
  <c r="Z878" i="7"/>
  <c r="Z918" i="7"/>
  <c r="Z958" i="7"/>
  <c r="Z1006" i="7"/>
  <c r="Z1046" i="7"/>
  <c r="Z1086" i="7"/>
  <c r="Z1134" i="7"/>
  <c r="Z1174" i="7"/>
  <c r="Z1214" i="7"/>
  <c r="Z1249" i="7"/>
  <c r="Z1275" i="7"/>
  <c r="Z1302" i="7"/>
  <c r="Z1334" i="7"/>
  <c r="Z1361" i="7"/>
  <c r="Z1387" i="7"/>
  <c r="Z1419" i="7"/>
  <c r="Z1446" i="7"/>
  <c r="Z1473" i="7"/>
  <c r="Z1505" i="7"/>
  <c r="Z254" i="7"/>
  <c r="Z419" i="7"/>
  <c r="Z550" i="7"/>
  <c r="Z648" i="7"/>
  <c r="Z720" i="7"/>
  <c r="Z794" i="7"/>
  <c r="Z848" i="7"/>
  <c r="Z890" i="7"/>
  <c r="Z938" i="7"/>
  <c r="Z978" i="7"/>
  <c r="Z1018" i="7"/>
  <c r="Z1082" i="7"/>
  <c r="Z1162" i="7"/>
  <c r="Z1235" i="7"/>
  <c r="Z1305" i="7"/>
  <c r="Z1358" i="7"/>
  <c r="Z1411" i="7"/>
  <c r="Z162" i="7"/>
  <c r="Z349" i="7"/>
  <c r="Z477" i="7"/>
  <c r="Z605" i="7"/>
  <c r="Z685" i="7"/>
  <c r="Z757" i="7"/>
  <c r="Z822" i="7"/>
  <c r="Z871" i="7"/>
  <c r="Z903" i="7"/>
  <c r="Z935" i="7"/>
  <c r="Z967" i="7"/>
  <c r="Z999" i="7"/>
  <c r="Z1031" i="7"/>
  <c r="Z1063" i="7"/>
  <c r="Z1095" i="7"/>
  <c r="Z1127" i="7"/>
  <c r="Z1159" i="7"/>
  <c r="Z1191" i="7"/>
  <c r="Z1223" i="7"/>
  <c r="Z1245" i="7"/>
  <c r="Z1266" i="7"/>
  <c r="Z1287" i="7"/>
  <c r="Z1309" i="7"/>
  <c r="Z1330" i="7"/>
  <c r="Z1351" i="7"/>
  <c r="Z1373" i="7"/>
  <c r="Z1394" i="7"/>
  <c r="Z1415" i="7"/>
  <c r="Z1437" i="7"/>
  <c r="Z1458" i="7"/>
  <c r="Z1479" i="7"/>
  <c r="Z1501" i="7"/>
  <c r="Z1042" i="7"/>
  <c r="Z1122" i="7"/>
  <c r="Z1186" i="7"/>
  <c r="Z1241" i="7"/>
  <c r="Z1283" i="7"/>
  <c r="Z1321" i="7"/>
  <c r="Z1363" i="7"/>
  <c r="Z1406" i="7"/>
  <c r="Z1465" i="7"/>
  <c r="Z1438" i="7"/>
  <c r="Z1459" i="7"/>
  <c r="Z1470" i="7"/>
  <c r="Z56" i="7"/>
  <c r="Z248" i="7"/>
  <c r="Z133" i="7"/>
  <c r="Z303" i="7"/>
  <c r="Z25" i="7"/>
  <c r="Z253" i="7"/>
  <c r="Z443" i="7"/>
  <c r="Z571" i="7"/>
  <c r="Z699" i="7"/>
  <c r="Z827" i="7"/>
  <c r="Z241" i="7"/>
  <c r="Z478" i="7"/>
  <c r="Z649" i="7"/>
  <c r="Z109" i="7"/>
  <c r="Z396" i="7"/>
  <c r="Z576" i="7"/>
  <c r="Z397" i="7"/>
  <c r="Z652" i="7"/>
  <c r="Z765" i="7"/>
  <c r="Z850" i="7"/>
  <c r="Z916" i="7"/>
  <c r="Z980" i="7"/>
  <c r="Z1044" i="7"/>
  <c r="Z1140" i="7"/>
  <c r="Z1204" i="7"/>
  <c r="Z1268" i="7"/>
  <c r="Z1332" i="7"/>
  <c r="Z1396" i="7"/>
  <c r="Z1460" i="7"/>
  <c r="Z57" i="7"/>
  <c r="Z357" i="7"/>
  <c r="Z493" i="7"/>
  <c r="Z610" i="7"/>
  <c r="Z689" i="7"/>
  <c r="Z766" i="7"/>
  <c r="Z825" i="7"/>
  <c r="Z873" i="7"/>
  <c r="Z917" i="7"/>
  <c r="Z961" i="7"/>
  <c r="Z1001" i="7"/>
  <c r="Z1045" i="7"/>
  <c r="Z1089" i="7"/>
  <c r="Z1129" i="7"/>
  <c r="Z1173" i="7"/>
  <c r="Z1217" i="7"/>
  <c r="Z294" i="7"/>
  <c r="Z573" i="7"/>
  <c r="Z749" i="7"/>
  <c r="Z859" i="7"/>
  <c r="Z947" i="7"/>
  <c r="Z1035" i="7"/>
  <c r="Z1115" i="7"/>
  <c r="Z1203" i="7"/>
  <c r="Z1269" i="7"/>
  <c r="Z1322" i="7"/>
  <c r="Z1381" i="7"/>
  <c r="Z1439" i="7"/>
  <c r="Z1493" i="7"/>
  <c r="Z273" i="7"/>
  <c r="Z561" i="7"/>
  <c r="Z726" i="7"/>
  <c r="Z853" i="7"/>
  <c r="Z942" i="7"/>
  <c r="Z1022" i="7"/>
  <c r="Z1110" i="7"/>
  <c r="Z1198" i="7"/>
  <c r="Z1259" i="7"/>
  <c r="Z1318" i="7"/>
  <c r="Z1377" i="7"/>
  <c r="Z1430" i="7"/>
  <c r="Z1489" i="7"/>
  <c r="Z363" i="7"/>
  <c r="Z593" i="7"/>
  <c r="Z762" i="7"/>
  <c r="Z874" i="7"/>
  <c r="Z954" i="7"/>
  <c r="Z1050" i="7"/>
  <c r="Z1210" i="7"/>
  <c r="Z1326" i="7"/>
  <c r="Z49" i="7"/>
  <c r="Z434" i="7"/>
  <c r="Z642" i="7"/>
  <c r="Z790" i="7"/>
  <c r="Z887" i="7"/>
  <c r="Z951" i="7"/>
  <c r="Z1015" i="7"/>
  <c r="Z1079" i="7"/>
  <c r="Z1143" i="7"/>
  <c r="Z1207" i="7"/>
  <c r="Z1255" i="7"/>
  <c r="Z1298" i="7"/>
  <c r="Z1341" i="7"/>
  <c r="Z1383" i="7"/>
  <c r="Z1426" i="7"/>
  <c r="Z1469" i="7"/>
  <c r="Z1511" i="7"/>
  <c r="Z1154" i="7"/>
  <c r="Z1262" i="7"/>
  <c r="Z1342" i="7"/>
  <c r="U1359" i="7"/>
  <c r="U1353" i="7"/>
  <c r="U1508" i="7"/>
  <c r="U1492" i="7"/>
  <c r="U1476" i="7"/>
  <c r="U1460" i="7"/>
  <c r="U1444" i="7"/>
  <c r="U1428" i="7"/>
  <c r="U1412" i="7"/>
  <c r="U1396" i="7"/>
  <c r="U1380" i="7"/>
  <c r="U1364" i="7"/>
  <c r="U1341" i="7"/>
  <c r="U1499" i="7"/>
  <c r="U1483" i="7"/>
  <c r="U1467" i="7"/>
  <c r="U1451" i="7"/>
  <c r="U1435" i="7"/>
  <c r="U1419" i="7"/>
  <c r="U1403" i="7"/>
  <c r="U1387" i="7"/>
  <c r="U1371" i="7"/>
  <c r="U1331" i="7"/>
  <c r="U1283" i="7"/>
  <c r="U1251" i="7"/>
  <c r="U1219" i="7"/>
  <c r="U1187" i="7"/>
  <c r="U983" i="7"/>
  <c r="U919" i="7"/>
  <c r="U855" i="7"/>
  <c r="U791" i="7"/>
  <c r="U727" i="7"/>
  <c r="U663" i="7"/>
  <c r="U599" i="7"/>
  <c r="U503" i="7"/>
  <c r="U246" i="7"/>
  <c r="U1289" i="7"/>
  <c r="U1225" i="7"/>
  <c r="U1157" i="7"/>
  <c r="U1093" i="7"/>
  <c r="U1013" i="7"/>
  <c r="U393" i="7"/>
  <c r="U1273" i="7"/>
  <c r="U1213" i="7"/>
  <c r="U1141" i="7"/>
  <c r="U1085" i="7"/>
  <c r="U993" i="7"/>
  <c r="U437" i="7"/>
  <c r="U129" i="7"/>
  <c r="U1304" i="7"/>
  <c r="U1272" i="7"/>
  <c r="U1240" i="7"/>
  <c r="U1208" i="7"/>
  <c r="U1180" i="7"/>
  <c r="U1148" i="7"/>
  <c r="U1116" i="7"/>
  <c r="U1084" i="7"/>
  <c r="U1052" i="7"/>
  <c r="U1004" i="7"/>
  <c r="U936" i="7"/>
  <c r="U872" i="7"/>
  <c r="U808" i="7"/>
  <c r="U744" i="7"/>
  <c r="U680" i="7"/>
  <c r="U616" i="7"/>
  <c r="U524" i="7"/>
  <c r="U392" i="7"/>
  <c r="U14" i="7"/>
  <c r="U30" i="7"/>
  <c r="U46" i="7"/>
  <c r="U62" i="7"/>
  <c r="U78" i="7"/>
  <c r="U94" i="7"/>
  <c r="U110" i="7"/>
  <c r="U126" i="7"/>
  <c r="U142" i="7"/>
  <c r="U158" i="7"/>
  <c r="U174" i="7"/>
  <c r="U190" i="7"/>
  <c r="U206" i="7"/>
  <c r="U222" i="7"/>
  <c r="U7" i="7"/>
  <c r="U23" i="7"/>
  <c r="U39" i="7"/>
  <c r="U55" i="7"/>
  <c r="U71" i="7"/>
  <c r="U87" i="7"/>
  <c r="U103" i="7"/>
  <c r="U119" i="7"/>
  <c r="U135" i="7"/>
  <c r="U151" i="7"/>
  <c r="U167" i="7"/>
  <c r="U183" i="7"/>
  <c r="U199" i="7"/>
  <c r="U215" i="7"/>
  <c r="U231" i="7"/>
  <c r="U247" i="7"/>
  <c r="U263" i="7"/>
  <c r="U279" i="7"/>
  <c r="U295" i="7"/>
  <c r="U311" i="7"/>
  <c r="U327" i="7"/>
  <c r="U343" i="7"/>
  <c r="U20" i="7"/>
  <c r="U36" i="7"/>
  <c r="U52" i="7"/>
  <c r="U68" i="7"/>
  <c r="U84" i="7"/>
  <c r="U100" i="7"/>
  <c r="U116" i="7"/>
  <c r="U132" i="7"/>
  <c r="U148" i="7"/>
  <c r="U164" i="7"/>
  <c r="U180" i="7"/>
  <c r="U196" i="7"/>
  <c r="U212" i="7"/>
  <c r="U228" i="7"/>
  <c r="U244" i="7"/>
  <c r="U260" i="7"/>
  <c r="U276" i="7"/>
  <c r="U292" i="7"/>
  <c r="U308" i="7"/>
  <c r="U324" i="7"/>
  <c r="U340" i="7"/>
  <c r="U41" i="7"/>
  <c r="U105" i="7"/>
  <c r="U169" i="7"/>
  <c r="U233" i="7"/>
  <c r="U266" i="7"/>
  <c r="U298" i="7"/>
  <c r="U330" i="7"/>
  <c r="U354" i="7"/>
  <c r="U370" i="7"/>
  <c r="U386" i="7"/>
  <c r="U402" i="7"/>
  <c r="U418" i="7"/>
  <c r="U434" i="7"/>
  <c r="U450" i="7"/>
  <c r="U466" i="7"/>
  <c r="U482" i="7"/>
  <c r="U498" i="7"/>
  <c r="U514" i="7"/>
  <c r="U530" i="7"/>
  <c r="U546" i="7"/>
  <c r="U562" i="7"/>
  <c r="U29" i="7"/>
  <c r="U93" i="7"/>
  <c r="U157" i="7"/>
  <c r="U221" i="7"/>
  <c r="U261" i="7"/>
  <c r="U293" i="7"/>
  <c r="U325" i="7"/>
  <c r="U351" i="7"/>
  <c r="U367" i="7"/>
  <c r="U383" i="7"/>
  <c r="U399" i="7"/>
  <c r="U113" i="7"/>
  <c r="U238" i="7"/>
  <c r="U302" i="7"/>
  <c r="U356" i="7"/>
  <c r="U388" i="7"/>
  <c r="U413" i="7"/>
  <c r="U435" i="7"/>
  <c r="U456" i="7"/>
  <c r="U477" i="7"/>
  <c r="U499" i="7"/>
  <c r="U520" i="7"/>
  <c r="U541" i="7"/>
  <c r="U563" i="7"/>
  <c r="U581" i="7"/>
  <c r="U597" i="7"/>
  <c r="U613" i="7"/>
  <c r="U629" i="7"/>
  <c r="U645" i="7"/>
  <c r="U661" i="7"/>
  <c r="U677" i="7"/>
  <c r="U693" i="7"/>
  <c r="U709" i="7"/>
  <c r="U725" i="7"/>
  <c r="U741" i="7"/>
  <c r="U757" i="7"/>
  <c r="U773" i="7"/>
  <c r="U789" i="7"/>
  <c r="U805" i="7"/>
  <c r="U821" i="7"/>
  <c r="U837" i="7"/>
  <c r="U853" i="7"/>
  <c r="U869" i="7"/>
  <c r="U885" i="7"/>
  <c r="U901" i="7"/>
  <c r="U917" i="7"/>
  <c r="U933" i="7"/>
  <c r="U949" i="7"/>
  <c r="U965" i="7"/>
  <c r="U21" i="7"/>
  <c r="U149" i="7"/>
  <c r="U257" i="7"/>
  <c r="U321" i="7"/>
  <c r="U365" i="7"/>
  <c r="U397" i="7"/>
  <c r="U420" i="7"/>
  <c r="U441" i="7"/>
  <c r="U463" i="7"/>
  <c r="U484" i="7"/>
  <c r="U505" i="7"/>
  <c r="U527" i="7"/>
  <c r="U548" i="7"/>
  <c r="U569" i="7"/>
  <c r="U586" i="7"/>
  <c r="U602" i="7"/>
  <c r="U618" i="7"/>
  <c r="U634" i="7"/>
  <c r="U650" i="7"/>
  <c r="U666" i="7"/>
  <c r="U682" i="7"/>
  <c r="U698" i="7"/>
  <c r="U714" i="7"/>
  <c r="U730" i="7"/>
  <c r="U746" i="7"/>
  <c r="U762" i="7"/>
  <c r="U778" i="7"/>
  <c r="U794" i="7"/>
  <c r="U810" i="7"/>
  <c r="U826" i="7"/>
  <c r="U842" i="7"/>
  <c r="U858" i="7"/>
  <c r="U874" i="7"/>
  <c r="U890" i="7"/>
  <c r="U906" i="7"/>
  <c r="U922" i="7"/>
  <c r="U938" i="7"/>
  <c r="U954" i="7"/>
  <c r="U970" i="7"/>
  <c r="U986" i="7"/>
  <c r="U1002" i="7"/>
  <c r="U1018" i="7"/>
  <c r="U1034" i="7"/>
  <c r="U161" i="7"/>
  <c r="U326" i="7"/>
  <c r="U400" i="7"/>
  <c r="U443" i="7"/>
  <c r="U485" i="7"/>
  <c r="U528" i="7"/>
  <c r="U571" i="7"/>
  <c r="U603" i="7"/>
  <c r="U635" i="7"/>
  <c r="U667" i="7"/>
  <c r="U699" i="7"/>
  <c r="U731" i="7"/>
  <c r="U763" i="7"/>
  <c r="U795" i="7"/>
  <c r="U827" i="7"/>
  <c r="U859" i="7"/>
  <c r="U891" i="7"/>
  <c r="U923" i="7"/>
  <c r="U955" i="7"/>
  <c r="U984" i="7"/>
  <c r="U1005" i="7"/>
  <c r="U1027" i="7"/>
  <c r="U1046" i="7"/>
  <c r="U1062" i="7"/>
  <c r="U1078" i="7"/>
  <c r="U1094" i="7"/>
  <c r="U1110" i="7"/>
  <c r="U1126" i="7"/>
  <c r="U1142" i="7"/>
  <c r="U1158" i="7"/>
  <c r="U1174" i="7"/>
  <c r="U1190" i="7"/>
  <c r="U1206" i="7"/>
  <c r="U1222" i="7"/>
  <c r="U1238" i="7"/>
  <c r="U1254" i="7"/>
  <c r="U1270" i="7"/>
  <c r="U1286" i="7"/>
  <c r="U1302" i="7"/>
  <c r="U1318" i="7"/>
  <c r="U1334" i="7"/>
  <c r="U1350" i="7"/>
  <c r="U37" i="7"/>
  <c r="U265" i="7"/>
  <c r="U369" i="7"/>
  <c r="U423" i="7"/>
  <c r="U465" i="7"/>
  <c r="U508" i="7"/>
  <c r="U551" i="7"/>
  <c r="U588" i="7"/>
  <c r="U620" i="7"/>
  <c r="U652" i="7"/>
  <c r="U684" i="7"/>
  <c r="U716" i="7"/>
  <c r="U748" i="7"/>
  <c r="U780" i="7"/>
  <c r="U812" i="7"/>
  <c r="U844" i="7"/>
  <c r="U876" i="7"/>
  <c r="U908" i="7"/>
  <c r="U940" i="7"/>
  <c r="U972" i="7"/>
  <c r="U996" i="7"/>
  <c r="U1017" i="7"/>
  <c r="U1039" i="7"/>
  <c r="U1055" i="7"/>
  <c r="U1071" i="7"/>
  <c r="U1087" i="7"/>
  <c r="U1103" i="7"/>
  <c r="U1119" i="7"/>
  <c r="U1135" i="7"/>
  <c r="U1151" i="7"/>
  <c r="U1167" i="7"/>
  <c r="U1183" i="7"/>
  <c r="U1502" i="7"/>
  <c r="U1486" i="7"/>
  <c r="U1470" i="7"/>
  <c r="U1454" i="7"/>
  <c r="U1438" i="7"/>
  <c r="U1422" i="7"/>
  <c r="U1406" i="7"/>
  <c r="U1390" i="7"/>
  <c r="U1374" i="7"/>
  <c r="U1356" i="7"/>
  <c r="U1335" i="7"/>
  <c r="U1313" i="7"/>
  <c r="U1292" i="7"/>
  <c r="U1271" i="7"/>
  <c r="U1249" i="7"/>
  <c r="U1228" i="7"/>
  <c r="U1207" i="7"/>
  <c r="U1185" i="7"/>
  <c r="U1153" i="7"/>
  <c r="U1121" i="7"/>
  <c r="U1089" i="7"/>
  <c r="U1057" i="7"/>
  <c r="U1020" i="7"/>
  <c r="U976" i="7"/>
  <c r="U912" i="7"/>
  <c r="U848" i="7"/>
  <c r="U784" i="7"/>
  <c r="U720" i="7"/>
  <c r="U656" i="7"/>
  <c r="U592" i="7"/>
  <c r="U1343" i="7"/>
  <c r="U1337" i="7"/>
  <c r="U1504" i="7"/>
  <c r="U1488" i="7"/>
  <c r="U1472" i="7"/>
  <c r="U1456" i="7"/>
  <c r="U1440" i="7"/>
  <c r="U1424" i="7"/>
  <c r="U1408" i="7"/>
  <c r="U1392" i="7"/>
  <c r="U1376" i="7"/>
  <c r="U1348" i="7"/>
  <c r="U1511" i="7"/>
  <c r="U1495" i="7"/>
  <c r="U1479" i="7"/>
  <c r="U1463" i="7"/>
  <c r="U1447" i="7"/>
  <c r="U1431" i="7"/>
  <c r="U1415" i="7"/>
  <c r="U1399" i="7"/>
  <c r="U1383" i="7"/>
  <c r="U1367" i="7"/>
  <c r="U1315" i="7"/>
  <c r="U1279" i="7"/>
  <c r="U1247" i="7"/>
  <c r="U1215" i="7"/>
  <c r="U1035" i="7"/>
  <c r="U967" i="7"/>
  <c r="U903" i="7"/>
  <c r="U839" i="7"/>
  <c r="U775" i="7"/>
  <c r="U711" i="7"/>
  <c r="U647" i="7"/>
  <c r="U583" i="7"/>
  <c r="U459" i="7"/>
  <c r="U1357" i="7"/>
  <c r="U1277" i="7"/>
  <c r="U1209" i="7"/>
  <c r="U1149" i="7"/>
  <c r="U1077" i="7"/>
  <c r="U981" i="7"/>
  <c r="U133" i="7"/>
  <c r="U1261" i="7"/>
  <c r="U1197" i="7"/>
  <c r="U1125" i="7"/>
  <c r="U1061" i="7"/>
  <c r="U565" i="7"/>
  <c r="U361" i="7"/>
  <c r="U1352" i="7"/>
  <c r="U1300" i="7"/>
  <c r="U1268" i="7"/>
  <c r="U1236" i="7"/>
  <c r="U1204" i="7"/>
  <c r="U1172" i="7"/>
  <c r="U1140" i="7"/>
  <c r="U1108" i="7"/>
  <c r="U1076" i="7"/>
  <c r="U1044" i="7"/>
  <c r="U992" i="7"/>
  <c r="U920" i="7"/>
  <c r="U856" i="7"/>
  <c r="U792" i="7"/>
  <c r="U728" i="7"/>
  <c r="U664" i="7"/>
  <c r="U600" i="7"/>
  <c r="U480" i="7"/>
  <c r="U360" i="7"/>
  <c r="U18" i="7"/>
  <c r="U34" i="7"/>
  <c r="U50" i="7"/>
  <c r="U66" i="7"/>
  <c r="U82" i="7"/>
  <c r="U98" i="7"/>
  <c r="U114" i="7"/>
  <c r="U130" i="7"/>
  <c r="U146" i="7"/>
  <c r="U162" i="7"/>
  <c r="U178" i="7"/>
  <c r="U194" i="7"/>
  <c r="U210" i="7"/>
  <c r="U226" i="7"/>
  <c r="U11" i="7"/>
  <c r="U27" i="7"/>
  <c r="U43" i="7"/>
  <c r="U59" i="7"/>
  <c r="U75" i="7"/>
  <c r="U91" i="7"/>
  <c r="U107" i="7"/>
  <c r="U123" i="7"/>
  <c r="U139" i="7"/>
  <c r="U155" i="7"/>
  <c r="U171" i="7"/>
  <c r="U187" i="7"/>
  <c r="U203" i="7"/>
  <c r="U219" i="7"/>
  <c r="U235" i="7"/>
  <c r="U251" i="7"/>
  <c r="U267" i="7"/>
  <c r="U283" i="7"/>
  <c r="U299" i="7"/>
  <c r="U315" i="7"/>
  <c r="U331" i="7"/>
  <c r="U8" i="7"/>
  <c r="U24" i="7"/>
  <c r="U40" i="7"/>
  <c r="U56" i="7"/>
  <c r="U72" i="7"/>
  <c r="U88" i="7"/>
  <c r="U104" i="7"/>
  <c r="U120" i="7"/>
  <c r="U136" i="7"/>
  <c r="U152" i="7"/>
  <c r="U168" i="7"/>
  <c r="U184" i="7"/>
  <c r="U200" i="7"/>
  <c r="U216" i="7"/>
  <c r="U232" i="7"/>
  <c r="U248" i="7"/>
  <c r="U264" i="7"/>
  <c r="U280" i="7"/>
  <c r="U296" i="7"/>
  <c r="U312" i="7"/>
  <c r="U328" i="7"/>
  <c r="U344" i="7"/>
  <c r="U57" i="7"/>
  <c r="U121" i="7"/>
  <c r="U185" i="7"/>
  <c r="U242" i="7"/>
  <c r="U274" i="7"/>
  <c r="U306" i="7"/>
  <c r="U338" i="7"/>
  <c r="U358" i="7"/>
  <c r="U374" i="7"/>
  <c r="U390" i="7"/>
  <c r="U406" i="7"/>
  <c r="U422" i="7"/>
  <c r="U438" i="7"/>
  <c r="U454" i="7"/>
  <c r="U470" i="7"/>
  <c r="U486" i="7"/>
  <c r="U502" i="7"/>
  <c r="U518" i="7"/>
  <c r="U534" i="7"/>
  <c r="U550" i="7"/>
  <c r="U566" i="7"/>
  <c r="U45" i="7"/>
  <c r="U109" i="7"/>
  <c r="U173" i="7"/>
  <c r="U237" i="7"/>
  <c r="U269" i="7"/>
  <c r="U301" i="7"/>
  <c r="U333" i="7"/>
  <c r="U355" i="7"/>
  <c r="U371" i="7"/>
  <c r="U387" i="7"/>
  <c r="U17" i="7"/>
  <c r="U145" i="7"/>
  <c r="U254" i="7"/>
  <c r="U318" i="7"/>
  <c r="U364" i="7"/>
  <c r="U396" i="7"/>
  <c r="U419" i="7"/>
  <c r="U440" i="7"/>
  <c r="U461" i="7"/>
  <c r="U483" i="7"/>
  <c r="U504" i="7"/>
  <c r="U525" i="7"/>
  <c r="U547" i="7"/>
  <c r="U568" i="7"/>
  <c r="U585" i="7"/>
  <c r="U601" i="7"/>
  <c r="U617" i="7"/>
  <c r="U633" i="7"/>
  <c r="U649" i="7"/>
  <c r="U665" i="7"/>
  <c r="U681" i="7"/>
  <c r="U697" i="7"/>
  <c r="U713" i="7"/>
  <c r="U729" i="7"/>
  <c r="U745" i="7"/>
  <c r="U761" i="7"/>
  <c r="U777" i="7"/>
  <c r="U793" i="7"/>
  <c r="U809" i="7"/>
  <c r="U825" i="7"/>
  <c r="U841" i="7"/>
  <c r="U857" i="7"/>
  <c r="U873" i="7"/>
  <c r="U889" i="7"/>
  <c r="U905" i="7"/>
  <c r="U921" i="7"/>
  <c r="U937" i="7"/>
  <c r="U953" i="7"/>
  <c r="U969" i="7"/>
  <c r="U53" i="7"/>
  <c r="U181" i="7"/>
  <c r="U273" i="7"/>
  <c r="U337" i="7"/>
  <c r="U373" i="7"/>
  <c r="U404" i="7"/>
  <c r="U425" i="7"/>
  <c r="U447" i="7"/>
  <c r="U468" i="7"/>
  <c r="U489" i="7"/>
  <c r="U511" i="7"/>
  <c r="U532" i="7"/>
  <c r="U553" i="7"/>
  <c r="U574" i="7"/>
  <c r="U590" i="7"/>
  <c r="U606" i="7"/>
  <c r="U622" i="7"/>
  <c r="U638" i="7"/>
  <c r="U654" i="7"/>
  <c r="U670" i="7"/>
  <c r="U686" i="7"/>
  <c r="U702" i="7"/>
  <c r="U718" i="7"/>
  <c r="U734" i="7"/>
  <c r="U750" i="7"/>
  <c r="U766" i="7"/>
  <c r="U782" i="7"/>
  <c r="U798" i="7"/>
  <c r="U814" i="7"/>
  <c r="U830" i="7"/>
  <c r="U846" i="7"/>
  <c r="U862" i="7"/>
  <c r="U878" i="7"/>
  <c r="U894" i="7"/>
  <c r="U910" i="7"/>
  <c r="U926" i="7"/>
  <c r="U942" i="7"/>
  <c r="U958" i="7"/>
  <c r="U974" i="7"/>
  <c r="U990" i="7"/>
  <c r="U1006" i="7"/>
  <c r="U1022" i="7"/>
  <c r="U1038" i="7"/>
  <c r="U225" i="7"/>
  <c r="U352" i="7"/>
  <c r="U411" i="7"/>
  <c r="U453" i="7"/>
  <c r="U496" i="7"/>
  <c r="U539" i="7"/>
  <c r="U579" i="7"/>
  <c r="U611" i="7"/>
  <c r="U643" i="7"/>
  <c r="U675" i="7"/>
  <c r="U707" i="7"/>
  <c r="U739" i="7"/>
  <c r="U771" i="7"/>
  <c r="U803" i="7"/>
  <c r="U835" i="7"/>
  <c r="U867" i="7"/>
  <c r="U899" i="7"/>
  <c r="U931" i="7"/>
  <c r="U963" i="7"/>
  <c r="U989" i="7"/>
  <c r="U1011" i="7"/>
  <c r="U1032" i="7"/>
  <c r="U1050" i="7"/>
  <c r="U1066" i="7"/>
  <c r="U1082" i="7"/>
  <c r="U1098" i="7"/>
  <c r="U1114" i="7"/>
  <c r="U1130" i="7"/>
  <c r="U1146" i="7"/>
  <c r="U1162" i="7"/>
  <c r="U1178" i="7"/>
  <c r="U1194" i="7"/>
  <c r="U1210" i="7"/>
  <c r="U1226" i="7"/>
  <c r="U1242" i="7"/>
  <c r="U1258" i="7"/>
  <c r="U1274" i="7"/>
  <c r="U1290" i="7"/>
  <c r="U1306" i="7"/>
  <c r="U1322" i="7"/>
  <c r="U1338" i="7"/>
  <c r="U1354" i="7"/>
  <c r="U101" i="7"/>
  <c r="U297" i="7"/>
  <c r="U385" i="7"/>
  <c r="U433" i="7"/>
  <c r="U476" i="7"/>
  <c r="U519" i="7"/>
  <c r="U561" i="7"/>
  <c r="U596" i="7"/>
  <c r="U628" i="7"/>
  <c r="U660" i="7"/>
  <c r="U692" i="7"/>
  <c r="U724" i="7"/>
  <c r="U756" i="7"/>
  <c r="U788" i="7"/>
  <c r="U820" i="7"/>
  <c r="U852" i="7"/>
  <c r="U884" i="7"/>
  <c r="U916" i="7"/>
  <c r="U948" i="7"/>
  <c r="U980" i="7"/>
  <c r="U1001" i="7"/>
  <c r="U1023" i="7"/>
  <c r="U1043" i="7"/>
  <c r="U1059" i="7"/>
  <c r="U1075" i="7"/>
  <c r="U1091" i="7"/>
  <c r="U1107" i="7"/>
  <c r="U1123" i="7"/>
  <c r="U1139" i="7"/>
  <c r="U1155" i="7"/>
  <c r="U1171" i="7"/>
  <c r="U5" i="7"/>
  <c r="U1498" i="7"/>
  <c r="U1482" i="7"/>
  <c r="U1466" i="7"/>
  <c r="U1450" i="7"/>
  <c r="U1434" i="7"/>
  <c r="U1418" i="7"/>
  <c r="U1402" i="7"/>
  <c r="U1386" i="7"/>
  <c r="U1370" i="7"/>
  <c r="U1351" i="7"/>
  <c r="U1329" i="7"/>
  <c r="U1308" i="7"/>
  <c r="U1287" i="7"/>
  <c r="U1265" i="7"/>
  <c r="U1244" i="7"/>
  <c r="U1223" i="7"/>
  <c r="U1201" i="7"/>
  <c r="U1177" i="7"/>
  <c r="U1145" i="7"/>
  <c r="U1113" i="7"/>
  <c r="U1081" i="7"/>
  <c r="U1049" i="7"/>
  <c r="U1009" i="7"/>
  <c r="U960" i="7"/>
  <c r="U896" i="7"/>
  <c r="U832" i="7"/>
  <c r="U768" i="7"/>
  <c r="U704" i="7"/>
  <c r="U640" i="7"/>
  <c r="U576" i="7"/>
  <c r="U1327" i="7"/>
  <c r="U1321" i="7"/>
  <c r="U1500" i="7"/>
  <c r="U1484" i="7"/>
  <c r="U1468" i="7"/>
  <c r="U1452" i="7"/>
  <c r="U1436" i="7"/>
  <c r="U1420" i="7"/>
  <c r="U1404" i="7"/>
  <c r="U1388" i="7"/>
  <c r="U1372" i="7"/>
  <c r="U1332" i="7"/>
  <c r="U1507" i="7"/>
  <c r="U1491" i="7"/>
  <c r="U1475" i="7"/>
  <c r="U1459" i="7"/>
  <c r="U1443" i="7"/>
  <c r="U1427" i="7"/>
  <c r="U1411" i="7"/>
  <c r="U1395" i="7"/>
  <c r="U1379" i="7"/>
  <c r="U1363" i="7"/>
  <c r="U1299" i="7"/>
  <c r="U1267" i="7"/>
  <c r="U1235" i="7"/>
  <c r="U1203" i="7"/>
  <c r="U1015" i="7"/>
  <c r="U951" i="7"/>
  <c r="U887" i="7"/>
  <c r="U823" i="7"/>
  <c r="U759" i="7"/>
  <c r="U695" i="7"/>
  <c r="U631" i="7"/>
  <c r="U567" i="7"/>
  <c r="U439" i="7"/>
  <c r="U1325" i="7"/>
  <c r="U1257" i="7"/>
  <c r="U1193" i="7"/>
  <c r="U1133" i="7"/>
  <c r="U1069" i="7"/>
  <c r="U481" i="7"/>
  <c r="U1309" i="7"/>
  <c r="U1241" i="7"/>
  <c r="U1181" i="7"/>
  <c r="U1117" i="7"/>
  <c r="U1053" i="7"/>
  <c r="U545" i="7"/>
  <c r="U313" i="7"/>
  <c r="U1336" i="7"/>
  <c r="U1288" i="7"/>
  <c r="U1256" i="7"/>
  <c r="U1224" i="7"/>
  <c r="U1192" i="7"/>
  <c r="U1164" i="7"/>
  <c r="U1132" i="7"/>
  <c r="U1100" i="7"/>
  <c r="U1068" i="7"/>
  <c r="U1036" i="7"/>
  <c r="U968" i="7"/>
  <c r="U904" i="7"/>
  <c r="U840" i="7"/>
  <c r="U776" i="7"/>
  <c r="U712" i="7"/>
  <c r="U648" i="7"/>
  <c r="U584" i="7"/>
  <c r="U460" i="7"/>
  <c r="U6" i="7"/>
  <c r="U22" i="7"/>
  <c r="U38" i="7"/>
  <c r="U54" i="7"/>
  <c r="U70" i="7"/>
  <c r="U86" i="7"/>
  <c r="U102" i="7"/>
  <c r="U118" i="7"/>
  <c r="U134" i="7"/>
  <c r="U150" i="7"/>
  <c r="U166" i="7"/>
  <c r="U182" i="7"/>
  <c r="U198" i="7"/>
  <c r="U214" i="7"/>
  <c r="U230" i="7"/>
  <c r="U15" i="7"/>
  <c r="U31" i="7"/>
  <c r="U47" i="7"/>
  <c r="U63" i="7"/>
  <c r="U79" i="7"/>
  <c r="U95" i="7"/>
  <c r="U111" i="7"/>
  <c r="U127" i="7"/>
  <c r="U143" i="7"/>
  <c r="U159" i="7"/>
  <c r="U175" i="7"/>
  <c r="U191" i="7"/>
  <c r="U207" i="7"/>
  <c r="U223" i="7"/>
  <c r="U239" i="7"/>
  <c r="U255" i="7"/>
  <c r="U271" i="7"/>
  <c r="U287" i="7"/>
  <c r="U303" i="7"/>
  <c r="U319" i="7"/>
  <c r="U335" i="7"/>
  <c r="U12" i="7"/>
  <c r="U28" i="7"/>
  <c r="U44" i="7"/>
  <c r="U60" i="7"/>
  <c r="U76" i="7"/>
  <c r="U92" i="7"/>
  <c r="U108" i="7"/>
  <c r="U124" i="7"/>
  <c r="U140" i="7"/>
  <c r="U156" i="7"/>
  <c r="U172" i="7"/>
  <c r="U188" i="7"/>
  <c r="U204" i="7"/>
  <c r="U220" i="7"/>
  <c r="U236" i="7"/>
  <c r="U252" i="7"/>
  <c r="U268" i="7"/>
  <c r="U284" i="7"/>
  <c r="U300" i="7"/>
  <c r="U316" i="7"/>
  <c r="U332" i="7"/>
  <c r="U9" i="7"/>
  <c r="U73" i="7"/>
  <c r="U137" i="7"/>
  <c r="U201" i="7"/>
  <c r="U250" i="7"/>
  <c r="U282" i="7"/>
  <c r="U314" i="7"/>
  <c r="U346" i="7"/>
  <c r="U362" i="7"/>
  <c r="U378" i="7"/>
  <c r="U394" i="7"/>
  <c r="U410" i="7"/>
  <c r="U426" i="7"/>
  <c r="U442" i="7"/>
  <c r="U458" i="7"/>
  <c r="U474" i="7"/>
  <c r="U490" i="7"/>
  <c r="U506" i="7"/>
  <c r="U522" i="7"/>
  <c r="U538" i="7"/>
  <c r="U554" i="7"/>
  <c r="U570" i="7"/>
  <c r="U61" i="7"/>
  <c r="U125" i="7"/>
  <c r="U189" i="7"/>
  <c r="U245" i="7"/>
  <c r="U277" i="7"/>
  <c r="U309" i="7"/>
  <c r="U341" i="7"/>
  <c r="U359" i="7"/>
  <c r="U375" i="7"/>
  <c r="U391" i="7"/>
  <c r="U49" i="7"/>
  <c r="U1311" i="7"/>
  <c r="U1464" i="7"/>
  <c r="U1400" i="7"/>
  <c r="U1503" i="7"/>
  <c r="U1439" i="7"/>
  <c r="U1375" i="7"/>
  <c r="U1231" i="7"/>
  <c r="U871" i="7"/>
  <c r="U615" i="7"/>
  <c r="U1245" i="7"/>
  <c r="U417" i="7"/>
  <c r="U1101" i="7"/>
  <c r="U1320" i="7"/>
  <c r="U1188" i="7"/>
  <c r="U1060" i="7"/>
  <c r="U824" i="7"/>
  <c r="U544" i="7"/>
  <c r="U42" i="7"/>
  <c r="U106" i="7"/>
  <c r="U170" i="7"/>
  <c r="U234" i="7"/>
  <c r="U67" i="7"/>
  <c r="U131" i="7"/>
  <c r="U195" i="7"/>
  <c r="U259" i="7"/>
  <c r="U323" i="7"/>
  <c r="U48" i="7"/>
  <c r="U112" i="7"/>
  <c r="U176" i="7"/>
  <c r="U240" i="7"/>
  <c r="U304" i="7"/>
  <c r="U89" i="7"/>
  <c r="U290" i="7"/>
  <c r="U382" i="7"/>
  <c r="U446" i="7"/>
  <c r="U510" i="7"/>
  <c r="U13" i="7"/>
  <c r="U253" i="7"/>
  <c r="U363" i="7"/>
  <c r="U177" i="7"/>
  <c r="U334" i="7"/>
  <c r="U403" i="7"/>
  <c r="U445" i="7"/>
  <c r="U488" i="7"/>
  <c r="U531" i="7"/>
  <c r="U573" i="7"/>
  <c r="U605" i="7"/>
  <c r="U637" i="7"/>
  <c r="U669" i="7"/>
  <c r="U701" i="7"/>
  <c r="U733" i="7"/>
  <c r="U765" i="7"/>
  <c r="U797" i="7"/>
  <c r="U829" i="7"/>
  <c r="U861" i="7"/>
  <c r="U893" i="7"/>
  <c r="U925" i="7"/>
  <c r="U957" i="7"/>
  <c r="U85" i="7"/>
  <c r="U289" i="7"/>
  <c r="U381" i="7"/>
  <c r="U431" i="7"/>
  <c r="U473" i="7"/>
  <c r="U516" i="7"/>
  <c r="U559" i="7"/>
  <c r="U594" i="7"/>
  <c r="U626" i="7"/>
  <c r="U658" i="7"/>
  <c r="U690" i="7"/>
  <c r="U722" i="7"/>
  <c r="U754" i="7"/>
  <c r="U786" i="7"/>
  <c r="U818" i="7"/>
  <c r="U850" i="7"/>
  <c r="U882" i="7"/>
  <c r="U914" i="7"/>
  <c r="U946" i="7"/>
  <c r="U978" i="7"/>
  <c r="U1010" i="7"/>
  <c r="U33" i="7"/>
  <c r="U368" i="7"/>
  <c r="U464" i="7"/>
  <c r="U549" i="7"/>
  <c r="U619" i="7"/>
  <c r="U683" i="7"/>
  <c r="U747" i="7"/>
  <c r="U811" i="7"/>
  <c r="U875" i="7"/>
  <c r="U939" i="7"/>
  <c r="U995" i="7"/>
  <c r="U1037" i="7"/>
  <c r="U1070" i="7"/>
  <c r="U1102" i="7"/>
  <c r="U1134" i="7"/>
  <c r="U1166" i="7"/>
  <c r="U1198" i="7"/>
  <c r="U1230" i="7"/>
  <c r="U1262" i="7"/>
  <c r="U1294" i="7"/>
  <c r="U1326" i="7"/>
  <c r="U1358" i="7"/>
  <c r="U329" i="7"/>
  <c r="U444" i="7"/>
  <c r="U529" i="7"/>
  <c r="U604" i="7"/>
  <c r="U668" i="7"/>
  <c r="U732" i="7"/>
  <c r="U796" i="7"/>
  <c r="U860" i="7"/>
  <c r="U924" i="7"/>
  <c r="U985" i="7"/>
  <c r="U1028" i="7"/>
  <c r="U1063" i="7"/>
  <c r="U1095" i="7"/>
  <c r="U1127" i="7"/>
  <c r="U1159" i="7"/>
  <c r="U1510" i="7"/>
  <c r="U1478" i="7"/>
  <c r="U1446" i="7"/>
  <c r="U1414" i="7"/>
  <c r="U1382" i="7"/>
  <c r="U1345" i="7"/>
  <c r="U1303" i="7"/>
  <c r="U1260" i="7"/>
  <c r="U1217" i="7"/>
  <c r="U1169" i="7"/>
  <c r="U1105" i="7"/>
  <c r="U1041" i="7"/>
  <c r="U944" i="7"/>
  <c r="U816" i="7"/>
  <c r="U688" i="7"/>
  <c r="U556" i="7"/>
  <c r="U471" i="7"/>
  <c r="U377" i="7"/>
  <c r="U69" i="7"/>
  <c r="U1501" i="7"/>
  <c r="U1485" i="7"/>
  <c r="U1469" i="7"/>
  <c r="U1453" i="7"/>
  <c r="U1437" i="7"/>
  <c r="U1421" i="7"/>
  <c r="U1405" i="7"/>
  <c r="U1389" i="7"/>
  <c r="U1373" i="7"/>
  <c r="U1355" i="7"/>
  <c r="U1333" i="7"/>
  <c r="U1312" i="7"/>
  <c r="U1291" i="7"/>
  <c r="U1269" i="7"/>
  <c r="U1248" i="7"/>
  <c r="U1227" i="7"/>
  <c r="U1205" i="7"/>
  <c r="U1184" i="7"/>
  <c r="U1152" i="7"/>
  <c r="U1120" i="7"/>
  <c r="U1088" i="7"/>
  <c r="U1056" i="7"/>
  <c r="U1019" i="7"/>
  <c r="U975" i="7"/>
  <c r="U911" i="7"/>
  <c r="U847" i="7"/>
  <c r="U783" i="7"/>
  <c r="U719" i="7"/>
  <c r="U655" i="7"/>
  <c r="U591" i="7"/>
  <c r="U512" i="7"/>
  <c r="U427" i="7"/>
  <c r="U278" i="7"/>
  <c r="U1512" i="7"/>
  <c r="U1448" i="7"/>
  <c r="U1384" i="7"/>
  <c r="U1487" i="7"/>
  <c r="U1423" i="7"/>
  <c r="U1347" i="7"/>
  <c r="U1199" i="7"/>
  <c r="U807" i="7"/>
  <c r="U523" i="7"/>
  <c r="U1173" i="7"/>
  <c r="U1293" i="7"/>
  <c r="U1025" i="7"/>
  <c r="U1284" i="7"/>
  <c r="U1156" i="7"/>
  <c r="U1024" i="7"/>
  <c r="U760" i="7"/>
  <c r="U416" i="7"/>
  <c r="U58" i="7"/>
  <c r="U122" i="7"/>
  <c r="U186" i="7"/>
  <c r="U19" i="7"/>
  <c r="U83" i="7"/>
  <c r="U147" i="7"/>
  <c r="U211" i="7"/>
  <c r="U275" i="7"/>
  <c r="U339" i="7"/>
  <c r="U64" i="7"/>
  <c r="U128" i="7"/>
  <c r="U192" i="7"/>
  <c r="U256" i="7"/>
  <c r="U320" i="7"/>
  <c r="U153" i="7"/>
  <c r="U322" i="7"/>
  <c r="U398" i="7"/>
  <c r="U462" i="7"/>
  <c r="U526" i="7"/>
  <c r="U77" i="7"/>
  <c r="U285" i="7"/>
  <c r="U379" i="7"/>
  <c r="U209" i="7"/>
  <c r="U348" i="7"/>
  <c r="U408" i="7"/>
  <c r="U451" i="7"/>
  <c r="U493" i="7"/>
  <c r="U536" i="7"/>
  <c r="U577" i="7"/>
  <c r="U609" i="7"/>
  <c r="U641" i="7"/>
  <c r="U673" i="7"/>
  <c r="U705" i="7"/>
  <c r="U737" i="7"/>
  <c r="U769" i="7"/>
  <c r="U801" i="7"/>
  <c r="U833" i="7"/>
  <c r="U865" i="7"/>
  <c r="U897" i="7"/>
  <c r="U929" i="7"/>
  <c r="U961" i="7"/>
  <c r="U117" i="7"/>
  <c r="U305" i="7"/>
  <c r="U389" i="7"/>
  <c r="U436" i="7"/>
  <c r="U479" i="7"/>
  <c r="U521" i="7"/>
  <c r="U564" i="7"/>
  <c r="U598" i="7"/>
  <c r="U630" i="7"/>
  <c r="U662" i="7"/>
  <c r="U694" i="7"/>
  <c r="U726" i="7"/>
  <c r="U758" i="7"/>
  <c r="U790" i="7"/>
  <c r="U822" i="7"/>
  <c r="U854" i="7"/>
  <c r="U886" i="7"/>
  <c r="U918" i="7"/>
  <c r="U950" i="7"/>
  <c r="U982" i="7"/>
  <c r="U1014" i="7"/>
  <c r="U97" i="7"/>
  <c r="U384" i="7"/>
  <c r="U475" i="7"/>
  <c r="U560" i="7"/>
  <c r="U627" i="7"/>
  <c r="U691" i="7"/>
  <c r="U755" i="7"/>
  <c r="U819" i="7"/>
  <c r="U883" i="7"/>
  <c r="U947" i="7"/>
  <c r="U1000" i="7"/>
  <c r="U1042" i="7"/>
  <c r="U1074" i="7"/>
  <c r="U1106" i="7"/>
  <c r="U1138" i="7"/>
  <c r="U1170" i="7"/>
  <c r="U1202" i="7"/>
  <c r="U1234" i="7"/>
  <c r="U1266" i="7"/>
  <c r="U1298" i="7"/>
  <c r="U1330" i="7"/>
  <c r="U1362" i="7"/>
  <c r="U353" i="7"/>
  <c r="U455" i="7"/>
  <c r="U540" i="7"/>
  <c r="U612" i="7"/>
  <c r="U676" i="7"/>
  <c r="U740" i="7"/>
  <c r="U804" i="7"/>
  <c r="U868" i="7"/>
  <c r="U932" i="7"/>
  <c r="U991" i="7"/>
  <c r="U1033" i="7"/>
  <c r="U1067" i="7"/>
  <c r="U1099" i="7"/>
  <c r="U1131" i="7"/>
  <c r="U1163" i="7"/>
  <c r="U1506" i="7"/>
  <c r="U1474" i="7"/>
  <c r="U1442" i="7"/>
  <c r="U1410" i="7"/>
  <c r="U1378" i="7"/>
  <c r="U1340" i="7"/>
  <c r="U1297" i="7"/>
  <c r="U1255" i="7"/>
  <c r="U1212" i="7"/>
  <c r="U1161" i="7"/>
  <c r="U1097" i="7"/>
  <c r="U1031" i="7"/>
  <c r="U928" i="7"/>
  <c r="U800" i="7"/>
  <c r="U672" i="7"/>
  <c r="U535" i="7"/>
  <c r="U449" i="7"/>
  <c r="U345" i="7"/>
  <c r="U1513" i="7"/>
  <c r="U1497" i="7"/>
  <c r="U1481" i="7"/>
  <c r="U1465" i="7"/>
  <c r="U1449" i="7"/>
  <c r="U1433" i="7"/>
  <c r="U1417" i="7"/>
  <c r="U1401" i="7"/>
  <c r="U1385" i="7"/>
  <c r="U1369" i="7"/>
  <c r="U1349" i="7"/>
  <c r="U1328" i="7"/>
  <c r="U1307" i="7"/>
  <c r="U1285" i="7"/>
  <c r="U1264" i="7"/>
  <c r="U1243" i="7"/>
  <c r="U1221" i="7"/>
  <c r="U1200" i="7"/>
  <c r="U1176" i="7"/>
  <c r="U1144" i="7"/>
  <c r="U1112" i="7"/>
  <c r="U1080" i="7"/>
  <c r="U1048" i="7"/>
  <c r="U1008" i="7"/>
  <c r="U959" i="7"/>
  <c r="U895" i="7"/>
  <c r="U831" i="7"/>
  <c r="U767" i="7"/>
  <c r="U703" i="7"/>
  <c r="U639" i="7"/>
  <c r="U575" i="7"/>
  <c r="U491" i="7"/>
  <c r="U405" i="7"/>
  <c r="U193" i="7"/>
  <c r="U1480" i="7"/>
  <c r="U1416" i="7"/>
  <c r="U1316" i="7"/>
  <c r="U1455" i="7"/>
  <c r="U1263" i="7"/>
  <c r="U935" i="7"/>
  <c r="U679" i="7"/>
  <c r="U1305" i="7"/>
  <c r="U1045" i="7"/>
  <c r="U1165" i="7"/>
  <c r="U249" i="7"/>
  <c r="U1220" i="7"/>
  <c r="U888" i="7"/>
  <c r="U1496" i="7"/>
  <c r="U1432" i="7"/>
  <c r="U1368" i="7"/>
  <c r="U1471" i="7"/>
  <c r="U1407" i="7"/>
  <c r="U1295" i="7"/>
  <c r="U1003" i="7"/>
  <c r="U743" i="7"/>
  <c r="U310" i="7"/>
  <c r="U1109" i="7"/>
  <c r="U1229" i="7"/>
  <c r="U501" i="7"/>
  <c r="U1252" i="7"/>
  <c r="U1124" i="7"/>
  <c r="U952" i="7"/>
  <c r="U696" i="7"/>
  <c r="U10" i="7"/>
  <c r="U74" i="7"/>
  <c r="U138" i="7"/>
  <c r="U202" i="7"/>
  <c r="U35" i="7"/>
  <c r="U99" i="7"/>
  <c r="U163" i="7"/>
  <c r="U227" i="7"/>
  <c r="U291" i="7"/>
  <c r="U16" i="7"/>
  <c r="U80" i="7"/>
  <c r="U144" i="7"/>
  <c r="U208" i="7"/>
  <c r="U272" i="7"/>
  <c r="U336" i="7"/>
  <c r="U217" i="7"/>
  <c r="U350" i="7"/>
  <c r="U414" i="7"/>
  <c r="U478" i="7"/>
  <c r="U542" i="7"/>
  <c r="U141" i="7"/>
  <c r="U317" i="7"/>
  <c r="U395" i="7"/>
  <c r="U270" i="7"/>
  <c r="U372" i="7"/>
  <c r="U424" i="7"/>
  <c r="U467" i="7"/>
  <c r="U509" i="7"/>
  <c r="U552" i="7"/>
  <c r="U589" i="7"/>
  <c r="U621" i="7"/>
  <c r="U653" i="7"/>
  <c r="U685" i="7"/>
  <c r="U717" i="7"/>
  <c r="U749" i="7"/>
  <c r="U781" i="7"/>
  <c r="U813" i="7"/>
  <c r="U845" i="7"/>
  <c r="U877" i="7"/>
  <c r="U909" i="7"/>
  <c r="U941" i="7"/>
  <c r="U973" i="7"/>
  <c r="U213" i="7"/>
  <c r="U349" i="7"/>
  <c r="U409" i="7"/>
  <c r="U452" i="7"/>
  <c r="U495" i="7"/>
  <c r="U537" i="7"/>
  <c r="U578" i="7"/>
  <c r="U610" i="7"/>
  <c r="U642" i="7"/>
  <c r="U674" i="7"/>
  <c r="U706" i="7"/>
  <c r="U738" i="7"/>
  <c r="U770" i="7"/>
  <c r="U802" i="7"/>
  <c r="U834" i="7"/>
  <c r="U866" i="7"/>
  <c r="U898" i="7"/>
  <c r="U930" i="7"/>
  <c r="U962" i="7"/>
  <c r="U994" i="7"/>
  <c r="U1026" i="7"/>
  <c r="U262" i="7"/>
  <c r="U421" i="7"/>
  <c r="U507" i="7"/>
  <c r="U587" i="7"/>
  <c r="U651" i="7"/>
  <c r="U715" i="7"/>
  <c r="U779" i="7"/>
  <c r="U843" i="7"/>
  <c r="U907" i="7"/>
  <c r="U971" i="7"/>
  <c r="U1016" i="7"/>
  <c r="U1054" i="7"/>
  <c r="U1086" i="7"/>
  <c r="U1118" i="7"/>
  <c r="U1150" i="7"/>
  <c r="U1182" i="7"/>
  <c r="U1214" i="7"/>
  <c r="U1246" i="7"/>
  <c r="U1278" i="7"/>
  <c r="U1310" i="7"/>
  <c r="U1342" i="7"/>
  <c r="U165" i="7"/>
  <c r="U401" i="7"/>
  <c r="U487" i="7"/>
  <c r="U572" i="7"/>
  <c r="U636" i="7"/>
  <c r="U700" i="7"/>
  <c r="U764" i="7"/>
  <c r="U828" i="7"/>
  <c r="U892" i="7"/>
  <c r="U956" i="7"/>
  <c r="U1007" i="7"/>
  <c r="U1047" i="7"/>
  <c r="U1079" i="7"/>
  <c r="U1111" i="7"/>
  <c r="U1143" i="7"/>
  <c r="U1175" i="7"/>
  <c r="U1494" i="7"/>
  <c r="U1462" i="7"/>
  <c r="U1430" i="7"/>
  <c r="U1398" i="7"/>
  <c r="U1366" i="7"/>
  <c r="U1324" i="7"/>
  <c r="U1281" i="7"/>
  <c r="U1239" i="7"/>
  <c r="U1196" i="7"/>
  <c r="U1137" i="7"/>
  <c r="U1073" i="7"/>
  <c r="U999" i="7"/>
  <c r="U880" i="7"/>
  <c r="U752" i="7"/>
  <c r="U624" i="7"/>
  <c r="U513" i="7"/>
  <c r="U428" i="7"/>
  <c r="U281" i="7"/>
  <c r="U1509" i="7"/>
  <c r="U1493" i="7"/>
  <c r="U1477" i="7"/>
  <c r="U1461" i="7"/>
  <c r="U1445" i="7"/>
  <c r="U1429" i="7"/>
  <c r="U1413" i="7"/>
  <c r="U1397" i="7"/>
  <c r="U1381" i="7"/>
  <c r="U1365" i="7"/>
  <c r="U1344" i="7"/>
  <c r="U1323" i="7"/>
  <c r="U1301" i="7"/>
  <c r="U1280" i="7"/>
  <c r="U1259" i="7"/>
  <c r="U1237" i="7"/>
  <c r="U1216" i="7"/>
  <c r="U1195" i="7"/>
  <c r="U1168" i="7"/>
  <c r="U1136" i="7"/>
  <c r="U1104" i="7"/>
  <c r="U1072" i="7"/>
  <c r="U1040" i="7"/>
  <c r="U997" i="7"/>
  <c r="U943" i="7"/>
  <c r="U879" i="7"/>
  <c r="U815" i="7"/>
  <c r="U751" i="7"/>
  <c r="U687" i="7"/>
  <c r="U623" i="7"/>
  <c r="U555" i="7"/>
  <c r="U469" i="7"/>
  <c r="U376" i="7"/>
  <c r="U65" i="7"/>
  <c r="U1391" i="7"/>
  <c r="U1092" i="7"/>
  <c r="U632" i="7"/>
  <c r="U218" i="7"/>
  <c r="U243" i="7"/>
  <c r="U160" i="7"/>
  <c r="U258" i="7"/>
  <c r="U558" i="7"/>
  <c r="U286" i="7"/>
  <c r="U515" i="7"/>
  <c r="U657" i="7"/>
  <c r="U785" i="7"/>
  <c r="U913" i="7"/>
  <c r="U357" i="7"/>
  <c r="U543" i="7"/>
  <c r="U678" i="7"/>
  <c r="U806" i="7"/>
  <c r="U934" i="7"/>
  <c r="U294" i="7"/>
  <c r="U659" i="7"/>
  <c r="U915" i="7"/>
  <c r="U1090" i="7"/>
  <c r="U1218" i="7"/>
  <c r="U1346" i="7"/>
  <c r="U580" i="7"/>
  <c r="U836" i="7"/>
  <c r="U1051" i="7"/>
  <c r="U1179" i="7"/>
  <c r="U1394" i="7"/>
  <c r="U1233" i="7"/>
  <c r="U988" i="7"/>
  <c r="U492" i="7"/>
  <c r="U1489" i="7"/>
  <c r="U1425" i="7"/>
  <c r="U1360" i="7"/>
  <c r="U1275" i="7"/>
  <c r="U1189" i="7"/>
  <c r="U1064" i="7"/>
  <c r="U863" i="7"/>
  <c r="U607" i="7"/>
  <c r="U26" i="7"/>
  <c r="U51" i="7"/>
  <c r="U307" i="7"/>
  <c r="U224" i="7"/>
  <c r="U366" i="7"/>
  <c r="U205" i="7"/>
  <c r="U380" i="7"/>
  <c r="U557" i="7"/>
  <c r="U689" i="7"/>
  <c r="U817" i="7"/>
  <c r="U945" i="7"/>
  <c r="U415" i="7"/>
  <c r="U582" i="7"/>
  <c r="U710" i="7"/>
  <c r="U838" i="7"/>
  <c r="U966" i="7"/>
  <c r="U432" i="7"/>
  <c r="U723" i="7"/>
  <c r="U979" i="7"/>
  <c r="U1122" i="7"/>
  <c r="U1250" i="7"/>
  <c r="U229" i="7"/>
  <c r="U644" i="7"/>
  <c r="U900" i="7"/>
  <c r="U1083" i="7"/>
  <c r="U1490" i="7"/>
  <c r="U1361" i="7"/>
  <c r="U1191" i="7"/>
  <c r="U864" i="7"/>
  <c r="U407" i="7"/>
  <c r="U1473" i="7"/>
  <c r="U1409" i="7"/>
  <c r="U1339" i="7"/>
  <c r="U1253" i="7"/>
  <c r="U1160" i="7"/>
  <c r="U1029" i="7"/>
  <c r="U799" i="7"/>
  <c r="U533" i="7"/>
  <c r="U735" i="7"/>
  <c r="U154" i="7"/>
  <c r="U494" i="7"/>
  <c r="U472" i="7"/>
  <c r="U753" i="7"/>
  <c r="U241" i="7"/>
  <c r="U646" i="7"/>
  <c r="U902" i="7"/>
  <c r="U595" i="7"/>
  <c r="U1186" i="7"/>
  <c r="U497" i="7"/>
  <c r="U1012" i="7"/>
  <c r="U1426" i="7"/>
  <c r="U1065" i="7"/>
  <c r="U1505" i="7"/>
  <c r="U1377" i="7"/>
  <c r="U1096" i="7"/>
  <c r="U671" i="7"/>
  <c r="U90" i="7"/>
  <c r="U115" i="7"/>
  <c r="U32" i="7"/>
  <c r="U288" i="7"/>
  <c r="U430" i="7"/>
  <c r="U347" i="7"/>
  <c r="U429" i="7"/>
  <c r="U593" i="7"/>
  <c r="U721" i="7"/>
  <c r="U849" i="7"/>
  <c r="U977" i="7"/>
  <c r="U457" i="7"/>
  <c r="U614" i="7"/>
  <c r="U742" i="7"/>
  <c r="U870" i="7"/>
  <c r="U998" i="7"/>
  <c r="U517" i="7"/>
  <c r="U787" i="7"/>
  <c r="U1021" i="7"/>
  <c r="U1154" i="7"/>
  <c r="U1282" i="7"/>
  <c r="U412" i="7"/>
  <c r="U708" i="7"/>
  <c r="U964" i="7"/>
  <c r="U1115" i="7"/>
  <c r="U1458" i="7"/>
  <c r="U1319" i="7"/>
  <c r="U1129" i="7"/>
  <c r="U736" i="7"/>
  <c r="U197" i="7"/>
  <c r="U1457" i="7"/>
  <c r="U1393" i="7"/>
  <c r="U1317" i="7"/>
  <c r="U1232" i="7"/>
  <c r="U1128" i="7"/>
  <c r="U987" i="7"/>
  <c r="U448" i="7"/>
  <c r="U179" i="7"/>
  <c r="U96" i="7"/>
  <c r="U25" i="7"/>
  <c r="U81" i="7"/>
  <c r="U625" i="7"/>
  <c r="U881" i="7"/>
  <c r="U500" i="7"/>
  <c r="U774" i="7"/>
  <c r="U1030" i="7"/>
  <c r="U851" i="7"/>
  <c r="U1058" i="7"/>
  <c r="U1314" i="7"/>
  <c r="U772" i="7"/>
  <c r="U1147" i="7"/>
  <c r="U1276" i="7"/>
  <c r="U608" i="7"/>
  <c r="U1441" i="7"/>
  <c r="U1296" i="7"/>
  <c r="U1211" i="7"/>
  <c r="U927" i="7"/>
  <c r="U342" i="7"/>
  <c r="P894" i="7"/>
  <c r="P1469" i="7"/>
  <c r="P1069" i="7"/>
  <c r="P1512" i="7"/>
  <c r="P1112" i="7"/>
  <c r="P1411" i="7"/>
  <c r="P779" i="7"/>
  <c r="P6" i="7"/>
  <c r="P22" i="7"/>
  <c r="P38" i="7"/>
  <c r="P54" i="7"/>
  <c r="P70" i="7"/>
  <c r="P86" i="7"/>
  <c r="P102" i="7"/>
  <c r="P118" i="7"/>
  <c r="P134" i="7"/>
  <c r="P150" i="7"/>
  <c r="P166" i="7"/>
  <c r="P182" i="7"/>
  <c r="P198" i="7"/>
  <c r="P214" i="7"/>
  <c r="P230" i="7"/>
  <c r="P246" i="7"/>
  <c r="P262" i="7"/>
  <c r="P278" i="7"/>
  <c r="P294" i="7"/>
  <c r="P310" i="7"/>
  <c r="P326" i="7"/>
  <c r="P342" i="7"/>
  <c r="P19" i="7"/>
  <c r="P35" i="7"/>
  <c r="P51" i="7"/>
  <c r="P67" i="7"/>
  <c r="P83" i="7"/>
  <c r="P99" i="7"/>
  <c r="P115" i="7"/>
  <c r="P131" i="7"/>
  <c r="P147" i="7"/>
  <c r="P163" i="7"/>
  <c r="P179" i="7"/>
  <c r="P195" i="7"/>
  <c r="P211" i="7"/>
  <c r="P227" i="7"/>
  <c r="P243" i="7"/>
  <c r="P259" i="7"/>
  <c r="P275" i="7"/>
  <c r="P291" i="7"/>
  <c r="P307" i="7"/>
  <c r="P323" i="7"/>
  <c r="P339" i="7"/>
  <c r="P20" i="7"/>
  <c r="P36" i="7"/>
  <c r="P52" i="7"/>
  <c r="P68" i="7"/>
  <c r="P84" i="7"/>
  <c r="P100" i="7"/>
  <c r="P116" i="7"/>
  <c r="P132" i="7"/>
  <c r="P148" i="7"/>
  <c r="P164" i="7"/>
  <c r="P180" i="7"/>
  <c r="P196" i="7"/>
  <c r="P212" i="7"/>
  <c r="P228" i="7"/>
  <c r="P244" i="7"/>
  <c r="P41" i="7"/>
  <c r="P105" i="7"/>
  <c r="P169" i="7"/>
  <c r="P233" i="7"/>
  <c r="P273" i="7"/>
  <c r="P305" i="7"/>
  <c r="P337" i="7"/>
  <c r="P356" i="7"/>
  <c r="P372" i="7"/>
  <c r="P388" i="7"/>
  <c r="P404" i="7"/>
  <c r="P420" i="7"/>
  <c r="P436" i="7"/>
  <c r="P452" i="7"/>
  <c r="P468" i="7"/>
  <c r="P484" i="7"/>
  <c r="P500" i="7"/>
  <c r="P516" i="7"/>
  <c r="P532" i="7"/>
  <c r="P548" i="7"/>
  <c r="P564" i="7"/>
  <c r="P580" i="7"/>
  <c r="P596" i="7"/>
  <c r="P612" i="7"/>
  <c r="P628" i="7"/>
  <c r="P644" i="7"/>
  <c r="P660" i="7"/>
  <c r="P676" i="7"/>
  <c r="P692" i="7"/>
  <c r="P708" i="7"/>
  <c r="P724" i="7"/>
  <c r="P740" i="7"/>
  <c r="P756" i="7"/>
  <c r="P772" i="7"/>
  <c r="P788" i="7"/>
  <c r="P804" i="7"/>
  <c r="P820" i="7"/>
  <c r="P836" i="7"/>
  <c r="P852" i="7"/>
  <c r="P868" i="7"/>
  <c r="P884" i="7"/>
  <c r="P900" i="7"/>
  <c r="P13" i="7"/>
  <c r="P97" i="7"/>
  <c r="P181" i="7"/>
  <c r="P260" i="7"/>
  <c r="P301" i="7"/>
  <c r="P343" i="7"/>
  <c r="P365" i="7"/>
  <c r="P386" i="7"/>
  <c r="P407" i="7"/>
  <c r="P429" i="7"/>
  <c r="P450" i="7"/>
  <c r="P471" i="7"/>
  <c r="P493" i="7"/>
  <c r="P514" i="7"/>
  <c r="P535" i="7"/>
  <c r="P557" i="7"/>
  <c r="P578" i="7"/>
  <c r="P599" i="7"/>
  <c r="P621" i="7"/>
  <c r="P642" i="7"/>
  <c r="P663" i="7"/>
  <c r="P685" i="7"/>
  <c r="P706" i="7"/>
  <c r="P727" i="7"/>
  <c r="P749" i="7"/>
  <c r="P770" i="7"/>
  <c r="P791" i="7"/>
  <c r="P813" i="7"/>
  <c r="P834" i="7"/>
  <c r="P855" i="7"/>
  <c r="P877" i="7"/>
  <c r="P898" i="7"/>
  <c r="P918" i="7"/>
  <c r="P934" i="7"/>
  <c r="P950" i="7"/>
  <c r="P966" i="7"/>
  <c r="P982" i="7"/>
  <c r="P998" i="7"/>
  <c r="P1014" i="7"/>
  <c r="P1030" i="7"/>
  <c r="P1046" i="7"/>
  <c r="P1062" i="7"/>
  <c r="P1078" i="7"/>
  <c r="P1094" i="7"/>
  <c r="P1110" i="7"/>
  <c r="P1126" i="7"/>
  <c r="P1142" i="7"/>
  <c r="P1158" i="7"/>
  <c r="P1174" i="7"/>
  <c r="P1190" i="7"/>
  <c r="P1206" i="7"/>
  <c r="P1222" i="7"/>
  <c r="P1238" i="7"/>
  <c r="P1254" i="7"/>
  <c r="P1270" i="7"/>
  <c r="P1286" i="7"/>
  <c r="P1302" i="7"/>
  <c r="P1318" i="7"/>
  <c r="P1334" i="7"/>
  <c r="P1350" i="7"/>
  <c r="P1366" i="7"/>
  <c r="P1382" i="7"/>
  <c r="P1398" i="7"/>
  <c r="P1414" i="7"/>
  <c r="P1430" i="7"/>
  <c r="P1446" i="7"/>
  <c r="P1462" i="7"/>
  <c r="P1478" i="7"/>
  <c r="P1494" i="7"/>
  <c r="P1510" i="7"/>
  <c r="P61" i="7"/>
  <c r="P145" i="7"/>
  <c r="P229" i="7"/>
  <c r="P284" i="7"/>
  <c r="P325" i="7"/>
  <c r="P355" i="7"/>
  <c r="P377" i="7"/>
  <c r="P398" i="7"/>
  <c r="P419" i="7"/>
  <c r="P441" i="7"/>
  <c r="P462" i="7"/>
  <c r="P483" i="7"/>
  <c r="P505" i="7"/>
  <c r="P526" i="7"/>
  <c r="P547" i="7"/>
  <c r="P569" i="7"/>
  <c r="P590" i="7"/>
  <c r="P611" i="7"/>
  <c r="P633" i="7"/>
  <c r="P654" i="7"/>
  <c r="P675" i="7"/>
  <c r="P45" i="7"/>
  <c r="P129" i="7"/>
  <c r="P213" i="7"/>
  <c r="P276" i="7"/>
  <c r="P317" i="7"/>
  <c r="P351" i="7"/>
  <c r="P373" i="7"/>
  <c r="P29" i="7"/>
  <c r="P309" i="7"/>
  <c r="P401" i="7"/>
  <c r="P443" i="7"/>
  <c r="P486" i="7"/>
  <c r="P529" i="7"/>
  <c r="P571" i="7"/>
  <c r="P614" i="7"/>
  <c r="P657" i="7"/>
  <c r="P697" i="7"/>
  <c r="P725" i="7"/>
  <c r="P753" i="7"/>
  <c r="P782" i="7"/>
  <c r="P810" i="7"/>
  <c r="P838" i="7"/>
  <c r="P867" i="7"/>
  <c r="P895" i="7"/>
  <c r="P921" i="7"/>
  <c r="P943" i="7"/>
  <c r="P964" i="7"/>
  <c r="P985" i="7"/>
  <c r="P1007" i="7"/>
  <c r="P1028" i="7"/>
  <c r="P1049" i="7"/>
  <c r="P1071" i="7"/>
  <c r="P1092" i="7"/>
  <c r="P1113" i="7"/>
  <c r="P1135" i="7"/>
  <c r="P1156" i="7"/>
  <c r="P1177" i="7"/>
  <c r="P1199" i="7"/>
  <c r="P1220" i="7"/>
  <c r="P1241" i="7"/>
  <c r="P1263" i="7"/>
  <c r="P1284" i="7"/>
  <c r="P1305" i="7"/>
  <c r="P1327" i="7"/>
  <c r="P1348" i="7"/>
  <c r="P1369" i="7"/>
  <c r="P1391" i="7"/>
  <c r="P1412" i="7"/>
  <c r="P1433" i="7"/>
  <c r="P1455" i="7"/>
  <c r="P1476" i="7"/>
  <c r="P1497" i="7"/>
  <c r="P49" i="7"/>
  <c r="P320" i="7"/>
  <c r="P405" i="7"/>
  <c r="P447" i="7"/>
  <c r="P490" i="7"/>
  <c r="P533" i="7"/>
  <c r="P575" i="7"/>
  <c r="P618" i="7"/>
  <c r="P661" i="7"/>
  <c r="P698" i="7"/>
  <c r="P726" i="7"/>
  <c r="P755" i="7"/>
  <c r="P783" i="7"/>
  <c r="P811" i="7"/>
  <c r="P841" i="7"/>
  <c r="P869" i="7"/>
  <c r="P897" i="7"/>
  <c r="P923" i="7"/>
  <c r="P944" i="7"/>
  <c r="P965" i="7"/>
  <c r="P987" i="7"/>
  <c r="P1008" i="7"/>
  <c r="P1029" i="7"/>
  <c r="P1051" i="7"/>
  <c r="P1072" i="7"/>
  <c r="P1093" i="7"/>
  <c r="P1115" i="7"/>
  <c r="P1136" i="7"/>
  <c r="P1157" i="7"/>
  <c r="P1179" i="7"/>
  <c r="P1200" i="7"/>
  <c r="P1221" i="7"/>
  <c r="P1243" i="7"/>
  <c r="P1264" i="7"/>
  <c r="P1285" i="7"/>
  <c r="P1307" i="7"/>
  <c r="P1328" i="7"/>
  <c r="P1349" i="7"/>
  <c r="P1371" i="7"/>
  <c r="P1392" i="7"/>
  <c r="P1413" i="7"/>
  <c r="P1435" i="7"/>
  <c r="P1456" i="7"/>
  <c r="P332" i="7"/>
  <c r="P449" i="7"/>
  <c r="P534" i="7"/>
  <c r="P619" i="7"/>
  <c r="P699" i="7"/>
  <c r="P757" i="7"/>
  <c r="P814" i="7"/>
  <c r="P870" i="7"/>
  <c r="P924" i="7"/>
  <c r="P967" i="7"/>
  <c r="P1009" i="7"/>
  <c r="P1052" i="7"/>
  <c r="P1095" i="7"/>
  <c r="P1137" i="7"/>
  <c r="P1180" i="7"/>
  <c r="P1223" i="7"/>
  <c r="P1265" i="7"/>
  <c r="P1308" i="7"/>
  <c r="P1351" i="7"/>
  <c r="P1393" i="7"/>
  <c r="P1436" i="7"/>
  <c r="P1473" i="7"/>
  <c r="P1501" i="7"/>
  <c r="P341" i="7"/>
  <c r="P453" i="7"/>
  <c r="P538" i="7"/>
  <c r="P623" i="7"/>
  <c r="P702" i="7"/>
  <c r="P758" i="7"/>
  <c r="P815" i="7"/>
  <c r="P873" i="7"/>
  <c r="P925" i="7"/>
  <c r="P968" i="7"/>
  <c r="P1011" i="7"/>
  <c r="P1053" i="7"/>
  <c r="P1096" i="7"/>
  <c r="P1139" i="7"/>
  <c r="P1181" i="7"/>
  <c r="P1224" i="7"/>
  <c r="P1267" i="7"/>
  <c r="P1309" i="7"/>
  <c r="P1352" i="7"/>
  <c r="P1395" i="7"/>
  <c r="P1437" i="7"/>
  <c r="P1475" i="7"/>
  <c r="P1504" i="7"/>
  <c r="P358" i="7"/>
  <c r="P459" i="7"/>
  <c r="P570" i="7"/>
  <c r="P1453" i="7"/>
  <c r="P941" i="7"/>
  <c r="P1484" i="7"/>
  <c r="P984" i="7"/>
  <c r="P1283" i="7"/>
  <c r="P723" i="7"/>
  <c r="P10" i="7"/>
  <c r="P26" i="7"/>
  <c r="P42" i="7"/>
  <c r="P58" i="7"/>
  <c r="P74" i="7"/>
  <c r="P90" i="7"/>
  <c r="P106" i="7"/>
  <c r="P122" i="7"/>
  <c r="P138" i="7"/>
  <c r="P154" i="7"/>
  <c r="P170" i="7"/>
  <c r="P186" i="7"/>
  <c r="P202" i="7"/>
  <c r="P218" i="7"/>
  <c r="P234" i="7"/>
  <c r="P250" i="7"/>
  <c r="P266" i="7"/>
  <c r="P282" i="7"/>
  <c r="P298" i="7"/>
  <c r="P314" i="7"/>
  <c r="P330" i="7"/>
  <c r="P7" i="7"/>
  <c r="P23" i="7"/>
  <c r="P39" i="7"/>
  <c r="P55" i="7"/>
  <c r="P71" i="7"/>
  <c r="P87" i="7"/>
  <c r="P103" i="7"/>
  <c r="P119" i="7"/>
  <c r="P135" i="7"/>
  <c r="P151" i="7"/>
  <c r="P167" i="7"/>
  <c r="P183" i="7"/>
  <c r="P199" i="7"/>
  <c r="P215" i="7"/>
  <c r="P231" i="7"/>
  <c r="P247" i="7"/>
  <c r="P263" i="7"/>
  <c r="P279" i="7"/>
  <c r="P295" i="7"/>
  <c r="P311" i="7"/>
  <c r="P327" i="7"/>
  <c r="P8" i="7"/>
  <c r="P24" i="7"/>
  <c r="P40" i="7"/>
  <c r="P56" i="7"/>
  <c r="P72" i="7"/>
  <c r="P88" i="7"/>
  <c r="P104" i="7"/>
  <c r="P120" i="7"/>
  <c r="P136" i="7"/>
  <c r="P152" i="7"/>
  <c r="P168" i="7"/>
  <c r="P184" i="7"/>
  <c r="P200" i="7"/>
  <c r="P216" i="7"/>
  <c r="P232" i="7"/>
  <c r="P248" i="7"/>
  <c r="P57" i="7"/>
  <c r="P121" i="7"/>
  <c r="P185" i="7"/>
  <c r="P249" i="7"/>
  <c r="P281" i="7"/>
  <c r="P313" i="7"/>
  <c r="P344" i="7"/>
  <c r="P360" i="7"/>
  <c r="P376" i="7"/>
  <c r="P392" i="7"/>
  <c r="P408" i="7"/>
  <c r="P424" i="7"/>
  <c r="P440" i="7"/>
  <c r="P456" i="7"/>
  <c r="P472" i="7"/>
  <c r="P488" i="7"/>
  <c r="P504" i="7"/>
  <c r="P520" i="7"/>
  <c r="P536" i="7"/>
  <c r="P552" i="7"/>
  <c r="P568" i="7"/>
  <c r="P584" i="7"/>
  <c r="P600" i="7"/>
  <c r="P616" i="7"/>
  <c r="P632" i="7"/>
  <c r="P648" i="7"/>
  <c r="P664" i="7"/>
  <c r="P680" i="7"/>
  <c r="P696" i="7"/>
  <c r="P712" i="7"/>
  <c r="P728" i="7"/>
  <c r="P744" i="7"/>
  <c r="P760" i="7"/>
  <c r="P776" i="7"/>
  <c r="P792" i="7"/>
  <c r="P808" i="7"/>
  <c r="P824" i="7"/>
  <c r="P840" i="7"/>
  <c r="P856" i="7"/>
  <c r="P872" i="7"/>
  <c r="P888" i="7"/>
  <c r="P904" i="7"/>
  <c r="P33" i="7"/>
  <c r="P117" i="7"/>
  <c r="P205" i="7"/>
  <c r="P269" i="7"/>
  <c r="P312" i="7"/>
  <c r="P349" i="7"/>
  <c r="P370" i="7"/>
  <c r="P391" i="7"/>
  <c r="P413" i="7"/>
  <c r="P434" i="7"/>
  <c r="P455" i="7"/>
  <c r="P477" i="7"/>
  <c r="P498" i="7"/>
  <c r="P519" i="7"/>
  <c r="P541" i="7"/>
  <c r="P562" i="7"/>
  <c r="P583" i="7"/>
  <c r="P605" i="7"/>
  <c r="P626" i="7"/>
  <c r="P647" i="7"/>
  <c r="P669" i="7"/>
  <c r="P690" i="7"/>
  <c r="P711" i="7"/>
  <c r="P733" i="7"/>
  <c r="P754" i="7"/>
  <c r="P775" i="7"/>
  <c r="P797" i="7"/>
  <c r="P818" i="7"/>
  <c r="P839" i="7"/>
  <c r="P861" i="7"/>
  <c r="P882" i="7"/>
  <c r="P903" i="7"/>
  <c r="P922" i="7"/>
  <c r="P938" i="7"/>
  <c r="P954" i="7"/>
  <c r="P970" i="7"/>
  <c r="P986" i="7"/>
  <c r="P1002" i="7"/>
  <c r="P1018" i="7"/>
  <c r="P1034" i="7"/>
  <c r="P1050" i="7"/>
  <c r="P1066" i="7"/>
  <c r="P1082" i="7"/>
  <c r="P1098" i="7"/>
  <c r="P1114" i="7"/>
  <c r="P1130" i="7"/>
  <c r="P1146" i="7"/>
  <c r="P1162" i="7"/>
  <c r="P1178" i="7"/>
  <c r="P1194" i="7"/>
  <c r="P1210" i="7"/>
  <c r="P1226" i="7"/>
  <c r="P1242" i="7"/>
  <c r="P1258" i="7"/>
  <c r="P1274" i="7"/>
  <c r="P1290" i="7"/>
  <c r="P1306" i="7"/>
  <c r="P1322" i="7"/>
  <c r="P1338" i="7"/>
  <c r="P1354" i="7"/>
  <c r="P1370" i="7"/>
  <c r="P1386" i="7"/>
  <c r="P1402" i="7"/>
  <c r="P1418" i="7"/>
  <c r="P1434" i="7"/>
  <c r="P1450" i="7"/>
  <c r="P1466" i="7"/>
  <c r="P1482" i="7"/>
  <c r="P1498" i="7"/>
  <c r="P5" i="7"/>
  <c r="P81" i="7"/>
  <c r="P165" i="7"/>
  <c r="P252" i="7"/>
  <c r="P293" i="7"/>
  <c r="P336" i="7"/>
  <c r="P361" i="7"/>
  <c r="P382" i="7"/>
  <c r="P403" i="7"/>
  <c r="P425" i="7"/>
  <c r="P446" i="7"/>
  <c r="P467" i="7"/>
  <c r="P489" i="7"/>
  <c r="P510" i="7"/>
  <c r="P531" i="7"/>
  <c r="P553" i="7"/>
  <c r="P574" i="7"/>
  <c r="P595" i="7"/>
  <c r="P617" i="7"/>
  <c r="P638" i="7"/>
  <c r="P659" i="7"/>
  <c r="P681" i="7"/>
  <c r="P65" i="7"/>
  <c r="P149" i="7"/>
  <c r="P237" i="7"/>
  <c r="P285" i="7"/>
  <c r="P328" i="7"/>
  <c r="P357" i="7"/>
  <c r="P378" i="7"/>
  <c r="P113" i="7"/>
  <c r="P347" i="7"/>
  <c r="P411" i="7"/>
  <c r="P454" i="7"/>
  <c r="P497" i="7"/>
  <c r="P539" i="7"/>
  <c r="P582" i="7"/>
  <c r="P625" i="7"/>
  <c r="P667" i="7"/>
  <c r="P703" i="7"/>
  <c r="P731" i="7"/>
  <c r="P761" i="7"/>
  <c r="P789" i="7"/>
  <c r="P817" i="7"/>
  <c r="P846" i="7"/>
  <c r="P874" i="7"/>
  <c r="P902" i="7"/>
  <c r="P927" i="7"/>
  <c r="P948" i="7"/>
  <c r="P969" i="7"/>
  <c r="P991" i="7"/>
  <c r="P1012" i="7"/>
  <c r="P1033" i="7"/>
  <c r="P1055" i="7"/>
  <c r="P1076" i="7"/>
  <c r="P1097" i="7"/>
  <c r="P1119" i="7"/>
  <c r="P1140" i="7"/>
  <c r="P1161" i="7"/>
  <c r="P1183" i="7"/>
  <c r="P1204" i="7"/>
  <c r="P1225" i="7"/>
  <c r="P1247" i="7"/>
  <c r="P1268" i="7"/>
  <c r="P1289" i="7"/>
  <c r="P1311" i="7"/>
  <c r="P1332" i="7"/>
  <c r="P1353" i="7"/>
  <c r="P1375" i="7"/>
  <c r="P1396" i="7"/>
  <c r="P1417" i="7"/>
  <c r="P1439" i="7"/>
  <c r="P1460" i="7"/>
  <c r="P1481" i="7"/>
  <c r="P1503" i="7"/>
  <c r="P133" i="7"/>
  <c r="P353" i="7"/>
  <c r="P415" i="7"/>
  <c r="P458" i="7"/>
  <c r="P501" i="7"/>
  <c r="P543" i="7"/>
  <c r="P586" i="7"/>
  <c r="P629" i="7"/>
  <c r="P671" i="7"/>
  <c r="P705" i="7"/>
  <c r="P734" i="7"/>
  <c r="P762" i="7"/>
  <c r="P790" i="7"/>
  <c r="P819" i="7"/>
  <c r="P847" i="7"/>
  <c r="P875" i="7"/>
  <c r="P905" i="7"/>
  <c r="P928" i="7"/>
  <c r="P949" i="7"/>
  <c r="P971" i="7"/>
  <c r="P992" i="7"/>
  <c r="P1013" i="7"/>
  <c r="P1035" i="7"/>
  <c r="P1056" i="7"/>
  <c r="P1077" i="7"/>
  <c r="P1099" i="7"/>
  <c r="P1120" i="7"/>
  <c r="P1141" i="7"/>
  <c r="P1163" i="7"/>
  <c r="P1184" i="7"/>
  <c r="P1205" i="7"/>
  <c r="P1227" i="7"/>
  <c r="P1248" i="7"/>
  <c r="P1269" i="7"/>
  <c r="P1291" i="7"/>
  <c r="P1312" i="7"/>
  <c r="P1333" i="7"/>
  <c r="P1355" i="7"/>
  <c r="P1376" i="7"/>
  <c r="P1397" i="7"/>
  <c r="P1419" i="7"/>
  <c r="P1440" i="7"/>
  <c r="P1461" i="7"/>
  <c r="P379" i="7"/>
  <c r="P470" i="7"/>
  <c r="P555" i="7"/>
  <c r="P1505" i="7"/>
  <c r="P1325" i="7"/>
  <c r="P837" i="7"/>
  <c r="P1368" i="7"/>
  <c r="P1499" i="7"/>
  <c r="P1155" i="7"/>
  <c r="P655" i="7"/>
  <c r="P14" i="7"/>
  <c r="P30" i="7"/>
  <c r="P46" i="7"/>
  <c r="P62" i="7"/>
  <c r="P78" i="7"/>
  <c r="P94" i="7"/>
  <c r="P110" i="7"/>
  <c r="P126" i="7"/>
  <c r="P142" i="7"/>
  <c r="P158" i="7"/>
  <c r="P174" i="7"/>
  <c r="P190" i="7"/>
  <c r="P206" i="7"/>
  <c r="P222" i="7"/>
  <c r="P238" i="7"/>
  <c r="P254" i="7"/>
  <c r="P270" i="7"/>
  <c r="P286" i="7"/>
  <c r="P302" i="7"/>
  <c r="P318" i="7"/>
  <c r="P334" i="7"/>
  <c r="P11" i="7"/>
  <c r="P27" i="7"/>
  <c r="P43" i="7"/>
  <c r="P59" i="7"/>
  <c r="P75" i="7"/>
  <c r="P91" i="7"/>
  <c r="P107" i="7"/>
  <c r="P123" i="7"/>
  <c r="P139" i="7"/>
  <c r="P155" i="7"/>
  <c r="P171" i="7"/>
  <c r="P187" i="7"/>
  <c r="P203" i="7"/>
  <c r="P219" i="7"/>
  <c r="P235" i="7"/>
  <c r="P251" i="7"/>
  <c r="P267" i="7"/>
  <c r="P283" i="7"/>
  <c r="P299" i="7"/>
  <c r="P315" i="7"/>
  <c r="P331" i="7"/>
  <c r="P12" i="7"/>
  <c r="P28" i="7"/>
  <c r="P44" i="7"/>
  <c r="P60" i="7"/>
  <c r="P76" i="7"/>
  <c r="P92" i="7"/>
  <c r="P108" i="7"/>
  <c r="P124" i="7"/>
  <c r="P140" i="7"/>
  <c r="P156" i="7"/>
  <c r="P172" i="7"/>
  <c r="P188" i="7"/>
  <c r="P204" i="7"/>
  <c r="P220" i="7"/>
  <c r="P236" i="7"/>
  <c r="P9" i="7"/>
  <c r="P73" i="7"/>
  <c r="P137" i="7"/>
  <c r="P201" i="7"/>
  <c r="P257" i="7"/>
  <c r="P289" i="7"/>
  <c r="P321" i="7"/>
  <c r="P348" i="7"/>
  <c r="P364" i="7"/>
  <c r="P380" i="7"/>
  <c r="P396" i="7"/>
  <c r="P412" i="7"/>
  <c r="P428" i="7"/>
  <c r="P444" i="7"/>
  <c r="P460" i="7"/>
  <c r="P476" i="7"/>
  <c r="P492" i="7"/>
  <c r="P508" i="7"/>
  <c r="P524" i="7"/>
  <c r="P540" i="7"/>
  <c r="P556" i="7"/>
  <c r="P572" i="7"/>
  <c r="P588" i="7"/>
  <c r="P604" i="7"/>
  <c r="P620" i="7"/>
  <c r="P636" i="7"/>
  <c r="P652" i="7"/>
  <c r="P668" i="7"/>
  <c r="P684" i="7"/>
  <c r="P700" i="7"/>
  <c r="P716" i="7"/>
  <c r="P732" i="7"/>
  <c r="P748" i="7"/>
  <c r="P764" i="7"/>
  <c r="P780" i="7"/>
  <c r="P796" i="7"/>
  <c r="P812" i="7"/>
  <c r="P828" i="7"/>
  <c r="P844" i="7"/>
  <c r="P860" i="7"/>
  <c r="P876" i="7"/>
  <c r="P892" i="7"/>
  <c r="P908" i="7"/>
  <c r="P53" i="7"/>
  <c r="P141" i="7"/>
  <c r="P225" i="7"/>
  <c r="P280" i="7"/>
  <c r="P324" i="7"/>
  <c r="P354" i="7"/>
  <c r="P375" i="7"/>
  <c r="P397" i="7"/>
  <c r="P418" i="7"/>
  <c r="P439" i="7"/>
  <c r="P461" i="7"/>
  <c r="P482" i="7"/>
  <c r="P503" i="7"/>
  <c r="P525" i="7"/>
  <c r="P1477" i="7"/>
  <c r="P1197" i="7"/>
  <c r="P485" i="7"/>
  <c r="P1240" i="7"/>
  <c r="P1491" i="7"/>
  <c r="P1027" i="7"/>
  <c r="P399" i="7"/>
  <c r="P18" i="7"/>
  <c r="P34" i="7"/>
  <c r="P50" i="7"/>
  <c r="P66" i="7"/>
  <c r="P82" i="7"/>
  <c r="P98" i="7"/>
  <c r="P114" i="7"/>
  <c r="P130" i="7"/>
  <c r="P146" i="7"/>
  <c r="P162" i="7"/>
  <c r="P178" i="7"/>
  <c r="P194" i="7"/>
  <c r="P210" i="7"/>
  <c r="P226" i="7"/>
  <c r="P242" i="7"/>
  <c r="P258" i="7"/>
  <c r="P274" i="7"/>
  <c r="P290" i="7"/>
  <c r="P306" i="7"/>
  <c r="P322" i="7"/>
  <c r="P338" i="7"/>
  <c r="P15" i="7"/>
  <c r="P31" i="7"/>
  <c r="P47" i="7"/>
  <c r="P63" i="7"/>
  <c r="P79" i="7"/>
  <c r="P95" i="7"/>
  <c r="P111" i="7"/>
  <c r="P127" i="7"/>
  <c r="P143" i="7"/>
  <c r="P159" i="7"/>
  <c r="P175" i="7"/>
  <c r="P191" i="7"/>
  <c r="P207" i="7"/>
  <c r="P223" i="7"/>
  <c r="P239" i="7"/>
  <c r="P255" i="7"/>
  <c r="P271" i="7"/>
  <c r="P335" i="7"/>
  <c r="P64" i="7"/>
  <c r="P128" i="7"/>
  <c r="P192" i="7"/>
  <c r="P25" i="7"/>
  <c r="P265" i="7"/>
  <c r="P368" i="7"/>
  <c r="P432" i="7"/>
  <c r="P496" i="7"/>
  <c r="P560" i="7"/>
  <c r="P624" i="7"/>
  <c r="P688" i="7"/>
  <c r="P752" i="7"/>
  <c r="P816" i="7"/>
  <c r="P880" i="7"/>
  <c r="P161" i="7"/>
  <c r="P359" i="7"/>
  <c r="P445" i="7"/>
  <c r="P530" i="7"/>
  <c r="P573" i="7"/>
  <c r="P615" i="7"/>
  <c r="P658" i="7"/>
  <c r="P701" i="7"/>
  <c r="P743" i="7"/>
  <c r="P786" i="7"/>
  <c r="P829" i="7"/>
  <c r="P871" i="7"/>
  <c r="P914" i="7"/>
  <c r="P946" i="7"/>
  <c r="P978" i="7"/>
  <c r="P1010" i="7"/>
  <c r="P1042" i="7"/>
  <c r="P1074" i="7"/>
  <c r="P1106" i="7"/>
  <c r="P1138" i="7"/>
  <c r="P1170" i="7"/>
  <c r="P1202" i="7"/>
  <c r="P1234" i="7"/>
  <c r="P1266" i="7"/>
  <c r="P1298" i="7"/>
  <c r="P1330" i="7"/>
  <c r="P1362" i="7"/>
  <c r="P1394" i="7"/>
  <c r="P1426" i="7"/>
  <c r="P1458" i="7"/>
  <c r="P1490" i="7"/>
  <c r="P37" i="7"/>
  <c r="P209" i="7"/>
  <c r="P316" i="7"/>
  <c r="P371" i="7"/>
  <c r="P414" i="7"/>
  <c r="P457" i="7"/>
  <c r="P499" i="7"/>
  <c r="P542" i="7"/>
  <c r="P585" i="7"/>
  <c r="P627" i="7"/>
  <c r="P670" i="7"/>
  <c r="P109" i="7"/>
  <c r="P264" i="7"/>
  <c r="P346" i="7"/>
  <c r="P389" i="7"/>
  <c r="P390" i="7"/>
  <c r="P475" i="7"/>
  <c r="P561" i="7"/>
  <c r="P646" i="7"/>
  <c r="P718" i="7"/>
  <c r="P774" i="7"/>
  <c r="P831" i="7"/>
  <c r="P889" i="7"/>
  <c r="P937" i="7"/>
  <c r="P980" i="7"/>
  <c r="P1023" i="7"/>
  <c r="P1065" i="7"/>
  <c r="P1108" i="7"/>
  <c r="P1151" i="7"/>
  <c r="P1193" i="7"/>
  <c r="P1236" i="7"/>
  <c r="P1279" i="7"/>
  <c r="P1321" i="7"/>
  <c r="P1364" i="7"/>
  <c r="P1407" i="7"/>
  <c r="P1449" i="7"/>
  <c r="P1492" i="7"/>
  <c r="P277" i="7"/>
  <c r="P437" i="7"/>
  <c r="P522" i="7"/>
  <c r="P607" i="7"/>
  <c r="P691" i="7"/>
  <c r="P747" i="7"/>
  <c r="P805" i="7"/>
  <c r="P862" i="7"/>
  <c r="P917" i="7"/>
  <c r="P960" i="7"/>
  <c r="P1003" i="7"/>
  <c r="P1045" i="7"/>
  <c r="P1088" i="7"/>
  <c r="P1131" i="7"/>
  <c r="P1173" i="7"/>
  <c r="P1216" i="7"/>
  <c r="P1259" i="7"/>
  <c r="P1301" i="7"/>
  <c r="P1344" i="7"/>
  <c r="P1387" i="7"/>
  <c r="P1429" i="7"/>
  <c r="P241" i="7"/>
  <c r="P513" i="7"/>
  <c r="P662" i="7"/>
  <c r="P742" i="7"/>
  <c r="P827" i="7"/>
  <c r="P899" i="7"/>
  <c r="P956" i="7"/>
  <c r="P1020" i="7"/>
  <c r="P1073" i="7"/>
  <c r="P1127" i="7"/>
  <c r="P1191" i="7"/>
  <c r="P1244" i="7"/>
  <c r="P1297" i="7"/>
  <c r="P1361" i="7"/>
  <c r="P1415" i="7"/>
  <c r="P1467" i="7"/>
  <c r="P1509" i="7"/>
  <c r="P410" i="7"/>
  <c r="P517" i="7"/>
  <c r="P645" i="7"/>
  <c r="P730" i="7"/>
  <c r="P801" i="7"/>
  <c r="P886" i="7"/>
  <c r="P947" i="7"/>
  <c r="P1000" i="7"/>
  <c r="P1064" i="7"/>
  <c r="P1117" i="7"/>
  <c r="P1171" i="7"/>
  <c r="P1235" i="7"/>
  <c r="P1288" i="7"/>
  <c r="P1341" i="7"/>
  <c r="P1405" i="7"/>
  <c r="P1459" i="7"/>
  <c r="P1496" i="7"/>
  <c r="P395" i="7"/>
  <c r="P502" i="7"/>
  <c r="P587" i="7"/>
  <c r="P673" i="7"/>
  <c r="P735" i="7"/>
  <c r="P793" i="7"/>
  <c r="P849" i="7"/>
  <c r="P906" i="7"/>
  <c r="P951" i="7"/>
  <c r="P993" i="7"/>
  <c r="P1036" i="7"/>
  <c r="P1079" i="7"/>
  <c r="P1121" i="7"/>
  <c r="P1164" i="7"/>
  <c r="P1207" i="7"/>
  <c r="P1249" i="7"/>
  <c r="P1292" i="7"/>
  <c r="P1335" i="7"/>
  <c r="P1377" i="7"/>
  <c r="P1420" i="7"/>
  <c r="P1463" i="7"/>
  <c r="P1443" i="7"/>
  <c r="P1272" i="7"/>
  <c r="P1101" i="7"/>
  <c r="P931" i="7"/>
  <c r="P709" i="7"/>
  <c r="P363" i="7"/>
  <c r="P1304" i="7"/>
  <c r="P1133" i="7"/>
  <c r="P963" i="7"/>
  <c r="P751" i="7"/>
  <c r="P442" i="7"/>
  <c r="P1479" i="7"/>
  <c r="P1336" i="7"/>
  <c r="P1165" i="7"/>
  <c r="P995" i="7"/>
  <c r="P794" i="7"/>
  <c r="P506" i="7"/>
  <c r="P287" i="7"/>
  <c r="P16" i="7"/>
  <c r="P80" i="7"/>
  <c r="P144" i="7"/>
  <c r="P208" i="7"/>
  <c r="P89" i="7"/>
  <c r="P297" i="7"/>
  <c r="P384" i="7"/>
  <c r="P448" i="7"/>
  <c r="P512" i="7"/>
  <c r="P576" i="7"/>
  <c r="P640" i="7"/>
  <c r="P704" i="7"/>
  <c r="P768" i="7"/>
  <c r="P832" i="7"/>
  <c r="P896" i="7"/>
  <c r="P245" i="7"/>
  <c r="P381" i="7"/>
  <c r="P466" i="7"/>
  <c r="P546" i="7"/>
  <c r="P589" i="7"/>
  <c r="P631" i="7"/>
  <c r="P674" i="7"/>
  <c r="P717" i="7"/>
  <c r="P759" i="7"/>
  <c r="P802" i="7"/>
  <c r="P845" i="7"/>
  <c r="P887" i="7"/>
  <c r="P926" i="7"/>
  <c r="P958" i="7"/>
  <c r="P990" i="7"/>
  <c r="P1022" i="7"/>
  <c r="P1054" i="7"/>
  <c r="P1086" i="7"/>
  <c r="P1118" i="7"/>
  <c r="P1150" i="7"/>
  <c r="P1182" i="7"/>
  <c r="P1214" i="7"/>
  <c r="P1246" i="7"/>
  <c r="P1278" i="7"/>
  <c r="P1310" i="7"/>
  <c r="P1342" i="7"/>
  <c r="P1374" i="7"/>
  <c r="P1406" i="7"/>
  <c r="P1438" i="7"/>
  <c r="P1470" i="7"/>
  <c r="P1502" i="7"/>
  <c r="P101" i="7"/>
  <c r="P261" i="7"/>
  <c r="P345" i="7"/>
  <c r="P387" i="7"/>
  <c r="P430" i="7"/>
  <c r="P473" i="7"/>
  <c r="P515" i="7"/>
  <c r="P558" i="7"/>
  <c r="P601" i="7"/>
  <c r="P643" i="7"/>
  <c r="P686" i="7"/>
  <c r="P173" i="7"/>
  <c r="P296" i="7"/>
  <c r="P362" i="7"/>
  <c r="P197" i="7"/>
  <c r="P422" i="7"/>
  <c r="P507" i="7"/>
  <c r="P593" i="7"/>
  <c r="P678" i="7"/>
  <c r="P739" i="7"/>
  <c r="P795" i="7"/>
  <c r="P853" i="7"/>
  <c r="P910" i="7"/>
  <c r="P953" i="7"/>
  <c r="P996" i="7"/>
  <c r="P1039" i="7"/>
  <c r="P1081" i="7"/>
  <c r="P1124" i="7"/>
  <c r="P1167" i="7"/>
  <c r="P1209" i="7"/>
  <c r="P1252" i="7"/>
  <c r="P1295" i="7"/>
  <c r="P1337" i="7"/>
  <c r="P1380" i="7"/>
  <c r="P1423" i="7"/>
  <c r="P1465" i="7"/>
  <c r="P1508" i="7"/>
  <c r="P374" i="7"/>
  <c r="P469" i="7"/>
  <c r="P554" i="7"/>
  <c r="P639" i="7"/>
  <c r="P713" i="7"/>
  <c r="P769" i="7"/>
  <c r="P826" i="7"/>
  <c r="P883" i="7"/>
  <c r="P933" i="7"/>
  <c r="P976" i="7"/>
  <c r="P1019" i="7"/>
  <c r="P1061" i="7"/>
  <c r="P1104" i="7"/>
  <c r="P1147" i="7"/>
  <c r="P1189" i="7"/>
  <c r="P1232" i="7"/>
  <c r="P1275" i="7"/>
  <c r="P1317" i="7"/>
  <c r="P1360" i="7"/>
  <c r="P1403" i="7"/>
  <c r="P1445" i="7"/>
  <c r="P406" i="7"/>
  <c r="P577" i="7"/>
  <c r="P683" i="7"/>
  <c r="P771" i="7"/>
  <c r="P842" i="7"/>
  <c r="P913" i="7"/>
  <c r="P977" i="7"/>
  <c r="P1031" i="7"/>
  <c r="P1084" i="7"/>
  <c r="P1148" i="7"/>
  <c r="P1201" i="7"/>
  <c r="P1255" i="7"/>
  <c r="P1319" i="7"/>
  <c r="P1372" i="7"/>
  <c r="P1425" i="7"/>
  <c r="P1480" i="7"/>
  <c r="P93" i="7"/>
  <c r="P431" i="7"/>
  <c r="P559" i="7"/>
  <c r="P666" i="7"/>
  <c r="P745" i="7"/>
  <c r="P830" i="7"/>
  <c r="P901" i="7"/>
  <c r="P957" i="7"/>
  <c r="P1021" i="7"/>
  <c r="P1075" i="7"/>
  <c r="P1128" i="7"/>
  <c r="P1192" i="7"/>
  <c r="P1245" i="7"/>
  <c r="P1299" i="7"/>
  <c r="P1363" i="7"/>
  <c r="P1416" i="7"/>
  <c r="P1468" i="7"/>
  <c r="P1511" i="7"/>
  <c r="P417" i="7"/>
  <c r="P523" i="7"/>
  <c r="P609" i="7"/>
  <c r="P693" i="7"/>
  <c r="P750" i="7"/>
  <c r="P806" i="7"/>
  <c r="P863" i="7"/>
  <c r="P919" i="7"/>
  <c r="P961" i="7"/>
  <c r="P1004" i="7"/>
  <c r="P1047" i="7"/>
  <c r="P1089" i="7"/>
  <c r="P1132" i="7"/>
  <c r="P1175" i="7"/>
  <c r="P1217" i="7"/>
  <c r="P1260" i="7"/>
  <c r="P1303" i="7"/>
  <c r="P1345" i="7"/>
  <c r="P1388" i="7"/>
  <c r="P1431" i="7"/>
  <c r="P1500" i="7"/>
  <c r="P1400" i="7"/>
  <c r="P1229" i="7"/>
  <c r="P1059" i="7"/>
  <c r="P879" i="7"/>
  <c r="P634" i="7"/>
  <c r="P1432" i="7"/>
  <c r="P1261" i="7"/>
  <c r="P1091" i="7"/>
  <c r="P920" i="7"/>
  <c r="P694" i="7"/>
  <c r="P300" i="7"/>
  <c r="P1464" i="7"/>
  <c r="P1293" i="7"/>
  <c r="P1123" i="7"/>
  <c r="P952" i="7"/>
  <c r="P737" i="7"/>
  <c r="P421" i="7"/>
  <c r="P303" i="7"/>
  <c r="P32" i="7"/>
  <c r="P96" i="7"/>
  <c r="P160" i="7"/>
  <c r="P224" i="7"/>
  <c r="P153" i="7"/>
  <c r="P329" i="7"/>
  <c r="P400" i="7"/>
  <c r="P464" i="7"/>
  <c r="P528" i="7"/>
  <c r="P592" i="7"/>
  <c r="P656" i="7"/>
  <c r="P720" i="7"/>
  <c r="P784" i="7"/>
  <c r="P848" i="7"/>
  <c r="P912" i="7"/>
  <c r="P292" i="7"/>
  <c r="P402" i="7"/>
  <c r="P487" i="7"/>
  <c r="P551" i="7"/>
  <c r="P594" i="7"/>
  <c r="P637" i="7"/>
  <c r="P679" i="7"/>
  <c r="P722" i="7"/>
  <c r="P765" i="7"/>
  <c r="P807" i="7"/>
  <c r="P850" i="7"/>
  <c r="P893" i="7"/>
  <c r="P930" i="7"/>
  <c r="P962" i="7"/>
  <c r="P994" i="7"/>
  <c r="P1026" i="7"/>
  <c r="P1058" i="7"/>
  <c r="P1090" i="7"/>
  <c r="P1122" i="7"/>
  <c r="P1154" i="7"/>
  <c r="P1186" i="7"/>
  <c r="P1218" i="7"/>
  <c r="P1250" i="7"/>
  <c r="P1282" i="7"/>
  <c r="P1314" i="7"/>
  <c r="P1346" i="7"/>
  <c r="P1378" i="7"/>
  <c r="P1410" i="7"/>
  <c r="P1442" i="7"/>
  <c r="P1474" i="7"/>
  <c r="P1506" i="7"/>
  <c r="P125" i="7"/>
  <c r="P272" i="7"/>
  <c r="P350" i="7"/>
  <c r="P393" i="7"/>
  <c r="P435" i="7"/>
  <c r="P478" i="7"/>
  <c r="P521" i="7"/>
  <c r="P563" i="7"/>
  <c r="P606" i="7"/>
  <c r="P649" i="7"/>
  <c r="P21" i="7"/>
  <c r="P193" i="7"/>
  <c r="P308" i="7"/>
  <c r="P367" i="7"/>
  <c r="P268" i="7"/>
  <c r="P433" i="7"/>
  <c r="P518" i="7"/>
  <c r="P603" i="7"/>
  <c r="P689" i="7"/>
  <c r="P746" i="7"/>
  <c r="P803" i="7"/>
  <c r="P859" i="7"/>
  <c r="P916" i="7"/>
  <c r="P959" i="7"/>
  <c r="P1001" i="7"/>
  <c r="P1044" i="7"/>
  <c r="P1087" i="7"/>
  <c r="P1129" i="7"/>
  <c r="P1172" i="7"/>
  <c r="P1215" i="7"/>
  <c r="P1257" i="7"/>
  <c r="P1300" i="7"/>
  <c r="P1343" i="7"/>
  <c r="P1385" i="7"/>
  <c r="P1428" i="7"/>
  <c r="P1471" i="7"/>
  <c r="P1513" i="7"/>
  <c r="P394" i="7"/>
  <c r="P479" i="7"/>
  <c r="P565" i="7"/>
  <c r="P650" i="7"/>
  <c r="P719" i="7"/>
  <c r="P777" i="7"/>
  <c r="P833" i="7"/>
  <c r="P890" i="7"/>
  <c r="P939" i="7"/>
  <c r="P981" i="7"/>
  <c r="P1024" i="7"/>
  <c r="P1067" i="7"/>
  <c r="P1109" i="7"/>
  <c r="P1152" i="7"/>
  <c r="P1195" i="7"/>
  <c r="P1237" i="7"/>
  <c r="P1280" i="7"/>
  <c r="P1323" i="7"/>
  <c r="P1365" i="7"/>
  <c r="P1408" i="7"/>
  <c r="P1451" i="7"/>
  <c r="P319" i="7"/>
  <c r="P48" i="7"/>
  <c r="P112" i="7"/>
  <c r="P176" i="7"/>
  <c r="P240" i="7"/>
  <c r="P217" i="7"/>
  <c r="P352" i="7"/>
  <c r="P416" i="7"/>
  <c r="P480" i="7"/>
  <c r="P544" i="7"/>
  <c r="P608" i="7"/>
  <c r="P672" i="7"/>
  <c r="P736" i="7"/>
  <c r="P800" i="7"/>
  <c r="P864" i="7"/>
  <c r="P77" i="7"/>
  <c r="P333" i="7"/>
  <c r="P423" i="7"/>
  <c r="P509" i="7"/>
  <c r="P567" i="7"/>
  <c r="P610" i="7"/>
  <c r="P653" i="7"/>
  <c r="P695" i="7"/>
  <c r="P738" i="7"/>
  <c r="P781" i="7"/>
  <c r="P823" i="7"/>
  <c r="P866" i="7"/>
  <c r="P909" i="7"/>
  <c r="P942" i="7"/>
  <c r="P974" i="7"/>
  <c r="P1006" i="7"/>
  <c r="P1038" i="7"/>
  <c r="P1070" i="7"/>
  <c r="P1102" i="7"/>
  <c r="P1134" i="7"/>
  <c r="P1166" i="7"/>
  <c r="P1198" i="7"/>
  <c r="P1230" i="7"/>
  <c r="P1262" i="7"/>
  <c r="P1294" i="7"/>
  <c r="P1326" i="7"/>
  <c r="P1358" i="7"/>
  <c r="P1390" i="7"/>
  <c r="P1422" i="7"/>
  <c r="P1454" i="7"/>
  <c r="P1486" i="7"/>
  <c r="P17" i="7"/>
  <c r="P189" i="7"/>
  <c r="P304" i="7"/>
  <c r="P366" i="7"/>
  <c r="P409" i="7"/>
  <c r="P451" i="7"/>
  <c r="P494" i="7"/>
  <c r="P537" i="7"/>
  <c r="P579" i="7"/>
  <c r="P622" i="7"/>
  <c r="P665" i="7"/>
  <c r="P85" i="7"/>
  <c r="P253" i="7"/>
  <c r="P340" i="7"/>
  <c r="P383" i="7"/>
  <c r="P369" i="7"/>
  <c r="P465" i="7"/>
  <c r="P550" i="7"/>
  <c r="P635" i="7"/>
  <c r="P710" i="7"/>
  <c r="P767" i="7"/>
  <c r="P825" i="7"/>
  <c r="P881" i="7"/>
  <c r="P932" i="7"/>
  <c r="P975" i="7"/>
  <c r="P1017" i="7"/>
  <c r="P1060" i="7"/>
  <c r="P1103" i="7"/>
  <c r="P1145" i="7"/>
  <c r="P1188" i="7"/>
  <c r="P1231" i="7"/>
  <c r="P1273" i="7"/>
  <c r="P1316" i="7"/>
  <c r="P1359" i="7"/>
  <c r="P1401" i="7"/>
  <c r="P1444" i="7"/>
  <c r="P1487" i="7"/>
  <c r="P221" i="7"/>
  <c r="P426" i="7"/>
  <c r="P511" i="7"/>
  <c r="P798" i="7"/>
  <c r="P997" i="7"/>
  <c r="P1168" i="7"/>
  <c r="P1339" i="7"/>
  <c r="P427" i="7"/>
  <c r="P714" i="7"/>
  <c r="P857" i="7"/>
  <c r="P988" i="7"/>
  <c r="P1105" i="7"/>
  <c r="P1212" i="7"/>
  <c r="P1329" i="7"/>
  <c r="P1447" i="7"/>
  <c r="P256" i="7"/>
  <c r="P581" i="7"/>
  <c r="P773" i="7"/>
  <c r="P915" i="7"/>
  <c r="P1032" i="7"/>
  <c r="P1149" i="7"/>
  <c r="P1256" i="7"/>
  <c r="P1373" i="7"/>
  <c r="P1483" i="7"/>
  <c r="P438" i="7"/>
  <c r="P630" i="7"/>
  <c r="P763" i="7"/>
  <c r="P878" i="7"/>
  <c r="P972" i="7"/>
  <c r="P1057" i="7"/>
  <c r="P1143" i="7"/>
  <c r="P1228" i="7"/>
  <c r="P1313" i="7"/>
  <c r="P1399" i="7"/>
  <c r="P1485" i="7"/>
  <c r="P1187" i="7"/>
  <c r="P822" i="7"/>
  <c r="P1389" i="7"/>
  <c r="P1048" i="7"/>
  <c r="P613" i="7"/>
  <c r="P1421" i="7"/>
  <c r="P1080" i="7"/>
  <c r="P677" i="7"/>
  <c r="P682" i="7"/>
  <c r="P911" i="7"/>
  <c r="P1083" i="7"/>
  <c r="P1253" i="7"/>
  <c r="P1424" i="7"/>
  <c r="P598" i="7"/>
  <c r="P785" i="7"/>
  <c r="P935" i="7"/>
  <c r="P1041" i="7"/>
  <c r="P1159" i="7"/>
  <c r="P1276" i="7"/>
  <c r="P1383" i="7"/>
  <c r="P1488" i="7"/>
  <c r="P474" i="7"/>
  <c r="P687" i="7"/>
  <c r="P843" i="7"/>
  <c r="P979" i="7"/>
  <c r="P1085" i="7"/>
  <c r="P1203" i="7"/>
  <c r="P1320" i="7"/>
  <c r="P1427" i="7"/>
  <c r="P157" i="7"/>
  <c r="P545" i="7"/>
  <c r="P707" i="7"/>
  <c r="P821" i="7"/>
  <c r="P929" i="7"/>
  <c r="P1015" i="7"/>
  <c r="P1100" i="7"/>
  <c r="P1185" i="7"/>
  <c r="P1271" i="7"/>
  <c r="P1356" i="7"/>
  <c r="P1441" i="7"/>
  <c r="P1357" i="7"/>
  <c r="P1016" i="7"/>
  <c r="P549" i="7"/>
  <c r="P1219" i="7"/>
  <c r="P865" i="7"/>
  <c r="P1507" i="7"/>
  <c r="P1251" i="7"/>
  <c r="P907" i="7"/>
  <c r="P177" i="7"/>
  <c r="P597" i="7"/>
  <c r="P854" i="7"/>
  <c r="P1040" i="7"/>
  <c r="P1211" i="7"/>
  <c r="P1381" i="7"/>
  <c r="P491" i="7"/>
  <c r="P729" i="7"/>
  <c r="P885" i="7"/>
  <c r="P999" i="7"/>
  <c r="P1116" i="7"/>
  <c r="P1233" i="7"/>
  <c r="P1340" i="7"/>
  <c r="P1457" i="7"/>
  <c r="P385" i="7"/>
  <c r="P602" i="7"/>
  <c r="P787" i="7"/>
  <c r="P936" i="7"/>
  <c r="P1043" i="7"/>
  <c r="P1160" i="7"/>
  <c r="P1277" i="7"/>
  <c r="P1384" i="7"/>
  <c r="P1489" i="7"/>
  <c r="P481" i="7"/>
  <c r="P651" i="7"/>
  <c r="P778" i="7"/>
  <c r="P891" i="7"/>
  <c r="P983" i="7"/>
  <c r="P1068" i="7"/>
  <c r="P1153" i="7"/>
  <c r="P1239" i="7"/>
  <c r="P1324" i="7"/>
  <c r="P1409" i="7"/>
  <c r="P1472" i="7"/>
  <c r="P1144" i="7"/>
  <c r="P766" i="7"/>
  <c r="P1347" i="7"/>
  <c r="P1005" i="7"/>
  <c r="P527" i="7"/>
  <c r="P1379" i="7"/>
  <c r="P1037" i="7"/>
  <c r="P591" i="7"/>
  <c r="P945" i="7"/>
  <c r="P1107" i="7"/>
  <c r="P1448" i="7"/>
  <c r="P566" i="7"/>
  <c r="P835" i="7"/>
  <c r="P1025" i="7"/>
  <c r="P1281" i="7"/>
  <c r="P1452" i="7"/>
  <c r="P973" i="7"/>
  <c r="P1176" i="7"/>
  <c r="P1493" i="7"/>
  <c r="P851" i="7"/>
  <c r="P741" i="7"/>
  <c r="P955" i="7"/>
  <c r="P1125" i="7"/>
  <c r="P1296" i="7"/>
  <c r="P69" i="7"/>
  <c r="P641" i="7"/>
  <c r="P799" i="7"/>
  <c r="P1063" i="7"/>
  <c r="P1169" i="7"/>
  <c r="P1287" i="7"/>
  <c r="P1404" i="7"/>
  <c r="P1495" i="7"/>
  <c r="P495" i="7"/>
  <c r="P715" i="7"/>
  <c r="P858" i="7"/>
  <c r="P989" i="7"/>
  <c r="P1213" i="7"/>
  <c r="P1331" i="7"/>
  <c r="P288" i="7"/>
  <c r="P721" i="7"/>
  <c r="P940" i="7"/>
  <c r="P1196" i="7"/>
  <c r="P1367" i="7"/>
  <c r="P1315" i="7"/>
  <c r="P463" i="7"/>
  <c r="P809" i="7"/>
  <c r="P1208" i="7"/>
  <c r="P1111" i="7"/>
  <c r="K21" i="7"/>
  <c r="K37" i="7"/>
  <c r="K53" i="7"/>
  <c r="K69" i="7"/>
  <c r="K85" i="7"/>
  <c r="K101" i="7"/>
  <c r="K117" i="7"/>
  <c r="K133" i="7"/>
  <c r="K149" i="7"/>
  <c r="K165" i="7"/>
  <c r="K181" i="7"/>
  <c r="K197" i="7"/>
  <c r="K213" i="7"/>
  <c r="K229" i="7"/>
  <c r="K245" i="7"/>
  <c r="K261" i="7"/>
  <c r="K277" i="7"/>
  <c r="K293" i="7"/>
  <c r="K309" i="7"/>
  <c r="K325" i="7"/>
  <c r="K341" i="7"/>
  <c r="K18" i="7"/>
  <c r="K34" i="7"/>
  <c r="K50" i="7"/>
  <c r="K66" i="7"/>
  <c r="K82" i="7"/>
  <c r="K98" i="7"/>
  <c r="K114" i="7"/>
  <c r="K130" i="7"/>
  <c r="K146" i="7"/>
  <c r="K162" i="7"/>
  <c r="K178" i="7"/>
  <c r="K194" i="7"/>
  <c r="K210" i="7"/>
  <c r="K226" i="7"/>
  <c r="K242" i="7"/>
  <c r="K258" i="7"/>
  <c r="K274" i="7"/>
  <c r="K8" i="7"/>
  <c r="K24" i="7"/>
  <c r="K40" i="7"/>
  <c r="K56" i="7"/>
  <c r="K72" i="7"/>
  <c r="K88" i="7"/>
  <c r="K104" i="7"/>
  <c r="K120" i="7"/>
  <c r="K136" i="7"/>
  <c r="K152" i="7"/>
  <c r="K168" i="7"/>
  <c r="K184" i="7"/>
  <c r="K200" i="7"/>
  <c r="K216" i="7"/>
  <c r="K232" i="7"/>
  <c r="K248" i="7"/>
  <c r="K11" i="7"/>
  <c r="K75" i="7"/>
  <c r="K139" i="7"/>
  <c r="K203" i="7"/>
  <c r="K264" i="7"/>
  <c r="K292" i="7"/>
  <c r="K314" i="7"/>
  <c r="K335" i="7"/>
  <c r="K353" i="7"/>
  <c r="K369" i="7"/>
  <c r="K385" i="7"/>
  <c r="K401" i="7"/>
  <c r="K417" i="7"/>
  <c r="K433" i="7"/>
  <c r="K449" i="7"/>
  <c r="K465" i="7"/>
  <c r="K481" i="7"/>
  <c r="K497" i="7"/>
  <c r="K513" i="7"/>
  <c r="K529" i="7"/>
  <c r="K545" i="7"/>
  <c r="K561" i="7"/>
  <c r="K577" i="7"/>
  <c r="K593" i="7"/>
  <c r="K47" i="7"/>
  <c r="K111" i="7"/>
  <c r="K175" i="7"/>
  <c r="K239" i="7"/>
  <c r="K283" i="7"/>
  <c r="K304" i="7"/>
  <c r="K326" i="7"/>
  <c r="K346" i="7"/>
  <c r="K362" i="7"/>
  <c r="K378" i="7"/>
  <c r="K394" i="7"/>
  <c r="K410" i="7"/>
  <c r="K426" i="7"/>
  <c r="K442" i="7"/>
  <c r="K458" i="7"/>
  <c r="K474" i="7"/>
  <c r="K490" i="7"/>
  <c r="K506" i="7"/>
  <c r="K522" i="7"/>
  <c r="K538" i="7"/>
  <c r="K554" i="7"/>
  <c r="K35" i="7"/>
  <c r="K99" i="7"/>
  <c r="K163" i="7"/>
  <c r="K227" i="7"/>
  <c r="K276" i="7"/>
  <c r="K300" i="7"/>
  <c r="K322" i="7"/>
  <c r="K343" i="7"/>
  <c r="K359" i="7"/>
  <c r="K375" i="7"/>
  <c r="K391" i="7"/>
  <c r="K407" i="7"/>
  <c r="K423" i="7"/>
  <c r="K439" i="7"/>
  <c r="K455" i="7"/>
  <c r="K471" i="7"/>
  <c r="K487" i="7"/>
  <c r="K503" i="7"/>
  <c r="K519" i="7"/>
  <c r="K535" i="7"/>
  <c r="K551" i="7"/>
  <c r="K55" i="7"/>
  <c r="K119" i="7"/>
  <c r="K183" i="7"/>
  <c r="K247" i="7"/>
  <c r="K286" i="7"/>
  <c r="K307" i="7"/>
  <c r="K328" i="7"/>
  <c r="K348" i="7"/>
  <c r="K364" i="7"/>
  <c r="K380" i="7"/>
  <c r="K396" i="7"/>
  <c r="K412" i="7"/>
  <c r="K428" i="7"/>
  <c r="K444" i="7"/>
  <c r="K460" i="7"/>
  <c r="K476" i="7"/>
  <c r="K492" i="7"/>
  <c r="K508" i="7"/>
  <c r="K524" i="7"/>
  <c r="K540" i="7"/>
  <c r="K567" i="7"/>
  <c r="K588" i="7"/>
  <c r="K607" i="7"/>
  <c r="K623" i="7"/>
  <c r="K639" i="7"/>
  <c r="K655" i="7"/>
  <c r="K671" i="7"/>
  <c r="K687" i="7"/>
  <c r="K703" i="7"/>
  <c r="K719" i="7"/>
  <c r="K735" i="7"/>
  <c r="K751" i="7"/>
  <c r="K767" i="7"/>
  <c r="K783" i="7"/>
  <c r="K799" i="7"/>
  <c r="K815" i="7"/>
  <c r="K831" i="7"/>
  <c r="K847" i="7"/>
  <c r="K863" i="7"/>
  <c r="K879" i="7"/>
  <c r="K895" i="7"/>
  <c r="K911" i="7"/>
  <c r="K927" i="7"/>
  <c r="K943" i="7"/>
  <c r="K959" i="7"/>
  <c r="K975" i="7"/>
  <c r="K991" i="7"/>
  <c r="K1007" i="7"/>
  <c r="K1023" i="7"/>
  <c r="K1039" i="7"/>
  <c r="K1055" i="7"/>
  <c r="K1071" i="7"/>
  <c r="K1087" i="7"/>
  <c r="K1103" i="7"/>
  <c r="K1119" i="7"/>
  <c r="K1135" i="7"/>
  <c r="K1151" i="7"/>
  <c r="K1167" i="7"/>
  <c r="K1183" i="7"/>
  <c r="K1199" i="7"/>
  <c r="K1215" i="7"/>
  <c r="K1231" i="7"/>
  <c r="K552" i="7"/>
  <c r="K586" i="7"/>
  <c r="K610" i="7"/>
  <c r="K632" i="7"/>
  <c r="K653" i="7"/>
  <c r="K674" i="7"/>
  <c r="K696" i="7"/>
  <c r="K717" i="7"/>
  <c r="K738" i="7"/>
  <c r="K760" i="7"/>
  <c r="K781" i="7"/>
  <c r="K802" i="7"/>
  <c r="K824" i="7"/>
  <c r="K845" i="7"/>
  <c r="K866" i="7"/>
  <c r="K888" i="7"/>
  <c r="K909" i="7"/>
  <c r="K930" i="7"/>
  <c r="K952" i="7"/>
  <c r="K973" i="7"/>
  <c r="K994" i="7"/>
  <c r="K1016" i="7"/>
  <c r="K1037" i="7"/>
  <c r="K1058" i="7"/>
  <c r="K1080" i="7"/>
  <c r="K1101" i="7"/>
  <c r="K1122" i="7"/>
  <c r="K1144" i="7"/>
  <c r="K1165" i="7"/>
  <c r="K1186" i="7"/>
  <c r="K9" i="7"/>
  <c r="K25" i="7"/>
  <c r="K41" i="7"/>
  <c r="K57" i="7"/>
  <c r="K73" i="7"/>
  <c r="K89" i="7"/>
  <c r="K105" i="7"/>
  <c r="K121" i="7"/>
  <c r="K137" i="7"/>
  <c r="K153" i="7"/>
  <c r="K169" i="7"/>
  <c r="K185" i="7"/>
  <c r="K201" i="7"/>
  <c r="K217" i="7"/>
  <c r="K233" i="7"/>
  <c r="K249" i="7"/>
  <c r="K265" i="7"/>
  <c r="K281" i="7"/>
  <c r="K297" i="7"/>
  <c r="K313" i="7"/>
  <c r="K329" i="7"/>
  <c r="K6" i="7"/>
  <c r="K22" i="7"/>
  <c r="K38" i="7"/>
  <c r="K54" i="7"/>
  <c r="K70" i="7"/>
  <c r="K86" i="7"/>
  <c r="K102" i="7"/>
  <c r="K118" i="7"/>
  <c r="K134" i="7"/>
  <c r="K150" i="7"/>
  <c r="K166" i="7"/>
  <c r="K182" i="7"/>
  <c r="K198" i="7"/>
  <c r="K214" i="7"/>
  <c r="K230" i="7"/>
  <c r="K246" i="7"/>
  <c r="K262" i="7"/>
  <c r="K278" i="7"/>
  <c r="K12" i="7"/>
  <c r="K28" i="7"/>
  <c r="K44" i="7"/>
  <c r="K60" i="7"/>
  <c r="K76" i="7"/>
  <c r="K92" i="7"/>
  <c r="K108" i="7"/>
  <c r="K124" i="7"/>
  <c r="K140" i="7"/>
  <c r="K156" i="7"/>
  <c r="K172" i="7"/>
  <c r="K188" i="7"/>
  <c r="K204" i="7"/>
  <c r="K220" i="7"/>
  <c r="K236" i="7"/>
  <c r="K252" i="7"/>
  <c r="K27" i="7"/>
  <c r="K91" i="7"/>
  <c r="K155" i="7"/>
  <c r="K219" i="7"/>
  <c r="K272" i="7"/>
  <c r="K298" i="7"/>
  <c r="K319" i="7"/>
  <c r="K340" i="7"/>
  <c r="K357" i="7"/>
  <c r="K373" i="7"/>
  <c r="K389" i="7"/>
  <c r="K405" i="7"/>
  <c r="K421" i="7"/>
  <c r="K437" i="7"/>
  <c r="K453" i="7"/>
  <c r="K469" i="7"/>
  <c r="K485" i="7"/>
  <c r="K501" i="7"/>
  <c r="K517" i="7"/>
  <c r="K533" i="7"/>
  <c r="K549" i="7"/>
  <c r="K565" i="7"/>
  <c r="K581" i="7"/>
  <c r="K597" i="7"/>
  <c r="K63" i="7"/>
  <c r="K127" i="7"/>
  <c r="K191" i="7"/>
  <c r="K255" i="7"/>
  <c r="K288" i="7"/>
  <c r="K310" i="7"/>
  <c r="K331" i="7"/>
  <c r="K350" i="7"/>
  <c r="K366" i="7"/>
  <c r="K382" i="7"/>
  <c r="K398" i="7"/>
  <c r="K414" i="7"/>
  <c r="K430" i="7"/>
  <c r="K446" i="7"/>
  <c r="K462" i="7"/>
  <c r="K478" i="7"/>
  <c r="K494" i="7"/>
  <c r="K510" i="7"/>
  <c r="K526" i="7"/>
  <c r="K542" i="7"/>
  <c r="K558" i="7"/>
  <c r="K51" i="7"/>
  <c r="K115" i="7"/>
  <c r="K179" i="7"/>
  <c r="K243" i="7"/>
  <c r="K284" i="7"/>
  <c r="K306" i="7"/>
  <c r="K327" i="7"/>
  <c r="K347" i="7"/>
  <c r="K363" i="7"/>
  <c r="K379" i="7"/>
  <c r="K395" i="7"/>
  <c r="K411" i="7"/>
  <c r="K427" i="7"/>
  <c r="K443" i="7"/>
  <c r="K459" i="7"/>
  <c r="K475" i="7"/>
  <c r="K491" i="7"/>
  <c r="K507" i="7"/>
  <c r="K523" i="7"/>
  <c r="K539" i="7"/>
  <c r="K555" i="7"/>
  <c r="K71" i="7"/>
  <c r="K135" i="7"/>
  <c r="K199" i="7"/>
  <c r="K263" i="7"/>
  <c r="K291" i="7"/>
  <c r="K312" i="7"/>
  <c r="K334" i="7"/>
  <c r="K352" i="7"/>
  <c r="K368" i="7"/>
  <c r="K384" i="7"/>
  <c r="K400" i="7"/>
  <c r="K416" i="7"/>
  <c r="K432" i="7"/>
  <c r="K448" i="7"/>
  <c r="K464" i="7"/>
  <c r="K480" i="7"/>
  <c r="K496" i="7"/>
  <c r="K512" i="7"/>
  <c r="K528" i="7"/>
  <c r="K544" i="7"/>
  <c r="K572" i="7"/>
  <c r="K594" i="7"/>
  <c r="K611" i="7"/>
  <c r="K627" i="7"/>
  <c r="K643" i="7"/>
  <c r="K659" i="7"/>
  <c r="K675" i="7"/>
  <c r="K691" i="7"/>
  <c r="K707" i="7"/>
  <c r="K723" i="7"/>
  <c r="K739" i="7"/>
  <c r="K755" i="7"/>
  <c r="K771" i="7"/>
  <c r="K787" i="7"/>
  <c r="K803" i="7"/>
  <c r="K819" i="7"/>
  <c r="K835" i="7"/>
  <c r="K851" i="7"/>
  <c r="K867" i="7"/>
  <c r="K883" i="7"/>
  <c r="K899" i="7"/>
  <c r="K915" i="7"/>
  <c r="K931" i="7"/>
  <c r="K947" i="7"/>
  <c r="K963" i="7"/>
  <c r="K979" i="7"/>
  <c r="K995" i="7"/>
  <c r="K1011" i="7"/>
  <c r="K1027" i="7"/>
  <c r="K1043" i="7"/>
  <c r="K1059" i="7"/>
  <c r="K1075" i="7"/>
  <c r="K1091" i="7"/>
  <c r="K1107" i="7"/>
  <c r="K1123" i="7"/>
  <c r="K1139" i="7"/>
  <c r="K1155" i="7"/>
  <c r="K1171" i="7"/>
  <c r="K1187" i="7"/>
  <c r="K1203" i="7"/>
  <c r="K1219" i="7"/>
  <c r="K1235" i="7"/>
  <c r="K564" i="7"/>
  <c r="K592" i="7"/>
  <c r="K616" i="7"/>
  <c r="K637" i="7"/>
  <c r="K658" i="7"/>
  <c r="K680" i="7"/>
  <c r="K701" i="7"/>
  <c r="K722" i="7"/>
  <c r="K744" i="7"/>
  <c r="K765" i="7"/>
  <c r="K786" i="7"/>
  <c r="K808" i="7"/>
  <c r="K829" i="7"/>
  <c r="K850" i="7"/>
  <c r="K872" i="7"/>
  <c r="K893" i="7"/>
  <c r="K914" i="7"/>
  <c r="K936" i="7"/>
  <c r="K957" i="7"/>
  <c r="K978" i="7"/>
  <c r="K1000" i="7"/>
  <c r="K1021" i="7"/>
  <c r="K1042" i="7"/>
  <c r="K1064" i="7"/>
  <c r="K1085" i="7"/>
  <c r="K1106" i="7"/>
  <c r="K1128" i="7"/>
  <c r="K1149" i="7"/>
  <c r="K1170" i="7"/>
  <c r="K13" i="7"/>
  <c r="K29" i="7"/>
  <c r="K45" i="7"/>
  <c r="K61" i="7"/>
  <c r="K77" i="7"/>
  <c r="K93" i="7"/>
  <c r="K109" i="7"/>
  <c r="K125" i="7"/>
  <c r="K141" i="7"/>
  <c r="K157" i="7"/>
  <c r="K173" i="7"/>
  <c r="K189" i="7"/>
  <c r="K205" i="7"/>
  <c r="K221" i="7"/>
  <c r="K237" i="7"/>
  <c r="K253" i="7"/>
  <c r="K269" i="7"/>
  <c r="K285" i="7"/>
  <c r="K301" i="7"/>
  <c r="K317" i="7"/>
  <c r="K333" i="7"/>
  <c r="K10" i="7"/>
  <c r="K26" i="7"/>
  <c r="K42" i="7"/>
  <c r="K58" i="7"/>
  <c r="K74" i="7"/>
  <c r="K90" i="7"/>
  <c r="K106" i="7"/>
  <c r="K122" i="7"/>
  <c r="K138" i="7"/>
  <c r="K154" i="7"/>
  <c r="K170" i="7"/>
  <c r="K186" i="7"/>
  <c r="K202" i="7"/>
  <c r="K218" i="7"/>
  <c r="K234" i="7"/>
  <c r="K250" i="7"/>
  <c r="K266" i="7"/>
  <c r="K282" i="7"/>
  <c r="K16" i="7"/>
  <c r="K32" i="7"/>
  <c r="K48" i="7"/>
  <c r="K64" i="7"/>
  <c r="K80" i="7"/>
  <c r="K96" i="7"/>
  <c r="K112" i="7"/>
  <c r="K128" i="7"/>
  <c r="K144" i="7"/>
  <c r="K160" i="7"/>
  <c r="K176" i="7"/>
  <c r="K192" i="7"/>
  <c r="K208" i="7"/>
  <c r="K224" i="7"/>
  <c r="K240" i="7"/>
  <c r="K256" i="7"/>
  <c r="K43" i="7"/>
  <c r="K107" i="7"/>
  <c r="K171" i="7"/>
  <c r="K235" i="7"/>
  <c r="K280" i="7"/>
  <c r="K303" i="7"/>
  <c r="K324" i="7"/>
  <c r="K345" i="7"/>
  <c r="K361" i="7"/>
  <c r="K377" i="7"/>
  <c r="K393" i="7"/>
  <c r="K409" i="7"/>
  <c r="K425" i="7"/>
  <c r="K441" i="7"/>
  <c r="K457" i="7"/>
  <c r="K473" i="7"/>
  <c r="K489" i="7"/>
  <c r="K505" i="7"/>
  <c r="K521" i="7"/>
  <c r="K537" i="7"/>
  <c r="K553" i="7"/>
  <c r="K569" i="7"/>
  <c r="K585" i="7"/>
  <c r="K15" i="7"/>
  <c r="K79" i="7"/>
  <c r="K143" i="7"/>
  <c r="K207" i="7"/>
  <c r="K267" i="7"/>
  <c r="K294" i="7"/>
  <c r="K315" i="7"/>
  <c r="K336" i="7"/>
  <c r="K354" i="7"/>
  <c r="K370" i="7"/>
  <c r="K386" i="7"/>
  <c r="K402" i="7"/>
  <c r="K418" i="7"/>
  <c r="K434" i="7"/>
  <c r="K450" i="7"/>
  <c r="K466" i="7"/>
  <c r="K482" i="7"/>
  <c r="K498" i="7"/>
  <c r="K514" i="7"/>
  <c r="K530" i="7"/>
  <c r="K546" i="7"/>
  <c r="K562" i="7"/>
  <c r="K67" i="7"/>
  <c r="K131" i="7"/>
  <c r="K195" i="7"/>
  <c r="K259" i="7"/>
  <c r="K290" i="7"/>
  <c r="K311" i="7"/>
  <c r="K332" i="7"/>
  <c r="K351" i="7"/>
  <c r="K367" i="7"/>
  <c r="K383" i="7"/>
  <c r="K399" i="7"/>
  <c r="K415" i="7"/>
  <c r="K431" i="7"/>
  <c r="K447" i="7"/>
  <c r="K463" i="7"/>
  <c r="K479" i="7"/>
  <c r="K495" i="7"/>
  <c r="K511" i="7"/>
  <c r="K527" i="7"/>
  <c r="K543" i="7"/>
  <c r="K23" i="7"/>
  <c r="K87" i="7"/>
  <c r="K151" i="7"/>
  <c r="K215" i="7"/>
  <c r="K271" i="7"/>
  <c r="K296" i="7"/>
  <c r="K318" i="7"/>
  <c r="K339" i="7"/>
  <c r="K356" i="7"/>
  <c r="K372" i="7"/>
  <c r="K388" i="7"/>
  <c r="K404" i="7"/>
  <c r="K420" i="7"/>
  <c r="K436" i="7"/>
  <c r="K452" i="7"/>
  <c r="K468" i="7"/>
  <c r="K484" i="7"/>
  <c r="K500" i="7"/>
  <c r="K516" i="7"/>
  <c r="K532" i="7"/>
  <c r="K548" i="7"/>
  <c r="K578" i="7"/>
  <c r="K599" i="7"/>
  <c r="K615" i="7"/>
  <c r="K631" i="7"/>
  <c r="K17" i="7"/>
  <c r="K33" i="7"/>
  <c r="K49" i="7"/>
  <c r="K65" i="7"/>
  <c r="K81" i="7"/>
  <c r="K97" i="7"/>
  <c r="K113" i="7"/>
  <c r="K129" i="7"/>
  <c r="K145" i="7"/>
  <c r="K161" i="7"/>
  <c r="K177" i="7"/>
  <c r="K193" i="7"/>
  <c r="K209" i="7"/>
  <c r="K225" i="7"/>
  <c r="K241" i="7"/>
  <c r="K257" i="7"/>
  <c r="K273" i="7"/>
  <c r="K289" i="7"/>
  <c r="K305" i="7"/>
  <c r="K321" i="7"/>
  <c r="K337" i="7"/>
  <c r="K14" i="7"/>
  <c r="K30" i="7"/>
  <c r="K46" i="7"/>
  <c r="K62" i="7"/>
  <c r="K78" i="7"/>
  <c r="K94" i="7"/>
  <c r="K110" i="7"/>
  <c r="K126" i="7"/>
  <c r="K142" i="7"/>
  <c r="K158" i="7"/>
  <c r="K174" i="7"/>
  <c r="K190" i="7"/>
  <c r="K206" i="7"/>
  <c r="K222" i="7"/>
  <c r="K238" i="7"/>
  <c r="K254" i="7"/>
  <c r="K270" i="7"/>
  <c r="K7" i="7"/>
  <c r="K20" i="7"/>
  <c r="K36" i="7"/>
  <c r="K52" i="7"/>
  <c r="K68" i="7"/>
  <c r="K84" i="7"/>
  <c r="K100" i="7"/>
  <c r="K116" i="7"/>
  <c r="K132" i="7"/>
  <c r="K148" i="7"/>
  <c r="K164" i="7"/>
  <c r="K180" i="7"/>
  <c r="K196" i="7"/>
  <c r="K212" i="7"/>
  <c r="K228" i="7"/>
  <c r="K244" i="7"/>
  <c r="K260" i="7"/>
  <c r="K59" i="7"/>
  <c r="K123" i="7"/>
  <c r="K187" i="7"/>
  <c r="K251" i="7"/>
  <c r="K287" i="7"/>
  <c r="K308" i="7"/>
  <c r="K330" i="7"/>
  <c r="K349" i="7"/>
  <c r="K365" i="7"/>
  <c r="K381" i="7"/>
  <c r="K397" i="7"/>
  <c r="K413" i="7"/>
  <c r="K429" i="7"/>
  <c r="K445" i="7"/>
  <c r="K461" i="7"/>
  <c r="K477" i="7"/>
  <c r="K493" i="7"/>
  <c r="K509" i="7"/>
  <c r="K525" i="7"/>
  <c r="K541" i="7"/>
  <c r="K557" i="7"/>
  <c r="K573" i="7"/>
  <c r="K589" i="7"/>
  <c r="K31" i="7"/>
  <c r="K95" i="7"/>
  <c r="K159" i="7"/>
  <c r="K223" i="7"/>
  <c r="K275" i="7"/>
  <c r="K299" i="7"/>
  <c r="K320" i="7"/>
  <c r="K342" i="7"/>
  <c r="K358" i="7"/>
  <c r="K374" i="7"/>
  <c r="K390" i="7"/>
  <c r="K406" i="7"/>
  <c r="K422" i="7"/>
  <c r="K438" i="7"/>
  <c r="K454" i="7"/>
  <c r="K470" i="7"/>
  <c r="K486" i="7"/>
  <c r="K502" i="7"/>
  <c r="K518" i="7"/>
  <c r="K534" i="7"/>
  <c r="K550" i="7"/>
  <c r="K19" i="7"/>
  <c r="K83" i="7"/>
  <c r="K147" i="7"/>
  <c r="K211" i="7"/>
  <c r="K268" i="7"/>
  <c r="K295" i="7"/>
  <c r="K316" i="7"/>
  <c r="K338" i="7"/>
  <c r="K355" i="7"/>
  <c r="K371" i="7"/>
  <c r="K387" i="7"/>
  <c r="K403" i="7"/>
  <c r="K419" i="7"/>
  <c r="K435" i="7"/>
  <c r="K451" i="7"/>
  <c r="K467" i="7"/>
  <c r="K483" i="7"/>
  <c r="K499" i="7"/>
  <c r="K515" i="7"/>
  <c r="K531" i="7"/>
  <c r="K547" i="7"/>
  <c r="K39" i="7"/>
  <c r="K103" i="7"/>
  <c r="K167" i="7"/>
  <c r="K231" i="7"/>
  <c r="K279" i="7"/>
  <c r="K302" i="7"/>
  <c r="K323" i="7"/>
  <c r="K344" i="7"/>
  <c r="K360" i="7"/>
  <c r="K376" i="7"/>
  <c r="K392" i="7"/>
  <c r="K408" i="7"/>
  <c r="K424" i="7"/>
  <c r="K440" i="7"/>
  <c r="K456" i="7"/>
  <c r="K472" i="7"/>
  <c r="K488" i="7"/>
  <c r="K504" i="7"/>
  <c r="K520" i="7"/>
  <c r="K536" i="7"/>
  <c r="K560" i="7"/>
  <c r="K583" i="7"/>
  <c r="K603" i="7"/>
  <c r="K619" i="7"/>
  <c r="K635" i="7"/>
  <c r="K651" i="7"/>
  <c r="K667" i="7"/>
  <c r="K647" i="7"/>
  <c r="K695" i="7"/>
  <c r="K727" i="7"/>
  <c r="K759" i="7"/>
  <c r="K791" i="7"/>
  <c r="K823" i="7"/>
  <c r="K855" i="7"/>
  <c r="K887" i="7"/>
  <c r="K919" i="7"/>
  <c r="K951" i="7"/>
  <c r="K983" i="7"/>
  <c r="K1015" i="7"/>
  <c r="K1047" i="7"/>
  <c r="K1079" i="7"/>
  <c r="K1111" i="7"/>
  <c r="K1143" i="7"/>
  <c r="K1175" i="7"/>
  <c r="K1207" i="7"/>
  <c r="K1239" i="7"/>
  <c r="K600" i="7"/>
  <c r="K642" i="7"/>
  <c r="K685" i="7"/>
  <c r="K728" i="7"/>
  <c r="K770" i="7"/>
  <c r="K813" i="7"/>
  <c r="K856" i="7"/>
  <c r="K898" i="7"/>
  <c r="K941" i="7"/>
  <c r="K984" i="7"/>
  <c r="K1026" i="7"/>
  <c r="K1069" i="7"/>
  <c r="K1112" i="7"/>
  <c r="K1154" i="7"/>
  <c r="K1192" i="7"/>
  <c r="K1213" i="7"/>
  <c r="K1234" i="7"/>
  <c r="K1253" i="7"/>
  <c r="K1269" i="7"/>
  <c r="K1285" i="7"/>
  <c r="K1301" i="7"/>
  <c r="K1317" i="7"/>
  <c r="K566" i="7"/>
  <c r="K595" i="7"/>
  <c r="K617" i="7"/>
  <c r="K638" i="7"/>
  <c r="K660" i="7"/>
  <c r="K681" i="7"/>
  <c r="K702" i="7"/>
  <c r="K724" i="7"/>
  <c r="K745" i="7"/>
  <c r="K766" i="7"/>
  <c r="K788" i="7"/>
  <c r="K809" i="7"/>
  <c r="K830" i="7"/>
  <c r="K852" i="7"/>
  <c r="K873" i="7"/>
  <c r="K894" i="7"/>
  <c r="K916" i="7"/>
  <c r="K937" i="7"/>
  <c r="K958" i="7"/>
  <c r="K980" i="7"/>
  <c r="K1001" i="7"/>
  <c r="K1022" i="7"/>
  <c r="K1044" i="7"/>
  <c r="K1065" i="7"/>
  <c r="K1086" i="7"/>
  <c r="K1108" i="7"/>
  <c r="K1129" i="7"/>
  <c r="K1150" i="7"/>
  <c r="K1172" i="7"/>
  <c r="K1193" i="7"/>
  <c r="K1214" i="7"/>
  <c r="K1236" i="7"/>
  <c r="K1254" i="7"/>
  <c r="K1270" i="7"/>
  <c r="K1286" i="7"/>
  <c r="K1302" i="7"/>
  <c r="K1318" i="7"/>
  <c r="K1334" i="7"/>
  <c r="K1350" i="7"/>
  <c r="K1366" i="7"/>
  <c r="K1382" i="7"/>
  <c r="K1398" i="7"/>
  <c r="K1414" i="7"/>
  <c r="K602" i="7"/>
  <c r="K645" i="7"/>
  <c r="K688" i="7"/>
  <c r="K730" i="7"/>
  <c r="K773" i="7"/>
  <c r="K816" i="7"/>
  <c r="K858" i="7"/>
  <c r="K901" i="7"/>
  <c r="K944" i="7"/>
  <c r="K986" i="7"/>
  <c r="K1029" i="7"/>
  <c r="K1072" i="7"/>
  <c r="K1114" i="7"/>
  <c r="K1157" i="7"/>
  <c r="K1200" i="7"/>
  <c r="K1242" i="7"/>
  <c r="K1275" i="7"/>
  <c r="K1307" i="7"/>
  <c r="K1335" i="7"/>
  <c r="K1356" i="7"/>
  <c r="K1377" i="7"/>
  <c r="K1399" i="7"/>
  <c r="K1419" i="7"/>
  <c r="K1435" i="7"/>
  <c r="K1451" i="7"/>
  <c r="K1467" i="7"/>
  <c r="K1483" i="7"/>
  <c r="K1499" i="7"/>
  <c r="K563" i="7"/>
  <c r="K614" i="7"/>
  <c r="K657" i="7"/>
  <c r="K700" i="7"/>
  <c r="K742" i="7"/>
  <c r="K785" i="7"/>
  <c r="K828" i="7"/>
  <c r="K870" i="7"/>
  <c r="K913" i="7"/>
  <c r="K956" i="7"/>
  <c r="K998" i="7"/>
  <c r="K1041" i="7"/>
  <c r="K1084" i="7"/>
  <c r="K1126" i="7"/>
  <c r="K1169" i="7"/>
  <c r="K1212" i="7"/>
  <c r="K1252" i="7"/>
  <c r="K1284" i="7"/>
  <c r="K1316" i="7"/>
  <c r="K1341" i="7"/>
  <c r="K1363" i="7"/>
  <c r="K1384" i="7"/>
  <c r="K1405" i="7"/>
  <c r="K1424" i="7"/>
  <c r="K1440" i="7"/>
  <c r="K1456" i="7"/>
  <c r="K1472" i="7"/>
  <c r="K1488" i="7"/>
  <c r="K1504" i="7"/>
  <c r="K596" i="7"/>
  <c r="K682" i="7"/>
  <c r="K768" i="7"/>
  <c r="K853" i="7"/>
  <c r="K938" i="7"/>
  <c r="K1024" i="7"/>
  <c r="K1109" i="7"/>
  <c r="K1194" i="7"/>
  <c r="K1271" i="7"/>
  <c r="K1332" i="7"/>
  <c r="K1375" i="7"/>
  <c r="K1417" i="7"/>
  <c r="K1449" i="7"/>
  <c r="K1481" i="7"/>
  <c r="K1513" i="7"/>
  <c r="K641" i="7"/>
  <c r="K726" i="7"/>
  <c r="K812" i="7"/>
  <c r="K897" i="7"/>
  <c r="K982" i="7"/>
  <c r="K1068" i="7"/>
  <c r="K1153" i="7"/>
  <c r="K1238" i="7"/>
  <c r="K1304" i="7"/>
  <c r="K1355" i="7"/>
  <c r="K663" i="7"/>
  <c r="K699" i="7"/>
  <c r="K731" i="7"/>
  <c r="K763" i="7"/>
  <c r="K795" i="7"/>
  <c r="K827" i="7"/>
  <c r="K859" i="7"/>
  <c r="K891" i="7"/>
  <c r="K923" i="7"/>
  <c r="K955" i="7"/>
  <c r="K987" i="7"/>
  <c r="K1019" i="7"/>
  <c r="K1051" i="7"/>
  <c r="K1083" i="7"/>
  <c r="K1115" i="7"/>
  <c r="K1147" i="7"/>
  <c r="K1179" i="7"/>
  <c r="K1211" i="7"/>
  <c r="K1243" i="7"/>
  <c r="K605" i="7"/>
  <c r="K648" i="7"/>
  <c r="K690" i="7"/>
  <c r="K733" i="7"/>
  <c r="K776" i="7"/>
  <c r="K818" i="7"/>
  <c r="K861" i="7"/>
  <c r="K904" i="7"/>
  <c r="K946" i="7"/>
  <c r="K989" i="7"/>
  <c r="K1032" i="7"/>
  <c r="K1074" i="7"/>
  <c r="K1117" i="7"/>
  <c r="K1160" i="7"/>
  <c r="K1197" i="7"/>
  <c r="K1218" i="7"/>
  <c r="K1240" i="7"/>
  <c r="K1257" i="7"/>
  <c r="K1273" i="7"/>
  <c r="K1289" i="7"/>
  <c r="K1305" i="7"/>
  <c r="K1321" i="7"/>
  <c r="K574" i="7"/>
  <c r="K601" i="7"/>
  <c r="K622" i="7"/>
  <c r="K644" i="7"/>
  <c r="K665" i="7"/>
  <c r="K686" i="7"/>
  <c r="K708" i="7"/>
  <c r="K729" i="7"/>
  <c r="K750" i="7"/>
  <c r="K772" i="7"/>
  <c r="K793" i="7"/>
  <c r="K814" i="7"/>
  <c r="K836" i="7"/>
  <c r="K857" i="7"/>
  <c r="K878" i="7"/>
  <c r="K900" i="7"/>
  <c r="K921" i="7"/>
  <c r="K942" i="7"/>
  <c r="K964" i="7"/>
  <c r="K985" i="7"/>
  <c r="K1006" i="7"/>
  <c r="K1028" i="7"/>
  <c r="K1049" i="7"/>
  <c r="K1070" i="7"/>
  <c r="K1092" i="7"/>
  <c r="K1113" i="7"/>
  <c r="K1134" i="7"/>
  <c r="K1156" i="7"/>
  <c r="K1177" i="7"/>
  <c r="K1198" i="7"/>
  <c r="K1220" i="7"/>
  <c r="K1241" i="7"/>
  <c r="K1258" i="7"/>
  <c r="K1274" i="7"/>
  <c r="K1290" i="7"/>
  <c r="K1306" i="7"/>
  <c r="K1322" i="7"/>
  <c r="K1338" i="7"/>
  <c r="K1354" i="7"/>
  <c r="K1370" i="7"/>
  <c r="K1386" i="7"/>
  <c r="K1402" i="7"/>
  <c r="K559" i="7"/>
  <c r="K613" i="7"/>
  <c r="K656" i="7"/>
  <c r="K698" i="7"/>
  <c r="K741" i="7"/>
  <c r="K784" i="7"/>
  <c r="K826" i="7"/>
  <c r="K869" i="7"/>
  <c r="K912" i="7"/>
  <c r="K954" i="7"/>
  <c r="K997" i="7"/>
  <c r="K1040" i="7"/>
  <c r="K1082" i="7"/>
  <c r="K1125" i="7"/>
  <c r="K1168" i="7"/>
  <c r="K1210" i="7"/>
  <c r="K1251" i="7"/>
  <c r="K1283" i="7"/>
  <c r="K1315" i="7"/>
  <c r="K1340" i="7"/>
  <c r="K1361" i="7"/>
  <c r="K1383" i="7"/>
  <c r="K1404" i="7"/>
  <c r="K1423" i="7"/>
  <c r="K1439" i="7"/>
  <c r="K1455" i="7"/>
  <c r="K1471" i="7"/>
  <c r="K1487" i="7"/>
  <c r="K1503" i="7"/>
  <c r="K576" i="7"/>
  <c r="K625" i="7"/>
  <c r="K668" i="7"/>
  <c r="K710" i="7"/>
  <c r="K753" i="7"/>
  <c r="K796" i="7"/>
  <c r="K838" i="7"/>
  <c r="K881" i="7"/>
  <c r="K924" i="7"/>
  <c r="K966" i="7"/>
  <c r="K1009" i="7"/>
  <c r="K1052" i="7"/>
  <c r="K1094" i="7"/>
  <c r="K1137" i="7"/>
  <c r="K1180" i="7"/>
  <c r="K1222" i="7"/>
  <c r="K1260" i="7"/>
  <c r="K1292" i="7"/>
  <c r="K1324" i="7"/>
  <c r="K1347" i="7"/>
  <c r="K1368" i="7"/>
  <c r="K1389" i="7"/>
  <c r="K1411" i="7"/>
  <c r="K1428" i="7"/>
  <c r="K1444" i="7"/>
  <c r="K1460" i="7"/>
  <c r="K1476" i="7"/>
  <c r="K1492" i="7"/>
  <c r="K1508" i="7"/>
  <c r="K618" i="7"/>
  <c r="K704" i="7"/>
  <c r="K789" i="7"/>
  <c r="K874" i="7"/>
  <c r="K960" i="7"/>
  <c r="K1045" i="7"/>
  <c r="K1130" i="7"/>
  <c r="K1216" i="7"/>
  <c r="K1287" i="7"/>
  <c r="K1343" i="7"/>
  <c r="K1385" i="7"/>
  <c r="K1425" i="7"/>
  <c r="K1457" i="7"/>
  <c r="K1489" i="7"/>
  <c r="K570" i="7"/>
  <c r="K662" i="7"/>
  <c r="K748" i="7"/>
  <c r="K833" i="7"/>
  <c r="K918" i="7"/>
  <c r="K1004" i="7"/>
  <c r="K1089" i="7"/>
  <c r="K1174" i="7"/>
  <c r="K1256" i="7"/>
  <c r="K1320" i="7"/>
  <c r="K1365" i="7"/>
  <c r="K1408" i="7"/>
  <c r="K1442" i="7"/>
  <c r="K1474" i="7"/>
  <c r="K1506" i="7"/>
  <c r="K672" i="7"/>
  <c r="K679" i="7"/>
  <c r="K711" i="7"/>
  <c r="K743" i="7"/>
  <c r="K775" i="7"/>
  <c r="K807" i="7"/>
  <c r="K839" i="7"/>
  <c r="K871" i="7"/>
  <c r="K903" i="7"/>
  <c r="K935" i="7"/>
  <c r="K967" i="7"/>
  <c r="K999" i="7"/>
  <c r="K1031" i="7"/>
  <c r="K1063" i="7"/>
  <c r="K1095" i="7"/>
  <c r="K1127" i="7"/>
  <c r="K1159" i="7"/>
  <c r="K1191" i="7"/>
  <c r="K1223" i="7"/>
  <c r="K571" i="7"/>
  <c r="K621" i="7"/>
  <c r="K664" i="7"/>
  <c r="K706" i="7"/>
  <c r="K749" i="7"/>
  <c r="K792" i="7"/>
  <c r="K834" i="7"/>
  <c r="K877" i="7"/>
  <c r="K920" i="7"/>
  <c r="K962" i="7"/>
  <c r="K1005" i="7"/>
  <c r="K1048" i="7"/>
  <c r="K1090" i="7"/>
  <c r="K1133" i="7"/>
  <c r="K1176" i="7"/>
  <c r="K1202" i="7"/>
  <c r="K1224" i="7"/>
  <c r="K1245" i="7"/>
  <c r="K1261" i="7"/>
  <c r="K1277" i="7"/>
  <c r="K1293" i="7"/>
  <c r="K1309" i="7"/>
  <c r="K1325" i="7"/>
  <c r="K580" i="7"/>
  <c r="K606" i="7"/>
  <c r="K628" i="7"/>
  <c r="K649" i="7"/>
  <c r="K670" i="7"/>
  <c r="K692" i="7"/>
  <c r="K713" i="7"/>
  <c r="K734" i="7"/>
  <c r="K756" i="7"/>
  <c r="K777" i="7"/>
  <c r="K798" i="7"/>
  <c r="K820" i="7"/>
  <c r="K841" i="7"/>
  <c r="K862" i="7"/>
  <c r="K884" i="7"/>
  <c r="K905" i="7"/>
  <c r="K926" i="7"/>
  <c r="K948" i="7"/>
  <c r="K969" i="7"/>
  <c r="K990" i="7"/>
  <c r="K1012" i="7"/>
  <c r="K1033" i="7"/>
  <c r="K1054" i="7"/>
  <c r="K1076" i="7"/>
  <c r="K1097" i="7"/>
  <c r="K1118" i="7"/>
  <c r="K1140" i="7"/>
  <c r="K1161" i="7"/>
  <c r="K1182" i="7"/>
  <c r="K1204" i="7"/>
  <c r="K1225" i="7"/>
  <c r="K1246" i="7"/>
  <c r="K1262" i="7"/>
  <c r="K1278" i="7"/>
  <c r="K1294" i="7"/>
  <c r="K1310" i="7"/>
  <c r="K1326" i="7"/>
  <c r="K1342" i="7"/>
  <c r="K1358" i="7"/>
  <c r="K1374" i="7"/>
  <c r="K1390" i="7"/>
  <c r="K1406" i="7"/>
  <c r="K575" i="7"/>
  <c r="K624" i="7"/>
  <c r="K666" i="7"/>
  <c r="K709" i="7"/>
  <c r="K752" i="7"/>
  <c r="K794" i="7"/>
  <c r="K837" i="7"/>
  <c r="K880" i="7"/>
  <c r="K922" i="7"/>
  <c r="K965" i="7"/>
  <c r="K1008" i="7"/>
  <c r="K1050" i="7"/>
  <c r="K1093" i="7"/>
  <c r="K1136" i="7"/>
  <c r="K1178" i="7"/>
  <c r="K1221" i="7"/>
  <c r="K1259" i="7"/>
  <c r="K1291" i="7"/>
  <c r="K1323" i="7"/>
  <c r="K1345" i="7"/>
  <c r="K1367" i="7"/>
  <c r="K1388" i="7"/>
  <c r="K1409" i="7"/>
  <c r="K1427" i="7"/>
  <c r="K1443" i="7"/>
  <c r="K1459" i="7"/>
  <c r="K1475" i="7"/>
  <c r="K1491" i="7"/>
  <c r="K1507" i="7"/>
  <c r="K591" i="7"/>
  <c r="K636" i="7"/>
  <c r="K678" i="7"/>
  <c r="K721" i="7"/>
  <c r="K764" i="7"/>
  <c r="K806" i="7"/>
  <c r="K849" i="7"/>
  <c r="K892" i="7"/>
  <c r="K934" i="7"/>
  <c r="K977" i="7"/>
  <c r="K1020" i="7"/>
  <c r="K1062" i="7"/>
  <c r="K1105" i="7"/>
  <c r="K1148" i="7"/>
  <c r="K1190" i="7"/>
  <c r="K1233" i="7"/>
  <c r="K1268" i="7"/>
  <c r="K1300" i="7"/>
  <c r="K1331" i="7"/>
  <c r="K1352" i="7"/>
  <c r="K1373" i="7"/>
  <c r="K1395" i="7"/>
  <c r="K1416" i="7"/>
  <c r="K1432" i="7"/>
  <c r="K1448" i="7"/>
  <c r="K1464" i="7"/>
  <c r="K1480" i="7"/>
  <c r="K1496" i="7"/>
  <c r="K1512" i="7"/>
  <c r="K640" i="7"/>
  <c r="K725" i="7"/>
  <c r="K810" i="7"/>
  <c r="K896" i="7"/>
  <c r="K981" i="7"/>
  <c r="K1066" i="7"/>
  <c r="K1152" i="7"/>
  <c r="K1237" i="7"/>
  <c r="K1303" i="7"/>
  <c r="K1353" i="7"/>
  <c r="K1396" i="7"/>
  <c r="K1433" i="7"/>
  <c r="K1465" i="7"/>
  <c r="K1497" i="7"/>
  <c r="K598" i="7"/>
  <c r="K684" i="7"/>
  <c r="K769" i="7"/>
  <c r="K854" i="7"/>
  <c r="K940" i="7"/>
  <c r="K1025" i="7"/>
  <c r="K1110" i="7"/>
  <c r="K1196" i="7"/>
  <c r="K1272" i="7"/>
  <c r="K1333" i="7"/>
  <c r="K1376" i="7"/>
  <c r="K1418" i="7"/>
  <c r="K1450" i="7"/>
  <c r="K1482" i="7"/>
  <c r="K5" i="7"/>
  <c r="K683" i="7"/>
  <c r="K715" i="7"/>
  <c r="K747" i="7"/>
  <c r="K779" i="7"/>
  <c r="K811" i="7"/>
  <c r="K843" i="7"/>
  <c r="K875" i="7"/>
  <c r="K907" i="7"/>
  <c r="K939" i="7"/>
  <c r="K971" i="7"/>
  <c r="K1003" i="7"/>
  <c r="K1035" i="7"/>
  <c r="K1067" i="7"/>
  <c r="K1099" i="7"/>
  <c r="K1131" i="7"/>
  <c r="K1163" i="7"/>
  <c r="K1195" i="7"/>
  <c r="K1227" i="7"/>
  <c r="K579" i="7"/>
  <c r="K626" i="7"/>
  <c r="K669" i="7"/>
  <c r="K712" i="7"/>
  <c r="K754" i="7"/>
  <c r="K797" i="7"/>
  <c r="K840" i="7"/>
  <c r="K882" i="7"/>
  <c r="K925" i="7"/>
  <c r="K968" i="7"/>
  <c r="K1010" i="7"/>
  <c r="K1053" i="7"/>
  <c r="K1096" i="7"/>
  <c r="K1138" i="7"/>
  <c r="K1181" i="7"/>
  <c r="K1208" i="7"/>
  <c r="K1229" i="7"/>
  <c r="K1249" i="7"/>
  <c r="K1265" i="7"/>
  <c r="K1281" i="7"/>
  <c r="K1297" i="7"/>
  <c r="K1313" i="7"/>
  <c r="K556" i="7"/>
  <c r="K587" i="7"/>
  <c r="K612" i="7"/>
  <c r="K633" i="7"/>
  <c r="K654" i="7"/>
  <c r="K676" i="7"/>
  <c r="K697" i="7"/>
  <c r="K718" i="7"/>
  <c r="K740" i="7"/>
  <c r="K761" i="7"/>
  <c r="K782" i="7"/>
  <c r="K804" i="7"/>
  <c r="K825" i="7"/>
  <c r="K846" i="7"/>
  <c r="K868" i="7"/>
  <c r="K889" i="7"/>
  <c r="K910" i="7"/>
  <c r="K932" i="7"/>
  <c r="K953" i="7"/>
  <c r="K974" i="7"/>
  <c r="K996" i="7"/>
  <c r="K1017" i="7"/>
  <c r="K1038" i="7"/>
  <c r="K1060" i="7"/>
  <c r="K1081" i="7"/>
  <c r="K1102" i="7"/>
  <c r="K1124" i="7"/>
  <c r="K1145" i="7"/>
  <c r="K1166" i="7"/>
  <c r="K1188" i="7"/>
  <c r="K1209" i="7"/>
  <c r="K1282" i="7"/>
  <c r="K1346" i="7"/>
  <c r="K1410" i="7"/>
  <c r="K720" i="7"/>
  <c r="K890" i="7"/>
  <c r="K1061" i="7"/>
  <c r="K1232" i="7"/>
  <c r="K1351" i="7"/>
  <c r="K1431" i="7"/>
  <c r="K1495" i="7"/>
  <c r="K689" i="7"/>
  <c r="K860" i="7"/>
  <c r="K1030" i="7"/>
  <c r="K1201" i="7"/>
  <c r="K1336" i="7"/>
  <c r="K1420" i="7"/>
  <c r="K1484" i="7"/>
  <c r="K746" i="7"/>
  <c r="K1088" i="7"/>
  <c r="K1364" i="7"/>
  <c r="K1505" i="7"/>
  <c r="K876" i="7"/>
  <c r="K1217" i="7"/>
  <c r="K1397" i="7"/>
  <c r="K1466" i="7"/>
  <c r="K629" i="7"/>
  <c r="K842" i="7"/>
  <c r="K1013" i="7"/>
  <c r="K1184" i="7"/>
  <c r="K1327" i="7"/>
  <c r="K1412" i="7"/>
  <c r="K1477" i="7"/>
  <c r="K630" i="7"/>
  <c r="K801" i="7"/>
  <c r="K972" i="7"/>
  <c r="K1142" i="7"/>
  <c r="K1296" i="7"/>
  <c r="K1392" i="7"/>
  <c r="K1462" i="7"/>
  <c r="K608" i="7"/>
  <c r="K778" i="7"/>
  <c r="K949" i="7"/>
  <c r="K1120" i="7"/>
  <c r="K1279" i="7"/>
  <c r="K1380" i="7"/>
  <c r="K1453" i="7"/>
  <c r="K609" i="7"/>
  <c r="K780" i="7"/>
  <c r="K950" i="7"/>
  <c r="K1121" i="7"/>
  <c r="K1280" i="7"/>
  <c r="K1381" i="7"/>
  <c r="K1454" i="7"/>
  <c r="K1230" i="7"/>
  <c r="K1298" i="7"/>
  <c r="K1362" i="7"/>
  <c r="K590" i="7"/>
  <c r="K762" i="7"/>
  <c r="K933" i="7"/>
  <c r="K1104" i="7"/>
  <c r="K1267" i="7"/>
  <c r="K1372" i="7"/>
  <c r="K1447" i="7"/>
  <c r="K1511" i="7"/>
  <c r="K732" i="7"/>
  <c r="K902" i="7"/>
  <c r="K1073" i="7"/>
  <c r="K1244" i="7"/>
  <c r="K1357" i="7"/>
  <c r="K1436" i="7"/>
  <c r="K1500" i="7"/>
  <c r="K832" i="7"/>
  <c r="K1173" i="7"/>
  <c r="K1407" i="7"/>
  <c r="K620" i="7"/>
  <c r="K961" i="7"/>
  <c r="K1288" i="7"/>
  <c r="K1426" i="7"/>
  <c r="K1490" i="7"/>
  <c r="K714" i="7"/>
  <c r="K885" i="7"/>
  <c r="K1056" i="7"/>
  <c r="K1226" i="7"/>
  <c r="K1348" i="7"/>
  <c r="K1429" i="7"/>
  <c r="K1493" i="7"/>
  <c r="K673" i="7"/>
  <c r="K844" i="7"/>
  <c r="K1014" i="7"/>
  <c r="K1185" i="7"/>
  <c r="K1328" i="7"/>
  <c r="K1413" i="7"/>
  <c r="K1478" i="7"/>
  <c r="K650" i="7"/>
  <c r="K821" i="7"/>
  <c r="K992" i="7"/>
  <c r="K1162" i="7"/>
  <c r="K1311" i="7"/>
  <c r="K1401" i="7"/>
  <c r="K1469" i="7"/>
  <c r="K652" i="7"/>
  <c r="K822" i="7"/>
  <c r="K993" i="7"/>
  <c r="K1164" i="7"/>
  <c r="K1312" i="7"/>
  <c r="K1403" i="7"/>
  <c r="K1470" i="7"/>
  <c r="K1250" i="7"/>
  <c r="K1314" i="7"/>
  <c r="K1378" i="7"/>
  <c r="K634" i="7"/>
  <c r="K805" i="7"/>
  <c r="K976" i="7"/>
  <c r="K1146" i="7"/>
  <c r="K1299" i="7"/>
  <c r="K1393" i="7"/>
  <c r="K1463" i="7"/>
  <c r="K604" i="7"/>
  <c r="K774" i="7"/>
  <c r="K945" i="7"/>
  <c r="K1116" i="7"/>
  <c r="K1276" i="7"/>
  <c r="K1379" i="7"/>
  <c r="K1452" i="7"/>
  <c r="K568" i="7"/>
  <c r="K917" i="7"/>
  <c r="K1255" i="7"/>
  <c r="K1441" i="7"/>
  <c r="K705" i="7"/>
  <c r="K1046" i="7"/>
  <c r="K1344" i="7"/>
  <c r="K1434" i="7"/>
  <c r="K1498" i="7"/>
  <c r="K757" i="7"/>
  <c r="K928" i="7"/>
  <c r="K1098" i="7"/>
  <c r="K1263" i="7"/>
  <c r="K1369" i="7"/>
  <c r="K1445" i="7"/>
  <c r="K1509" i="7"/>
  <c r="K716" i="7"/>
  <c r="K886" i="7"/>
  <c r="K1057" i="7"/>
  <c r="K1228" i="7"/>
  <c r="K1349" i="7"/>
  <c r="K1430" i="7"/>
  <c r="K1494" i="7"/>
  <c r="K693" i="7"/>
  <c r="K864" i="7"/>
  <c r="K1034" i="7"/>
  <c r="K1205" i="7"/>
  <c r="K1337" i="7"/>
  <c r="K1421" i="7"/>
  <c r="K1485" i="7"/>
  <c r="K694" i="7"/>
  <c r="K865" i="7"/>
  <c r="K1036" i="7"/>
  <c r="K1206" i="7"/>
  <c r="K1339" i="7"/>
  <c r="K1422" i="7"/>
  <c r="K1486" i="7"/>
  <c r="K1266" i="7"/>
  <c r="K1330" i="7"/>
  <c r="K1394" i="7"/>
  <c r="K677" i="7"/>
  <c r="K848" i="7"/>
  <c r="K1018" i="7"/>
  <c r="K1189" i="7"/>
  <c r="K1329" i="7"/>
  <c r="K1415" i="7"/>
  <c r="K1479" i="7"/>
  <c r="K646" i="7"/>
  <c r="K817" i="7"/>
  <c r="K988" i="7"/>
  <c r="K1158" i="7"/>
  <c r="K1308" i="7"/>
  <c r="K1400" i="7"/>
  <c r="K1468" i="7"/>
  <c r="K661" i="7"/>
  <c r="K1002" i="7"/>
  <c r="K1319" i="7"/>
  <c r="K1473" i="7"/>
  <c r="K790" i="7"/>
  <c r="K1132" i="7"/>
  <c r="K1387" i="7"/>
  <c r="K1458" i="7"/>
  <c r="K582" i="7"/>
  <c r="K800" i="7"/>
  <c r="K970" i="7"/>
  <c r="K1141" i="7"/>
  <c r="K1295" i="7"/>
  <c r="K1391" i="7"/>
  <c r="K1461" i="7"/>
  <c r="K584" i="7"/>
  <c r="K758" i="7"/>
  <c r="K929" i="7"/>
  <c r="K1100" i="7"/>
  <c r="K1264" i="7"/>
  <c r="K1371" i="7"/>
  <c r="K1446" i="7"/>
  <c r="K1510" i="7"/>
  <c r="K736" i="7"/>
  <c r="K906" i="7"/>
  <c r="K1077" i="7"/>
  <c r="K1247" i="7"/>
  <c r="K1359" i="7"/>
  <c r="K1437" i="7"/>
  <c r="K1501" i="7"/>
  <c r="K737" i="7"/>
  <c r="K908" i="7"/>
  <c r="K1078" i="7"/>
  <c r="K1248" i="7"/>
  <c r="K1360" i="7"/>
  <c r="K1438" i="7"/>
  <c r="K1502" i="7"/>
  <c r="E1513" i="7"/>
  <c r="F1500" i="7" l="1"/>
  <c r="BF1500" i="7" s="1"/>
  <c r="BH1500" i="7" s="1"/>
  <c r="F1464" i="7"/>
  <c r="BF1464" i="7" s="1"/>
  <c r="BH1464" i="7" s="1"/>
  <c r="F1506" i="7"/>
  <c r="BF1506" i="7" s="1"/>
  <c r="BH1506" i="7" s="1"/>
  <c r="F1448" i="7"/>
  <c r="BF1448" i="7" s="1"/>
  <c r="BH1448" i="7" s="1"/>
  <c r="F1360" i="7"/>
  <c r="BF1360" i="7" s="1"/>
  <c r="BH1360" i="7" s="1"/>
  <c r="F1264" i="7"/>
  <c r="BF1264" i="7" s="1"/>
  <c r="BH1264" i="7" s="1"/>
  <c r="F1168" i="7"/>
  <c r="BF1168" i="7" s="1"/>
  <c r="BH1168" i="7" s="1"/>
  <c r="F1088" i="7"/>
  <c r="BF1088" i="7" s="1"/>
  <c r="BH1088" i="7" s="1"/>
  <c r="F984" i="7"/>
  <c r="BF984" i="7" s="1"/>
  <c r="BH984" i="7" s="1"/>
  <c r="F764" i="7"/>
  <c r="BF764" i="7" s="1"/>
  <c r="BH764" i="7" s="1"/>
  <c r="F1479" i="7"/>
  <c r="BF1479" i="7" s="1"/>
  <c r="BH1479" i="7" s="1"/>
  <c r="F1447" i="7"/>
  <c r="BF1447" i="7" s="1"/>
  <c r="BH1447" i="7" s="1"/>
  <c r="F1415" i="7"/>
  <c r="BF1415" i="7" s="1"/>
  <c r="BH1415" i="7" s="1"/>
  <c r="F1383" i="7"/>
  <c r="BF1383" i="7" s="1"/>
  <c r="BH1383" i="7" s="1"/>
  <c r="F1351" i="7"/>
  <c r="BF1351" i="7" s="1"/>
  <c r="BH1351" i="7" s="1"/>
  <c r="F855" i="7"/>
  <c r="BF855" i="7" s="1"/>
  <c r="BH855" i="7" s="1"/>
  <c r="F679" i="7"/>
  <c r="BF679" i="7" s="1"/>
  <c r="BH679" i="7" s="1"/>
  <c r="F1468" i="7"/>
  <c r="BF1468" i="7" s="1"/>
  <c r="BH1468" i="7" s="1"/>
  <c r="F1352" i="7"/>
  <c r="BF1352" i="7" s="1"/>
  <c r="BH1352" i="7" s="1"/>
  <c r="F1248" i="7"/>
  <c r="BF1248" i="7" s="1"/>
  <c r="BH1248" i="7" s="1"/>
  <c r="F1144" i="7"/>
  <c r="BF1144" i="7" s="1"/>
  <c r="BH1144" i="7" s="1"/>
  <c r="F1056" i="7"/>
  <c r="BF1056" i="7" s="1"/>
  <c r="BH1056" i="7" s="1"/>
  <c r="F5" i="7"/>
  <c r="BF5" i="7" s="1"/>
  <c r="BH5" i="7" s="1"/>
  <c r="F1488" i="7"/>
  <c r="BF1488" i="7" s="1"/>
  <c r="BH1488" i="7" s="1"/>
  <c r="F1456" i="7"/>
  <c r="BF1456" i="7" s="1"/>
  <c r="BH1456" i="7" s="1"/>
  <c r="F1508" i="7"/>
  <c r="BF1508" i="7" s="1"/>
  <c r="BH1508" i="7" s="1"/>
  <c r="F1432" i="7"/>
  <c r="BF1432" i="7" s="1"/>
  <c r="BH1432" i="7" s="1"/>
  <c r="F1344" i="7"/>
  <c r="BF1344" i="7" s="1"/>
  <c r="BH1344" i="7" s="1"/>
  <c r="F1240" i="7"/>
  <c r="BF1240" i="7" s="1"/>
  <c r="BH1240" i="7" s="1"/>
  <c r="F1152" i="7"/>
  <c r="BF1152" i="7" s="1"/>
  <c r="BH1152" i="7" s="1"/>
  <c r="F1048" i="7"/>
  <c r="BF1048" i="7" s="1"/>
  <c r="BH1048" i="7" s="1"/>
  <c r="F952" i="7"/>
  <c r="BF952" i="7" s="1"/>
  <c r="BH952" i="7" s="1"/>
  <c r="F1503" i="7"/>
  <c r="BF1503" i="7" s="1"/>
  <c r="BH1503" i="7" s="1"/>
  <c r="F1471" i="7"/>
  <c r="BF1471" i="7" s="1"/>
  <c r="BH1471" i="7" s="1"/>
  <c r="F1439" i="7"/>
  <c r="BF1439" i="7" s="1"/>
  <c r="BH1439" i="7" s="1"/>
  <c r="F1407" i="7"/>
  <c r="BF1407" i="7" s="1"/>
  <c r="BH1407" i="7" s="1"/>
  <c r="F1375" i="7"/>
  <c r="BF1375" i="7" s="1"/>
  <c r="BH1375" i="7" s="1"/>
  <c r="F975" i="7"/>
  <c r="BF975" i="7" s="1"/>
  <c r="BH975" i="7" s="1"/>
  <c r="F839" i="7"/>
  <c r="BF839" i="7" s="1"/>
  <c r="BH839" i="7" s="1"/>
  <c r="F551" i="7"/>
  <c r="BF551" i="7" s="1"/>
  <c r="BH551" i="7" s="1"/>
  <c r="F1416" i="7"/>
  <c r="BF1416" i="7" s="1"/>
  <c r="BH1416" i="7" s="1"/>
  <c r="F1312" i="7"/>
  <c r="BF1312" i="7" s="1"/>
  <c r="BH1312" i="7" s="1"/>
  <c r="F1216" i="7"/>
  <c r="BF1216" i="7" s="1"/>
  <c r="BH1216" i="7" s="1"/>
  <c r="F1120" i="7"/>
  <c r="BF1120" i="7" s="1"/>
  <c r="BH1120" i="7" s="1"/>
  <c r="F1024" i="7"/>
  <c r="BF1024" i="7" s="1"/>
  <c r="BH1024" i="7" s="1"/>
  <c r="F1510" i="7"/>
  <c r="BF1510" i="7" s="1"/>
  <c r="BH1510" i="7" s="1"/>
  <c r="F1480" i="7"/>
  <c r="BF1480" i="7" s="1"/>
  <c r="BH1480" i="7" s="1"/>
  <c r="F1511" i="7"/>
  <c r="BF1511" i="7" s="1"/>
  <c r="BH1511" i="7" s="1"/>
  <c r="F1492" i="7"/>
  <c r="BF1492" i="7" s="1"/>
  <c r="BH1492" i="7" s="1"/>
  <c r="F1408" i="7"/>
  <c r="BF1408" i="7" s="1"/>
  <c r="BH1408" i="7" s="1"/>
  <c r="F1328" i="7"/>
  <c r="BF1328" i="7" s="1"/>
  <c r="BH1328" i="7" s="1"/>
  <c r="F1224" i="7"/>
  <c r="BF1224" i="7" s="1"/>
  <c r="BH1224" i="7" s="1"/>
  <c r="F1136" i="7"/>
  <c r="BF1136" i="7" s="1"/>
  <c r="BH1136" i="7" s="1"/>
  <c r="F1032" i="7"/>
  <c r="BF1032" i="7" s="1"/>
  <c r="BH1032" i="7" s="1"/>
  <c r="F920" i="7"/>
  <c r="BF920" i="7" s="1"/>
  <c r="BH920" i="7" s="1"/>
  <c r="F1499" i="7"/>
  <c r="BF1499" i="7" s="1"/>
  <c r="BH1499" i="7" s="1"/>
  <c r="F1463" i="7"/>
  <c r="BF1463" i="7" s="1"/>
  <c r="BH1463" i="7" s="1"/>
  <c r="F1431" i="7"/>
  <c r="BF1431" i="7" s="1"/>
  <c r="BH1431" i="7" s="1"/>
  <c r="F1399" i="7"/>
  <c r="BF1399" i="7" s="1"/>
  <c r="BH1399" i="7" s="1"/>
  <c r="F1367" i="7"/>
  <c r="BF1367" i="7" s="1"/>
  <c r="BH1367" i="7" s="1"/>
  <c r="F943" i="7"/>
  <c r="BF943" i="7" s="1"/>
  <c r="BH943" i="7" s="1"/>
  <c r="F827" i="7"/>
  <c r="BF827" i="7" s="1"/>
  <c r="BH827" i="7" s="1"/>
  <c r="F217" i="7"/>
  <c r="BF217" i="7" s="1"/>
  <c r="BH217" i="7" s="1"/>
  <c r="F1400" i="7"/>
  <c r="BF1400" i="7" s="1"/>
  <c r="BH1400" i="7" s="1"/>
  <c r="F1296" i="7"/>
  <c r="BF1296" i="7" s="1"/>
  <c r="BH1296" i="7" s="1"/>
  <c r="F1200" i="7"/>
  <c r="BF1200" i="7" s="1"/>
  <c r="BH1200" i="7" s="1"/>
  <c r="F1104" i="7"/>
  <c r="BF1104" i="7" s="1"/>
  <c r="BH1104" i="7" s="1"/>
  <c r="F992" i="7"/>
  <c r="BF992" i="7" s="1"/>
  <c r="BH992" i="7" s="1"/>
  <c r="F1498" i="7"/>
  <c r="BF1498" i="7" s="1"/>
  <c r="BH1498" i="7" s="1"/>
  <c r="F1472" i="7"/>
  <c r="BF1472" i="7" s="1"/>
  <c r="BH1472" i="7" s="1"/>
  <c r="F1495" i="7"/>
  <c r="BF1495" i="7" s="1"/>
  <c r="BH1495" i="7" s="1"/>
  <c r="F1476" i="7"/>
  <c r="BF1476" i="7" s="1"/>
  <c r="BH1476" i="7" s="1"/>
  <c r="F1392" i="7"/>
  <c r="BF1392" i="7" s="1"/>
  <c r="BH1392" i="7" s="1"/>
  <c r="F1288" i="7"/>
  <c r="BF1288" i="7" s="1"/>
  <c r="BH1288" i="7" s="1"/>
  <c r="F1184" i="7"/>
  <c r="BF1184" i="7" s="1"/>
  <c r="BH1184" i="7" s="1"/>
  <c r="F1112" i="7"/>
  <c r="BF1112" i="7" s="1"/>
  <c r="BH1112" i="7" s="1"/>
  <c r="F1008" i="7"/>
  <c r="BF1008" i="7" s="1"/>
  <c r="BH1008" i="7" s="1"/>
  <c r="F812" i="7"/>
  <c r="BF812" i="7" s="1"/>
  <c r="BH812" i="7" s="1"/>
  <c r="F1487" i="7"/>
  <c r="BF1487" i="7" s="1"/>
  <c r="BH1487" i="7" s="1"/>
  <c r="F1455" i="7"/>
  <c r="BF1455" i="7" s="1"/>
  <c r="BH1455" i="7" s="1"/>
  <c r="F1423" i="7"/>
  <c r="BF1423" i="7" s="1"/>
  <c r="BH1423" i="7" s="1"/>
  <c r="F1391" i="7"/>
  <c r="BF1391" i="7" s="1"/>
  <c r="BH1391" i="7" s="1"/>
  <c r="F1359" i="7"/>
  <c r="BF1359" i="7" s="1"/>
  <c r="BH1359" i="7" s="1"/>
  <c r="F911" i="7"/>
  <c r="BF911" i="7" s="1"/>
  <c r="BH911" i="7" s="1"/>
  <c r="F795" i="7"/>
  <c r="BF795" i="7" s="1"/>
  <c r="BH795" i="7" s="1"/>
  <c r="F1484" i="7"/>
  <c r="BF1484" i="7" s="1"/>
  <c r="BH1484" i="7" s="1"/>
  <c r="F1376" i="7"/>
  <c r="BF1376" i="7" s="1"/>
  <c r="BH1376" i="7" s="1"/>
  <c r="F1280" i="7"/>
  <c r="BF1280" i="7" s="1"/>
  <c r="BH1280" i="7" s="1"/>
  <c r="F1160" i="7"/>
  <c r="BF1160" i="7" s="1"/>
  <c r="BH1160" i="7" s="1"/>
  <c r="F1072" i="7"/>
  <c r="BF1072" i="7" s="1"/>
  <c r="BH1072" i="7" s="1"/>
  <c r="F964" i="7"/>
  <c r="BF964" i="7" s="1"/>
  <c r="BH964" i="7" s="1"/>
  <c r="F1494" i="7"/>
  <c r="BF1494" i="7" s="1"/>
  <c r="BH1494" i="7" s="1"/>
  <c r="F897" i="7"/>
  <c r="BF897" i="7" s="1"/>
  <c r="BH897" i="7" s="1"/>
  <c r="F593" i="7"/>
  <c r="BF593" i="7" s="1"/>
  <c r="BH593" i="7" s="1"/>
  <c r="F313" i="7"/>
  <c r="BF313" i="7" s="1"/>
  <c r="BH313" i="7" s="1"/>
  <c r="F1440" i="7"/>
  <c r="BF1440" i="7" s="1"/>
  <c r="BH1440" i="7" s="1"/>
  <c r="F1336" i="7"/>
  <c r="BF1336" i="7" s="1"/>
  <c r="BH1336" i="7" s="1"/>
  <c r="F1256" i="7"/>
  <c r="BF1256" i="7" s="1"/>
  <c r="BH1256" i="7" s="1"/>
  <c r="F1176" i="7"/>
  <c r="BF1176" i="7" s="1"/>
  <c r="BH1176" i="7" s="1"/>
  <c r="F1064" i="7"/>
  <c r="BF1064" i="7" s="1"/>
  <c r="BH1064" i="7" s="1"/>
  <c r="F932" i="7"/>
  <c r="BF932" i="7" s="1"/>
  <c r="BH932" i="7" s="1"/>
  <c r="F1327" i="7"/>
  <c r="BF1327" i="7" s="1"/>
  <c r="BH1327" i="7" s="1"/>
  <c r="F1295" i="7"/>
  <c r="BF1295" i="7" s="1"/>
  <c r="BH1295" i="7" s="1"/>
  <c r="F1263" i="7"/>
  <c r="BF1263" i="7" s="1"/>
  <c r="BH1263" i="7" s="1"/>
  <c r="F1231" i="7"/>
  <c r="BF1231" i="7" s="1"/>
  <c r="BH1231" i="7" s="1"/>
  <c r="F1199" i="7"/>
  <c r="BF1199" i="7" s="1"/>
  <c r="BH1199" i="7" s="1"/>
  <c r="F1167" i="7"/>
  <c r="BF1167" i="7" s="1"/>
  <c r="BH1167" i="7" s="1"/>
  <c r="F1135" i="7"/>
  <c r="BF1135" i="7" s="1"/>
  <c r="BH1135" i="7" s="1"/>
  <c r="F1103" i="7"/>
  <c r="BF1103" i="7" s="1"/>
  <c r="BH1103" i="7" s="1"/>
  <c r="F1071" i="7"/>
  <c r="BF1071" i="7" s="1"/>
  <c r="BH1071" i="7" s="1"/>
  <c r="F1039" i="7"/>
  <c r="BF1039" i="7" s="1"/>
  <c r="BH1039" i="7" s="1"/>
  <c r="F1007" i="7"/>
  <c r="BF1007" i="7" s="1"/>
  <c r="BH1007" i="7" s="1"/>
  <c r="F972" i="7"/>
  <c r="BF972" i="7" s="1"/>
  <c r="BH972" i="7" s="1"/>
  <c r="F928" i="7"/>
  <c r="BF928" i="7" s="1"/>
  <c r="BH928" i="7" s="1"/>
  <c r="F880" i="7"/>
  <c r="BF880" i="7" s="1"/>
  <c r="BH880" i="7" s="1"/>
  <c r="F823" i="7"/>
  <c r="BF823" i="7" s="1"/>
  <c r="BH823" i="7" s="1"/>
  <c r="F711" i="7"/>
  <c r="BF711" i="7" s="1"/>
  <c r="BH711" i="7" s="1"/>
  <c r="F540" i="7"/>
  <c r="BF540" i="7" s="1"/>
  <c r="BH540" i="7" s="1"/>
  <c r="F297" i="7"/>
  <c r="BF297" i="7" s="1"/>
  <c r="BH297" i="7" s="1"/>
  <c r="F1436" i="7"/>
  <c r="BF1436" i="7" s="1"/>
  <c r="BH1436" i="7" s="1"/>
  <c r="F1404" i="7"/>
  <c r="BF1404" i="7" s="1"/>
  <c r="BH1404" i="7" s="1"/>
  <c r="F1372" i="7"/>
  <c r="BF1372" i="7" s="1"/>
  <c r="BH1372" i="7" s="1"/>
  <c r="F1340" i="7"/>
  <c r="BF1340" i="7" s="1"/>
  <c r="BH1340" i="7" s="1"/>
  <c r="F1308" i="7"/>
  <c r="BF1308" i="7" s="1"/>
  <c r="BH1308" i="7" s="1"/>
  <c r="F1276" i="7"/>
  <c r="BF1276" i="7" s="1"/>
  <c r="BH1276" i="7" s="1"/>
  <c r="F1244" i="7"/>
  <c r="BF1244" i="7" s="1"/>
  <c r="BH1244" i="7" s="1"/>
  <c r="F1212" i="7"/>
  <c r="BF1212" i="7" s="1"/>
  <c r="BH1212" i="7" s="1"/>
  <c r="F1180" i="7"/>
  <c r="BF1180" i="7" s="1"/>
  <c r="BH1180" i="7" s="1"/>
  <c r="F1148" i="7"/>
  <c r="BF1148" i="7" s="1"/>
  <c r="BH1148" i="7" s="1"/>
  <c r="F1116" i="7"/>
  <c r="BF1116" i="7" s="1"/>
  <c r="BH1116" i="7" s="1"/>
  <c r="F1084" i="7"/>
  <c r="BF1084" i="7" s="1"/>
  <c r="BH1084" i="7" s="1"/>
  <c r="F1052" i="7"/>
  <c r="BF1052" i="7" s="1"/>
  <c r="BH1052" i="7" s="1"/>
  <c r="F1020" i="7"/>
  <c r="BF1020" i="7" s="1"/>
  <c r="BH1020" i="7" s="1"/>
  <c r="F988" i="7"/>
  <c r="BF988" i="7" s="1"/>
  <c r="BH988" i="7" s="1"/>
  <c r="F948" i="7"/>
  <c r="BF948" i="7" s="1"/>
  <c r="BH948" i="7" s="1"/>
  <c r="F903" i="7"/>
  <c r="BF903" i="7" s="1"/>
  <c r="BH903" i="7" s="1"/>
  <c r="F848" i="7"/>
  <c r="BF848" i="7" s="1"/>
  <c r="BH848" i="7" s="1"/>
  <c r="F784" i="7"/>
  <c r="BF784" i="7" s="1"/>
  <c r="BH784" i="7" s="1"/>
  <c r="F615" i="7"/>
  <c r="BF615" i="7" s="1"/>
  <c r="BH615" i="7" s="1"/>
  <c r="F409" i="7"/>
  <c r="BF409" i="7" s="1"/>
  <c r="BH409" i="7" s="1"/>
  <c r="F10" i="7"/>
  <c r="BF10" i="7" s="1"/>
  <c r="BH10" i="7" s="1"/>
  <c r="F26" i="7"/>
  <c r="BF26" i="7" s="1"/>
  <c r="BH26" i="7" s="1"/>
  <c r="F42" i="7"/>
  <c r="BF42" i="7" s="1"/>
  <c r="BH42" i="7" s="1"/>
  <c r="F58" i="7"/>
  <c r="BF58" i="7" s="1"/>
  <c r="BH58" i="7" s="1"/>
  <c r="F74" i="7"/>
  <c r="BF74" i="7" s="1"/>
  <c r="BH74" i="7" s="1"/>
  <c r="F90" i="7"/>
  <c r="BF90" i="7" s="1"/>
  <c r="BH90" i="7" s="1"/>
  <c r="F106" i="7"/>
  <c r="BF106" i="7" s="1"/>
  <c r="BH106" i="7" s="1"/>
  <c r="F122" i="7"/>
  <c r="BF122" i="7" s="1"/>
  <c r="BH122" i="7" s="1"/>
  <c r="F138" i="7"/>
  <c r="BF138" i="7" s="1"/>
  <c r="BH138" i="7" s="1"/>
  <c r="F154" i="7"/>
  <c r="BF154" i="7" s="1"/>
  <c r="BH154" i="7" s="1"/>
  <c r="F170" i="7"/>
  <c r="BF170" i="7" s="1"/>
  <c r="BH170" i="7" s="1"/>
  <c r="F186" i="7"/>
  <c r="BF186" i="7" s="1"/>
  <c r="BH186" i="7" s="1"/>
  <c r="F202" i="7"/>
  <c r="BF202" i="7" s="1"/>
  <c r="BH202" i="7" s="1"/>
  <c r="F218" i="7"/>
  <c r="BF218" i="7" s="1"/>
  <c r="BH218" i="7" s="1"/>
  <c r="F234" i="7"/>
  <c r="BF234" i="7" s="1"/>
  <c r="BH234" i="7" s="1"/>
  <c r="F250" i="7"/>
  <c r="BF250" i="7" s="1"/>
  <c r="BH250" i="7" s="1"/>
  <c r="F266" i="7"/>
  <c r="BF266" i="7" s="1"/>
  <c r="BH266" i="7" s="1"/>
  <c r="F282" i="7"/>
  <c r="BF282" i="7" s="1"/>
  <c r="BH282" i="7" s="1"/>
  <c r="F298" i="7"/>
  <c r="BF298" i="7" s="1"/>
  <c r="BH298" i="7" s="1"/>
  <c r="F314" i="7"/>
  <c r="BF314" i="7" s="1"/>
  <c r="BH314" i="7" s="1"/>
  <c r="F330" i="7"/>
  <c r="BF330" i="7" s="1"/>
  <c r="BH330" i="7" s="1"/>
  <c r="F346" i="7"/>
  <c r="BF346" i="7" s="1"/>
  <c r="BH346" i="7" s="1"/>
  <c r="F362" i="7"/>
  <c r="BF362" i="7" s="1"/>
  <c r="BH362" i="7" s="1"/>
  <c r="F378" i="7"/>
  <c r="BF378" i="7" s="1"/>
  <c r="BH378" i="7" s="1"/>
  <c r="F394" i="7"/>
  <c r="BF394" i="7" s="1"/>
  <c r="BH394" i="7" s="1"/>
  <c r="F410" i="7"/>
  <c r="BF410" i="7" s="1"/>
  <c r="BH410" i="7" s="1"/>
  <c r="F426" i="7"/>
  <c r="BF426" i="7" s="1"/>
  <c r="BH426" i="7" s="1"/>
  <c r="F442" i="7"/>
  <c r="BF442" i="7" s="1"/>
  <c r="BH442" i="7" s="1"/>
  <c r="F458" i="7"/>
  <c r="BF458" i="7" s="1"/>
  <c r="BH458" i="7" s="1"/>
  <c r="F474" i="7"/>
  <c r="BF474" i="7" s="1"/>
  <c r="BH474" i="7" s="1"/>
  <c r="F490" i="7"/>
  <c r="BF490" i="7" s="1"/>
  <c r="BH490" i="7" s="1"/>
  <c r="F506" i="7"/>
  <c r="BF506" i="7" s="1"/>
  <c r="BH506" i="7" s="1"/>
  <c r="F522" i="7"/>
  <c r="BF522" i="7" s="1"/>
  <c r="BH522" i="7" s="1"/>
  <c r="F538" i="7"/>
  <c r="BF538" i="7" s="1"/>
  <c r="BH538" i="7" s="1"/>
  <c r="F554" i="7"/>
  <c r="BF554" i="7" s="1"/>
  <c r="BH554" i="7" s="1"/>
  <c r="F570" i="7"/>
  <c r="BF570" i="7" s="1"/>
  <c r="BH570" i="7" s="1"/>
  <c r="F586" i="7"/>
  <c r="BF586" i="7" s="1"/>
  <c r="BH586" i="7" s="1"/>
  <c r="F602" i="7"/>
  <c r="BF602" i="7" s="1"/>
  <c r="BH602" i="7" s="1"/>
  <c r="F618" i="7"/>
  <c r="BF618" i="7" s="1"/>
  <c r="BH618" i="7" s="1"/>
  <c r="F634" i="7"/>
  <c r="BF634" i="7" s="1"/>
  <c r="BH634" i="7" s="1"/>
  <c r="F650" i="7"/>
  <c r="BF650" i="7" s="1"/>
  <c r="BH650" i="7" s="1"/>
  <c r="F666" i="7"/>
  <c r="BF666" i="7" s="1"/>
  <c r="BH666" i="7" s="1"/>
  <c r="F682" i="7"/>
  <c r="BF682" i="7" s="1"/>
  <c r="BH682" i="7" s="1"/>
  <c r="F698" i="7"/>
  <c r="BF698" i="7" s="1"/>
  <c r="BH698" i="7" s="1"/>
  <c r="F714" i="7"/>
  <c r="BF714" i="7" s="1"/>
  <c r="BH714" i="7" s="1"/>
  <c r="F730" i="7"/>
  <c r="BF730" i="7" s="1"/>
  <c r="BH730" i="7" s="1"/>
  <c r="F746" i="7"/>
  <c r="BF746" i="7" s="1"/>
  <c r="BH746" i="7" s="1"/>
  <c r="F762" i="7"/>
  <c r="BF762" i="7" s="1"/>
  <c r="BH762" i="7" s="1"/>
  <c r="F778" i="7"/>
  <c r="BF778" i="7" s="1"/>
  <c r="BH778" i="7" s="1"/>
  <c r="F794" i="7"/>
  <c r="BF794" i="7" s="1"/>
  <c r="BH794" i="7" s="1"/>
  <c r="F810" i="7"/>
  <c r="BF810" i="7" s="1"/>
  <c r="BH810" i="7" s="1"/>
  <c r="F826" i="7"/>
  <c r="BF826" i="7" s="1"/>
  <c r="BH826" i="7" s="1"/>
  <c r="F842" i="7"/>
  <c r="BF842" i="7" s="1"/>
  <c r="BH842" i="7" s="1"/>
  <c r="F858" i="7"/>
  <c r="BF858" i="7" s="1"/>
  <c r="BH858" i="7" s="1"/>
  <c r="F874" i="7"/>
  <c r="BF874" i="7" s="1"/>
  <c r="BH874" i="7" s="1"/>
  <c r="F890" i="7"/>
  <c r="BF890" i="7" s="1"/>
  <c r="BH890" i="7" s="1"/>
  <c r="F906" i="7"/>
  <c r="BF906" i="7" s="1"/>
  <c r="BH906" i="7" s="1"/>
  <c r="F19" i="7"/>
  <c r="BF19" i="7" s="1"/>
  <c r="BH19" i="7" s="1"/>
  <c r="F35" i="7"/>
  <c r="BF35" i="7" s="1"/>
  <c r="BH35" i="7" s="1"/>
  <c r="F51" i="7"/>
  <c r="BF51" i="7" s="1"/>
  <c r="BH51" i="7" s="1"/>
  <c r="F67" i="7"/>
  <c r="BF67" i="7" s="1"/>
  <c r="BH67" i="7" s="1"/>
  <c r="F83" i="7"/>
  <c r="BF83" i="7" s="1"/>
  <c r="BH83" i="7" s="1"/>
  <c r="F99" i="7"/>
  <c r="BF99" i="7" s="1"/>
  <c r="BH99" i="7" s="1"/>
  <c r="F115" i="7"/>
  <c r="BF115" i="7" s="1"/>
  <c r="BH115" i="7" s="1"/>
  <c r="F131" i="7"/>
  <c r="BF131" i="7" s="1"/>
  <c r="BH131" i="7" s="1"/>
  <c r="F147" i="7"/>
  <c r="BF147" i="7" s="1"/>
  <c r="BH147" i="7" s="1"/>
  <c r="F163" i="7"/>
  <c r="BF163" i="7" s="1"/>
  <c r="BH163" i="7" s="1"/>
  <c r="F179" i="7"/>
  <c r="BF179" i="7" s="1"/>
  <c r="BH179" i="7" s="1"/>
  <c r="F195" i="7"/>
  <c r="BF195" i="7" s="1"/>
  <c r="BH195" i="7" s="1"/>
  <c r="F211" i="7"/>
  <c r="BF211" i="7" s="1"/>
  <c r="BH211" i="7" s="1"/>
  <c r="F227" i="7"/>
  <c r="BF227" i="7" s="1"/>
  <c r="BH227" i="7" s="1"/>
  <c r="F243" i="7"/>
  <c r="BF243" i="7" s="1"/>
  <c r="BH243" i="7" s="1"/>
  <c r="F259" i="7"/>
  <c r="BF259" i="7" s="1"/>
  <c r="BH259" i="7" s="1"/>
  <c r="F275" i="7"/>
  <c r="BF275" i="7" s="1"/>
  <c r="BH275" i="7" s="1"/>
  <c r="F291" i="7"/>
  <c r="BF291" i="7" s="1"/>
  <c r="BH291" i="7" s="1"/>
  <c r="F307" i="7"/>
  <c r="BF307" i="7" s="1"/>
  <c r="BH307" i="7" s="1"/>
  <c r="F323" i="7"/>
  <c r="BF323" i="7" s="1"/>
  <c r="BH323" i="7" s="1"/>
  <c r="F339" i="7"/>
  <c r="BF339" i="7" s="1"/>
  <c r="BH339" i="7" s="1"/>
  <c r="F355" i="7"/>
  <c r="BF355" i="7" s="1"/>
  <c r="BH355" i="7" s="1"/>
  <c r="F371" i="7"/>
  <c r="BF371" i="7" s="1"/>
  <c r="BH371" i="7" s="1"/>
  <c r="F387" i="7"/>
  <c r="BF387" i="7" s="1"/>
  <c r="BH387" i="7" s="1"/>
  <c r="F403" i="7"/>
  <c r="BF403" i="7" s="1"/>
  <c r="BH403" i="7" s="1"/>
  <c r="F419" i="7"/>
  <c r="BF419" i="7" s="1"/>
  <c r="BH419" i="7" s="1"/>
  <c r="F435" i="7"/>
  <c r="BF435" i="7" s="1"/>
  <c r="BH435" i="7" s="1"/>
  <c r="F451" i="7"/>
  <c r="BF451" i="7" s="1"/>
  <c r="BH451" i="7" s="1"/>
  <c r="F467" i="7"/>
  <c r="BF467" i="7" s="1"/>
  <c r="BH467" i="7" s="1"/>
  <c r="F483" i="7"/>
  <c r="BF483" i="7" s="1"/>
  <c r="BH483" i="7" s="1"/>
  <c r="F499" i="7"/>
  <c r="BF499" i="7" s="1"/>
  <c r="BH499" i="7" s="1"/>
  <c r="F12" i="7"/>
  <c r="BF12" i="7" s="1"/>
  <c r="BH12" i="7" s="1"/>
  <c r="F44" i="7"/>
  <c r="BF44" i="7" s="1"/>
  <c r="BH44" i="7" s="1"/>
  <c r="F76" i="7"/>
  <c r="BF76" i="7" s="1"/>
  <c r="BH76" i="7" s="1"/>
  <c r="F108" i="7"/>
  <c r="BF108" i="7" s="1"/>
  <c r="BH108" i="7" s="1"/>
  <c r="F140" i="7"/>
  <c r="BF140" i="7" s="1"/>
  <c r="BH140" i="7" s="1"/>
  <c r="F172" i="7"/>
  <c r="BF172" i="7" s="1"/>
  <c r="BH172" i="7" s="1"/>
  <c r="F204" i="7"/>
  <c r="BF204" i="7" s="1"/>
  <c r="BH204" i="7" s="1"/>
  <c r="F236" i="7"/>
  <c r="BF236" i="7" s="1"/>
  <c r="BH236" i="7" s="1"/>
  <c r="F268" i="7"/>
  <c r="BF268" i="7" s="1"/>
  <c r="BH268" i="7" s="1"/>
  <c r="F300" i="7"/>
  <c r="BF300" i="7" s="1"/>
  <c r="BH300" i="7" s="1"/>
  <c r="F332" i="7"/>
  <c r="BF332" i="7" s="1"/>
  <c r="BH332" i="7" s="1"/>
  <c r="F364" i="7"/>
  <c r="BF364" i="7" s="1"/>
  <c r="BH364" i="7" s="1"/>
  <c r="F396" i="7"/>
  <c r="BF396" i="7" s="1"/>
  <c r="BH396" i="7" s="1"/>
  <c r="F428" i="7"/>
  <c r="BF428" i="7" s="1"/>
  <c r="BH428" i="7" s="1"/>
  <c r="F460" i="7"/>
  <c r="BF460" i="7" s="1"/>
  <c r="BH460" i="7" s="1"/>
  <c r="F492" i="7"/>
  <c r="BF492" i="7" s="1"/>
  <c r="BH492" i="7" s="1"/>
  <c r="F520" i="7"/>
  <c r="BF520" i="7" s="1"/>
  <c r="BH520" i="7" s="1"/>
  <c r="F541" i="7"/>
  <c r="BF541" i="7" s="1"/>
  <c r="BH541" i="7" s="1"/>
  <c r="F563" i="7"/>
  <c r="BF563" i="7" s="1"/>
  <c r="BH563" i="7" s="1"/>
  <c r="F584" i="7"/>
  <c r="BF584" i="7" s="1"/>
  <c r="BH584" i="7" s="1"/>
  <c r="F605" i="7"/>
  <c r="BF605" i="7" s="1"/>
  <c r="BH605" i="7" s="1"/>
  <c r="F627" i="7"/>
  <c r="BF627" i="7" s="1"/>
  <c r="BH627" i="7" s="1"/>
  <c r="F648" i="7"/>
  <c r="BF648" i="7" s="1"/>
  <c r="BH648" i="7" s="1"/>
  <c r="F669" i="7"/>
  <c r="BF669" i="7" s="1"/>
  <c r="BH669" i="7" s="1"/>
  <c r="F691" i="7"/>
  <c r="BF691" i="7" s="1"/>
  <c r="BH691" i="7" s="1"/>
  <c r="F712" i="7"/>
  <c r="BF712" i="7" s="1"/>
  <c r="BH712" i="7" s="1"/>
  <c r="F733" i="7"/>
  <c r="BF733" i="7" s="1"/>
  <c r="BH733" i="7" s="1"/>
  <c r="F755" i="7"/>
  <c r="BF755" i="7" s="1"/>
  <c r="BH755" i="7" s="1"/>
  <c r="F776" i="7"/>
  <c r="BF776" i="7" s="1"/>
  <c r="BH776" i="7" s="1"/>
  <c r="F797" i="7"/>
  <c r="BF797" i="7" s="1"/>
  <c r="BH797" i="7" s="1"/>
  <c r="F819" i="7"/>
  <c r="BF819" i="7" s="1"/>
  <c r="BH819" i="7" s="1"/>
  <c r="F840" i="7"/>
  <c r="BF840" i="7" s="1"/>
  <c r="BH840" i="7" s="1"/>
  <c r="F861" i="7"/>
  <c r="BF861" i="7" s="1"/>
  <c r="BH861" i="7" s="1"/>
  <c r="F883" i="7"/>
  <c r="BF883" i="7" s="1"/>
  <c r="BH883" i="7" s="1"/>
  <c r="F904" i="7"/>
  <c r="BF904" i="7" s="1"/>
  <c r="BH904" i="7" s="1"/>
  <c r="F921" i="7"/>
  <c r="BF921" i="7" s="1"/>
  <c r="BH921" i="7" s="1"/>
  <c r="F937" i="7"/>
  <c r="BF937" i="7" s="1"/>
  <c r="BH937" i="7" s="1"/>
  <c r="F953" i="7"/>
  <c r="BF953" i="7" s="1"/>
  <c r="BH953" i="7" s="1"/>
  <c r="F969" i="7"/>
  <c r="BF969" i="7" s="1"/>
  <c r="BH969" i="7" s="1"/>
  <c r="F985" i="7"/>
  <c r="BF985" i="7" s="1"/>
  <c r="BH985" i="7" s="1"/>
  <c r="F1001" i="7"/>
  <c r="BF1001" i="7" s="1"/>
  <c r="BH1001" i="7" s="1"/>
  <c r="F1017" i="7"/>
  <c r="BF1017" i="7" s="1"/>
  <c r="BH1017" i="7" s="1"/>
  <c r="F1033" i="7"/>
  <c r="BF1033" i="7" s="1"/>
  <c r="BH1033" i="7" s="1"/>
  <c r="F1049" i="7"/>
  <c r="BF1049" i="7" s="1"/>
  <c r="BH1049" i="7" s="1"/>
  <c r="F1065" i="7"/>
  <c r="BF1065" i="7" s="1"/>
  <c r="BH1065" i="7" s="1"/>
  <c r="F1081" i="7"/>
  <c r="BF1081" i="7" s="1"/>
  <c r="BH1081" i="7" s="1"/>
  <c r="F1097" i="7"/>
  <c r="BF1097" i="7" s="1"/>
  <c r="BH1097" i="7" s="1"/>
  <c r="F1113" i="7"/>
  <c r="BF1113" i="7" s="1"/>
  <c r="BH1113" i="7" s="1"/>
  <c r="F1129" i="7"/>
  <c r="BF1129" i="7" s="1"/>
  <c r="BH1129" i="7" s="1"/>
  <c r="F1145" i="7"/>
  <c r="BF1145" i="7" s="1"/>
  <c r="BH1145" i="7" s="1"/>
  <c r="F1161" i="7"/>
  <c r="BF1161" i="7" s="1"/>
  <c r="BH1161" i="7" s="1"/>
  <c r="F1177" i="7"/>
  <c r="BF1177" i="7" s="1"/>
  <c r="BH1177" i="7" s="1"/>
  <c r="F1193" i="7"/>
  <c r="BF1193" i="7" s="1"/>
  <c r="BH1193" i="7" s="1"/>
  <c r="F1209" i="7"/>
  <c r="BF1209" i="7" s="1"/>
  <c r="BH1209" i="7" s="1"/>
  <c r="F1225" i="7"/>
  <c r="BF1225" i="7" s="1"/>
  <c r="BH1225" i="7" s="1"/>
  <c r="F1241" i="7"/>
  <c r="BF1241" i="7" s="1"/>
  <c r="BH1241" i="7" s="1"/>
  <c r="F1257" i="7"/>
  <c r="BF1257" i="7" s="1"/>
  <c r="BH1257" i="7" s="1"/>
  <c r="F1273" i="7"/>
  <c r="BF1273" i="7" s="1"/>
  <c r="BH1273" i="7" s="1"/>
  <c r="F1289" i="7"/>
  <c r="BF1289" i="7" s="1"/>
  <c r="BH1289" i="7" s="1"/>
  <c r="F1305" i="7"/>
  <c r="BF1305" i="7" s="1"/>
  <c r="BH1305" i="7" s="1"/>
  <c r="F1321" i="7"/>
  <c r="BF1321" i="7" s="1"/>
  <c r="BH1321" i="7" s="1"/>
  <c r="F1337" i="7"/>
  <c r="BF1337" i="7" s="1"/>
  <c r="BH1337" i="7" s="1"/>
  <c r="F1353" i="7"/>
  <c r="BF1353" i="7" s="1"/>
  <c r="BH1353" i="7" s="1"/>
  <c r="F1369" i="7"/>
  <c r="BF1369" i="7" s="1"/>
  <c r="BH1369" i="7" s="1"/>
  <c r="F1385" i="7"/>
  <c r="BF1385" i="7" s="1"/>
  <c r="BH1385" i="7" s="1"/>
  <c r="F1401" i="7"/>
  <c r="BF1401" i="7" s="1"/>
  <c r="BH1401" i="7" s="1"/>
  <c r="F1417" i="7"/>
  <c r="BF1417" i="7" s="1"/>
  <c r="BH1417" i="7" s="1"/>
  <c r="F1433" i="7"/>
  <c r="BF1433" i="7" s="1"/>
  <c r="BH1433" i="7" s="1"/>
  <c r="F1449" i="7"/>
  <c r="BF1449" i="7" s="1"/>
  <c r="BH1449" i="7" s="1"/>
  <c r="F1465" i="7"/>
  <c r="BF1465" i="7" s="1"/>
  <c r="BH1465" i="7" s="1"/>
  <c r="F1481" i="7"/>
  <c r="BF1481" i="7" s="1"/>
  <c r="BH1481" i="7" s="1"/>
  <c r="F1497" i="7"/>
  <c r="BF1497" i="7" s="1"/>
  <c r="BH1497" i="7" s="1"/>
  <c r="F1513" i="7"/>
  <c r="BF1513" i="7" s="1"/>
  <c r="BH1513" i="7" s="1"/>
  <c r="F37" i="7"/>
  <c r="BF37" i="7" s="1"/>
  <c r="BH37" i="7" s="1"/>
  <c r="F69" i="7"/>
  <c r="BF69" i="7" s="1"/>
  <c r="BH69" i="7" s="1"/>
  <c r="F101" i="7"/>
  <c r="BF101" i="7" s="1"/>
  <c r="BH101" i="7" s="1"/>
  <c r="F133" i="7"/>
  <c r="BF133" i="7" s="1"/>
  <c r="BH133" i="7" s="1"/>
  <c r="F165" i="7"/>
  <c r="BF165" i="7" s="1"/>
  <c r="BH165" i="7" s="1"/>
  <c r="F197" i="7"/>
  <c r="BF197" i="7" s="1"/>
  <c r="BH197" i="7" s="1"/>
  <c r="F229" i="7"/>
  <c r="BF229" i="7" s="1"/>
  <c r="BH229" i="7" s="1"/>
  <c r="F261" i="7"/>
  <c r="BF261" i="7" s="1"/>
  <c r="BH261" i="7" s="1"/>
  <c r="F293" i="7"/>
  <c r="BF293" i="7" s="1"/>
  <c r="BH293" i="7" s="1"/>
  <c r="F325" i="7"/>
  <c r="BF325" i="7" s="1"/>
  <c r="BH325" i="7" s="1"/>
  <c r="F357" i="7"/>
  <c r="BF357" i="7" s="1"/>
  <c r="BH357" i="7" s="1"/>
  <c r="F389" i="7"/>
  <c r="BF389" i="7" s="1"/>
  <c r="BH389" i="7" s="1"/>
  <c r="F421" i="7"/>
  <c r="BF421" i="7" s="1"/>
  <c r="BH421" i="7" s="1"/>
  <c r="F453" i="7"/>
  <c r="BF453" i="7" s="1"/>
  <c r="BH453" i="7" s="1"/>
  <c r="F485" i="7"/>
  <c r="BF485" i="7" s="1"/>
  <c r="BH485" i="7" s="1"/>
  <c r="F516" i="7"/>
  <c r="BF516" i="7" s="1"/>
  <c r="BH516" i="7" s="1"/>
  <c r="F537" i="7"/>
  <c r="BF537" i="7" s="1"/>
  <c r="BH537" i="7" s="1"/>
  <c r="F559" i="7"/>
  <c r="BF559" i="7" s="1"/>
  <c r="BH559" i="7" s="1"/>
  <c r="F580" i="7"/>
  <c r="BF580" i="7" s="1"/>
  <c r="BH580" i="7" s="1"/>
  <c r="F601" i="7"/>
  <c r="BF601" i="7" s="1"/>
  <c r="BH601" i="7" s="1"/>
  <c r="F623" i="7"/>
  <c r="BF623" i="7" s="1"/>
  <c r="BH623" i="7" s="1"/>
  <c r="F644" i="7"/>
  <c r="BF644" i="7" s="1"/>
  <c r="BH644" i="7" s="1"/>
  <c r="F665" i="7"/>
  <c r="BF665" i="7" s="1"/>
  <c r="BH665" i="7" s="1"/>
  <c r="F687" i="7"/>
  <c r="BF687" i="7" s="1"/>
  <c r="BH687" i="7" s="1"/>
  <c r="F708" i="7"/>
  <c r="BF708" i="7" s="1"/>
  <c r="BH708" i="7" s="1"/>
  <c r="F729" i="7"/>
  <c r="BF729" i="7" s="1"/>
  <c r="BH729" i="7" s="1"/>
  <c r="F751" i="7"/>
  <c r="BF751" i="7" s="1"/>
  <c r="BH751" i="7" s="1"/>
  <c r="F772" i="7"/>
  <c r="BF772" i="7" s="1"/>
  <c r="BH772" i="7" s="1"/>
  <c r="F793" i="7"/>
  <c r="BF793" i="7" s="1"/>
  <c r="BH793" i="7" s="1"/>
  <c r="F815" i="7"/>
  <c r="BF815" i="7" s="1"/>
  <c r="BH815" i="7" s="1"/>
  <c r="F836" i="7"/>
  <c r="BF836" i="7" s="1"/>
  <c r="BH836" i="7" s="1"/>
  <c r="F857" i="7"/>
  <c r="BF857" i="7" s="1"/>
  <c r="BH857" i="7" s="1"/>
  <c r="F879" i="7"/>
  <c r="BF879" i="7" s="1"/>
  <c r="BH879" i="7" s="1"/>
  <c r="F900" i="7"/>
  <c r="BF900" i="7" s="1"/>
  <c r="BH900" i="7" s="1"/>
  <c r="F918" i="7"/>
  <c r="BF918" i="7" s="1"/>
  <c r="BH918" i="7" s="1"/>
  <c r="F934" i="7"/>
  <c r="BF934" i="7" s="1"/>
  <c r="BH934" i="7" s="1"/>
  <c r="F950" i="7"/>
  <c r="BF950" i="7" s="1"/>
  <c r="BH950" i="7" s="1"/>
  <c r="F966" i="7"/>
  <c r="BF966" i="7" s="1"/>
  <c r="BH966" i="7" s="1"/>
  <c r="F982" i="7"/>
  <c r="BF982" i="7" s="1"/>
  <c r="BH982" i="7" s="1"/>
  <c r="F998" i="7"/>
  <c r="BF998" i="7" s="1"/>
  <c r="BH998" i="7" s="1"/>
  <c r="F1014" i="7"/>
  <c r="BF1014" i="7" s="1"/>
  <c r="BH1014" i="7" s="1"/>
  <c r="F1030" i="7"/>
  <c r="BF1030" i="7" s="1"/>
  <c r="BH1030" i="7" s="1"/>
  <c r="F1046" i="7"/>
  <c r="BF1046" i="7" s="1"/>
  <c r="BH1046" i="7" s="1"/>
  <c r="F1062" i="7"/>
  <c r="BF1062" i="7" s="1"/>
  <c r="BH1062" i="7" s="1"/>
  <c r="F1078" i="7"/>
  <c r="BF1078" i="7" s="1"/>
  <c r="BH1078" i="7" s="1"/>
  <c r="F1094" i="7"/>
  <c r="BF1094" i="7" s="1"/>
  <c r="BH1094" i="7" s="1"/>
  <c r="F1110" i="7"/>
  <c r="BF1110" i="7" s="1"/>
  <c r="BH1110" i="7" s="1"/>
  <c r="F1126" i="7"/>
  <c r="BF1126" i="7" s="1"/>
  <c r="BH1126" i="7" s="1"/>
  <c r="F1142" i="7"/>
  <c r="BF1142" i="7" s="1"/>
  <c r="BH1142" i="7" s="1"/>
  <c r="F1158" i="7"/>
  <c r="BF1158" i="7" s="1"/>
  <c r="BH1158" i="7" s="1"/>
  <c r="F1174" i="7"/>
  <c r="BF1174" i="7" s="1"/>
  <c r="BH1174" i="7" s="1"/>
  <c r="F1190" i="7"/>
  <c r="BF1190" i="7" s="1"/>
  <c r="BH1190" i="7" s="1"/>
  <c r="F1206" i="7"/>
  <c r="BF1206" i="7" s="1"/>
  <c r="BH1206" i="7" s="1"/>
  <c r="F1222" i="7"/>
  <c r="BF1222" i="7" s="1"/>
  <c r="BH1222" i="7" s="1"/>
  <c r="F1238" i="7"/>
  <c r="BF1238" i="7" s="1"/>
  <c r="BH1238" i="7" s="1"/>
  <c r="F1254" i="7"/>
  <c r="BF1254" i="7" s="1"/>
  <c r="BH1254" i="7" s="1"/>
  <c r="F1270" i="7"/>
  <c r="BF1270" i="7" s="1"/>
  <c r="BH1270" i="7" s="1"/>
  <c r="F1286" i="7"/>
  <c r="BF1286" i="7" s="1"/>
  <c r="BH1286" i="7" s="1"/>
  <c r="F1302" i="7"/>
  <c r="BF1302" i="7" s="1"/>
  <c r="BH1302" i="7" s="1"/>
  <c r="F1318" i="7"/>
  <c r="BF1318" i="7" s="1"/>
  <c r="BH1318" i="7" s="1"/>
  <c r="F1334" i="7"/>
  <c r="BF1334" i="7" s="1"/>
  <c r="BH1334" i="7" s="1"/>
  <c r="F1350" i="7"/>
  <c r="BF1350" i="7" s="1"/>
  <c r="BH1350" i="7" s="1"/>
  <c r="F1366" i="7"/>
  <c r="BF1366" i="7" s="1"/>
  <c r="BH1366" i="7" s="1"/>
  <c r="F1382" i="7"/>
  <c r="BF1382" i="7" s="1"/>
  <c r="BH1382" i="7" s="1"/>
  <c r="F1398" i="7"/>
  <c r="BF1398" i="7" s="1"/>
  <c r="BH1398" i="7" s="1"/>
  <c r="F1414" i="7"/>
  <c r="BF1414" i="7" s="1"/>
  <c r="BH1414" i="7" s="1"/>
  <c r="F1430" i="7"/>
  <c r="BF1430" i="7" s="1"/>
  <c r="BH1430" i="7" s="1"/>
  <c r="F1446" i="7"/>
  <c r="BF1446" i="7" s="1"/>
  <c r="BH1446" i="7" s="1"/>
  <c r="F1462" i="7"/>
  <c r="BF1462" i="7" s="1"/>
  <c r="BH1462" i="7" s="1"/>
  <c r="F1478" i="7"/>
  <c r="BF1478" i="7" s="1"/>
  <c r="BH1478" i="7" s="1"/>
  <c r="F16" i="7"/>
  <c r="BF16" i="7" s="1"/>
  <c r="BH16" i="7" s="1"/>
  <c r="F80" i="7"/>
  <c r="BF80" i="7" s="1"/>
  <c r="BH80" i="7" s="1"/>
  <c r="F144" i="7"/>
  <c r="BF144" i="7" s="1"/>
  <c r="BH144" i="7" s="1"/>
  <c r="F208" i="7"/>
  <c r="BF208" i="7" s="1"/>
  <c r="BH208" i="7" s="1"/>
  <c r="F272" i="7"/>
  <c r="BF272" i="7" s="1"/>
  <c r="BH272" i="7" s="1"/>
  <c r="F336" i="7"/>
  <c r="BF336" i="7" s="1"/>
  <c r="BH336" i="7" s="1"/>
  <c r="F400" i="7"/>
  <c r="BF400" i="7" s="1"/>
  <c r="BH400" i="7" s="1"/>
  <c r="F464" i="7"/>
  <c r="BF464" i="7" s="1"/>
  <c r="BH464" i="7" s="1"/>
  <c r="F523" i="7"/>
  <c r="BF523" i="7" s="1"/>
  <c r="BH523" i="7" s="1"/>
  <c r="F565" i="7"/>
  <c r="BF565" i="7" s="1"/>
  <c r="BH565" i="7" s="1"/>
  <c r="F608" i="7"/>
  <c r="BF608" i="7" s="1"/>
  <c r="BH608" i="7" s="1"/>
  <c r="F651" i="7"/>
  <c r="BF651" i="7" s="1"/>
  <c r="BH651" i="7" s="1"/>
  <c r="F693" i="7"/>
  <c r="BF693" i="7" s="1"/>
  <c r="BH693" i="7" s="1"/>
  <c r="F736" i="7"/>
  <c r="BF736" i="7" s="1"/>
  <c r="BH736" i="7" s="1"/>
  <c r="F779" i="7"/>
  <c r="BF779" i="7" s="1"/>
  <c r="BH779" i="7" s="1"/>
  <c r="F821" i="7"/>
  <c r="BF821" i="7" s="1"/>
  <c r="BH821" i="7" s="1"/>
  <c r="F864" i="7"/>
  <c r="BF864" i="7" s="1"/>
  <c r="BH864" i="7" s="1"/>
  <c r="F907" i="7"/>
  <c r="BF907" i="7" s="1"/>
  <c r="BH907" i="7" s="1"/>
  <c r="F939" i="7"/>
  <c r="BF939" i="7" s="1"/>
  <c r="BH939" i="7" s="1"/>
  <c r="F971" i="7"/>
  <c r="BF971" i="7" s="1"/>
  <c r="BH971" i="7" s="1"/>
  <c r="F49" i="7"/>
  <c r="BF49" i="7" s="1"/>
  <c r="BH49" i="7" s="1"/>
  <c r="F113" i="7"/>
  <c r="BF113" i="7" s="1"/>
  <c r="BH113" i="7" s="1"/>
  <c r="F177" i="7"/>
  <c r="BF177" i="7" s="1"/>
  <c r="BH177" i="7" s="1"/>
  <c r="F241" i="7"/>
  <c r="BF241" i="7" s="1"/>
  <c r="BH241" i="7" s="1"/>
  <c r="F305" i="7"/>
  <c r="BF305" i="7" s="1"/>
  <c r="BH305" i="7" s="1"/>
  <c r="F369" i="7"/>
  <c r="BF369" i="7" s="1"/>
  <c r="BH369" i="7" s="1"/>
  <c r="F433" i="7"/>
  <c r="BF433" i="7" s="1"/>
  <c r="BH433" i="7" s="1"/>
  <c r="F497" i="7"/>
  <c r="BF497" i="7" s="1"/>
  <c r="BH497" i="7" s="1"/>
  <c r="F545" i="7"/>
  <c r="BF545" i="7" s="1"/>
  <c r="BH545" i="7" s="1"/>
  <c r="F588" i="7"/>
  <c r="BF588" i="7" s="1"/>
  <c r="BH588" i="7" s="1"/>
  <c r="F631" i="7"/>
  <c r="BF631" i="7" s="1"/>
  <c r="BH631" i="7" s="1"/>
  <c r="F673" i="7"/>
  <c r="BF673" i="7" s="1"/>
  <c r="BH673" i="7" s="1"/>
  <c r="F716" i="7"/>
  <c r="BF716" i="7" s="1"/>
  <c r="BH716" i="7" s="1"/>
  <c r="F759" i="7"/>
  <c r="BF759" i="7" s="1"/>
  <c r="BH759" i="7" s="1"/>
  <c r="F801" i="7"/>
  <c r="BF801" i="7" s="1"/>
  <c r="BH801" i="7" s="1"/>
  <c r="F56" i="7"/>
  <c r="BF56" i="7" s="1"/>
  <c r="BH56" i="7" s="1"/>
  <c r="F120" i="7"/>
  <c r="BF120" i="7" s="1"/>
  <c r="BH120" i="7" s="1"/>
  <c r="F184" i="7"/>
  <c r="BF184" i="7" s="1"/>
  <c r="BH184" i="7" s="1"/>
  <c r="F248" i="7"/>
  <c r="BF248" i="7" s="1"/>
  <c r="BH248" i="7" s="1"/>
  <c r="F312" i="7"/>
  <c r="BF312" i="7" s="1"/>
  <c r="BH312" i="7" s="1"/>
  <c r="F376" i="7"/>
  <c r="BF376" i="7" s="1"/>
  <c r="BH376" i="7" s="1"/>
  <c r="F440" i="7"/>
  <c r="BF440" i="7" s="1"/>
  <c r="BH440" i="7" s="1"/>
  <c r="F504" i="7"/>
  <c r="BF504" i="7" s="1"/>
  <c r="BH504" i="7" s="1"/>
  <c r="F549" i="7"/>
  <c r="BF549" i="7" s="1"/>
  <c r="BH549" i="7" s="1"/>
  <c r="F592" i="7"/>
  <c r="BF592" i="7" s="1"/>
  <c r="BH592" i="7" s="1"/>
  <c r="F635" i="7"/>
  <c r="BF635" i="7" s="1"/>
  <c r="BH635" i="7" s="1"/>
  <c r="F677" i="7"/>
  <c r="BF677" i="7" s="1"/>
  <c r="BH677" i="7" s="1"/>
  <c r="F720" i="7"/>
  <c r="BF720" i="7" s="1"/>
  <c r="BH720" i="7" s="1"/>
  <c r="F763" i="7"/>
  <c r="BF763" i="7" s="1"/>
  <c r="BH763" i="7" s="1"/>
  <c r="F41" i="7"/>
  <c r="BF41" i="7" s="1"/>
  <c r="BH41" i="7" s="1"/>
  <c r="F105" i="7"/>
  <c r="BF105" i="7" s="1"/>
  <c r="BH105" i="7" s="1"/>
  <c r="F169" i="7"/>
  <c r="BF169" i="7" s="1"/>
  <c r="BH169" i="7" s="1"/>
  <c r="F1502" i="7"/>
  <c r="BF1502" i="7" s="1"/>
  <c r="BH1502" i="7" s="1"/>
  <c r="F1475" i="7"/>
  <c r="BF1475" i="7" s="1"/>
  <c r="BH1475" i="7" s="1"/>
  <c r="F1443" i="7"/>
  <c r="BF1443" i="7" s="1"/>
  <c r="BH1443" i="7" s="1"/>
  <c r="F1411" i="7"/>
  <c r="BF1411" i="7" s="1"/>
  <c r="BH1411" i="7" s="1"/>
  <c r="F1379" i="7"/>
  <c r="BF1379" i="7" s="1"/>
  <c r="BH1379" i="7" s="1"/>
  <c r="F1347" i="7"/>
  <c r="BF1347" i="7" s="1"/>
  <c r="BH1347" i="7" s="1"/>
  <c r="F1315" i="7"/>
  <c r="BF1315" i="7" s="1"/>
  <c r="BH1315" i="7" s="1"/>
  <c r="F1283" i="7"/>
  <c r="BF1283" i="7" s="1"/>
  <c r="BH1283" i="7" s="1"/>
  <c r="F1251" i="7"/>
  <c r="BF1251" i="7" s="1"/>
  <c r="BH1251" i="7" s="1"/>
  <c r="F1219" i="7"/>
  <c r="BF1219" i="7" s="1"/>
  <c r="BH1219" i="7" s="1"/>
  <c r="F1187" i="7"/>
  <c r="BF1187" i="7" s="1"/>
  <c r="BH1187" i="7" s="1"/>
  <c r="F1155" i="7"/>
  <c r="BF1155" i="7" s="1"/>
  <c r="BH1155" i="7" s="1"/>
  <c r="F1123" i="7"/>
  <c r="BF1123" i="7" s="1"/>
  <c r="BH1123" i="7" s="1"/>
  <c r="F1091" i="7"/>
  <c r="BF1091" i="7" s="1"/>
  <c r="BH1091" i="7" s="1"/>
  <c r="F1059" i="7"/>
  <c r="BF1059" i="7" s="1"/>
  <c r="BH1059" i="7" s="1"/>
  <c r="F1027" i="7"/>
  <c r="BF1027" i="7" s="1"/>
  <c r="BH1027" i="7" s="1"/>
  <c r="F995" i="7"/>
  <c r="BF995" i="7" s="1"/>
  <c r="BH995" i="7" s="1"/>
  <c r="F956" i="7"/>
  <c r="BF956" i="7" s="1"/>
  <c r="BH956" i="7" s="1"/>
  <c r="F912" i="7"/>
  <c r="BF912" i="7" s="1"/>
  <c r="BH912" i="7" s="1"/>
  <c r="F859" i="7"/>
  <c r="BF859" i="7" s="1"/>
  <c r="BH859" i="7" s="1"/>
  <c r="F796" i="7"/>
  <c r="BF796" i="7" s="1"/>
  <c r="BH796" i="7" s="1"/>
  <c r="F647" i="7"/>
  <c r="BF647" i="7" s="1"/>
  <c r="BH647" i="7" s="1"/>
  <c r="F457" i="7"/>
  <c r="BF457" i="7" s="1"/>
  <c r="BH457" i="7" s="1"/>
  <c r="F201" i="7"/>
  <c r="BF201" i="7" s="1"/>
  <c r="BH201" i="7" s="1"/>
  <c r="F881" i="7"/>
  <c r="BF881" i="7" s="1"/>
  <c r="BH881" i="7" s="1"/>
  <c r="F505" i="7"/>
  <c r="BF505" i="7" s="1"/>
  <c r="BH505" i="7" s="1"/>
  <c r="F249" i="7"/>
  <c r="BF249" i="7" s="1"/>
  <c r="BH249" i="7" s="1"/>
  <c r="F1424" i="7"/>
  <c r="BF1424" i="7" s="1"/>
  <c r="BH1424" i="7" s="1"/>
  <c r="F1320" i="7"/>
  <c r="BF1320" i="7" s="1"/>
  <c r="BH1320" i="7" s="1"/>
  <c r="F1232" i="7"/>
  <c r="BF1232" i="7" s="1"/>
  <c r="BH1232" i="7" s="1"/>
  <c r="F1128" i="7"/>
  <c r="BF1128" i="7" s="1"/>
  <c r="BH1128" i="7" s="1"/>
  <c r="F1040" i="7"/>
  <c r="BF1040" i="7" s="1"/>
  <c r="BH1040" i="7" s="1"/>
  <c r="F636" i="7"/>
  <c r="BF636" i="7" s="1"/>
  <c r="BH636" i="7" s="1"/>
  <c r="F1319" i="7"/>
  <c r="BF1319" i="7" s="1"/>
  <c r="BH1319" i="7" s="1"/>
  <c r="F1287" i="7"/>
  <c r="BF1287" i="7" s="1"/>
  <c r="BH1287" i="7" s="1"/>
  <c r="F1255" i="7"/>
  <c r="BF1255" i="7" s="1"/>
  <c r="BH1255" i="7" s="1"/>
  <c r="F1223" i="7"/>
  <c r="BF1223" i="7" s="1"/>
  <c r="BH1223" i="7" s="1"/>
  <c r="F1191" i="7"/>
  <c r="BF1191" i="7" s="1"/>
  <c r="BH1191" i="7" s="1"/>
  <c r="F1159" i="7"/>
  <c r="BF1159" i="7" s="1"/>
  <c r="BH1159" i="7" s="1"/>
  <c r="F1127" i="7"/>
  <c r="BF1127" i="7" s="1"/>
  <c r="BH1127" i="7" s="1"/>
  <c r="F1095" i="7"/>
  <c r="BF1095" i="7" s="1"/>
  <c r="BH1095" i="7" s="1"/>
  <c r="F1063" i="7"/>
  <c r="BF1063" i="7" s="1"/>
  <c r="BH1063" i="7" s="1"/>
  <c r="F1031" i="7"/>
  <c r="BF1031" i="7" s="1"/>
  <c r="BH1031" i="7" s="1"/>
  <c r="F999" i="7"/>
  <c r="BF999" i="7" s="1"/>
  <c r="BH999" i="7" s="1"/>
  <c r="F960" i="7"/>
  <c r="BF960" i="7" s="1"/>
  <c r="BH960" i="7" s="1"/>
  <c r="F919" i="7"/>
  <c r="BF919" i="7" s="1"/>
  <c r="BH919" i="7" s="1"/>
  <c r="F865" i="7"/>
  <c r="BF865" i="7" s="1"/>
  <c r="BH865" i="7" s="1"/>
  <c r="F807" i="7"/>
  <c r="BF807" i="7" s="1"/>
  <c r="BH807" i="7" s="1"/>
  <c r="F668" i="7"/>
  <c r="BF668" i="7" s="1"/>
  <c r="BH668" i="7" s="1"/>
  <c r="F489" i="7"/>
  <c r="BF489" i="7" s="1"/>
  <c r="BH489" i="7" s="1"/>
  <c r="F233" i="7"/>
  <c r="BF233" i="7" s="1"/>
  <c r="BH233" i="7" s="1"/>
  <c r="F1428" i="7"/>
  <c r="BF1428" i="7" s="1"/>
  <c r="BH1428" i="7" s="1"/>
  <c r="F1396" i="7"/>
  <c r="BF1396" i="7" s="1"/>
  <c r="BH1396" i="7" s="1"/>
  <c r="F1364" i="7"/>
  <c r="BF1364" i="7" s="1"/>
  <c r="BH1364" i="7" s="1"/>
  <c r="F1332" i="7"/>
  <c r="BF1332" i="7" s="1"/>
  <c r="BH1332" i="7" s="1"/>
  <c r="F1300" i="7"/>
  <c r="BF1300" i="7" s="1"/>
  <c r="BH1300" i="7" s="1"/>
  <c r="F1268" i="7"/>
  <c r="BF1268" i="7" s="1"/>
  <c r="BH1268" i="7" s="1"/>
  <c r="F1236" i="7"/>
  <c r="BF1236" i="7" s="1"/>
  <c r="BH1236" i="7" s="1"/>
  <c r="F1204" i="7"/>
  <c r="BF1204" i="7" s="1"/>
  <c r="BH1204" i="7" s="1"/>
  <c r="F1172" i="7"/>
  <c r="BF1172" i="7" s="1"/>
  <c r="BH1172" i="7" s="1"/>
  <c r="F1140" i="7"/>
  <c r="BF1140" i="7" s="1"/>
  <c r="BH1140" i="7" s="1"/>
  <c r="F1108" i="7"/>
  <c r="BF1108" i="7" s="1"/>
  <c r="BH1108" i="7" s="1"/>
  <c r="F1076" i="7"/>
  <c r="BF1076" i="7" s="1"/>
  <c r="BH1076" i="7" s="1"/>
  <c r="F1044" i="7"/>
  <c r="BF1044" i="7" s="1"/>
  <c r="BH1044" i="7" s="1"/>
  <c r="F1012" i="7"/>
  <c r="BF1012" i="7" s="1"/>
  <c r="BH1012" i="7" s="1"/>
  <c r="F980" i="7"/>
  <c r="BF980" i="7" s="1"/>
  <c r="BH980" i="7" s="1"/>
  <c r="F936" i="7"/>
  <c r="BF936" i="7" s="1"/>
  <c r="BH936" i="7" s="1"/>
  <c r="F891" i="7"/>
  <c r="BF891" i="7" s="1"/>
  <c r="BH891" i="7" s="1"/>
  <c r="F833" i="7"/>
  <c r="BF833" i="7" s="1"/>
  <c r="BH833" i="7" s="1"/>
  <c r="F743" i="7"/>
  <c r="BF743" i="7" s="1"/>
  <c r="BH743" i="7" s="1"/>
  <c r="F572" i="7"/>
  <c r="BF572" i="7" s="1"/>
  <c r="BH572" i="7" s="1"/>
  <c r="F345" i="7"/>
  <c r="BF345" i="7" s="1"/>
  <c r="BH345" i="7" s="1"/>
  <c r="F14" i="7"/>
  <c r="BF14" i="7" s="1"/>
  <c r="BH14" i="7" s="1"/>
  <c r="F30" i="7"/>
  <c r="BF30" i="7" s="1"/>
  <c r="BH30" i="7" s="1"/>
  <c r="F46" i="7"/>
  <c r="BF46" i="7" s="1"/>
  <c r="BH46" i="7" s="1"/>
  <c r="F62" i="7"/>
  <c r="BF62" i="7" s="1"/>
  <c r="BH62" i="7" s="1"/>
  <c r="F78" i="7"/>
  <c r="BF78" i="7" s="1"/>
  <c r="BH78" i="7" s="1"/>
  <c r="F94" i="7"/>
  <c r="BF94" i="7" s="1"/>
  <c r="BH94" i="7" s="1"/>
  <c r="F110" i="7"/>
  <c r="BF110" i="7" s="1"/>
  <c r="BH110" i="7" s="1"/>
  <c r="F126" i="7"/>
  <c r="BF126" i="7" s="1"/>
  <c r="BH126" i="7" s="1"/>
  <c r="F142" i="7"/>
  <c r="BF142" i="7" s="1"/>
  <c r="BH142" i="7" s="1"/>
  <c r="F158" i="7"/>
  <c r="BF158" i="7" s="1"/>
  <c r="BH158" i="7" s="1"/>
  <c r="F174" i="7"/>
  <c r="BF174" i="7" s="1"/>
  <c r="BH174" i="7" s="1"/>
  <c r="F190" i="7"/>
  <c r="BF190" i="7" s="1"/>
  <c r="BH190" i="7" s="1"/>
  <c r="F206" i="7"/>
  <c r="BF206" i="7" s="1"/>
  <c r="BH206" i="7" s="1"/>
  <c r="F222" i="7"/>
  <c r="BF222" i="7" s="1"/>
  <c r="BH222" i="7" s="1"/>
  <c r="F238" i="7"/>
  <c r="BF238" i="7" s="1"/>
  <c r="BH238" i="7" s="1"/>
  <c r="F254" i="7"/>
  <c r="BF254" i="7" s="1"/>
  <c r="BH254" i="7" s="1"/>
  <c r="F270" i="7"/>
  <c r="BF270" i="7" s="1"/>
  <c r="BH270" i="7" s="1"/>
  <c r="F286" i="7"/>
  <c r="BF286" i="7" s="1"/>
  <c r="BH286" i="7" s="1"/>
  <c r="F302" i="7"/>
  <c r="BF302" i="7" s="1"/>
  <c r="BH302" i="7" s="1"/>
  <c r="F318" i="7"/>
  <c r="BF318" i="7" s="1"/>
  <c r="BH318" i="7" s="1"/>
  <c r="F334" i="7"/>
  <c r="BF334" i="7" s="1"/>
  <c r="BH334" i="7" s="1"/>
  <c r="F350" i="7"/>
  <c r="BF350" i="7" s="1"/>
  <c r="BH350" i="7" s="1"/>
  <c r="F366" i="7"/>
  <c r="BF366" i="7" s="1"/>
  <c r="BH366" i="7" s="1"/>
  <c r="F382" i="7"/>
  <c r="BF382" i="7" s="1"/>
  <c r="BH382" i="7" s="1"/>
  <c r="F398" i="7"/>
  <c r="BF398" i="7" s="1"/>
  <c r="BH398" i="7" s="1"/>
  <c r="F414" i="7"/>
  <c r="BF414" i="7" s="1"/>
  <c r="BH414" i="7" s="1"/>
  <c r="F430" i="7"/>
  <c r="BF430" i="7" s="1"/>
  <c r="BH430" i="7" s="1"/>
  <c r="F446" i="7"/>
  <c r="BF446" i="7" s="1"/>
  <c r="BH446" i="7" s="1"/>
  <c r="F462" i="7"/>
  <c r="BF462" i="7" s="1"/>
  <c r="BH462" i="7" s="1"/>
  <c r="F478" i="7"/>
  <c r="BF478" i="7" s="1"/>
  <c r="BH478" i="7" s="1"/>
  <c r="F494" i="7"/>
  <c r="BF494" i="7" s="1"/>
  <c r="BH494" i="7" s="1"/>
  <c r="F510" i="7"/>
  <c r="BF510" i="7" s="1"/>
  <c r="BH510" i="7" s="1"/>
  <c r="F526" i="7"/>
  <c r="BF526" i="7" s="1"/>
  <c r="BH526" i="7" s="1"/>
  <c r="F542" i="7"/>
  <c r="BF542" i="7" s="1"/>
  <c r="BH542" i="7" s="1"/>
  <c r="F558" i="7"/>
  <c r="BF558" i="7" s="1"/>
  <c r="BH558" i="7" s="1"/>
  <c r="F574" i="7"/>
  <c r="BF574" i="7" s="1"/>
  <c r="BH574" i="7" s="1"/>
  <c r="F590" i="7"/>
  <c r="BF590" i="7" s="1"/>
  <c r="BH590" i="7" s="1"/>
  <c r="F606" i="7"/>
  <c r="BF606" i="7" s="1"/>
  <c r="BH606" i="7" s="1"/>
  <c r="F622" i="7"/>
  <c r="BF622" i="7" s="1"/>
  <c r="BH622" i="7" s="1"/>
  <c r="F638" i="7"/>
  <c r="BF638" i="7" s="1"/>
  <c r="BH638" i="7" s="1"/>
  <c r="F654" i="7"/>
  <c r="BF654" i="7" s="1"/>
  <c r="BH654" i="7" s="1"/>
  <c r="F670" i="7"/>
  <c r="BF670" i="7" s="1"/>
  <c r="BH670" i="7" s="1"/>
  <c r="F686" i="7"/>
  <c r="BF686" i="7" s="1"/>
  <c r="BH686" i="7" s="1"/>
  <c r="F702" i="7"/>
  <c r="BF702" i="7" s="1"/>
  <c r="BH702" i="7" s="1"/>
  <c r="F718" i="7"/>
  <c r="BF718" i="7" s="1"/>
  <c r="BH718" i="7" s="1"/>
  <c r="F734" i="7"/>
  <c r="BF734" i="7" s="1"/>
  <c r="BH734" i="7" s="1"/>
  <c r="F750" i="7"/>
  <c r="BF750" i="7" s="1"/>
  <c r="BH750" i="7" s="1"/>
  <c r="F766" i="7"/>
  <c r="BF766" i="7" s="1"/>
  <c r="BH766" i="7" s="1"/>
  <c r="F782" i="7"/>
  <c r="BF782" i="7" s="1"/>
  <c r="BH782" i="7" s="1"/>
  <c r="F798" i="7"/>
  <c r="BF798" i="7" s="1"/>
  <c r="BH798" i="7" s="1"/>
  <c r="F814" i="7"/>
  <c r="BF814" i="7" s="1"/>
  <c r="BH814" i="7" s="1"/>
  <c r="F830" i="7"/>
  <c r="BF830" i="7" s="1"/>
  <c r="BH830" i="7" s="1"/>
  <c r="F846" i="7"/>
  <c r="BF846" i="7" s="1"/>
  <c r="BH846" i="7" s="1"/>
  <c r="F862" i="7"/>
  <c r="BF862" i="7" s="1"/>
  <c r="BH862" i="7" s="1"/>
  <c r="F878" i="7"/>
  <c r="BF878" i="7" s="1"/>
  <c r="BH878" i="7" s="1"/>
  <c r="F894" i="7"/>
  <c r="BF894" i="7" s="1"/>
  <c r="BH894" i="7" s="1"/>
  <c r="F7" i="7"/>
  <c r="BF7" i="7" s="1"/>
  <c r="BH7" i="7" s="1"/>
  <c r="F23" i="7"/>
  <c r="BF23" i="7" s="1"/>
  <c r="BH23" i="7" s="1"/>
  <c r="F39" i="7"/>
  <c r="BF39" i="7" s="1"/>
  <c r="BH39" i="7" s="1"/>
  <c r="F55" i="7"/>
  <c r="BF55" i="7" s="1"/>
  <c r="BH55" i="7" s="1"/>
  <c r="F71" i="7"/>
  <c r="BF71" i="7" s="1"/>
  <c r="BH71" i="7" s="1"/>
  <c r="F87" i="7"/>
  <c r="BF87" i="7" s="1"/>
  <c r="BH87" i="7" s="1"/>
  <c r="F103" i="7"/>
  <c r="BF103" i="7" s="1"/>
  <c r="BH103" i="7" s="1"/>
  <c r="F119" i="7"/>
  <c r="BF119" i="7" s="1"/>
  <c r="BH119" i="7" s="1"/>
  <c r="F135" i="7"/>
  <c r="BF135" i="7" s="1"/>
  <c r="BH135" i="7" s="1"/>
  <c r="F151" i="7"/>
  <c r="BF151" i="7" s="1"/>
  <c r="BH151" i="7" s="1"/>
  <c r="F167" i="7"/>
  <c r="BF167" i="7" s="1"/>
  <c r="BH167" i="7" s="1"/>
  <c r="F183" i="7"/>
  <c r="BF183" i="7" s="1"/>
  <c r="BH183" i="7" s="1"/>
  <c r="F199" i="7"/>
  <c r="BF199" i="7" s="1"/>
  <c r="BH199" i="7" s="1"/>
  <c r="F215" i="7"/>
  <c r="BF215" i="7" s="1"/>
  <c r="BH215" i="7" s="1"/>
  <c r="F231" i="7"/>
  <c r="BF231" i="7" s="1"/>
  <c r="BH231" i="7" s="1"/>
  <c r="F247" i="7"/>
  <c r="BF247" i="7" s="1"/>
  <c r="BH247" i="7" s="1"/>
  <c r="F263" i="7"/>
  <c r="BF263" i="7" s="1"/>
  <c r="BH263" i="7" s="1"/>
  <c r="F279" i="7"/>
  <c r="BF279" i="7" s="1"/>
  <c r="BH279" i="7" s="1"/>
  <c r="F295" i="7"/>
  <c r="BF295" i="7" s="1"/>
  <c r="BH295" i="7" s="1"/>
  <c r="F311" i="7"/>
  <c r="BF311" i="7" s="1"/>
  <c r="BH311" i="7" s="1"/>
  <c r="F327" i="7"/>
  <c r="BF327" i="7" s="1"/>
  <c r="BH327" i="7" s="1"/>
  <c r="F343" i="7"/>
  <c r="BF343" i="7" s="1"/>
  <c r="BH343" i="7" s="1"/>
  <c r="F359" i="7"/>
  <c r="BF359" i="7" s="1"/>
  <c r="BH359" i="7" s="1"/>
  <c r="F375" i="7"/>
  <c r="BF375" i="7" s="1"/>
  <c r="BH375" i="7" s="1"/>
  <c r="F391" i="7"/>
  <c r="BF391" i="7" s="1"/>
  <c r="BH391" i="7" s="1"/>
  <c r="F407" i="7"/>
  <c r="BF407" i="7" s="1"/>
  <c r="BH407" i="7" s="1"/>
  <c r="F423" i="7"/>
  <c r="BF423" i="7" s="1"/>
  <c r="BH423" i="7" s="1"/>
  <c r="F439" i="7"/>
  <c r="BF439" i="7" s="1"/>
  <c r="BH439" i="7" s="1"/>
  <c r="F455" i="7"/>
  <c r="BF455" i="7" s="1"/>
  <c r="BH455" i="7" s="1"/>
  <c r="F471" i="7"/>
  <c r="BF471" i="7" s="1"/>
  <c r="BH471" i="7" s="1"/>
  <c r="F487" i="7"/>
  <c r="BF487" i="7" s="1"/>
  <c r="BH487" i="7" s="1"/>
  <c r="F503" i="7"/>
  <c r="BF503" i="7" s="1"/>
  <c r="BH503" i="7" s="1"/>
  <c r="F20" i="7"/>
  <c r="BF20" i="7" s="1"/>
  <c r="BH20" i="7" s="1"/>
  <c r="F52" i="7"/>
  <c r="BF52" i="7" s="1"/>
  <c r="BH52" i="7" s="1"/>
  <c r="F84" i="7"/>
  <c r="BF84" i="7" s="1"/>
  <c r="BH84" i="7" s="1"/>
  <c r="F116" i="7"/>
  <c r="BF116" i="7" s="1"/>
  <c r="BH116" i="7" s="1"/>
  <c r="F148" i="7"/>
  <c r="BF148" i="7" s="1"/>
  <c r="BH148" i="7" s="1"/>
  <c r="F180" i="7"/>
  <c r="BF180" i="7" s="1"/>
  <c r="BH180" i="7" s="1"/>
  <c r="F212" i="7"/>
  <c r="BF212" i="7" s="1"/>
  <c r="BH212" i="7" s="1"/>
  <c r="F244" i="7"/>
  <c r="BF244" i="7" s="1"/>
  <c r="BH244" i="7" s="1"/>
  <c r="F276" i="7"/>
  <c r="BF276" i="7" s="1"/>
  <c r="BH276" i="7" s="1"/>
  <c r="F308" i="7"/>
  <c r="BF308" i="7" s="1"/>
  <c r="BH308" i="7" s="1"/>
  <c r="F340" i="7"/>
  <c r="BF340" i="7" s="1"/>
  <c r="BH340" i="7" s="1"/>
  <c r="F372" i="7"/>
  <c r="BF372" i="7" s="1"/>
  <c r="BH372" i="7" s="1"/>
  <c r="F404" i="7"/>
  <c r="BF404" i="7" s="1"/>
  <c r="BH404" i="7" s="1"/>
  <c r="F436" i="7"/>
  <c r="BF436" i="7" s="1"/>
  <c r="BH436" i="7" s="1"/>
  <c r="F468" i="7"/>
  <c r="BF468" i="7" s="1"/>
  <c r="BH468" i="7" s="1"/>
  <c r="F500" i="7"/>
  <c r="BF500" i="7" s="1"/>
  <c r="BH500" i="7" s="1"/>
  <c r="F525" i="7"/>
  <c r="BF525" i="7" s="1"/>
  <c r="BH525" i="7" s="1"/>
  <c r="F547" i="7"/>
  <c r="BF547" i="7" s="1"/>
  <c r="BH547" i="7" s="1"/>
  <c r="F568" i="7"/>
  <c r="BF568" i="7" s="1"/>
  <c r="BH568" i="7" s="1"/>
  <c r="F589" i="7"/>
  <c r="BF589" i="7" s="1"/>
  <c r="BH589" i="7" s="1"/>
  <c r="F611" i="7"/>
  <c r="BF611" i="7" s="1"/>
  <c r="BH611" i="7" s="1"/>
  <c r="F632" i="7"/>
  <c r="BF632" i="7" s="1"/>
  <c r="BH632" i="7" s="1"/>
  <c r="F653" i="7"/>
  <c r="BF653" i="7" s="1"/>
  <c r="BH653" i="7" s="1"/>
  <c r="F675" i="7"/>
  <c r="BF675" i="7" s="1"/>
  <c r="BH675" i="7" s="1"/>
  <c r="F696" i="7"/>
  <c r="BF696" i="7" s="1"/>
  <c r="BH696" i="7" s="1"/>
  <c r="F717" i="7"/>
  <c r="BF717" i="7" s="1"/>
  <c r="BH717" i="7" s="1"/>
  <c r="F739" i="7"/>
  <c r="BF739" i="7" s="1"/>
  <c r="BH739" i="7" s="1"/>
  <c r="F760" i="7"/>
  <c r="BF760" i="7" s="1"/>
  <c r="BH760" i="7" s="1"/>
  <c r="F781" i="7"/>
  <c r="BF781" i="7" s="1"/>
  <c r="BH781" i="7" s="1"/>
  <c r="F803" i="7"/>
  <c r="BF803" i="7" s="1"/>
  <c r="BH803" i="7" s="1"/>
  <c r="F824" i="7"/>
  <c r="BF824" i="7" s="1"/>
  <c r="BH824" i="7" s="1"/>
  <c r="F845" i="7"/>
  <c r="BF845" i="7" s="1"/>
  <c r="BH845" i="7" s="1"/>
  <c r="F867" i="7"/>
  <c r="BF867" i="7" s="1"/>
  <c r="BH867" i="7" s="1"/>
  <c r="F888" i="7"/>
  <c r="BF888" i="7" s="1"/>
  <c r="BH888" i="7" s="1"/>
  <c r="F909" i="7"/>
  <c r="BF909" i="7" s="1"/>
  <c r="BH909" i="7" s="1"/>
  <c r="F925" i="7"/>
  <c r="BF925" i="7" s="1"/>
  <c r="BH925" i="7" s="1"/>
  <c r="F941" i="7"/>
  <c r="BF941" i="7" s="1"/>
  <c r="BH941" i="7" s="1"/>
  <c r="F957" i="7"/>
  <c r="BF957" i="7" s="1"/>
  <c r="BH957" i="7" s="1"/>
  <c r="F973" i="7"/>
  <c r="BF973" i="7" s="1"/>
  <c r="BH973" i="7" s="1"/>
  <c r="F989" i="7"/>
  <c r="BF989" i="7" s="1"/>
  <c r="BH989" i="7" s="1"/>
  <c r="F1005" i="7"/>
  <c r="BF1005" i="7" s="1"/>
  <c r="BH1005" i="7" s="1"/>
  <c r="F1021" i="7"/>
  <c r="BF1021" i="7" s="1"/>
  <c r="BH1021" i="7" s="1"/>
  <c r="F1037" i="7"/>
  <c r="BF1037" i="7" s="1"/>
  <c r="BH1037" i="7" s="1"/>
  <c r="F1053" i="7"/>
  <c r="BF1053" i="7" s="1"/>
  <c r="BH1053" i="7" s="1"/>
  <c r="F1069" i="7"/>
  <c r="BF1069" i="7" s="1"/>
  <c r="BH1069" i="7" s="1"/>
  <c r="F1085" i="7"/>
  <c r="BF1085" i="7" s="1"/>
  <c r="BH1085" i="7" s="1"/>
  <c r="F1101" i="7"/>
  <c r="BF1101" i="7" s="1"/>
  <c r="BH1101" i="7" s="1"/>
  <c r="F1117" i="7"/>
  <c r="BF1117" i="7" s="1"/>
  <c r="BH1117" i="7" s="1"/>
  <c r="F1133" i="7"/>
  <c r="BF1133" i="7" s="1"/>
  <c r="BH1133" i="7" s="1"/>
  <c r="F1149" i="7"/>
  <c r="BF1149" i="7" s="1"/>
  <c r="BH1149" i="7" s="1"/>
  <c r="F1165" i="7"/>
  <c r="BF1165" i="7" s="1"/>
  <c r="BH1165" i="7" s="1"/>
  <c r="F1181" i="7"/>
  <c r="BF1181" i="7" s="1"/>
  <c r="BH1181" i="7" s="1"/>
  <c r="F1197" i="7"/>
  <c r="BF1197" i="7" s="1"/>
  <c r="BH1197" i="7" s="1"/>
  <c r="F1213" i="7"/>
  <c r="BF1213" i="7" s="1"/>
  <c r="BH1213" i="7" s="1"/>
  <c r="F1229" i="7"/>
  <c r="BF1229" i="7" s="1"/>
  <c r="BH1229" i="7" s="1"/>
  <c r="F1245" i="7"/>
  <c r="BF1245" i="7" s="1"/>
  <c r="BH1245" i="7" s="1"/>
  <c r="F1261" i="7"/>
  <c r="BF1261" i="7" s="1"/>
  <c r="BH1261" i="7" s="1"/>
  <c r="F1277" i="7"/>
  <c r="BF1277" i="7" s="1"/>
  <c r="BH1277" i="7" s="1"/>
  <c r="F1293" i="7"/>
  <c r="BF1293" i="7" s="1"/>
  <c r="BH1293" i="7" s="1"/>
  <c r="F1309" i="7"/>
  <c r="BF1309" i="7" s="1"/>
  <c r="BH1309" i="7" s="1"/>
  <c r="F1325" i="7"/>
  <c r="BF1325" i="7" s="1"/>
  <c r="BH1325" i="7" s="1"/>
  <c r="F1341" i="7"/>
  <c r="BF1341" i="7" s="1"/>
  <c r="BH1341" i="7" s="1"/>
  <c r="F1357" i="7"/>
  <c r="BF1357" i="7" s="1"/>
  <c r="BH1357" i="7" s="1"/>
  <c r="F1373" i="7"/>
  <c r="BF1373" i="7" s="1"/>
  <c r="BH1373" i="7" s="1"/>
  <c r="F1389" i="7"/>
  <c r="BF1389" i="7" s="1"/>
  <c r="BH1389" i="7" s="1"/>
  <c r="F1405" i="7"/>
  <c r="BF1405" i="7" s="1"/>
  <c r="BH1405" i="7" s="1"/>
  <c r="F1421" i="7"/>
  <c r="BF1421" i="7" s="1"/>
  <c r="BH1421" i="7" s="1"/>
  <c r="F1437" i="7"/>
  <c r="BF1437" i="7" s="1"/>
  <c r="BH1437" i="7" s="1"/>
  <c r="F1453" i="7"/>
  <c r="BF1453" i="7" s="1"/>
  <c r="BH1453" i="7" s="1"/>
  <c r="F1469" i="7"/>
  <c r="BF1469" i="7" s="1"/>
  <c r="BH1469" i="7" s="1"/>
  <c r="F1485" i="7"/>
  <c r="BF1485" i="7" s="1"/>
  <c r="BH1485" i="7" s="1"/>
  <c r="F1501" i="7"/>
  <c r="BF1501" i="7" s="1"/>
  <c r="BH1501" i="7" s="1"/>
  <c r="F13" i="7"/>
  <c r="BF13" i="7" s="1"/>
  <c r="BH13" i="7" s="1"/>
  <c r="F45" i="7"/>
  <c r="BF45" i="7" s="1"/>
  <c r="BH45" i="7" s="1"/>
  <c r="F77" i="7"/>
  <c r="BF77" i="7" s="1"/>
  <c r="BH77" i="7" s="1"/>
  <c r="F109" i="7"/>
  <c r="BF109" i="7" s="1"/>
  <c r="BH109" i="7" s="1"/>
  <c r="F141" i="7"/>
  <c r="BF141" i="7" s="1"/>
  <c r="BH141" i="7" s="1"/>
  <c r="F173" i="7"/>
  <c r="BF173" i="7" s="1"/>
  <c r="BH173" i="7" s="1"/>
  <c r="F205" i="7"/>
  <c r="BF205" i="7" s="1"/>
  <c r="BH205" i="7" s="1"/>
  <c r="F237" i="7"/>
  <c r="BF237" i="7" s="1"/>
  <c r="BH237" i="7" s="1"/>
  <c r="F269" i="7"/>
  <c r="BF269" i="7" s="1"/>
  <c r="BH269" i="7" s="1"/>
  <c r="F301" i="7"/>
  <c r="BF301" i="7" s="1"/>
  <c r="BH301" i="7" s="1"/>
  <c r="F333" i="7"/>
  <c r="BF333" i="7" s="1"/>
  <c r="BH333" i="7" s="1"/>
  <c r="F365" i="7"/>
  <c r="BF365" i="7" s="1"/>
  <c r="BH365" i="7" s="1"/>
  <c r="F397" i="7"/>
  <c r="BF397" i="7" s="1"/>
  <c r="BH397" i="7" s="1"/>
  <c r="F429" i="7"/>
  <c r="BF429" i="7" s="1"/>
  <c r="BH429" i="7" s="1"/>
  <c r="F461" i="7"/>
  <c r="BF461" i="7" s="1"/>
  <c r="BH461" i="7" s="1"/>
  <c r="F493" i="7"/>
  <c r="BF493" i="7" s="1"/>
  <c r="BH493" i="7" s="1"/>
  <c r="F521" i="7"/>
  <c r="BF521" i="7" s="1"/>
  <c r="BH521" i="7" s="1"/>
  <c r="F543" i="7"/>
  <c r="BF543" i="7" s="1"/>
  <c r="BH543" i="7" s="1"/>
  <c r="F564" i="7"/>
  <c r="BF564" i="7" s="1"/>
  <c r="BH564" i="7" s="1"/>
  <c r="F585" i="7"/>
  <c r="BF585" i="7" s="1"/>
  <c r="BH585" i="7" s="1"/>
  <c r="F607" i="7"/>
  <c r="BF607" i="7" s="1"/>
  <c r="BH607" i="7" s="1"/>
  <c r="F628" i="7"/>
  <c r="BF628" i="7" s="1"/>
  <c r="BH628" i="7" s="1"/>
  <c r="F649" i="7"/>
  <c r="BF649" i="7" s="1"/>
  <c r="BH649" i="7" s="1"/>
  <c r="F671" i="7"/>
  <c r="BF671" i="7" s="1"/>
  <c r="BH671" i="7" s="1"/>
  <c r="F692" i="7"/>
  <c r="BF692" i="7" s="1"/>
  <c r="BH692" i="7" s="1"/>
  <c r="F713" i="7"/>
  <c r="BF713" i="7" s="1"/>
  <c r="BH713" i="7" s="1"/>
  <c r="F735" i="7"/>
  <c r="BF735" i="7" s="1"/>
  <c r="BH735" i="7" s="1"/>
  <c r="F756" i="7"/>
  <c r="BF756" i="7" s="1"/>
  <c r="BH756" i="7" s="1"/>
  <c r="F777" i="7"/>
  <c r="BF777" i="7" s="1"/>
  <c r="BH777" i="7" s="1"/>
  <c r="F799" i="7"/>
  <c r="BF799" i="7" s="1"/>
  <c r="BH799" i="7" s="1"/>
  <c r="F820" i="7"/>
  <c r="BF820" i="7" s="1"/>
  <c r="BH820" i="7" s="1"/>
  <c r="F841" i="7"/>
  <c r="BF841" i="7" s="1"/>
  <c r="BH841" i="7" s="1"/>
  <c r="F863" i="7"/>
  <c r="BF863" i="7" s="1"/>
  <c r="BH863" i="7" s="1"/>
  <c r="F884" i="7"/>
  <c r="BF884" i="7" s="1"/>
  <c r="BH884" i="7" s="1"/>
  <c r="F905" i="7"/>
  <c r="BF905" i="7" s="1"/>
  <c r="BH905" i="7" s="1"/>
  <c r="F922" i="7"/>
  <c r="BF922" i="7" s="1"/>
  <c r="BH922" i="7" s="1"/>
  <c r="F938" i="7"/>
  <c r="BF938" i="7" s="1"/>
  <c r="BH938" i="7" s="1"/>
  <c r="F954" i="7"/>
  <c r="BF954" i="7" s="1"/>
  <c r="BH954" i="7" s="1"/>
  <c r="F970" i="7"/>
  <c r="BF970" i="7" s="1"/>
  <c r="BH970" i="7" s="1"/>
  <c r="F986" i="7"/>
  <c r="BF986" i="7" s="1"/>
  <c r="BH986" i="7" s="1"/>
  <c r="F1002" i="7"/>
  <c r="BF1002" i="7" s="1"/>
  <c r="BH1002" i="7" s="1"/>
  <c r="F1018" i="7"/>
  <c r="BF1018" i="7" s="1"/>
  <c r="BH1018" i="7" s="1"/>
  <c r="F1034" i="7"/>
  <c r="BF1034" i="7" s="1"/>
  <c r="BH1034" i="7" s="1"/>
  <c r="F1050" i="7"/>
  <c r="BF1050" i="7" s="1"/>
  <c r="BH1050" i="7" s="1"/>
  <c r="F1066" i="7"/>
  <c r="BF1066" i="7" s="1"/>
  <c r="BH1066" i="7" s="1"/>
  <c r="F1082" i="7"/>
  <c r="BF1082" i="7" s="1"/>
  <c r="BH1082" i="7" s="1"/>
  <c r="F1098" i="7"/>
  <c r="BF1098" i="7" s="1"/>
  <c r="BH1098" i="7" s="1"/>
  <c r="F1114" i="7"/>
  <c r="BF1114" i="7" s="1"/>
  <c r="BH1114" i="7" s="1"/>
  <c r="F1130" i="7"/>
  <c r="BF1130" i="7" s="1"/>
  <c r="BH1130" i="7" s="1"/>
  <c r="F1146" i="7"/>
  <c r="BF1146" i="7" s="1"/>
  <c r="BH1146" i="7" s="1"/>
  <c r="F1162" i="7"/>
  <c r="BF1162" i="7" s="1"/>
  <c r="BH1162" i="7" s="1"/>
  <c r="F1178" i="7"/>
  <c r="BF1178" i="7" s="1"/>
  <c r="BH1178" i="7" s="1"/>
  <c r="F1194" i="7"/>
  <c r="BF1194" i="7" s="1"/>
  <c r="BH1194" i="7" s="1"/>
  <c r="F1210" i="7"/>
  <c r="BF1210" i="7" s="1"/>
  <c r="BH1210" i="7" s="1"/>
  <c r="F1226" i="7"/>
  <c r="BF1226" i="7" s="1"/>
  <c r="BH1226" i="7" s="1"/>
  <c r="F1242" i="7"/>
  <c r="BF1242" i="7" s="1"/>
  <c r="BH1242" i="7" s="1"/>
  <c r="F1258" i="7"/>
  <c r="BF1258" i="7" s="1"/>
  <c r="BH1258" i="7" s="1"/>
  <c r="F1274" i="7"/>
  <c r="BF1274" i="7" s="1"/>
  <c r="BH1274" i="7" s="1"/>
  <c r="F1290" i="7"/>
  <c r="BF1290" i="7" s="1"/>
  <c r="BH1290" i="7" s="1"/>
  <c r="F1306" i="7"/>
  <c r="BF1306" i="7" s="1"/>
  <c r="BH1306" i="7" s="1"/>
  <c r="F1322" i="7"/>
  <c r="BF1322" i="7" s="1"/>
  <c r="BH1322" i="7" s="1"/>
  <c r="F1338" i="7"/>
  <c r="BF1338" i="7" s="1"/>
  <c r="BH1338" i="7" s="1"/>
  <c r="F1354" i="7"/>
  <c r="BF1354" i="7" s="1"/>
  <c r="BH1354" i="7" s="1"/>
  <c r="F1370" i="7"/>
  <c r="BF1370" i="7" s="1"/>
  <c r="BH1370" i="7" s="1"/>
  <c r="F1386" i="7"/>
  <c r="BF1386" i="7" s="1"/>
  <c r="BH1386" i="7" s="1"/>
  <c r="F1402" i="7"/>
  <c r="BF1402" i="7" s="1"/>
  <c r="BH1402" i="7" s="1"/>
  <c r="F1418" i="7"/>
  <c r="BF1418" i="7" s="1"/>
  <c r="BH1418" i="7" s="1"/>
  <c r="F1434" i="7"/>
  <c r="BF1434" i="7" s="1"/>
  <c r="BH1434" i="7" s="1"/>
  <c r="F1450" i="7"/>
  <c r="BF1450" i="7" s="1"/>
  <c r="BH1450" i="7" s="1"/>
  <c r="F1466" i="7"/>
  <c r="BF1466" i="7" s="1"/>
  <c r="BH1466" i="7" s="1"/>
  <c r="F1482" i="7"/>
  <c r="BF1482" i="7" s="1"/>
  <c r="BH1482" i="7" s="1"/>
  <c r="F32" i="7"/>
  <c r="BF32" i="7" s="1"/>
  <c r="BH32" i="7" s="1"/>
  <c r="F96" i="7"/>
  <c r="BF96" i="7" s="1"/>
  <c r="BH96" i="7" s="1"/>
  <c r="F160" i="7"/>
  <c r="BF160" i="7" s="1"/>
  <c r="BH160" i="7" s="1"/>
  <c r="F224" i="7"/>
  <c r="BF224" i="7" s="1"/>
  <c r="BH224" i="7" s="1"/>
  <c r="F288" i="7"/>
  <c r="BF288" i="7" s="1"/>
  <c r="BH288" i="7" s="1"/>
  <c r="F352" i="7"/>
  <c r="BF352" i="7" s="1"/>
  <c r="BH352" i="7" s="1"/>
  <c r="F416" i="7"/>
  <c r="BF416" i="7" s="1"/>
  <c r="BH416" i="7" s="1"/>
  <c r="F480" i="7"/>
  <c r="BF480" i="7" s="1"/>
  <c r="BH480" i="7" s="1"/>
  <c r="F533" i="7"/>
  <c r="BF533" i="7" s="1"/>
  <c r="BH533" i="7" s="1"/>
  <c r="F576" i="7"/>
  <c r="BF576" i="7" s="1"/>
  <c r="BH576" i="7" s="1"/>
  <c r="F619" i="7"/>
  <c r="BF619" i="7" s="1"/>
  <c r="BH619" i="7" s="1"/>
  <c r="F661" i="7"/>
  <c r="BF661" i="7" s="1"/>
  <c r="BH661" i="7" s="1"/>
  <c r="F704" i="7"/>
  <c r="BF704" i="7" s="1"/>
  <c r="BH704" i="7" s="1"/>
  <c r="F747" i="7"/>
  <c r="BF747" i="7" s="1"/>
  <c r="BH747" i="7" s="1"/>
  <c r="F789" i="7"/>
  <c r="BF789" i="7" s="1"/>
  <c r="BH789" i="7" s="1"/>
  <c r="F832" i="7"/>
  <c r="BF832" i="7" s="1"/>
  <c r="BH832" i="7" s="1"/>
  <c r="F875" i="7"/>
  <c r="BF875" i="7" s="1"/>
  <c r="BH875" i="7" s="1"/>
  <c r="F915" i="7"/>
  <c r="BF915" i="7" s="1"/>
  <c r="BH915" i="7" s="1"/>
  <c r="F947" i="7"/>
  <c r="BF947" i="7" s="1"/>
  <c r="BH947" i="7" s="1"/>
  <c r="F979" i="7"/>
  <c r="BF979" i="7" s="1"/>
  <c r="BH979" i="7" s="1"/>
  <c r="F65" i="7"/>
  <c r="BF65" i="7" s="1"/>
  <c r="BH65" i="7" s="1"/>
  <c r="F129" i="7"/>
  <c r="BF129" i="7" s="1"/>
  <c r="BH129" i="7" s="1"/>
  <c r="F193" i="7"/>
  <c r="BF193" i="7" s="1"/>
  <c r="BH193" i="7" s="1"/>
  <c r="F257" i="7"/>
  <c r="BF257" i="7" s="1"/>
  <c r="BH257" i="7" s="1"/>
  <c r="F321" i="7"/>
  <c r="BF321" i="7" s="1"/>
  <c r="BH321" i="7" s="1"/>
  <c r="F385" i="7"/>
  <c r="BF385" i="7" s="1"/>
  <c r="BH385" i="7" s="1"/>
  <c r="F449" i="7"/>
  <c r="BF449" i="7" s="1"/>
  <c r="BH449" i="7" s="1"/>
  <c r="F513" i="7"/>
  <c r="BF513" i="7" s="1"/>
  <c r="BH513" i="7" s="1"/>
  <c r="F556" i="7"/>
  <c r="BF556" i="7" s="1"/>
  <c r="BH556" i="7" s="1"/>
  <c r="F599" i="7"/>
  <c r="BF599" i="7" s="1"/>
  <c r="BH599" i="7" s="1"/>
  <c r="F641" i="7"/>
  <c r="BF641" i="7" s="1"/>
  <c r="BH641" i="7" s="1"/>
  <c r="F684" i="7"/>
  <c r="BF684" i="7" s="1"/>
  <c r="BH684" i="7" s="1"/>
  <c r="F727" i="7"/>
  <c r="BF727" i="7" s="1"/>
  <c r="BH727" i="7" s="1"/>
  <c r="F769" i="7"/>
  <c r="BF769" i="7" s="1"/>
  <c r="BH769" i="7" s="1"/>
  <c r="F8" i="7"/>
  <c r="BF8" i="7" s="1"/>
  <c r="BH8" i="7" s="1"/>
  <c r="F72" i="7"/>
  <c r="BF72" i="7" s="1"/>
  <c r="BH72" i="7" s="1"/>
  <c r="F136" i="7"/>
  <c r="BF136" i="7" s="1"/>
  <c r="BH136" i="7" s="1"/>
  <c r="F200" i="7"/>
  <c r="BF200" i="7" s="1"/>
  <c r="BH200" i="7" s="1"/>
  <c r="F264" i="7"/>
  <c r="BF264" i="7" s="1"/>
  <c r="BH264" i="7" s="1"/>
  <c r="F328" i="7"/>
  <c r="BF328" i="7" s="1"/>
  <c r="BH328" i="7" s="1"/>
  <c r="F392" i="7"/>
  <c r="BF392" i="7" s="1"/>
  <c r="BH392" i="7" s="1"/>
  <c r="F456" i="7"/>
  <c r="BF456" i="7" s="1"/>
  <c r="BH456" i="7" s="1"/>
  <c r="F517" i="7"/>
  <c r="BF517" i="7" s="1"/>
  <c r="BH517" i="7" s="1"/>
  <c r="F560" i="7"/>
  <c r="BF560" i="7" s="1"/>
  <c r="BH560" i="7" s="1"/>
  <c r="F603" i="7"/>
  <c r="BF603" i="7" s="1"/>
  <c r="BH603" i="7" s="1"/>
  <c r="F645" i="7"/>
  <c r="BF645" i="7" s="1"/>
  <c r="BH645" i="7" s="1"/>
  <c r="F688" i="7"/>
  <c r="BF688" i="7" s="1"/>
  <c r="BH688" i="7" s="1"/>
  <c r="F731" i="7"/>
  <c r="BF731" i="7" s="1"/>
  <c r="BH731" i="7" s="1"/>
  <c r="F773" i="7"/>
  <c r="BF773" i="7" s="1"/>
  <c r="BH773" i="7" s="1"/>
  <c r="F57" i="7"/>
  <c r="BF57" i="7" s="1"/>
  <c r="BH57" i="7" s="1"/>
  <c r="F121" i="7"/>
  <c r="BF121" i="7" s="1"/>
  <c r="BH121" i="7" s="1"/>
  <c r="F185" i="7"/>
  <c r="BF185" i="7" s="1"/>
  <c r="BH185" i="7" s="1"/>
  <c r="F1496" i="7"/>
  <c r="BF1496" i="7" s="1"/>
  <c r="BH1496" i="7" s="1"/>
  <c r="F1467" i="7"/>
  <c r="BF1467" i="7" s="1"/>
  <c r="BH1467" i="7" s="1"/>
  <c r="F1435" i="7"/>
  <c r="BF1435" i="7" s="1"/>
  <c r="BH1435" i="7" s="1"/>
  <c r="F1403" i="7"/>
  <c r="BF1403" i="7" s="1"/>
  <c r="BH1403" i="7" s="1"/>
  <c r="F1371" i="7"/>
  <c r="BF1371" i="7" s="1"/>
  <c r="BH1371" i="7" s="1"/>
  <c r="F1339" i="7"/>
  <c r="BF1339" i="7" s="1"/>
  <c r="BH1339" i="7" s="1"/>
  <c r="F1307" i="7"/>
  <c r="BF1307" i="7" s="1"/>
  <c r="BH1307" i="7" s="1"/>
  <c r="F1275" i="7"/>
  <c r="BF1275" i="7" s="1"/>
  <c r="BH1275" i="7" s="1"/>
  <c r="F1243" i="7"/>
  <c r="BF1243" i="7" s="1"/>
  <c r="BH1243" i="7" s="1"/>
  <c r="F1211" i="7"/>
  <c r="BF1211" i="7" s="1"/>
  <c r="BH1211" i="7" s="1"/>
  <c r="F1179" i="7"/>
  <c r="BF1179" i="7" s="1"/>
  <c r="BH1179" i="7" s="1"/>
  <c r="F1147" i="7"/>
  <c r="BF1147" i="7" s="1"/>
  <c r="BH1147" i="7" s="1"/>
  <c r="F1115" i="7"/>
  <c r="BF1115" i="7" s="1"/>
  <c r="BH1115" i="7" s="1"/>
  <c r="F1083" i="7"/>
  <c r="BF1083" i="7" s="1"/>
  <c r="BH1083" i="7" s="1"/>
  <c r="F1051" i="7"/>
  <c r="BF1051" i="7" s="1"/>
  <c r="BH1051" i="7" s="1"/>
  <c r="F1019" i="7"/>
  <c r="BF1019" i="7" s="1"/>
  <c r="BH1019" i="7" s="1"/>
  <c r="F987" i="7"/>
  <c r="BF987" i="7" s="1"/>
  <c r="BH987" i="7" s="1"/>
  <c r="F944" i="7"/>
  <c r="BF944" i="7" s="1"/>
  <c r="BH944" i="7" s="1"/>
  <c r="F901" i="7"/>
  <c r="BF901" i="7" s="1"/>
  <c r="BH901" i="7" s="1"/>
  <c r="F844" i="7"/>
  <c r="BF844" i="7" s="1"/>
  <c r="BH844" i="7" s="1"/>
  <c r="F775" i="7"/>
  <c r="BF775" i="7" s="1"/>
  <c r="BH775" i="7" s="1"/>
  <c r="F604" i="7"/>
  <c r="BF604" i="7" s="1"/>
  <c r="BH604" i="7" s="1"/>
  <c r="F393" i="7"/>
  <c r="BF393" i="7" s="1"/>
  <c r="BH393" i="7" s="1"/>
  <c r="F869" i="7"/>
  <c r="BF869" i="7" s="1"/>
  <c r="BH869" i="7" s="1"/>
  <c r="F441" i="7"/>
  <c r="BF441" i="7" s="1"/>
  <c r="BH441" i="7" s="1"/>
  <c r="F1504" i="7"/>
  <c r="BF1504" i="7" s="1"/>
  <c r="BH1504" i="7" s="1"/>
  <c r="F1384" i="7"/>
  <c r="BF1384" i="7" s="1"/>
  <c r="BH1384" i="7" s="1"/>
  <c r="F1304" i="7"/>
  <c r="BF1304" i="7" s="1"/>
  <c r="BH1304" i="7" s="1"/>
  <c r="F1208" i="7"/>
  <c r="BF1208" i="7" s="1"/>
  <c r="BH1208" i="7" s="1"/>
  <c r="F1096" i="7"/>
  <c r="BF1096" i="7" s="1"/>
  <c r="BH1096" i="7" s="1"/>
  <c r="F1016" i="7"/>
  <c r="BF1016" i="7" s="1"/>
  <c r="BH1016" i="7" s="1"/>
  <c r="F1343" i="7"/>
  <c r="BF1343" i="7" s="1"/>
  <c r="BH1343" i="7" s="1"/>
  <c r="F1311" i="7"/>
  <c r="BF1311" i="7" s="1"/>
  <c r="BH1311" i="7" s="1"/>
  <c r="F1279" i="7"/>
  <c r="BF1279" i="7" s="1"/>
  <c r="BH1279" i="7" s="1"/>
  <c r="F1247" i="7"/>
  <c r="BF1247" i="7" s="1"/>
  <c r="BH1247" i="7" s="1"/>
  <c r="F1215" i="7"/>
  <c r="BF1215" i="7" s="1"/>
  <c r="BH1215" i="7" s="1"/>
  <c r="F1183" i="7"/>
  <c r="BF1183" i="7" s="1"/>
  <c r="BH1183" i="7" s="1"/>
  <c r="F1151" i="7"/>
  <c r="BF1151" i="7" s="1"/>
  <c r="BH1151" i="7" s="1"/>
  <c r="F1119" i="7"/>
  <c r="BF1119" i="7" s="1"/>
  <c r="BH1119" i="7" s="1"/>
  <c r="F1087" i="7"/>
  <c r="BF1087" i="7" s="1"/>
  <c r="BH1087" i="7" s="1"/>
  <c r="F1055" i="7"/>
  <c r="BF1055" i="7" s="1"/>
  <c r="BH1055" i="7" s="1"/>
  <c r="F1023" i="7"/>
  <c r="BF1023" i="7" s="1"/>
  <c r="BH1023" i="7" s="1"/>
  <c r="F991" i="7"/>
  <c r="BF991" i="7" s="1"/>
  <c r="BH991" i="7" s="1"/>
  <c r="F951" i="7"/>
  <c r="BF951" i="7" s="1"/>
  <c r="BH951" i="7" s="1"/>
  <c r="F908" i="7"/>
  <c r="BF908" i="7" s="1"/>
  <c r="BH908" i="7" s="1"/>
  <c r="F849" i="7"/>
  <c r="BF849" i="7" s="1"/>
  <c r="BH849" i="7" s="1"/>
  <c r="F785" i="7"/>
  <c r="BF785" i="7" s="1"/>
  <c r="BH785" i="7" s="1"/>
  <c r="F625" i="7"/>
  <c r="BF625" i="7" s="1"/>
  <c r="BH625" i="7" s="1"/>
  <c r="F425" i="7"/>
  <c r="BF425" i="7" s="1"/>
  <c r="BH425" i="7" s="1"/>
  <c r="F1452" i="7"/>
  <c r="BF1452" i="7" s="1"/>
  <c r="BH1452" i="7" s="1"/>
  <c r="F1420" i="7"/>
  <c r="BF1420" i="7" s="1"/>
  <c r="BH1420" i="7" s="1"/>
  <c r="F1388" i="7"/>
  <c r="BF1388" i="7" s="1"/>
  <c r="BH1388" i="7" s="1"/>
  <c r="F1356" i="7"/>
  <c r="BF1356" i="7" s="1"/>
  <c r="BH1356" i="7" s="1"/>
  <c r="F1324" i="7"/>
  <c r="BF1324" i="7" s="1"/>
  <c r="BH1324" i="7" s="1"/>
  <c r="F1292" i="7"/>
  <c r="BF1292" i="7" s="1"/>
  <c r="BH1292" i="7" s="1"/>
  <c r="F1260" i="7"/>
  <c r="BF1260" i="7" s="1"/>
  <c r="BH1260" i="7" s="1"/>
  <c r="F1228" i="7"/>
  <c r="BF1228" i="7" s="1"/>
  <c r="BH1228" i="7" s="1"/>
  <c r="F1196" i="7"/>
  <c r="BF1196" i="7" s="1"/>
  <c r="BH1196" i="7" s="1"/>
  <c r="F1164" i="7"/>
  <c r="BF1164" i="7" s="1"/>
  <c r="BH1164" i="7" s="1"/>
  <c r="F1132" i="7"/>
  <c r="BF1132" i="7" s="1"/>
  <c r="BH1132" i="7" s="1"/>
  <c r="F1100" i="7"/>
  <c r="BF1100" i="7" s="1"/>
  <c r="BH1100" i="7" s="1"/>
  <c r="F1068" i="7"/>
  <c r="BF1068" i="7" s="1"/>
  <c r="BH1068" i="7" s="1"/>
  <c r="F1036" i="7"/>
  <c r="BF1036" i="7" s="1"/>
  <c r="BH1036" i="7" s="1"/>
  <c r="F1004" i="7"/>
  <c r="BF1004" i="7" s="1"/>
  <c r="BH1004" i="7" s="1"/>
  <c r="F968" i="7"/>
  <c r="BF968" i="7" s="1"/>
  <c r="BH968" i="7" s="1"/>
  <c r="F927" i="7"/>
  <c r="BF927" i="7" s="1"/>
  <c r="BH927" i="7" s="1"/>
  <c r="F876" i="7"/>
  <c r="BF876" i="7" s="1"/>
  <c r="BH876" i="7" s="1"/>
  <c r="F817" i="7"/>
  <c r="BF817" i="7" s="1"/>
  <c r="BH817" i="7" s="1"/>
  <c r="F700" i="7"/>
  <c r="BF700" i="7" s="1"/>
  <c r="BH700" i="7" s="1"/>
  <c r="F529" i="7"/>
  <c r="BF529" i="7" s="1"/>
  <c r="BH529" i="7" s="1"/>
  <c r="F281" i="7"/>
  <c r="BF281" i="7" s="1"/>
  <c r="BH281" i="7" s="1"/>
  <c r="F18" i="7"/>
  <c r="BF18" i="7" s="1"/>
  <c r="BH18" i="7" s="1"/>
  <c r="F34" i="7"/>
  <c r="BF34" i="7" s="1"/>
  <c r="BH34" i="7" s="1"/>
  <c r="F50" i="7"/>
  <c r="BF50" i="7" s="1"/>
  <c r="BH50" i="7" s="1"/>
  <c r="F66" i="7"/>
  <c r="BF66" i="7" s="1"/>
  <c r="BH66" i="7" s="1"/>
  <c r="F82" i="7"/>
  <c r="BF82" i="7" s="1"/>
  <c r="BH82" i="7" s="1"/>
  <c r="F98" i="7"/>
  <c r="BF98" i="7" s="1"/>
  <c r="BH98" i="7" s="1"/>
  <c r="F114" i="7"/>
  <c r="BF114" i="7" s="1"/>
  <c r="BH114" i="7" s="1"/>
  <c r="F130" i="7"/>
  <c r="BF130" i="7" s="1"/>
  <c r="BH130" i="7" s="1"/>
  <c r="F146" i="7"/>
  <c r="BF146" i="7" s="1"/>
  <c r="BH146" i="7" s="1"/>
  <c r="F162" i="7"/>
  <c r="BF162" i="7" s="1"/>
  <c r="BH162" i="7" s="1"/>
  <c r="F178" i="7"/>
  <c r="BF178" i="7" s="1"/>
  <c r="BH178" i="7" s="1"/>
  <c r="F194" i="7"/>
  <c r="BF194" i="7" s="1"/>
  <c r="BH194" i="7" s="1"/>
  <c r="F210" i="7"/>
  <c r="BF210" i="7" s="1"/>
  <c r="BH210" i="7" s="1"/>
  <c r="F226" i="7"/>
  <c r="BF226" i="7" s="1"/>
  <c r="BH226" i="7" s="1"/>
  <c r="F242" i="7"/>
  <c r="BF242" i="7" s="1"/>
  <c r="BH242" i="7" s="1"/>
  <c r="F258" i="7"/>
  <c r="BF258" i="7" s="1"/>
  <c r="BH258" i="7" s="1"/>
  <c r="F274" i="7"/>
  <c r="BF274" i="7" s="1"/>
  <c r="BH274" i="7" s="1"/>
  <c r="F290" i="7"/>
  <c r="BF290" i="7" s="1"/>
  <c r="BH290" i="7" s="1"/>
  <c r="F306" i="7"/>
  <c r="BF306" i="7" s="1"/>
  <c r="BH306" i="7" s="1"/>
  <c r="F322" i="7"/>
  <c r="BF322" i="7" s="1"/>
  <c r="BH322" i="7" s="1"/>
  <c r="F338" i="7"/>
  <c r="BF338" i="7" s="1"/>
  <c r="BH338" i="7" s="1"/>
  <c r="F354" i="7"/>
  <c r="BF354" i="7" s="1"/>
  <c r="BH354" i="7" s="1"/>
  <c r="F370" i="7"/>
  <c r="BF370" i="7" s="1"/>
  <c r="BH370" i="7" s="1"/>
  <c r="F386" i="7"/>
  <c r="BF386" i="7" s="1"/>
  <c r="BH386" i="7" s="1"/>
  <c r="F402" i="7"/>
  <c r="BF402" i="7" s="1"/>
  <c r="BH402" i="7" s="1"/>
  <c r="F418" i="7"/>
  <c r="BF418" i="7" s="1"/>
  <c r="BH418" i="7" s="1"/>
  <c r="F434" i="7"/>
  <c r="BF434" i="7" s="1"/>
  <c r="BH434" i="7" s="1"/>
  <c r="F450" i="7"/>
  <c r="BF450" i="7" s="1"/>
  <c r="BH450" i="7" s="1"/>
  <c r="F466" i="7"/>
  <c r="BF466" i="7" s="1"/>
  <c r="BH466" i="7" s="1"/>
  <c r="F482" i="7"/>
  <c r="BF482" i="7" s="1"/>
  <c r="BH482" i="7" s="1"/>
  <c r="F498" i="7"/>
  <c r="BF498" i="7" s="1"/>
  <c r="BH498" i="7" s="1"/>
  <c r="F514" i="7"/>
  <c r="BF514" i="7" s="1"/>
  <c r="BH514" i="7" s="1"/>
  <c r="F530" i="7"/>
  <c r="BF530" i="7" s="1"/>
  <c r="BH530" i="7" s="1"/>
  <c r="F546" i="7"/>
  <c r="BF546" i="7" s="1"/>
  <c r="BH546" i="7" s="1"/>
  <c r="F562" i="7"/>
  <c r="BF562" i="7" s="1"/>
  <c r="BH562" i="7" s="1"/>
  <c r="F578" i="7"/>
  <c r="BF578" i="7" s="1"/>
  <c r="BH578" i="7" s="1"/>
  <c r="F594" i="7"/>
  <c r="BF594" i="7" s="1"/>
  <c r="BH594" i="7" s="1"/>
  <c r="F610" i="7"/>
  <c r="BF610" i="7" s="1"/>
  <c r="BH610" i="7" s="1"/>
  <c r="F626" i="7"/>
  <c r="BF626" i="7" s="1"/>
  <c r="BH626" i="7" s="1"/>
  <c r="F642" i="7"/>
  <c r="BF642" i="7" s="1"/>
  <c r="BH642" i="7" s="1"/>
  <c r="F658" i="7"/>
  <c r="BF658" i="7" s="1"/>
  <c r="BH658" i="7" s="1"/>
  <c r="F674" i="7"/>
  <c r="BF674" i="7" s="1"/>
  <c r="BH674" i="7" s="1"/>
  <c r="F690" i="7"/>
  <c r="BF690" i="7" s="1"/>
  <c r="BH690" i="7" s="1"/>
  <c r="F706" i="7"/>
  <c r="BF706" i="7" s="1"/>
  <c r="BH706" i="7" s="1"/>
  <c r="F722" i="7"/>
  <c r="BF722" i="7" s="1"/>
  <c r="BH722" i="7" s="1"/>
  <c r="F738" i="7"/>
  <c r="BF738" i="7" s="1"/>
  <c r="BH738" i="7" s="1"/>
  <c r="F754" i="7"/>
  <c r="BF754" i="7" s="1"/>
  <c r="BH754" i="7" s="1"/>
  <c r="F770" i="7"/>
  <c r="BF770" i="7" s="1"/>
  <c r="BH770" i="7" s="1"/>
  <c r="F786" i="7"/>
  <c r="BF786" i="7" s="1"/>
  <c r="BH786" i="7" s="1"/>
  <c r="F802" i="7"/>
  <c r="BF802" i="7" s="1"/>
  <c r="BH802" i="7" s="1"/>
  <c r="F818" i="7"/>
  <c r="BF818" i="7" s="1"/>
  <c r="BH818" i="7" s="1"/>
  <c r="F834" i="7"/>
  <c r="BF834" i="7" s="1"/>
  <c r="BH834" i="7" s="1"/>
  <c r="F850" i="7"/>
  <c r="BF850" i="7" s="1"/>
  <c r="BH850" i="7" s="1"/>
  <c r="F866" i="7"/>
  <c r="BF866" i="7" s="1"/>
  <c r="BH866" i="7" s="1"/>
  <c r="F882" i="7"/>
  <c r="BF882" i="7" s="1"/>
  <c r="BH882" i="7" s="1"/>
  <c r="F898" i="7"/>
  <c r="BF898" i="7" s="1"/>
  <c r="BH898" i="7" s="1"/>
  <c r="F11" i="7"/>
  <c r="BF11" i="7" s="1"/>
  <c r="BH11" i="7" s="1"/>
  <c r="F27" i="7"/>
  <c r="BF27" i="7" s="1"/>
  <c r="BH27" i="7" s="1"/>
  <c r="F43" i="7"/>
  <c r="BF43" i="7" s="1"/>
  <c r="BH43" i="7" s="1"/>
  <c r="F59" i="7"/>
  <c r="BF59" i="7" s="1"/>
  <c r="BH59" i="7" s="1"/>
  <c r="F75" i="7"/>
  <c r="BF75" i="7" s="1"/>
  <c r="BH75" i="7" s="1"/>
  <c r="F91" i="7"/>
  <c r="BF91" i="7" s="1"/>
  <c r="BH91" i="7" s="1"/>
  <c r="F107" i="7"/>
  <c r="BF107" i="7" s="1"/>
  <c r="BH107" i="7" s="1"/>
  <c r="F123" i="7"/>
  <c r="BF123" i="7" s="1"/>
  <c r="BH123" i="7" s="1"/>
  <c r="F139" i="7"/>
  <c r="BF139" i="7" s="1"/>
  <c r="BH139" i="7" s="1"/>
  <c r="F155" i="7"/>
  <c r="BF155" i="7" s="1"/>
  <c r="BH155" i="7" s="1"/>
  <c r="F171" i="7"/>
  <c r="BF171" i="7" s="1"/>
  <c r="BH171" i="7" s="1"/>
  <c r="F187" i="7"/>
  <c r="BF187" i="7" s="1"/>
  <c r="BH187" i="7" s="1"/>
  <c r="F203" i="7"/>
  <c r="BF203" i="7" s="1"/>
  <c r="BH203" i="7" s="1"/>
  <c r="F219" i="7"/>
  <c r="BF219" i="7" s="1"/>
  <c r="BH219" i="7" s="1"/>
  <c r="F235" i="7"/>
  <c r="BF235" i="7" s="1"/>
  <c r="BH235" i="7" s="1"/>
  <c r="F251" i="7"/>
  <c r="BF251" i="7" s="1"/>
  <c r="BH251" i="7" s="1"/>
  <c r="F267" i="7"/>
  <c r="BF267" i="7" s="1"/>
  <c r="BH267" i="7" s="1"/>
  <c r="F283" i="7"/>
  <c r="BF283" i="7" s="1"/>
  <c r="BH283" i="7" s="1"/>
  <c r="F299" i="7"/>
  <c r="BF299" i="7" s="1"/>
  <c r="BH299" i="7" s="1"/>
  <c r="F315" i="7"/>
  <c r="BF315" i="7" s="1"/>
  <c r="BH315" i="7" s="1"/>
  <c r="F331" i="7"/>
  <c r="BF331" i="7" s="1"/>
  <c r="BH331" i="7" s="1"/>
  <c r="F347" i="7"/>
  <c r="BF347" i="7" s="1"/>
  <c r="BH347" i="7" s="1"/>
  <c r="F363" i="7"/>
  <c r="BF363" i="7" s="1"/>
  <c r="BH363" i="7" s="1"/>
  <c r="F379" i="7"/>
  <c r="BF379" i="7" s="1"/>
  <c r="BH379" i="7" s="1"/>
  <c r="F395" i="7"/>
  <c r="BF395" i="7" s="1"/>
  <c r="BH395" i="7" s="1"/>
  <c r="F411" i="7"/>
  <c r="BF411" i="7" s="1"/>
  <c r="BH411" i="7" s="1"/>
  <c r="F427" i="7"/>
  <c r="BF427" i="7" s="1"/>
  <c r="BH427" i="7" s="1"/>
  <c r="F443" i="7"/>
  <c r="BF443" i="7" s="1"/>
  <c r="BH443" i="7" s="1"/>
  <c r="F459" i="7"/>
  <c r="BF459" i="7" s="1"/>
  <c r="BH459" i="7" s="1"/>
  <c r="F475" i="7"/>
  <c r="BF475" i="7" s="1"/>
  <c r="BH475" i="7" s="1"/>
  <c r="F491" i="7"/>
  <c r="BF491" i="7" s="1"/>
  <c r="BH491" i="7" s="1"/>
  <c r="F507" i="7"/>
  <c r="BF507" i="7" s="1"/>
  <c r="BH507" i="7" s="1"/>
  <c r="F28" i="7"/>
  <c r="BF28" i="7" s="1"/>
  <c r="BH28" i="7" s="1"/>
  <c r="F60" i="7"/>
  <c r="BF60" i="7" s="1"/>
  <c r="BH60" i="7" s="1"/>
  <c r="F92" i="7"/>
  <c r="BF92" i="7" s="1"/>
  <c r="BH92" i="7" s="1"/>
  <c r="F124" i="7"/>
  <c r="BF124" i="7" s="1"/>
  <c r="BH124" i="7" s="1"/>
  <c r="F156" i="7"/>
  <c r="BF156" i="7" s="1"/>
  <c r="BH156" i="7" s="1"/>
  <c r="F188" i="7"/>
  <c r="BF188" i="7" s="1"/>
  <c r="BH188" i="7" s="1"/>
  <c r="F220" i="7"/>
  <c r="BF220" i="7" s="1"/>
  <c r="BH220" i="7" s="1"/>
  <c r="F252" i="7"/>
  <c r="BF252" i="7" s="1"/>
  <c r="BH252" i="7" s="1"/>
  <c r="F284" i="7"/>
  <c r="BF284" i="7" s="1"/>
  <c r="BH284" i="7" s="1"/>
  <c r="F316" i="7"/>
  <c r="BF316" i="7" s="1"/>
  <c r="BH316" i="7" s="1"/>
  <c r="F348" i="7"/>
  <c r="BF348" i="7" s="1"/>
  <c r="BH348" i="7" s="1"/>
  <c r="F380" i="7"/>
  <c r="BF380" i="7" s="1"/>
  <c r="BH380" i="7" s="1"/>
  <c r="F412" i="7"/>
  <c r="BF412" i="7" s="1"/>
  <c r="BH412" i="7" s="1"/>
  <c r="F444" i="7"/>
  <c r="BF444" i="7" s="1"/>
  <c r="BH444" i="7" s="1"/>
  <c r="F476" i="7"/>
  <c r="BF476" i="7" s="1"/>
  <c r="BH476" i="7" s="1"/>
  <c r="F508" i="7"/>
  <c r="BF508" i="7" s="1"/>
  <c r="BH508" i="7" s="1"/>
  <c r="F531" i="7"/>
  <c r="BF531" i="7" s="1"/>
  <c r="BH531" i="7" s="1"/>
  <c r="F552" i="7"/>
  <c r="BF552" i="7" s="1"/>
  <c r="BH552" i="7" s="1"/>
  <c r="F573" i="7"/>
  <c r="BF573" i="7" s="1"/>
  <c r="BH573" i="7" s="1"/>
  <c r="F595" i="7"/>
  <c r="BF595" i="7" s="1"/>
  <c r="BH595" i="7" s="1"/>
  <c r="F616" i="7"/>
  <c r="BF616" i="7" s="1"/>
  <c r="BH616" i="7" s="1"/>
  <c r="F637" i="7"/>
  <c r="BF637" i="7" s="1"/>
  <c r="BH637" i="7" s="1"/>
  <c r="F659" i="7"/>
  <c r="BF659" i="7" s="1"/>
  <c r="BH659" i="7" s="1"/>
  <c r="F680" i="7"/>
  <c r="BF680" i="7" s="1"/>
  <c r="BH680" i="7" s="1"/>
  <c r="F701" i="7"/>
  <c r="BF701" i="7" s="1"/>
  <c r="BH701" i="7" s="1"/>
  <c r="F723" i="7"/>
  <c r="BF723" i="7" s="1"/>
  <c r="BH723" i="7" s="1"/>
  <c r="F744" i="7"/>
  <c r="BF744" i="7" s="1"/>
  <c r="BH744" i="7" s="1"/>
  <c r="F765" i="7"/>
  <c r="BF765" i="7" s="1"/>
  <c r="BH765" i="7" s="1"/>
  <c r="F787" i="7"/>
  <c r="BF787" i="7" s="1"/>
  <c r="BH787" i="7" s="1"/>
  <c r="F808" i="7"/>
  <c r="BF808" i="7" s="1"/>
  <c r="BH808" i="7" s="1"/>
  <c r="F829" i="7"/>
  <c r="BF829" i="7" s="1"/>
  <c r="BH829" i="7" s="1"/>
  <c r="F851" i="7"/>
  <c r="BF851" i="7" s="1"/>
  <c r="BH851" i="7" s="1"/>
  <c r="F872" i="7"/>
  <c r="BF872" i="7" s="1"/>
  <c r="BH872" i="7" s="1"/>
  <c r="F893" i="7"/>
  <c r="BF893" i="7" s="1"/>
  <c r="BH893" i="7" s="1"/>
  <c r="F913" i="7"/>
  <c r="BF913" i="7" s="1"/>
  <c r="BH913" i="7" s="1"/>
  <c r="F929" i="7"/>
  <c r="BF929" i="7" s="1"/>
  <c r="BH929" i="7" s="1"/>
  <c r="F945" i="7"/>
  <c r="BF945" i="7" s="1"/>
  <c r="BH945" i="7" s="1"/>
  <c r="F961" i="7"/>
  <c r="BF961" i="7" s="1"/>
  <c r="BH961" i="7" s="1"/>
  <c r="F977" i="7"/>
  <c r="BF977" i="7" s="1"/>
  <c r="BH977" i="7" s="1"/>
  <c r="F993" i="7"/>
  <c r="BF993" i="7" s="1"/>
  <c r="BH993" i="7" s="1"/>
  <c r="F1009" i="7"/>
  <c r="BF1009" i="7" s="1"/>
  <c r="BH1009" i="7" s="1"/>
  <c r="F1025" i="7"/>
  <c r="BF1025" i="7" s="1"/>
  <c r="BH1025" i="7" s="1"/>
  <c r="F1041" i="7"/>
  <c r="BF1041" i="7" s="1"/>
  <c r="BH1041" i="7" s="1"/>
  <c r="F1057" i="7"/>
  <c r="BF1057" i="7" s="1"/>
  <c r="BH1057" i="7" s="1"/>
  <c r="F1073" i="7"/>
  <c r="BF1073" i="7" s="1"/>
  <c r="BH1073" i="7" s="1"/>
  <c r="F1089" i="7"/>
  <c r="BF1089" i="7" s="1"/>
  <c r="BH1089" i="7" s="1"/>
  <c r="F1105" i="7"/>
  <c r="BF1105" i="7" s="1"/>
  <c r="BH1105" i="7" s="1"/>
  <c r="F1121" i="7"/>
  <c r="BF1121" i="7" s="1"/>
  <c r="BH1121" i="7" s="1"/>
  <c r="F1137" i="7"/>
  <c r="BF1137" i="7" s="1"/>
  <c r="BH1137" i="7" s="1"/>
  <c r="F1153" i="7"/>
  <c r="BF1153" i="7" s="1"/>
  <c r="BH1153" i="7" s="1"/>
  <c r="F1169" i="7"/>
  <c r="BF1169" i="7" s="1"/>
  <c r="BH1169" i="7" s="1"/>
  <c r="F1185" i="7"/>
  <c r="BF1185" i="7" s="1"/>
  <c r="BH1185" i="7" s="1"/>
  <c r="F1201" i="7"/>
  <c r="BF1201" i="7" s="1"/>
  <c r="BH1201" i="7" s="1"/>
  <c r="F1217" i="7"/>
  <c r="BF1217" i="7" s="1"/>
  <c r="BH1217" i="7" s="1"/>
  <c r="F1233" i="7"/>
  <c r="BF1233" i="7" s="1"/>
  <c r="BH1233" i="7" s="1"/>
  <c r="F1249" i="7"/>
  <c r="BF1249" i="7" s="1"/>
  <c r="BH1249" i="7" s="1"/>
  <c r="F1265" i="7"/>
  <c r="BF1265" i="7" s="1"/>
  <c r="BH1265" i="7" s="1"/>
  <c r="F1281" i="7"/>
  <c r="BF1281" i="7" s="1"/>
  <c r="BH1281" i="7" s="1"/>
  <c r="F1297" i="7"/>
  <c r="BF1297" i="7" s="1"/>
  <c r="BH1297" i="7" s="1"/>
  <c r="F1313" i="7"/>
  <c r="BF1313" i="7" s="1"/>
  <c r="BH1313" i="7" s="1"/>
  <c r="F1329" i="7"/>
  <c r="BF1329" i="7" s="1"/>
  <c r="BH1329" i="7" s="1"/>
  <c r="F1345" i="7"/>
  <c r="BF1345" i="7" s="1"/>
  <c r="BH1345" i="7" s="1"/>
  <c r="F1361" i="7"/>
  <c r="BF1361" i="7" s="1"/>
  <c r="BH1361" i="7" s="1"/>
  <c r="F1377" i="7"/>
  <c r="BF1377" i="7" s="1"/>
  <c r="BH1377" i="7" s="1"/>
  <c r="F1393" i="7"/>
  <c r="BF1393" i="7" s="1"/>
  <c r="BH1393" i="7" s="1"/>
  <c r="F1409" i="7"/>
  <c r="BF1409" i="7" s="1"/>
  <c r="BH1409" i="7" s="1"/>
  <c r="F1425" i="7"/>
  <c r="BF1425" i="7" s="1"/>
  <c r="BH1425" i="7" s="1"/>
  <c r="F1441" i="7"/>
  <c r="BF1441" i="7" s="1"/>
  <c r="BH1441" i="7" s="1"/>
  <c r="F1457" i="7"/>
  <c r="BF1457" i="7" s="1"/>
  <c r="BH1457" i="7" s="1"/>
  <c r="F1473" i="7"/>
  <c r="BF1473" i="7" s="1"/>
  <c r="BH1473" i="7" s="1"/>
  <c r="F1489" i="7"/>
  <c r="BF1489" i="7" s="1"/>
  <c r="BH1489" i="7" s="1"/>
  <c r="F1505" i="7"/>
  <c r="BF1505" i="7" s="1"/>
  <c r="BH1505" i="7" s="1"/>
  <c r="F21" i="7"/>
  <c r="BF21" i="7" s="1"/>
  <c r="BH21" i="7" s="1"/>
  <c r="F53" i="7"/>
  <c r="BF53" i="7" s="1"/>
  <c r="BH53" i="7" s="1"/>
  <c r="F85" i="7"/>
  <c r="BF85" i="7" s="1"/>
  <c r="BH85" i="7" s="1"/>
  <c r="F117" i="7"/>
  <c r="BF117" i="7" s="1"/>
  <c r="BH117" i="7" s="1"/>
  <c r="F149" i="7"/>
  <c r="BF149" i="7" s="1"/>
  <c r="BH149" i="7" s="1"/>
  <c r="F181" i="7"/>
  <c r="BF181" i="7" s="1"/>
  <c r="BH181" i="7" s="1"/>
  <c r="F213" i="7"/>
  <c r="BF213" i="7" s="1"/>
  <c r="BH213" i="7" s="1"/>
  <c r="F245" i="7"/>
  <c r="BF245" i="7" s="1"/>
  <c r="BH245" i="7" s="1"/>
  <c r="F277" i="7"/>
  <c r="BF277" i="7" s="1"/>
  <c r="BH277" i="7" s="1"/>
  <c r="F309" i="7"/>
  <c r="BF309" i="7" s="1"/>
  <c r="BH309" i="7" s="1"/>
  <c r="F341" i="7"/>
  <c r="BF341" i="7" s="1"/>
  <c r="BH341" i="7" s="1"/>
  <c r="F373" i="7"/>
  <c r="BF373" i="7" s="1"/>
  <c r="BH373" i="7" s="1"/>
  <c r="F405" i="7"/>
  <c r="BF405" i="7" s="1"/>
  <c r="BH405" i="7" s="1"/>
  <c r="F437" i="7"/>
  <c r="BF437" i="7" s="1"/>
  <c r="BH437" i="7" s="1"/>
  <c r="F469" i="7"/>
  <c r="BF469" i="7" s="1"/>
  <c r="BH469" i="7" s="1"/>
  <c r="F501" i="7"/>
  <c r="BF501" i="7" s="1"/>
  <c r="BH501" i="7" s="1"/>
  <c r="F527" i="7"/>
  <c r="BF527" i="7" s="1"/>
  <c r="BH527" i="7" s="1"/>
  <c r="F548" i="7"/>
  <c r="BF548" i="7" s="1"/>
  <c r="BH548" i="7" s="1"/>
  <c r="F569" i="7"/>
  <c r="BF569" i="7" s="1"/>
  <c r="BH569" i="7" s="1"/>
  <c r="F591" i="7"/>
  <c r="BF591" i="7" s="1"/>
  <c r="BH591" i="7" s="1"/>
  <c r="F612" i="7"/>
  <c r="BF612" i="7" s="1"/>
  <c r="BH612" i="7" s="1"/>
  <c r="F633" i="7"/>
  <c r="BF633" i="7" s="1"/>
  <c r="BH633" i="7" s="1"/>
  <c r="F655" i="7"/>
  <c r="BF655" i="7" s="1"/>
  <c r="BH655" i="7" s="1"/>
  <c r="F676" i="7"/>
  <c r="BF676" i="7" s="1"/>
  <c r="BH676" i="7" s="1"/>
  <c r="F697" i="7"/>
  <c r="BF697" i="7" s="1"/>
  <c r="BH697" i="7" s="1"/>
  <c r="F719" i="7"/>
  <c r="BF719" i="7" s="1"/>
  <c r="BH719" i="7" s="1"/>
  <c r="F740" i="7"/>
  <c r="BF740" i="7" s="1"/>
  <c r="BH740" i="7" s="1"/>
  <c r="F761" i="7"/>
  <c r="BF761" i="7" s="1"/>
  <c r="BH761" i="7" s="1"/>
  <c r="F783" i="7"/>
  <c r="BF783" i="7" s="1"/>
  <c r="BH783" i="7" s="1"/>
  <c r="F804" i="7"/>
  <c r="BF804" i="7" s="1"/>
  <c r="BH804" i="7" s="1"/>
  <c r="F825" i="7"/>
  <c r="BF825" i="7" s="1"/>
  <c r="BH825" i="7" s="1"/>
  <c r="F847" i="7"/>
  <c r="BF847" i="7" s="1"/>
  <c r="BH847" i="7" s="1"/>
  <c r="F868" i="7"/>
  <c r="BF868" i="7" s="1"/>
  <c r="BH868" i="7" s="1"/>
  <c r="F889" i="7"/>
  <c r="BF889" i="7" s="1"/>
  <c r="BH889" i="7" s="1"/>
  <c r="F910" i="7"/>
  <c r="BF910" i="7" s="1"/>
  <c r="BH910" i="7" s="1"/>
  <c r="F926" i="7"/>
  <c r="BF926" i="7" s="1"/>
  <c r="BH926" i="7" s="1"/>
  <c r="F942" i="7"/>
  <c r="BF942" i="7" s="1"/>
  <c r="BH942" i="7" s="1"/>
  <c r="F958" i="7"/>
  <c r="BF958" i="7" s="1"/>
  <c r="BH958" i="7" s="1"/>
  <c r="F974" i="7"/>
  <c r="BF974" i="7" s="1"/>
  <c r="BH974" i="7" s="1"/>
  <c r="F990" i="7"/>
  <c r="BF990" i="7" s="1"/>
  <c r="BH990" i="7" s="1"/>
  <c r="F1006" i="7"/>
  <c r="BF1006" i="7" s="1"/>
  <c r="BH1006" i="7" s="1"/>
  <c r="F1022" i="7"/>
  <c r="BF1022" i="7" s="1"/>
  <c r="BH1022" i="7" s="1"/>
  <c r="F1038" i="7"/>
  <c r="BF1038" i="7" s="1"/>
  <c r="BH1038" i="7" s="1"/>
  <c r="F1054" i="7"/>
  <c r="BF1054" i="7" s="1"/>
  <c r="BH1054" i="7" s="1"/>
  <c r="F1070" i="7"/>
  <c r="BF1070" i="7" s="1"/>
  <c r="BH1070" i="7" s="1"/>
  <c r="F1086" i="7"/>
  <c r="BF1086" i="7" s="1"/>
  <c r="BH1086" i="7" s="1"/>
  <c r="F1102" i="7"/>
  <c r="BF1102" i="7" s="1"/>
  <c r="BH1102" i="7" s="1"/>
  <c r="F1118" i="7"/>
  <c r="BF1118" i="7" s="1"/>
  <c r="BH1118" i="7" s="1"/>
  <c r="F1134" i="7"/>
  <c r="BF1134" i="7" s="1"/>
  <c r="BH1134" i="7" s="1"/>
  <c r="F1150" i="7"/>
  <c r="BF1150" i="7" s="1"/>
  <c r="BH1150" i="7" s="1"/>
  <c r="F1166" i="7"/>
  <c r="BF1166" i="7" s="1"/>
  <c r="BH1166" i="7" s="1"/>
  <c r="F1182" i="7"/>
  <c r="BF1182" i="7" s="1"/>
  <c r="BH1182" i="7" s="1"/>
  <c r="F1198" i="7"/>
  <c r="BF1198" i="7" s="1"/>
  <c r="BH1198" i="7" s="1"/>
  <c r="F1214" i="7"/>
  <c r="BF1214" i="7" s="1"/>
  <c r="BH1214" i="7" s="1"/>
  <c r="F1230" i="7"/>
  <c r="BF1230" i="7" s="1"/>
  <c r="BH1230" i="7" s="1"/>
  <c r="F1246" i="7"/>
  <c r="BF1246" i="7" s="1"/>
  <c r="BH1246" i="7" s="1"/>
  <c r="F1262" i="7"/>
  <c r="BF1262" i="7" s="1"/>
  <c r="BH1262" i="7" s="1"/>
  <c r="F1278" i="7"/>
  <c r="BF1278" i="7" s="1"/>
  <c r="BH1278" i="7" s="1"/>
  <c r="F1294" i="7"/>
  <c r="BF1294" i="7" s="1"/>
  <c r="BH1294" i="7" s="1"/>
  <c r="F1310" i="7"/>
  <c r="BF1310" i="7" s="1"/>
  <c r="BH1310" i="7" s="1"/>
  <c r="F1326" i="7"/>
  <c r="BF1326" i="7" s="1"/>
  <c r="BH1326" i="7" s="1"/>
  <c r="F1342" i="7"/>
  <c r="BF1342" i="7" s="1"/>
  <c r="BH1342" i="7" s="1"/>
  <c r="F1358" i="7"/>
  <c r="BF1358" i="7" s="1"/>
  <c r="BH1358" i="7" s="1"/>
  <c r="F1374" i="7"/>
  <c r="BF1374" i="7" s="1"/>
  <c r="BH1374" i="7" s="1"/>
  <c r="F1390" i="7"/>
  <c r="BF1390" i="7" s="1"/>
  <c r="BH1390" i="7" s="1"/>
  <c r="F1406" i="7"/>
  <c r="BF1406" i="7" s="1"/>
  <c r="BH1406" i="7" s="1"/>
  <c r="F1422" i="7"/>
  <c r="BF1422" i="7" s="1"/>
  <c r="BH1422" i="7" s="1"/>
  <c r="F1438" i="7"/>
  <c r="BF1438" i="7" s="1"/>
  <c r="BH1438" i="7" s="1"/>
  <c r="F1454" i="7"/>
  <c r="BF1454" i="7" s="1"/>
  <c r="BH1454" i="7" s="1"/>
  <c r="F1470" i="7"/>
  <c r="BF1470" i="7" s="1"/>
  <c r="BH1470" i="7" s="1"/>
  <c r="F1486" i="7"/>
  <c r="BF1486" i="7" s="1"/>
  <c r="BH1486" i="7" s="1"/>
  <c r="F48" i="7"/>
  <c r="BF48" i="7" s="1"/>
  <c r="BH48" i="7" s="1"/>
  <c r="F112" i="7"/>
  <c r="BF112" i="7" s="1"/>
  <c r="BH112" i="7" s="1"/>
  <c r="F176" i="7"/>
  <c r="BF176" i="7" s="1"/>
  <c r="BH176" i="7" s="1"/>
  <c r="F240" i="7"/>
  <c r="BF240" i="7" s="1"/>
  <c r="BH240" i="7" s="1"/>
  <c r="F304" i="7"/>
  <c r="BF304" i="7" s="1"/>
  <c r="BH304" i="7" s="1"/>
  <c r="F368" i="7"/>
  <c r="BF368" i="7" s="1"/>
  <c r="BH368" i="7" s="1"/>
  <c r="F432" i="7"/>
  <c r="BF432" i="7" s="1"/>
  <c r="BH432" i="7" s="1"/>
  <c r="F496" i="7"/>
  <c r="BF496" i="7" s="1"/>
  <c r="BH496" i="7" s="1"/>
  <c r="F721" i="7"/>
  <c r="BF721" i="7" s="1"/>
  <c r="BH721" i="7" s="1"/>
  <c r="F377" i="7"/>
  <c r="BF377" i="7" s="1"/>
  <c r="BH377" i="7" s="1"/>
  <c r="F1460" i="7"/>
  <c r="BF1460" i="7" s="1"/>
  <c r="BH1460" i="7" s="1"/>
  <c r="F1368" i="7"/>
  <c r="BF1368" i="7" s="1"/>
  <c r="BH1368" i="7" s="1"/>
  <c r="F1272" i="7"/>
  <c r="BF1272" i="7" s="1"/>
  <c r="BH1272" i="7" s="1"/>
  <c r="F1192" i="7"/>
  <c r="BF1192" i="7" s="1"/>
  <c r="BH1192" i="7" s="1"/>
  <c r="F1080" i="7"/>
  <c r="BF1080" i="7" s="1"/>
  <c r="BH1080" i="7" s="1"/>
  <c r="F1000" i="7"/>
  <c r="BF1000" i="7" s="1"/>
  <c r="BH1000" i="7" s="1"/>
  <c r="F1335" i="7"/>
  <c r="BF1335" i="7" s="1"/>
  <c r="BH1335" i="7" s="1"/>
  <c r="F1303" i="7"/>
  <c r="BF1303" i="7" s="1"/>
  <c r="BH1303" i="7" s="1"/>
  <c r="F1271" i="7"/>
  <c r="BF1271" i="7" s="1"/>
  <c r="BH1271" i="7" s="1"/>
  <c r="F1239" i="7"/>
  <c r="BF1239" i="7" s="1"/>
  <c r="BH1239" i="7" s="1"/>
  <c r="F1207" i="7"/>
  <c r="BF1207" i="7" s="1"/>
  <c r="BH1207" i="7" s="1"/>
  <c r="F1175" i="7"/>
  <c r="BF1175" i="7" s="1"/>
  <c r="BH1175" i="7" s="1"/>
  <c r="F1143" i="7"/>
  <c r="BF1143" i="7" s="1"/>
  <c r="BH1143" i="7" s="1"/>
  <c r="F1111" i="7"/>
  <c r="BF1111" i="7" s="1"/>
  <c r="BH1111" i="7" s="1"/>
  <c r="F1079" i="7"/>
  <c r="BF1079" i="7" s="1"/>
  <c r="BH1079" i="7" s="1"/>
  <c r="F1047" i="7"/>
  <c r="BF1047" i="7" s="1"/>
  <c r="BH1047" i="7" s="1"/>
  <c r="F1015" i="7"/>
  <c r="BF1015" i="7" s="1"/>
  <c r="BH1015" i="7" s="1"/>
  <c r="F983" i="7"/>
  <c r="BF983" i="7" s="1"/>
  <c r="BH983" i="7" s="1"/>
  <c r="F940" i="7"/>
  <c r="BF940" i="7" s="1"/>
  <c r="BH940" i="7" s="1"/>
  <c r="F892" i="7"/>
  <c r="BF892" i="7" s="1"/>
  <c r="BH892" i="7" s="1"/>
  <c r="F837" i="7"/>
  <c r="BF837" i="7" s="1"/>
  <c r="BH837" i="7" s="1"/>
  <c r="F753" i="7"/>
  <c r="BF753" i="7" s="1"/>
  <c r="BH753" i="7" s="1"/>
  <c r="F583" i="7"/>
  <c r="BF583" i="7" s="1"/>
  <c r="BH583" i="7" s="1"/>
  <c r="F361" i="7"/>
  <c r="BF361" i="7" s="1"/>
  <c r="BH361" i="7" s="1"/>
  <c r="F1444" i="7"/>
  <c r="BF1444" i="7" s="1"/>
  <c r="BH1444" i="7" s="1"/>
  <c r="F1412" i="7"/>
  <c r="BF1412" i="7" s="1"/>
  <c r="BH1412" i="7" s="1"/>
  <c r="F1380" i="7"/>
  <c r="BF1380" i="7" s="1"/>
  <c r="BH1380" i="7" s="1"/>
  <c r="F1348" i="7"/>
  <c r="BF1348" i="7" s="1"/>
  <c r="BH1348" i="7" s="1"/>
  <c r="F1316" i="7"/>
  <c r="BF1316" i="7" s="1"/>
  <c r="BH1316" i="7" s="1"/>
  <c r="F1284" i="7"/>
  <c r="BF1284" i="7" s="1"/>
  <c r="BH1284" i="7" s="1"/>
  <c r="F1252" i="7"/>
  <c r="BF1252" i="7" s="1"/>
  <c r="BH1252" i="7" s="1"/>
  <c r="F1220" i="7"/>
  <c r="BF1220" i="7" s="1"/>
  <c r="BH1220" i="7" s="1"/>
  <c r="F1188" i="7"/>
  <c r="BF1188" i="7" s="1"/>
  <c r="BH1188" i="7" s="1"/>
  <c r="F1156" i="7"/>
  <c r="BF1156" i="7" s="1"/>
  <c r="BH1156" i="7" s="1"/>
  <c r="F1124" i="7"/>
  <c r="BF1124" i="7" s="1"/>
  <c r="BH1124" i="7" s="1"/>
  <c r="F1092" i="7"/>
  <c r="BF1092" i="7" s="1"/>
  <c r="BH1092" i="7" s="1"/>
  <c r="F1060" i="7"/>
  <c r="BF1060" i="7" s="1"/>
  <c r="BH1060" i="7" s="1"/>
  <c r="F1028" i="7"/>
  <c r="BF1028" i="7" s="1"/>
  <c r="BH1028" i="7" s="1"/>
  <c r="F996" i="7"/>
  <c r="BF996" i="7" s="1"/>
  <c r="BH996" i="7" s="1"/>
  <c r="F959" i="7"/>
  <c r="BF959" i="7" s="1"/>
  <c r="BH959" i="7" s="1"/>
  <c r="F916" i="7"/>
  <c r="BF916" i="7" s="1"/>
  <c r="BH916" i="7" s="1"/>
  <c r="F860" i="7"/>
  <c r="BF860" i="7" s="1"/>
  <c r="BH860" i="7" s="1"/>
  <c r="F805" i="7"/>
  <c r="BF805" i="7" s="1"/>
  <c r="BH805" i="7" s="1"/>
  <c r="F657" i="7"/>
  <c r="BF657" i="7" s="1"/>
  <c r="BH657" i="7" s="1"/>
  <c r="F473" i="7"/>
  <c r="BF473" i="7" s="1"/>
  <c r="BH473" i="7" s="1"/>
  <c r="F6" i="7"/>
  <c r="BF6" i="7" s="1"/>
  <c r="BH6" i="7" s="1"/>
  <c r="F22" i="7"/>
  <c r="BF22" i="7" s="1"/>
  <c r="BH22" i="7" s="1"/>
  <c r="F38" i="7"/>
  <c r="BF38" i="7" s="1"/>
  <c r="BH38" i="7" s="1"/>
  <c r="F54" i="7"/>
  <c r="BF54" i="7" s="1"/>
  <c r="BH54" i="7" s="1"/>
  <c r="F70" i="7"/>
  <c r="BF70" i="7" s="1"/>
  <c r="BH70" i="7" s="1"/>
  <c r="F86" i="7"/>
  <c r="BF86" i="7" s="1"/>
  <c r="BH86" i="7" s="1"/>
  <c r="F102" i="7"/>
  <c r="BF102" i="7" s="1"/>
  <c r="BH102" i="7" s="1"/>
  <c r="F118" i="7"/>
  <c r="BF118" i="7" s="1"/>
  <c r="BH118" i="7" s="1"/>
  <c r="F134" i="7"/>
  <c r="BF134" i="7" s="1"/>
  <c r="BH134" i="7" s="1"/>
  <c r="F150" i="7"/>
  <c r="BF150" i="7" s="1"/>
  <c r="BH150" i="7" s="1"/>
  <c r="F166" i="7"/>
  <c r="BF166" i="7" s="1"/>
  <c r="BH166" i="7" s="1"/>
  <c r="F182" i="7"/>
  <c r="BF182" i="7" s="1"/>
  <c r="BH182" i="7" s="1"/>
  <c r="F198" i="7"/>
  <c r="BF198" i="7" s="1"/>
  <c r="BH198" i="7" s="1"/>
  <c r="F214" i="7"/>
  <c r="BF214" i="7" s="1"/>
  <c r="BH214" i="7" s="1"/>
  <c r="F230" i="7"/>
  <c r="BF230" i="7" s="1"/>
  <c r="BH230" i="7" s="1"/>
  <c r="F246" i="7"/>
  <c r="BF246" i="7" s="1"/>
  <c r="BH246" i="7" s="1"/>
  <c r="F262" i="7"/>
  <c r="BF262" i="7" s="1"/>
  <c r="BH262" i="7" s="1"/>
  <c r="F278" i="7"/>
  <c r="BF278" i="7" s="1"/>
  <c r="BH278" i="7" s="1"/>
  <c r="F294" i="7"/>
  <c r="BF294" i="7" s="1"/>
  <c r="BH294" i="7" s="1"/>
  <c r="F310" i="7"/>
  <c r="BF310" i="7" s="1"/>
  <c r="BH310" i="7" s="1"/>
  <c r="F326" i="7"/>
  <c r="BF326" i="7" s="1"/>
  <c r="BH326" i="7" s="1"/>
  <c r="F342" i="7"/>
  <c r="BF342" i="7" s="1"/>
  <c r="BH342" i="7" s="1"/>
  <c r="F358" i="7"/>
  <c r="BF358" i="7" s="1"/>
  <c r="BH358" i="7" s="1"/>
  <c r="F374" i="7"/>
  <c r="BF374" i="7" s="1"/>
  <c r="BH374" i="7" s="1"/>
  <c r="F390" i="7"/>
  <c r="BF390" i="7" s="1"/>
  <c r="BH390" i="7" s="1"/>
  <c r="F406" i="7"/>
  <c r="BF406" i="7" s="1"/>
  <c r="BH406" i="7" s="1"/>
  <c r="F422" i="7"/>
  <c r="BF422" i="7" s="1"/>
  <c r="BH422" i="7" s="1"/>
  <c r="F438" i="7"/>
  <c r="BF438" i="7" s="1"/>
  <c r="BH438" i="7" s="1"/>
  <c r="F454" i="7"/>
  <c r="BF454" i="7" s="1"/>
  <c r="BH454" i="7" s="1"/>
  <c r="F470" i="7"/>
  <c r="BF470" i="7" s="1"/>
  <c r="BH470" i="7" s="1"/>
  <c r="F486" i="7"/>
  <c r="BF486" i="7" s="1"/>
  <c r="BH486" i="7" s="1"/>
  <c r="F502" i="7"/>
  <c r="BF502" i="7" s="1"/>
  <c r="BH502" i="7" s="1"/>
  <c r="F518" i="7"/>
  <c r="BF518" i="7" s="1"/>
  <c r="BH518" i="7" s="1"/>
  <c r="F534" i="7"/>
  <c r="BF534" i="7" s="1"/>
  <c r="BH534" i="7" s="1"/>
  <c r="F550" i="7"/>
  <c r="BF550" i="7" s="1"/>
  <c r="BH550" i="7" s="1"/>
  <c r="F566" i="7"/>
  <c r="BF566" i="7" s="1"/>
  <c r="BH566" i="7" s="1"/>
  <c r="F582" i="7"/>
  <c r="BF582" i="7" s="1"/>
  <c r="BH582" i="7" s="1"/>
  <c r="F598" i="7"/>
  <c r="BF598" i="7" s="1"/>
  <c r="BH598" i="7" s="1"/>
  <c r="F614" i="7"/>
  <c r="BF614" i="7" s="1"/>
  <c r="BH614" i="7" s="1"/>
  <c r="F630" i="7"/>
  <c r="BF630" i="7" s="1"/>
  <c r="BH630" i="7" s="1"/>
  <c r="F646" i="7"/>
  <c r="BF646" i="7" s="1"/>
  <c r="BH646" i="7" s="1"/>
  <c r="F662" i="7"/>
  <c r="BF662" i="7" s="1"/>
  <c r="BH662" i="7" s="1"/>
  <c r="F678" i="7"/>
  <c r="BF678" i="7" s="1"/>
  <c r="BH678" i="7" s="1"/>
  <c r="F694" i="7"/>
  <c r="BF694" i="7" s="1"/>
  <c r="BH694" i="7" s="1"/>
  <c r="F710" i="7"/>
  <c r="BF710" i="7" s="1"/>
  <c r="BH710" i="7" s="1"/>
  <c r="F726" i="7"/>
  <c r="BF726" i="7" s="1"/>
  <c r="BH726" i="7" s="1"/>
  <c r="F742" i="7"/>
  <c r="BF742" i="7" s="1"/>
  <c r="BH742" i="7" s="1"/>
  <c r="F758" i="7"/>
  <c r="BF758" i="7" s="1"/>
  <c r="BH758" i="7" s="1"/>
  <c r="F774" i="7"/>
  <c r="BF774" i="7" s="1"/>
  <c r="BH774" i="7" s="1"/>
  <c r="F790" i="7"/>
  <c r="BF790" i="7" s="1"/>
  <c r="BH790" i="7" s="1"/>
  <c r="F806" i="7"/>
  <c r="BF806" i="7" s="1"/>
  <c r="BH806" i="7" s="1"/>
  <c r="F822" i="7"/>
  <c r="BF822" i="7" s="1"/>
  <c r="BH822" i="7" s="1"/>
  <c r="F838" i="7"/>
  <c r="BF838" i="7" s="1"/>
  <c r="BH838" i="7" s="1"/>
  <c r="F854" i="7"/>
  <c r="BF854" i="7" s="1"/>
  <c r="BH854" i="7" s="1"/>
  <c r="F870" i="7"/>
  <c r="BF870" i="7" s="1"/>
  <c r="BH870" i="7" s="1"/>
  <c r="F886" i="7"/>
  <c r="BF886" i="7" s="1"/>
  <c r="BH886" i="7" s="1"/>
  <c r="F902" i="7"/>
  <c r="BF902" i="7" s="1"/>
  <c r="BH902" i="7" s="1"/>
  <c r="F15" i="7"/>
  <c r="BF15" i="7" s="1"/>
  <c r="BH15" i="7" s="1"/>
  <c r="F31" i="7"/>
  <c r="BF31" i="7" s="1"/>
  <c r="BH31" i="7" s="1"/>
  <c r="F47" i="7"/>
  <c r="BF47" i="7" s="1"/>
  <c r="BH47" i="7" s="1"/>
  <c r="F63" i="7"/>
  <c r="BF63" i="7" s="1"/>
  <c r="BH63" i="7" s="1"/>
  <c r="F79" i="7"/>
  <c r="BF79" i="7" s="1"/>
  <c r="BH79" i="7" s="1"/>
  <c r="F95" i="7"/>
  <c r="BF95" i="7" s="1"/>
  <c r="BH95" i="7" s="1"/>
  <c r="F111" i="7"/>
  <c r="BF111" i="7" s="1"/>
  <c r="BH111" i="7" s="1"/>
  <c r="F127" i="7"/>
  <c r="BF127" i="7" s="1"/>
  <c r="BH127" i="7" s="1"/>
  <c r="F143" i="7"/>
  <c r="BF143" i="7" s="1"/>
  <c r="BH143" i="7" s="1"/>
  <c r="F159" i="7"/>
  <c r="BF159" i="7" s="1"/>
  <c r="BH159" i="7" s="1"/>
  <c r="F175" i="7"/>
  <c r="BF175" i="7" s="1"/>
  <c r="BH175" i="7" s="1"/>
  <c r="F191" i="7"/>
  <c r="BF191" i="7" s="1"/>
  <c r="BH191" i="7" s="1"/>
  <c r="F207" i="7"/>
  <c r="BF207" i="7" s="1"/>
  <c r="BH207" i="7" s="1"/>
  <c r="F271" i="7"/>
  <c r="BF271" i="7" s="1"/>
  <c r="BH271" i="7" s="1"/>
  <c r="F335" i="7"/>
  <c r="BF335" i="7" s="1"/>
  <c r="BH335" i="7" s="1"/>
  <c r="F399" i="7"/>
  <c r="BF399" i="7" s="1"/>
  <c r="BH399" i="7" s="1"/>
  <c r="F463" i="7"/>
  <c r="BF463" i="7" s="1"/>
  <c r="BH463" i="7" s="1"/>
  <c r="F36" i="7"/>
  <c r="BF36" i="7" s="1"/>
  <c r="BH36" i="7" s="1"/>
  <c r="F164" i="7"/>
  <c r="BF164" i="7" s="1"/>
  <c r="BH164" i="7" s="1"/>
  <c r="F292" i="7"/>
  <c r="BF292" i="7" s="1"/>
  <c r="BH292" i="7" s="1"/>
  <c r="F420" i="7"/>
  <c r="BF420" i="7" s="1"/>
  <c r="BH420" i="7" s="1"/>
  <c r="F536" i="7"/>
  <c r="BF536" i="7" s="1"/>
  <c r="BH536" i="7" s="1"/>
  <c r="F621" i="7"/>
  <c r="BF621" i="7" s="1"/>
  <c r="BH621" i="7" s="1"/>
  <c r="F707" i="7"/>
  <c r="BF707" i="7" s="1"/>
  <c r="BH707" i="7" s="1"/>
  <c r="F792" i="7"/>
  <c r="BF792" i="7" s="1"/>
  <c r="BH792" i="7" s="1"/>
  <c r="F877" i="7"/>
  <c r="BF877" i="7" s="1"/>
  <c r="BH877" i="7" s="1"/>
  <c r="F949" i="7"/>
  <c r="BF949" i="7" s="1"/>
  <c r="BH949" i="7" s="1"/>
  <c r="F1013" i="7"/>
  <c r="BF1013" i="7" s="1"/>
  <c r="BH1013" i="7" s="1"/>
  <c r="F1077" i="7"/>
  <c r="BF1077" i="7" s="1"/>
  <c r="BH1077" i="7" s="1"/>
  <c r="F1141" i="7"/>
  <c r="BF1141" i="7" s="1"/>
  <c r="BH1141" i="7" s="1"/>
  <c r="F1205" i="7"/>
  <c r="BF1205" i="7" s="1"/>
  <c r="BH1205" i="7" s="1"/>
  <c r="F1269" i="7"/>
  <c r="BF1269" i="7" s="1"/>
  <c r="BH1269" i="7" s="1"/>
  <c r="F1333" i="7"/>
  <c r="BF1333" i="7" s="1"/>
  <c r="BH1333" i="7" s="1"/>
  <c r="F1397" i="7"/>
  <c r="BF1397" i="7" s="1"/>
  <c r="BH1397" i="7" s="1"/>
  <c r="F1461" i="7"/>
  <c r="BF1461" i="7" s="1"/>
  <c r="BH1461" i="7" s="1"/>
  <c r="F29" i="7"/>
  <c r="BF29" i="7" s="1"/>
  <c r="BH29" i="7" s="1"/>
  <c r="F157" i="7"/>
  <c r="BF157" i="7" s="1"/>
  <c r="BH157" i="7" s="1"/>
  <c r="F285" i="7"/>
  <c r="BF285" i="7" s="1"/>
  <c r="BH285" i="7" s="1"/>
  <c r="F413" i="7"/>
  <c r="BF413" i="7" s="1"/>
  <c r="BH413" i="7" s="1"/>
  <c r="F532" i="7"/>
  <c r="BF532" i="7" s="1"/>
  <c r="BH532" i="7" s="1"/>
  <c r="F617" i="7"/>
  <c r="BF617" i="7" s="1"/>
  <c r="BH617" i="7" s="1"/>
  <c r="F703" i="7"/>
  <c r="BF703" i="7" s="1"/>
  <c r="BH703" i="7" s="1"/>
  <c r="F788" i="7"/>
  <c r="BF788" i="7" s="1"/>
  <c r="BH788" i="7" s="1"/>
  <c r="F873" i="7"/>
  <c r="BF873" i="7" s="1"/>
  <c r="BH873" i="7" s="1"/>
  <c r="F946" i="7"/>
  <c r="BF946" i="7" s="1"/>
  <c r="BH946" i="7" s="1"/>
  <c r="F1010" i="7"/>
  <c r="BF1010" i="7" s="1"/>
  <c r="BH1010" i="7" s="1"/>
  <c r="F1074" i="7"/>
  <c r="BF1074" i="7" s="1"/>
  <c r="BH1074" i="7" s="1"/>
  <c r="F1138" i="7"/>
  <c r="BF1138" i="7" s="1"/>
  <c r="BH1138" i="7" s="1"/>
  <c r="F1202" i="7"/>
  <c r="BF1202" i="7" s="1"/>
  <c r="BH1202" i="7" s="1"/>
  <c r="F1266" i="7"/>
  <c r="BF1266" i="7" s="1"/>
  <c r="BH1266" i="7" s="1"/>
  <c r="F1330" i="7"/>
  <c r="BF1330" i="7" s="1"/>
  <c r="BH1330" i="7" s="1"/>
  <c r="F1394" i="7"/>
  <c r="BF1394" i="7" s="1"/>
  <c r="BH1394" i="7" s="1"/>
  <c r="F1458" i="7"/>
  <c r="BF1458" i="7" s="1"/>
  <c r="BH1458" i="7" s="1"/>
  <c r="F128" i="7"/>
  <c r="BF128" i="7" s="1"/>
  <c r="BH128" i="7" s="1"/>
  <c r="F384" i="7"/>
  <c r="BF384" i="7" s="1"/>
  <c r="BH384" i="7" s="1"/>
  <c r="F555" i="7"/>
  <c r="BF555" i="7" s="1"/>
  <c r="BH555" i="7" s="1"/>
  <c r="F640" i="7"/>
  <c r="BF640" i="7" s="1"/>
  <c r="BH640" i="7" s="1"/>
  <c r="F725" i="7"/>
  <c r="BF725" i="7" s="1"/>
  <c r="BH725" i="7" s="1"/>
  <c r="F811" i="7"/>
  <c r="BF811" i="7" s="1"/>
  <c r="BH811" i="7" s="1"/>
  <c r="F896" i="7"/>
  <c r="BF896" i="7" s="1"/>
  <c r="BH896" i="7" s="1"/>
  <c r="F963" i="7"/>
  <c r="BF963" i="7" s="1"/>
  <c r="BH963" i="7" s="1"/>
  <c r="F97" i="7"/>
  <c r="BF97" i="7" s="1"/>
  <c r="BH97" i="7" s="1"/>
  <c r="F225" i="7"/>
  <c r="BF225" i="7" s="1"/>
  <c r="BH225" i="7" s="1"/>
  <c r="F353" i="7"/>
  <c r="BF353" i="7" s="1"/>
  <c r="BH353" i="7" s="1"/>
  <c r="F481" i="7"/>
  <c r="BF481" i="7" s="1"/>
  <c r="BH481" i="7" s="1"/>
  <c r="F577" i="7"/>
  <c r="BF577" i="7" s="1"/>
  <c r="BH577" i="7" s="1"/>
  <c r="F663" i="7"/>
  <c r="BF663" i="7" s="1"/>
  <c r="BH663" i="7" s="1"/>
  <c r="F748" i="7"/>
  <c r="BF748" i="7" s="1"/>
  <c r="BH748" i="7" s="1"/>
  <c r="F40" i="7"/>
  <c r="BF40" i="7" s="1"/>
  <c r="BH40" i="7" s="1"/>
  <c r="F168" i="7"/>
  <c r="BF168" i="7" s="1"/>
  <c r="BH168" i="7" s="1"/>
  <c r="F296" i="7"/>
  <c r="BF296" i="7" s="1"/>
  <c r="BH296" i="7" s="1"/>
  <c r="F424" i="7"/>
  <c r="BF424" i="7" s="1"/>
  <c r="BH424" i="7" s="1"/>
  <c r="F539" i="7"/>
  <c r="BF539" i="7" s="1"/>
  <c r="BH539" i="7" s="1"/>
  <c r="F624" i="7"/>
  <c r="BF624" i="7" s="1"/>
  <c r="BH624" i="7" s="1"/>
  <c r="F709" i="7"/>
  <c r="BF709" i="7" s="1"/>
  <c r="BH709" i="7" s="1"/>
  <c r="F25" i="7"/>
  <c r="BF25" i="7" s="1"/>
  <c r="BH25" i="7" s="1"/>
  <c r="F153" i="7"/>
  <c r="BF153" i="7" s="1"/>
  <c r="BH153" i="7" s="1"/>
  <c r="F1483" i="7"/>
  <c r="BF1483" i="7" s="1"/>
  <c r="BH1483" i="7" s="1"/>
  <c r="F1419" i="7"/>
  <c r="BF1419" i="7" s="1"/>
  <c r="BH1419" i="7" s="1"/>
  <c r="F1355" i="7"/>
  <c r="BF1355" i="7" s="1"/>
  <c r="BH1355" i="7" s="1"/>
  <c r="F1291" i="7"/>
  <c r="BF1291" i="7" s="1"/>
  <c r="BH1291" i="7" s="1"/>
  <c r="F1227" i="7"/>
  <c r="BF1227" i="7" s="1"/>
  <c r="BH1227" i="7" s="1"/>
  <c r="F1163" i="7"/>
  <c r="BF1163" i="7" s="1"/>
  <c r="BH1163" i="7" s="1"/>
  <c r="F1099" i="7"/>
  <c r="BF1099" i="7" s="1"/>
  <c r="BH1099" i="7" s="1"/>
  <c r="F1035" i="7"/>
  <c r="BF1035" i="7" s="1"/>
  <c r="BH1035" i="7" s="1"/>
  <c r="F967" i="7"/>
  <c r="BF967" i="7" s="1"/>
  <c r="BH967" i="7" s="1"/>
  <c r="F871" i="7"/>
  <c r="BF871" i="7" s="1"/>
  <c r="BH871" i="7" s="1"/>
  <c r="F689" i="7"/>
  <c r="BF689" i="7" s="1"/>
  <c r="BH689" i="7" s="1"/>
  <c r="F265" i="7"/>
  <c r="BF265" i="7" s="1"/>
  <c r="BH265" i="7" s="1"/>
  <c r="F223" i="7"/>
  <c r="BF223" i="7" s="1"/>
  <c r="BH223" i="7" s="1"/>
  <c r="F287" i="7"/>
  <c r="BF287" i="7" s="1"/>
  <c r="BH287" i="7" s="1"/>
  <c r="F351" i="7"/>
  <c r="BF351" i="7" s="1"/>
  <c r="BH351" i="7" s="1"/>
  <c r="F415" i="7"/>
  <c r="BF415" i="7" s="1"/>
  <c r="BH415" i="7" s="1"/>
  <c r="F479" i="7"/>
  <c r="BF479" i="7" s="1"/>
  <c r="BH479" i="7" s="1"/>
  <c r="F68" i="7"/>
  <c r="BF68" i="7" s="1"/>
  <c r="BH68" i="7" s="1"/>
  <c r="F196" i="7"/>
  <c r="BF196" i="7" s="1"/>
  <c r="BH196" i="7" s="1"/>
  <c r="F324" i="7"/>
  <c r="BF324" i="7" s="1"/>
  <c r="BH324" i="7" s="1"/>
  <c r="F452" i="7"/>
  <c r="BF452" i="7" s="1"/>
  <c r="BH452" i="7" s="1"/>
  <c r="F557" i="7"/>
  <c r="BF557" i="7" s="1"/>
  <c r="BH557" i="7" s="1"/>
  <c r="F643" i="7"/>
  <c r="BF643" i="7" s="1"/>
  <c r="BH643" i="7" s="1"/>
  <c r="F728" i="7"/>
  <c r="BF728" i="7" s="1"/>
  <c r="BH728" i="7" s="1"/>
  <c r="F813" i="7"/>
  <c r="BF813" i="7" s="1"/>
  <c r="BH813" i="7" s="1"/>
  <c r="F899" i="7"/>
  <c r="BF899" i="7" s="1"/>
  <c r="BH899" i="7" s="1"/>
  <c r="F965" i="7"/>
  <c r="BF965" i="7" s="1"/>
  <c r="BH965" i="7" s="1"/>
  <c r="F1029" i="7"/>
  <c r="BF1029" i="7" s="1"/>
  <c r="BH1029" i="7" s="1"/>
  <c r="F1093" i="7"/>
  <c r="BF1093" i="7" s="1"/>
  <c r="BH1093" i="7" s="1"/>
  <c r="F1157" i="7"/>
  <c r="BF1157" i="7" s="1"/>
  <c r="BH1157" i="7" s="1"/>
  <c r="F1221" i="7"/>
  <c r="BF1221" i="7" s="1"/>
  <c r="BH1221" i="7" s="1"/>
  <c r="F1285" i="7"/>
  <c r="BF1285" i="7" s="1"/>
  <c r="BH1285" i="7" s="1"/>
  <c r="F1349" i="7"/>
  <c r="BF1349" i="7" s="1"/>
  <c r="BH1349" i="7" s="1"/>
  <c r="F1413" i="7"/>
  <c r="BF1413" i="7" s="1"/>
  <c r="BH1413" i="7" s="1"/>
  <c r="F1477" i="7"/>
  <c r="BF1477" i="7" s="1"/>
  <c r="BH1477" i="7" s="1"/>
  <c r="F61" i="7"/>
  <c r="BF61" i="7" s="1"/>
  <c r="BH61" i="7" s="1"/>
  <c r="F189" i="7"/>
  <c r="BF189" i="7" s="1"/>
  <c r="BH189" i="7" s="1"/>
  <c r="F317" i="7"/>
  <c r="BF317" i="7" s="1"/>
  <c r="BH317" i="7" s="1"/>
  <c r="F445" i="7"/>
  <c r="BF445" i="7" s="1"/>
  <c r="BH445" i="7" s="1"/>
  <c r="F553" i="7"/>
  <c r="BF553" i="7" s="1"/>
  <c r="BH553" i="7" s="1"/>
  <c r="F639" i="7"/>
  <c r="BF639" i="7" s="1"/>
  <c r="BH639" i="7" s="1"/>
  <c r="F724" i="7"/>
  <c r="BF724" i="7" s="1"/>
  <c r="BH724" i="7" s="1"/>
  <c r="F809" i="7"/>
  <c r="BF809" i="7" s="1"/>
  <c r="BH809" i="7" s="1"/>
  <c r="F895" i="7"/>
  <c r="BF895" i="7" s="1"/>
  <c r="BH895" i="7" s="1"/>
  <c r="F962" i="7"/>
  <c r="BF962" i="7" s="1"/>
  <c r="BH962" i="7" s="1"/>
  <c r="F1026" i="7"/>
  <c r="BF1026" i="7" s="1"/>
  <c r="BH1026" i="7" s="1"/>
  <c r="F1090" i="7"/>
  <c r="BF1090" i="7" s="1"/>
  <c r="BH1090" i="7" s="1"/>
  <c r="F1154" i="7"/>
  <c r="BF1154" i="7" s="1"/>
  <c r="BH1154" i="7" s="1"/>
  <c r="F1218" i="7"/>
  <c r="BF1218" i="7" s="1"/>
  <c r="BH1218" i="7" s="1"/>
  <c r="F1282" i="7"/>
  <c r="BF1282" i="7" s="1"/>
  <c r="BH1282" i="7" s="1"/>
  <c r="F1346" i="7"/>
  <c r="BF1346" i="7" s="1"/>
  <c r="BH1346" i="7" s="1"/>
  <c r="F1410" i="7"/>
  <c r="BF1410" i="7" s="1"/>
  <c r="BH1410" i="7" s="1"/>
  <c r="F1474" i="7"/>
  <c r="BF1474" i="7" s="1"/>
  <c r="BH1474" i="7" s="1"/>
  <c r="F192" i="7"/>
  <c r="BF192" i="7" s="1"/>
  <c r="BH192" i="7" s="1"/>
  <c r="F448" i="7"/>
  <c r="BF448" i="7" s="1"/>
  <c r="BH448" i="7" s="1"/>
  <c r="F587" i="7"/>
  <c r="BF587" i="7" s="1"/>
  <c r="BH587" i="7" s="1"/>
  <c r="F672" i="7"/>
  <c r="BF672" i="7" s="1"/>
  <c r="BH672" i="7" s="1"/>
  <c r="F757" i="7"/>
  <c r="BF757" i="7" s="1"/>
  <c r="BH757" i="7" s="1"/>
  <c r="F843" i="7"/>
  <c r="BF843" i="7" s="1"/>
  <c r="BH843" i="7" s="1"/>
  <c r="F923" i="7"/>
  <c r="BF923" i="7" s="1"/>
  <c r="BH923" i="7" s="1"/>
  <c r="F17" i="7"/>
  <c r="BF17" i="7" s="1"/>
  <c r="BH17" i="7" s="1"/>
  <c r="F145" i="7"/>
  <c r="BF145" i="7" s="1"/>
  <c r="BH145" i="7" s="1"/>
  <c r="F273" i="7"/>
  <c r="BF273" i="7" s="1"/>
  <c r="BH273" i="7" s="1"/>
  <c r="F401" i="7"/>
  <c r="BF401" i="7" s="1"/>
  <c r="BH401" i="7" s="1"/>
  <c r="F524" i="7"/>
  <c r="BF524" i="7" s="1"/>
  <c r="BH524" i="7" s="1"/>
  <c r="F609" i="7"/>
  <c r="BF609" i="7" s="1"/>
  <c r="BH609" i="7" s="1"/>
  <c r="F695" i="7"/>
  <c r="BF695" i="7" s="1"/>
  <c r="BH695" i="7" s="1"/>
  <c r="F780" i="7"/>
  <c r="BF780" i="7" s="1"/>
  <c r="BH780" i="7" s="1"/>
  <c r="F88" i="7"/>
  <c r="BF88" i="7" s="1"/>
  <c r="BH88" i="7" s="1"/>
  <c r="F216" i="7"/>
  <c r="BF216" i="7" s="1"/>
  <c r="BH216" i="7" s="1"/>
  <c r="F344" i="7"/>
  <c r="BF344" i="7" s="1"/>
  <c r="BH344" i="7" s="1"/>
  <c r="F472" i="7"/>
  <c r="BF472" i="7" s="1"/>
  <c r="BH472" i="7" s="1"/>
  <c r="F571" i="7"/>
  <c r="BF571" i="7" s="1"/>
  <c r="BH571" i="7" s="1"/>
  <c r="F656" i="7"/>
  <c r="BF656" i="7" s="1"/>
  <c r="BH656" i="7" s="1"/>
  <c r="F741" i="7"/>
  <c r="BF741" i="7" s="1"/>
  <c r="BH741" i="7" s="1"/>
  <c r="F73" i="7"/>
  <c r="BF73" i="7" s="1"/>
  <c r="BH73" i="7" s="1"/>
  <c r="F1512" i="7"/>
  <c r="BF1512" i="7" s="1"/>
  <c r="BH1512" i="7" s="1"/>
  <c r="F1459" i="7"/>
  <c r="BF1459" i="7" s="1"/>
  <c r="BH1459" i="7" s="1"/>
  <c r="F1395" i="7"/>
  <c r="BF1395" i="7" s="1"/>
  <c r="BH1395" i="7" s="1"/>
  <c r="F1331" i="7"/>
  <c r="BF1331" i="7" s="1"/>
  <c r="BH1331" i="7" s="1"/>
  <c r="F1267" i="7"/>
  <c r="BF1267" i="7" s="1"/>
  <c r="BH1267" i="7" s="1"/>
  <c r="F1203" i="7"/>
  <c r="BF1203" i="7" s="1"/>
  <c r="BH1203" i="7" s="1"/>
  <c r="F1139" i="7"/>
  <c r="BF1139" i="7" s="1"/>
  <c r="BH1139" i="7" s="1"/>
  <c r="F1075" i="7"/>
  <c r="BF1075" i="7" s="1"/>
  <c r="BH1075" i="7" s="1"/>
  <c r="F1011" i="7"/>
  <c r="BF1011" i="7" s="1"/>
  <c r="BH1011" i="7" s="1"/>
  <c r="F935" i="7"/>
  <c r="BF935" i="7" s="1"/>
  <c r="BH935" i="7" s="1"/>
  <c r="F828" i="7"/>
  <c r="BF828" i="7" s="1"/>
  <c r="BH828" i="7" s="1"/>
  <c r="F561" i="7"/>
  <c r="BF561" i="7" s="1"/>
  <c r="BH561" i="7" s="1"/>
  <c r="F239" i="7"/>
  <c r="BF239" i="7" s="1"/>
  <c r="BH239" i="7" s="1"/>
  <c r="F303" i="7"/>
  <c r="BF303" i="7" s="1"/>
  <c r="BH303" i="7" s="1"/>
  <c r="F367" i="7"/>
  <c r="BF367" i="7" s="1"/>
  <c r="BH367" i="7" s="1"/>
  <c r="F431" i="7"/>
  <c r="BF431" i="7" s="1"/>
  <c r="BH431" i="7" s="1"/>
  <c r="F495" i="7"/>
  <c r="BF495" i="7" s="1"/>
  <c r="BH495" i="7" s="1"/>
  <c r="F100" i="7"/>
  <c r="BF100" i="7" s="1"/>
  <c r="BH100" i="7" s="1"/>
  <c r="F228" i="7"/>
  <c r="BF228" i="7" s="1"/>
  <c r="BH228" i="7" s="1"/>
  <c r="F356" i="7"/>
  <c r="BF356" i="7" s="1"/>
  <c r="BH356" i="7" s="1"/>
  <c r="F484" i="7"/>
  <c r="BF484" i="7" s="1"/>
  <c r="BH484" i="7" s="1"/>
  <c r="F579" i="7"/>
  <c r="BF579" i="7" s="1"/>
  <c r="BH579" i="7" s="1"/>
  <c r="F664" i="7"/>
  <c r="BF664" i="7" s="1"/>
  <c r="BH664" i="7" s="1"/>
  <c r="F749" i="7"/>
  <c r="BF749" i="7" s="1"/>
  <c r="BH749" i="7" s="1"/>
  <c r="F835" i="7"/>
  <c r="BF835" i="7" s="1"/>
  <c r="BH835" i="7" s="1"/>
  <c r="F917" i="7"/>
  <c r="BF917" i="7" s="1"/>
  <c r="BH917" i="7" s="1"/>
  <c r="F981" i="7"/>
  <c r="BF981" i="7" s="1"/>
  <c r="BH981" i="7" s="1"/>
  <c r="F1045" i="7"/>
  <c r="BF1045" i="7" s="1"/>
  <c r="BH1045" i="7" s="1"/>
  <c r="F1109" i="7"/>
  <c r="BF1109" i="7" s="1"/>
  <c r="BH1109" i="7" s="1"/>
  <c r="F1173" i="7"/>
  <c r="BF1173" i="7" s="1"/>
  <c r="BH1173" i="7" s="1"/>
  <c r="F1237" i="7"/>
  <c r="BF1237" i="7" s="1"/>
  <c r="BH1237" i="7" s="1"/>
  <c r="F1301" i="7"/>
  <c r="BF1301" i="7" s="1"/>
  <c r="BH1301" i="7" s="1"/>
  <c r="F1365" i="7"/>
  <c r="BF1365" i="7" s="1"/>
  <c r="BH1365" i="7" s="1"/>
  <c r="F1429" i="7"/>
  <c r="BF1429" i="7" s="1"/>
  <c r="BH1429" i="7" s="1"/>
  <c r="F1493" i="7"/>
  <c r="BF1493" i="7" s="1"/>
  <c r="BH1493" i="7" s="1"/>
  <c r="F93" i="7"/>
  <c r="BF93" i="7" s="1"/>
  <c r="BH93" i="7" s="1"/>
  <c r="F221" i="7"/>
  <c r="BF221" i="7" s="1"/>
  <c r="BH221" i="7" s="1"/>
  <c r="F349" i="7"/>
  <c r="BF349" i="7" s="1"/>
  <c r="BH349" i="7" s="1"/>
  <c r="F477" i="7"/>
  <c r="BF477" i="7" s="1"/>
  <c r="BH477" i="7" s="1"/>
  <c r="F575" i="7"/>
  <c r="BF575" i="7" s="1"/>
  <c r="BH575" i="7" s="1"/>
  <c r="F660" i="7"/>
  <c r="BF660" i="7" s="1"/>
  <c r="BH660" i="7" s="1"/>
  <c r="F745" i="7"/>
  <c r="BF745" i="7" s="1"/>
  <c r="BH745" i="7" s="1"/>
  <c r="F831" i="7"/>
  <c r="BF831" i="7" s="1"/>
  <c r="BH831" i="7" s="1"/>
  <c r="F914" i="7"/>
  <c r="BF914" i="7" s="1"/>
  <c r="BH914" i="7" s="1"/>
  <c r="F978" i="7"/>
  <c r="BF978" i="7" s="1"/>
  <c r="BH978" i="7" s="1"/>
  <c r="F1042" i="7"/>
  <c r="BF1042" i="7" s="1"/>
  <c r="BH1042" i="7" s="1"/>
  <c r="F1106" i="7"/>
  <c r="BF1106" i="7" s="1"/>
  <c r="BH1106" i="7" s="1"/>
  <c r="F1170" i="7"/>
  <c r="BF1170" i="7" s="1"/>
  <c r="BH1170" i="7" s="1"/>
  <c r="F1234" i="7"/>
  <c r="BF1234" i="7" s="1"/>
  <c r="BH1234" i="7" s="1"/>
  <c r="F1298" i="7"/>
  <c r="BF1298" i="7" s="1"/>
  <c r="BH1298" i="7" s="1"/>
  <c r="F1362" i="7"/>
  <c r="BF1362" i="7" s="1"/>
  <c r="BH1362" i="7" s="1"/>
  <c r="F1426" i="7"/>
  <c r="BF1426" i="7" s="1"/>
  <c r="BH1426" i="7" s="1"/>
  <c r="F1490" i="7"/>
  <c r="BF1490" i="7" s="1"/>
  <c r="BH1490" i="7" s="1"/>
  <c r="F256" i="7"/>
  <c r="BF256" i="7" s="1"/>
  <c r="BH256" i="7" s="1"/>
  <c r="F512" i="7"/>
  <c r="BF512" i="7" s="1"/>
  <c r="BH512" i="7" s="1"/>
  <c r="F597" i="7"/>
  <c r="BF597" i="7" s="1"/>
  <c r="BH597" i="7" s="1"/>
  <c r="F683" i="7"/>
  <c r="BF683" i="7" s="1"/>
  <c r="BH683" i="7" s="1"/>
  <c r="F768" i="7"/>
  <c r="BF768" i="7" s="1"/>
  <c r="BH768" i="7" s="1"/>
  <c r="F853" i="7"/>
  <c r="BF853" i="7" s="1"/>
  <c r="BH853" i="7" s="1"/>
  <c r="F931" i="7"/>
  <c r="BF931" i="7" s="1"/>
  <c r="BH931" i="7" s="1"/>
  <c r="F33" i="7"/>
  <c r="BF33" i="7" s="1"/>
  <c r="BH33" i="7" s="1"/>
  <c r="F161" i="7"/>
  <c r="BF161" i="7" s="1"/>
  <c r="BH161" i="7" s="1"/>
  <c r="F289" i="7"/>
  <c r="BF289" i="7" s="1"/>
  <c r="BH289" i="7" s="1"/>
  <c r="F417" i="7"/>
  <c r="BF417" i="7" s="1"/>
  <c r="BH417" i="7" s="1"/>
  <c r="F535" i="7"/>
  <c r="BF535" i="7" s="1"/>
  <c r="BH535" i="7" s="1"/>
  <c r="F620" i="7"/>
  <c r="BF620" i="7" s="1"/>
  <c r="BH620" i="7" s="1"/>
  <c r="F705" i="7"/>
  <c r="BF705" i="7" s="1"/>
  <c r="BH705" i="7" s="1"/>
  <c r="F791" i="7"/>
  <c r="BF791" i="7" s="1"/>
  <c r="BH791" i="7" s="1"/>
  <c r="F104" i="7"/>
  <c r="BF104" i="7" s="1"/>
  <c r="BH104" i="7" s="1"/>
  <c r="F232" i="7"/>
  <c r="BF232" i="7" s="1"/>
  <c r="BH232" i="7" s="1"/>
  <c r="F360" i="7"/>
  <c r="BF360" i="7" s="1"/>
  <c r="BH360" i="7" s="1"/>
  <c r="F488" i="7"/>
  <c r="BF488" i="7" s="1"/>
  <c r="BH488" i="7" s="1"/>
  <c r="F581" i="7"/>
  <c r="BF581" i="7" s="1"/>
  <c r="BH581" i="7" s="1"/>
  <c r="F667" i="7"/>
  <c r="BF667" i="7" s="1"/>
  <c r="BH667" i="7" s="1"/>
  <c r="F752" i="7"/>
  <c r="BF752" i="7" s="1"/>
  <c r="BH752" i="7" s="1"/>
  <c r="F89" i="7"/>
  <c r="BF89" i="7" s="1"/>
  <c r="BH89" i="7" s="1"/>
  <c r="F1507" i="7"/>
  <c r="BF1507" i="7" s="1"/>
  <c r="BH1507" i="7" s="1"/>
  <c r="F1451" i="7"/>
  <c r="BF1451" i="7" s="1"/>
  <c r="BH1451" i="7" s="1"/>
  <c r="F1387" i="7"/>
  <c r="BF1387" i="7" s="1"/>
  <c r="BH1387" i="7" s="1"/>
  <c r="F1323" i="7"/>
  <c r="BF1323" i="7" s="1"/>
  <c r="BH1323" i="7" s="1"/>
  <c r="F1259" i="7"/>
  <c r="BF1259" i="7" s="1"/>
  <c r="BH1259" i="7" s="1"/>
  <c r="F1195" i="7"/>
  <c r="BF1195" i="7" s="1"/>
  <c r="BH1195" i="7" s="1"/>
  <c r="F1131" i="7"/>
  <c r="BF1131" i="7" s="1"/>
  <c r="BH1131" i="7" s="1"/>
  <c r="F1067" i="7"/>
  <c r="BF1067" i="7" s="1"/>
  <c r="BH1067" i="7" s="1"/>
  <c r="F1003" i="7"/>
  <c r="BF1003" i="7" s="1"/>
  <c r="BH1003" i="7" s="1"/>
  <c r="F924" i="7"/>
  <c r="BF924" i="7" s="1"/>
  <c r="BH924" i="7" s="1"/>
  <c r="F816" i="7"/>
  <c r="BF816" i="7" s="1"/>
  <c r="BH816" i="7" s="1"/>
  <c r="F519" i="7"/>
  <c r="BF519" i="7" s="1"/>
  <c r="BH519" i="7" s="1"/>
  <c r="F255" i="7"/>
  <c r="BF255" i="7" s="1"/>
  <c r="BH255" i="7" s="1"/>
  <c r="F319" i="7"/>
  <c r="BF319" i="7" s="1"/>
  <c r="BH319" i="7" s="1"/>
  <c r="F383" i="7"/>
  <c r="BF383" i="7" s="1"/>
  <c r="BH383" i="7" s="1"/>
  <c r="F447" i="7"/>
  <c r="BF447" i="7" s="1"/>
  <c r="BH447" i="7" s="1"/>
  <c r="F511" i="7"/>
  <c r="BF511" i="7" s="1"/>
  <c r="BH511" i="7" s="1"/>
  <c r="F132" i="7"/>
  <c r="BF132" i="7" s="1"/>
  <c r="BH132" i="7" s="1"/>
  <c r="F260" i="7"/>
  <c r="BF260" i="7" s="1"/>
  <c r="BH260" i="7" s="1"/>
  <c r="F388" i="7"/>
  <c r="BF388" i="7" s="1"/>
  <c r="BH388" i="7" s="1"/>
  <c r="F515" i="7"/>
  <c r="BF515" i="7" s="1"/>
  <c r="BH515" i="7" s="1"/>
  <c r="F600" i="7"/>
  <c r="BF600" i="7" s="1"/>
  <c r="BH600" i="7" s="1"/>
  <c r="F685" i="7"/>
  <c r="BF685" i="7" s="1"/>
  <c r="BH685" i="7" s="1"/>
  <c r="F771" i="7"/>
  <c r="BF771" i="7" s="1"/>
  <c r="BH771" i="7" s="1"/>
  <c r="F856" i="7"/>
  <c r="BF856" i="7" s="1"/>
  <c r="BH856" i="7" s="1"/>
  <c r="F933" i="7"/>
  <c r="BF933" i="7" s="1"/>
  <c r="BH933" i="7" s="1"/>
  <c r="F997" i="7"/>
  <c r="BF997" i="7" s="1"/>
  <c r="BH997" i="7" s="1"/>
  <c r="F1061" i="7"/>
  <c r="BF1061" i="7" s="1"/>
  <c r="BH1061" i="7" s="1"/>
  <c r="F1125" i="7"/>
  <c r="BF1125" i="7" s="1"/>
  <c r="BH1125" i="7" s="1"/>
  <c r="F1189" i="7"/>
  <c r="BF1189" i="7" s="1"/>
  <c r="BH1189" i="7" s="1"/>
  <c r="F1253" i="7"/>
  <c r="BF1253" i="7" s="1"/>
  <c r="BH1253" i="7" s="1"/>
  <c r="F1317" i="7"/>
  <c r="BF1317" i="7" s="1"/>
  <c r="BH1317" i="7" s="1"/>
  <c r="F1381" i="7"/>
  <c r="BF1381" i="7" s="1"/>
  <c r="BH1381" i="7" s="1"/>
  <c r="F1445" i="7"/>
  <c r="BF1445" i="7" s="1"/>
  <c r="BH1445" i="7" s="1"/>
  <c r="F1509" i="7"/>
  <c r="BF1509" i="7" s="1"/>
  <c r="BH1509" i="7" s="1"/>
  <c r="F125" i="7"/>
  <c r="BF125" i="7" s="1"/>
  <c r="BH125" i="7" s="1"/>
  <c r="F253" i="7"/>
  <c r="BF253" i="7" s="1"/>
  <c r="BH253" i="7" s="1"/>
  <c r="F381" i="7"/>
  <c r="BF381" i="7" s="1"/>
  <c r="BH381" i="7" s="1"/>
  <c r="F509" i="7"/>
  <c r="BF509" i="7" s="1"/>
  <c r="BH509" i="7" s="1"/>
  <c r="F596" i="7"/>
  <c r="BF596" i="7" s="1"/>
  <c r="BH596" i="7" s="1"/>
  <c r="F681" i="7"/>
  <c r="BF681" i="7" s="1"/>
  <c r="BH681" i="7" s="1"/>
  <c r="F767" i="7"/>
  <c r="BF767" i="7" s="1"/>
  <c r="BH767" i="7" s="1"/>
  <c r="F852" i="7"/>
  <c r="BF852" i="7" s="1"/>
  <c r="BH852" i="7" s="1"/>
  <c r="F930" i="7"/>
  <c r="BF930" i="7" s="1"/>
  <c r="BH930" i="7" s="1"/>
  <c r="F994" i="7"/>
  <c r="BF994" i="7" s="1"/>
  <c r="BH994" i="7" s="1"/>
  <c r="F1058" i="7"/>
  <c r="BF1058" i="7" s="1"/>
  <c r="BH1058" i="7" s="1"/>
  <c r="F1122" i="7"/>
  <c r="BF1122" i="7" s="1"/>
  <c r="BH1122" i="7" s="1"/>
  <c r="F1186" i="7"/>
  <c r="BF1186" i="7" s="1"/>
  <c r="BH1186" i="7" s="1"/>
  <c r="F1250" i="7"/>
  <c r="BF1250" i="7" s="1"/>
  <c r="BH1250" i="7" s="1"/>
  <c r="F1314" i="7"/>
  <c r="BF1314" i="7" s="1"/>
  <c r="BH1314" i="7" s="1"/>
  <c r="F1378" i="7"/>
  <c r="BF1378" i="7" s="1"/>
  <c r="BH1378" i="7" s="1"/>
  <c r="F1442" i="7"/>
  <c r="BF1442" i="7" s="1"/>
  <c r="BH1442" i="7" s="1"/>
  <c r="F64" i="7"/>
  <c r="BF64" i="7" s="1"/>
  <c r="BH64" i="7" s="1"/>
  <c r="F320" i="7"/>
  <c r="BF320" i="7" s="1"/>
  <c r="BH320" i="7" s="1"/>
  <c r="F544" i="7"/>
  <c r="BF544" i="7" s="1"/>
  <c r="BH544" i="7" s="1"/>
  <c r="F629" i="7"/>
  <c r="BF629" i="7" s="1"/>
  <c r="BH629" i="7" s="1"/>
  <c r="F715" i="7"/>
  <c r="BF715" i="7" s="1"/>
  <c r="BH715" i="7" s="1"/>
  <c r="F800" i="7"/>
  <c r="BF800" i="7" s="1"/>
  <c r="BH800" i="7" s="1"/>
  <c r="F885" i="7"/>
  <c r="BF885" i="7" s="1"/>
  <c r="BH885" i="7" s="1"/>
  <c r="F955" i="7"/>
  <c r="BF955" i="7" s="1"/>
  <c r="BH955" i="7" s="1"/>
  <c r="F81" i="7"/>
  <c r="BF81" i="7" s="1"/>
  <c r="BH81" i="7" s="1"/>
  <c r="F209" i="7"/>
  <c r="BF209" i="7" s="1"/>
  <c r="BH209" i="7" s="1"/>
  <c r="F337" i="7"/>
  <c r="BF337" i="7" s="1"/>
  <c r="BH337" i="7" s="1"/>
  <c r="F465" i="7"/>
  <c r="BF465" i="7" s="1"/>
  <c r="BH465" i="7" s="1"/>
  <c r="F567" i="7"/>
  <c r="BF567" i="7" s="1"/>
  <c r="BH567" i="7" s="1"/>
  <c r="F652" i="7"/>
  <c r="BF652" i="7" s="1"/>
  <c r="BH652" i="7" s="1"/>
  <c r="F737" i="7"/>
  <c r="BF737" i="7" s="1"/>
  <c r="BH737" i="7" s="1"/>
  <c r="F24" i="7"/>
  <c r="BF24" i="7" s="1"/>
  <c r="BH24" i="7" s="1"/>
  <c r="F152" i="7"/>
  <c r="BF152" i="7" s="1"/>
  <c r="BH152" i="7" s="1"/>
  <c r="F280" i="7"/>
  <c r="BF280" i="7" s="1"/>
  <c r="BH280" i="7" s="1"/>
  <c r="F408" i="7"/>
  <c r="BF408" i="7" s="1"/>
  <c r="BH408" i="7" s="1"/>
  <c r="F528" i="7"/>
  <c r="BF528" i="7" s="1"/>
  <c r="BH528" i="7" s="1"/>
  <c r="F613" i="7"/>
  <c r="BF613" i="7" s="1"/>
  <c r="BH613" i="7" s="1"/>
  <c r="F699" i="7"/>
  <c r="BF699" i="7" s="1"/>
  <c r="BH699" i="7" s="1"/>
  <c r="F9" i="7"/>
  <c r="BF9" i="7" s="1"/>
  <c r="BH9" i="7" s="1"/>
  <c r="F137" i="7"/>
  <c r="BF137" i="7" s="1"/>
  <c r="BH137" i="7" s="1"/>
  <c r="F1491" i="7"/>
  <c r="BF1491" i="7" s="1"/>
  <c r="BH1491" i="7" s="1"/>
  <c r="F1427" i="7"/>
  <c r="BF1427" i="7" s="1"/>
  <c r="BH1427" i="7" s="1"/>
  <c r="F1363" i="7"/>
  <c r="BF1363" i="7" s="1"/>
  <c r="BH1363" i="7" s="1"/>
  <c r="F1299" i="7"/>
  <c r="BF1299" i="7" s="1"/>
  <c r="BH1299" i="7" s="1"/>
  <c r="F1235" i="7"/>
  <c r="BF1235" i="7" s="1"/>
  <c r="BH1235" i="7" s="1"/>
  <c r="F1171" i="7"/>
  <c r="BF1171" i="7" s="1"/>
  <c r="BH1171" i="7" s="1"/>
  <c r="F1107" i="7"/>
  <c r="BF1107" i="7" s="1"/>
  <c r="BH1107" i="7" s="1"/>
  <c r="F1043" i="7"/>
  <c r="BF1043" i="7" s="1"/>
  <c r="BH1043" i="7" s="1"/>
  <c r="F976" i="7"/>
  <c r="BF976" i="7" s="1"/>
  <c r="BH976" i="7" s="1"/>
  <c r="F887" i="7"/>
  <c r="BF887" i="7" s="1"/>
  <c r="BH887" i="7" s="1"/>
  <c r="F732" i="7"/>
  <c r="BF732" i="7" s="1"/>
  <c r="BH732" i="7" s="1"/>
  <c r="F329" i="7"/>
  <c r="BF329" i="7" s="1"/>
  <c r="BH329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<sst xmlns="http://schemas.openxmlformats.org/spreadsheetml/2006/main" count="299" uniqueCount="78">
  <si>
    <t>Date</t>
  </si>
  <si>
    <t>INTC</t>
  </si>
  <si>
    <t>AMD</t>
  </si>
  <si>
    <t>TXN</t>
  </si>
  <si>
    <t>AVGO</t>
  </si>
  <si>
    <t>MRVL</t>
  </si>
  <si>
    <t>RMBS</t>
  </si>
  <si>
    <t>QCOM</t>
  </si>
  <si>
    <t>LSCC</t>
  </si>
  <si>
    <t>ADI</t>
  </si>
  <si>
    <t>MCHP</t>
  </si>
  <si>
    <t>SOXX</t>
  </si>
  <si>
    <t>Daily Return</t>
  </si>
  <si>
    <t>INTC Daily Return</t>
  </si>
  <si>
    <t>AMD Daily Return</t>
  </si>
  <si>
    <t>TXN Daily Return</t>
  </si>
  <si>
    <t>AVGO Daily Return</t>
  </si>
  <si>
    <t>MRVL Daily Return</t>
  </si>
  <si>
    <t>RMBS Daily Return</t>
  </si>
  <si>
    <t>QCOM Daily Return</t>
  </si>
  <si>
    <t>LSCC Daily Return</t>
  </si>
  <si>
    <t>ADI Daily Return</t>
  </si>
  <si>
    <t>MCHP Daily Return</t>
  </si>
  <si>
    <t>SOXX Daily Return</t>
  </si>
  <si>
    <t>Mean Returns</t>
  </si>
  <si>
    <t>Variance-Covariance Matrix</t>
  </si>
  <si>
    <t xml:space="preserve">Weights </t>
  </si>
  <si>
    <t>w_INTC</t>
  </si>
  <si>
    <t>w_AMD</t>
  </si>
  <si>
    <t>w_TXN</t>
  </si>
  <si>
    <t>w_AVGO</t>
  </si>
  <si>
    <t>w_MRVL</t>
  </si>
  <si>
    <t>w_RMBS</t>
  </si>
  <si>
    <t>w_QCOM</t>
  </si>
  <si>
    <t>w_LSCC</t>
  </si>
  <si>
    <t>w_ADI</t>
  </si>
  <si>
    <t>w_MCHP</t>
  </si>
  <si>
    <t>w_SOXX</t>
  </si>
  <si>
    <t>SD</t>
  </si>
  <si>
    <t>Variance</t>
  </si>
  <si>
    <t>E[r]</t>
  </si>
  <si>
    <t>Sharpe Ratio</t>
  </si>
  <si>
    <t>Positions</t>
  </si>
  <si>
    <t>Current Value</t>
  </si>
  <si>
    <t>Scenarios</t>
  </si>
  <si>
    <t>Losses</t>
  </si>
  <si>
    <t>PDF</t>
  </si>
  <si>
    <t>CDF</t>
  </si>
  <si>
    <t>99% VaR</t>
  </si>
  <si>
    <t>Tail conditional probability</t>
  </si>
  <si>
    <t>Weighted Losses</t>
  </si>
  <si>
    <t>99% EF</t>
  </si>
  <si>
    <t>Weights</t>
  </si>
  <si>
    <t>Lambda</t>
  </si>
  <si>
    <t>Day</t>
  </si>
  <si>
    <t>Cumulative Weight</t>
  </si>
  <si>
    <t>99% ES</t>
  </si>
  <si>
    <t>Volatility</t>
  </si>
  <si>
    <t>Vol Adj</t>
  </si>
  <si>
    <t>Portfolio Value</t>
  </si>
  <si>
    <t>Loss</t>
  </si>
  <si>
    <t>VaR 99%</t>
  </si>
  <si>
    <t>Weighted Loss</t>
  </si>
  <si>
    <t>ES 99%</t>
  </si>
  <si>
    <t>MVE portfolio</t>
  </si>
  <si>
    <t>Tangency portfolio</t>
  </si>
  <si>
    <t>risk free daily</t>
  </si>
  <si>
    <t>Sum of weights</t>
  </si>
  <si>
    <t>Annuazlied Average Returns</t>
  </si>
  <si>
    <t>MVE portfolio (without SOXX)</t>
  </si>
  <si>
    <t>Tangency portfolio (without SOXX)</t>
  </si>
  <si>
    <t>Annualized standard deviation of returns</t>
  </si>
  <si>
    <t>Method Comparison – VaR and ES Across Models</t>
  </si>
  <si>
    <t>Historical (Unweighted)</t>
  </si>
  <si>
    <t>Historical (Portfolio Weights)</t>
  </si>
  <si>
    <t>VaR (99%)</t>
  </si>
  <si>
    <t>Expected Shortfall (99%)</t>
  </si>
  <si>
    <t>GARCH-based (weighted average)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</si>
</sst>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0000"/>
    <numFmt numFmtId="165" formatCode="0.000000000000"/>
    <numFmt numFmtId="166" formatCode="0.0000000000"/>
  </numFmts>
  <fonts count="1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4"/>
      <color rgb="FF000000"/>
      <name val="Times New Roman"/>
      <family val="1"/>
    </font>
    <font>
      <b/>
      <sz val="14"/>
      <color rgb="FF000000"/>
      <name val="Times New Roman"/>
      <family val="1"/>
      <charset val="204"/>
    </font>
    <font>
      <b/>
      <sz val="14"/>
      <color rgb="FF000000"/>
      <name val="Calibri"/>
      <family val="2"/>
      <charset val="204"/>
      <scheme val="minor"/>
    </font>
    <font>
      <sz val="14"/>
      <color rgb="FF000000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b/>
      <sz val="12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5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14" fontId="1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8" fillId="0" borderId="0" xfId="0" applyFo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14" fontId="6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9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14" fontId="8" fillId="0" borderId="0" xfId="0" applyNumberFormat="1" applyFont="1" applyAlignment="1">
      <alignment horizontal="center" vertical="center"/>
    </xf>
    <xf numFmtId="14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1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0" fillId="2" borderId="0" xfId="0" applyFill="1"/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/>
    <xf numFmtId="0" fontId="1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5" fillId="0" borderId="3" xfId="0" applyFont="1" applyBorder="1"/>
    <xf numFmtId="0" fontId="5" fillId="0" borderId="9" xfId="0" applyFont="1" applyBorder="1"/>
    <xf numFmtId="0" fontId="9" fillId="0" borderId="10" xfId="0" applyFont="1" applyBorder="1" applyAlignment="1">
      <alignment horizontal="center"/>
    </xf>
    <xf numFmtId="0" fontId="0" fillId="0" borderId="11" xfId="0" applyBorder="1"/>
    <xf numFmtId="0" fontId="9" fillId="0" borderId="12" xfId="0" applyFont="1" applyBorder="1" applyAlignment="1">
      <alignment horizontal="center"/>
    </xf>
    <xf numFmtId="0" fontId="0" fillId="0" borderId="4" xfId="0" applyBorder="1"/>
    <xf numFmtId="0" fontId="0" fillId="0" borderId="13" xfId="0" applyBorder="1"/>
    <xf numFmtId="0" fontId="4" fillId="0" borderId="8" xfId="0" applyFont="1" applyBorder="1" applyAlignment="1">
      <alignment horizontal="center"/>
    </xf>
    <xf numFmtId="0" fontId="6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/>
    </xf>
    <xf numFmtId="4" fontId="6" fillId="0" borderId="15" xfId="0" applyNumberFormat="1" applyFont="1" applyBorder="1" applyAlignment="1">
      <alignment horizontal="center"/>
    </xf>
    <xf numFmtId="4" fontId="6" fillId="0" borderId="14" xfId="0" applyNumberFormat="1" applyFont="1" applyBorder="1" applyAlignment="1">
      <alignment horizontal="center"/>
    </xf>
    <xf numFmtId="3" fontId="6" fillId="0" borderId="16" xfId="0" applyNumberFormat="1" applyFont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14" fontId="6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>
              <a:defRPr>
                <a:solidFill>
                  <a:schemeClr val="bg1"/>
                </a:solidFill>
              </a:defRPr>
            </a:pPr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Histogram of the Historical Portfolio Losses</a:t>
            </a:r>
            <a:endParaRPr lang="ru-US" sz="1600">
              <a:solidFill>
                <a:schemeClr val="bg1"/>
              </a:solidFill>
              <a:effectLst/>
            </a:endParaRPr>
          </a:p>
        </cx:rich>
      </cx:tx>
      <cx:spPr>
        <a:noFill/>
        <a:ln>
          <a:solidFill>
            <a:schemeClr val="bg1"/>
          </a:solidFill>
        </a:ln>
      </cx:spPr>
    </cx:title>
    <cx:plotArea>
      <cx:plotAreaRegion>
        <cx:series layoutId="clusteredColumn" uniqueId="{D48EC583-AABA-1647-AD8F-59969AB5D28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717550</xdr:colOff>
      <xdr:row>7</xdr:row>
      <xdr:rowOff>95250</xdr:rowOff>
    </xdr:from>
    <xdr:to>
      <xdr:col>26</xdr:col>
      <xdr:colOff>38100</xdr:colOff>
      <xdr:row>30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653FE130-4EDB-ABB6-BFF4-98694B7E7F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34250" y="1428750"/>
              <a:ext cx="7575550" cy="4375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11"/>
  <sheetViews>
    <sheetView topLeftCell="A1493" workbookViewId="0">
      <selection activeCell="B1" sqref="B1"/>
    </sheetView>
  </sheetViews>
  <sheetFormatPr baseColWidth="10" defaultRowHeight="15" x14ac:dyDescent="0.2"/>
  <cols>
    <col min="1" max="1" width="13.5" customWidth="1"/>
    <col min="2" max="2" width="14.5" customWidth="1"/>
    <col min="3" max="3" width="17" customWidth="1"/>
    <col min="4" max="5" width="13.33203125" customWidth="1"/>
    <col min="6" max="7" width="14.33203125" customWidth="1"/>
    <col min="8" max="9" width="15.6640625" customWidth="1"/>
    <col min="10" max="11" width="14.5" customWidth="1"/>
    <col min="12" max="13" width="13.33203125" customWidth="1"/>
    <col min="14" max="15" width="13.6640625" customWidth="1"/>
    <col min="16" max="17" width="13.83203125" customWidth="1"/>
    <col min="18" max="19" width="13.1640625" customWidth="1"/>
    <col min="20" max="21" width="13.6640625" customWidth="1"/>
    <col min="22" max="22" width="14.33203125" customWidth="1"/>
  </cols>
  <sheetData>
    <row r="1" spans="1:23" s="2" customFormat="1" x14ac:dyDescent="0.2">
      <c r="A1" s="3" t="s">
        <v>0</v>
      </c>
      <c r="B1" s="3" t="s">
        <v>1</v>
      </c>
      <c r="C1" s="4" t="s">
        <v>12</v>
      </c>
      <c r="D1" s="3" t="s">
        <v>2</v>
      </c>
      <c r="E1" s="4" t="s">
        <v>12</v>
      </c>
      <c r="F1" s="3" t="s">
        <v>3</v>
      </c>
      <c r="G1" s="4" t="s">
        <v>12</v>
      </c>
      <c r="H1" s="3" t="s">
        <v>4</v>
      </c>
      <c r="I1" s="4" t="s">
        <v>12</v>
      </c>
      <c r="J1" s="3" t="s">
        <v>5</v>
      </c>
      <c r="K1" s="4" t="s">
        <v>12</v>
      </c>
      <c r="L1" s="3" t="s">
        <v>6</v>
      </c>
      <c r="M1" s="4" t="s">
        <v>12</v>
      </c>
      <c r="N1" s="3" t="s">
        <v>7</v>
      </c>
      <c r="O1" s="4" t="s">
        <v>12</v>
      </c>
      <c r="P1" s="3" t="s">
        <v>8</v>
      </c>
      <c r="Q1" s="4" t="s">
        <v>12</v>
      </c>
      <c r="R1" s="3" t="s">
        <v>9</v>
      </c>
      <c r="S1" s="4" t="s">
        <v>12</v>
      </c>
      <c r="T1" s="3" t="s">
        <v>10</v>
      </c>
      <c r="U1" s="4" t="s">
        <v>12</v>
      </c>
      <c r="V1" s="3" t="s">
        <v>11</v>
      </c>
      <c r="W1" s="4" t="s">
        <v>12</v>
      </c>
    </row>
    <row r="2" spans="1:23" x14ac:dyDescent="0.2">
      <c r="A2" s="1">
        <v>43556</v>
      </c>
      <c r="B2">
        <v>47.209827423095703</v>
      </c>
      <c r="C2">
        <f>LN(B3/B2)</f>
        <v>-2.7556213474911905E-3</v>
      </c>
      <c r="D2">
        <v>26.360000610351602</v>
      </c>
      <c r="E2">
        <f>LN(D3/D2)</f>
        <v>1.4686740553247903E-2</v>
      </c>
      <c r="F2">
        <v>91.975044250488295</v>
      </c>
      <c r="G2">
        <f>LN(F3/F2)</f>
        <v>1.4982812676974254E-2</v>
      </c>
      <c r="H2">
        <v>25.7142734527588</v>
      </c>
      <c r="I2">
        <f>LN(H3/H2)</f>
        <v>-9.0008389334742776E-3</v>
      </c>
      <c r="J2">
        <v>19.572774887085</v>
      </c>
      <c r="K2">
        <f>LN(J3/J2)</f>
        <v>-4.9516382892671358E-4</v>
      </c>
      <c r="L2">
        <v>10.800000190734901</v>
      </c>
      <c r="M2">
        <f>LN(L3/L2)</f>
        <v>6.4605388141636142E-3</v>
      </c>
      <c r="N2">
        <v>50.209724426269503</v>
      </c>
      <c r="O2">
        <f>LN(N3/N2)</f>
        <v>4.8318073008763165E-3</v>
      </c>
      <c r="P2">
        <v>12.1099996566772</v>
      </c>
      <c r="Q2">
        <f>LN(P3/P2)</f>
        <v>-9.1248794266450498E-3</v>
      </c>
      <c r="R2">
        <v>96.905029296875</v>
      </c>
      <c r="S2">
        <f>LN(R3/R2)</f>
        <v>-1.5709647280332576E-3</v>
      </c>
      <c r="T2">
        <v>39.436363220214801</v>
      </c>
      <c r="U2">
        <f>LN(T3/T2)</f>
        <v>2.9687926941746115E-3</v>
      </c>
      <c r="V2">
        <v>61.024826049804702</v>
      </c>
      <c r="W2">
        <f>LN(V3/V2)</f>
        <v>1.4918268528839845E-3</v>
      </c>
    </row>
    <row r="3" spans="1:23" x14ac:dyDescent="0.2">
      <c r="A3" s="1">
        <v>43557</v>
      </c>
      <c r="B3">
        <v>47.079914093017599</v>
      </c>
      <c r="C3">
        <f t="shared" ref="C3:C66" si="0">LN(B4/B3)</f>
        <v>2.0394074045599078E-2</v>
      </c>
      <c r="D3">
        <v>26.75</v>
      </c>
      <c r="E3">
        <f t="shared" ref="E3:E66" si="1">LN(D4/D3)</f>
        <v>8.1450789888102573E-2</v>
      </c>
      <c r="F3">
        <v>93.363464355468807</v>
      </c>
      <c r="G3">
        <f t="shared" ref="G3:G66" si="2">LN(F4/F3)</f>
        <v>2.2150300819961409E-2</v>
      </c>
      <c r="H3">
        <v>25.483861923217798</v>
      </c>
      <c r="I3">
        <f t="shared" ref="I3:I66" si="3">LN(H4/H3)</f>
        <v>3.7877015092117696E-3</v>
      </c>
      <c r="J3">
        <v>19.563085556030298</v>
      </c>
      <c r="K3">
        <f t="shared" ref="K3:K66" si="4">LN(J4/J3)</f>
        <v>2.2054112484276894E-2</v>
      </c>
      <c r="L3">
        <v>10.8699998855591</v>
      </c>
      <c r="M3">
        <f t="shared" ref="M3:M66" si="5">LN(L4/L3)</f>
        <v>1.8232028547745777E-2</v>
      </c>
      <c r="N3">
        <v>50.452915191650398</v>
      </c>
      <c r="O3">
        <f t="shared" ref="O3:O66" si="6">LN(N4/N3)</f>
        <v>-7.082979292925745E-3</v>
      </c>
      <c r="P3">
        <v>12</v>
      </c>
      <c r="Q3">
        <f t="shared" ref="Q3:Q66" si="7">LN(P4/P3)</f>
        <v>5.0376198256849546E-2</v>
      </c>
      <c r="R3">
        <v>96.752914428710895</v>
      </c>
      <c r="S3">
        <f t="shared" ref="S3:S66" si="8">LN(R4/R3)</f>
        <v>1.5875322998337649E-2</v>
      </c>
      <c r="T3">
        <v>39.553615570068402</v>
      </c>
      <c r="U3">
        <f t="shared" ref="U3:U66" si="9">LN(T4/T3)</f>
        <v>2.8986971988529616E-2</v>
      </c>
      <c r="V3">
        <v>61.115932464599602</v>
      </c>
      <c r="W3">
        <f t="shared" ref="W3:W66" si="10">LN(V4/V3)</f>
        <v>2.1860374489590686E-2</v>
      </c>
    </row>
    <row r="4" spans="1:23" x14ac:dyDescent="0.2">
      <c r="A4" s="1">
        <v>43558</v>
      </c>
      <c r="B4">
        <v>48.049922943115199</v>
      </c>
      <c r="C4">
        <f t="shared" si="0"/>
        <v>7.899331488810394E-3</v>
      </c>
      <c r="D4">
        <v>29.0200004577637</v>
      </c>
      <c r="E4">
        <f t="shared" si="1"/>
        <v>2.409214522365124E-3</v>
      </c>
      <c r="F4">
        <v>95.454566955566406</v>
      </c>
      <c r="G4">
        <f t="shared" si="2"/>
        <v>4.3366919903395067E-3</v>
      </c>
      <c r="H4">
        <v>25.580570220947301</v>
      </c>
      <c r="I4">
        <f t="shared" si="3"/>
        <v>-7.2583835845687695E-3</v>
      </c>
      <c r="J4">
        <v>19.999324798583999</v>
      </c>
      <c r="K4">
        <f t="shared" si="4"/>
        <v>1.6346758372064524E-2</v>
      </c>
      <c r="L4">
        <v>11.069999694824199</v>
      </c>
      <c r="M4">
        <f t="shared" si="5"/>
        <v>-1.2727389043342001E-2</v>
      </c>
      <c r="N4">
        <v>50.0968208312988</v>
      </c>
      <c r="O4">
        <f t="shared" si="6"/>
        <v>3.1158524487013119E-3</v>
      </c>
      <c r="P4">
        <v>12.6199998855591</v>
      </c>
      <c r="Q4">
        <f t="shared" si="7"/>
        <v>4.7431250317218751E-3</v>
      </c>
      <c r="R4">
        <v>98.301155090332003</v>
      </c>
      <c r="S4">
        <f t="shared" si="8"/>
        <v>6.3525389744252692E-3</v>
      </c>
      <c r="T4">
        <v>40.716934204101598</v>
      </c>
      <c r="U4">
        <f t="shared" si="9"/>
        <v>1.0684910600339135E-2</v>
      </c>
      <c r="V4">
        <v>62.466659545898402</v>
      </c>
      <c r="W4">
        <f t="shared" si="10"/>
        <v>2.1599519016834668E-3</v>
      </c>
    </row>
    <row r="5" spans="1:23" x14ac:dyDescent="0.2">
      <c r="A5" s="1">
        <v>43559</v>
      </c>
      <c r="B5">
        <v>48.430988311767599</v>
      </c>
      <c r="C5">
        <f t="shared" si="0"/>
        <v>-5.738995834384481E-3</v>
      </c>
      <c r="D5">
        <v>29.090000152587901</v>
      </c>
      <c r="E5">
        <f t="shared" si="1"/>
        <v>-3.788556655795923E-3</v>
      </c>
      <c r="F5">
        <v>95.869422912597699</v>
      </c>
      <c r="G5">
        <f t="shared" si="2"/>
        <v>3.4379557346813239E-3</v>
      </c>
      <c r="H5">
        <v>25.3955688476562</v>
      </c>
      <c r="I5">
        <f t="shared" si="3"/>
        <v>7.5212560424692768E-3</v>
      </c>
      <c r="J5">
        <v>20.328935623168899</v>
      </c>
      <c r="K5">
        <f t="shared" si="4"/>
        <v>1.5613962186181517E-2</v>
      </c>
      <c r="L5">
        <v>10.930000305175801</v>
      </c>
      <c r="M5">
        <f t="shared" si="5"/>
        <v>-5.5046395044037258E-3</v>
      </c>
      <c r="N5">
        <v>50.253158569335902</v>
      </c>
      <c r="O5">
        <f t="shared" si="6"/>
        <v>2.2444036595786932E-3</v>
      </c>
      <c r="P5">
        <v>12.680000305175801</v>
      </c>
      <c r="Q5">
        <f t="shared" si="7"/>
        <v>1.4095719035949439E-2</v>
      </c>
      <c r="R5">
        <v>98.927604675292997</v>
      </c>
      <c r="S5">
        <f t="shared" si="8"/>
        <v>8.2882231614903688E-3</v>
      </c>
      <c r="T5">
        <v>41.154323577880902</v>
      </c>
      <c r="U5">
        <f t="shared" si="9"/>
        <v>1.7916813345862544E-2</v>
      </c>
      <c r="V5">
        <v>62.601730346679702</v>
      </c>
      <c r="W5">
        <f t="shared" si="10"/>
        <v>7.1998065955987843E-3</v>
      </c>
    </row>
    <row r="6" spans="1:23" x14ac:dyDescent="0.2">
      <c r="A6" s="1">
        <v>43560</v>
      </c>
      <c r="B6">
        <v>48.153839111328097</v>
      </c>
      <c r="C6">
        <f t="shared" si="0"/>
        <v>1.4378989966835746E-3</v>
      </c>
      <c r="D6">
        <v>28.9799995422363</v>
      </c>
      <c r="E6">
        <f t="shared" si="1"/>
        <v>-1.5649731803788612E-2</v>
      </c>
      <c r="F6">
        <v>96.1995849609375</v>
      </c>
      <c r="G6">
        <f t="shared" si="2"/>
        <v>1.3895630708230692E-2</v>
      </c>
      <c r="H6">
        <v>25.587295532226602</v>
      </c>
      <c r="I6">
        <f t="shared" si="3"/>
        <v>6.5702797034919544E-4</v>
      </c>
      <c r="J6">
        <v>20.648841857910199</v>
      </c>
      <c r="K6">
        <f t="shared" si="4"/>
        <v>6.5514091089771045E-3</v>
      </c>
      <c r="L6">
        <v>10.8699998855591</v>
      </c>
      <c r="M6">
        <f t="shared" si="5"/>
        <v>4.5892866984034832E-3</v>
      </c>
      <c r="N6">
        <v>50.366073608398402</v>
      </c>
      <c r="O6">
        <f t="shared" si="6"/>
        <v>-3.9743608101937937E-3</v>
      </c>
      <c r="P6">
        <v>12.8599996566772</v>
      </c>
      <c r="Q6">
        <f t="shared" si="7"/>
        <v>-6.240264057404887E-3</v>
      </c>
      <c r="R6">
        <v>99.750946044921903</v>
      </c>
      <c r="S6">
        <f t="shared" si="8"/>
        <v>2.5092862399572844E-3</v>
      </c>
      <c r="T6">
        <v>41.898323059082003</v>
      </c>
      <c r="U6">
        <f t="shared" si="9"/>
        <v>1.2193962574610036E-2</v>
      </c>
      <c r="V6">
        <v>63.0540771484375</v>
      </c>
      <c r="W6">
        <f t="shared" si="10"/>
        <v>2.3383263227723587E-3</v>
      </c>
    </row>
    <row r="7" spans="1:23" x14ac:dyDescent="0.2">
      <c r="A7" s="1">
        <v>43563</v>
      </c>
      <c r="B7">
        <v>48.223129272460902</v>
      </c>
      <c r="C7">
        <f t="shared" si="0"/>
        <v>-6.4865716900643893E-3</v>
      </c>
      <c r="D7">
        <v>28.530000686645501</v>
      </c>
      <c r="E7">
        <f t="shared" si="1"/>
        <v>-4.6269716414002668E-2</v>
      </c>
      <c r="F7">
        <v>97.545669555664105</v>
      </c>
      <c r="G7">
        <f t="shared" si="2"/>
        <v>-1.1171071953419128E-2</v>
      </c>
      <c r="H7">
        <v>25.604112625122099</v>
      </c>
      <c r="I7">
        <f t="shared" si="3"/>
        <v>-3.3884996959620789E-3</v>
      </c>
      <c r="J7">
        <v>20.7845649719238</v>
      </c>
      <c r="K7">
        <f t="shared" si="4"/>
        <v>1.2514444201170797E-2</v>
      </c>
      <c r="L7">
        <v>10.920000076293899</v>
      </c>
      <c r="M7">
        <f t="shared" si="5"/>
        <v>-1.8332230655025688E-3</v>
      </c>
      <c r="N7">
        <v>50.166297912597699</v>
      </c>
      <c r="O7">
        <f t="shared" si="6"/>
        <v>-5.555601616623035E-3</v>
      </c>
      <c r="P7">
        <v>12.7799997329712</v>
      </c>
      <c r="Q7">
        <f t="shared" si="7"/>
        <v>0</v>
      </c>
      <c r="R7">
        <v>100.00156402587901</v>
      </c>
      <c r="S7">
        <f t="shared" si="8"/>
        <v>-1.1249849160437329E-2</v>
      </c>
      <c r="T7">
        <v>42.412357330322301</v>
      </c>
      <c r="U7">
        <f t="shared" si="9"/>
        <v>-1.2409037624520712E-2</v>
      </c>
      <c r="V7">
        <v>63.201690673828097</v>
      </c>
      <c r="W7">
        <f t="shared" si="10"/>
        <v>-1.0441673023639566E-2</v>
      </c>
    </row>
    <row r="8" spans="1:23" x14ac:dyDescent="0.2">
      <c r="A8" s="1">
        <v>43564</v>
      </c>
      <c r="B8">
        <v>47.911338806152301</v>
      </c>
      <c r="C8">
        <f t="shared" si="0"/>
        <v>7.7430000016007385E-3</v>
      </c>
      <c r="D8">
        <v>27.2399997711182</v>
      </c>
      <c r="E8">
        <f t="shared" si="1"/>
        <v>2.1428099917476951E-2</v>
      </c>
      <c r="F8">
        <v>96.462043762207003</v>
      </c>
      <c r="G8">
        <f t="shared" si="2"/>
        <v>8.5639467872599597E-3</v>
      </c>
      <c r="H8">
        <v>25.517499923706101</v>
      </c>
      <c r="I8">
        <f t="shared" si="3"/>
        <v>1.3290645150803044E-2</v>
      </c>
      <c r="J8">
        <v>21.046306610107401</v>
      </c>
      <c r="K8">
        <f t="shared" si="4"/>
        <v>2.8605911857546684E-2</v>
      </c>
      <c r="L8">
        <v>10.8999996185303</v>
      </c>
      <c r="M8">
        <f t="shared" si="5"/>
        <v>2.2676709455720805E-2</v>
      </c>
      <c r="N8">
        <v>49.8883666992188</v>
      </c>
      <c r="O8">
        <f t="shared" si="6"/>
        <v>-1.9513614277840725E-2</v>
      </c>
      <c r="P8">
        <v>12.7799997329712</v>
      </c>
      <c r="Q8">
        <f t="shared" si="7"/>
        <v>3.3092693366854213E-2</v>
      </c>
      <c r="R8">
        <v>98.882865905761705</v>
      </c>
      <c r="S8">
        <f t="shared" si="8"/>
        <v>1.4198713124193799E-2</v>
      </c>
      <c r="T8">
        <v>41.889312744140597</v>
      </c>
      <c r="U8">
        <f t="shared" si="9"/>
        <v>1.442712108586984E-2</v>
      </c>
      <c r="V8">
        <v>62.545192718505902</v>
      </c>
      <c r="W8">
        <f t="shared" si="10"/>
        <v>7.7042773651865076E-3</v>
      </c>
    </row>
    <row r="9" spans="1:23" x14ac:dyDescent="0.2">
      <c r="A9" s="1">
        <v>43565</v>
      </c>
      <c r="B9">
        <v>48.283756256103501</v>
      </c>
      <c r="C9">
        <f t="shared" si="0"/>
        <v>8.9655093730387598E-4</v>
      </c>
      <c r="D9">
        <v>27.829999923706101</v>
      </c>
      <c r="E9">
        <f t="shared" si="1"/>
        <v>-1.4382960974738956E-3</v>
      </c>
      <c r="F9">
        <v>97.291687011718807</v>
      </c>
      <c r="G9">
        <f t="shared" si="2"/>
        <v>-3.4792162671391298E-4</v>
      </c>
      <c r="H9">
        <v>25.858907699585</v>
      </c>
      <c r="I9">
        <f t="shared" si="3"/>
        <v>6.1597034442399069E-3</v>
      </c>
      <c r="J9">
        <v>21.657049179077099</v>
      </c>
      <c r="K9">
        <f t="shared" si="4"/>
        <v>1.3339456659695064E-2</v>
      </c>
      <c r="L9">
        <v>11.1499996185303</v>
      </c>
      <c r="M9">
        <f t="shared" si="5"/>
        <v>0</v>
      </c>
      <c r="N9">
        <v>48.924301147460902</v>
      </c>
      <c r="O9">
        <f t="shared" si="6"/>
        <v>-7.66292132776144E-3</v>
      </c>
      <c r="P9">
        <v>13.210000038146999</v>
      </c>
      <c r="Q9">
        <f t="shared" si="7"/>
        <v>-2.0650864777091202E-2</v>
      </c>
      <c r="R9">
        <v>100.29689025878901</v>
      </c>
      <c r="S9">
        <f t="shared" si="8"/>
        <v>-2.2332651729421514E-3</v>
      </c>
      <c r="T9">
        <v>42.498035430908203</v>
      </c>
      <c r="U9">
        <f t="shared" si="9"/>
        <v>-2.9752657598532033E-3</v>
      </c>
      <c r="V9">
        <v>63.028919219970703</v>
      </c>
      <c r="W9">
        <f t="shared" si="10"/>
        <v>-8.4731728714001846E-4</v>
      </c>
    </row>
    <row r="10" spans="1:23" x14ac:dyDescent="0.2">
      <c r="A10" s="1">
        <v>43566</v>
      </c>
      <c r="B10">
        <v>48.327064514160199</v>
      </c>
      <c r="C10">
        <f t="shared" si="0"/>
        <v>1.1049775467345322E-2</v>
      </c>
      <c r="D10">
        <v>27.790000915527301</v>
      </c>
      <c r="E10">
        <f t="shared" si="1"/>
        <v>2.1567033716901152E-3</v>
      </c>
      <c r="F10">
        <v>97.257843017578097</v>
      </c>
      <c r="G10">
        <f t="shared" si="2"/>
        <v>1.6232349852078134E-2</v>
      </c>
      <c r="H10">
        <v>26.018682479858398</v>
      </c>
      <c r="I10">
        <f t="shared" si="3"/>
        <v>2.4329153577330932E-2</v>
      </c>
      <c r="J10">
        <v>21.947877883911101</v>
      </c>
      <c r="K10">
        <f t="shared" si="4"/>
        <v>4.7443374007646283E-2</v>
      </c>
      <c r="L10">
        <v>11.1499996185303</v>
      </c>
      <c r="M10">
        <f t="shared" si="5"/>
        <v>2.0417975060904828E-2</v>
      </c>
      <c r="N10">
        <v>48.550830841064503</v>
      </c>
      <c r="O10">
        <f t="shared" si="6"/>
        <v>1.8609314078041055E-2</v>
      </c>
      <c r="P10">
        <v>12.939999580383301</v>
      </c>
      <c r="Q10">
        <f t="shared" si="7"/>
        <v>1.9893558497832097E-2</v>
      </c>
      <c r="R10">
        <v>100.07315063476599</v>
      </c>
      <c r="S10">
        <f t="shared" si="8"/>
        <v>2.1148464156417073E-2</v>
      </c>
      <c r="T10">
        <v>42.371780395507798</v>
      </c>
      <c r="U10">
        <f t="shared" si="9"/>
        <v>1.4683553749485302E-2</v>
      </c>
      <c r="V10">
        <v>62.975536346435497</v>
      </c>
      <c r="W10">
        <f t="shared" si="10"/>
        <v>1.377145955988133E-2</v>
      </c>
    </row>
    <row r="11" spans="1:23" x14ac:dyDescent="0.2">
      <c r="A11" s="1">
        <v>43567</v>
      </c>
      <c r="B11">
        <v>48.864028930664098</v>
      </c>
      <c r="C11">
        <f t="shared" si="0"/>
        <v>-2.4844622583761141E-3</v>
      </c>
      <c r="D11">
        <v>27.850000381469702</v>
      </c>
      <c r="E11">
        <f t="shared" si="1"/>
        <v>-1.8847982922193224E-2</v>
      </c>
      <c r="F11">
        <v>98.849449157714801</v>
      </c>
      <c r="G11">
        <f t="shared" si="2"/>
        <v>-1.4406170660490563E-2</v>
      </c>
      <c r="H11">
        <v>26.659458160400401</v>
      </c>
      <c r="I11">
        <f t="shared" si="3"/>
        <v>-1.9890653119933755E-3</v>
      </c>
      <c r="J11">
        <v>23.014255523681602</v>
      </c>
      <c r="K11">
        <f t="shared" si="4"/>
        <v>-1.2645880950132365E-3</v>
      </c>
      <c r="L11">
        <v>11.3800001144409</v>
      </c>
      <c r="M11">
        <f t="shared" si="5"/>
        <v>-2.6396612174265743E-3</v>
      </c>
      <c r="N11">
        <v>49.4627876281738</v>
      </c>
      <c r="O11">
        <f t="shared" si="6"/>
        <v>4.0303903943264274E-3</v>
      </c>
      <c r="P11">
        <v>13.199999809265099</v>
      </c>
      <c r="Q11">
        <f t="shared" si="7"/>
        <v>-2.7651504997103591E-2</v>
      </c>
      <c r="R11">
        <v>102.21208190918</v>
      </c>
      <c r="S11">
        <f t="shared" si="8"/>
        <v>-1.1182121904684979E-2</v>
      </c>
      <c r="T11">
        <v>42.998538970947301</v>
      </c>
      <c r="U11">
        <f t="shared" si="9"/>
        <v>2.5132940186033043E-3</v>
      </c>
      <c r="V11">
        <v>63.848800659179702</v>
      </c>
      <c r="W11">
        <f t="shared" si="10"/>
        <v>-7.4568238392413036E-3</v>
      </c>
    </row>
    <row r="12" spans="1:23" x14ac:dyDescent="0.2">
      <c r="A12" s="1">
        <v>43570</v>
      </c>
      <c r="B12">
        <v>48.7427787780762</v>
      </c>
      <c r="C12">
        <f t="shared" si="0"/>
        <v>7.6113458847582765E-3</v>
      </c>
      <c r="D12">
        <v>27.329999923706101</v>
      </c>
      <c r="E12">
        <f t="shared" si="1"/>
        <v>2.1716393735141143E-2</v>
      </c>
      <c r="F12">
        <v>97.435615539550795</v>
      </c>
      <c r="G12">
        <f t="shared" si="2"/>
        <v>1.1060530793191539E-2</v>
      </c>
      <c r="H12">
        <v>26.606483459472699</v>
      </c>
      <c r="I12">
        <f t="shared" si="3"/>
        <v>6.6152454209033778E-3</v>
      </c>
      <c r="J12">
        <v>22.985170364379901</v>
      </c>
      <c r="K12">
        <f t="shared" si="4"/>
        <v>1.2573341704007835E-2</v>
      </c>
      <c r="L12">
        <v>11.3500003814697</v>
      </c>
      <c r="M12">
        <f t="shared" si="5"/>
        <v>2.7803675298997462E-2</v>
      </c>
      <c r="N12">
        <v>49.662544250488303</v>
      </c>
      <c r="O12">
        <f t="shared" si="6"/>
        <v>0.20869914004913406</v>
      </c>
      <c r="P12">
        <v>12.8400001525879</v>
      </c>
      <c r="Q12">
        <f t="shared" si="7"/>
        <v>1.6222838238795598E-2</v>
      </c>
      <c r="R12">
        <v>101.07550048828099</v>
      </c>
      <c r="S12">
        <f t="shared" si="8"/>
        <v>1.4591063019403074E-2</v>
      </c>
      <c r="T12">
        <v>43.106742858886697</v>
      </c>
      <c r="U12">
        <f t="shared" si="9"/>
        <v>2.2445327873445525E-2</v>
      </c>
      <c r="V12">
        <v>63.374462127685497</v>
      </c>
      <c r="W12">
        <f t="shared" si="10"/>
        <v>3.151811759939404E-2</v>
      </c>
    </row>
    <row r="13" spans="1:23" x14ac:dyDescent="0.2">
      <c r="A13" s="1">
        <v>43571</v>
      </c>
      <c r="B13">
        <v>49.115192413330099</v>
      </c>
      <c r="C13">
        <f t="shared" si="0"/>
        <v>3.2101386462639901E-2</v>
      </c>
      <c r="D13">
        <v>27.930000305175799</v>
      </c>
      <c r="E13">
        <f t="shared" si="1"/>
        <v>-1.5879097032384992E-2</v>
      </c>
      <c r="F13">
        <v>98.519287109375</v>
      </c>
      <c r="G13">
        <f t="shared" si="2"/>
        <v>-6.6389804326443683E-3</v>
      </c>
      <c r="H13">
        <v>26.783075332641602</v>
      </c>
      <c r="I13">
        <f t="shared" si="3"/>
        <v>6.3533477559852584E-3</v>
      </c>
      <c r="J13">
        <v>23.275995254516602</v>
      </c>
      <c r="K13">
        <f t="shared" si="4"/>
        <v>3.5192030648378197E-2</v>
      </c>
      <c r="L13">
        <v>11.670000076293899</v>
      </c>
      <c r="M13">
        <f t="shared" si="5"/>
        <v>5.9803420679819391E-3</v>
      </c>
      <c r="N13">
        <v>61.187942504882798</v>
      </c>
      <c r="O13">
        <f t="shared" si="6"/>
        <v>0.11555698711731402</v>
      </c>
      <c r="P13">
        <v>13.050000190734901</v>
      </c>
      <c r="Q13">
        <f t="shared" si="7"/>
        <v>-3.4298025633808828E-2</v>
      </c>
      <c r="R13">
        <v>102.561111450195</v>
      </c>
      <c r="S13">
        <f t="shared" si="8"/>
        <v>-1.7466105005359668E-3</v>
      </c>
      <c r="T13">
        <v>44.085227966308601</v>
      </c>
      <c r="U13">
        <f t="shared" si="9"/>
        <v>1.5225454350327192E-2</v>
      </c>
      <c r="V13">
        <v>65.403717041015597</v>
      </c>
      <c r="W13">
        <f t="shared" si="10"/>
        <v>1.6433880886297741E-2</v>
      </c>
    </row>
    <row r="14" spans="1:23" x14ac:dyDescent="0.2">
      <c r="A14" s="1">
        <v>43572</v>
      </c>
      <c r="B14">
        <v>50.717437744140597</v>
      </c>
      <c r="C14">
        <f t="shared" si="0"/>
        <v>-1.1960270933692361E-3</v>
      </c>
      <c r="D14">
        <v>27.4899997711182</v>
      </c>
      <c r="E14">
        <f t="shared" si="1"/>
        <v>6.8878479234537934E-3</v>
      </c>
      <c r="F14">
        <v>97.867385864257798</v>
      </c>
      <c r="G14">
        <f t="shared" si="2"/>
        <v>-7.7869831708351968E-4</v>
      </c>
      <c r="H14">
        <v>26.953779220581101</v>
      </c>
      <c r="I14">
        <f t="shared" si="3"/>
        <v>-5.9766929446258207E-3</v>
      </c>
      <c r="J14">
        <v>24.1097087860107</v>
      </c>
      <c r="K14">
        <f t="shared" si="4"/>
        <v>-8.0448913207377686E-4</v>
      </c>
      <c r="L14">
        <v>11.7399997711182</v>
      </c>
      <c r="M14">
        <f t="shared" si="5"/>
        <v>1.2695944673554423E-2</v>
      </c>
      <c r="N14">
        <v>68.683372497558594</v>
      </c>
      <c r="O14">
        <f t="shared" si="6"/>
        <v>1.019053648057886E-2</v>
      </c>
      <c r="P14">
        <v>12.6099996566772</v>
      </c>
      <c r="Q14">
        <f t="shared" si="7"/>
        <v>3.9572819126788075E-3</v>
      </c>
      <c r="R14">
        <v>102.382133483887</v>
      </c>
      <c r="S14">
        <f t="shared" si="8"/>
        <v>3.4032143932578012E-3</v>
      </c>
      <c r="T14">
        <v>44.761581420898402</v>
      </c>
      <c r="U14">
        <f t="shared" si="9"/>
        <v>-5.6570235652672772E-3</v>
      </c>
      <c r="V14">
        <v>66.487434387207003</v>
      </c>
      <c r="W14">
        <f t="shared" si="10"/>
        <v>1.419349592610698E-4</v>
      </c>
    </row>
    <row r="15" spans="1:23" x14ac:dyDescent="0.2">
      <c r="A15" s="1">
        <v>43573</v>
      </c>
      <c r="B15">
        <v>50.656814575195298</v>
      </c>
      <c r="C15">
        <f t="shared" si="0"/>
        <v>5.626049033116632E-3</v>
      </c>
      <c r="D15">
        <v>27.680000305175799</v>
      </c>
      <c r="E15">
        <f t="shared" si="1"/>
        <v>1.7902375525445383E-2</v>
      </c>
      <c r="F15">
        <v>97.791206359863295</v>
      </c>
      <c r="G15">
        <f t="shared" si="2"/>
        <v>-4.8597774203574173E-3</v>
      </c>
      <c r="H15">
        <v>26.793165206909201</v>
      </c>
      <c r="I15">
        <f t="shared" si="3"/>
        <v>-1.142662155823356E-2</v>
      </c>
      <c r="J15">
        <v>24.0903205871582</v>
      </c>
      <c r="K15">
        <f t="shared" si="4"/>
        <v>-4.0236858716483488E-4</v>
      </c>
      <c r="L15">
        <v>11.8900003433228</v>
      </c>
      <c r="M15">
        <f t="shared" si="5"/>
        <v>-5.9047534182540343E-3</v>
      </c>
      <c r="N15">
        <v>69.386871337890597</v>
      </c>
      <c r="O15">
        <f t="shared" si="6"/>
        <v>2.5702514037959659E-2</v>
      </c>
      <c r="P15">
        <v>12.6599998474121</v>
      </c>
      <c r="Q15">
        <f t="shared" si="7"/>
        <v>2.3420289204296629E-2</v>
      </c>
      <c r="R15">
        <v>102.731155395508</v>
      </c>
      <c r="S15">
        <f t="shared" si="8"/>
        <v>-1.0332676641714713E-2</v>
      </c>
      <c r="T15">
        <v>44.509078979492202</v>
      </c>
      <c r="U15">
        <f t="shared" si="9"/>
        <v>-1.1308765774727213E-2</v>
      </c>
      <c r="V15">
        <v>66.496871948242202</v>
      </c>
      <c r="W15">
        <f t="shared" si="10"/>
        <v>-7.5614769555159232E-4</v>
      </c>
    </row>
    <row r="16" spans="1:23" x14ac:dyDescent="0.2">
      <c r="A16" s="1">
        <v>43577</v>
      </c>
      <c r="B16">
        <v>50.942615509033203</v>
      </c>
      <c r="C16">
        <f t="shared" si="0"/>
        <v>-6.804617484482522E-4</v>
      </c>
      <c r="D16">
        <v>28.180000305175799</v>
      </c>
      <c r="E16">
        <f t="shared" si="1"/>
        <v>-7.4800346355398282E-3</v>
      </c>
      <c r="F16">
        <v>97.317115783691406</v>
      </c>
      <c r="G16">
        <f t="shared" si="2"/>
        <v>1.2363256694450004E-2</v>
      </c>
      <c r="H16">
        <v>26.488752365112301</v>
      </c>
      <c r="I16">
        <f t="shared" si="3"/>
        <v>2.0296596419869758E-3</v>
      </c>
      <c r="J16">
        <v>24.080629348754901</v>
      </c>
      <c r="K16">
        <f t="shared" si="4"/>
        <v>1.1208937724727901E-2</v>
      </c>
      <c r="L16">
        <v>11.819999694824199</v>
      </c>
      <c r="M16">
        <f t="shared" si="5"/>
        <v>-3.7935547404853158E-2</v>
      </c>
      <c r="N16">
        <v>71.193405151367202</v>
      </c>
      <c r="O16">
        <f t="shared" si="6"/>
        <v>5.6331227461887221E-2</v>
      </c>
      <c r="P16">
        <v>12.960000038146999</v>
      </c>
      <c r="Q16">
        <f t="shared" si="7"/>
        <v>1.3793345316961227E-2</v>
      </c>
      <c r="R16">
        <v>101.675132751465</v>
      </c>
      <c r="S16">
        <f t="shared" si="8"/>
        <v>4.3911882309628546E-3</v>
      </c>
      <c r="T16">
        <v>44.008571624755902</v>
      </c>
      <c r="U16">
        <f t="shared" si="9"/>
        <v>5.7213492996508264E-3</v>
      </c>
      <c r="V16">
        <v>66.446609497070298</v>
      </c>
      <c r="W16">
        <f t="shared" si="10"/>
        <v>1.025303447414525E-2</v>
      </c>
    </row>
    <row r="17" spans="1:23" x14ac:dyDescent="0.2">
      <c r="A17" s="1">
        <v>43578</v>
      </c>
      <c r="B17">
        <v>50.907962799072301</v>
      </c>
      <c r="C17">
        <f t="shared" si="0"/>
        <v>-1.0208865010146869E-3</v>
      </c>
      <c r="D17">
        <v>27.969999313354499</v>
      </c>
      <c r="E17">
        <f t="shared" si="1"/>
        <v>1.736707782827988E-2</v>
      </c>
      <c r="F17">
        <v>98.527740478515597</v>
      </c>
      <c r="G17">
        <f t="shared" si="2"/>
        <v>1.7461340082188703E-2</v>
      </c>
      <c r="H17">
        <v>26.5425701141357</v>
      </c>
      <c r="I17">
        <f t="shared" si="3"/>
        <v>-4.158765277600918E-3</v>
      </c>
      <c r="J17">
        <v>24.352066040039102</v>
      </c>
      <c r="K17">
        <f t="shared" si="4"/>
        <v>1.3836942225125264E-2</v>
      </c>
      <c r="L17">
        <v>11.3800001144409</v>
      </c>
      <c r="M17">
        <f t="shared" si="5"/>
        <v>1.5693460788750137E-2</v>
      </c>
      <c r="N17">
        <v>75.318923950195298</v>
      </c>
      <c r="O17">
        <f t="shared" si="6"/>
        <v>1.2678086064320166E-3</v>
      </c>
      <c r="P17">
        <v>13.1400003433228</v>
      </c>
      <c r="Q17">
        <f t="shared" si="7"/>
        <v>1.8100024068682875E-2</v>
      </c>
      <c r="R17">
        <v>102.122589111328</v>
      </c>
      <c r="S17">
        <f t="shared" si="8"/>
        <v>2.7486706031104494E-2</v>
      </c>
      <c r="T17">
        <v>44.261081695556598</v>
      </c>
      <c r="U17">
        <f t="shared" si="9"/>
        <v>6.9034235873818807E-3</v>
      </c>
      <c r="V17">
        <v>67.131393432617202</v>
      </c>
      <c r="W17">
        <f t="shared" si="10"/>
        <v>9.2223250112777374E-3</v>
      </c>
    </row>
    <row r="18" spans="1:23" x14ac:dyDescent="0.2">
      <c r="A18" s="1">
        <v>43579</v>
      </c>
      <c r="B18">
        <v>50.8560180664062</v>
      </c>
      <c r="C18">
        <f t="shared" si="0"/>
        <v>-1.9084309933075153E-2</v>
      </c>
      <c r="D18">
        <v>28.459999084472699</v>
      </c>
      <c r="E18">
        <f t="shared" si="1"/>
        <v>-2.8512239772733938E-2</v>
      </c>
      <c r="F18">
        <v>100.26327514648401</v>
      </c>
      <c r="G18">
        <f t="shared" si="2"/>
        <v>-1.0696180966976632E-2</v>
      </c>
      <c r="H18">
        <v>26.432415008544901</v>
      </c>
      <c r="I18">
        <f t="shared" si="3"/>
        <v>-8.017362824792356E-3</v>
      </c>
      <c r="J18">
        <v>24.6913661956787</v>
      </c>
      <c r="K18">
        <f t="shared" si="4"/>
        <v>-2.7520209924450519E-3</v>
      </c>
      <c r="L18">
        <v>11.560000419616699</v>
      </c>
      <c r="M18">
        <f t="shared" si="5"/>
        <v>1.7285660131764696E-3</v>
      </c>
      <c r="N18">
        <v>75.414474487304702</v>
      </c>
      <c r="O18">
        <f t="shared" si="6"/>
        <v>-2.0477904811100588E-2</v>
      </c>
      <c r="P18">
        <v>13.3800001144409</v>
      </c>
      <c r="Q18">
        <f t="shared" si="7"/>
        <v>-4.6662357361961601E-2</v>
      </c>
      <c r="R18">
        <v>104.968536376953</v>
      </c>
      <c r="S18">
        <f t="shared" si="8"/>
        <v>-1.9543683714480762E-2</v>
      </c>
      <c r="T18">
        <v>44.567691802978501</v>
      </c>
      <c r="U18">
        <f t="shared" si="9"/>
        <v>-1.3854749123004911E-2</v>
      </c>
      <c r="V18">
        <v>67.753364562988295</v>
      </c>
      <c r="W18">
        <f t="shared" si="10"/>
        <v>-1.7727950040393611E-2</v>
      </c>
    </row>
    <row r="19" spans="1:23" x14ac:dyDescent="0.2">
      <c r="A19" s="1">
        <v>43580</v>
      </c>
      <c r="B19">
        <v>49.894668579101598</v>
      </c>
      <c r="C19">
        <f t="shared" si="0"/>
        <v>-9.4217516242903282E-2</v>
      </c>
      <c r="D19">
        <v>27.659999847412099</v>
      </c>
      <c r="E19">
        <f t="shared" si="1"/>
        <v>7.9222350706368311E-3</v>
      </c>
      <c r="F19">
        <v>99.196556091308594</v>
      </c>
      <c r="G19">
        <f t="shared" si="2"/>
        <v>3.4135360839189055E-4</v>
      </c>
      <c r="H19">
        <v>26.2213439941406</v>
      </c>
      <c r="I19">
        <f t="shared" si="3"/>
        <v>-4.5320828840176974E-3</v>
      </c>
      <c r="J19">
        <v>24.623508453369102</v>
      </c>
      <c r="K19">
        <f t="shared" si="4"/>
        <v>-1.3476422380621179E-2</v>
      </c>
      <c r="L19">
        <v>11.579999923706101</v>
      </c>
      <c r="M19">
        <f t="shared" si="5"/>
        <v>-6.9324301872251857E-3</v>
      </c>
      <c r="N19">
        <v>73.885848999023395</v>
      </c>
      <c r="O19">
        <f t="shared" si="6"/>
        <v>1.828738399787664E-2</v>
      </c>
      <c r="P19">
        <v>12.7700004577637</v>
      </c>
      <c r="Q19">
        <f t="shared" si="7"/>
        <v>7.8272216386396603E-4</v>
      </c>
      <c r="R19">
        <v>102.936981201172</v>
      </c>
      <c r="S19">
        <f t="shared" si="8"/>
        <v>-5.0551671633606993E-3</v>
      </c>
      <c r="T19">
        <v>43.954475402832003</v>
      </c>
      <c r="U19">
        <f t="shared" si="9"/>
        <v>9.4951499248612289E-3</v>
      </c>
      <c r="V19">
        <v>66.562820434570298</v>
      </c>
      <c r="W19">
        <f t="shared" si="10"/>
        <v>-8.2928521721038085E-3</v>
      </c>
    </row>
    <row r="20" spans="1:23" x14ac:dyDescent="0.2">
      <c r="A20" s="1">
        <v>43581</v>
      </c>
      <c r="B20">
        <v>45.408378601074197</v>
      </c>
      <c r="C20">
        <f t="shared" si="0"/>
        <v>-2.5498563577152595E-2</v>
      </c>
      <c r="D20">
        <v>27.879999160766602</v>
      </c>
      <c r="E20">
        <f t="shared" si="1"/>
        <v>-6.8381993208035102E-3</v>
      </c>
      <c r="F20">
        <v>99.230422973632798</v>
      </c>
      <c r="G20">
        <f t="shared" si="2"/>
        <v>-4.3605285275979955E-3</v>
      </c>
      <c r="H20">
        <v>26.102775573730501</v>
      </c>
      <c r="I20">
        <f t="shared" si="3"/>
        <v>7.4142608290603358E-3</v>
      </c>
      <c r="J20">
        <v>24.293897628784201</v>
      </c>
      <c r="K20">
        <f t="shared" si="4"/>
        <v>3.1873467586369395E-3</v>
      </c>
      <c r="L20">
        <v>11.5</v>
      </c>
      <c r="M20">
        <f t="shared" si="5"/>
        <v>-1.1368737671922537E-2</v>
      </c>
      <c r="N20">
        <v>75.249458312988295</v>
      </c>
      <c r="O20">
        <f t="shared" si="6"/>
        <v>7.0159185434314269E-3</v>
      </c>
      <c r="P20">
        <v>12.7799997329712</v>
      </c>
      <c r="Q20">
        <f t="shared" si="7"/>
        <v>-7.0671793955422793E-3</v>
      </c>
      <c r="R20">
        <v>102.417930603027</v>
      </c>
      <c r="S20">
        <f t="shared" si="8"/>
        <v>-4.9053667071976203E-3</v>
      </c>
      <c r="T20">
        <v>44.373817443847699</v>
      </c>
      <c r="U20">
        <f t="shared" si="9"/>
        <v>3.1448915037794707E-3</v>
      </c>
      <c r="V20">
        <v>66.013107299804702</v>
      </c>
      <c r="W20">
        <f t="shared" si="10"/>
        <v>-1.1901949337084798E-3</v>
      </c>
    </row>
    <row r="21" spans="1:23" x14ac:dyDescent="0.2">
      <c r="A21" s="1">
        <v>43584</v>
      </c>
      <c r="B21">
        <v>44.265167236328097</v>
      </c>
      <c r="C21">
        <f t="shared" si="0"/>
        <v>-1.3705706699798075E-3</v>
      </c>
      <c r="D21">
        <v>27.690000534057599</v>
      </c>
      <c r="E21">
        <f t="shared" si="1"/>
        <v>-2.169247908558099E-3</v>
      </c>
      <c r="F21">
        <v>98.798667907714801</v>
      </c>
      <c r="G21">
        <f t="shared" si="2"/>
        <v>9.6363955189655796E-3</v>
      </c>
      <c r="H21">
        <v>26.2970275878906</v>
      </c>
      <c r="I21">
        <f t="shared" si="3"/>
        <v>1.8000151115995545E-2</v>
      </c>
      <c r="J21">
        <v>24.371454238891602</v>
      </c>
      <c r="K21">
        <f t="shared" si="4"/>
        <v>-4.784680669315357E-3</v>
      </c>
      <c r="L21">
        <v>11.3699998855591</v>
      </c>
      <c r="M21">
        <f t="shared" si="5"/>
        <v>7.8844169180200818E-3</v>
      </c>
      <c r="N21">
        <v>75.779258728027301</v>
      </c>
      <c r="O21">
        <f t="shared" si="6"/>
        <v>-1.2919901976713692E-2</v>
      </c>
      <c r="P21">
        <v>12.689999580383301</v>
      </c>
      <c r="Q21">
        <f t="shared" si="7"/>
        <v>2.0281524757408943E-2</v>
      </c>
      <c r="R21">
        <v>101.91676330566401</v>
      </c>
      <c r="S21">
        <f t="shared" si="8"/>
        <v>2.05115057161997E-2</v>
      </c>
      <c r="T21">
        <v>44.513587951660199</v>
      </c>
      <c r="U21">
        <f t="shared" si="9"/>
        <v>1.1782092160345507E-2</v>
      </c>
      <c r="V21">
        <v>65.934585571289105</v>
      </c>
      <c r="W21">
        <f t="shared" si="10"/>
        <v>7.877545015265908E-3</v>
      </c>
    </row>
    <row r="22" spans="1:23" x14ac:dyDescent="0.2">
      <c r="A22" s="1">
        <v>43585</v>
      </c>
      <c r="B22">
        <v>44.204540252685497</v>
      </c>
      <c r="C22">
        <f t="shared" si="0"/>
        <v>-5.5009713690505179E-3</v>
      </c>
      <c r="D22">
        <v>27.629999160766602</v>
      </c>
      <c r="E22">
        <f t="shared" si="1"/>
        <v>-3.0127176233554542E-2</v>
      </c>
      <c r="F22">
        <v>99.755332946777301</v>
      </c>
      <c r="G22">
        <f t="shared" si="2"/>
        <v>-1.3156011993330727E-2</v>
      </c>
      <c r="H22">
        <v>26.774663925170898</v>
      </c>
      <c r="I22">
        <f t="shared" si="3"/>
        <v>1.5691894064272631E-3</v>
      </c>
      <c r="J22">
        <v>24.255123138427699</v>
      </c>
      <c r="K22">
        <f t="shared" si="4"/>
        <v>-1.3682428354033674E-2</v>
      </c>
      <c r="L22">
        <v>11.460000038146999</v>
      </c>
      <c r="M22">
        <f t="shared" si="5"/>
        <v>3.4843207539024612E-3</v>
      </c>
      <c r="N22">
        <v>74.806495666503906</v>
      </c>
      <c r="O22">
        <f t="shared" si="6"/>
        <v>2.7827535015753926E-3</v>
      </c>
      <c r="P22">
        <v>12.949999809265099</v>
      </c>
      <c r="Q22">
        <f t="shared" si="7"/>
        <v>4.0852879835906124E-2</v>
      </c>
      <c r="R22">
        <v>104.028816223145</v>
      </c>
      <c r="S22">
        <f t="shared" si="8"/>
        <v>-1.3337058542452799E-2</v>
      </c>
      <c r="T22">
        <v>45.041152954101598</v>
      </c>
      <c r="U22">
        <f t="shared" si="9"/>
        <v>-9.35389402781415E-3</v>
      </c>
      <c r="V22">
        <v>66.456039428710895</v>
      </c>
      <c r="W22">
        <f t="shared" si="10"/>
        <v>-8.0204590181366473E-3</v>
      </c>
    </row>
    <row r="23" spans="1:23" x14ac:dyDescent="0.2">
      <c r="A23" s="1">
        <v>43586</v>
      </c>
      <c r="B23">
        <v>43.962039947509801</v>
      </c>
      <c r="C23">
        <f t="shared" si="0"/>
        <v>-4.145896415817708E-3</v>
      </c>
      <c r="D23">
        <v>26.809999465942401</v>
      </c>
      <c r="E23">
        <f t="shared" si="1"/>
        <v>5.3733485347920579E-2</v>
      </c>
      <c r="F23">
        <v>98.451545715332003</v>
      </c>
      <c r="G23">
        <f t="shared" si="2"/>
        <v>1.0010681437124309E-2</v>
      </c>
      <c r="H23">
        <v>26.8167114257812</v>
      </c>
      <c r="I23">
        <f t="shared" si="3"/>
        <v>-9.7052720896024982E-3</v>
      </c>
      <c r="J23">
        <v>23.925514221191399</v>
      </c>
      <c r="K23">
        <f t="shared" si="4"/>
        <v>1.2148365783100062E-3</v>
      </c>
      <c r="L23">
        <v>11.5</v>
      </c>
      <c r="M23">
        <f t="shared" si="5"/>
        <v>-9.6112277676382394E-3</v>
      </c>
      <c r="N23">
        <v>75.014953613281193</v>
      </c>
      <c r="O23">
        <f t="shared" si="6"/>
        <v>8.8756482773193549E-3</v>
      </c>
      <c r="P23">
        <v>13.4899997711182</v>
      </c>
      <c r="Q23">
        <f t="shared" si="7"/>
        <v>2.9220528230627287E-2</v>
      </c>
      <c r="R23">
        <v>102.650588989258</v>
      </c>
      <c r="S23">
        <f t="shared" si="8"/>
        <v>1.9512331297486786E-2</v>
      </c>
      <c r="T23">
        <v>44.6218070983887</v>
      </c>
      <c r="U23">
        <f t="shared" si="9"/>
        <v>1.1653474018488404E-2</v>
      </c>
      <c r="V23">
        <v>65.925163269042997</v>
      </c>
      <c r="W23">
        <f t="shared" si="10"/>
        <v>9.5789660258502347E-3</v>
      </c>
    </row>
    <row r="24" spans="1:23" x14ac:dyDescent="0.2">
      <c r="A24" s="1">
        <v>43587</v>
      </c>
      <c r="B24">
        <v>43.780155181884801</v>
      </c>
      <c r="C24">
        <f t="shared" si="0"/>
        <v>2.3461824098415362E-2</v>
      </c>
      <c r="D24">
        <v>28.290000915527301</v>
      </c>
      <c r="E24">
        <f t="shared" si="1"/>
        <v>-2.4774955829056401E-3</v>
      </c>
      <c r="F24">
        <v>99.442062377929702</v>
      </c>
      <c r="G24">
        <f t="shared" si="2"/>
        <v>6.6623156453565393E-3</v>
      </c>
      <c r="H24">
        <v>26.5577068328857</v>
      </c>
      <c r="I24">
        <f t="shared" si="3"/>
        <v>-3.483111094843392E-4</v>
      </c>
      <c r="J24">
        <v>23.954597473144499</v>
      </c>
      <c r="K24">
        <f t="shared" si="4"/>
        <v>-8.0962079855443367E-4</v>
      </c>
      <c r="L24">
        <v>11.3900003433228</v>
      </c>
      <c r="M24">
        <f t="shared" si="5"/>
        <v>2.6853017900015954E-2</v>
      </c>
      <c r="N24">
        <v>75.683723449707003</v>
      </c>
      <c r="O24">
        <f t="shared" si="6"/>
        <v>2.4373381917223377E-2</v>
      </c>
      <c r="P24">
        <v>13.8900003433228</v>
      </c>
      <c r="Q24">
        <f t="shared" si="7"/>
        <v>6.278209265994944E-2</v>
      </c>
      <c r="R24">
        <v>104.673210144043</v>
      </c>
      <c r="S24">
        <f t="shared" si="8"/>
        <v>-8.5646771117753296E-5</v>
      </c>
      <c r="T24">
        <v>45.144847869872997</v>
      </c>
      <c r="U24">
        <f t="shared" si="9"/>
        <v>6.2728450974671307E-3</v>
      </c>
      <c r="V24">
        <v>66.5596923828125</v>
      </c>
      <c r="W24">
        <f t="shared" si="10"/>
        <v>7.8036221515704841E-3</v>
      </c>
    </row>
    <row r="25" spans="1:23" x14ac:dyDescent="0.2">
      <c r="A25" s="1">
        <v>43588</v>
      </c>
      <c r="B25">
        <v>44.819461822509801</v>
      </c>
      <c r="C25">
        <f t="shared" si="0"/>
        <v>-4.1888922842451583E-3</v>
      </c>
      <c r="D25">
        <v>28.219999313354499</v>
      </c>
      <c r="E25">
        <f t="shared" si="1"/>
        <v>-2.8758245176206825E-2</v>
      </c>
      <c r="F25">
        <v>100.10678863525401</v>
      </c>
      <c r="G25">
        <f t="shared" si="2"/>
        <v>-1.3800398281770676E-2</v>
      </c>
      <c r="H25">
        <v>26.548458099365199</v>
      </c>
      <c r="I25">
        <f t="shared" si="3"/>
        <v>-1.3200073307867852E-2</v>
      </c>
      <c r="J25">
        <v>23.9352111816406</v>
      </c>
      <c r="K25">
        <f t="shared" si="4"/>
        <v>-1.0586526936722794E-2</v>
      </c>
      <c r="L25">
        <v>11.699999809265099</v>
      </c>
      <c r="M25">
        <f t="shared" si="5"/>
        <v>-6.0008491308628014E-3</v>
      </c>
      <c r="N25">
        <v>77.551055908203097</v>
      </c>
      <c r="O25">
        <f t="shared" si="6"/>
        <v>-1.1715646309346977E-2</v>
      </c>
      <c r="P25">
        <v>14.789999961853001</v>
      </c>
      <c r="Q25">
        <f t="shared" si="7"/>
        <v>-6.7637669031139639E-4</v>
      </c>
      <c r="R25">
        <v>104.66424560546901</v>
      </c>
      <c r="S25">
        <f t="shared" si="8"/>
        <v>-1.7423507092455767E-2</v>
      </c>
      <c r="T25">
        <v>45.428924560546903</v>
      </c>
      <c r="U25">
        <f t="shared" si="9"/>
        <v>-3.8137158439887353E-2</v>
      </c>
      <c r="V25">
        <v>67.081130981445298</v>
      </c>
      <c r="W25">
        <f t="shared" si="10"/>
        <v>-1.6430136647591798E-2</v>
      </c>
    </row>
    <row r="26" spans="1:23" x14ac:dyDescent="0.2">
      <c r="A26" s="1">
        <v>43591</v>
      </c>
      <c r="B26">
        <v>44.632110595703097</v>
      </c>
      <c r="C26">
        <f t="shared" si="0"/>
        <v>-1.455293964409636E-2</v>
      </c>
      <c r="D26">
        <v>27.420000076293899</v>
      </c>
      <c r="E26">
        <f t="shared" si="1"/>
        <v>-2.8108367889500802E-2</v>
      </c>
      <c r="F26">
        <v>98.734764099121094</v>
      </c>
      <c r="G26">
        <f t="shared" si="2"/>
        <v>-1.6798208546129786E-2</v>
      </c>
      <c r="H26">
        <v>26.200319290161101</v>
      </c>
      <c r="I26">
        <f t="shared" si="3"/>
        <v>-1.3831968866712504E-2</v>
      </c>
      <c r="J26">
        <v>23.6831569671631</v>
      </c>
      <c r="K26">
        <f t="shared" si="4"/>
        <v>-2.4027595672319685E-2</v>
      </c>
      <c r="L26">
        <v>11.6300001144409</v>
      </c>
      <c r="M26">
        <f t="shared" si="5"/>
        <v>7.7088305621744856E-3</v>
      </c>
      <c r="N26">
        <v>76.647796630859403</v>
      </c>
      <c r="O26">
        <f t="shared" si="6"/>
        <v>-3.5172571283064842E-2</v>
      </c>
      <c r="P26">
        <v>14.7799997329712</v>
      </c>
      <c r="Q26">
        <f t="shared" si="7"/>
        <v>-3.2316274561475886E-2</v>
      </c>
      <c r="R26">
        <v>102.85642242431599</v>
      </c>
      <c r="S26">
        <f t="shared" si="8"/>
        <v>-1.0935587373564841E-2</v>
      </c>
      <c r="T26">
        <v>43.729015350341797</v>
      </c>
      <c r="U26">
        <f t="shared" si="9"/>
        <v>-2.9615455949712891E-2</v>
      </c>
      <c r="V26">
        <v>65.987983703613295</v>
      </c>
      <c r="W26">
        <f t="shared" si="10"/>
        <v>-2.4918688552805855E-2</v>
      </c>
    </row>
    <row r="27" spans="1:23" x14ac:dyDescent="0.2">
      <c r="A27" s="1">
        <v>43592</v>
      </c>
      <c r="B27">
        <v>43.9872856140137</v>
      </c>
      <c r="C27">
        <f t="shared" si="0"/>
        <v>-2.4870945589450723E-2</v>
      </c>
      <c r="D27">
        <v>26.659999847412099</v>
      </c>
      <c r="E27">
        <f t="shared" si="1"/>
        <v>1.6000352702546711E-2</v>
      </c>
      <c r="F27">
        <v>97.090049743652301</v>
      </c>
      <c r="G27">
        <f t="shared" si="2"/>
        <v>-1.2097997450747543E-2</v>
      </c>
      <c r="H27">
        <v>25.840412139892599</v>
      </c>
      <c r="I27">
        <f t="shared" si="3"/>
        <v>-1.2772789945152739E-2</v>
      </c>
      <c r="J27">
        <v>23.1208896636963</v>
      </c>
      <c r="K27">
        <f t="shared" si="4"/>
        <v>4.1898480102321072E-4</v>
      </c>
      <c r="L27">
        <v>11.7200002670288</v>
      </c>
      <c r="M27">
        <f t="shared" si="5"/>
        <v>-9.4300407943945005E-3</v>
      </c>
      <c r="N27">
        <v>73.998756408691406</v>
      </c>
      <c r="O27">
        <f t="shared" si="6"/>
        <v>-7.7762878290834545E-3</v>
      </c>
      <c r="P27">
        <v>14.310000419616699</v>
      </c>
      <c r="Q27">
        <f t="shared" si="7"/>
        <v>-2.8350627925981784E-2</v>
      </c>
      <c r="R27">
        <v>101.737754821777</v>
      </c>
      <c r="S27">
        <f t="shared" si="8"/>
        <v>-2.79195415710865E-2</v>
      </c>
      <c r="T27">
        <v>42.452949523925803</v>
      </c>
      <c r="U27">
        <f t="shared" si="9"/>
        <v>-2.8113395773320761E-2</v>
      </c>
      <c r="V27">
        <v>64.363967895507798</v>
      </c>
      <c r="W27">
        <f t="shared" si="10"/>
        <v>-8.5776166675729463E-3</v>
      </c>
    </row>
    <row r="28" spans="1:23" x14ac:dyDescent="0.2">
      <c r="A28" s="1">
        <v>43593</v>
      </c>
      <c r="B28">
        <v>42.906772613525398</v>
      </c>
      <c r="C28">
        <f t="shared" si="0"/>
        <v>-5.4676748453120969E-2</v>
      </c>
      <c r="D28">
        <v>27.090000152587901</v>
      </c>
      <c r="E28">
        <f t="shared" si="1"/>
        <v>4.4198574188003851E-3</v>
      </c>
      <c r="F28">
        <v>95.922531127929702</v>
      </c>
      <c r="G28">
        <f t="shared" si="2"/>
        <v>-3.6491284220547329E-3</v>
      </c>
      <c r="H28">
        <v>25.512456893920898</v>
      </c>
      <c r="I28">
        <f t="shared" si="3"/>
        <v>2.205720216337405E-3</v>
      </c>
      <c r="J28">
        <v>23.130578994751001</v>
      </c>
      <c r="K28">
        <f t="shared" si="4"/>
        <v>-1.9467005263916749E-2</v>
      </c>
      <c r="L28">
        <v>11.6099996566772</v>
      </c>
      <c r="M28">
        <f t="shared" si="5"/>
        <v>3.4393811290297938E-3</v>
      </c>
      <c r="N28">
        <v>73.425552368164105</v>
      </c>
      <c r="O28">
        <f t="shared" si="6"/>
        <v>-9.0304373030829065E-3</v>
      </c>
      <c r="P28">
        <v>13.9099998474121</v>
      </c>
      <c r="Q28">
        <f t="shared" si="7"/>
        <v>-1.8136151993469941E-2</v>
      </c>
      <c r="R28">
        <v>98.936569213867202</v>
      </c>
      <c r="S28">
        <f t="shared" si="8"/>
        <v>0</v>
      </c>
      <c r="T28">
        <v>41.276073455810497</v>
      </c>
      <c r="U28">
        <f t="shared" si="9"/>
        <v>-2.3879013322165164E-2</v>
      </c>
      <c r="V28">
        <v>63.814239501953097</v>
      </c>
      <c r="W28">
        <f t="shared" si="10"/>
        <v>-1.1087559568395465E-2</v>
      </c>
    </row>
    <row r="29" spans="1:23" x14ac:dyDescent="0.2">
      <c r="A29" s="1">
        <v>43594</v>
      </c>
      <c r="B29">
        <v>40.623752593994098</v>
      </c>
      <c r="C29">
        <f t="shared" si="0"/>
        <v>-9.0499874722562226E-3</v>
      </c>
      <c r="D29">
        <v>27.209999084472699</v>
      </c>
      <c r="E29">
        <f t="shared" si="1"/>
        <v>2.7190365472995397E-2</v>
      </c>
      <c r="F29">
        <v>95.573135375976605</v>
      </c>
      <c r="G29">
        <f t="shared" si="2"/>
        <v>4.0044368029268805E-3</v>
      </c>
      <c r="H29">
        <v>25.568792343139599</v>
      </c>
      <c r="I29">
        <f t="shared" si="3"/>
        <v>-3.2872727481642744E-4</v>
      </c>
      <c r="J29">
        <v>22.684650421142599</v>
      </c>
      <c r="K29">
        <f t="shared" si="4"/>
        <v>4.6896202400643263E-3</v>
      </c>
      <c r="L29">
        <v>11.6499996185303</v>
      </c>
      <c r="M29">
        <f t="shared" si="5"/>
        <v>-8.5867546915151184E-4</v>
      </c>
      <c r="N29">
        <v>72.765472412109403</v>
      </c>
      <c r="O29">
        <f t="shared" si="6"/>
        <v>2.4290637524508742E-2</v>
      </c>
      <c r="P29">
        <v>13.6599998474121</v>
      </c>
      <c r="Q29">
        <f t="shared" si="7"/>
        <v>0</v>
      </c>
      <c r="R29">
        <v>98.936569213867202</v>
      </c>
      <c r="S29">
        <f t="shared" si="8"/>
        <v>4.5217136114188459E-4</v>
      </c>
      <c r="T29">
        <v>40.302116394042997</v>
      </c>
      <c r="U29">
        <f t="shared" si="9"/>
        <v>-1.5678224091989408E-3</v>
      </c>
      <c r="V29">
        <v>63.110603332519503</v>
      </c>
      <c r="W29">
        <f t="shared" si="10"/>
        <v>1.4422563981503767E-3</v>
      </c>
    </row>
    <row r="30" spans="1:23" x14ac:dyDescent="0.2">
      <c r="A30" s="1">
        <v>43595</v>
      </c>
      <c r="B30">
        <v>40.257766723632798</v>
      </c>
      <c r="C30">
        <f t="shared" si="0"/>
        <v>-3.1664618941818788E-2</v>
      </c>
      <c r="D30">
        <v>27.959999084472699</v>
      </c>
      <c r="E30">
        <f t="shared" si="1"/>
        <v>-6.3489929268169321E-2</v>
      </c>
      <c r="F30">
        <v>95.956619262695298</v>
      </c>
      <c r="G30">
        <f t="shared" si="2"/>
        <v>-4.9985493860845089E-2</v>
      </c>
      <c r="H30">
        <v>25.560388565063501</v>
      </c>
      <c r="I30">
        <f t="shared" si="3"/>
        <v>-3.5427523818331322E-2</v>
      </c>
      <c r="J30">
        <v>22.791282653808601</v>
      </c>
      <c r="K30">
        <f t="shared" si="4"/>
        <v>-6.003989989134937E-2</v>
      </c>
      <c r="L30">
        <v>11.6400003433228</v>
      </c>
      <c r="M30">
        <f t="shared" si="5"/>
        <v>-5.5643500275251133E-2</v>
      </c>
      <c r="N30">
        <v>74.554634094238295</v>
      </c>
      <c r="O30">
        <f t="shared" si="6"/>
        <v>-2.2978787603102603E-2</v>
      </c>
      <c r="P30">
        <v>13.6599998474121</v>
      </c>
      <c r="Q30">
        <f t="shared" si="7"/>
        <v>-4.7985171033301847E-2</v>
      </c>
      <c r="R30">
        <v>98.981315612792997</v>
      </c>
      <c r="S30">
        <f t="shared" si="8"/>
        <v>-5.9320238850418573E-2</v>
      </c>
      <c r="T30">
        <v>40.238979339599602</v>
      </c>
      <c r="U30">
        <f t="shared" si="9"/>
        <v>-6.5166029130245204E-2</v>
      </c>
      <c r="V30">
        <v>63.201690673828097</v>
      </c>
      <c r="W30">
        <f t="shared" si="10"/>
        <v>-4.7898064624093212E-2</v>
      </c>
    </row>
    <row r="31" spans="1:23" x14ac:dyDescent="0.2">
      <c r="A31" s="1">
        <v>43598</v>
      </c>
      <c r="B31">
        <v>39.0029907226562</v>
      </c>
      <c r="C31">
        <f t="shared" si="0"/>
        <v>9.1180589631139515E-3</v>
      </c>
      <c r="D31">
        <v>26.2399997711182</v>
      </c>
      <c r="E31">
        <f t="shared" si="1"/>
        <v>4.0334068178913308E-2</v>
      </c>
      <c r="F31">
        <v>91.278083801269503</v>
      </c>
      <c r="G31">
        <f t="shared" si="2"/>
        <v>1.7858554576803128E-2</v>
      </c>
      <c r="H31">
        <v>24.670700073242202</v>
      </c>
      <c r="I31">
        <f t="shared" si="3"/>
        <v>2.8958396337305143E-2</v>
      </c>
      <c r="J31">
        <v>21.4631652832031</v>
      </c>
      <c r="K31">
        <f t="shared" si="4"/>
        <v>3.3314024292914357E-2</v>
      </c>
      <c r="L31">
        <v>11.0100002288818</v>
      </c>
      <c r="M31">
        <f t="shared" si="5"/>
        <v>3.0413806013950127E-2</v>
      </c>
      <c r="N31">
        <v>72.860992431640597</v>
      </c>
      <c r="O31">
        <f t="shared" si="6"/>
        <v>2.6351309107053966E-2</v>
      </c>
      <c r="P31">
        <v>13.0200004577637</v>
      </c>
      <c r="Q31">
        <f t="shared" si="7"/>
        <v>2.3530456528219022E-2</v>
      </c>
      <c r="R31">
        <v>93.280479431152301</v>
      </c>
      <c r="S31">
        <f t="shared" si="8"/>
        <v>2.3889914330637856E-2</v>
      </c>
      <c r="T31">
        <v>37.7003784179688</v>
      </c>
      <c r="U31">
        <f t="shared" si="9"/>
        <v>1.2480021172054413E-2</v>
      </c>
      <c r="V31">
        <v>60.245807647705099</v>
      </c>
      <c r="W31">
        <f t="shared" si="10"/>
        <v>2.2784374222489408E-2</v>
      </c>
    </row>
    <row r="32" spans="1:23" x14ac:dyDescent="0.2">
      <c r="A32" s="1">
        <v>43599</v>
      </c>
      <c r="B32">
        <v>39.3602485656738</v>
      </c>
      <c r="C32">
        <f t="shared" si="0"/>
        <v>9.9133355080084102E-3</v>
      </c>
      <c r="D32">
        <v>27.319999694824201</v>
      </c>
      <c r="E32">
        <f t="shared" si="1"/>
        <v>9.4718460667075326E-3</v>
      </c>
      <c r="F32">
        <v>92.922821044921903</v>
      </c>
      <c r="G32">
        <f t="shared" si="2"/>
        <v>1.1398566699835246E-2</v>
      </c>
      <c r="H32">
        <v>25.3955688476562</v>
      </c>
      <c r="I32">
        <f t="shared" si="3"/>
        <v>7.8171471751732387E-3</v>
      </c>
      <c r="J32">
        <v>22.190233230590799</v>
      </c>
      <c r="K32">
        <f t="shared" si="4"/>
        <v>9.1325163822352264E-3</v>
      </c>
      <c r="L32">
        <v>11.3500003814697</v>
      </c>
      <c r="M32">
        <f t="shared" si="5"/>
        <v>2.4370198833642848E-2</v>
      </c>
      <c r="N32">
        <v>74.806495666503906</v>
      </c>
      <c r="O32">
        <f t="shared" si="6"/>
        <v>1.5083920591922627E-3</v>
      </c>
      <c r="P32">
        <v>13.329999923706101</v>
      </c>
      <c r="Q32">
        <f t="shared" si="7"/>
        <v>3.4651477517384628E-2</v>
      </c>
      <c r="R32">
        <v>95.535774230957003</v>
      </c>
      <c r="S32">
        <f t="shared" si="8"/>
        <v>1.0622371763107543E-2</v>
      </c>
      <c r="T32">
        <v>38.173828125</v>
      </c>
      <c r="U32">
        <f t="shared" si="9"/>
        <v>1.337556727908583E-2</v>
      </c>
      <c r="V32">
        <v>61.634227752685497</v>
      </c>
      <c r="W32">
        <f t="shared" si="10"/>
        <v>7.6665612490876877E-3</v>
      </c>
    </row>
    <row r="33" spans="1:23" x14ac:dyDescent="0.2">
      <c r="A33" s="1">
        <v>43600</v>
      </c>
      <c r="B33">
        <v>39.7523803710938</v>
      </c>
      <c r="C33">
        <f t="shared" si="0"/>
        <v>-1.9749169000693868E-3</v>
      </c>
      <c r="D33">
        <v>27.579999923706101</v>
      </c>
      <c r="E33">
        <f t="shared" si="1"/>
        <v>1.547072784456925E-2</v>
      </c>
      <c r="F33">
        <v>93.988067626953097</v>
      </c>
      <c r="G33">
        <f t="shared" si="2"/>
        <v>-9.8407778276168954E-3</v>
      </c>
      <c r="H33">
        <v>25.5948677062988</v>
      </c>
      <c r="I33">
        <f t="shared" si="3"/>
        <v>-2.353609180469381E-2</v>
      </c>
      <c r="J33">
        <v>22.393814086914102</v>
      </c>
      <c r="K33">
        <f t="shared" si="4"/>
        <v>0</v>
      </c>
      <c r="L33">
        <v>11.6300001144409</v>
      </c>
      <c r="M33">
        <f t="shared" si="5"/>
        <v>-2.582845373081843E-3</v>
      </c>
      <c r="N33">
        <v>74.919418334960895</v>
      </c>
      <c r="O33">
        <f t="shared" si="6"/>
        <v>-4.0817271948406515E-2</v>
      </c>
      <c r="P33">
        <v>13.800000190734901</v>
      </c>
      <c r="Q33">
        <f t="shared" si="7"/>
        <v>-1.5334366593521867E-2</v>
      </c>
      <c r="R33">
        <v>96.555999755859403</v>
      </c>
      <c r="S33">
        <f t="shared" si="8"/>
        <v>-3.0012941081458921E-2</v>
      </c>
      <c r="T33">
        <v>38.687854766845703</v>
      </c>
      <c r="U33">
        <f t="shared" si="9"/>
        <v>-8.4267256408535936E-3</v>
      </c>
      <c r="V33">
        <v>62.108566284179702</v>
      </c>
      <c r="W33">
        <f t="shared" si="10"/>
        <v>-1.5905873202228946E-2</v>
      </c>
    </row>
    <row r="34" spans="1:23" x14ac:dyDescent="0.2">
      <c r="A34" s="1">
        <v>43601</v>
      </c>
      <c r="B34">
        <v>39.6739501953125</v>
      </c>
      <c r="C34">
        <f t="shared" si="0"/>
        <v>-1.4156652641888796E-2</v>
      </c>
      <c r="D34">
        <v>28.0100002288818</v>
      </c>
      <c r="E34">
        <f t="shared" si="1"/>
        <v>-1.8375592770923103E-2</v>
      </c>
      <c r="F34">
        <v>93.067687988281193</v>
      </c>
      <c r="G34">
        <f t="shared" si="2"/>
        <v>-2.2408025455519558E-2</v>
      </c>
      <c r="H34">
        <v>24.999498367309599</v>
      </c>
      <c r="I34">
        <f t="shared" si="3"/>
        <v>-2.5206428660821806E-2</v>
      </c>
      <c r="J34">
        <v>22.393814086914102</v>
      </c>
      <c r="K34">
        <f t="shared" si="4"/>
        <v>-2.0997899679918188E-2</v>
      </c>
      <c r="L34">
        <v>11.6000003814697</v>
      </c>
      <c r="M34">
        <f t="shared" si="5"/>
        <v>-3.3307207103729135E-2</v>
      </c>
      <c r="N34">
        <v>71.922981262207003</v>
      </c>
      <c r="O34">
        <f t="shared" si="6"/>
        <v>-1.594565829060509E-2</v>
      </c>
      <c r="P34">
        <v>13.5900001525879</v>
      </c>
      <c r="Q34">
        <f t="shared" si="7"/>
        <v>-9.7298928402417925E-2</v>
      </c>
      <c r="R34">
        <v>93.701126098632798</v>
      </c>
      <c r="S34">
        <f t="shared" si="8"/>
        <v>-3.7663145415512696E-2</v>
      </c>
      <c r="T34">
        <v>38.363212585449197</v>
      </c>
      <c r="U34">
        <f t="shared" si="9"/>
        <v>-2.1624061516219085E-2</v>
      </c>
      <c r="V34">
        <v>61.128490447997997</v>
      </c>
      <c r="W34">
        <f t="shared" si="10"/>
        <v>-1.9667995999734296E-2</v>
      </c>
    </row>
    <row r="35" spans="1:23" x14ac:dyDescent="0.2">
      <c r="A35" s="1">
        <v>43602</v>
      </c>
      <c r="B35">
        <v>39.116256713867202</v>
      </c>
      <c r="C35">
        <f t="shared" si="0"/>
        <v>-3.0075349954477779E-2</v>
      </c>
      <c r="D35">
        <v>27.5</v>
      </c>
      <c r="E35">
        <f t="shared" si="1"/>
        <v>-3.0271772186729391E-2</v>
      </c>
      <c r="F35">
        <v>91.005416870117202</v>
      </c>
      <c r="G35">
        <f t="shared" si="2"/>
        <v>-1.9479063349802355E-2</v>
      </c>
      <c r="H35">
        <v>24.377225875854499</v>
      </c>
      <c r="I35">
        <f t="shared" si="3"/>
        <v>-6.1532839390181504E-2</v>
      </c>
      <c r="J35">
        <v>21.928493499755898</v>
      </c>
      <c r="K35">
        <f t="shared" si="4"/>
        <v>-3.9680771197613325E-2</v>
      </c>
      <c r="L35">
        <v>11.2200002670288</v>
      </c>
      <c r="M35">
        <f t="shared" si="5"/>
        <v>-1.2556249460501476E-2</v>
      </c>
      <c r="N35">
        <v>70.785217285156193</v>
      </c>
      <c r="O35">
        <f t="shared" si="6"/>
        <v>-6.1745087339063108E-2</v>
      </c>
      <c r="P35">
        <v>12.329999923706101</v>
      </c>
      <c r="Q35">
        <f t="shared" si="7"/>
        <v>-7.4045597646410152E-2</v>
      </c>
      <c r="R35">
        <v>90.237678527832003</v>
      </c>
      <c r="S35">
        <f t="shared" si="8"/>
        <v>-3.3583635544302229E-2</v>
      </c>
      <c r="T35">
        <v>37.542549133300803</v>
      </c>
      <c r="U35">
        <f t="shared" si="9"/>
        <v>-4.130251765420357E-2</v>
      </c>
      <c r="V35">
        <v>59.937961578369098</v>
      </c>
      <c r="W35">
        <f t="shared" si="10"/>
        <v>-4.0699680703911327E-2</v>
      </c>
    </row>
    <row r="36" spans="1:23" x14ac:dyDescent="0.2">
      <c r="A36" s="1">
        <v>43605</v>
      </c>
      <c r="B36">
        <v>37.9573364257812</v>
      </c>
      <c r="C36">
        <f t="shared" si="0"/>
        <v>2.0450663365819799E-2</v>
      </c>
      <c r="D36">
        <v>26.680000305175799</v>
      </c>
      <c r="E36">
        <f t="shared" si="1"/>
        <v>2.4802310329897933E-2</v>
      </c>
      <c r="F36">
        <v>89.249870300292997</v>
      </c>
      <c r="G36">
        <f t="shared" si="2"/>
        <v>2.1443303729146702E-2</v>
      </c>
      <c r="H36">
        <v>22.922443389892599</v>
      </c>
      <c r="I36">
        <f t="shared" si="3"/>
        <v>1.0001769035486892E-2</v>
      </c>
      <c r="J36">
        <v>21.075391769409201</v>
      </c>
      <c r="K36">
        <f t="shared" si="4"/>
        <v>2.9907105368755547E-2</v>
      </c>
      <c r="L36">
        <v>11.079999923706101</v>
      </c>
      <c r="M36">
        <f t="shared" si="5"/>
        <v>2.9348476067404709E-2</v>
      </c>
      <c r="N36">
        <v>66.546775817871094</v>
      </c>
      <c r="O36">
        <f t="shared" si="6"/>
        <v>1.4640392189929161E-2</v>
      </c>
      <c r="P36">
        <v>11.449999809265099</v>
      </c>
      <c r="Q36">
        <f t="shared" si="7"/>
        <v>6.0162150647495374E-2</v>
      </c>
      <c r="R36">
        <v>87.257492065429702</v>
      </c>
      <c r="S36">
        <f t="shared" si="8"/>
        <v>2.411696413329021E-2</v>
      </c>
      <c r="T36">
        <v>36.023532867431598</v>
      </c>
      <c r="U36">
        <f t="shared" si="9"/>
        <v>2.9849344039770964E-2</v>
      </c>
      <c r="V36">
        <v>57.547481536865199</v>
      </c>
      <c r="W36">
        <f t="shared" si="10"/>
        <v>2.0262731791183031E-2</v>
      </c>
    </row>
    <row r="37" spans="1:23" x14ac:dyDescent="0.2">
      <c r="A37" s="1">
        <v>43606</v>
      </c>
      <c r="B37">
        <v>38.741580963134801</v>
      </c>
      <c r="C37">
        <f t="shared" si="0"/>
        <v>-1.0400621976198851E-2</v>
      </c>
      <c r="D37">
        <v>27.350000381469702</v>
      </c>
      <c r="E37">
        <f t="shared" si="1"/>
        <v>2.1913619321304832E-3</v>
      </c>
      <c r="F37">
        <v>91.184349060058594</v>
      </c>
      <c r="G37">
        <f t="shared" si="2"/>
        <v>-2.0582232813158995E-3</v>
      </c>
      <c r="H37">
        <v>23.152858734130898</v>
      </c>
      <c r="I37">
        <f t="shared" si="3"/>
        <v>-2.2441484277023773E-2</v>
      </c>
      <c r="J37">
        <v>21.715215682983398</v>
      </c>
      <c r="K37">
        <f t="shared" si="4"/>
        <v>8.8889450853544272E-3</v>
      </c>
      <c r="L37">
        <v>11.4099998474121</v>
      </c>
      <c r="M37">
        <f t="shared" si="5"/>
        <v>-2.8446335379482879E-2</v>
      </c>
      <c r="N37">
        <v>67.528213500976605</v>
      </c>
      <c r="O37">
        <f t="shared" si="6"/>
        <v>-0.1149094967100576</v>
      </c>
      <c r="P37">
        <v>12.1599998474121</v>
      </c>
      <c r="Q37">
        <f t="shared" si="7"/>
        <v>-2.6668221646322789E-2</v>
      </c>
      <c r="R37">
        <v>89.387458801269503</v>
      </c>
      <c r="S37">
        <f t="shared" si="8"/>
        <v>1.5498260466382996E-2</v>
      </c>
      <c r="T37">
        <v>37.115020751953097</v>
      </c>
      <c r="U37">
        <f t="shared" si="9"/>
        <v>-1.4652828063102838E-3</v>
      </c>
      <c r="V37">
        <v>58.7254447937012</v>
      </c>
      <c r="W37">
        <f t="shared" si="10"/>
        <v>-2.1355287720076593E-2</v>
      </c>
    </row>
    <row r="38" spans="1:23" x14ac:dyDescent="0.2">
      <c r="A38" s="1">
        <v>43607</v>
      </c>
      <c r="B38">
        <v>38.340732574462898</v>
      </c>
      <c r="C38">
        <f t="shared" si="0"/>
        <v>1.1973547328583221E-2</v>
      </c>
      <c r="D38">
        <v>27.409999847412099</v>
      </c>
      <c r="E38">
        <f t="shared" si="1"/>
        <v>-3.9060171959056984E-2</v>
      </c>
      <c r="F38">
        <v>90.996864318847699</v>
      </c>
      <c r="G38">
        <f t="shared" si="2"/>
        <v>-8.9365800119460062E-3</v>
      </c>
      <c r="H38">
        <v>22.639060974121101</v>
      </c>
      <c r="I38">
        <f t="shared" si="3"/>
        <v>-3.4501425499367896E-2</v>
      </c>
      <c r="J38">
        <v>21.909101486206101</v>
      </c>
      <c r="K38">
        <f t="shared" si="4"/>
        <v>-2.1467741746017663E-2</v>
      </c>
      <c r="L38">
        <v>11.0900001525879</v>
      </c>
      <c r="M38">
        <f t="shared" si="5"/>
        <v>-2.0037124516352367E-2</v>
      </c>
      <c r="N38">
        <v>60.197811126708999</v>
      </c>
      <c r="O38">
        <f t="shared" si="6"/>
        <v>-1.5264807696128067E-2</v>
      </c>
      <c r="P38">
        <v>11.8400001525879</v>
      </c>
      <c r="Q38">
        <f t="shared" si="7"/>
        <v>-1.1040461476082088E-2</v>
      </c>
      <c r="R38">
        <v>90.783599853515597</v>
      </c>
      <c r="S38">
        <f t="shared" si="8"/>
        <v>-2.7078779514188609E-2</v>
      </c>
      <c r="T38">
        <v>37.060676574707003</v>
      </c>
      <c r="U38">
        <f t="shared" si="9"/>
        <v>-2.9373322483975755E-3</v>
      </c>
      <c r="V38">
        <v>57.484642028808601</v>
      </c>
      <c r="W38">
        <f t="shared" si="10"/>
        <v>-1.5696308685290372E-2</v>
      </c>
    </row>
    <row r="39" spans="1:23" x14ac:dyDescent="0.2">
      <c r="A39" s="1">
        <v>43608</v>
      </c>
      <c r="B39">
        <v>38.802566528320298</v>
      </c>
      <c r="C39">
        <f t="shared" si="0"/>
        <v>8.9785926504688861E-4</v>
      </c>
      <c r="D39">
        <v>26.360000610351602</v>
      </c>
      <c r="E39">
        <f t="shared" si="1"/>
        <v>3.0303023935680218E-3</v>
      </c>
      <c r="F39">
        <v>90.187286376953097</v>
      </c>
      <c r="G39">
        <f t="shared" si="2"/>
        <v>-7.3021901814304697E-3</v>
      </c>
      <c r="H39">
        <v>21.871301651001001</v>
      </c>
      <c r="I39">
        <f t="shared" si="3"/>
        <v>-1.608455811276692E-2</v>
      </c>
      <c r="J39">
        <v>21.443775177001999</v>
      </c>
      <c r="K39">
        <f t="shared" si="4"/>
        <v>-9.0828020600180748E-3</v>
      </c>
      <c r="L39">
        <v>10.8699998855591</v>
      </c>
      <c r="M39">
        <f t="shared" si="5"/>
        <v>6.4190680326697948E-3</v>
      </c>
      <c r="N39">
        <v>59.285881042480497</v>
      </c>
      <c r="O39">
        <f t="shared" si="6"/>
        <v>-3.0492432151132887E-2</v>
      </c>
      <c r="P39">
        <v>11.710000038146999</v>
      </c>
      <c r="Q39">
        <f t="shared" si="7"/>
        <v>2.1960361010782928E-2</v>
      </c>
      <c r="R39">
        <v>88.3582763671875</v>
      </c>
      <c r="S39">
        <f t="shared" si="8"/>
        <v>-3.1448301876004199E-3</v>
      </c>
      <c r="T39">
        <v>36.951976776122997</v>
      </c>
      <c r="U39">
        <f t="shared" si="9"/>
        <v>-1.4443933212955102E-2</v>
      </c>
      <c r="V39">
        <v>56.589389801025398</v>
      </c>
      <c r="W39">
        <f t="shared" si="10"/>
        <v>-8.7529074105682555E-3</v>
      </c>
    </row>
    <row r="40" spans="1:23" x14ac:dyDescent="0.2">
      <c r="A40" s="1">
        <v>43609</v>
      </c>
      <c r="B40">
        <v>38.8374214172363</v>
      </c>
      <c r="C40">
        <f t="shared" si="0"/>
        <v>-2.2692134182186852E-2</v>
      </c>
      <c r="D40">
        <v>26.440000534057599</v>
      </c>
      <c r="E40">
        <f t="shared" si="1"/>
        <v>9.4140421852606751E-2</v>
      </c>
      <c r="F40">
        <v>89.531120300292997</v>
      </c>
      <c r="G40">
        <f t="shared" si="2"/>
        <v>-1.7766054618466007E-2</v>
      </c>
      <c r="H40">
        <v>21.522325515747099</v>
      </c>
      <c r="I40">
        <f t="shared" si="3"/>
        <v>-5.7206553951915443E-3</v>
      </c>
      <c r="J40">
        <v>21.2498874664307</v>
      </c>
      <c r="K40">
        <f t="shared" si="4"/>
        <v>-2.6816045859393692E-2</v>
      </c>
      <c r="L40">
        <v>10.939999580383301</v>
      </c>
      <c r="M40">
        <f t="shared" si="5"/>
        <v>-8.2606434926805559E-3</v>
      </c>
      <c r="N40">
        <v>57.505393981933601</v>
      </c>
      <c r="O40">
        <f t="shared" si="6"/>
        <v>-1.2768325606519269E-2</v>
      </c>
      <c r="P40">
        <v>11.9700002670288</v>
      </c>
      <c r="Q40">
        <f t="shared" si="7"/>
        <v>3.3361132714420901E-3</v>
      </c>
      <c r="R40">
        <v>88.080841064453097</v>
      </c>
      <c r="S40">
        <f t="shared" si="8"/>
        <v>-1.3399543592824914E-2</v>
      </c>
      <c r="T40">
        <v>36.422080993652301</v>
      </c>
      <c r="U40">
        <f t="shared" si="9"/>
        <v>-1.6423485947874301E-2</v>
      </c>
      <c r="V40">
        <v>56.096229553222699</v>
      </c>
      <c r="W40">
        <f t="shared" si="10"/>
        <v>-8.6047157215660384E-3</v>
      </c>
    </row>
    <row r="41" spans="1:23" x14ac:dyDescent="0.2">
      <c r="A41" s="1">
        <v>43613</v>
      </c>
      <c r="B41">
        <v>37.966041564941399</v>
      </c>
      <c r="C41">
        <f t="shared" si="0"/>
        <v>1.5034560132897059E-2</v>
      </c>
      <c r="D41">
        <v>29.049999237060501</v>
      </c>
      <c r="E41">
        <f t="shared" si="1"/>
        <v>-3.3604810486682443E-2</v>
      </c>
      <c r="F41">
        <v>87.954551696777301</v>
      </c>
      <c r="G41">
        <f t="shared" si="2"/>
        <v>9.0663875642777655E-3</v>
      </c>
      <c r="H41">
        <v>21.3995552062988</v>
      </c>
      <c r="I41">
        <f t="shared" si="3"/>
        <v>-1.4158561278294944E-3</v>
      </c>
      <c r="J41">
        <v>20.6876220703125</v>
      </c>
      <c r="K41">
        <f t="shared" si="4"/>
        <v>3.1367893041255042E-2</v>
      </c>
      <c r="L41">
        <v>10.8500003814697</v>
      </c>
      <c r="M41">
        <f t="shared" si="5"/>
        <v>1.9169918889249345E-2</v>
      </c>
      <c r="N41">
        <v>56.775814056396499</v>
      </c>
      <c r="O41">
        <f t="shared" si="6"/>
        <v>5.9483675915547023E-3</v>
      </c>
      <c r="P41">
        <v>12.0100002288818</v>
      </c>
      <c r="Q41">
        <f t="shared" si="7"/>
        <v>1.1589483240379901E-2</v>
      </c>
      <c r="R41">
        <v>86.908470153808594</v>
      </c>
      <c r="S41">
        <f t="shared" si="8"/>
        <v>1.0244966023284967E-2</v>
      </c>
      <c r="T41">
        <v>35.828788757324197</v>
      </c>
      <c r="U41">
        <f t="shared" si="9"/>
        <v>1.8038778358493941E-2</v>
      </c>
      <c r="V41">
        <v>55.615608215332003</v>
      </c>
      <c r="W41">
        <f t="shared" si="10"/>
        <v>3.6084705020646281E-3</v>
      </c>
    </row>
    <row r="42" spans="1:23" x14ac:dyDescent="0.2">
      <c r="A42" s="1">
        <v>43614</v>
      </c>
      <c r="B42">
        <v>38.5411567687988</v>
      </c>
      <c r="C42">
        <f t="shared" si="0"/>
        <v>1.1241166987590378E-2</v>
      </c>
      <c r="D42">
        <v>28.090000152587901</v>
      </c>
      <c r="E42">
        <f t="shared" si="1"/>
        <v>-2.1382568747562365E-3</v>
      </c>
      <c r="F42">
        <v>88.755607604980497</v>
      </c>
      <c r="G42">
        <f t="shared" si="2"/>
        <v>1.2310092347405809E-2</v>
      </c>
      <c r="H42">
        <v>21.369277954101602</v>
      </c>
      <c r="I42">
        <f t="shared" si="3"/>
        <v>9.7897833819175634E-3</v>
      </c>
      <c r="J42">
        <v>21.3468341827393</v>
      </c>
      <c r="K42">
        <f t="shared" si="4"/>
        <v>7.6905853155988359E-3</v>
      </c>
      <c r="L42">
        <v>11.060000419616699</v>
      </c>
      <c r="M42">
        <f t="shared" si="5"/>
        <v>3.0278287903979687E-2</v>
      </c>
      <c r="N42">
        <v>57.114543914794901</v>
      </c>
      <c r="O42">
        <f t="shared" si="6"/>
        <v>1.2542706447779122E-2</v>
      </c>
      <c r="P42">
        <v>12.1499996185303</v>
      </c>
      <c r="Q42">
        <f t="shared" si="7"/>
        <v>1.6326955572346757E-2</v>
      </c>
      <c r="R42">
        <v>87.803421020507798</v>
      </c>
      <c r="S42">
        <f t="shared" si="8"/>
        <v>5.0093420290506802E-3</v>
      </c>
      <c r="T42">
        <v>36.480960845947301</v>
      </c>
      <c r="U42">
        <f t="shared" si="9"/>
        <v>9.7598510199241942E-3</v>
      </c>
      <c r="V42">
        <v>55.816658020019503</v>
      </c>
      <c r="W42">
        <f t="shared" si="10"/>
        <v>8.4062022893879526E-3</v>
      </c>
    </row>
    <row r="43" spans="1:23" x14ac:dyDescent="0.2">
      <c r="A43" s="1">
        <v>43615</v>
      </c>
      <c r="B43">
        <v>38.976848602294901</v>
      </c>
      <c r="C43">
        <f t="shared" si="0"/>
        <v>-1.5546230595626001E-2</v>
      </c>
      <c r="D43">
        <v>28.030000686645501</v>
      </c>
      <c r="E43">
        <f t="shared" si="1"/>
        <v>-2.2367484925679023E-2</v>
      </c>
      <c r="F43">
        <v>89.854949951171903</v>
      </c>
      <c r="G43">
        <f t="shared" si="2"/>
        <v>-1.0775001633060614E-2</v>
      </c>
      <c r="H43">
        <v>21.579505920410199</v>
      </c>
      <c r="I43">
        <f t="shared" si="3"/>
        <v>-1.9596941759400993E-2</v>
      </c>
      <c r="J43">
        <v>21.5116367340088</v>
      </c>
      <c r="K43">
        <f t="shared" si="4"/>
        <v>4.9451516955170156E-3</v>
      </c>
      <c r="L43">
        <v>11.3999996185303</v>
      </c>
      <c r="M43">
        <f t="shared" si="5"/>
        <v>-3.514938867267461E-3</v>
      </c>
      <c r="N43">
        <v>57.835426330566399</v>
      </c>
      <c r="O43">
        <f t="shared" si="6"/>
        <v>3.447863324672432E-3</v>
      </c>
      <c r="P43">
        <v>12.3500003814697</v>
      </c>
      <c r="Q43">
        <f t="shared" si="7"/>
        <v>3.5789091864514955E-2</v>
      </c>
      <c r="R43">
        <v>88.244361877441406</v>
      </c>
      <c r="S43">
        <f t="shared" si="8"/>
        <v>-1.4793534850966796E-2</v>
      </c>
      <c r="T43">
        <v>36.838752746582003</v>
      </c>
      <c r="U43">
        <f t="shared" si="9"/>
        <v>-1.6236313948473143E-2</v>
      </c>
      <c r="V43">
        <v>56.287841796875</v>
      </c>
      <c r="W43">
        <f t="shared" si="10"/>
        <v>-1.5012515836972466E-2</v>
      </c>
    </row>
    <row r="44" spans="1:23" x14ac:dyDescent="0.2">
      <c r="A44" s="1">
        <v>43616</v>
      </c>
      <c r="B44">
        <v>38.3755912780762</v>
      </c>
      <c r="C44">
        <f t="shared" si="0"/>
        <v>-1.3257262690293828E-2</v>
      </c>
      <c r="D44">
        <v>27.409999847412099</v>
      </c>
      <c r="E44">
        <f t="shared" si="1"/>
        <v>6.1829648510549635E-3</v>
      </c>
      <c r="F44">
        <v>88.891960144042997</v>
      </c>
      <c r="G44">
        <f t="shared" si="2"/>
        <v>8.2109801741006676E-3</v>
      </c>
      <c r="H44">
        <v>21.160730361938501</v>
      </c>
      <c r="I44">
        <f t="shared" si="3"/>
        <v>6.1013291450380041E-3</v>
      </c>
      <c r="J44">
        <v>21.618278503418001</v>
      </c>
      <c r="K44">
        <f t="shared" si="4"/>
        <v>2.2396414092263296E-3</v>
      </c>
      <c r="L44">
        <v>11.3599996566772</v>
      </c>
      <c r="M44">
        <f t="shared" si="5"/>
        <v>-3.2203110272556845E-2</v>
      </c>
      <c r="N44">
        <v>58.035179138183601</v>
      </c>
      <c r="O44">
        <f t="shared" si="6"/>
        <v>-2.3972460176149612E-3</v>
      </c>
      <c r="P44">
        <v>12.800000190734901</v>
      </c>
      <c r="Q44">
        <f t="shared" si="7"/>
        <v>7.8096283887014041E-4</v>
      </c>
      <c r="R44">
        <v>86.948524475097699</v>
      </c>
      <c r="S44">
        <f t="shared" si="8"/>
        <v>-5.7088811332153414E-3</v>
      </c>
      <c r="T44">
        <v>36.245456695556598</v>
      </c>
      <c r="U44">
        <f t="shared" si="9"/>
        <v>-3.5046235842144807E-3</v>
      </c>
      <c r="V44">
        <v>55.449131011962898</v>
      </c>
      <c r="W44">
        <f t="shared" si="10"/>
        <v>2.3767012121081901E-3</v>
      </c>
    </row>
    <row r="45" spans="1:23" x14ac:dyDescent="0.2">
      <c r="A45" s="1">
        <v>43619</v>
      </c>
      <c r="B45">
        <v>37.870193481445298</v>
      </c>
      <c r="C45">
        <f t="shared" si="0"/>
        <v>3.014391450596458E-2</v>
      </c>
      <c r="D45">
        <v>27.579999923706101</v>
      </c>
      <c r="E45">
        <f t="shared" si="1"/>
        <v>6.9669453945053222E-2</v>
      </c>
      <c r="F45">
        <v>89.624855041503906</v>
      </c>
      <c r="G45">
        <f t="shared" si="2"/>
        <v>3.6870085912180633E-2</v>
      </c>
      <c r="H45">
        <v>21.290233612060501</v>
      </c>
      <c r="I45">
        <f t="shared" si="3"/>
        <v>4.8266859169655306E-2</v>
      </c>
      <c r="J45">
        <v>21.666749954223601</v>
      </c>
      <c r="K45">
        <f t="shared" si="4"/>
        <v>4.6763912167417619E-2</v>
      </c>
      <c r="L45">
        <v>11</v>
      </c>
      <c r="M45">
        <f t="shared" si="5"/>
        <v>7.6118926182018293E-2</v>
      </c>
      <c r="N45">
        <v>57.8962211608887</v>
      </c>
      <c r="O45">
        <f t="shared" si="6"/>
        <v>2.6498340792140394E-2</v>
      </c>
      <c r="P45">
        <v>12.810000419616699</v>
      </c>
      <c r="Q45">
        <f t="shared" si="7"/>
        <v>4.9496178385077153E-2</v>
      </c>
      <c r="R45">
        <v>86.453559875488295</v>
      </c>
      <c r="S45">
        <f t="shared" si="8"/>
        <v>4.974631614123215E-2</v>
      </c>
      <c r="T45">
        <v>36.11865234375</v>
      </c>
      <c r="U45">
        <f t="shared" si="9"/>
        <v>5.5010413820221114E-2</v>
      </c>
      <c r="V45">
        <v>55.5810737609863</v>
      </c>
      <c r="W45">
        <f t="shared" si="10"/>
        <v>4.2813867454090236E-2</v>
      </c>
    </row>
    <row r="46" spans="1:23" x14ac:dyDescent="0.2">
      <c r="A46" s="1">
        <v>43620</v>
      </c>
      <c r="B46">
        <v>39.029129028320298</v>
      </c>
      <c r="C46">
        <f t="shared" si="0"/>
        <v>-5.3728921551163145E-3</v>
      </c>
      <c r="D46">
        <v>29.569999694824201</v>
      </c>
      <c r="E46">
        <f t="shared" si="1"/>
        <v>-2.3700601981585679E-3</v>
      </c>
      <c r="F46">
        <v>92.991004943847699</v>
      </c>
      <c r="G46">
        <f t="shared" si="2"/>
        <v>3.293822301652506E-3</v>
      </c>
      <c r="H46">
        <v>22.3430500030518</v>
      </c>
      <c r="I46">
        <f t="shared" si="3"/>
        <v>7.5461164638533168E-5</v>
      </c>
      <c r="J46">
        <v>22.704036712646499</v>
      </c>
      <c r="K46">
        <f t="shared" si="4"/>
        <v>-1.0732100290034198E-2</v>
      </c>
      <c r="L46">
        <v>11.8699998855591</v>
      </c>
      <c r="M46">
        <f t="shared" si="5"/>
        <v>8.4212458718242028E-4</v>
      </c>
      <c r="N46">
        <v>59.450881958007798</v>
      </c>
      <c r="O46">
        <f t="shared" si="6"/>
        <v>-1.2013203645485943E-2</v>
      </c>
      <c r="P46">
        <v>13.460000038146999</v>
      </c>
      <c r="Q46">
        <f t="shared" si="7"/>
        <v>2.277001893343145E-2</v>
      </c>
      <c r="R46">
        <v>90.863075256347699</v>
      </c>
      <c r="S46">
        <f t="shared" si="8"/>
        <v>-1.0953923807270503E-2</v>
      </c>
      <c r="T46">
        <v>38.161220550537102</v>
      </c>
      <c r="U46">
        <f t="shared" si="9"/>
        <v>-2.3171748166231677E-2</v>
      </c>
      <c r="V46">
        <v>58.0123901367188</v>
      </c>
      <c r="W46">
        <f t="shared" si="10"/>
        <v>-7.2277857090161518E-3</v>
      </c>
    </row>
    <row r="47" spans="1:23" x14ac:dyDescent="0.2">
      <c r="A47" s="1">
        <v>43621</v>
      </c>
      <c r="B47">
        <v>38.819992065429702</v>
      </c>
      <c r="C47">
        <f t="shared" si="0"/>
        <v>1.2270100980401436E-2</v>
      </c>
      <c r="D47">
        <v>29.5</v>
      </c>
      <c r="E47">
        <f t="shared" si="1"/>
        <v>7.5704749973175237E-2</v>
      </c>
      <c r="F47">
        <v>93.297805786132798</v>
      </c>
      <c r="G47">
        <f t="shared" si="2"/>
        <v>6.4639560933891557E-3</v>
      </c>
      <c r="H47">
        <v>22.3447360992432</v>
      </c>
      <c r="I47">
        <f t="shared" si="3"/>
        <v>2.6259434720418882E-2</v>
      </c>
      <c r="J47">
        <v>22.461677551269499</v>
      </c>
      <c r="K47">
        <f t="shared" si="4"/>
        <v>2.2194656033178817E-2</v>
      </c>
      <c r="L47">
        <v>11.8800001144409</v>
      </c>
      <c r="M47">
        <f t="shared" si="5"/>
        <v>-7.6046122538302452E-3</v>
      </c>
      <c r="N47">
        <v>58.740959167480497</v>
      </c>
      <c r="O47">
        <f t="shared" si="6"/>
        <v>8.4688425660609697E-3</v>
      </c>
      <c r="P47">
        <v>13.7700004577637</v>
      </c>
      <c r="Q47">
        <f t="shared" si="7"/>
        <v>3.9862890531897961E-2</v>
      </c>
      <c r="R47">
        <v>89.873199462890597</v>
      </c>
      <c r="S47">
        <f t="shared" si="8"/>
        <v>1.0005298755300124E-3</v>
      </c>
      <c r="T47">
        <v>37.287124633789098</v>
      </c>
      <c r="U47">
        <f t="shared" si="9"/>
        <v>9.6699163256466995E-3</v>
      </c>
      <c r="V47">
        <v>57.594600677490199</v>
      </c>
      <c r="W47">
        <f t="shared" si="10"/>
        <v>1.3758075259982065E-2</v>
      </c>
    </row>
    <row r="48" spans="1:23" x14ac:dyDescent="0.2">
      <c r="A48" s="1">
        <v>43622</v>
      </c>
      <c r="B48">
        <v>39.299251556396499</v>
      </c>
      <c r="C48">
        <f t="shared" si="0"/>
        <v>2.0411185571264312E-2</v>
      </c>
      <c r="D48">
        <v>31.819999694824201</v>
      </c>
      <c r="E48">
        <f t="shared" si="1"/>
        <v>1.8371999126456661E-2</v>
      </c>
      <c r="F48">
        <v>93.90283203125</v>
      </c>
      <c r="G48">
        <f t="shared" si="2"/>
        <v>8.8545495449222147E-3</v>
      </c>
      <c r="H48">
        <v>22.939268112182599</v>
      </c>
      <c r="I48">
        <f t="shared" si="3"/>
        <v>7.5956458437581613E-3</v>
      </c>
      <c r="J48">
        <v>22.9657802581787</v>
      </c>
      <c r="K48">
        <f t="shared" si="4"/>
        <v>1.508200662903493E-2</v>
      </c>
      <c r="L48">
        <v>11.789999961853001</v>
      </c>
      <c r="M48">
        <f t="shared" si="5"/>
        <v>6.7624876666477624E-3</v>
      </c>
      <c r="N48">
        <v>59.2405395507812</v>
      </c>
      <c r="O48">
        <f t="shared" si="6"/>
        <v>1.614344585550008E-2</v>
      </c>
      <c r="P48">
        <v>14.329999923706101</v>
      </c>
      <c r="Q48">
        <f t="shared" si="7"/>
        <v>-2.7952472437251805E-3</v>
      </c>
      <c r="R48">
        <v>89.963165283203097</v>
      </c>
      <c r="S48">
        <f t="shared" si="8"/>
        <v>7.1764860239769473E-3</v>
      </c>
      <c r="T48">
        <v>37.649436950683601</v>
      </c>
      <c r="U48">
        <f t="shared" si="9"/>
        <v>6.4749161490248296E-3</v>
      </c>
      <c r="V48">
        <v>58.392467498779297</v>
      </c>
      <c r="W48">
        <f t="shared" si="10"/>
        <v>1.1233869975859359E-2</v>
      </c>
    </row>
    <row r="49" spans="1:23" x14ac:dyDescent="0.2">
      <c r="A49" s="1">
        <v>43623</v>
      </c>
      <c r="B49">
        <v>40.1096382141113</v>
      </c>
      <c r="C49">
        <f t="shared" si="0"/>
        <v>1.6589761510248779E-2</v>
      </c>
      <c r="D49">
        <v>32.409999847412102</v>
      </c>
      <c r="E49">
        <f t="shared" si="1"/>
        <v>2.4986056145481265E-2</v>
      </c>
      <c r="F49">
        <v>94.737991333007798</v>
      </c>
      <c r="G49">
        <f t="shared" si="2"/>
        <v>1.304743025119808E-2</v>
      </c>
      <c r="H49">
        <v>23.114170074462901</v>
      </c>
      <c r="I49">
        <f t="shared" si="3"/>
        <v>1.9241129723100478E-2</v>
      </c>
      <c r="J49">
        <v>23.314775466918899</v>
      </c>
      <c r="K49">
        <f t="shared" si="4"/>
        <v>1.6495374955966355E-2</v>
      </c>
      <c r="L49">
        <v>11.8699998855591</v>
      </c>
      <c r="M49">
        <f t="shared" si="5"/>
        <v>7.5535527316454767E-3</v>
      </c>
      <c r="N49">
        <v>60.204647064208999</v>
      </c>
      <c r="O49">
        <f t="shared" si="6"/>
        <v>2.6576669542180003E-2</v>
      </c>
      <c r="P49">
        <v>14.289999961853001</v>
      </c>
      <c r="Q49">
        <f t="shared" si="7"/>
        <v>3.032621012528619E-2</v>
      </c>
      <c r="R49">
        <v>90.611106872558594</v>
      </c>
      <c r="S49">
        <f t="shared" si="8"/>
        <v>5.6567847818168433E-2</v>
      </c>
      <c r="T49">
        <v>37.894004821777301</v>
      </c>
      <c r="U49">
        <f t="shared" si="9"/>
        <v>2.4555680592786951E-2</v>
      </c>
      <c r="V49">
        <v>59.052139282226598</v>
      </c>
      <c r="W49">
        <f t="shared" si="10"/>
        <v>2.4070878071677185E-2</v>
      </c>
    </row>
    <row r="50" spans="1:23" x14ac:dyDescent="0.2">
      <c r="A50" s="1">
        <v>43626</v>
      </c>
      <c r="B50">
        <v>40.780597686767599</v>
      </c>
      <c r="C50">
        <f t="shared" si="0"/>
        <v>1.0680528433662023E-3</v>
      </c>
      <c r="D50">
        <v>33.2299995422363</v>
      </c>
      <c r="E50">
        <f t="shared" si="1"/>
        <v>-2.4986056145481259E-2</v>
      </c>
      <c r="F50">
        <v>95.982177734375</v>
      </c>
      <c r="G50">
        <f t="shared" si="2"/>
        <v>2.6600888521491972E-3</v>
      </c>
      <c r="H50">
        <v>23.563219070434599</v>
      </c>
      <c r="I50">
        <f t="shared" si="3"/>
        <v>1.1602337539743044E-2</v>
      </c>
      <c r="J50">
        <v>23.702550888061499</v>
      </c>
      <c r="K50">
        <f t="shared" si="4"/>
        <v>8.9576943642091771E-3</v>
      </c>
      <c r="L50">
        <v>11.960000038146999</v>
      </c>
      <c r="M50">
        <f t="shared" si="5"/>
        <v>-5.0293836508282603E-3</v>
      </c>
      <c r="N50">
        <v>61.826137542724602</v>
      </c>
      <c r="O50">
        <f t="shared" si="6"/>
        <v>9.8743014662150495E-3</v>
      </c>
      <c r="P50">
        <v>14.7299995422363</v>
      </c>
      <c r="Q50">
        <f t="shared" si="7"/>
        <v>1.8830461496418344E-2</v>
      </c>
      <c r="R50">
        <v>95.884529113769503</v>
      </c>
      <c r="S50">
        <f t="shared" si="8"/>
        <v>-1.3036459563991727E-2</v>
      </c>
      <c r="T50">
        <v>38.836036682128899</v>
      </c>
      <c r="U50">
        <f t="shared" si="9"/>
        <v>-4.7929974058108123E-3</v>
      </c>
      <c r="V50">
        <v>60.490821838378899</v>
      </c>
      <c r="W50">
        <f t="shared" si="10"/>
        <v>3.9906881643864342E-3</v>
      </c>
    </row>
    <row r="51" spans="1:23" x14ac:dyDescent="0.2">
      <c r="A51" s="1">
        <v>43627</v>
      </c>
      <c r="B51">
        <v>40.824176788330099</v>
      </c>
      <c r="C51">
        <f t="shared" si="0"/>
        <v>-1.1377421048208484E-2</v>
      </c>
      <c r="D51">
        <v>32.409999847412102</v>
      </c>
      <c r="E51">
        <f t="shared" si="1"/>
        <v>-7.1218613977692621E-3</v>
      </c>
      <c r="F51">
        <v>96.237838745117202</v>
      </c>
      <c r="G51">
        <f t="shared" si="2"/>
        <v>-2.320168820752902E-2</v>
      </c>
      <c r="H51">
        <v>23.838199615478501</v>
      </c>
      <c r="I51">
        <f t="shared" si="3"/>
        <v>-1.3316866974867038E-2</v>
      </c>
      <c r="J51">
        <v>23.915824890136701</v>
      </c>
      <c r="K51">
        <f t="shared" si="4"/>
        <v>-2.5037486300747588E-2</v>
      </c>
      <c r="L51">
        <v>11.8999996185303</v>
      </c>
      <c r="M51">
        <f t="shared" si="5"/>
        <v>-1.3536573157150083E-2</v>
      </c>
      <c r="N51">
        <v>62.439651489257798</v>
      </c>
      <c r="O51">
        <f t="shared" si="6"/>
        <v>-2.3433654784514497E-2</v>
      </c>
      <c r="P51">
        <v>15.0100002288818</v>
      </c>
      <c r="Q51">
        <f t="shared" si="7"/>
        <v>-3.940726695950799E-2</v>
      </c>
      <c r="R51">
        <v>94.642646789550795</v>
      </c>
      <c r="S51">
        <f t="shared" si="8"/>
        <v>-7.6355249680676533E-3</v>
      </c>
      <c r="T51">
        <v>38.650341033935497</v>
      </c>
      <c r="U51">
        <f t="shared" si="9"/>
        <v>-1.8090785290417005E-2</v>
      </c>
      <c r="V51">
        <v>60.732704162597699</v>
      </c>
      <c r="W51">
        <f t="shared" si="10"/>
        <v>-2.3497305204698029E-2</v>
      </c>
    </row>
    <row r="52" spans="1:23" x14ac:dyDescent="0.2">
      <c r="A52" s="1">
        <v>43628</v>
      </c>
      <c r="B52">
        <v>40.362335205078097</v>
      </c>
      <c r="C52">
        <f t="shared" si="0"/>
        <v>8.170396657321095E-3</v>
      </c>
      <c r="D52">
        <v>32.180000305175803</v>
      </c>
      <c r="E52">
        <f t="shared" si="1"/>
        <v>-2.4855799637916346E-2</v>
      </c>
      <c r="F52">
        <v>94.030662536621094</v>
      </c>
      <c r="G52">
        <f t="shared" si="2"/>
        <v>7.5839577188935381E-3</v>
      </c>
      <c r="H52">
        <v>23.522853851318398</v>
      </c>
      <c r="I52">
        <f t="shared" si="3"/>
        <v>6.6981593533257562E-3</v>
      </c>
      <c r="J52">
        <v>23.324466705322301</v>
      </c>
      <c r="K52">
        <f t="shared" si="4"/>
        <v>8.2784346526821422E-3</v>
      </c>
      <c r="L52">
        <v>11.7399997711182</v>
      </c>
      <c r="M52">
        <f t="shared" si="5"/>
        <v>1.3536573157150129E-2</v>
      </c>
      <c r="N52">
        <v>60.993473052978501</v>
      </c>
      <c r="O52">
        <f t="shared" si="6"/>
        <v>4.873939756231239E-3</v>
      </c>
      <c r="P52">
        <v>14.430000305175801</v>
      </c>
      <c r="Q52">
        <f t="shared" si="7"/>
        <v>-5.5594251455993535E-3</v>
      </c>
      <c r="R52">
        <v>93.922752380371094</v>
      </c>
      <c r="S52">
        <f t="shared" si="8"/>
        <v>1.3419089850056274E-2</v>
      </c>
      <c r="T52">
        <v>37.957412719726598</v>
      </c>
      <c r="U52">
        <f t="shared" si="9"/>
        <v>3.4541215463420399E-3</v>
      </c>
      <c r="V52">
        <v>59.3222846984863</v>
      </c>
      <c r="W52">
        <f t="shared" si="10"/>
        <v>4.8069664595673653E-3</v>
      </c>
    </row>
    <row r="53" spans="1:23" x14ac:dyDescent="0.2">
      <c r="A53" s="1">
        <v>43629</v>
      </c>
      <c r="B53">
        <v>40.6934623718262</v>
      </c>
      <c r="C53">
        <f t="shared" si="0"/>
        <v>-1.0980666162773477E-2</v>
      </c>
      <c r="D53">
        <v>31.389999389648398</v>
      </c>
      <c r="E53">
        <f t="shared" si="1"/>
        <v>-3.3363378778483846E-2</v>
      </c>
      <c r="F53">
        <v>94.746498107910199</v>
      </c>
      <c r="G53">
        <f t="shared" si="2"/>
        <v>-3.5428644061578786E-2</v>
      </c>
      <c r="H53">
        <v>23.680942535400401</v>
      </c>
      <c r="I53">
        <f t="shared" si="3"/>
        <v>-5.7289888607598517E-2</v>
      </c>
      <c r="J53">
        <v>23.518358230590799</v>
      </c>
      <c r="K53">
        <f t="shared" si="4"/>
        <v>-1.7883621015576993E-2</v>
      </c>
      <c r="L53">
        <v>11.8999996185303</v>
      </c>
      <c r="M53">
        <f t="shared" si="5"/>
        <v>-3.6803413639299114E-2</v>
      </c>
      <c r="N53">
        <v>61.291477203369098</v>
      </c>
      <c r="O53">
        <f t="shared" si="6"/>
        <v>-1.7454405867674588E-2</v>
      </c>
      <c r="P53">
        <v>14.3500003814697</v>
      </c>
      <c r="Q53">
        <f t="shared" si="7"/>
        <v>-3.6909828628768189E-2</v>
      </c>
      <c r="R53">
        <v>95.191604614257798</v>
      </c>
      <c r="S53">
        <f t="shared" si="8"/>
        <v>-1.6778328022854862E-2</v>
      </c>
      <c r="T53">
        <v>38.088748931884801</v>
      </c>
      <c r="U53">
        <f t="shared" si="9"/>
        <v>-1.0879179142143484E-2</v>
      </c>
      <c r="V53">
        <v>59.608131408691399</v>
      </c>
      <c r="W53">
        <f t="shared" si="10"/>
        <v>-2.5512516678431161E-2</v>
      </c>
    </row>
    <row r="54" spans="1:23" x14ac:dyDescent="0.2">
      <c r="A54" s="1">
        <v>43630</v>
      </c>
      <c r="B54">
        <v>40.249065399169901</v>
      </c>
      <c r="C54">
        <f t="shared" si="0"/>
        <v>-1.2998619648300314E-3</v>
      </c>
      <c r="D54">
        <v>30.360000610351602</v>
      </c>
      <c r="E54">
        <f t="shared" si="1"/>
        <v>-3.8957237228935897E-2</v>
      </c>
      <c r="F54">
        <v>91.448524475097699</v>
      </c>
      <c r="G54">
        <f t="shared" si="2"/>
        <v>-5.5129261133191748E-3</v>
      </c>
      <c r="H54">
        <v>22.3623943328857</v>
      </c>
      <c r="I54">
        <f t="shared" si="3"/>
        <v>1.5035969726858456E-4</v>
      </c>
      <c r="J54">
        <v>23.101503372192401</v>
      </c>
      <c r="K54">
        <f t="shared" si="4"/>
        <v>-4.6269140622654178E-3</v>
      </c>
      <c r="L54">
        <v>11.4700002670288</v>
      </c>
      <c r="M54">
        <f t="shared" si="5"/>
        <v>-2.0256130319511401E-2</v>
      </c>
      <c r="N54">
        <v>60.230953216552699</v>
      </c>
      <c r="O54">
        <f t="shared" si="6"/>
        <v>5.6589192136498514E-3</v>
      </c>
      <c r="P54">
        <v>13.829999923706101</v>
      </c>
      <c r="Q54">
        <f t="shared" si="7"/>
        <v>1.8625196579990271E-2</v>
      </c>
      <c r="R54">
        <v>93.607772827148395</v>
      </c>
      <c r="S54">
        <f t="shared" si="8"/>
        <v>1.0329084202617515E-2</v>
      </c>
      <c r="T54">
        <v>37.676620483398402</v>
      </c>
      <c r="U54">
        <f t="shared" si="9"/>
        <v>-2.3842591241977143E-2</v>
      </c>
      <c r="V54">
        <v>58.106613159179702</v>
      </c>
      <c r="W54">
        <f t="shared" si="10"/>
        <v>-7.4261255795947641E-3</v>
      </c>
    </row>
    <row r="55" spans="1:23" x14ac:dyDescent="0.2">
      <c r="A55" s="1">
        <v>43633</v>
      </c>
      <c r="B55">
        <v>40.196781158447301</v>
      </c>
      <c r="C55">
        <f t="shared" si="0"/>
        <v>2.6525741232112252E-2</v>
      </c>
      <c r="D55">
        <v>29.200000762939499</v>
      </c>
      <c r="E55">
        <f t="shared" si="1"/>
        <v>4.1917283809089385E-2</v>
      </c>
      <c r="F55">
        <v>90.945762634277301</v>
      </c>
      <c r="G55">
        <f t="shared" si="2"/>
        <v>3.9681699065252853E-2</v>
      </c>
      <c r="H55">
        <v>22.365756988525401</v>
      </c>
      <c r="I55">
        <f t="shared" si="3"/>
        <v>4.4417464647521547E-2</v>
      </c>
      <c r="J55">
        <v>22.9948616027832</v>
      </c>
      <c r="K55">
        <f t="shared" si="4"/>
        <v>3.439360885706437E-2</v>
      </c>
      <c r="L55">
        <v>11.2399997711182</v>
      </c>
      <c r="M55">
        <f t="shared" si="5"/>
        <v>4.0110001399186745E-2</v>
      </c>
      <c r="N55">
        <v>60.572761535644503</v>
      </c>
      <c r="O55">
        <f t="shared" si="6"/>
        <v>4.0411153294060989E-2</v>
      </c>
      <c r="P55">
        <v>14.0900001525879</v>
      </c>
      <c r="Q55">
        <f t="shared" si="7"/>
        <v>4.1701624880893975E-2</v>
      </c>
      <c r="R55">
        <v>94.579666137695298</v>
      </c>
      <c r="S55">
        <f t="shared" si="8"/>
        <v>4.5022541897982722E-2</v>
      </c>
      <c r="T55">
        <v>36.788936614990199</v>
      </c>
      <c r="U55">
        <f t="shared" si="9"/>
        <v>4.536654708743481E-2</v>
      </c>
      <c r="V55">
        <v>57.676704406738303</v>
      </c>
      <c r="W55">
        <f t="shared" si="10"/>
        <v>4.2347764314312211E-2</v>
      </c>
    </row>
    <row r="56" spans="1:23" x14ac:dyDescent="0.2">
      <c r="A56" s="1">
        <v>43634</v>
      </c>
      <c r="B56">
        <v>41.277297973632798</v>
      </c>
      <c r="C56">
        <f t="shared" si="0"/>
        <v>-6.3535259311839924E-3</v>
      </c>
      <c r="D56">
        <v>30.450000762939499</v>
      </c>
      <c r="E56">
        <f t="shared" si="1"/>
        <v>1.640664401975825E-3</v>
      </c>
      <c r="F56">
        <v>94.627204895019503</v>
      </c>
      <c r="G56">
        <f t="shared" si="2"/>
        <v>2.3388779342001149E-3</v>
      </c>
      <c r="H56">
        <v>23.3815803527832</v>
      </c>
      <c r="I56">
        <f t="shared" si="3"/>
        <v>-2.0160320064777928E-3</v>
      </c>
      <c r="J56">
        <v>23.799495697021499</v>
      </c>
      <c r="K56">
        <f t="shared" si="4"/>
        <v>-9.8241898678376009E-3</v>
      </c>
      <c r="L56">
        <v>11.699999809265099</v>
      </c>
      <c r="M56">
        <f t="shared" si="5"/>
        <v>7.6628858121590773E-3</v>
      </c>
      <c r="N56">
        <v>63.070709228515597</v>
      </c>
      <c r="O56">
        <f t="shared" si="6"/>
        <v>-2.2260073260494629E-3</v>
      </c>
      <c r="P56">
        <v>14.689999580383301</v>
      </c>
      <c r="Q56">
        <f t="shared" si="7"/>
        <v>1.4865156921716829E-2</v>
      </c>
      <c r="R56">
        <v>98.935195922851605</v>
      </c>
      <c r="S56">
        <f t="shared" si="8"/>
        <v>9.955649488287489E-3</v>
      </c>
      <c r="T56">
        <v>38.496360778808601</v>
      </c>
      <c r="U56">
        <f t="shared" si="9"/>
        <v>-2.9457937685583068E-3</v>
      </c>
      <c r="V56">
        <v>60.171638488769503</v>
      </c>
      <c r="W56">
        <f t="shared" si="10"/>
        <v>1.9896972504864796E-3</v>
      </c>
    </row>
    <row r="57" spans="1:23" x14ac:dyDescent="0.2">
      <c r="A57" s="1">
        <v>43635</v>
      </c>
      <c r="B57">
        <v>41.015872955322301</v>
      </c>
      <c r="C57">
        <f t="shared" si="0"/>
        <v>2.5461266156687075E-3</v>
      </c>
      <c r="D57">
        <v>30.5</v>
      </c>
      <c r="E57">
        <f t="shared" si="1"/>
        <v>-1.6196016534239185E-2</v>
      </c>
      <c r="F57">
        <v>94.848785400390597</v>
      </c>
      <c r="G57">
        <f t="shared" si="2"/>
        <v>1.258884287043956E-2</v>
      </c>
      <c r="H57">
        <v>23.334489822387699</v>
      </c>
      <c r="I57">
        <f t="shared" si="3"/>
        <v>5.606051631650363E-3</v>
      </c>
      <c r="J57">
        <v>23.566829681396499</v>
      </c>
      <c r="K57">
        <f t="shared" si="4"/>
        <v>-7.8465435401965464E-3</v>
      </c>
      <c r="L57">
        <v>11.789999961853001</v>
      </c>
      <c r="M57">
        <f t="shared" si="5"/>
        <v>1.6949544261557776E-3</v>
      </c>
      <c r="N57">
        <v>62.930469512939503</v>
      </c>
      <c r="O57">
        <f t="shared" si="6"/>
        <v>1.3007058756205867E-2</v>
      </c>
      <c r="P57">
        <v>14.9099998474121</v>
      </c>
      <c r="Q57">
        <f t="shared" si="7"/>
        <v>2.0100330751602977E-3</v>
      </c>
      <c r="R57">
        <v>99.925079345703097</v>
      </c>
      <c r="S57">
        <f t="shared" si="8"/>
        <v>1.3596074067909537E-2</v>
      </c>
      <c r="T57">
        <v>38.383125305175803</v>
      </c>
      <c r="U57">
        <f t="shared" si="9"/>
        <v>9.7460241408641821E-3</v>
      </c>
      <c r="V57">
        <v>60.291481018066399</v>
      </c>
      <c r="W57">
        <f t="shared" si="10"/>
        <v>8.3875402596578531E-3</v>
      </c>
    </row>
    <row r="58" spans="1:23" x14ac:dyDescent="0.2">
      <c r="A58" s="1">
        <v>43636</v>
      </c>
      <c r="B58">
        <v>41.120437622070298</v>
      </c>
      <c r="C58">
        <f t="shared" si="0"/>
        <v>5.7053999036703598E-3</v>
      </c>
      <c r="D58">
        <v>30.0100002288818</v>
      </c>
      <c r="E58">
        <f t="shared" si="1"/>
        <v>-3.0792479792755553E-2</v>
      </c>
      <c r="F58">
        <v>96.050369262695298</v>
      </c>
      <c r="G58">
        <f t="shared" si="2"/>
        <v>-3.4661814994252317E-3</v>
      </c>
      <c r="H58">
        <v>23.465671539306602</v>
      </c>
      <c r="I58">
        <f t="shared" si="3"/>
        <v>-8.7573270411072275E-3</v>
      </c>
      <c r="J58">
        <v>23.382635116577099</v>
      </c>
      <c r="K58">
        <f t="shared" si="4"/>
        <v>-6.2383214729480512E-3</v>
      </c>
      <c r="L58">
        <v>11.810000419616699</v>
      </c>
      <c r="M58">
        <f t="shared" si="5"/>
        <v>-1.2782497903991415E-2</v>
      </c>
      <c r="N58">
        <v>63.754356384277301</v>
      </c>
      <c r="O58">
        <f t="shared" si="6"/>
        <v>-2.7539536493712517E-4</v>
      </c>
      <c r="P58">
        <v>14.939999580383301</v>
      </c>
      <c r="Q58">
        <f t="shared" si="7"/>
        <v>-3.7508606860171441E-2</v>
      </c>
      <c r="R58">
        <v>101.29294586181599</v>
      </c>
      <c r="S58">
        <f t="shared" si="8"/>
        <v>9.8129039947253277E-3</v>
      </c>
      <c r="T58">
        <v>38.759037017822301</v>
      </c>
      <c r="U58">
        <f t="shared" si="9"/>
        <v>-5.6246946477672899E-3</v>
      </c>
      <c r="V58">
        <v>60.799304962158203</v>
      </c>
      <c r="W58">
        <f t="shared" si="10"/>
        <v>-5.7228326548391167E-3</v>
      </c>
    </row>
    <row r="59" spans="1:23" x14ac:dyDescent="0.2">
      <c r="A59" s="1">
        <v>43637</v>
      </c>
      <c r="B59">
        <v>41.355716705322301</v>
      </c>
      <c r="C59">
        <f t="shared" si="0"/>
        <v>3.5756909053751883E-3</v>
      </c>
      <c r="D59">
        <v>29.100000381469702</v>
      </c>
      <c r="E59">
        <f t="shared" si="1"/>
        <v>5.4832161279514601E-3</v>
      </c>
      <c r="F59">
        <v>95.718017578125</v>
      </c>
      <c r="G59">
        <f t="shared" si="2"/>
        <v>3.6435356045952639E-3</v>
      </c>
      <c r="H59">
        <v>23.261072158813501</v>
      </c>
      <c r="I59">
        <f t="shared" si="3"/>
        <v>1.8836759983470942E-2</v>
      </c>
      <c r="J59">
        <v>23.237220764160199</v>
      </c>
      <c r="K59">
        <f t="shared" si="4"/>
        <v>-7.9579561216865987E-3</v>
      </c>
      <c r="L59">
        <v>11.6599998474121</v>
      </c>
      <c r="M59">
        <f t="shared" si="5"/>
        <v>-9.4787143542588576E-3</v>
      </c>
      <c r="N59">
        <v>63.736801147460902</v>
      </c>
      <c r="O59">
        <f t="shared" si="6"/>
        <v>6.0330375420271322E-3</v>
      </c>
      <c r="P59">
        <v>14.3900003433228</v>
      </c>
      <c r="Q59">
        <f t="shared" si="7"/>
        <v>-2.8905840696226568E-2</v>
      </c>
      <c r="R59">
        <v>102.29181671142599</v>
      </c>
      <c r="S59">
        <f t="shared" si="8"/>
        <v>-6.796819773549392E-3</v>
      </c>
      <c r="T59">
        <v>38.541641235351598</v>
      </c>
      <c r="U59">
        <f t="shared" si="9"/>
        <v>3.526882420946909E-4</v>
      </c>
      <c r="V59">
        <v>60.452354431152301</v>
      </c>
      <c r="W59">
        <f t="shared" si="10"/>
        <v>1.0429196132589027E-3</v>
      </c>
    </row>
    <row r="60" spans="1:23" x14ac:dyDescent="0.2">
      <c r="A60" s="1">
        <v>43640</v>
      </c>
      <c r="B60">
        <v>41.503856658935497</v>
      </c>
      <c r="C60">
        <f t="shared" si="0"/>
        <v>-1.6511880207151677E-2</v>
      </c>
      <c r="D60">
        <v>29.2600002288818</v>
      </c>
      <c r="E60">
        <f t="shared" si="1"/>
        <v>-1.3764828919893958E-2</v>
      </c>
      <c r="F60">
        <v>96.067405700683594</v>
      </c>
      <c r="G60">
        <f t="shared" si="2"/>
        <v>-1.1150227966641196E-2</v>
      </c>
      <c r="H60">
        <v>23.7033882141113</v>
      </c>
      <c r="I60">
        <f t="shared" si="3"/>
        <v>-9.6814716981456182E-3</v>
      </c>
      <c r="J60">
        <v>23.053033828735401</v>
      </c>
      <c r="K60">
        <f t="shared" si="4"/>
        <v>-1.5682005068776084E-2</v>
      </c>
      <c r="L60">
        <v>11.550000190734901</v>
      </c>
      <c r="M60">
        <f t="shared" si="5"/>
        <v>-4.3384181124422458E-3</v>
      </c>
      <c r="N60">
        <v>64.122489929199205</v>
      </c>
      <c r="O60">
        <f t="shared" si="6"/>
        <v>-8.3729459541050742E-3</v>
      </c>
      <c r="P60">
        <v>13.9799995422363</v>
      </c>
      <c r="Q60">
        <f t="shared" si="7"/>
        <v>-2.3888210377008886E-2</v>
      </c>
      <c r="R60">
        <v>101.598915100098</v>
      </c>
      <c r="S60">
        <f t="shared" si="8"/>
        <v>-2.3479957342325716E-2</v>
      </c>
      <c r="T60">
        <v>38.5552368164062</v>
      </c>
      <c r="U60">
        <f t="shared" si="9"/>
        <v>-1.4077216176725664E-2</v>
      </c>
      <c r="V60">
        <v>60.515434265136697</v>
      </c>
      <c r="W60">
        <f t="shared" si="10"/>
        <v>-1.3908450528666896E-2</v>
      </c>
    </row>
    <row r="61" spans="1:23" x14ac:dyDescent="0.2">
      <c r="A61" s="1">
        <v>43641</v>
      </c>
      <c r="B61">
        <v>40.824176788330099</v>
      </c>
      <c r="C61">
        <f t="shared" si="0"/>
        <v>2.8200303011918594E-2</v>
      </c>
      <c r="D61">
        <v>28.860000610351602</v>
      </c>
      <c r="E61">
        <f t="shared" si="1"/>
        <v>3.6070581161777568E-2</v>
      </c>
      <c r="F61">
        <v>95.002182006835895</v>
      </c>
      <c r="G61">
        <f t="shared" si="2"/>
        <v>2.6118003654223444E-2</v>
      </c>
      <c r="H61">
        <v>23.475011825561499</v>
      </c>
      <c r="I61">
        <f t="shared" si="3"/>
        <v>1.7672295201857261E-2</v>
      </c>
      <c r="J61">
        <v>22.6943359375</v>
      </c>
      <c r="K61">
        <f t="shared" si="4"/>
        <v>1.2733866030863022E-2</v>
      </c>
      <c r="L61">
        <v>11.5</v>
      </c>
      <c r="M61">
        <f t="shared" si="5"/>
        <v>3.754703745147394E-2</v>
      </c>
      <c r="N61">
        <v>63.587837219238303</v>
      </c>
      <c r="O61">
        <f t="shared" si="6"/>
        <v>3.2544623136870017E-2</v>
      </c>
      <c r="P61">
        <v>13.6499996185303</v>
      </c>
      <c r="Q61">
        <f t="shared" si="7"/>
        <v>-2.200201365519541E-3</v>
      </c>
      <c r="R61">
        <v>99.241165161132798</v>
      </c>
      <c r="S61">
        <f t="shared" si="8"/>
        <v>5.3355561957893032E-3</v>
      </c>
      <c r="T61">
        <v>38.016288757324197</v>
      </c>
      <c r="U61">
        <f t="shared" si="9"/>
        <v>3.7758032924686456E-2</v>
      </c>
      <c r="V61">
        <v>59.6795845031738</v>
      </c>
      <c r="W61">
        <f t="shared" si="10"/>
        <v>3.1781766191565169E-2</v>
      </c>
    </row>
    <row r="62" spans="1:23" x14ac:dyDescent="0.2">
      <c r="A62" s="1">
        <v>43642</v>
      </c>
      <c r="B62">
        <v>41.991817474365199</v>
      </c>
      <c r="C62">
        <f t="shared" si="0"/>
        <v>-1.5264113710142E-2</v>
      </c>
      <c r="D62">
        <v>29.920000076293899</v>
      </c>
      <c r="E62">
        <f t="shared" si="1"/>
        <v>2.7037575008511533E-2</v>
      </c>
      <c r="F62">
        <v>97.516136169433594</v>
      </c>
      <c r="G62">
        <f t="shared" si="2"/>
        <v>1.2419240789835433E-2</v>
      </c>
      <c r="H62">
        <v>23.893556594848601</v>
      </c>
      <c r="I62">
        <f t="shared" si="3"/>
        <v>1.5058037624478158E-2</v>
      </c>
      <c r="J62">
        <v>22.985170364379901</v>
      </c>
      <c r="K62">
        <f t="shared" si="4"/>
        <v>7.562910267726943E-3</v>
      </c>
      <c r="L62">
        <v>11.939999580383301</v>
      </c>
      <c r="M62">
        <f t="shared" si="5"/>
        <v>1.3311411308438081E-2</v>
      </c>
      <c r="N62">
        <v>65.691322326660199</v>
      </c>
      <c r="O62">
        <f t="shared" si="6"/>
        <v>6.3842374152943485E-3</v>
      </c>
      <c r="P62">
        <v>13.6199998855591</v>
      </c>
      <c r="Q62">
        <f t="shared" si="7"/>
        <v>2.9658582762717468E-2</v>
      </c>
      <c r="R62">
        <v>99.772087097167997</v>
      </c>
      <c r="S62">
        <f t="shared" si="8"/>
        <v>1.761282482924904E-2</v>
      </c>
      <c r="T62">
        <v>39.479152679443402</v>
      </c>
      <c r="U62">
        <f t="shared" si="9"/>
        <v>-3.4414301264770682E-4</v>
      </c>
      <c r="V62">
        <v>61.606769561767599</v>
      </c>
      <c r="W62">
        <f t="shared" si="10"/>
        <v>1.4435567410947876E-2</v>
      </c>
    </row>
    <row r="63" spans="1:23" x14ac:dyDescent="0.2">
      <c r="A63" s="1">
        <v>43643</v>
      </c>
      <c r="B63">
        <v>41.355716705322301</v>
      </c>
      <c r="C63">
        <f t="shared" si="0"/>
        <v>8.6016485556931494E-3</v>
      </c>
      <c r="D63">
        <v>30.7399997711182</v>
      </c>
      <c r="E63">
        <f t="shared" si="1"/>
        <v>-1.2109423973428986E-2</v>
      </c>
      <c r="F63">
        <v>98.734764099121094</v>
      </c>
      <c r="G63">
        <f t="shared" si="2"/>
        <v>-9.5397219477630201E-3</v>
      </c>
      <c r="H63">
        <v>24.256069183349599</v>
      </c>
      <c r="I63">
        <f t="shared" si="3"/>
        <v>7.4970099512235823E-3</v>
      </c>
      <c r="J63">
        <v>23.159664154052699</v>
      </c>
      <c r="K63">
        <f t="shared" si="4"/>
        <v>-8.3717462055553035E-4</v>
      </c>
      <c r="L63">
        <v>12.1000003814697</v>
      </c>
      <c r="M63">
        <f t="shared" si="5"/>
        <v>-4.9710474167968689E-3</v>
      </c>
      <c r="N63">
        <v>66.112052917480497</v>
      </c>
      <c r="O63">
        <f t="shared" si="6"/>
        <v>8.4487184089080732E-3</v>
      </c>
      <c r="P63">
        <v>14.0299997329712</v>
      </c>
      <c r="Q63">
        <f t="shared" si="7"/>
        <v>3.9138497911415361E-2</v>
      </c>
      <c r="R63">
        <v>101.544921875</v>
      </c>
      <c r="S63">
        <f t="shared" si="8"/>
        <v>2.6578592370441378E-4</v>
      </c>
      <c r="T63">
        <v>39.465568542480497</v>
      </c>
      <c r="U63">
        <f t="shared" si="9"/>
        <v>-5.0623481253076657E-3</v>
      </c>
      <c r="V63">
        <v>62.502548217773402</v>
      </c>
      <c r="W63">
        <f t="shared" si="10"/>
        <v>1.2609330323209594E-3</v>
      </c>
    </row>
    <row r="64" spans="1:23" x14ac:dyDescent="0.2">
      <c r="A64" s="1">
        <v>43644</v>
      </c>
      <c r="B64">
        <v>41.712978363037102</v>
      </c>
      <c r="C64">
        <f t="shared" si="0"/>
        <v>3.7530514283401067E-3</v>
      </c>
      <c r="D64">
        <v>30.370000839233398</v>
      </c>
      <c r="E64">
        <f t="shared" si="1"/>
        <v>2.6962812577336716E-2</v>
      </c>
      <c r="F64">
        <v>97.797340393066406</v>
      </c>
      <c r="G64">
        <f t="shared" si="2"/>
        <v>2.0953650881396904E-2</v>
      </c>
      <c r="H64">
        <v>24.438600540161101</v>
      </c>
      <c r="I64">
        <f t="shared" si="3"/>
        <v>4.2474263614377776E-2</v>
      </c>
      <c r="J64">
        <v>23.140283584594702</v>
      </c>
      <c r="K64">
        <f t="shared" si="4"/>
        <v>1.6618164815107996E-2</v>
      </c>
      <c r="L64">
        <v>12.039999961853001</v>
      </c>
      <c r="M64">
        <f t="shared" si="5"/>
        <v>1.8922859318054902E-2</v>
      </c>
      <c r="N64">
        <v>66.672981262207003</v>
      </c>
      <c r="O64">
        <f t="shared" si="6"/>
        <v>1.8882138820993159E-2</v>
      </c>
      <c r="P64">
        <v>14.5900001525879</v>
      </c>
      <c r="Q64">
        <f t="shared" si="7"/>
        <v>3.4358396090688893E-2</v>
      </c>
      <c r="R64">
        <v>101.571914672852</v>
      </c>
      <c r="S64">
        <f t="shared" si="8"/>
        <v>1.8695222386681552E-2</v>
      </c>
      <c r="T64">
        <v>39.266284942627003</v>
      </c>
      <c r="U64">
        <f t="shared" si="9"/>
        <v>5.279173093789976E-2</v>
      </c>
      <c r="V64">
        <v>62.581409454345703</v>
      </c>
      <c r="W64">
        <f t="shared" si="10"/>
        <v>2.4887739695062319E-2</v>
      </c>
    </row>
    <row r="65" spans="1:23" x14ac:dyDescent="0.2">
      <c r="A65" s="1">
        <v>43647</v>
      </c>
      <c r="B65">
        <v>41.869823455810497</v>
      </c>
      <c r="C65">
        <f t="shared" si="0"/>
        <v>1.4559469006434865E-3</v>
      </c>
      <c r="D65">
        <v>31.200000762939499</v>
      </c>
      <c r="E65">
        <f t="shared" si="1"/>
        <v>1.2811983762977311E-3</v>
      </c>
      <c r="F65">
        <v>99.868171691894503</v>
      </c>
      <c r="G65">
        <f t="shared" si="2"/>
        <v>-9.6891693411992452E-3</v>
      </c>
      <c r="H65">
        <v>25.4989719390869</v>
      </c>
      <c r="I65">
        <f t="shared" si="3"/>
        <v>-1.685516326617836E-2</v>
      </c>
      <c r="J65">
        <v>23.5280456542969</v>
      </c>
      <c r="K65">
        <f t="shared" si="4"/>
        <v>-9.9376082754131703E-3</v>
      </c>
      <c r="L65">
        <v>12.2700004577637</v>
      </c>
      <c r="M65">
        <f t="shared" si="5"/>
        <v>-1.3125766815728994E-2</v>
      </c>
      <c r="N65">
        <v>67.943870544433594</v>
      </c>
      <c r="O65">
        <f t="shared" si="6"/>
        <v>-6.6005628180115438E-3</v>
      </c>
      <c r="P65">
        <v>15.1000003814697</v>
      </c>
      <c r="Q65">
        <f t="shared" si="7"/>
        <v>-2.6847288274245186E-2</v>
      </c>
      <c r="R65">
        <v>103.48868560791</v>
      </c>
      <c r="S65">
        <f t="shared" si="8"/>
        <v>-1.3041089700104144E-2</v>
      </c>
      <c r="T65">
        <v>41.394912719726598</v>
      </c>
      <c r="U65">
        <f t="shared" si="9"/>
        <v>-1.8329081771953519E-2</v>
      </c>
      <c r="V65">
        <v>64.158462524414105</v>
      </c>
      <c r="W65">
        <f t="shared" si="10"/>
        <v>-1.2565629406791293E-2</v>
      </c>
    </row>
    <row r="66" spans="1:23" x14ac:dyDescent="0.2">
      <c r="A66" s="1">
        <v>43648</v>
      </c>
      <c r="B66">
        <v>41.930828094482401</v>
      </c>
      <c r="C66">
        <f t="shared" si="0"/>
        <v>8.2781149685476046E-3</v>
      </c>
      <c r="D66">
        <v>31.2399997711182</v>
      </c>
      <c r="E66">
        <f t="shared" si="1"/>
        <v>-1.6017699024925801E-3</v>
      </c>
      <c r="F66">
        <v>98.905204772949205</v>
      </c>
      <c r="G66">
        <f t="shared" si="2"/>
        <v>-1.0344987389753939E-3</v>
      </c>
      <c r="H66">
        <v>25.0727844238281</v>
      </c>
      <c r="I66">
        <f t="shared" si="3"/>
        <v>-3.5990373356864523E-2</v>
      </c>
      <c r="J66">
        <v>23.2953910827637</v>
      </c>
      <c r="K66">
        <f t="shared" si="4"/>
        <v>2.2222853365488546E-2</v>
      </c>
      <c r="L66">
        <v>12.1099996566772</v>
      </c>
      <c r="M66">
        <f t="shared" si="5"/>
        <v>2.4742846970029855E-3</v>
      </c>
      <c r="N66">
        <v>67.496879577636705</v>
      </c>
      <c r="O66">
        <f t="shared" si="6"/>
        <v>-4.9467966650117556E-3</v>
      </c>
      <c r="P66">
        <v>14.699999809265099</v>
      </c>
      <c r="Q66">
        <f t="shared" si="7"/>
        <v>1.4855119079619603E-2</v>
      </c>
      <c r="R66">
        <v>102.147842407227</v>
      </c>
      <c r="S66">
        <f t="shared" si="8"/>
        <v>-3.0000017263963454E-3</v>
      </c>
      <c r="T66">
        <v>40.643093109130902</v>
      </c>
      <c r="U66">
        <f t="shared" si="9"/>
        <v>3.3445553925070078E-4</v>
      </c>
      <c r="V66">
        <v>63.357315063476598</v>
      </c>
      <c r="W66">
        <f t="shared" si="10"/>
        <v>-4.5904580818893724E-3</v>
      </c>
    </row>
    <row r="67" spans="1:23" x14ac:dyDescent="0.2">
      <c r="A67" s="1">
        <v>43649</v>
      </c>
      <c r="B67">
        <v>42.279376983642599</v>
      </c>
      <c r="C67">
        <f t="shared" ref="C67:C130" si="11">LN(B68/B67)</f>
        <v>-9.109616924967999E-3</v>
      </c>
      <c r="D67">
        <v>31.190000534057599</v>
      </c>
      <c r="E67">
        <f t="shared" ref="E67:E130" si="12">LN(D68/D67)</f>
        <v>9.889998089156771E-3</v>
      </c>
      <c r="F67">
        <v>98.802940368652301</v>
      </c>
      <c r="G67">
        <f t="shared" ref="G67:G130" si="13">LN(F68/F67)</f>
        <v>-1.6400708237290546E-3</v>
      </c>
      <c r="H67">
        <v>24.186450958251999</v>
      </c>
      <c r="I67">
        <f t="shared" ref="I67:I130" si="14">LN(H68/H67)</f>
        <v>-7.8584615561006453E-3</v>
      </c>
      <c r="J67">
        <v>23.818876266479499</v>
      </c>
      <c r="K67">
        <f t="shared" ref="K67:K130" si="15">LN(J68/J67)</f>
        <v>-1.1049655568055362E-2</v>
      </c>
      <c r="L67">
        <v>12.1400003433228</v>
      </c>
      <c r="M67">
        <f t="shared" ref="M67:M130" si="16">LN(L68/L67)</f>
        <v>8.2332447822551849E-4</v>
      </c>
      <c r="N67">
        <v>67.163810729980497</v>
      </c>
      <c r="O67">
        <f t="shared" ref="O67:O130" si="17">LN(N68/N67)</f>
        <v>3.9148129490257767E-4</v>
      </c>
      <c r="P67">
        <v>14.920000076293899</v>
      </c>
      <c r="Q67">
        <f t="shared" ref="Q67:Q130" si="18">LN(P68/P67)</f>
        <v>1.0003392498706239E-2</v>
      </c>
      <c r="R67">
        <v>101.84185791015599</v>
      </c>
      <c r="S67">
        <f t="shared" ref="S67:S130" si="19">LN(R68/R67)</f>
        <v>-2.742768499109486E-3</v>
      </c>
      <c r="T67">
        <v>40.656688690185497</v>
      </c>
      <c r="U67">
        <f t="shared" ref="U67:U130" si="20">LN(T68/T67)</f>
        <v>-6.0335112425859332E-3</v>
      </c>
      <c r="V67">
        <v>63.067142486572301</v>
      </c>
      <c r="W67">
        <f t="shared" ref="W67:W130" si="21">LN(V68/V67)</f>
        <v>-5.7177526273156729E-3</v>
      </c>
    </row>
    <row r="68" spans="1:23" x14ac:dyDescent="0.2">
      <c r="A68" s="1">
        <v>43651</v>
      </c>
      <c r="B68">
        <v>41.8959770202637</v>
      </c>
      <c r="C68">
        <f t="shared" si="11"/>
        <v>-5.4225966296781846E-3</v>
      </c>
      <c r="D68">
        <v>31.5</v>
      </c>
      <c r="E68">
        <f t="shared" si="12"/>
        <v>1.6997604943080624E-2</v>
      </c>
      <c r="F68">
        <v>98.641029357910199</v>
      </c>
      <c r="G68">
        <f t="shared" si="13"/>
        <v>-7.1096327468319256E-3</v>
      </c>
      <c r="H68">
        <v>23.997127532958999</v>
      </c>
      <c r="I68">
        <f t="shared" si="14"/>
        <v>-2.7619153558800336E-2</v>
      </c>
      <c r="J68">
        <v>23.557134628295898</v>
      </c>
      <c r="K68">
        <f t="shared" si="15"/>
        <v>-6.606409106045142E-3</v>
      </c>
      <c r="L68">
        <v>12.1499996185303</v>
      </c>
      <c r="M68">
        <f t="shared" si="16"/>
        <v>-2.3314939409485119E-2</v>
      </c>
      <c r="N68">
        <v>67.190109252929702</v>
      </c>
      <c r="O68">
        <f t="shared" si="17"/>
        <v>-3.9148129490263226E-4</v>
      </c>
      <c r="P68">
        <v>15.069999694824199</v>
      </c>
      <c r="Q68">
        <f t="shared" si="18"/>
        <v>-3.323315574920771E-3</v>
      </c>
      <c r="R68">
        <v>101.562911987305</v>
      </c>
      <c r="S68">
        <f t="shared" si="19"/>
        <v>-9.1683667030956414E-3</v>
      </c>
      <c r="T68">
        <v>40.412124633789098</v>
      </c>
      <c r="U68">
        <f t="shared" si="20"/>
        <v>-1.4676456098822744E-2</v>
      </c>
      <c r="V68">
        <v>62.707569122314503</v>
      </c>
      <c r="W68">
        <f t="shared" si="21"/>
        <v>-7.7762819443155983E-3</v>
      </c>
    </row>
    <row r="69" spans="1:23" x14ac:dyDescent="0.2">
      <c r="A69" s="1">
        <v>43654</v>
      </c>
      <c r="B69">
        <v>41.669406890869098</v>
      </c>
      <c r="C69">
        <f t="shared" si="11"/>
        <v>-1.4648127209845733E-3</v>
      </c>
      <c r="D69">
        <v>32.040000915527301</v>
      </c>
      <c r="E69">
        <f t="shared" si="12"/>
        <v>3.4057611886731773E-2</v>
      </c>
      <c r="F69">
        <v>97.942214965820298</v>
      </c>
      <c r="G69">
        <f t="shared" si="13"/>
        <v>7.3687050744680157E-3</v>
      </c>
      <c r="H69">
        <v>23.3434162139893</v>
      </c>
      <c r="I69">
        <f t="shared" si="14"/>
        <v>2.0710362037052502E-3</v>
      </c>
      <c r="J69">
        <v>23.402019500732401</v>
      </c>
      <c r="K69">
        <f t="shared" si="15"/>
        <v>1.7248949467329498E-2</v>
      </c>
      <c r="L69">
        <v>11.8699998855591</v>
      </c>
      <c r="M69">
        <f t="shared" si="16"/>
        <v>5.8798738402895652E-3</v>
      </c>
      <c r="N69">
        <v>67.163810729980497</v>
      </c>
      <c r="O69">
        <f t="shared" si="17"/>
        <v>-1.0446999989448538E-3</v>
      </c>
      <c r="P69">
        <v>15.0200004577637</v>
      </c>
      <c r="Q69">
        <f t="shared" si="18"/>
        <v>2.3685294705456311E-2</v>
      </c>
      <c r="R69">
        <v>100.63600158691401</v>
      </c>
      <c r="S69">
        <f t="shared" si="19"/>
        <v>1.2970982923704587E-2</v>
      </c>
      <c r="T69">
        <v>39.823348999023402</v>
      </c>
      <c r="U69">
        <f t="shared" si="20"/>
        <v>1.4564308704554694E-2</v>
      </c>
      <c r="V69">
        <v>62.221828460693402</v>
      </c>
      <c r="W69">
        <f t="shared" si="21"/>
        <v>6.215668545405585E-3</v>
      </c>
    </row>
    <row r="70" spans="1:23" x14ac:dyDescent="0.2">
      <c r="A70" s="1">
        <v>43655</v>
      </c>
      <c r="B70">
        <v>41.608413696289098</v>
      </c>
      <c r="C70">
        <f t="shared" si="11"/>
        <v>9.5874482535682429E-3</v>
      </c>
      <c r="D70">
        <v>33.150001525878899</v>
      </c>
      <c r="E70">
        <f t="shared" si="12"/>
        <v>1.9122165159421035E-2</v>
      </c>
      <c r="F70">
        <v>98.666587829589801</v>
      </c>
      <c r="G70">
        <f t="shared" si="13"/>
        <v>7.4003895548173659E-3</v>
      </c>
      <c r="H70">
        <v>23.391811370849599</v>
      </c>
      <c r="I70">
        <f t="shared" si="14"/>
        <v>-3.745248993062797E-3</v>
      </c>
      <c r="J70">
        <v>23.809181213378899</v>
      </c>
      <c r="K70">
        <f t="shared" si="15"/>
        <v>2.1748864140551591E-2</v>
      </c>
      <c r="L70">
        <v>11.939999580383301</v>
      </c>
      <c r="M70">
        <f t="shared" si="16"/>
        <v>1.4962898378171602E-2</v>
      </c>
      <c r="N70">
        <v>67.093681335449205</v>
      </c>
      <c r="O70">
        <f t="shared" si="17"/>
        <v>-2.9025805227741782E-2</v>
      </c>
      <c r="P70">
        <v>15.3800001144409</v>
      </c>
      <c r="Q70">
        <f t="shared" si="18"/>
        <v>3.1992491507206691E-2</v>
      </c>
      <c r="R70">
        <v>101.94985198974599</v>
      </c>
      <c r="S70">
        <f t="shared" si="19"/>
        <v>6.3353822016273993E-3</v>
      </c>
      <c r="T70">
        <v>40.4075927734375</v>
      </c>
      <c r="U70">
        <f t="shared" si="20"/>
        <v>1.5679775881223864E-3</v>
      </c>
      <c r="V70">
        <v>62.609783172607401</v>
      </c>
      <c r="W70">
        <f t="shared" si="21"/>
        <v>8.0281148501539119E-3</v>
      </c>
    </row>
    <row r="71" spans="1:23" x14ac:dyDescent="0.2">
      <c r="A71" s="1">
        <v>43656</v>
      </c>
      <c r="B71">
        <v>42.009250640869098</v>
      </c>
      <c r="C71">
        <f t="shared" si="11"/>
        <v>8.0569193291271102E-3</v>
      </c>
      <c r="D71">
        <v>33.790000915527301</v>
      </c>
      <c r="E71">
        <f t="shared" si="12"/>
        <v>-2.1840793888590948E-2</v>
      </c>
      <c r="F71">
        <v>99.399467468261705</v>
      </c>
      <c r="G71">
        <f t="shared" si="13"/>
        <v>6.8572323063591733E-4</v>
      </c>
      <c r="H71">
        <v>23.304367065429702</v>
      </c>
      <c r="I71">
        <f t="shared" si="14"/>
        <v>5.6670729511451726E-3</v>
      </c>
      <c r="J71">
        <v>24.332675933837901</v>
      </c>
      <c r="K71">
        <f t="shared" si="15"/>
        <v>-6.008295376898517E-3</v>
      </c>
      <c r="L71">
        <v>12.1199998855591</v>
      </c>
      <c r="M71">
        <f t="shared" si="16"/>
        <v>-1.4125708782409822E-2</v>
      </c>
      <c r="N71">
        <v>65.174224853515597</v>
      </c>
      <c r="O71">
        <f t="shared" si="17"/>
        <v>-8.7792929049507733E-3</v>
      </c>
      <c r="P71">
        <v>15.8800001144409</v>
      </c>
      <c r="Q71">
        <f t="shared" si="18"/>
        <v>2.3032445750151023E-2</v>
      </c>
      <c r="R71">
        <v>102.597793579102</v>
      </c>
      <c r="S71">
        <f t="shared" si="19"/>
        <v>-7.8974055594212289E-4</v>
      </c>
      <c r="T71">
        <v>40.471000671386697</v>
      </c>
      <c r="U71">
        <f t="shared" si="20"/>
        <v>4.1319032050111774E-3</v>
      </c>
      <c r="V71">
        <v>63.114444732666001</v>
      </c>
      <c r="W71">
        <f t="shared" si="21"/>
        <v>2.7946887209684985E-3</v>
      </c>
    </row>
    <row r="72" spans="1:23" x14ac:dyDescent="0.2">
      <c r="A72" s="1">
        <v>43657</v>
      </c>
      <c r="B72">
        <v>42.349082946777301</v>
      </c>
      <c r="C72">
        <f t="shared" si="11"/>
        <v>2.6798298605960866E-2</v>
      </c>
      <c r="D72">
        <v>33.060001373291001</v>
      </c>
      <c r="E72">
        <f t="shared" si="12"/>
        <v>4.5268738886048935E-3</v>
      </c>
      <c r="F72">
        <v>99.4676513671875</v>
      </c>
      <c r="G72">
        <f t="shared" si="13"/>
        <v>1.3614894636456232E-2</v>
      </c>
      <c r="H72">
        <v>23.436809539794901</v>
      </c>
      <c r="I72">
        <f t="shared" si="14"/>
        <v>3.3238329404692429E-2</v>
      </c>
      <c r="J72">
        <v>24.186916351318398</v>
      </c>
      <c r="K72">
        <f t="shared" si="15"/>
        <v>2.0283070560429863E-2</v>
      </c>
      <c r="L72">
        <v>11.949999809265099</v>
      </c>
      <c r="M72">
        <f t="shared" si="16"/>
        <v>9.9917474091720023E-3</v>
      </c>
      <c r="N72">
        <v>64.604545593261705</v>
      </c>
      <c r="O72">
        <f t="shared" si="17"/>
        <v>1.6015080465371256E-2</v>
      </c>
      <c r="P72">
        <v>16.25</v>
      </c>
      <c r="Q72">
        <f t="shared" si="18"/>
        <v>2.2513931146945429E-2</v>
      </c>
      <c r="R72">
        <v>102.516799926758</v>
      </c>
      <c r="S72">
        <f t="shared" si="19"/>
        <v>1.9816370264908224E-2</v>
      </c>
      <c r="T72">
        <v>40.6385688781738</v>
      </c>
      <c r="U72">
        <f t="shared" si="20"/>
        <v>2.1826292830967566E-2</v>
      </c>
      <c r="V72">
        <v>63.2910766601562</v>
      </c>
      <c r="W72">
        <f t="shared" si="21"/>
        <v>1.8026711108928034E-2</v>
      </c>
    </row>
    <row r="73" spans="1:23" x14ac:dyDescent="0.2">
      <c r="A73" s="1">
        <v>43658</v>
      </c>
      <c r="B73">
        <v>43.499309539794901</v>
      </c>
      <c r="C73">
        <f t="shared" si="11"/>
        <v>3.9985432141209296E-3</v>
      </c>
      <c r="D73">
        <v>33.209999084472699</v>
      </c>
      <c r="E73">
        <f t="shared" si="12"/>
        <v>3.4914798875401429E-2</v>
      </c>
      <c r="F73">
        <v>100.83115386962901</v>
      </c>
      <c r="G73">
        <f t="shared" si="13"/>
        <v>1.2764597364799374E-2</v>
      </c>
      <c r="H73">
        <v>24.2289009094238</v>
      </c>
      <c r="I73">
        <f t="shared" si="14"/>
        <v>1.0283696657409042E-2</v>
      </c>
      <c r="J73">
        <v>24.682510375976602</v>
      </c>
      <c r="K73">
        <f t="shared" si="15"/>
        <v>2.3731781130062624E-2</v>
      </c>
      <c r="L73">
        <v>12.069999694824199</v>
      </c>
      <c r="M73">
        <f t="shared" si="16"/>
        <v>2.4824743035042392E-3</v>
      </c>
      <c r="N73">
        <v>65.647521972656193</v>
      </c>
      <c r="O73">
        <f t="shared" si="17"/>
        <v>7.0512199193883277E-3</v>
      </c>
      <c r="P73">
        <v>16.620000839233398</v>
      </c>
      <c r="Q73">
        <f t="shared" si="18"/>
        <v>1.5522599527499474E-2</v>
      </c>
      <c r="R73">
        <v>104.568572998047</v>
      </c>
      <c r="S73">
        <f t="shared" si="19"/>
        <v>7.0319748917576285E-3</v>
      </c>
      <c r="T73">
        <v>41.535308837890597</v>
      </c>
      <c r="U73">
        <f t="shared" si="20"/>
        <v>9.657818623525008E-3</v>
      </c>
      <c r="V73">
        <v>64.442352294921903</v>
      </c>
      <c r="W73">
        <f t="shared" si="21"/>
        <v>8.7225449758372951E-3</v>
      </c>
    </row>
    <row r="74" spans="1:23" x14ac:dyDescent="0.2">
      <c r="A74" s="1">
        <v>43661</v>
      </c>
      <c r="B74">
        <v>43.673591613769503</v>
      </c>
      <c r="C74">
        <f t="shared" si="11"/>
        <v>-1.9136643048869251E-2</v>
      </c>
      <c r="D74">
        <v>34.389999389648402</v>
      </c>
      <c r="E74">
        <f t="shared" si="12"/>
        <v>-1.5826852415616575E-2</v>
      </c>
      <c r="F74">
        <v>102.126472473145</v>
      </c>
      <c r="G74">
        <f t="shared" si="13"/>
        <v>-9.7267246232637765E-3</v>
      </c>
      <c r="H74">
        <v>24.4793491363525</v>
      </c>
      <c r="I74">
        <f t="shared" si="14"/>
        <v>-1.4708677086470773E-2</v>
      </c>
      <c r="J74">
        <v>25.275276184081999</v>
      </c>
      <c r="K74">
        <f t="shared" si="15"/>
        <v>-1.0823540654737535E-2</v>
      </c>
      <c r="L74">
        <v>12.1000003814697</v>
      </c>
      <c r="M74">
        <f t="shared" si="16"/>
        <v>-1.6542979381676288E-3</v>
      </c>
      <c r="N74">
        <v>66.112052917480497</v>
      </c>
      <c r="O74">
        <f t="shared" si="17"/>
        <v>3.176438903824217E-3</v>
      </c>
      <c r="P74">
        <v>16.879999160766602</v>
      </c>
      <c r="Q74">
        <f t="shared" si="18"/>
        <v>-4.4209413401941108E-2</v>
      </c>
      <c r="R74">
        <v>105.30648803710901</v>
      </c>
      <c r="S74">
        <f t="shared" si="19"/>
        <v>-1.3420712722698751E-2</v>
      </c>
      <c r="T74">
        <v>41.938392639160199</v>
      </c>
      <c r="U74">
        <f t="shared" si="20"/>
        <v>-2.0180806725604527E-2</v>
      </c>
      <c r="V74">
        <v>65.006912231445298</v>
      </c>
      <c r="W74">
        <f t="shared" si="21"/>
        <v>-1.0682414624479348E-2</v>
      </c>
    </row>
    <row r="75" spans="1:23" x14ac:dyDescent="0.2">
      <c r="A75" s="1">
        <v>43662</v>
      </c>
      <c r="B75">
        <v>42.845771789550803</v>
      </c>
      <c r="C75">
        <f t="shared" si="11"/>
        <v>4.4643845414142685E-3</v>
      </c>
      <c r="D75">
        <v>33.849998474121101</v>
      </c>
      <c r="E75">
        <f t="shared" si="12"/>
        <v>-7.4129327245247558E-3</v>
      </c>
      <c r="F75">
        <v>101.13793182373</v>
      </c>
      <c r="G75">
        <f t="shared" si="13"/>
        <v>-1.2719397255632522E-2</v>
      </c>
      <c r="H75">
        <v>24.121925354003899</v>
      </c>
      <c r="I75">
        <f t="shared" si="14"/>
        <v>3.338104491467576E-3</v>
      </c>
      <c r="J75">
        <v>25.0031833648682</v>
      </c>
      <c r="K75">
        <f t="shared" si="15"/>
        <v>1.4277698498503143E-2</v>
      </c>
      <c r="L75">
        <v>12.079999923706101</v>
      </c>
      <c r="M75">
        <f t="shared" si="16"/>
        <v>-8.281763653366326E-4</v>
      </c>
      <c r="N75">
        <v>66.3223876953125</v>
      </c>
      <c r="O75">
        <f t="shared" si="17"/>
        <v>1.1889846390103888E-3</v>
      </c>
      <c r="P75">
        <v>16.149999618530298</v>
      </c>
      <c r="Q75">
        <f t="shared" si="18"/>
        <v>1.4751329468219289E-2</v>
      </c>
      <c r="R75">
        <v>103.902641296387</v>
      </c>
      <c r="S75">
        <f t="shared" si="19"/>
        <v>-1.32520144852993E-2</v>
      </c>
      <c r="T75">
        <v>41.1005249023438</v>
      </c>
      <c r="U75">
        <f t="shared" si="20"/>
        <v>1.1016395181886619E-4</v>
      </c>
      <c r="V75">
        <v>64.316177368164105</v>
      </c>
      <c r="W75">
        <f t="shared" si="21"/>
        <v>2.9870941439555897E-3</v>
      </c>
    </row>
    <row r="76" spans="1:23" x14ac:dyDescent="0.2">
      <c r="A76" s="1">
        <v>43663</v>
      </c>
      <c r="B76">
        <v>43.037479400634801</v>
      </c>
      <c r="C76">
        <f t="shared" si="11"/>
        <v>1.1074228495677052E-2</v>
      </c>
      <c r="D76">
        <v>33.599998474121101</v>
      </c>
      <c r="E76">
        <f t="shared" si="12"/>
        <v>-1.8018460089614812E-2</v>
      </c>
      <c r="F76">
        <v>99.859664916992202</v>
      </c>
      <c r="G76">
        <f t="shared" si="13"/>
        <v>1.179216646196311E-2</v>
      </c>
      <c r="H76">
        <v>24.202581405639599</v>
      </c>
      <c r="I76">
        <f t="shared" si="14"/>
        <v>1.6352365702188881E-2</v>
      </c>
      <c r="J76">
        <v>25.3627319335938</v>
      </c>
      <c r="K76">
        <f t="shared" si="15"/>
        <v>1.1049938660732365E-2</v>
      </c>
      <c r="L76">
        <v>12.069999694824199</v>
      </c>
      <c r="M76">
        <f t="shared" si="16"/>
        <v>2.5359266674852547E-2</v>
      </c>
      <c r="N76">
        <v>66.401290893554702</v>
      </c>
      <c r="O76">
        <f t="shared" si="17"/>
        <v>-1.8517585231242906E-2</v>
      </c>
      <c r="P76">
        <v>16.389999389648398</v>
      </c>
      <c r="Q76">
        <f t="shared" si="18"/>
        <v>-1.2895425024826414E-2</v>
      </c>
      <c r="R76">
        <v>102.534805297852</v>
      </c>
      <c r="S76">
        <f t="shared" si="19"/>
        <v>1.8004584494050881E-2</v>
      </c>
      <c r="T76">
        <v>41.105052947997997</v>
      </c>
      <c r="U76">
        <f t="shared" si="20"/>
        <v>2.3305112476683477E-2</v>
      </c>
      <c r="V76">
        <v>64.508583068847699</v>
      </c>
      <c r="W76">
        <f t="shared" si="21"/>
        <v>1.4369136633291131E-2</v>
      </c>
    </row>
    <row r="77" spans="1:23" x14ac:dyDescent="0.2">
      <c r="A77" s="1">
        <v>43664</v>
      </c>
      <c r="B77">
        <v>43.516735076904297</v>
      </c>
      <c r="C77">
        <f t="shared" si="11"/>
        <v>6.5861097960004389E-3</v>
      </c>
      <c r="D77">
        <v>33</v>
      </c>
      <c r="E77">
        <f t="shared" si="12"/>
        <v>-1.4959878779913937E-2</v>
      </c>
      <c r="F77">
        <v>101.04419708252</v>
      </c>
      <c r="G77">
        <f t="shared" si="13"/>
        <v>-1.1109678617681315E-2</v>
      </c>
      <c r="H77">
        <v>24.601604461669901</v>
      </c>
      <c r="I77">
        <f t="shared" si="14"/>
        <v>7.587253190254401E-4</v>
      </c>
      <c r="J77">
        <v>25.6445426940918</v>
      </c>
      <c r="K77">
        <f t="shared" si="15"/>
        <v>-1.797015119674028E-2</v>
      </c>
      <c r="L77">
        <v>12.3800001144409</v>
      </c>
      <c r="M77">
        <f t="shared" si="16"/>
        <v>1.2043471096355006E-2</v>
      </c>
      <c r="N77">
        <v>65.183013916015597</v>
      </c>
      <c r="O77">
        <f t="shared" si="17"/>
        <v>8.4351585838870445E-3</v>
      </c>
      <c r="P77">
        <v>16.180000305175799</v>
      </c>
      <c r="Q77">
        <f t="shared" si="18"/>
        <v>1.1674512157947339E-2</v>
      </c>
      <c r="R77">
        <v>104.397621154785</v>
      </c>
      <c r="S77">
        <f t="shared" si="19"/>
        <v>-1.9847791880391037E-3</v>
      </c>
      <c r="T77">
        <v>42.074260711669901</v>
      </c>
      <c r="U77">
        <f t="shared" si="20"/>
        <v>-6.3710298693692947E-3</v>
      </c>
      <c r="V77">
        <v>65.442207336425795</v>
      </c>
      <c r="W77">
        <f t="shared" si="21"/>
        <v>-1.1575145329924244E-3</v>
      </c>
    </row>
    <row r="78" spans="1:23" x14ac:dyDescent="0.2">
      <c r="A78" s="1">
        <v>43665</v>
      </c>
      <c r="B78">
        <v>43.804286956787102</v>
      </c>
      <c r="C78">
        <f t="shared" si="11"/>
        <v>2.1256605078055241E-2</v>
      </c>
      <c r="D78">
        <v>32.509998321533203</v>
      </c>
      <c r="E78">
        <f t="shared" si="12"/>
        <v>1.0404015794161803E-2</v>
      </c>
      <c r="F78">
        <v>99.927841186523395</v>
      </c>
      <c r="G78">
        <f t="shared" si="13"/>
        <v>7.8152374981830114E-3</v>
      </c>
      <c r="H78">
        <v>24.620277404785199</v>
      </c>
      <c r="I78">
        <f t="shared" si="14"/>
        <v>2.0985305344864223E-2</v>
      </c>
      <c r="J78">
        <v>25.187822341918899</v>
      </c>
      <c r="K78">
        <f t="shared" si="15"/>
        <v>-2.7043867975893843E-3</v>
      </c>
      <c r="L78">
        <v>12.5299997329712</v>
      </c>
      <c r="M78">
        <f t="shared" si="16"/>
        <v>1.2688501062754367E-2</v>
      </c>
      <c r="N78">
        <v>65.735168457031193</v>
      </c>
      <c r="O78">
        <f t="shared" si="17"/>
        <v>1.2587172046829463E-2</v>
      </c>
      <c r="P78">
        <v>16.370000839233398</v>
      </c>
      <c r="Q78">
        <f t="shared" si="18"/>
        <v>6.1058454008114165E-4</v>
      </c>
      <c r="R78">
        <v>104.190620422363</v>
      </c>
      <c r="S78">
        <f t="shared" si="19"/>
        <v>1.653211932255574E-2</v>
      </c>
      <c r="T78">
        <v>41.807056427002003</v>
      </c>
      <c r="U78">
        <f t="shared" si="20"/>
        <v>1.3450214710581788E-2</v>
      </c>
      <c r="V78">
        <v>65.366500854492202</v>
      </c>
      <c r="W78">
        <f t="shared" si="21"/>
        <v>1.8928198091975202E-2</v>
      </c>
    </row>
    <row r="79" spans="1:23" x14ac:dyDescent="0.2">
      <c r="A79" s="1">
        <v>43668</v>
      </c>
      <c r="B79">
        <v>44.745384216308601</v>
      </c>
      <c r="C79">
        <f t="shared" si="11"/>
        <v>7.7595923090849851E-3</v>
      </c>
      <c r="D79">
        <v>32.849998474121101</v>
      </c>
      <c r="E79">
        <f t="shared" si="12"/>
        <v>1.9295238443831089E-2</v>
      </c>
      <c r="F79">
        <v>100.711860656738</v>
      </c>
      <c r="G79">
        <f t="shared" si="13"/>
        <v>1.5865886994459934E-2</v>
      </c>
      <c r="H79">
        <v>25.142400741577099</v>
      </c>
      <c r="I79">
        <f t="shared" si="14"/>
        <v>1.5512959626816626E-2</v>
      </c>
      <c r="J79">
        <v>25.119796752929702</v>
      </c>
      <c r="K79">
        <f t="shared" si="15"/>
        <v>2.4833928888888093E-2</v>
      </c>
      <c r="L79">
        <v>12.689999580383301</v>
      </c>
      <c r="M79">
        <f t="shared" si="16"/>
        <v>1.5748395431261751E-3</v>
      </c>
      <c r="N79">
        <v>66.567817687988295</v>
      </c>
      <c r="O79">
        <f t="shared" si="17"/>
        <v>-2.438989951154821E-2</v>
      </c>
      <c r="P79">
        <v>16.379999160766602</v>
      </c>
      <c r="Q79">
        <f t="shared" si="18"/>
        <v>-4.8959661830604937E-3</v>
      </c>
      <c r="R79">
        <v>105.92742919921901</v>
      </c>
      <c r="S79">
        <f t="shared" si="19"/>
        <v>1.8600829495563957E-2</v>
      </c>
      <c r="T79">
        <v>42.3731689453125</v>
      </c>
      <c r="U79">
        <f t="shared" si="20"/>
        <v>2.1255897106023242E-2</v>
      </c>
      <c r="V79">
        <v>66.615554809570298</v>
      </c>
      <c r="W79">
        <f t="shared" si="21"/>
        <v>1.2749602956614516E-2</v>
      </c>
    </row>
    <row r="80" spans="1:23" x14ac:dyDescent="0.2">
      <c r="A80" s="1">
        <v>43669</v>
      </c>
      <c r="B80">
        <v>45.093940734863303</v>
      </c>
      <c r="C80">
        <f t="shared" si="11"/>
        <v>2.2356759204840117E-2</v>
      </c>
      <c r="D80">
        <v>33.490001678466797</v>
      </c>
      <c r="E80">
        <f t="shared" si="12"/>
        <v>1.8343677399621453E-2</v>
      </c>
      <c r="F80">
        <v>102.32248687744099</v>
      </c>
      <c r="G80">
        <f t="shared" si="13"/>
        <v>7.1737589990151257E-2</v>
      </c>
      <c r="H80">
        <v>25.535474777221701</v>
      </c>
      <c r="I80">
        <f t="shared" si="14"/>
        <v>9.8917993078707512E-3</v>
      </c>
      <c r="J80">
        <v>25.751430511474599</v>
      </c>
      <c r="K80">
        <f t="shared" si="15"/>
        <v>2.4968890213428862E-2</v>
      </c>
      <c r="L80">
        <v>12.710000038146999</v>
      </c>
      <c r="M80">
        <f t="shared" si="16"/>
        <v>3.0986183385051404E-2</v>
      </c>
      <c r="N80">
        <v>64.963874816894503</v>
      </c>
      <c r="O80">
        <f t="shared" si="17"/>
        <v>2.3336070667268918E-2</v>
      </c>
      <c r="P80">
        <v>16.299999237060501</v>
      </c>
      <c r="Q80">
        <f t="shared" si="18"/>
        <v>2.9618464610966646E-2</v>
      </c>
      <c r="R80">
        <v>107.916206359863</v>
      </c>
      <c r="S80">
        <f t="shared" si="19"/>
        <v>3.8604795440703693E-2</v>
      </c>
      <c r="T80">
        <v>43.283489227294901</v>
      </c>
      <c r="U80">
        <f t="shared" si="20"/>
        <v>4.3710202281202142E-2</v>
      </c>
      <c r="V80">
        <v>67.470314025878906</v>
      </c>
      <c r="W80">
        <f t="shared" si="21"/>
        <v>3.0025159157608981E-2</v>
      </c>
    </row>
    <row r="81" spans="1:23" x14ac:dyDescent="0.2">
      <c r="A81" s="1">
        <v>43670</v>
      </c>
      <c r="B81">
        <v>46.113449096679702</v>
      </c>
      <c r="C81">
        <f t="shared" si="11"/>
        <v>-1.446520149578537E-2</v>
      </c>
      <c r="D81">
        <v>34.110000610351598</v>
      </c>
      <c r="E81">
        <f t="shared" si="12"/>
        <v>-1.2983435533578046E-2</v>
      </c>
      <c r="F81">
        <v>109.93255615234401</v>
      </c>
      <c r="G81">
        <f t="shared" si="13"/>
        <v>-1.2873260157030789E-2</v>
      </c>
      <c r="H81">
        <v>25.789319992065401</v>
      </c>
      <c r="I81">
        <f t="shared" si="14"/>
        <v>-1.1189329854626239E-2</v>
      </c>
      <c r="J81">
        <v>26.402509689331101</v>
      </c>
      <c r="K81">
        <f t="shared" si="15"/>
        <v>1.4711205159120969E-3</v>
      </c>
      <c r="L81">
        <v>13.1099996566772</v>
      </c>
      <c r="M81">
        <f t="shared" si="16"/>
        <v>-1.073625267121116E-2</v>
      </c>
      <c r="N81">
        <v>66.497703552246094</v>
      </c>
      <c r="O81">
        <f t="shared" si="17"/>
        <v>-6.8774377072544262E-3</v>
      </c>
      <c r="P81">
        <v>16.790000915527301</v>
      </c>
      <c r="Q81">
        <f t="shared" si="18"/>
        <v>-7.7728980378189861E-3</v>
      </c>
      <c r="R81">
        <v>112.16374969482401</v>
      </c>
      <c r="S81">
        <f t="shared" si="19"/>
        <v>-1.993423453078718E-2</v>
      </c>
      <c r="T81">
        <v>45.217376708984403</v>
      </c>
      <c r="U81">
        <f t="shared" si="20"/>
        <v>-1.8091435060274497E-2</v>
      </c>
      <c r="V81">
        <v>69.526840209960895</v>
      </c>
      <c r="W81">
        <f t="shared" si="21"/>
        <v>-1.6928125890337771E-2</v>
      </c>
    </row>
    <row r="82" spans="1:23" x14ac:dyDescent="0.2">
      <c r="A82" s="1">
        <v>43671</v>
      </c>
      <c r="B82">
        <v>45.451210021972699</v>
      </c>
      <c r="C82">
        <f t="shared" si="11"/>
        <v>-1.098802029134552E-2</v>
      </c>
      <c r="D82">
        <v>33.669998168945298</v>
      </c>
      <c r="E82">
        <f t="shared" si="12"/>
        <v>1.0341421632836131E-2</v>
      </c>
      <c r="F82">
        <v>108.52643585205099</v>
      </c>
      <c r="G82">
        <f t="shared" si="13"/>
        <v>6.3402390432572651E-3</v>
      </c>
      <c r="H82">
        <v>25.502363204956101</v>
      </c>
      <c r="I82">
        <f t="shared" si="14"/>
        <v>1.7628410457271326E-3</v>
      </c>
      <c r="J82">
        <v>26.441379547119102</v>
      </c>
      <c r="K82">
        <f t="shared" si="15"/>
        <v>4.4004925954071053E-3</v>
      </c>
      <c r="L82">
        <v>12.9700002670288</v>
      </c>
      <c r="M82">
        <f t="shared" si="16"/>
        <v>7.7065709255394216E-4</v>
      </c>
      <c r="N82">
        <v>66.041938781738295</v>
      </c>
      <c r="O82">
        <f t="shared" si="17"/>
        <v>-1.7269490014882862E-3</v>
      </c>
      <c r="P82">
        <v>16.659999847412099</v>
      </c>
      <c r="Q82">
        <f t="shared" si="18"/>
        <v>1.1997876467527454E-3</v>
      </c>
      <c r="R82">
        <v>109.949989318848</v>
      </c>
      <c r="S82">
        <f t="shared" si="19"/>
        <v>-3.1150308941092319E-3</v>
      </c>
      <c r="T82">
        <v>44.406684875488303</v>
      </c>
      <c r="U82">
        <f t="shared" si="20"/>
        <v>6.1161887077049615E-4</v>
      </c>
      <c r="V82">
        <v>68.359786987304702</v>
      </c>
      <c r="W82">
        <f t="shared" si="21"/>
        <v>-2.7648744588826323E-4</v>
      </c>
    </row>
    <row r="83" spans="1:23" x14ac:dyDescent="0.2">
      <c r="A83" s="1">
        <v>43672</v>
      </c>
      <c r="B83">
        <v>44.954524993896499</v>
      </c>
      <c r="C83">
        <f t="shared" si="11"/>
        <v>1.7675604020878352E-2</v>
      </c>
      <c r="D83">
        <v>34.0200004577637</v>
      </c>
      <c r="E83">
        <f t="shared" si="12"/>
        <v>-1.6000368474915167E-2</v>
      </c>
      <c r="F83">
        <v>109.21670532226599</v>
      </c>
      <c r="G83">
        <f t="shared" si="13"/>
        <v>1.4024178647598929E-2</v>
      </c>
      <c r="H83">
        <v>25.547359466552699</v>
      </c>
      <c r="I83">
        <f t="shared" si="14"/>
        <v>2.7213591313533852E-3</v>
      </c>
      <c r="J83">
        <v>26.557991027831999</v>
      </c>
      <c r="K83">
        <f t="shared" si="15"/>
        <v>-1.8312458121086098E-3</v>
      </c>
      <c r="L83">
        <v>12.9799995422363</v>
      </c>
      <c r="M83">
        <f t="shared" si="16"/>
        <v>-6.9578324231809778E-3</v>
      </c>
      <c r="N83">
        <v>65.927986145019503</v>
      </c>
      <c r="O83">
        <f t="shared" si="17"/>
        <v>-3.3291043228303413E-3</v>
      </c>
      <c r="P83">
        <v>16.680000305175799</v>
      </c>
      <c r="Q83">
        <f t="shared" si="18"/>
        <v>-1.8149388036839915E-2</v>
      </c>
      <c r="R83">
        <v>109.608024597168</v>
      </c>
      <c r="S83">
        <f t="shared" si="19"/>
        <v>-4.8557328222153234E-3</v>
      </c>
      <c r="T83">
        <v>44.433853149414098</v>
      </c>
      <c r="U83">
        <f t="shared" si="20"/>
        <v>2.7484356637496495E-3</v>
      </c>
      <c r="V83">
        <v>68.340888977050795</v>
      </c>
      <c r="W83">
        <f t="shared" si="21"/>
        <v>2.7188003329782283E-3</v>
      </c>
    </row>
    <row r="84" spans="1:23" x14ac:dyDescent="0.2">
      <c r="A84" s="1">
        <v>43675</v>
      </c>
      <c r="B84">
        <v>45.756187438964801</v>
      </c>
      <c r="C84">
        <f t="shared" si="11"/>
        <v>-1.5545846393395705E-2</v>
      </c>
      <c r="D84">
        <v>33.4799995422363</v>
      </c>
      <c r="E84">
        <f t="shared" si="12"/>
        <v>1.158140334542552E-2</v>
      </c>
      <c r="F84">
        <v>110.759170532227</v>
      </c>
      <c r="G84">
        <f t="shared" si="13"/>
        <v>-5.1214357789419523E-3</v>
      </c>
      <c r="H84">
        <v>25.616977691650401</v>
      </c>
      <c r="I84">
        <f t="shared" si="14"/>
        <v>-7.2511052432217083E-3</v>
      </c>
      <c r="J84">
        <v>26.509401321411101</v>
      </c>
      <c r="K84">
        <f t="shared" si="15"/>
        <v>-1.5143264439804852E-2</v>
      </c>
      <c r="L84">
        <v>12.8900003433228</v>
      </c>
      <c r="M84">
        <f t="shared" si="16"/>
        <v>-2.3301514733921431E-3</v>
      </c>
      <c r="N84">
        <v>65.708869934082003</v>
      </c>
      <c r="O84">
        <f t="shared" si="17"/>
        <v>-2.1361320459115842E-3</v>
      </c>
      <c r="P84">
        <v>16.379999160766602</v>
      </c>
      <c r="Q84">
        <f t="shared" si="18"/>
        <v>1.8298686138570374E-3</v>
      </c>
      <c r="R84">
        <v>109.07708740234401</v>
      </c>
      <c r="S84">
        <f t="shared" si="19"/>
        <v>-2.0648076643503461E-3</v>
      </c>
      <c r="T84">
        <v>44.556144714355497</v>
      </c>
      <c r="U84">
        <f t="shared" si="20"/>
        <v>-1.4229807980910539E-2</v>
      </c>
      <c r="V84">
        <v>68.526947021484403</v>
      </c>
      <c r="W84">
        <f t="shared" si="21"/>
        <v>-2.257398063720324E-3</v>
      </c>
    </row>
    <row r="85" spans="1:23" x14ac:dyDescent="0.2">
      <c r="A85" s="1">
        <v>43676</v>
      </c>
      <c r="B85">
        <v>45.050369262695298</v>
      </c>
      <c r="C85">
        <f t="shared" si="11"/>
        <v>-2.2494816114221272E-2</v>
      </c>
      <c r="D85">
        <v>33.869998931884801</v>
      </c>
      <c r="E85">
        <f t="shared" si="12"/>
        <v>-0.10644361608255908</v>
      </c>
      <c r="F85">
        <v>110.19337463378901</v>
      </c>
      <c r="G85">
        <f t="shared" si="13"/>
        <v>-2.7846416540996413E-2</v>
      </c>
      <c r="H85">
        <v>25.431898117065401</v>
      </c>
      <c r="I85">
        <f t="shared" si="14"/>
        <v>-3.2468226914269115E-2</v>
      </c>
      <c r="J85">
        <v>26.110986709594702</v>
      </c>
      <c r="K85">
        <f t="shared" si="15"/>
        <v>-2.2963654561975039E-2</v>
      </c>
      <c r="L85">
        <v>12.8599996566772</v>
      </c>
      <c r="M85">
        <f t="shared" si="16"/>
        <v>-3.159817569165721E-2</v>
      </c>
      <c r="N85">
        <v>65.568656921386705</v>
      </c>
      <c r="O85">
        <f t="shared" si="17"/>
        <v>-2.2302631618603783E-2</v>
      </c>
      <c r="P85">
        <v>16.409999847412099</v>
      </c>
      <c r="Q85">
        <f t="shared" si="18"/>
        <v>0.16428460211137633</v>
      </c>
      <c r="R85">
        <v>108.852096557617</v>
      </c>
      <c r="S85">
        <f t="shared" si="19"/>
        <v>-2.936208723158883E-2</v>
      </c>
      <c r="T85">
        <v>43.926609039306598</v>
      </c>
      <c r="U85">
        <f t="shared" si="20"/>
        <v>-2.685468248352723E-2</v>
      </c>
      <c r="V85">
        <v>68.372428894042997</v>
      </c>
      <c r="W85">
        <f t="shared" si="21"/>
        <v>-3.3731567029005115E-2</v>
      </c>
    </row>
    <row r="86" spans="1:23" x14ac:dyDescent="0.2">
      <c r="A86" s="1">
        <v>43677</v>
      </c>
      <c r="B86">
        <v>44.048282623291001</v>
      </c>
      <c r="C86">
        <f t="shared" si="11"/>
        <v>-2.099022996619751E-2</v>
      </c>
      <c r="D86">
        <v>30.450000762939499</v>
      </c>
      <c r="E86">
        <f t="shared" si="12"/>
        <v>-1.9566206659903836E-2</v>
      </c>
      <c r="F86">
        <v>107.16721343994099</v>
      </c>
      <c r="G86">
        <f t="shared" si="13"/>
        <v>-1.2557532220866847E-2</v>
      </c>
      <c r="H86">
        <v>24.619430541992202</v>
      </c>
      <c r="I86">
        <f t="shared" si="14"/>
        <v>-1.6164989420429862E-2</v>
      </c>
      <c r="J86">
        <v>25.518215179443398</v>
      </c>
      <c r="K86">
        <f t="shared" si="15"/>
        <v>-2.3503402861936366E-2</v>
      </c>
      <c r="L86">
        <v>12.460000038146999</v>
      </c>
      <c r="M86">
        <f t="shared" si="16"/>
        <v>-5.6337930701442435E-3</v>
      </c>
      <c r="N86">
        <v>64.122489929199205</v>
      </c>
      <c r="O86">
        <f t="shared" si="17"/>
        <v>-2.7156441493133798E-2</v>
      </c>
      <c r="P86">
        <v>19.340000152587901</v>
      </c>
      <c r="Q86">
        <f t="shared" si="18"/>
        <v>-2.0704415346101466E-3</v>
      </c>
      <c r="R86">
        <v>105.702438354492</v>
      </c>
      <c r="S86">
        <f t="shared" si="19"/>
        <v>-2.587215938427195E-2</v>
      </c>
      <c r="T86">
        <v>42.762672424316399</v>
      </c>
      <c r="U86">
        <f t="shared" si="20"/>
        <v>-3.0322157464804746E-2</v>
      </c>
      <c r="V86">
        <v>66.104583740234403</v>
      </c>
      <c r="W86">
        <f t="shared" si="21"/>
        <v>-1.9951513208035399E-2</v>
      </c>
    </row>
    <row r="87" spans="1:23" x14ac:dyDescent="0.2">
      <c r="A87" s="1">
        <v>43678</v>
      </c>
      <c r="B87">
        <v>43.133335113525398</v>
      </c>
      <c r="C87">
        <f t="shared" si="11"/>
        <v>-1.6704376202417444E-2</v>
      </c>
      <c r="D87">
        <v>29.860000610351602</v>
      </c>
      <c r="E87">
        <f t="shared" si="12"/>
        <v>-1.4165500550267492E-2</v>
      </c>
      <c r="F87">
        <v>105.829872131348</v>
      </c>
      <c r="G87">
        <f t="shared" si="13"/>
        <v>-1.3291722761655876E-2</v>
      </c>
      <c r="H87">
        <v>24.224657058715799</v>
      </c>
      <c r="I87">
        <f t="shared" si="14"/>
        <v>-2.4155904217789952E-2</v>
      </c>
      <c r="J87">
        <v>24.925443649291999</v>
      </c>
      <c r="K87">
        <f t="shared" si="15"/>
        <v>-2.4468280538866141E-2</v>
      </c>
      <c r="L87">
        <v>12.3900003433228</v>
      </c>
      <c r="M87">
        <f t="shared" si="16"/>
        <v>-8.1038028766819408E-3</v>
      </c>
      <c r="N87">
        <v>62.404582977294901</v>
      </c>
      <c r="O87">
        <f t="shared" si="17"/>
        <v>-7.0242948882307877E-4</v>
      </c>
      <c r="P87">
        <v>19.299999237060501</v>
      </c>
      <c r="Q87">
        <f t="shared" si="18"/>
        <v>-1.4613975195559025E-2</v>
      </c>
      <c r="R87">
        <v>103.00276184082</v>
      </c>
      <c r="S87">
        <f t="shared" si="19"/>
        <v>-1.5673591585228751E-2</v>
      </c>
      <c r="T87">
        <v>41.485477447509801</v>
      </c>
      <c r="U87">
        <f t="shared" si="20"/>
        <v>-3.9412879434614884E-2</v>
      </c>
      <c r="V87">
        <v>64.798767089843807</v>
      </c>
      <c r="W87">
        <f t="shared" si="21"/>
        <v>-1.4858639919478701E-2</v>
      </c>
    </row>
    <row r="88" spans="1:23" x14ac:dyDescent="0.2">
      <c r="A88" s="1">
        <v>43679</v>
      </c>
      <c r="B88">
        <v>42.4188041687012</v>
      </c>
      <c r="C88">
        <f t="shared" si="11"/>
        <v>-3.5759217151967039E-2</v>
      </c>
      <c r="D88">
        <v>29.440000534057599</v>
      </c>
      <c r="E88">
        <f t="shared" si="12"/>
        <v>-5.0507016651127182E-2</v>
      </c>
      <c r="F88">
        <v>104.43251800537099</v>
      </c>
      <c r="G88">
        <f t="shared" si="13"/>
        <v>-4.0969017821666516E-2</v>
      </c>
      <c r="H88">
        <v>23.646499633789102</v>
      </c>
      <c r="I88">
        <f t="shared" si="14"/>
        <v>-3.9808026170780539E-2</v>
      </c>
      <c r="J88">
        <v>24.322961807251001</v>
      </c>
      <c r="K88">
        <f t="shared" si="15"/>
        <v>-4.4106752511667853E-2</v>
      </c>
      <c r="L88">
        <v>12.289999961853001</v>
      </c>
      <c r="M88">
        <f t="shared" si="16"/>
        <v>-2.9729658783676973E-2</v>
      </c>
      <c r="N88">
        <v>62.360763549804702</v>
      </c>
      <c r="O88">
        <f t="shared" si="17"/>
        <v>-3.3586420799803861E-2</v>
      </c>
      <c r="P88">
        <v>19.0200004577637</v>
      </c>
      <c r="Q88">
        <f t="shared" si="18"/>
        <v>-2.2329479956456962E-2</v>
      </c>
      <c r="R88">
        <v>101.400924682617</v>
      </c>
      <c r="S88">
        <f t="shared" si="19"/>
        <v>-4.5852824593704197E-2</v>
      </c>
      <c r="T88">
        <v>39.882217407226598</v>
      </c>
      <c r="U88">
        <f t="shared" si="20"/>
        <v>-5.1735472097181726E-2</v>
      </c>
      <c r="V88">
        <v>63.843063354492202</v>
      </c>
      <c r="W88">
        <f t="shared" si="21"/>
        <v>-4.4139882981427174E-2</v>
      </c>
    </row>
    <row r="89" spans="1:23" x14ac:dyDescent="0.2">
      <c r="A89" s="1">
        <v>43682</v>
      </c>
      <c r="B89">
        <v>40.928741455078097</v>
      </c>
      <c r="C89">
        <f t="shared" si="11"/>
        <v>6.5160100763798851E-3</v>
      </c>
      <c r="D89">
        <v>27.9899997711182</v>
      </c>
      <c r="E89">
        <f t="shared" si="12"/>
        <v>3.0609279144337097E-2</v>
      </c>
      <c r="F89">
        <v>100.240478515625</v>
      </c>
      <c r="G89">
        <f t="shared" si="13"/>
        <v>1.7547920610932091E-2</v>
      </c>
      <c r="H89">
        <v>22.723669052123999</v>
      </c>
      <c r="I89">
        <f t="shared" si="14"/>
        <v>-4.5684312589318694E-3</v>
      </c>
      <c r="J89">
        <v>23.2734699249268</v>
      </c>
      <c r="K89">
        <f t="shared" si="15"/>
        <v>1.327237248998951E-2</v>
      </c>
      <c r="L89">
        <v>11.930000305175801</v>
      </c>
      <c r="M89">
        <f t="shared" si="16"/>
        <v>1.6750007260789756E-3</v>
      </c>
      <c r="N89">
        <v>60.301071166992202</v>
      </c>
      <c r="O89">
        <f t="shared" si="17"/>
        <v>-9.1993194381683446E-3</v>
      </c>
      <c r="P89">
        <v>18.600000381469702</v>
      </c>
      <c r="Q89">
        <f t="shared" si="18"/>
        <v>1.4411802626656599E-2</v>
      </c>
      <c r="R89">
        <v>96.856391906738295</v>
      </c>
      <c r="S89">
        <f t="shared" si="19"/>
        <v>1.5214239980849512E-2</v>
      </c>
      <c r="T89">
        <v>37.8713569641113</v>
      </c>
      <c r="U89">
        <f t="shared" si="20"/>
        <v>1.7074224433199878E-2</v>
      </c>
      <c r="V89">
        <v>61.086326599121101</v>
      </c>
      <c r="W89">
        <f t="shared" si="21"/>
        <v>1.267316268541443E-2</v>
      </c>
    </row>
    <row r="90" spans="1:23" x14ac:dyDescent="0.2">
      <c r="A90" s="1">
        <v>43683</v>
      </c>
      <c r="B90">
        <v>41.196304321289098</v>
      </c>
      <c r="C90">
        <f t="shared" si="11"/>
        <v>-4.9098218987311606E-3</v>
      </c>
      <c r="D90">
        <v>28.860000610351602</v>
      </c>
      <c r="E90">
        <f t="shared" si="12"/>
        <v>1.1369628667504001E-2</v>
      </c>
      <c r="F90">
        <v>102.015014648438</v>
      </c>
      <c r="G90">
        <f t="shared" si="13"/>
        <v>1.4350393433983618E-2</v>
      </c>
      <c r="H90">
        <v>22.620094299316399</v>
      </c>
      <c r="I90">
        <f t="shared" si="14"/>
        <v>1.3457982574187066E-2</v>
      </c>
      <c r="J90">
        <v>23.584423065185501</v>
      </c>
      <c r="K90">
        <f t="shared" si="15"/>
        <v>1.7562341407176173E-2</v>
      </c>
      <c r="L90">
        <v>11.949999809265099</v>
      </c>
      <c r="M90">
        <f t="shared" si="16"/>
        <v>1.8242650852009615E-2</v>
      </c>
      <c r="N90">
        <v>59.748886108398402</v>
      </c>
      <c r="O90">
        <f t="shared" si="17"/>
        <v>1.7882400445418677E-2</v>
      </c>
      <c r="P90">
        <v>18.870000839233398</v>
      </c>
      <c r="Q90">
        <f t="shared" si="18"/>
        <v>-2.9580061267019304E-2</v>
      </c>
      <c r="R90">
        <v>98.341255187988295</v>
      </c>
      <c r="S90">
        <f t="shared" si="19"/>
        <v>4.9294950971915013E-3</v>
      </c>
      <c r="T90">
        <v>38.523532867431598</v>
      </c>
      <c r="U90">
        <f t="shared" si="20"/>
        <v>3.8741432155570313E-2</v>
      </c>
      <c r="V90">
        <v>61.865409851074197</v>
      </c>
      <c r="W90">
        <f t="shared" si="21"/>
        <v>6.3021025586547791E-3</v>
      </c>
    </row>
    <row r="91" spans="1:23" x14ac:dyDescent="0.2">
      <c r="A91" s="1">
        <v>43684</v>
      </c>
      <c r="B91">
        <v>40.994533538818402</v>
      </c>
      <c r="C91">
        <f t="shared" si="11"/>
        <v>9.3714138006025828E-3</v>
      </c>
      <c r="D91">
        <v>29.190000534057599</v>
      </c>
      <c r="E91">
        <f t="shared" si="12"/>
        <v>0.15017855378020256</v>
      </c>
      <c r="F91">
        <v>103.48952484130901</v>
      </c>
      <c r="G91">
        <f t="shared" si="13"/>
        <v>2.930465508361638E-2</v>
      </c>
      <c r="H91">
        <v>22.926572799682599</v>
      </c>
      <c r="I91">
        <f t="shared" si="14"/>
        <v>3.4378908828839086E-3</v>
      </c>
      <c r="J91">
        <v>24.0022792816162</v>
      </c>
      <c r="K91">
        <f t="shared" si="15"/>
        <v>2.6369925354400234E-2</v>
      </c>
      <c r="L91">
        <v>12.170000076293899</v>
      </c>
      <c r="M91">
        <f t="shared" si="16"/>
        <v>5.735345116236734E-3</v>
      </c>
      <c r="N91">
        <v>60.826950073242202</v>
      </c>
      <c r="O91">
        <f t="shared" si="17"/>
        <v>2.6448253765747134E-2</v>
      </c>
      <c r="P91">
        <v>18.319999694824201</v>
      </c>
      <c r="Q91">
        <f t="shared" si="18"/>
        <v>5.521577078693965E-2</v>
      </c>
      <c r="R91">
        <v>98.827224731445298</v>
      </c>
      <c r="S91">
        <f t="shared" si="19"/>
        <v>2.259805158720711E-2</v>
      </c>
      <c r="T91">
        <v>40.045276641845703</v>
      </c>
      <c r="U91">
        <f t="shared" si="20"/>
        <v>2.6560861179318853E-2</v>
      </c>
      <c r="V91">
        <v>62.256523132324197</v>
      </c>
      <c r="W91">
        <f t="shared" si="21"/>
        <v>2.7336184730520362E-2</v>
      </c>
    </row>
    <row r="92" spans="1:23" x14ac:dyDescent="0.2">
      <c r="A92" s="1">
        <v>43685</v>
      </c>
      <c r="B92">
        <v>41.380516052246101</v>
      </c>
      <c r="C92">
        <f t="shared" si="11"/>
        <v>-2.5551245025584313E-2</v>
      </c>
      <c r="D92">
        <v>33.919998168945298</v>
      </c>
      <c r="E92">
        <f t="shared" si="12"/>
        <v>7.9284065426216341E-3</v>
      </c>
      <c r="F92">
        <v>106.56712341308599</v>
      </c>
      <c r="G92">
        <f t="shared" si="13"/>
        <v>-3.0216267203606803E-2</v>
      </c>
      <c r="H92">
        <v>23.005527496337901</v>
      </c>
      <c r="I92">
        <f t="shared" si="14"/>
        <v>1.7376942045544092E-2</v>
      </c>
      <c r="J92">
        <v>24.6436367034912</v>
      </c>
      <c r="K92">
        <f t="shared" si="15"/>
        <v>-2.5560422087095365E-2</v>
      </c>
      <c r="L92">
        <v>12.2399997711182</v>
      </c>
      <c r="M92">
        <f t="shared" si="16"/>
        <v>-2.1470703908043273E-2</v>
      </c>
      <c r="N92">
        <v>62.457180023193402</v>
      </c>
      <c r="O92">
        <f t="shared" si="17"/>
        <v>3.3624319213668586E-3</v>
      </c>
      <c r="P92">
        <v>19.360000610351602</v>
      </c>
      <c r="Q92">
        <f t="shared" si="18"/>
        <v>-2.0877664835286466E-2</v>
      </c>
      <c r="R92">
        <v>101.08595275878901</v>
      </c>
      <c r="S92">
        <f t="shared" si="19"/>
        <v>-1.4978324173944514E-2</v>
      </c>
      <c r="T92">
        <v>41.123165130615199</v>
      </c>
      <c r="U92">
        <f t="shared" si="20"/>
        <v>-3.302823291658593E-2</v>
      </c>
      <c r="V92">
        <v>63.981853485107401</v>
      </c>
      <c r="W92">
        <f t="shared" si="21"/>
        <v>-1.7605295386361054E-2</v>
      </c>
    </row>
    <row r="93" spans="1:23" x14ac:dyDescent="0.2">
      <c r="A93" s="1">
        <v>43686</v>
      </c>
      <c r="B93">
        <v>40.336585998535199</v>
      </c>
      <c r="C93">
        <f t="shared" si="11"/>
        <v>-8.2986712024993511E-3</v>
      </c>
      <c r="D93">
        <v>34.189998626708999</v>
      </c>
      <c r="E93">
        <f t="shared" si="12"/>
        <v>-5.2849233755237278E-2</v>
      </c>
      <c r="F93">
        <v>103.395225524902</v>
      </c>
      <c r="G93">
        <f t="shared" si="13"/>
        <v>-4.403796846180922E-3</v>
      </c>
      <c r="H93">
        <v>23.408786773681602</v>
      </c>
      <c r="I93">
        <f t="shared" si="14"/>
        <v>-3.2638077386186774E-4</v>
      </c>
      <c r="J93">
        <v>24.0217170715332</v>
      </c>
      <c r="K93">
        <f t="shared" si="15"/>
        <v>-3.2897829911350686E-2</v>
      </c>
      <c r="L93">
        <v>11.9799995422363</v>
      </c>
      <c r="M93">
        <f t="shared" si="16"/>
        <v>8.3439547338843049E-4</v>
      </c>
      <c r="N93">
        <v>62.6675415039062</v>
      </c>
      <c r="O93">
        <f t="shared" si="17"/>
        <v>-2.4063695454443149E-2</v>
      </c>
      <c r="P93">
        <v>18.959999084472699</v>
      </c>
      <c r="Q93">
        <f t="shared" si="18"/>
        <v>-1.7558308973491629E-2</v>
      </c>
      <c r="R93">
        <v>99.583137512207003</v>
      </c>
      <c r="S93">
        <f t="shared" si="19"/>
        <v>-1.5481883929697777E-2</v>
      </c>
      <c r="T93">
        <v>39.787124633789098</v>
      </c>
      <c r="U93">
        <f t="shared" si="20"/>
        <v>-6.2803007186832006E-3</v>
      </c>
      <c r="V93">
        <v>62.865291595458999</v>
      </c>
      <c r="W93">
        <f t="shared" si="21"/>
        <v>-1.31818985411411E-2</v>
      </c>
    </row>
    <row r="94" spans="1:23" x14ac:dyDescent="0.2">
      <c r="A94" s="1">
        <v>43689</v>
      </c>
      <c r="B94">
        <v>40.003231048583999</v>
      </c>
      <c r="C94">
        <f t="shared" si="11"/>
        <v>2.6829625382115599E-2</v>
      </c>
      <c r="D94">
        <v>32.430000305175803</v>
      </c>
      <c r="E94">
        <f t="shared" si="12"/>
        <v>-9.9164026199502937E-3</v>
      </c>
      <c r="F94">
        <v>102.94089508056599</v>
      </c>
      <c r="G94">
        <f t="shared" si="13"/>
        <v>2.6786464138343579E-2</v>
      </c>
      <c r="H94">
        <v>23.401147842407202</v>
      </c>
      <c r="I94">
        <f t="shared" si="14"/>
        <v>2.8821708370888058E-2</v>
      </c>
      <c r="J94">
        <v>23.244312286376999</v>
      </c>
      <c r="K94">
        <f t="shared" si="15"/>
        <v>4.9745338706561545E-2</v>
      </c>
      <c r="L94">
        <v>11.9899997711182</v>
      </c>
      <c r="M94">
        <f t="shared" si="16"/>
        <v>2.6339024333795574E-2</v>
      </c>
      <c r="N94">
        <v>61.177528381347699</v>
      </c>
      <c r="O94">
        <f t="shared" si="17"/>
        <v>3.3529211151357818E-2</v>
      </c>
      <c r="P94">
        <v>18.629999160766602</v>
      </c>
      <c r="Q94">
        <f t="shared" si="18"/>
        <v>2.386752245543038E-2</v>
      </c>
      <c r="R94">
        <v>98.053276062011705</v>
      </c>
      <c r="S94">
        <f t="shared" si="19"/>
        <v>3.658404833500789E-2</v>
      </c>
      <c r="T94">
        <v>39.538032531738303</v>
      </c>
      <c r="U94">
        <f t="shared" si="20"/>
        <v>3.4672188602414639E-2</v>
      </c>
      <c r="V94">
        <v>62.042045593261697</v>
      </c>
      <c r="W94">
        <f t="shared" si="21"/>
        <v>2.9109228950190306E-2</v>
      </c>
    </row>
    <row r="95" spans="1:23" x14ac:dyDescent="0.2">
      <c r="A95" s="1">
        <v>43690</v>
      </c>
      <c r="B95">
        <v>41.091030120849602</v>
      </c>
      <c r="C95">
        <f t="shared" si="11"/>
        <v>-2.0926294176172824E-2</v>
      </c>
      <c r="D95">
        <v>32.110000610351598</v>
      </c>
      <c r="E95">
        <f t="shared" si="12"/>
        <v>-6.000198336707973E-2</v>
      </c>
      <c r="F95">
        <v>105.73558044433599</v>
      </c>
      <c r="G95">
        <f t="shared" si="13"/>
        <v>-2.2465461589409017E-2</v>
      </c>
      <c r="H95">
        <v>24.085422515869102</v>
      </c>
      <c r="I95">
        <f t="shared" si="14"/>
        <v>-4.3734279617175222E-2</v>
      </c>
      <c r="J95">
        <v>24.429851531982401</v>
      </c>
      <c r="K95">
        <f t="shared" si="15"/>
        <v>-1.7657012062515694E-2</v>
      </c>
      <c r="L95">
        <v>12.310000419616699</v>
      </c>
      <c r="M95">
        <f t="shared" si="16"/>
        <v>-8.9760381786244334E-3</v>
      </c>
      <c r="N95">
        <v>63.263538360595703</v>
      </c>
      <c r="O95">
        <f t="shared" si="17"/>
        <v>-1.8174911244734838E-2</v>
      </c>
      <c r="P95">
        <v>19.079999923706101</v>
      </c>
      <c r="Q95">
        <f t="shared" si="18"/>
        <v>-3.3576250183238759E-2</v>
      </c>
      <c r="R95">
        <v>101.70688629150401</v>
      </c>
      <c r="S95">
        <f t="shared" si="19"/>
        <v>-2.4270234871312132E-2</v>
      </c>
      <c r="T95">
        <v>40.932945251464801</v>
      </c>
      <c r="U95">
        <f t="shared" si="20"/>
        <v>-3.9149590164120757E-2</v>
      </c>
      <c r="V95">
        <v>63.874584197997997</v>
      </c>
      <c r="W95">
        <f t="shared" si="21"/>
        <v>-3.1246786540635414E-2</v>
      </c>
    </row>
    <row r="96" spans="1:23" x14ac:dyDescent="0.2">
      <c r="A96" s="1">
        <v>43691</v>
      </c>
      <c r="B96">
        <v>40.240081787109403</v>
      </c>
      <c r="C96">
        <f t="shared" si="11"/>
        <v>-3.7128397605774247E-3</v>
      </c>
      <c r="D96">
        <v>30.2399997711182</v>
      </c>
      <c r="E96">
        <f t="shared" si="12"/>
        <v>-1.9029106868343672E-2</v>
      </c>
      <c r="F96">
        <v>103.386665344238</v>
      </c>
      <c r="G96">
        <f t="shared" si="13"/>
        <v>-6.2385468288972878E-3</v>
      </c>
      <c r="H96">
        <v>23.054765701293899</v>
      </c>
      <c r="I96">
        <f t="shared" si="14"/>
        <v>-1.0810801899182225E-2</v>
      </c>
      <c r="J96">
        <v>24.0022792816162</v>
      </c>
      <c r="K96">
        <f t="shared" si="15"/>
        <v>-2.5421674542160294E-2</v>
      </c>
      <c r="L96">
        <v>12.199999809265099</v>
      </c>
      <c r="M96">
        <f t="shared" si="16"/>
        <v>-9.0572588575004564E-3</v>
      </c>
      <c r="N96">
        <v>62.124114990234403</v>
      </c>
      <c r="O96">
        <f t="shared" si="17"/>
        <v>3.9426117268462589E-3</v>
      </c>
      <c r="P96">
        <v>18.450000762939499</v>
      </c>
      <c r="Q96">
        <f t="shared" si="18"/>
        <v>-1.0846235978944725E-3</v>
      </c>
      <c r="R96">
        <v>99.268150329589801</v>
      </c>
      <c r="S96">
        <f t="shared" si="19"/>
        <v>-1.7005225587800831E-2</v>
      </c>
      <c r="T96">
        <v>39.361400604247997</v>
      </c>
      <c r="U96">
        <f t="shared" si="20"/>
        <v>-8.0568540938790823E-4</v>
      </c>
      <c r="V96">
        <v>61.909568786621101</v>
      </c>
      <c r="W96">
        <f t="shared" si="21"/>
        <v>-1.8356595678796466E-3</v>
      </c>
    </row>
    <row r="97" spans="1:23" x14ac:dyDescent="0.2">
      <c r="A97" s="1">
        <v>43692</v>
      </c>
      <c r="B97">
        <v>40.090953826904297</v>
      </c>
      <c r="C97">
        <f t="shared" si="11"/>
        <v>1.7354057255350438E-2</v>
      </c>
      <c r="D97">
        <v>29.670000076293899</v>
      </c>
      <c r="E97">
        <f t="shared" si="12"/>
        <v>4.9640436543034135E-2</v>
      </c>
      <c r="F97">
        <v>102.743690490723</v>
      </c>
      <c r="G97">
        <f t="shared" si="13"/>
        <v>2.4478910124853783E-2</v>
      </c>
      <c r="H97">
        <v>22.806867599487301</v>
      </c>
      <c r="I97">
        <f t="shared" si="14"/>
        <v>1.8952569234066904E-2</v>
      </c>
      <c r="J97">
        <v>23.3997917175293</v>
      </c>
      <c r="K97">
        <f t="shared" si="15"/>
        <v>3.5091392890411091E-2</v>
      </c>
      <c r="L97">
        <v>12.0900001525879</v>
      </c>
      <c r="M97">
        <f t="shared" si="16"/>
        <v>1.1513235021803462E-2</v>
      </c>
      <c r="N97">
        <v>62.369529724121101</v>
      </c>
      <c r="O97">
        <f t="shared" si="17"/>
        <v>2.9356888683830015E-2</v>
      </c>
      <c r="P97">
        <v>18.430000305175799</v>
      </c>
      <c r="Q97">
        <f t="shared" si="18"/>
        <v>3.4660873781133236E-2</v>
      </c>
      <c r="R97">
        <v>97.594345092773395</v>
      </c>
      <c r="S97">
        <f t="shared" si="19"/>
        <v>1.890699585565955E-2</v>
      </c>
      <c r="T97">
        <v>39.329700469970703</v>
      </c>
      <c r="U97">
        <f t="shared" si="20"/>
        <v>1.757817389828285E-2</v>
      </c>
      <c r="V97">
        <v>61.796028137207003</v>
      </c>
      <c r="W97">
        <f t="shared" si="21"/>
        <v>2.629460728417889E-2</v>
      </c>
    </row>
    <row r="98" spans="1:23" x14ac:dyDescent="0.2">
      <c r="A98" s="1">
        <v>43693</v>
      </c>
      <c r="B98">
        <v>40.792766571044901</v>
      </c>
      <c r="C98">
        <f t="shared" si="11"/>
        <v>1.557699968770858E-2</v>
      </c>
      <c r="D98">
        <v>31.180000305175799</v>
      </c>
      <c r="E98">
        <f t="shared" si="12"/>
        <v>9.5755355906086276E-3</v>
      </c>
      <c r="F98">
        <v>105.28977966308599</v>
      </c>
      <c r="G98">
        <f t="shared" si="13"/>
        <v>1.4388747803657533E-2</v>
      </c>
      <c r="H98">
        <v>23.243238449096701</v>
      </c>
      <c r="I98">
        <f t="shared" si="14"/>
        <v>1.8098099423761376E-2</v>
      </c>
      <c r="J98">
        <v>24.235500335693398</v>
      </c>
      <c r="K98">
        <f t="shared" si="15"/>
        <v>9.1797951037379776E-3</v>
      </c>
      <c r="L98">
        <v>12.2299995422363</v>
      </c>
      <c r="M98">
        <f t="shared" si="16"/>
        <v>1.380452957779975E-2</v>
      </c>
      <c r="N98">
        <v>64.227645874023395</v>
      </c>
      <c r="O98">
        <f t="shared" si="17"/>
        <v>2.1465548990990617E-2</v>
      </c>
      <c r="P98">
        <v>19.079999923706101</v>
      </c>
      <c r="Q98">
        <f t="shared" si="18"/>
        <v>-6.8366902324142678E-3</v>
      </c>
      <c r="R98">
        <v>99.457115173339801</v>
      </c>
      <c r="S98">
        <f t="shared" si="19"/>
        <v>5.8642343665758741E-3</v>
      </c>
      <c r="T98">
        <v>40.027156829833999</v>
      </c>
      <c r="U98">
        <f t="shared" si="20"/>
        <v>1.87193662784664E-2</v>
      </c>
      <c r="V98">
        <v>63.442481994628899</v>
      </c>
      <c r="W98">
        <f t="shared" si="21"/>
        <v>1.8227713397503328E-2</v>
      </c>
    </row>
    <row r="99" spans="1:23" x14ac:dyDescent="0.2">
      <c r="A99" s="1">
        <v>43696</v>
      </c>
      <c r="B99">
        <v>41.433170318603501</v>
      </c>
      <c r="C99">
        <f t="shared" si="11"/>
        <v>-1.3428952558685911E-2</v>
      </c>
      <c r="D99">
        <v>31.4799995422363</v>
      </c>
      <c r="E99">
        <f t="shared" si="12"/>
        <v>-2.4438523080059203E-2</v>
      </c>
      <c r="F99">
        <v>106.815719604492</v>
      </c>
      <c r="G99">
        <f t="shared" si="13"/>
        <v>-2.3300495987608493E-3</v>
      </c>
      <c r="H99">
        <v>23.667726516723601</v>
      </c>
      <c r="I99">
        <f t="shared" si="14"/>
        <v>5.6872927014729804E-3</v>
      </c>
      <c r="J99">
        <v>24.459001541137699</v>
      </c>
      <c r="K99">
        <f t="shared" si="15"/>
        <v>-9.9819972857172427E-3</v>
      </c>
      <c r="L99">
        <v>12.3999996185303</v>
      </c>
      <c r="M99">
        <f t="shared" si="16"/>
        <v>-4.8504110047556245E-3</v>
      </c>
      <c r="N99">
        <v>65.621231079101605</v>
      </c>
      <c r="O99">
        <f t="shared" si="17"/>
        <v>1.5900504240516922E-2</v>
      </c>
      <c r="P99">
        <v>18.950000762939499</v>
      </c>
      <c r="Q99">
        <f t="shared" si="18"/>
        <v>8.4078184019464389E-3</v>
      </c>
      <c r="R99">
        <v>100.042068481445</v>
      </c>
      <c r="S99">
        <f t="shared" si="19"/>
        <v>-7.947248493545481E-3</v>
      </c>
      <c r="T99">
        <v>40.783496856689503</v>
      </c>
      <c r="U99">
        <f t="shared" si="20"/>
        <v>-8.8929168300972399E-3</v>
      </c>
      <c r="V99">
        <v>64.6094970703125</v>
      </c>
      <c r="W99">
        <f t="shared" si="21"/>
        <v>-3.7168848772094563E-3</v>
      </c>
    </row>
    <row r="100" spans="1:23" x14ac:dyDescent="0.2">
      <c r="A100" s="1">
        <v>43697</v>
      </c>
      <c r="B100">
        <v>40.880485534667997</v>
      </c>
      <c r="C100">
        <f t="shared" si="11"/>
        <v>1.1733728987873478E-2</v>
      </c>
      <c r="D100">
        <v>30.719999313354499</v>
      </c>
      <c r="E100">
        <f t="shared" si="12"/>
        <v>3.1402819022997158E-2</v>
      </c>
      <c r="F100">
        <v>106.56712341308599</v>
      </c>
      <c r="G100">
        <f t="shared" si="13"/>
        <v>1.3820752427486597E-2</v>
      </c>
      <c r="H100">
        <v>23.8027153015137</v>
      </c>
      <c r="I100">
        <f t="shared" si="14"/>
        <v>2.5112495870582969E-2</v>
      </c>
      <c r="J100">
        <v>24.216066360473601</v>
      </c>
      <c r="K100">
        <f t="shared" si="15"/>
        <v>-4.0207714033030145E-3</v>
      </c>
      <c r="L100">
        <v>12.3400001525879</v>
      </c>
      <c r="M100">
        <f t="shared" si="16"/>
        <v>2.4281463103593519E-3</v>
      </c>
      <c r="N100">
        <v>66.672981262207003</v>
      </c>
      <c r="O100">
        <f t="shared" si="17"/>
        <v>8.2477704257240998E-3</v>
      </c>
      <c r="P100">
        <v>19.110000610351602</v>
      </c>
      <c r="Q100">
        <f t="shared" si="18"/>
        <v>4.8515965719737618E-2</v>
      </c>
      <c r="R100">
        <v>99.250160217285199</v>
      </c>
      <c r="S100">
        <f t="shared" si="19"/>
        <v>-1.5534073934362735E-2</v>
      </c>
      <c r="T100">
        <v>40.422420501708999</v>
      </c>
      <c r="U100">
        <f t="shared" si="20"/>
        <v>1.4614905842011161E-3</v>
      </c>
      <c r="V100">
        <v>64.369796752929702</v>
      </c>
      <c r="W100">
        <f t="shared" si="21"/>
        <v>8.149746725147641E-3</v>
      </c>
    </row>
    <row r="101" spans="1:23" x14ac:dyDescent="0.2">
      <c r="A101" s="1">
        <v>43698</v>
      </c>
      <c r="B101">
        <v>41.362991333007798</v>
      </c>
      <c r="C101">
        <f t="shared" si="11"/>
        <v>-7.878647636983269E-3</v>
      </c>
      <c r="D101">
        <v>31.700000762939499</v>
      </c>
      <c r="E101">
        <f t="shared" si="12"/>
        <v>6.2892928817743316E-3</v>
      </c>
      <c r="F101">
        <v>108.050186157227</v>
      </c>
      <c r="G101">
        <f t="shared" si="13"/>
        <v>-6.6069828132516136E-3</v>
      </c>
      <c r="H101">
        <v>24.4080295562744</v>
      </c>
      <c r="I101">
        <f t="shared" si="14"/>
        <v>4.1743791002419055E-4</v>
      </c>
      <c r="J101">
        <v>24.118894577026399</v>
      </c>
      <c r="K101">
        <f t="shared" si="15"/>
        <v>-8.0624038027043337E-4</v>
      </c>
      <c r="L101">
        <v>12.3699998855591</v>
      </c>
      <c r="M101">
        <f t="shared" si="16"/>
        <v>-1.5478889815673923E-2</v>
      </c>
      <c r="N101">
        <v>67.225158691406193</v>
      </c>
      <c r="O101">
        <f t="shared" si="17"/>
        <v>5.8501824419325242E-3</v>
      </c>
      <c r="P101">
        <v>20.059999465942401</v>
      </c>
      <c r="Q101">
        <f t="shared" si="18"/>
        <v>-3.9960056014671161E-3</v>
      </c>
      <c r="R101">
        <v>97.720314025878906</v>
      </c>
      <c r="S101">
        <f t="shared" si="19"/>
        <v>3.6836232531340079E-4</v>
      </c>
      <c r="T101">
        <v>40.481540679931598</v>
      </c>
      <c r="U101">
        <f t="shared" si="20"/>
        <v>6.2712897707420537E-3</v>
      </c>
      <c r="V101">
        <v>64.896537780761705</v>
      </c>
      <c r="W101">
        <f t="shared" si="21"/>
        <v>0</v>
      </c>
    </row>
    <row r="102" spans="1:23" x14ac:dyDescent="0.2">
      <c r="A102" s="1">
        <v>43699</v>
      </c>
      <c r="B102">
        <v>41.038387298583999</v>
      </c>
      <c r="C102">
        <f t="shared" si="11"/>
        <v>-3.9682144677651292E-2</v>
      </c>
      <c r="D102">
        <v>31.899999618530298</v>
      </c>
      <c r="E102">
        <f t="shared" si="12"/>
        <v>-7.6860689736468077E-2</v>
      </c>
      <c r="F102">
        <v>107.338653564453</v>
      </c>
      <c r="G102">
        <f t="shared" si="13"/>
        <v>-4.0086707490968848E-2</v>
      </c>
      <c r="H102">
        <v>24.418220520019499</v>
      </c>
      <c r="I102">
        <f t="shared" si="14"/>
        <v>-5.5360236954059998E-2</v>
      </c>
      <c r="J102">
        <v>24.0994567871094</v>
      </c>
      <c r="K102">
        <f t="shared" si="15"/>
        <v>-4.1998627714805517E-2</v>
      </c>
      <c r="L102">
        <v>12.180000305175801</v>
      </c>
      <c r="M102">
        <f t="shared" si="16"/>
        <v>-5.2244387793981932E-2</v>
      </c>
      <c r="N102">
        <v>67.619590759277301</v>
      </c>
      <c r="O102">
        <f t="shared" si="17"/>
        <v>-4.8194287453085828E-2</v>
      </c>
      <c r="P102">
        <v>19.9799995422363</v>
      </c>
      <c r="Q102">
        <f t="shared" si="18"/>
        <v>-5.7688440741773109E-2</v>
      </c>
      <c r="R102">
        <v>97.756317138671903</v>
      </c>
      <c r="S102">
        <f t="shared" si="19"/>
        <v>-4.1923552959464004E-2</v>
      </c>
      <c r="T102">
        <v>40.736209869384801</v>
      </c>
      <c r="U102">
        <f t="shared" si="20"/>
        <v>-5.7434387418127147E-2</v>
      </c>
      <c r="V102">
        <v>64.896537780761705</v>
      </c>
      <c r="W102">
        <f t="shared" si="21"/>
        <v>-4.4422786524087189E-2</v>
      </c>
    </row>
    <row r="103" spans="1:23" x14ac:dyDescent="0.2">
      <c r="A103" s="1">
        <v>43700</v>
      </c>
      <c r="B103">
        <v>39.441783905029297</v>
      </c>
      <c r="C103">
        <f t="shared" si="11"/>
        <v>1.32569638173641E-2</v>
      </c>
      <c r="D103">
        <v>29.540000915527301</v>
      </c>
      <c r="E103">
        <f t="shared" si="12"/>
        <v>2.4742143149750501E-2</v>
      </c>
      <c r="F103">
        <v>103.120903015137</v>
      </c>
      <c r="G103">
        <f t="shared" si="13"/>
        <v>1.1406946534934924E-2</v>
      </c>
      <c r="H103">
        <v>23.1031589508057</v>
      </c>
      <c r="I103">
        <f t="shared" si="14"/>
        <v>1.8531384418840783E-2</v>
      </c>
      <c r="J103">
        <v>23.108272552490199</v>
      </c>
      <c r="K103">
        <f t="shared" si="15"/>
        <v>-7.59858976096756E-3</v>
      </c>
      <c r="L103">
        <v>11.560000419616699</v>
      </c>
      <c r="M103">
        <f t="shared" si="16"/>
        <v>0</v>
      </c>
      <c r="N103">
        <v>64.437995910644503</v>
      </c>
      <c r="O103">
        <f t="shared" si="17"/>
        <v>-8.3317187728406978E-3</v>
      </c>
      <c r="P103">
        <v>18.860000610351602</v>
      </c>
      <c r="Q103">
        <f t="shared" si="18"/>
        <v>1.1073094041863593E-2</v>
      </c>
      <c r="R103">
        <v>93.742744445800795</v>
      </c>
      <c r="S103">
        <f t="shared" si="19"/>
        <v>1.7698010764872062E-2</v>
      </c>
      <c r="T103">
        <v>38.462471008300803</v>
      </c>
      <c r="U103">
        <f t="shared" si="20"/>
        <v>1.7718619729790996E-3</v>
      </c>
      <c r="V103">
        <v>62.076747894287102</v>
      </c>
      <c r="W103">
        <f t="shared" si="21"/>
        <v>8.4495822881151782E-3</v>
      </c>
    </row>
    <row r="104" spans="1:23" x14ac:dyDescent="0.2">
      <c r="A104" s="1">
        <v>43703</v>
      </c>
      <c r="B104">
        <v>39.968143463134801</v>
      </c>
      <c r="C104">
        <f t="shared" si="11"/>
        <v>5.0352103390139645E-3</v>
      </c>
      <c r="D104">
        <v>30.280000686645501</v>
      </c>
      <c r="E104">
        <f t="shared" si="12"/>
        <v>-2.6455016020625012E-3</v>
      </c>
      <c r="F104">
        <v>104.30393218994099</v>
      </c>
      <c r="G104">
        <f t="shared" si="13"/>
        <v>4.1830053646431196E-3</v>
      </c>
      <c r="H104">
        <v>23.535284042358398</v>
      </c>
      <c r="I104">
        <f t="shared" si="14"/>
        <v>-5.9696763665391204E-3</v>
      </c>
      <c r="J104">
        <v>22.933347702026399</v>
      </c>
      <c r="K104">
        <f t="shared" si="15"/>
        <v>-3.8206814077326092E-3</v>
      </c>
      <c r="L104">
        <v>11.560000419616699</v>
      </c>
      <c r="M104">
        <f t="shared" si="16"/>
        <v>-1.8333122006176879E-2</v>
      </c>
      <c r="N104">
        <v>63.903347015380902</v>
      </c>
      <c r="O104">
        <f t="shared" si="17"/>
        <v>1.443358258844914E-2</v>
      </c>
      <c r="P104">
        <v>19.069999694824201</v>
      </c>
      <c r="Q104">
        <f t="shared" si="18"/>
        <v>9.3946571243915637E-3</v>
      </c>
      <c r="R104">
        <v>95.416572570800795</v>
      </c>
      <c r="S104">
        <f t="shared" si="19"/>
        <v>9.5741838043293722E-3</v>
      </c>
      <c r="T104">
        <v>38.530681610107401</v>
      </c>
      <c r="U104">
        <f t="shared" si="20"/>
        <v>-4.4949751395643644E-3</v>
      </c>
      <c r="V104">
        <v>62.603492736816399</v>
      </c>
      <c r="W104">
        <f t="shared" si="21"/>
        <v>-3.7355355704138805E-3</v>
      </c>
    </row>
    <row r="105" spans="1:23" x14ac:dyDescent="0.2">
      <c r="A105" s="1">
        <v>43704</v>
      </c>
      <c r="B105">
        <v>40.169898986816399</v>
      </c>
      <c r="C105">
        <f t="shared" si="11"/>
        <v>0</v>
      </c>
      <c r="D105">
        <v>30.200000762939499</v>
      </c>
      <c r="E105">
        <f t="shared" si="12"/>
        <v>1.9023201075182836E-2</v>
      </c>
      <c r="F105">
        <v>104.74114990234401</v>
      </c>
      <c r="G105">
        <f t="shared" si="13"/>
        <v>4.5728693376434482E-3</v>
      </c>
      <c r="H105">
        <v>23.395204544067401</v>
      </c>
      <c r="I105">
        <f t="shared" si="14"/>
        <v>1.7767763136708522E-3</v>
      </c>
      <c r="J105">
        <v>22.845893859863299</v>
      </c>
      <c r="K105">
        <f t="shared" si="15"/>
        <v>2.9730774521831518E-3</v>
      </c>
      <c r="L105">
        <v>11.3500003814697</v>
      </c>
      <c r="M105">
        <f t="shared" si="16"/>
        <v>-2.6467317210327771E-3</v>
      </c>
      <c r="N105">
        <v>64.832389831542997</v>
      </c>
      <c r="O105">
        <f t="shared" si="17"/>
        <v>5.1241150584759882E-3</v>
      </c>
      <c r="P105">
        <v>19.25</v>
      </c>
      <c r="Q105">
        <f t="shared" si="18"/>
        <v>0</v>
      </c>
      <c r="R105">
        <v>96.334495544433594</v>
      </c>
      <c r="S105">
        <f t="shared" si="19"/>
        <v>9.1127237385950442E-3</v>
      </c>
      <c r="T105">
        <v>38.357875823974602</v>
      </c>
      <c r="U105">
        <f t="shared" si="20"/>
        <v>6.2638019989740956E-3</v>
      </c>
      <c r="V105">
        <v>62.370071411132798</v>
      </c>
      <c r="W105">
        <f t="shared" si="21"/>
        <v>6.3014119366271437E-3</v>
      </c>
    </row>
    <row r="106" spans="1:23" x14ac:dyDescent="0.2">
      <c r="A106" s="1">
        <v>43705</v>
      </c>
      <c r="B106">
        <v>40.169898986816399</v>
      </c>
      <c r="C106">
        <f t="shared" si="11"/>
        <v>2.3312184302174979E-2</v>
      </c>
      <c r="D106">
        <v>30.780000686645501</v>
      </c>
      <c r="E106">
        <f t="shared" si="12"/>
        <v>2.1533856686352937E-2</v>
      </c>
      <c r="F106">
        <v>105.22121429443401</v>
      </c>
      <c r="G106">
        <f t="shared" si="13"/>
        <v>6.7394926619906816E-3</v>
      </c>
      <c r="H106">
        <v>23.436809539794901</v>
      </c>
      <c r="I106">
        <f t="shared" si="14"/>
        <v>2.6135263168000071E-2</v>
      </c>
      <c r="J106">
        <v>22.913917541503899</v>
      </c>
      <c r="K106">
        <f t="shared" si="15"/>
        <v>2.5953707234072997E-2</v>
      </c>
      <c r="L106">
        <v>11.319999694824199</v>
      </c>
      <c r="M106">
        <f t="shared" si="16"/>
        <v>7.4044863254109E-2</v>
      </c>
      <c r="N106">
        <v>65.165451049804702</v>
      </c>
      <c r="O106">
        <f t="shared" si="17"/>
        <v>2.7853364983950045E-2</v>
      </c>
      <c r="P106">
        <v>19.25</v>
      </c>
      <c r="Q106">
        <f t="shared" si="18"/>
        <v>3.2706001445732158E-2</v>
      </c>
      <c r="R106">
        <v>97.216377258300795</v>
      </c>
      <c r="S106">
        <f t="shared" si="19"/>
        <v>1.4133373959917771E-2</v>
      </c>
      <c r="T106">
        <v>38.5988960266113</v>
      </c>
      <c r="U106">
        <f t="shared" si="20"/>
        <v>1.9714899954608615E-2</v>
      </c>
      <c r="V106">
        <v>62.764331817627003</v>
      </c>
      <c r="W106">
        <f t="shared" si="21"/>
        <v>2.3737416974024435E-2</v>
      </c>
    </row>
    <row r="107" spans="1:23" x14ac:dyDescent="0.2">
      <c r="A107" s="1">
        <v>43706</v>
      </c>
      <c r="B107">
        <v>41.117347717285199</v>
      </c>
      <c r="C107">
        <f t="shared" si="11"/>
        <v>1.1455596243908586E-2</v>
      </c>
      <c r="D107">
        <v>31.450000762939499</v>
      </c>
      <c r="E107">
        <f t="shared" si="12"/>
        <v>0</v>
      </c>
      <c r="F107">
        <v>105.932746887207</v>
      </c>
      <c r="G107">
        <f t="shared" si="13"/>
        <v>1.4557110287065531E-3</v>
      </c>
      <c r="H107">
        <v>24.057411193847699</v>
      </c>
      <c r="I107">
        <f t="shared" si="14"/>
        <v>-2.5797115847778105E-3</v>
      </c>
      <c r="J107">
        <v>23.516403198242202</v>
      </c>
      <c r="K107">
        <f t="shared" si="15"/>
        <v>-9.5495074327659312E-3</v>
      </c>
      <c r="L107">
        <v>12.189999580383301</v>
      </c>
      <c r="M107">
        <f t="shared" si="16"/>
        <v>2.8307623092596632E-2</v>
      </c>
      <c r="N107">
        <v>67.006042480468807</v>
      </c>
      <c r="O107">
        <f t="shared" si="17"/>
        <v>1.7119011657382277E-2</v>
      </c>
      <c r="P107">
        <v>19.889999389648398</v>
      </c>
      <c r="Q107">
        <f t="shared" si="18"/>
        <v>-1.0106142405200535E-2</v>
      </c>
      <c r="R107">
        <v>98.600128173828097</v>
      </c>
      <c r="S107">
        <f t="shared" si="19"/>
        <v>7.4027478159413808E-3</v>
      </c>
      <c r="T107">
        <v>39.367420196533203</v>
      </c>
      <c r="U107">
        <f t="shared" si="20"/>
        <v>-2.7763491128412624E-3</v>
      </c>
      <c r="V107">
        <v>64.272018432617202</v>
      </c>
      <c r="W107">
        <f t="shared" si="21"/>
        <v>4.7002099117692672E-3</v>
      </c>
    </row>
    <row r="108" spans="1:23" x14ac:dyDescent="0.2">
      <c r="A108" s="1">
        <v>43707</v>
      </c>
      <c r="B108">
        <v>41.591079711914098</v>
      </c>
      <c r="C108">
        <f t="shared" si="11"/>
        <v>-9.1111174436751576E-3</v>
      </c>
      <c r="D108">
        <v>31.450000762939499</v>
      </c>
      <c r="E108">
        <f t="shared" si="12"/>
        <v>-1.7642835846854971E-2</v>
      </c>
      <c r="F108">
        <v>106.08706665039099</v>
      </c>
      <c r="G108">
        <f t="shared" si="13"/>
        <v>-1.6375805887747674E-2</v>
      </c>
      <c r="H108">
        <v>23.995429992675799</v>
      </c>
      <c r="I108">
        <f t="shared" si="14"/>
        <v>-3.0863081492589574E-2</v>
      </c>
      <c r="J108">
        <v>23.292901992797901</v>
      </c>
      <c r="K108">
        <f t="shared" si="15"/>
        <v>-2.8778789422887731E-2</v>
      </c>
      <c r="L108">
        <v>12.539999961853001</v>
      </c>
      <c r="M108">
        <f t="shared" si="16"/>
        <v>2.3894661612999168E-3</v>
      </c>
      <c r="N108">
        <v>68.162994384765597</v>
      </c>
      <c r="O108">
        <f t="shared" si="17"/>
        <v>-3.4668750390626057E-2</v>
      </c>
      <c r="P108">
        <v>19.690000534057599</v>
      </c>
      <c r="Q108">
        <f t="shared" si="18"/>
        <v>-6.0180310255424828E-2</v>
      </c>
      <c r="R108">
        <v>99.332748413085895</v>
      </c>
      <c r="S108">
        <f t="shared" si="19"/>
        <v>-3.191616523586286E-2</v>
      </c>
      <c r="T108">
        <v>39.258274078369098</v>
      </c>
      <c r="U108">
        <f t="shared" si="20"/>
        <v>-1.6820753396904593E-2</v>
      </c>
      <c r="V108">
        <v>64.574821472167997</v>
      </c>
      <c r="W108">
        <f t="shared" si="21"/>
        <v>-1.6597495439853869E-2</v>
      </c>
    </row>
    <row r="109" spans="1:23" x14ac:dyDescent="0.2">
      <c r="A109" s="1">
        <v>43711</v>
      </c>
      <c r="B109">
        <v>41.213859558105497</v>
      </c>
      <c r="C109">
        <f t="shared" si="11"/>
        <v>4.0464084109325685E-2</v>
      </c>
      <c r="D109">
        <v>30.899999618530298</v>
      </c>
      <c r="E109">
        <f t="shared" si="12"/>
        <v>1.616852222913738E-3</v>
      </c>
      <c r="F109">
        <v>104.36395263671901</v>
      </c>
      <c r="G109">
        <f t="shared" si="13"/>
        <v>2.3140554083681684E-2</v>
      </c>
      <c r="H109">
        <v>23.266168594360401</v>
      </c>
      <c r="I109">
        <f t="shared" si="14"/>
        <v>3.220695599755484E-2</v>
      </c>
      <c r="J109">
        <v>22.632114410400401</v>
      </c>
      <c r="K109">
        <f t="shared" si="15"/>
        <v>3.1278816588898264E-2</v>
      </c>
      <c r="L109">
        <v>12.569999694824199</v>
      </c>
      <c r="M109">
        <f t="shared" si="16"/>
        <v>-3.9855960895014411E-3</v>
      </c>
      <c r="N109">
        <v>65.840362548828097</v>
      </c>
      <c r="O109">
        <f t="shared" si="17"/>
        <v>2.5886429351166775E-2</v>
      </c>
      <c r="P109">
        <v>18.540000915527301</v>
      </c>
      <c r="Q109">
        <f t="shared" si="18"/>
        <v>3.4979709251267456E-2</v>
      </c>
      <c r="R109">
        <v>96.212486267089801</v>
      </c>
      <c r="S109">
        <f t="shared" si="19"/>
        <v>2.6071661322389247E-2</v>
      </c>
      <c r="T109">
        <v>38.603443145752003</v>
      </c>
      <c r="U109">
        <f t="shared" si="20"/>
        <v>1.9019218638043209E-2</v>
      </c>
      <c r="V109">
        <v>63.511886596679702</v>
      </c>
      <c r="W109">
        <f t="shared" si="21"/>
        <v>2.6512672511622669E-2</v>
      </c>
    </row>
    <row r="110" spans="1:23" x14ac:dyDescent="0.2">
      <c r="A110" s="1">
        <v>43712</v>
      </c>
      <c r="B110">
        <v>42.915740966796903</v>
      </c>
      <c r="C110">
        <f t="shared" si="11"/>
        <v>2.3834617858074107E-2</v>
      </c>
      <c r="D110">
        <v>30.950000762939499</v>
      </c>
      <c r="E110">
        <f t="shared" si="12"/>
        <v>1.7614522050271683E-2</v>
      </c>
      <c r="F110">
        <v>106.80715179443401</v>
      </c>
      <c r="G110">
        <f t="shared" si="13"/>
        <v>1.7661626204467193E-2</v>
      </c>
      <c r="H110">
        <v>24.0276985168457</v>
      </c>
      <c r="I110">
        <f t="shared" si="14"/>
        <v>2.7874191860997637E-2</v>
      </c>
      <c r="J110">
        <v>23.3512077331543</v>
      </c>
      <c r="K110">
        <f t="shared" si="15"/>
        <v>3.4359399214115946E-2</v>
      </c>
      <c r="L110">
        <v>12.5200004577637</v>
      </c>
      <c r="M110">
        <f t="shared" si="16"/>
        <v>0</v>
      </c>
      <c r="N110">
        <v>67.566986083984403</v>
      </c>
      <c r="O110">
        <f t="shared" si="17"/>
        <v>2.4347911490379678E-2</v>
      </c>
      <c r="P110">
        <v>19.200000762939499</v>
      </c>
      <c r="Q110">
        <f t="shared" si="18"/>
        <v>2.7229978062952468E-2</v>
      </c>
      <c r="R110">
        <v>98.753890991210895</v>
      </c>
      <c r="S110">
        <f t="shared" si="19"/>
        <v>3.4475437339529555E-2</v>
      </c>
      <c r="T110">
        <v>39.344676971435497</v>
      </c>
      <c r="U110">
        <f t="shared" si="20"/>
        <v>2.6349017419796006E-2</v>
      </c>
      <c r="V110">
        <v>65.218276977539105</v>
      </c>
      <c r="W110">
        <f t="shared" si="21"/>
        <v>3.029521387403699E-2</v>
      </c>
    </row>
    <row r="111" spans="1:23" x14ac:dyDescent="0.2">
      <c r="A111" s="1">
        <v>43713</v>
      </c>
      <c r="B111">
        <v>43.9509086608887</v>
      </c>
      <c r="C111">
        <f t="shared" si="11"/>
        <v>1.6234687974233226E-2</v>
      </c>
      <c r="D111">
        <v>31.5</v>
      </c>
      <c r="E111">
        <f t="shared" si="12"/>
        <v>-3.0295599008974602E-2</v>
      </c>
      <c r="F111">
        <v>108.71029663085901</v>
      </c>
      <c r="G111">
        <f t="shared" si="13"/>
        <v>2.2055996884076793E-3</v>
      </c>
      <c r="H111">
        <v>24.706872940063501</v>
      </c>
      <c r="I111">
        <f t="shared" si="14"/>
        <v>3.0534989166675903E-3</v>
      </c>
      <c r="J111">
        <v>24.167484283447301</v>
      </c>
      <c r="K111">
        <f t="shared" si="15"/>
        <v>-4.0242583273936372E-4</v>
      </c>
      <c r="L111">
        <v>12.5200004577637</v>
      </c>
      <c r="M111">
        <f t="shared" si="16"/>
        <v>-7.2144721603754477E-3</v>
      </c>
      <c r="N111">
        <v>69.232292175292997</v>
      </c>
      <c r="O111">
        <f t="shared" si="17"/>
        <v>-1.9009915277152492E-3</v>
      </c>
      <c r="P111">
        <v>19.7299995422363</v>
      </c>
      <c r="Q111">
        <f t="shared" si="18"/>
        <v>1.259145347619129E-2</v>
      </c>
      <c r="R111">
        <v>102.21784210205099</v>
      </c>
      <c r="S111">
        <f t="shared" si="19"/>
        <v>-3.1017092701481628E-3</v>
      </c>
      <c r="T111">
        <v>40.395149230957003</v>
      </c>
      <c r="U111">
        <f t="shared" si="20"/>
        <v>1.884635195744545E-2</v>
      </c>
      <c r="V111">
        <v>67.224311828613295</v>
      </c>
      <c r="W111">
        <f t="shared" si="21"/>
        <v>2.6706331911715829E-3</v>
      </c>
    </row>
    <row r="112" spans="1:23" x14ac:dyDescent="0.2">
      <c r="A112" s="1">
        <v>43714</v>
      </c>
      <c r="B112">
        <v>44.670261383056598</v>
      </c>
      <c r="C112">
        <f t="shared" si="11"/>
        <v>1.3072293395751678E-2</v>
      </c>
      <c r="D112">
        <v>30.559999465942401</v>
      </c>
      <c r="E112">
        <f t="shared" si="12"/>
        <v>-1.9652632092468608E-3</v>
      </c>
      <c r="F112">
        <v>108.950332641602</v>
      </c>
      <c r="G112">
        <f t="shared" si="13"/>
        <v>7.8496461585078972E-5</v>
      </c>
      <c r="H112">
        <v>24.7824306488037</v>
      </c>
      <c r="I112">
        <f t="shared" si="14"/>
        <v>2.3951656156269122E-3</v>
      </c>
      <c r="J112">
        <v>24.157760620117202</v>
      </c>
      <c r="K112">
        <f t="shared" si="15"/>
        <v>5.6155876363379355E-3</v>
      </c>
      <c r="L112">
        <v>12.430000305175801</v>
      </c>
      <c r="M112">
        <f t="shared" si="16"/>
        <v>8.8106020885769416E-3</v>
      </c>
      <c r="N112">
        <v>69.100807189941406</v>
      </c>
      <c r="O112">
        <f t="shared" si="17"/>
        <v>-8.0227726765108743E-3</v>
      </c>
      <c r="P112">
        <v>19.9799995422363</v>
      </c>
      <c r="Q112">
        <f t="shared" si="18"/>
        <v>4.2622216231408119E-2</v>
      </c>
      <c r="R112">
        <v>101.90128326416</v>
      </c>
      <c r="S112">
        <f t="shared" si="19"/>
        <v>1.7736792469131425E-3</v>
      </c>
      <c r="T112">
        <v>41.163669586181598</v>
      </c>
      <c r="U112">
        <f t="shared" si="20"/>
        <v>1.4803685768046637E-2</v>
      </c>
      <c r="V112">
        <v>67.404083251953097</v>
      </c>
      <c r="W112">
        <f t="shared" si="21"/>
        <v>3.6433575988973296E-3</v>
      </c>
    </row>
    <row r="113" spans="1:23" x14ac:dyDescent="0.2">
      <c r="A113" s="1">
        <v>43717</v>
      </c>
      <c r="B113">
        <v>45.2580375671387</v>
      </c>
      <c r="C113">
        <f t="shared" si="11"/>
        <v>4.448238533723177E-3</v>
      </c>
      <c r="D113">
        <v>30.5</v>
      </c>
      <c r="E113">
        <f t="shared" si="12"/>
        <v>-8.8918899646953254E-3</v>
      </c>
      <c r="F113">
        <v>108.95888519287099</v>
      </c>
      <c r="G113">
        <f t="shared" si="13"/>
        <v>-4.7205197594759918E-4</v>
      </c>
      <c r="H113">
        <v>24.841859817504901</v>
      </c>
      <c r="I113">
        <f t="shared" si="14"/>
        <v>6.2346085707939026E-3</v>
      </c>
      <c r="J113">
        <v>24.2938022613525</v>
      </c>
      <c r="K113">
        <f t="shared" si="15"/>
        <v>-7.6288837801056575E-3</v>
      </c>
      <c r="L113">
        <v>12.539999961853001</v>
      </c>
      <c r="M113">
        <f t="shared" si="16"/>
        <v>3.9864616221654395E-2</v>
      </c>
      <c r="N113">
        <v>68.548645019531193</v>
      </c>
      <c r="O113">
        <f t="shared" si="17"/>
        <v>6.3725544056295949E-3</v>
      </c>
      <c r="P113">
        <v>20.850000381469702</v>
      </c>
      <c r="Q113">
        <f t="shared" si="18"/>
        <v>-8.3485881174280213E-2</v>
      </c>
      <c r="R113">
        <v>102.08218383789099</v>
      </c>
      <c r="S113">
        <f t="shared" si="19"/>
        <v>9.7861784436976268E-3</v>
      </c>
      <c r="T113">
        <v>41.777576446533203</v>
      </c>
      <c r="U113">
        <f t="shared" si="20"/>
        <v>7.5906372071156787E-3</v>
      </c>
      <c r="V113">
        <v>67.650108337402301</v>
      </c>
      <c r="W113">
        <f t="shared" si="21"/>
        <v>4.4663663193794147E-3</v>
      </c>
    </row>
    <row r="114" spans="1:23" x14ac:dyDescent="0.2">
      <c r="A114" s="1">
        <v>43718</v>
      </c>
      <c r="B114">
        <v>45.459804534912102</v>
      </c>
      <c r="C114">
        <f t="shared" si="11"/>
        <v>1.854557644036069E-2</v>
      </c>
      <c r="D114">
        <v>30.2299995422363</v>
      </c>
      <c r="E114">
        <f t="shared" si="12"/>
        <v>-1.5669575992858818E-2</v>
      </c>
      <c r="F114">
        <v>108.90746307373</v>
      </c>
      <c r="G114">
        <f t="shared" si="13"/>
        <v>1.2049314656225541E-2</v>
      </c>
      <c r="H114">
        <v>24.9972229003906</v>
      </c>
      <c r="I114">
        <f t="shared" si="14"/>
        <v>1.2051768464044276E-2</v>
      </c>
      <c r="J114">
        <v>24.109172821044901</v>
      </c>
      <c r="K114">
        <f t="shared" si="15"/>
        <v>4.646504498349454E-2</v>
      </c>
      <c r="L114">
        <v>13.050000190734901</v>
      </c>
      <c r="M114">
        <f t="shared" si="16"/>
        <v>1.3698795142029312E-2</v>
      </c>
      <c r="N114">
        <v>68.986869812011705</v>
      </c>
      <c r="O114">
        <f t="shared" si="17"/>
        <v>2.2913556243532699E-2</v>
      </c>
      <c r="P114">
        <v>19.180000305175799</v>
      </c>
      <c r="Q114">
        <f t="shared" si="18"/>
        <v>4.8343112594579837E-2</v>
      </c>
      <c r="R114">
        <v>103.08608245849599</v>
      </c>
      <c r="S114">
        <f t="shared" si="19"/>
        <v>9.2568892209587503E-3</v>
      </c>
      <c r="T114">
        <v>42.095901489257798</v>
      </c>
      <c r="U114">
        <f t="shared" si="20"/>
        <v>3.0322822619568087E-2</v>
      </c>
      <c r="V114">
        <v>67.952934265136705</v>
      </c>
      <c r="W114">
        <f t="shared" si="21"/>
        <v>1.4881322355503738E-2</v>
      </c>
    </row>
    <row r="115" spans="1:23" x14ac:dyDescent="0.2">
      <c r="A115" s="1">
        <v>43719</v>
      </c>
      <c r="B115">
        <v>46.310749053955099</v>
      </c>
      <c r="C115">
        <f t="shared" si="11"/>
        <v>4.1589381120956618E-3</v>
      </c>
      <c r="D115">
        <v>29.7600002288818</v>
      </c>
      <c r="E115">
        <f t="shared" si="12"/>
        <v>1.5007747437329817E-2</v>
      </c>
      <c r="F115">
        <v>110.227661132812</v>
      </c>
      <c r="G115">
        <f t="shared" si="13"/>
        <v>1.2674054548605478E-2</v>
      </c>
      <c r="H115">
        <v>25.300306320190401</v>
      </c>
      <c r="I115">
        <f t="shared" si="14"/>
        <v>8.5868526510297118E-3</v>
      </c>
      <c r="J115">
        <v>25.2558403015137</v>
      </c>
      <c r="K115">
        <f t="shared" si="15"/>
        <v>-7.6978060899958727E-4</v>
      </c>
      <c r="L115">
        <v>13.2299995422363</v>
      </c>
      <c r="M115">
        <f t="shared" si="16"/>
        <v>5.2771060422451945E-3</v>
      </c>
      <c r="N115">
        <v>70.585853576660199</v>
      </c>
      <c r="O115">
        <f t="shared" si="17"/>
        <v>-1.0315424774557875E-2</v>
      </c>
      <c r="P115">
        <v>20.129999160766602</v>
      </c>
      <c r="Q115">
        <f t="shared" si="18"/>
        <v>4.2787327789836065E-2</v>
      </c>
      <c r="R115">
        <v>104.04476928710901</v>
      </c>
      <c r="S115">
        <f t="shared" si="19"/>
        <v>1.0119002965223858E-2</v>
      </c>
      <c r="T115">
        <v>43.391918182372997</v>
      </c>
      <c r="U115">
        <f t="shared" si="20"/>
        <v>5.2417346982345462E-4</v>
      </c>
      <c r="V115">
        <v>68.971725463867202</v>
      </c>
      <c r="W115">
        <f t="shared" si="21"/>
        <v>2.2379157904829187E-3</v>
      </c>
    </row>
    <row r="116" spans="1:23" x14ac:dyDescent="0.2">
      <c r="A116" s="1">
        <v>43720</v>
      </c>
      <c r="B116">
        <v>46.503753662109403</v>
      </c>
      <c r="C116">
        <f t="shared" si="11"/>
        <v>-8.9057380489768554E-3</v>
      </c>
      <c r="D116">
        <v>30.209999084472699</v>
      </c>
      <c r="E116">
        <f t="shared" si="12"/>
        <v>1.5763920940184369E-2</v>
      </c>
      <c r="F116">
        <v>111.633583068848</v>
      </c>
      <c r="G116">
        <f t="shared" si="13"/>
        <v>-4.6953846175281479E-3</v>
      </c>
      <c r="H116">
        <v>25.518491744995099</v>
      </c>
      <c r="I116">
        <f t="shared" si="14"/>
        <v>-3.4730006905674085E-2</v>
      </c>
      <c r="J116">
        <v>25.236406326293899</v>
      </c>
      <c r="K116">
        <f t="shared" si="15"/>
        <v>-4.2445319769886768E-3</v>
      </c>
      <c r="L116">
        <v>13.300000190734901</v>
      </c>
      <c r="M116">
        <f t="shared" si="16"/>
        <v>5.0578722748325651E-2</v>
      </c>
      <c r="N116">
        <v>69.861473083496094</v>
      </c>
      <c r="O116">
        <f t="shared" si="17"/>
        <v>-8.508739803151805E-3</v>
      </c>
      <c r="P116">
        <v>21.0100002288818</v>
      </c>
      <c r="Q116">
        <f t="shared" si="18"/>
        <v>-3.8149747121629775E-3</v>
      </c>
      <c r="R116">
        <v>105.10294342041</v>
      </c>
      <c r="S116">
        <f t="shared" si="19"/>
        <v>2.6641207403659381E-3</v>
      </c>
      <c r="T116">
        <v>43.414669036865199</v>
      </c>
      <c r="U116">
        <f t="shared" si="20"/>
        <v>-4.9354981886893627E-3</v>
      </c>
      <c r="V116">
        <v>69.126251220703097</v>
      </c>
      <c r="W116">
        <f t="shared" si="21"/>
        <v>-2.0095192916217688E-3</v>
      </c>
    </row>
    <row r="117" spans="1:23" x14ac:dyDescent="0.2">
      <c r="A117" s="1">
        <v>43721</v>
      </c>
      <c r="B117">
        <v>46.091442108154297</v>
      </c>
      <c r="C117">
        <f t="shared" si="11"/>
        <v>-6.4924881601994954E-3</v>
      </c>
      <c r="D117">
        <v>30.690000534057599</v>
      </c>
      <c r="E117">
        <f t="shared" si="12"/>
        <v>4.5513533900687179E-3</v>
      </c>
      <c r="F117">
        <v>111.110649108887</v>
      </c>
      <c r="G117">
        <f t="shared" si="13"/>
        <v>-9.6911965599177519E-3</v>
      </c>
      <c r="H117">
        <v>24.647447586059599</v>
      </c>
      <c r="I117">
        <f t="shared" si="14"/>
        <v>-5.7342500023886498E-3</v>
      </c>
      <c r="J117">
        <v>25.1295166015625</v>
      </c>
      <c r="K117">
        <f t="shared" si="15"/>
        <v>-1.7948204578482108E-2</v>
      </c>
      <c r="L117">
        <v>13.9899997711182</v>
      </c>
      <c r="M117">
        <f t="shared" si="16"/>
        <v>-4.2979626174790009E-3</v>
      </c>
      <c r="N117">
        <v>69.269561767578097</v>
      </c>
      <c r="O117">
        <f t="shared" si="17"/>
        <v>-4.7300349905205208E-3</v>
      </c>
      <c r="P117">
        <v>20.930000305175799</v>
      </c>
      <c r="Q117">
        <f t="shared" si="18"/>
        <v>-1.3952639996628756E-2</v>
      </c>
      <c r="R117">
        <v>105.38332366943401</v>
      </c>
      <c r="S117">
        <f t="shared" si="19"/>
        <v>-1.0872409465186009E-2</v>
      </c>
      <c r="T117">
        <v>43.200923919677699</v>
      </c>
      <c r="U117">
        <f t="shared" si="20"/>
        <v>-5.8063867957234188E-3</v>
      </c>
      <c r="V117">
        <v>68.987480163574205</v>
      </c>
      <c r="W117">
        <f t="shared" si="21"/>
        <v>-6.4674395405174816E-3</v>
      </c>
    </row>
    <row r="118" spans="1:23" x14ac:dyDescent="0.2">
      <c r="A118" s="1">
        <v>43724</v>
      </c>
      <c r="B118">
        <v>45.793163299560497</v>
      </c>
      <c r="C118">
        <f t="shared" si="11"/>
        <v>-4.8006642151561191E-3</v>
      </c>
      <c r="D118">
        <v>30.829999923706101</v>
      </c>
      <c r="E118">
        <f t="shared" si="12"/>
        <v>5.1763249905958236E-3</v>
      </c>
      <c r="F118">
        <v>110.039054870605</v>
      </c>
      <c r="G118">
        <f t="shared" si="13"/>
        <v>9.3052943941357453E-3</v>
      </c>
      <c r="H118">
        <v>24.506517410278299</v>
      </c>
      <c r="I118">
        <f t="shared" si="14"/>
        <v>5.8853486943211423E-4</v>
      </c>
      <c r="J118">
        <v>24.682510375976602</v>
      </c>
      <c r="K118">
        <f t="shared" si="15"/>
        <v>1.756133964023094E-2</v>
      </c>
      <c r="L118">
        <v>13.930000305175801</v>
      </c>
      <c r="M118">
        <f t="shared" si="16"/>
        <v>-1.7379201050496944E-2</v>
      </c>
      <c r="N118">
        <v>68.942687988281193</v>
      </c>
      <c r="O118">
        <f t="shared" si="17"/>
        <v>8.2948738184194792E-3</v>
      </c>
      <c r="P118">
        <v>20.639999389648398</v>
      </c>
      <c r="Q118">
        <f t="shared" si="18"/>
        <v>2.4881688736887089E-2</v>
      </c>
      <c r="R118">
        <v>104.243759155273</v>
      </c>
      <c r="S118">
        <f t="shared" si="19"/>
        <v>1.7322104428490911E-4</v>
      </c>
      <c r="T118">
        <v>42.950809478759801</v>
      </c>
      <c r="U118">
        <f t="shared" si="20"/>
        <v>-7.3320658495114148E-3</v>
      </c>
      <c r="V118">
        <v>68.542747497558594</v>
      </c>
      <c r="W118">
        <f t="shared" si="21"/>
        <v>2.2064823022989715E-3</v>
      </c>
    </row>
    <row r="119" spans="1:23" x14ac:dyDescent="0.2">
      <c r="A119" s="1">
        <v>43725</v>
      </c>
      <c r="B119">
        <v>45.5738525390625</v>
      </c>
      <c r="C119">
        <f t="shared" si="11"/>
        <v>-4.0505760224766396E-3</v>
      </c>
      <c r="D119">
        <v>30.9899997711182</v>
      </c>
      <c r="E119">
        <f t="shared" si="12"/>
        <v>-1.8564275074825935E-2</v>
      </c>
      <c r="F119">
        <v>111.06777954101599</v>
      </c>
      <c r="G119">
        <f t="shared" si="13"/>
        <v>-1.9313348570640931E-3</v>
      </c>
      <c r="H119">
        <v>24.5209445953369</v>
      </c>
      <c r="I119">
        <f t="shared" si="14"/>
        <v>-3.780617654096739E-3</v>
      </c>
      <c r="J119">
        <v>25.119796752929702</v>
      </c>
      <c r="K119">
        <f t="shared" si="15"/>
        <v>-8.9370780885233841E-3</v>
      </c>
      <c r="L119">
        <v>13.689999580383301</v>
      </c>
      <c r="M119">
        <f t="shared" si="16"/>
        <v>-3.6589310634186864E-3</v>
      </c>
      <c r="N119">
        <v>69.516937255859403</v>
      </c>
      <c r="O119">
        <f t="shared" si="17"/>
        <v>2.6649857728558149E-3</v>
      </c>
      <c r="P119">
        <v>21.159999847412099</v>
      </c>
      <c r="Q119">
        <f t="shared" si="18"/>
        <v>-3.9523201656672904E-2</v>
      </c>
      <c r="R119">
        <v>104.26181793212901</v>
      </c>
      <c r="S119">
        <f t="shared" si="19"/>
        <v>1.1042289448045795E-2</v>
      </c>
      <c r="T119">
        <v>42.637042999267599</v>
      </c>
      <c r="U119">
        <f t="shared" si="20"/>
        <v>-2.0284412247224839E-3</v>
      </c>
      <c r="V119">
        <v>68.694152832031193</v>
      </c>
      <c r="W119">
        <f t="shared" si="21"/>
        <v>1.834635480050855E-3</v>
      </c>
    </row>
    <row r="120" spans="1:23" x14ac:dyDescent="0.2">
      <c r="A120" s="1">
        <v>43726</v>
      </c>
      <c r="B120">
        <v>45.389625549316399</v>
      </c>
      <c r="C120">
        <f t="shared" si="11"/>
        <v>-3.2911697035202837E-3</v>
      </c>
      <c r="D120">
        <v>30.420000076293899</v>
      </c>
      <c r="E120">
        <f t="shared" si="12"/>
        <v>-4.2826340746211925E-3</v>
      </c>
      <c r="F120">
        <v>110.853477478027</v>
      </c>
      <c r="G120">
        <f t="shared" si="13"/>
        <v>-3.7187981575965505E-3</v>
      </c>
      <c r="H120">
        <v>24.4284152984619</v>
      </c>
      <c r="I120">
        <f t="shared" si="14"/>
        <v>1.0027846478012853E-2</v>
      </c>
      <c r="J120">
        <v>24.896299362182599</v>
      </c>
      <c r="K120">
        <f t="shared" si="15"/>
        <v>-3.9071954615406103E-4</v>
      </c>
      <c r="L120">
        <v>13.6400003433228</v>
      </c>
      <c r="M120">
        <f t="shared" si="16"/>
        <v>-3.6724381946023473E-3</v>
      </c>
      <c r="N120">
        <v>69.702445983886705</v>
      </c>
      <c r="O120">
        <f t="shared" si="17"/>
        <v>-8.5277940491039483E-3</v>
      </c>
      <c r="P120">
        <v>20.340000152587901</v>
      </c>
      <c r="Q120">
        <f t="shared" si="18"/>
        <v>-2.4889288574628066E-2</v>
      </c>
      <c r="R120">
        <v>105.419486999512</v>
      </c>
      <c r="S120">
        <f t="shared" si="19"/>
        <v>-5.8506805377275192E-3</v>
      </c>
      <c r="T120">
        <v>42.550643920898402</v>
      </c>
      <c r="U120">
        <f t="shared" si="20"/>
        <v>-1.1609485179823553E-2</v>
      </c>
      <c r="V120">
        <v>68.820297241210895</v>
      </c>
      <c r="W120">
        <f t="shared" si="21"/>
        <v>-6.5753716414725305E-3</v>
      </c>
    </row>
    <row r="121" spans="1:23" x14ac:dyDescent="0.2">
      <c r="A121" s="1">
        <v>43727</v>
      </c>
      <c r="B121">
        <v>45.240486145019503</v>
      </c>
      <c r="C121">
        <f t="shared" si="11"/>
        <v>-1.6619627264837358E-2</v>
      </c>
      <c r="D121">
        <v>30.290000915527301</v>
      </c>
      <c r="E121">
        <f t="shared" si="12"/>
        <v>-7.9550196723287055E-3</v>
      </c>
      <c r="F121">
        <v>110.442001342773</v>
      </c>
      <c r="G121">
        <f t="shared" si="13"/>
        <v>-1.6908620362801784E-2</v>
      </c>
      <c r="H121">
        <v>24.6746120452881</v>
      </c>
      <c r="I121">
        <f t="shared" si="14"/>
        <v>-1.3036461120292024E-2</v>
      </c>
      <c r="J121">
        <v>24.886573791503899</v>
      </c>
      <c r="K121">
        <f t="shared" si="15"/>
        <v>-3.0527321337573712E-2</v>
      </c>
      <c r="L121">
        <v>13.5900001525879</v>
      </c>
      <c r="M121">
        <f t="shared" si="16"/>
        <v>-2.5336686958775358E-2</v>
      </c>
      <c r="N121">
        <v>69.110565185546903</v>
      </c>
      <c r="O121">
        <f t="shared" si="17"/>
        <v>-2.3147214424760396E-2</v>
      </c>
      <c r="P121">
        <v>19.840000152587901</v>
      </c>
      <c r="Q121">
        <f t="shared" si="18"/>
        <v>-1.8311834832423688E-2</v>
      </c>
      <c r="R121">
        <v>104.80451202392599</v>
      </c>
      <c r="S121">
        <f t="shared" si="19"/>
        <v>-4.7577000892521995E-3</v>
      </c>
      <c r="T121">
        <v>42.0595092773438</v>
      </c>
      <c r="U121">
        <f t="shared" si="20"/>
        <v>-2.2303269811325521E-2</v>
      </c>
      <c r="V121">
        <v>68.3692626953125</v>
      </c>
      <c r="W121">
        <f t="shared" si="21"/>
        <v>-1.8579133505136014E-2</v>
      </c>
    </row>
    <row r="122" spans="1:23" x14ac:dyDescent="0.2">
      <c r="A122" s="1">
        <v>43728</v>
      </c>
      <c r="B122">
        <v>44.494819641113303</v>
      </c>
      <c r="C122">
        <f t="shared" si="11"/>
        <v>3.5424853493752051E-3</v>
      </c>
      <c r="D122">
        <v>30.049999237060501</v>
      </c>
      <c r="E122">
        <f t="shared" si="12"/>
        <v>1.9443689360084289E-2</v>
      </c>
      <c r="F122">
        <v>108.590278625488</v>
      </c>
      <c r="G122">
        <f t="shared" si="13"/>
        <v>8.6464669882562271E-3</v>
      </c>
      <c r="H122">
        <v>24.355030059814499</v>
      </c>
      <c r="I122">
        <f t="shared" si="14"/>
        <v>4.2126499833321351E-3</v>
      </c>
      <c r="J122">
        <v>24.138332366943398</v>
      </c>
      <c r="K122">
        <f t="shared" si="15"/>
        <v>8.0189257621790713E-3</v>
      </c>
      <c r="L122">
        <v>13.25</v>
      </c>
      <c r="M122">
        <f t="shared" si="16"/>
        <v>8.2675899784537769E-3</v>
      </c>
      <c r="N122">
        <v>67.529220581054702</v>
      </c>
      <c r="O122">
        <f t="shared" si="17"/>
        <v>1.0411548583380016E-2</v>
      </c>
      <c r="P122">
        <v>19.4799995422363</v>
      </c>
      <c r="Q122">
        <f t="shared" si="18"/>
        <v>2.0828787464299749E-2</v>
      </c>
      <c r="R122">
        <v>104.30706787109401</v>
      </c>
      <c r="S122">
        <f t="shared" si="19"/>
        <v>-9.0587078780591437E-3</v>
      </c>
      <c r="T122">
        <v>41.131828308105497</v>
      </c>
      <c r="U122">
        <f t="shared" si="20"/>
        <v>1.6121480178260216E-2</v>
      </c>
      <c r="V122">
        <v>67.110748291015597</v>
      </c>
      <c r="W122">
        <f t="shared" si="21"/>
        <v>1.1727685616852225E-2</v>
      </c>
    </row>
    <row r="123" spans="1:23" x14ac:dyDescent="0.2">
      <c r="A123" s="1">
        <v>43731</v>
      </c>
      <c r="B123">
        <v>44.652721405029297</v>
      </c>
      <c r="C123">
        <f t="shared" si="11"/>
        <v>-2.1446416911933955E-2</v>
      </c>
      <c r="D123">
        <v>30.639999389648398</v>
      </c>
      <c r="E123">
        <f t="shared" si="12"/>
        <v>-3.7238309713126833E-2</v>
      </c>
      <c r="F123">
        <v>109.53327178955099</v>
      </c>
      <c r="G123">
        <f t="shared" si="13"/>
        <v>-1.5459054151995045E-2</v>
      </c>
      <c r="H123">
        <v>24.4578456878662</v>
      </c>
      <c r="I123">
        <f t="shared" si="14"/>
        <v>-1.1096155236182665E-2</v>
      </c>
      <c r="J123">
        <v>24.3326740264893</v>
      </c>
      <c r="K123">
        <f t="shared" si="15"/>
        <v>-2.9586440070145933E-2</v>
      </c>
      <c r="L123">
        <v>13.3599996566772</v>
      </c>
      <c r="M123">
        <f t="shared" si="16"/>
        <v>-2.2480139435410301E-3</v>
      </c>
      <c r="N123">
        <v>68.235977172851605</v>
      </c>
      <c r="O123">
        <f t="shared" si="17"/>
        <v>-2.6367453662854576E-2</v>
      </c>
      <c r="P123">
        <v>19.889999389648398</v>
      </c>
      <c r="Q123">
        <f t="shared" si="18"/>
        <v>-3.7914366472959336E-2</v>
      </c>
      <c r="R123">
        <v>103.36644744873</v>
      </c>
      <c r="S123">
        <f t="shared" si="19"/>
        <v>-2.9569144439769355E-2</v>
      </c>
      <c r="T123">
        <v>41.800308227539098</v>
      </c>
      <c r="U123">
        <f t="shared" si="20"/>
        <v>-1.4023142555005873E-2</v>
      </c>
      <c r="V123">
        <v>67.902435302734403</v>
      </c>
      <c r="W123">
        <f t="shared" si="21"/>
        <v>-1.6655259666033602E-2</v>
      </c>
    </row>
    <row r="124" spans="1:23" x14ac:dyDescent="0.2">
      <c r="A124" s="1">
        <v>43732</v>
      </c>
      <c r="B124">
        <v>43.705276489257798</v>
      </c>
      <c r="C124">
        <f t="shared" si="11"/>
        <v>2.3801178005371848E-2</v>
      </c>
      <c r="D124">
        <v>29.5200004577637</v>
      </c>
      <c r="E124">
        <f t="shared" si="12"/>
        <v>6.7729285686088706E-4</v>
      </c>
      <c r="F124">
        <v>107.85301208496099</v>
      </c>
      <c r="G124">
        <f t="shared" si="13"/>
        <v>1.5224224054947211E-2</v>
      </c>
      <c r="H124">
        <v>24.1879577636719</v>
      </c>
      <c r="I124">
        <f t="shared" si="14"/>
        <v>-2.3438580764042025E-2</v>
      </c>
      <c r="J124">
        <v>23.6233024597168</v>
      </c>
      <c r="K124">
        <f t="shared" si="15"/>
        <v>2.4782694830932369E-2</v>
      </c>
      <c r="L124">
        <v>13.329999923706101</v>
      </c>
      <c r="M124">
        <f t="shared" si="16"/>
        <v>1.0447881779092822E-2</v>
      </c>
      <c r="N124">
        <v>66.460281372070298</v>
      </c>
      <c r="O124">
        <f t="shared" si="17"/>
        <v>2.6626146162650733E-2</v>
      </c>
      <c r="P124">
        <v>19.149999618530298</v>
      </c>
      <c r="Q124">
        <f t="shared" si="18"/>
        <v>3.690840309336399E-2</v>
      </c>
      <c r="R124">
        <v>100.354736328125</v>
      </c>
      <c r="S124">
        <f t="shared" si="19"/>
        <v>1.5381903979751116E-2</v>
      </c>
      <c r="T124">
        <v>41.218227386474602</v>
      </c>
      <c r="U124">
        <f t="shared" si="20"/>
        <v>2.581144088857543E-2</v>
      </c>
      <c r="V124">
        <v>66.780868530273395</v>
      </c>
      <c r="W124">
        <f t="shared" si="21"/>
        <v>1.660896702145425E-2</v>
      </c>
    </row>
    <row r="125" spans="1:23" x14ac:dyDescent="0.2">
      <c r="A125" s="1">
        <v>43733</v>
      </c>
      <c r="B125">
        <v>44.757991790771499</v>
      </c>
      <c r="C125">
        <f t="shared" si="11"/>
        <v>-1.9620295095777785E-3</v>
      </c>
      <c r="D125">
        <v>29.540000915527301</v>
      </c>
      <c r="E125">
        <f t="shared" si="12"/>
        <v>-2.3725346462431835E-3</v>
      </c>
      <c r="F125">
        <v>109.50755310058599</v>
      </c>
      <c r="G125">
        <f t="shared" si="13"/>
        <v>2.8923446410109039E-3</v>
      </c>
      <c r="H125">
        <v>23.627618789672901</v>
      </c>
      <c r="I125">
        <f t="shared" si="14"/>
        <v>4.1253453105729943E-3</v>
      </c>
      <c r="J125">
        <v>24.216066360473601</v>
      </c>
      <c r="K125">
        <f t="shared" si="15"/>
        <v>2.8050145241861201E-3</v>
      </c>
      <c r="L125">
        <v>13.4700002670288</v>
      </c>
      <c r="M125">
        <f t="shared" si="16"/>
        <v>7.4206127919222763E-4</v>
      </c>
      <c r="N125">
        <v>68.253631591796903</v>
      </c>
      <c r="O125">
        <f t="shared" si="17"/>
        <v>1.1640703554926988E-3</v>
      </c>
      <c r="P125">
        <v>19.870000839233398</v>
      </c>
      <c r="Q125">
        <f t="shared" si="18"/>
        <v>-2.8070285811406814E-2</v>
      </c>
      <c r="R125">
        <v>101.910316467285</v>
      </c>
      <c r="S125">
        <f t="shared" si="19"/>
        <v>4.074311702623244E-3</v>
      </c>
      <c r="T125">
        <v>42.295978546142599</v>
      </c>
      <c r="U125">
        <f t="shared" si="20"/>
        <v>-6.9046896871719065E-3</v>
      </c>
      <c r="V125">
        <v>67.8992919921875</v>
      </c>
      <c r="W125">
        <f t="shared" si="21"/>
        <v>1.2585765195419756E-3</v>
      </c>
    </row>
    <row r="126" spans="1:23" x14ac:dyDescent="0.2">
      <c r="A126" s="1">
        <v>43734</v>
      </c>
      <c r="B126">
        <v>44.670261383056598</v>
      </c>
      <c r="C126">
        <f t="shared" si="11"/>
        <v>-2.7530506674185509E-3</v>
      </c>
      <c r="D126">
        <v>29.469999313354499</v>
      </c>
      <c r="E126">
        <f t="shared" si="12"/>
        <v>-2.5779053178036061E-2</v>
      </c>
      <c r="F126">
        <v>109.824745178223</v>
      </c>
      <c r="G126">
        <f t="shared" si="13"/>
        <v>-7.6004943702048279E-3</v>
      </c>
      <c r="H126">
        <v>23.725292205810501</v>
      </c>
      <c r="I126">
        <f t="shared" si="14"/>
        <v>-1.0053595431619029E-2</v>
      </c>
      <c r="J126">
        <v>24.2840881347656</v>
      </c>
      <c r="K126">
        <f t="shared" si="15"/>
        <v>-9.2463012177387491E-3</v>
      </c>
      <c r="L126">
        <v>13.4799995422363</v>
      </c>
      <c r="M126">
        <f t="shared" si="16"/>
        <v>-1.1189943058284959E-2</v>
      </c>
      <c r="N126">
        <v>68.3331298828125</v>
      </c>
      <c r="O126">
        <f t="shared" si="17"/>
        <v>-9.3520791939032538E-3</v>
      </c>
      <c r="P126">
        <v>19.319999694824201</v>
      </c>
      <c r="Q126">
        <f t="shared" si="18"/>
        <v>-5.5880417543123534E-2</v>
      </c>
      <c r="R126">
        <v>102.326377868652</v>
      </c>
      <c r="S126">
        <f t="shared" si="19"/>
        <v>-1.8735613348657389E-2</v>
      </c>
      <c r="T126">
        <v>42.0049438476562</v>
      </c>
      <c r="U126">
        <f t="shared" si="20"/>
        <v>-1.176073877232413E-2</v>
      </c>
      <c r="V126">
        <v>67.984802246093807</v>
      </c>
      <c r="W126">
        <f t="shared" si="21"/>
        <v>-2.3672364172035623E-2</v>
      </c>
    </row>
    <row r="127" spans="1:23" x14ac:dyDescent="0.2">
      <c r="A127" s="1">
        <v>43735</v>
      </c>
      <c r="B127">
        <v>44.547451019287102</v>
      </c>
      <c r="C127">
        <f t="shared" si="11"/>
        <v>1.4661665148354486E-2</v>
      </c>
      <c r="D127">
        <v>28.719999313354499</v>
      </c>
      <c r="E127">
        <f t="shared" si="12"/>
        <v>9.3572147666120473E-3</v>
      </c>
      <c r="F127">
        <v>108.99318695068401</v>
      </c>
      <c r="G127">
        <f t="shared" si="13"/>
        <v>1.6382345268984952E-2</v>
      </c>
      <c r="H127">
        <v>23.487962722778299</v>
      </c>
      <c r="I127">
        <f t="shared" si="14"/>
        <v>7.0153528535307598E-3</v>
      </c>
      <c r="J127">
        <v>24.060585021972699</v>
      </c>
      <c r="K127">
        <f t="shared" si="15"/>
        <v>8.4458619431100543E-3</v>
      </c>
      <c r="L127">
        <v>13.329999923706101</v>
      </c>
      <c r="M127">
        <f t="shared" si="16"/>
        <v>-1.5117431436452932E-2</v>
      </c>
      <c r="N127">
        <v>67.697052001953097</v>
      </c>
      <c r="O127">
        <f t="shared" si="17"/>
        <v>-4.5774776338651617E-3</v>
      </c>
      <c r="P127">
        <v>18.2700004577637</v>
      </c>
      <c r="Q127">
        <f t="shared" si="18"/>
        <v>1.0941170135410248E-3</v>
      </c>
      <c r="R127">
        <v>100.42707824707</v>
      </c>
      <c r="S127">
        <f t="shared" si="19"/>
        <v>6.1946981118522274E-3</v>
      </c>
      <c r="T127">
        <v>41.513828277587898</v>
      </c>
      <c r="U127">
        <f t="shared" si="20"/>
        <v>1.7589688597427832E-2</v>
      </c>
      <c r="V127">
        <v>66.394340515136705</v>
      </c>
      <c r="W127">
        <f t="shared" si="21"/>
        <v>8.7893599599871159E-3</v>
      </c>
    </row>
    <row r="128" spans="1:23" x14ac:dyDescent="0.2">
      <c r="A128" s="1">
        <v>43738</v>
      </c>
      <c r="B128">
        <v>45.205402374267599</v>
      </c>
      <c r="C128">
        <f t="shared" si="11"/>
        <v>-1.5055479645062785E-2</v>
      </c>
      <c r="D128">
        <v>28.9899997711182</v>
      </c>
      <c r="E128">
        <f t="shared" si="12"/>
        <v>-7.9653942271818903E-3</v>
      </c>
      <c r="F128">
        <v>110.79345703125</v>
      </c>
      <c r="G128">
        <f t="shared" si="13"/>
        <v>-5.0421215273083325E-3</v>
      </c>
      <c r="H128">
        <v>23.653318405151399</v>
      </c>
      <c r="I128">
        <f t="shared" si="14"/>
        <v>-4.4288180510984668E-3</v>
      </c>
      <c r="J128">
        <v>24.2646579742432</v>
      </c>
      <c r="K128">
        <f t="shared" si="15"/>
        <v>-3.9621209355776489E-2</v>
      </c>
      <c r="L128">
        <v>13.1300001144409</v>
      </c>
      <c r="M128">
        <f t="shared" si="16"/>
        <v>-6.8781434575675244E-3</v>
      </c>
      <c r="N128">
        <v>67.387878417968807</v>
      </c>
      <c r="O128">
        <f t="shared" si="17"/>
        <v>-1.0675548314839751E-2</v>
      </c>
      <c r="P128">
        <v>18.290000915527301</v>
      </c>
      <c r="Q128">
        <f t="shared" si="18"/>
        <v>-2.6033107541743088E-2</v>
      </c>
      <c r="R128">
        <v>101.05112457275401</v>
      </c>
      <c r="S128">
        <f t="shared" si="19"/>
        <v>-1.7606906071101637E-2</v>
      </c>
      <c r="T128">
        <v>42.250503540039098</v>
      </c>
      <c r="U128">
        <f t="shared" si="20"/>
        <v>1.0752677018270089E-4</v>
      </c>
      <c r="V128">
        <v>66.980476379394503</v>
      </c>
      <c r="W128">
        <f t="shared" si="21"/>
        <v>-9.4101832380058103E-3</v>
      </c>
    </row>
    <row r="129" spans="1:23" x14ac:dyDescent="0.2">
      <c r="A129" s="1">
        <v>43739</v>
      </c>
      <c r="B129">
        <v>44.529911041259801</v>
      </c>
      <c r="C129">
        <f t="shared" si="11"/>
        <v>-2.7360656065572052E-2</v>
      </c>
      <c r="D129">
        <v>28.7600002288818</v>
      </c>
      <c r="E129">
        <f t="shared" si="12"/>
        <v>-1.57704605520031E-2</v>
      </c>
      <c r="F129">
        <v>110.23622894287099</v>
      </c>
      <c r="G129">
        <f t="shared" si="13"/>
        <v>-1.3702532038163278E-2</v>
      </c>
      <c r="H129">
        <v>23.548793792724599</v>
      </c>
      <c r="I129">
        <f t="shared" si="14"/>
        <v>-1.7544298899282926E-2</v>
      </c>
      <c r="J129">
        <v>23.322059631347699</v>
      </c>
      <c r="K129">
        <f t="shared" si="15"/>
        <v>-4.1701681113438983E-4</v>
      </c>
      <c r="L129">
        <v>13.039999961853001</v>
      </c>
      <c r="M129">
        <f t="shared" si="16"/>
        <v>-3.0721961115867959E-3</v>
      </c>
      <c r="N129">
        <v>66.672302246093807</v>
      </c>
      <c r="O129">
        <f t="shared" si="17"/>
        <v>-1.9805494947283543E-2</v>
      </c>
      <c r="P129">
        <v>17.819999694824201</v>
      </c>
      <c r="Q129">
        <f t="shared" si="18"/>
        <v>2.0000700618482831E-2</v>
      </c>
      <c r="R129">
        <v>99.287498474121094</v>
      </c>
      <c r="S129">
        <f t="shared" si="19"/>
        <v>-7.4055922288185499E-3</v>
      </c>
      <c r="T129">
        <v>42.255046844482401</v>
      </c>
      <c r="U129">
        <f t="shared" si="20"/>
        <v>-2.5947018382655375E-2</v>
      </c>
      <c r="V129">
        <v>66.353134155273395</v>
      </c>
      <c r="W129">
        <f t="shared" si="21"/>
        <v>-1.4718625960335555E-2</v>
      </c>
    </row>
    <row r="130" spans="1:23" x14ac:dyDescent="0.2">
      <c r="A130" s="1">
        <v>43740</v>
      </c>
      <c r="B130">
        <v>43.328060150146499</v>
      </c>
      <c r="C130">
        <f t="shared" si="11"/>
        <v>1.2874725245921497E-2</v>
      </c>
      <c r="D130">
        <v>28.309999465942401</v>
      </c>
      <c r="E130">
        <f t="shared" si="12"/>
        <v>1.2984946112957059E-2</v>
      </c>
      <c r="F130">
        <v>108.73601531982401</v>
      </c>
      <c r="G130">
        <f t="shared" si="13"/>
        <v>1.4557734114985114E-2</v>
      </c>
      <c r="H130">
        <v>23.1392498016357</v>
      </c>
      <c r="I130">
        <f t="shared" si="14"/>
        <v>1.6015148390170934E-2</v>
      </c>
      <c r="J130">
        <v>23.312335968017599</v>
      </c>
      <c r="K130">
        <f t="shared" si="15"/>
        <v>-3.3404396478228485E-3</v>
      </c>
      <c r="L130">
        <v>13</v>
      </c>
      <c r="M130">
        <f t="shared" si="16"/>
        <v>-6.9471644223427151E-3</v>
      </c>
      <c r="N130">
        <v>65.364814758300795</v>
      </c>
      <c r="O130">
        <f t="shared" si="17"/>
        <v>2.3244641350044677E-2</v>
      </c>
      <c r="P130">
        <v>18.180000305175799</v>
      </c>
      <c r="Q130">
        <f t="shared" si="18"/>
        <v>2.8201459123763577E-2</v>
      </c>
      <c r="R130">
        <v>98.554931640625</v>
      </c>
      <c r="S130">
        <f t="shared" si="19"/>
        <v>1.7285689820345836E-2</v>
      </c>
      <c r="T130">
        <v>41.172756195068402</v>
      </c>
      <c r="U130">
        <f t="shared" si="20"/>
        <v>1.2730861900431604E-2</v>
      </c>
      <c r="V130">
        <v>65.383659362792997</v>
      </c>
      <c r="W130">
        <f t="shared" si="21"/>
        <v>1.7436774664143079E-2</v>
      </c>
    </row>
    <row r="131" spans="1:23" x14ac:dyDescent="0.2">
      <c r="A131" s="1">
        <v>43741</v>
      </c>
      <c r="B131">
        <v>43.889503479003899</v>
      </c>
      <c r="C131">
        <f t="shared" ref="C131:C194" si="22">LN(B132/B131)</f>
        <v>1.7632795983777434E-2</v>
      </c>
      <c r="D131">
        <v>28.680000305175799</v>
      </c>
      <c r="E131">
        <f t="shared" ref="E131:E194" si="23">LN(D132/D131)</f>
        <v>1.1440579650930115E-2</v>
      </c>
      <c r="F131">
        <v>110.33054351806599</v>
      </c>
      <c r="G131">
        <f t="shared" ref="G131:G194" si="24">LN(F132/F131)</f>
        <v>1.1126533130009473E-2</v>
      </c>
      <c r="H131">
        <v>23.512811660766602</v>
      </c>
      <c r="I131">
        <f t="shared" ref="I131:I194" si="25">LN(H132/H131)</f>
        <v>2.5187507306971529E-2</v>
      </c>
      <c r="J131">
        <v>23.234592437744102</v>
      </c>
      <c r="K131">
        <f t="shared" ref="K131:K194" si="26">LN(J132/J131)</f>
        <v>2.1924568204196193E-2</v>
      </c>
      <c r="L131">
        <v>12.9099998474121</v>
      </c>
      <c r="M131">
        <f t="shared" ref="M131:M194" si="27">LN(L132/L131)</f>
        <v>1.1551962939006243E-2</v>
      </c>
      <c r="N131">
        <v>66.901992797851605</v>
      </c>
      <c r="O131">
        <f t="shared" ref="O131:O194" si="28">LN(N132/N131)</f>
        <v>2.2974169578369855E-2</v>
      </c>
      <c r="P131">
        <v>18.700000762939499</v>
      </c>
      <c r="Q131">
        <f t="shared" ref="Q131:Q194" si="29">LN(P132/P131)</f>
        <v>3.2099504123930693E-2</v>
      </c>
      <c r="R131">
        <v>100.273330688477</v>
      </c>
      <c r="S131">
        <f t="shared" ref="S131:S194" si="30">LN(R132/R131)</f>
        <v>1.9294921410146954E-2</v>
      </c>
      <c r="T131">
        <v>41.700271606445298</v>
      </c>
      <c r="U131">
        <f t="shared" ref="U131:U194" si="31">LN(T132/T131)</f>
        <v>2.2002291250369888E-2</v>
      </c>
      <c r="V131">
        <v>66.533737182617202</v>
      </c>
      <c r="W131">
        <f t="shared" ref="W131:W194" si="32">LN(V132/V131)</f>
        <v>1.648236152207443E-2</v>
      </c>
    </row>
    <row r="132" spans="1:23" x14ac:dyDescent="0.2">
      <c r="A132" s="1">
        <v>43742</v>
      </c>
      <c r="B132">
        <v>44.670261383056598</v>
      </c>
      <c r="C132">
        <f t="shared" si="22"/>
        <v>-5.9088626581342164E-3</v>
      </c>
      <c r="D132">
        <v>29.0100002288818</v>
      </c>
      <c r="E132">
        <f t="shared" si="23"/>
        <v>-2.7614764862582304E-3</v>
      </c>
      <c r="F132">
        <v>111.564994812012</v>
      </c>
      <c r="G132">
        <f t="shared" si="24"/>
        <v>-9.9616828608725099E-3</v>
      </c>
      <c r="H132">
        <v>24.112562179565401</v>
      </c>
      <c r="I132">
        <f t="shared" si="25"/>
        <v>-1.9193091181298461E-2</v>
      </c>
      <c r="J132">
        <v>23.749626159668001</v>
      </c>
      <c r="K132">
        <f t="shared" si="26"/>
        <v>3.2681172100356344E-3</v>
      </c>
      <c r="L132">
        <v>13.060000419616699</v>
      </c>
      <c r="M132">
        <f t="shared" si="27"/>
        <v>-1.8547728290341122E-2</v>
      </c>
      <c r="N132">
        <v>68.456802368164105</v>
      </c>
      <c r="O132">
        <f t="shared" si="28"/>
        <v>-1.4951677505209034E-2</v>
      </c>
      <c r="P132">
        <v>19.309999465942401</v>
      </c>
      <c r="Q132">
        <f t="shared" si="29"/>
        <v>-1.881909699428044E-2</v>
      </c>
      <c r="R132">
        <v>102.22688293457</v>
      </c>
      <c r="S132">
        <f t="shared" si="30"/>
        <v>-1.9565519759848146E-2</v>
      </c>
      <c r="T132">
        <v>42.627941131591797</v>
      </c>
      <c r="U132">
        <f t="shared" si="31"/>
        <v>-1.5047147570390974E-2</v>
      </c>
      <c r="V132">
        <v>67.639457702636705</v>
      </c>
      <c r="W132">
        <f t="shared" si="32"/>
        <v>-5.8718314425942894E-3</v>
      </c>
    </row>
    <row r="133" spans="1:23" x14ac:dyDescent="0.2">
      <c r="A133" s="1">
        <v>43745</v>
      </c>
      <c r="B133">
        <v>44.407089233398402</v>
      </c>
      <c r="C133">
        <f t="shared" si="22"/>
        <v>-1.7738488797292892E-2</v>
      </c>
      <c r="D133">
        <v>28.930000305175799</v>
      </c>
      <c r="E133">
        <f t="shared" si="23"/>
        <v>-2.4493903486916539E-2</v>
      </c>
      <c r="F133">
        <v>110.45913696289099</v>
      </c>
      <c r="G133">
        <f t="shared" si="24"/>
        <v>-3.0495380795605893E-2</v>
      </c>
      <c r="H133">
        <v>23.654180526733398</v>
      </c>
      <c r="I133">
        <f t="shared" si="25"/>
        <v>-2.104741994198368E-2</v>
      </c>
      <c r="J133">
        <v>23.827369689941399</v>
      </c>
      <c r="K133">
        <f t="shared" si="26"/>
        <v>-6.6171372956548499E-2</v>
      </c>
      <c r="L133">
        <v>12.819999694824199</v>
      </c>
      <c r="M133">
        <f t="shared" si="27"/>
        <v>-1.5723579643009123E-2</v>
      </c>
      <c r="N133">
        <v>67.440872192382798</v>
      </c>
      <c r="O133">
        <f t="shared" si="28"/>
        <v>-4.6794596792061341E-2</v>
      </c>
      <c r="P133">
        <v>18.950000762939499</v>
      </c>
      <c r="Q133">
        <f t="shared" si="29"/>
        <v>-4.0382335786592657E-2</v>
      </c>
      <c r="R133">
        <v>100.246200561523</v>
      </c>
      <c r="S133">
        <f t="shared" si="30"/>
        <v>-4.3423081934899431E-2</v>
      </c>
      <c r="T133">
        <v>41.9913139343262</v>
      </c>
      <c r="U133">
        <f t="shared" si="31"/>
        <v>-3.3588120066033123E-2</v>
      </c>
      <c r="V133">
        <v>67.243453979492202</v>
      </c>
      <c r="W133">
        <f t="shared" si="32"/>
        <v>-3.1445032206928798E-2</v>
      </c>
    </row>
    <row r="134" spans="1:23" x14ac:dyDescent="0.2">
      <c r="A134" s="1">
        <v>43746</v>
      </c>
      <c r="B134">
        <v>43.626319885253899</v>
      </c>
      <c r="C134">
        <f t="shared" si="22"/>
        <v>1.4969013821890019E-2</v>
      </c>
      <c r="D134">
        <v>28.2299995422363</v>
      </c>
      <c r="E134">
        <f t="shared" si="23"/>
        <v>8.1143344428985589E-3</v>
      </c>
      <c r="F134">
        <v>107.141487121582</v>
      </c>
      <c r="G134">
        <f t="shared" si="24"/>
        <v>1.9491985321258436E-2</v>
      </c>
      <c r="H134">
        <v>23.161523818969702</v>
      </c>
      <c r="I134">
        <f t="shared" si="25"/>
        <v>1.0377962219865096E-2</v>
      </c>
      <c r="J134">
        <v>22.301713943481399</v>
      </c>
      <c r="K134">
        <f t="shared" si="26"/>
        <v>1.775343373857605E-2</v>
      </c>
      <c r="L134">
        <v>12.6199998855591</v>
      </c>
      <c r="M134">
        <f t="shared" si="27"/>
        <v>1.8838844067671182E-2</v>
      </c>
      <c r="N134">
        <v>64.357704162597699</v>
      </c>
      <c r="O134">
        <f t="shared" si="28"/>
        <v>2.038079841665796E-2</v>
      </c>
      <c r="P134">
        <v>18.200000762939499</v>
      </c>
      <c r="Q134">
        <f t="shared" si="29"/>
        <v>1.7969441350648516E-2</v>
      </c>
      <c r="R134">
        <v>95.986358642578097</v>
      </c>
      <c r="S134">
        <f t="shared" si="30"/>
        <v>1.811438718304444E-2</v>
      </c>
      <c r="T134">
        <v>40.604328155517599</v>
      </c>
      <c r="U134">
        <f t="shared" si="31"/>
        <v>2.1055714836787361E-2</v>
      </c>
      <c r="V134">
        <v>65.161880493164105</v>
      </c>
      <c r="W134">
        <f t="shared" si="32"/>
        <v>1.6204912118544971E-2</v>
      </c>
    </row>
    <row r="135" spans="1:23" x14ac:dyDescent="0.2">
      <c r="A135" s="1">
        <v>43747</v>
      </c>
      <c r="B135">
        <v>44.284275054931598</v>
      </c>
      <c r="C135">
        <f t="shared" si="22"/>
        <v>1.2402891327632721E-2</v>
      </c>
      <c r="D135">
        <v>28.459999084472699</v>
      </c>
      <c r="E135">
        <f t="shared" si="23"/>
        <v>-2.8149183321919077E-3</v>
      </c>
      <c r="F135">
        <v>109.250373840332</v>
      </c>
      <c r="G135">
        <f t="shared" si="24"/>
        <v>2.273026611126697E-3</v>
      </c>
      <c r="H135">
        <v>23.403144836425799</v>
      </c>
      <c r="I135">
        <f t="shared" si="25"/>
        <v>4.747803182998161E-3</v>
      </c>
      <c r="J135">
        <v>22.7011814117432</v>
      </c>
      <c r="K135">
        <f t="shared" si="26"/>
        <v>-4.2943335123428499E-4</v>
      </c>
      <c r="L135">
        <v>12.8599996566772</v>
      </c>
      <c r="M135">
        <f t="shared" si="27"/>
        <v>9.2879838965731348E-3</v>
      </c>
      <c r="N135">
        <v>65.682823181152301</v>
      </c>
      <c r="O135">
        <f t="shared" si="28"/>
        <v>8.3046595102008163E-3</v>
      </c>
      <c r="P135">
        <v>18.530000686645501</v>
      </c>
      <c r="Q135">
        <f t="shared" si="29"/>
        <v>1.9241571849436308E-2</v>
      </c>
      <c r="R135">
        <v>97.740936279296903</v>
      </c>
      <c r="S135">
        <f t="shared" si="30"/>
        <v>3.4179798204937955E-3</v>
      </c>
      <c r="T135">
        <v>41.468345642089801</v>
      </c>
      <c r="U135">
        <f t="shared" si="31"/>
        <v>1.3290037263655314E-2</v>
      </c>
      <c r="V135">
        <v>66.226425170898395</v>
      </c>
      <c r="W135">
        <f t="shared" si="32"/>
        <v>9.7122228661074526E-3</v>
      </c>
    </row>
    <row r="136" spans="1:23" x14ac:dyDescent="0.2">
      <c r="A136" s="1">
        <v>43748</v>
      </c>
      <c r="B136">
        <v>44.836948394775398</v>
      </c>
      <c r="C136">
        <f t="shared" si="22"/>
        <v>1.899281642894211E-2</v>
      </c>
      <c r="D136">
        <v>28.379999160766602</v>
      </c>
      <c r="E136">
        <f t="shared" si="23"/>
        <v>4.7144489831039298E-2</v>
      </c>
      <c r="F136">
        <v>109.498985290527</v>
      </c>
      <c r="G136">
        <f t="shared" si="24"/>
        <v>1.8307858260416948E-2</v>
      </c>
      <c r="H136">
        <v>23.514522552490199</v>
      </c>
      <c r="I136">
        <f t="shared" si="25"/>
        <v>2.3265216834794041E-2</v>
      </c>
      <c r="J136">
        <v>22.691434860229499</v>
      </c>
      <c r="K136">
        <f t="shared" si="26"/>
        <v>3.1695176924486923E-2</v>
      </c>
      <c r="L136">
        <v>12.9799995422363</v>
      </c>
      <c r="M136">
        <f t="shared" si="27"/>
        <v>2.4354373559583704E-2</v>
      </c>
      <c r="N136">
        <v>66.230567932128906</v>
      </c>
      <c r="O136">
        <f t="shared" si="28"/>
        <v>2.2813760540687244E-2</v>
      </c>
      <c r="P136">
        <v>18.889999389648398</v>
      </c>
      <c r="Q136">
        <f t="shared" si="29"/>
        <v>1.9397769051183171E-2</v>
      </c>
      <c r="R136">
        <v>98.075584411621094</v>
      </c>
      <c r="S136">
        <f t="shared" si="30"/>
        <v>2.531322414106861E-2</v>
      </c>
      <c r="T136">
        <v>42.023139953613303</v>
      </c>
      <c r="U136">
        <f t="shared" si="31"/>
        <v>3.3100334330299498E-2</v>
      </c>
      <c r="V136">
        <v>66.872764587402301</v>
      </c>
      <c r="W136">
        <f t="shared" si="32"/>
        <v>2.3319977184094089E-2</v>
      </c>
    </row>
    <row r="137" spans="1:23" x14ac:dyDescent="0.2">
      <c r="A137" s="1">
        <v>43749</v>
      </c>
      <c r="B137">
        <v>45.696666717529297</v>
      </c>
      <c r="C137">
        <f t="shared" si="22"/>
        <v>-8.6764899233903493E-3</v>
      </c>
      <c r="D137">
        <v>29.75</v>
      </c>
      <c r="E137">
        <f t="shared" si="23"/>
        <v>2.5880697245992606E-2</v>
      </c>
      <c r="F137">
        <v>111.52214050293</v>
      </c>
      <c r="G137">
        <f t="shared" si="24"/>
        <v>-2.6170821147804718E-3</v>
      </c>
      <c r="H137">
        <v>24.068006515502901</v>
      </c>
      <c r="I137">
        <f t="shared" si="25"/>
        <v>2.6662384487816859E-3</v>
      </c>
      <c r="J137">
        <v>23.422163009643601</v>
      </c>
      <c r="K137">
        <f t="shared" si="26"/>
        <v>4.1563161357395197E-4</v>
      </c>
      <c r="L137">
        <v>13.300000190734901</v>
      </c>
      <c r="M137">
        <f t="shared" si="27"/>
        <v>-1.5151790241748118E-2</v>
      </c>
      <c r="N137">
        <v>67.758903503417997</v>
      </c>
      <c r="O137">
        <f t="shared" si="28"/>
        <v>-5.2286508459477177E-3</v>
      </c>
      <c r="P137">
        <v>19.2600002288818</v>
      </c>
      <c r="Q137">
        <f t="shared" si="29"/>
        <v>-1.0389849123527948E-3</v>
      </c>
      <c r="R137">
        <v>100.589881896973</v>
      </c>
      <c r="S137">
        <f t="shared" si="30"/>
        <v>-7.9439324224854311E-3</v>
      </c>
      <c r="T137">
        <v>43.4373970031738</v>
      </c>
      <c r="U137">
        <f t="shared" si="31"/>
        <v>1.6736006128843493E-3</v>
      </c>
      <c r="V137">
        <v>68.4505615234375</v>
      </c>
      <c r="W137">
        <f t="shared" si="32"/>
        <v>-1.3899836596234256E-4</v>
      </c>
    </row>
    <row r="138" spans="1:23" x14ac:dyDescent="0.2">
      <c r="A138" s="1">
        <v>43752</v>
      </c>
      <c r="B138">
        <v>45.301895141601598</v>
      </c>
      <c r="C138">
        <f t="shared" si="22"/>
        <v>1.9369664540783982E-2</v>
      </c>
      <c r="D138">
        <v>30.530000686645501</v>
      </c>
      <c r="E138">
        <f t="shared" si="23"/>
        <v>6.2040566900982133E-3</v>
      </c>
      <c r="F138">
        <v>111.230659484863</v>
      </c>
      <c r="G138">
        <f t="shared" si="24"/>
        <v>1.4841417226252358E-2</v>
      </c>
      <c r="H138">
        <v>24.1322631835938</v>
      </c>
      <c r="I138">
        <f t="shared" si="25"/>
        <v>3.0283251841072834E-2</v>
      </c>
      <c r="J138">
        <v>23.431900024414102</v>
      </c>
      <c r="K138">
        <f t="shared" si="26"/>
        <v>1.4448158599335126E-2</v>
      </c>
      <c r="L138">
        <v>13.1000003814697</v>
      </c>
      <c r="M138">
        <f t="shared" si="27"/>
        <v>2.5623044546592613E-2</v>
      </c>
      <c r="N138">
        <v>67.405540466308594</v>
      </c>
      <c r="O138">
        <f t="shared" si="28"/>
        <v>1.9725104882130348E-2</v>
      </c>
      <c r="P138">
        <v>19.2399997711182</v>
      </c>
      <c r="Q138">
        <f t="shared" si="29"/>
        <v>2.6162058005714015E-2</v>
      </c>
      <c r="R138">
        <v>99.793968200683594</v>
      </c>
      <c r="S138">
        <f t="shared" si="30"/>
        <v>2.63846826197584E-2</v>
      </c>
      <c r="T138">
        <v>43.510154724121101</v>
      </c>
      <c r="U138">
        <f t="shared" si="31"/>
        <v>1.1740894061304222E-2</v>
      </c>
      <c r="V138">
        <v>68.441047668457003</v>
      </c>
      <c r="W138">
        <f t="shared" si="32"/>
        <v>2.1750310510078145E-2</v>
      </c>
    </row>
    <row r="139" spans="1:23" x14ac:dyDescent="0.2">
      <c r="A139" s="1">
        <v>43753</v>
      </c>
      <c r="B139">
        <v>46.187931060791001</v>
      </c>
      <c r="C139">
        <f t="shared" si="22"/>
        <v>-3.8059136580187026E-3</v>
      </c>
      <c r="D139">
        <v>30.719999313354499</v>
      </c>
      <c r="E139">
        <f t="shared" si="23"/>
        <v>2.925409346942149E-3</v>
      </c>
      <c r="F139">
        <v>112.89379119873</v>
      </c>
      <c r="G139">
        <f t="shared" si="24"/>
        <v>-1.6769989939154024E-2</v>
      </c>
      <c r="H139">
        <v>24.874244689941399</v>
      </c>
      <c r="I139">
        <f t="shared" si="25"/>
        <v>-6.3581274429093341E-3</v>
      </c>
      <c r="J139">
        <v>23.772905349731399</v>
      </c>
      <c r="K139">
        <f t="shared" si="26"/>
        <v>-2.5738129089553582E-2</v>
      </c>
      <c r="L139">
        <v>13.439999580383301</v>
      </c>
      <c r="M139">
        <f t="shared" si="27"/>
        <v>2.1347882565956228E-2</v>
      </c>
      <c r="N139">
        <v>68.748321533203097</v>
      </c>
      <c r="O139">
        <f t="shared" si="28"/>
        <v>5.2552939411104928E-3</v>
      </c>
      <c r="P139">
        <v>19.75</v>
      </c>
      <c r="Q139">
        <f t="shared" si="29"/>
        <v>-1.891192818860853E-2</v>
      </c>
      <c r="R139">
        <v>102.462043762207</v>
      </c>
      <c r="S139">
        <f t="shared" si="30"/>
        <v>-2.4121377467746299E-2</v>
      </c>
      <c r="T139">
        <v>44.024013519287102</v>
      </c>
      <c r="U139">
        <f t="shared" si="31"/>
        <v>-7.5690621183581329E-3</v>
      </c>
      <c r="V139">
        <v>69.945968627929702</v>
      </c>
      <c r="W139">
        <f t="shared" si="32"/>
        <v>-1.4278880702373615E-2</v>
      </c>
    </row>
    <row r="140" spans="1:23" x14ac:dyDescent="0.2">
      <c r="A140" s="1">
        <v>43754</v>
      </c>
      <c r="B140">
        <v>46.012477874755902</v>
      </c>
      <c r="C140">
        <f t="shared" si="22"/>
        <v>-1.1312391590112637E-2</v>
      </c>
      <c r="D140">
        <v>30.809999465942401</v>
      </c>
      <c r="E140">
        <f t="shared" si="23"/>
        <v>1.0653851530936212E-2</v>
      </c>
      <c r="F140">
        <v>111.01634979248</v>
      </c>
      <c r="G140">
        <f t="shared" si="24"/>
        <v>4.8529119813489341E-3</v>
      </c>
      <c r="H140">
        <v>24.7165927886963</v>
      </c>
      <c r="I140">
        <f t="shared" si="25"/>
        <v>3.2877658848508204E-3</v>
      </c>
      <c r="J140">
        <v>23.1688423156738</v>
      </c>
      <c r="K140">
        <f t="shared" si="26"/>
        <v>-6.3278803322035617E-3</v>
      </c>
      <c r="L140">
        <v>13.7299995422363</v>
      </c>
      <c r="M140">
        <f t="shared" si="27"/>
        <v>-1.1721735081706267E-2</v>
      </c>
      <c r="N140">
        <v>69.110565185546903</v>
      </c>
      <c r="O140">
        <f t="shared" si="28"/>
        <v>9.4146560775491377E-3</v>
      </c>
      <c r="P140">
        <v>19.379999160766602</v>
      </c>
      <c r="Q140">
        <f t="shared" si="29"/>
        <v>8.7336842478134349E-3</v>
      </c>
      <c r="R140">
        <v>100.02008819580099</v>
      </c>
      <c r="S140">
        <f t="shared" si="30"/>
        <v>-5.3492850711986091E-3</v>
      </c>
      <c r="T140">
        <v>43.692050933837898</v>
      </c>
      <c r="U140">
        <f t="shared" si="31"/>
        <v>-4.067242660709596E-3</v>
      </c>
      <c r="V140">
        <v>68.954315185546903</v>
      </c>
      <c r="W140">
        <f t="shared" si="32"/>
        <v>1.698604573664378E-3</v>
      </c>
    </row>
    <row r="141" spans="1:23" x14ac:dyDescent="0.2">
      <c r="A141" s="1">
        <v>43755</v>
      </c>
      <c r="B141">
        <v>45.494899749755902</v>
      </c>
      <c r="C141">
        <f t="shared" si="22"/>
        <v>-9.688313894755116E-3</v>
      </c>
      <c r="D141">
        <v>31.139999389648398</v>
      </c>
      <c r="E141">
        <f t="shared" si="23"/>
        <v>-5.4741749918077922E-3</v>
      </c>
      <c r="F141">
        <v>111.55641174316401</v>
      </c>
      <c r="G141">
        <f t="shared" si="24"/>
        <v>-5.1618703148133575E-3</v>
      </c>
      <c r="H141">
        <v>24.797988891601602</v>
      </c>
      <c r="I141">
        <f t="shared" si="25"/>
        <v>-9.3722429622125191E-3</v>
      </c>
      <c r="J141">
        <v>23.0226955413818</v>
      </c>
      <c r="K141">
        <f t="shared" si="26"/>
        <v>2.1139110291375903E-3</v>
      </c>
      <c r="L141">
        <v>13.569999694824199</v>
      </c>
      <c r="M141">
        <f t="shared" si="27"/>
        <v>-1.5596308947087332E-2</v>
      </c>
      <c r="N141">
        <v>69.764289855957003</v>
      </c>
      <c r="O141">
        <f t="shared" si="28"/>
        <v>-1.6470152917907054E-2</v>
      </c>
      <c r="P141">
        <v>19.549999237060501</v>
      </c>
      <c r="Q141">
        <f t="shared" si="29"/>
        <v>-9.7661340314795023E-3</v>
      </c>
      <c r="R141">
        <v>99.486480712890597</v>
      </c>
      <c r="S141">
        <f t="shared" si="30"/>
        <v>-4.7382407694315388E-3</v>
      </c>
      <c r="T141">
        <v>43.514705657958999</v>
      </c>
      <c r="U141">
        <f t="shared" si="31"/>
        <v>-7.1315455429825699E-3</v>
      </c>
      <c r="V141">
        <v>69.071540832519503</v>
      </c>
      <c r="W141">
        <f t="shared" si="32"/>
        <v>-1.0652286866216922E-2</v>
      </c>
    </row>
    <row r="142" spans="1:23" x14ac:dyDescent="0.2">
      <c r="A142" s="1">
        <v>43756</v>
      </c>
      <c r="B142">
        <v>45.056259155273402</v>
      </c>
      <c r="C142">
        <f t="shared" si="22"/>
        <v>1.4881237001402281E-2</v>
      </c>
      <c r="D142">
        <v>30.969999313354499</v>
      </c>
      <c r="E142">
        <f t="shared" si="23"/>
        <v>3.3653953696023337E-2</v>
      </c>
      <c r="F142">
        <v>110.982055664062</v>
      </c>
      <c r="G142">
        <f t="shared" si="24"/>
        <v>1.1290805366970894E-2</v>
      </c>
      <c r="H142">
        <v>24.5666618347168</v>
      </c>
      <c r="I142">
        <f t="shared" si="25"/>
        <v>9.8557704336543275E-3</v>
      </c>
      <c r="J142">
        <v>23.071414947509801</v>
      </c>
      <c r="K142">
        <f t="shared" si="26"/>
        <v>1.4255955835386627E-2</v>
      </c>
      <c r="L142">
        <v>13.3599996566772</v>
      </c>
      <c r="M142">
        <f t="shared" si="27"/>
        <v>5.9701614628374072E-3</v>
      </c>
      <c r="N142">
        <v>68.624671936035199</v>
      </c>
      <c r="O142">
        <f t="shared" si="28"/>
        <v>1.6596783311733039E-2</v>
      </c>
      <c r="P142">
        <v>19.360000610351602</v>
      </c>
      <c r="Q142">
        <f t="shared" si="29"/>
        <v>-3.7899336861596161E-2</v>
      </c>
      <c r="R142">
        <v>99.016204833984403</v>
      </c>
      <c r="S142">
        <f t="shared" si="30"/>
        <v>1.4778624803873416E-2</v>
      </c>
      <c r="T142">
        <v>43.205482482910199</v>
      </c>
      <c r="U142">
        <f t="shared" si="31"/>
        <v>2.8737800858179605E-2</v>
      </c>
      <c r="V142">
        <v>68.339675903320298</v>
      </c>
      <c r="W142">
        <f t="shared" si="32"/>
        <v>1.9511626639449959E-2</v>
      </c>
    </row>
    <row r="143" spans="1:23" x14ac:dyDescent="0.2">
      <c r="A143" s="1">
        <v>43759</v>
      </c>
      <c r="B143">
        <v>45.731765747070298</v>
      </c>
      <c r="C143">
        <f t="shared" si="22"/>
        <v>-2.3047301744233955E-3</v>
      </c>
      <c r="D143">
        <v>32.029998779296903</v>
      </c>
      <c r="E143">
        <f t="shared" si="23"/>
        <v>-1.636796247685739E-2</v>
      </c>
      <c r="F143">
        <v>112.242233276367</v>
      </c>
      <c r="G143">
        <f t="shared" si="24"/>
        <v>-1.8189259793977463E-2</v>
      </c>
      <c r="H143">
        <v>24.809982299804702</v>
      </c>
      <c r="I143">
        <f t="shared" si="25"/>
        <v>-7.3133541266619684E-3</v>
      </c>
      <c r="J143">
        <v>23.402675628662099</v>
      </c>
      <c r="K143">
        <f t="shared" si="26"/>
        <v>3.3249356475058135E-3</v>
      </c>
      <c r="L143">
        <v>13.439999580383301</v>
      </c>
      <c r="M143">
        <f t="shared" si="27"/>
        <v>7.4129607932506853E-3</v>
      </c>
      <c r="N143">
        <v>69.773124694824205</v>
      </c>
      <c r="O143">
        <f t="shared" si="28"/>
        <v>-6.4781323367258713E-3</v>
      </c>
      <c r="P143">
        <v>18.639999389648398</v>
      </c>
      <c r="Q143">
        <f t="shared" si="29"/>
        <v>-2.3338933049818291E-2</v>
      </c>
      <c r="R143">
        <v>100.490394592285</v>
      </c>
      <c r="S143">
        <f t="shared" si="30"/>
        <v>-2.0723008111429202E-3</v>
      </c>
      <c r="T143">
        <v>44.465126037597699</v>
      </c>
      <c r="U143">
        <f t="shared" si="31"/>
        <v>-1.452512174452158E-2</v>
      </c>
      <c r="V143">
        <v>69.686187744140597</v>
      </c>
      <c r="W143">
        <f t="shared" si="32"/>
        <v>-8.7674442614578789E-3</v>
      </c>
    </row>
    <row r="144" spans="1:23" x14ac:dyDescent="0.2">
      <c r="A144" s="1">
        <v>43760</v>
      </c>
      <c r="B144">
        <v>45.626487731933601</v>
      </c>
      <c r="C144">
        <f t="shared" si="22"/>
        <v>-5.5915266576348436E-3</v>
      </c>
      <c r="D144">
        <v>31.5100002288818</v>
      </c>
      <c r="E144">
        <f t="shared" si="23"/>
        <v>-4.7717480880168145E-3</v>
      </c>
      <c r="F144">
        <v>110.21908569335901</v>
      </c>
      <c r="G144">
        <f t="shared" si="24"/>
        <v>-7.7770234952208042E-2</v>
      </c>
      <c r="H144">
        <v>24.629199981689499</v>
      </c>
      <c r="I144">
        <f t="shared" si="25"/>
        <v>-2.5151749152254071E-2</v>
      </c>
      <c r="J144">
        <v>23.480617523193398</v>
      </c>
      <c r="K144">
        <f t="shared" si="26"/>
        <v>-3.2043441738681178E-2</v>
      </c>
      <c r="L144">
        <v>13.539999961853001</v>
      </c>
      <c r="M144">
        <f t="shared" si="27"/>
        <v>-2.6189329750795083E-2</v>
      </c>
      <c r="N144">
        <v>69.322586059570298</v>
      </c>
      <c r="O144">
        <f t="shared" si="28"/>
        <v>-1.5798819976029426E-2</v>
      </c>
      <c r="P144">
        <v>18.209999084472699</v>
      </c>
      <c r="Q144">
        <f t="shared" si="29"/>
        <v>-1.1043671566981826E-2</v>
      </c>
      <c r="R144">
        <v>100.282363891602</v>
      </c>
      <c r="S144">
        <f t="shared" si="30"/>
        <v>-4.9074048069364606E-2</v>
      </c>
      <c r="T144">
        <v>43.823932647705099</v>
      </c>
      <c r="U144">
        <f t="shared" si="31"/>
        <v>-3.5703101309419331E-2</v>
      </c>
      <c r="V144">
        <v>69.077888488769503</v>
      </c>
      <c r="W144">
        <f t="shared" si="32"/>
        <v>-1.9451668581308982E-2</v>
      </c>
    </row>
    <row r="145" spans="1:23" x14ac:dyDescent="0.2">
      <c r="A145" s="1">
        <v>43761</v>
      </c>
      <c r="B145">
        <v>45.372077941894503</v>
      </c>
      <c r="C145">
        <f t="shared" si="22"/>
        <v>9.8124552232668628E-3</v>
      </c>
      <c r="D145">
        <v>31.360000610351602</v>
      </c>
      <c r="E145">
        <f t="shared" si="23"/>
        <v>1.1414160174613764E-2</v>
      </c>
      <c r="F145">
        <v>101.972160339355</v>
      </c>
      <c r="G145">
        <f t="shared" si="24"/>
        <v>-4.5500172720897352E-3</v>
      </c>
      <c r="H145">
        <v>24.017457962036101</v>
      </c>
      <c r="I145">
        <f t="shared" si="25"/>
        <v>7.0739152460990639E-3</v>
      </c>
      <c r="J145">
        <v>22.7401447296143</v>
      </c>
      <c r="K145">
        <f t="shared" si="26"/>
        <v>4.4414648648408307E-2</v>
      </c>
      <c r="L145">
        <v>13.189999580383301</v>
      </c>
      <c r="M145">
        <f t="shared" si="27"/>
        <v>1.9520156950836545E-2</v>
      </c>
      <c r="N145">
        <v>68.235977172851605</v>
      </c>
      <c r="O145">
        <f t="shared" si="28"/>
        <v>2.2403676005252605E-2</v>
      </c>
      <c r="P145">
        <v>18.0100002288818</v>
      </c>
      <c r="Q145">
        <f t="shared" si="29"/>
        <v>4.432135945674767E-3</v>
      </c>
      <c r="R145">
        <v>95.479904174804702</v>
      </c>
      <c r="S145">
        <f t="shared" si="30"/>
        <v>-2.3710557165167161E-3</v>
      </c>
      <c r="T145">
        <v>42.2868843078613</v>
      </c>
      <c r="U145">
        <f t="shared" si="31"/>
        <v>1.2609901896439606E-2</v>
      </c>
      <c r="V145">
        <v>67.7471923828125</v>
      </c>
      <c r="W145">
        <f t="shared" si="32"/>
        <v>2.443823365900372E-2</v>
      </c>
    </row>
    <row r="146" spans="1:23" x14ac:dyDescent="0.2">
      <c r="A146" s="1">
        <v>43762</v>
      </c>
      <c r="B146">
        <v>45.819480895996101</v>
      </c>
      <c r="C146">
        <f t="shared" si="22"/>
        <v>7.7875489643684945E-2</v>
      </c>
      <c r="D146">
        <v>31.719999313354499</v>
      </c>
      <c r="E146">
        <f t="shared" si="23"/>
        <v>3.0733438441511603E-2</v>
      </c>
      <c r="F146">
        <v>101.509239196777</v>
      </c>
      <c r="G146">
        <f t="shared" si="24"/>
        <v>1.7579679790024838E-2</v>
      </c>
      <c r="H146">
        <v>24.1879577636719</v>
      </c>
      <c r="I146">
        <f t="shared" si="25"/>
        <v>2.6254312214591669E-2</v>
      </c>
      <c r="J146">
        <v>23.772905349731399</v>
      </c>
      <c r="K146">
        <f t="shared" si="26"/>
        <v>1.4242458018619175E-2</v>
      </c>
      <c r="L146">
        <v>13.449999809265099</v>
      </c>
      <c r="M146">
        <f t="shared" si="27"/>
        <v>1.8416727045009108E-2</v>
      </c>
      <c r="N146">
        <v>69.781967163085895</v>
      </c>
      <c r="O146">
        <f t="shared" si="28"/>
        <v>1.4827974002826287E-2</v>
      </c>
      <c r="P146">
        <v>18.090000152587901</v>
      </c>
      <c r="Q146">
        <f t="shared" si="29"/>
        <v>2.9413831723943389E-2</v>
      </c>
      <c r="R146">
        <v>95.2537841796875</v>
      </c>
      <c r="S146">
        <f t="shared" si="30"/>
        <v>1.4235360070505737E-2</v>
      </c>
      <c r="T146">
        <v>42.823493957519503</v>
      </c>
      <c r="U146">
        <f t="shared" si="31"/>
        <v>-2.8715002187053515E-3</v>
      </c>
      <c r="V146">
        <v>69.423210144042997</v>
      </c>
      <c r="W146">
        <f t="shared" si="32"/>
        <v>2.068628393067308E-2</v>
      </c>
    </row>
    <row r="147" spans="1:23" x14ac:dyDescent="0.2">
      <c r="A147" s="1">
        <v>43763</v>
      </c>
      <c r="B147">
        <v>49.530311584472699</v>
      </c>
      <c r="C147">
        <f t="shared" si="22"/>
        <v>5.2993659637523517E-3</v>
      </c>
      <c r="D147">
        <v>32.709999084472699</v>
      </c>
      <c r="E147">
        <f t="shared" si="23"/>
        <v>2.9520203094815459E-2</v>
      </c>
      <c r="F147">
        <v>103.309516906738</v>
      </c>
      <c r="G147">
        <f t="shared" si="24"/>
        <v>-4.241169484553377E-3</v>
      </c>
      <c r="H147">
        <v>24.831405639648398</v>
      </c>
      <c r="I147">
        <f t="shared" si="25"/>
        <v>5.9513122188642725E-3</v>
      </c>
      <c r="J147">
        <v>24.1139125823975</v>
      </c>
      <c r="K147">
        <f t="shared" si="26"/>
        <v>1.6032375294518661E-2</v>
      </c>
      <c r="L147">
        <v>13.699999809265099</v>
      </c>
      <c r="M147">
        <f t="shared" si="27"/>
        <v>1.0167142302837067E-2</v>
      </c>
      <c r="N147">
        <v>70.824401855468807</v>
      </c>
      <c r="O147">
        <f t="shared" si="28"/>
        <v>3.5293580264915782E-2</v>
      </c>
      <c r="P147">
        <v>18.629999160766602</v>
      </c>
      <c r="Q147">
        <f t="shared" si="29"/>
        <v>2.909494580036099E-2</v>
      </c>
      <c r="R147">
        <v>96.619453430175795</v>
      </c>
      <c r="S147">
        <f t="shared" si="30"/>
        <v>1.8548406484776913E-2</v>
      </c>
      <c r="T147">
        <v>42.7007026672363</v>
      </c>
      <c r="U147">
        <f t="shared" si="31"/>
        <v>1.783797046771371E-2</v>
      </c>
      <c r="V147">
        <v>70.874275207519503</v>
      </c>
      <c r="W147">
        <f t="shared" si="32"/>
        <v>1.8030302377679854E-2</v>
      </c>
    </row>
    <row r="148" spans="1:23" x14ac:dyDescent="0.2">
      <c r="A148" s="1">
        <v>43766</v>
      </c>
      <c r="B148">
        <v>49.793487548828097</v>
      </c>
      <c r="C148">
        <f t="shared" si="22"/>
        <v>-7.4270779318860985E-3</v>
      </c>
      <c r="D148">
        <v>33.689998626708999</v>
      </c>
      <c r="E148">
        <f t="shared" si="23"/>
        <v>-1.978481421059778E-2</v>
      </c>
      <c r="F148">
        <v>102.87229156494099</v>
      </c>
      <c r="G148">
        <f t="shared" si="24"/>
        <v>2.4137843137100779E-3</v>
      </c>
      <c r="H148">
        <v>24.9796257019043</v>
      </c>
      <c r="I148">
        <f t="shared" si="25"/>
        <v>-1.1695569049952356E-2</v>
      </c>
      <c r="J148">
        <v>24.5036315917969</v>
      </c>
      <c r="K148">
        <f t="shared" si="26"/>
        <v>-1.7649801414910033E-2</v>
      </c>
      <c r="L148">
        <v>13.8400001525879</v>
      </c>
      <c r="M148">
        <f t="shared" si="27"/>
        <v>-7.2516910785215922E-3</v>
      </c>
      <c r="N148">
        <v>73.368682861328097</v>
      </c>
      <c r="O148">
        <f t="shared" si="28"/>
        <v>-1.6878678082423489E-2</v>
      </c>
      <c r="P148">
        <v>19.180000305175799</v>
      </c>
      <c r="Q148">
        <f t="shared" si="29"/>
        <v>-1.8947967424710273E-2</v>
      </c>
      <c r="R148">
        <v>98.428314208984403</v>
      </c>
      <c r="S148">
        <f t="shared" si="30"/>
        <v>-7.1928944068696647E-3</v>
      </c>
      <c r="T148">
        <v>43.469230651855497</v>
      </c>
      <c r="U148">
        <f t="shared" si="31"/>
        <v>-8.1933143803584411E-3</v>
      </c>
      <c r="V148">
        <v>72.163749694824205</v>
      </c>
      <c r="W148">
        <f t="shared" si="32"/>
        <v>-1.0415151207462734E-2</v>
      </c>
    </row>
    <row r="149" spans="1:23" x14ac:dyDescent="0.2">
      <c r="A149" s="1">
        <v>43767</v>
      </c>
      <c r="B149">
        <v>49.425037384033203</v>
      </c>
      <c r="C149">
        <f t="shared" si="22"/>
        <v>4.6042190245646347E-3</v>
      </c>
      <c r="D149">
        <v>33.029998779296903</v>
      </c>
      <c r="E149">
        <f t="shared" si="23"/>
        <v>3.0230461066323641E-3</v>
      </c>
      <c r="F149">
        <v>103.120903015137</v>
      </c>
      <c r="G149">
        <f t="shared" si="24"/>
        <v>-1.3491945684236303E-2</v>
      </c>
      <c r="H149">
        <v>24.6891765594482</v>
      </c>
      <c r="I149">
        <f t="shared" si="25"/>
        <v>7.1921886542446146E-3</v>
      </c>
      <c r="J149">
        <v>24.0749416351318</v>
      </c>
      <c r="K149">
        <f t="shared" si="26"/>
        <v>-1.2625031898227664E-2</v>
      </c>
      <c r="L149">
        <v>13.7399997711182</v>
      </c>
      <c r="M149">
        <f t="shared" si="27"/>
        <v>-7.2808369666053311E-4</v>
      </c>
      <c r="N149">
        <v>72.140708923339801</v>
      </c>
      <c r="O149">
        <f t="shared" si="28"/>
        <v>-2.6977987459069807E-3</v>
      </c>
      <c r="P149">
        <v>18.819999694824201</v>
      </c>
      <c r="Q149">
        <f t="shared" si="29"/>
        <v>4.5698556530106738E-2</v>
      </c>
      <c r="R149">
        <v>97.722869873046903</v>
      </c>
      <c r="S149">
        <f t="shared" si="30"/>
        <v>1.8489801891180279E-3</v>
      </c>
      <c r="T149">
        <v>43.114528656005902</v>
      </c>
      <c r="U149">
        <f t="shared" si="31"/>
        <v>6.2038328145803002E-3</v>
      </c>
      <c r="V149">
        <v>71.416053771972699</v>
      </c>
      <c r="W149">
        <f t="shared" si="32"/>
        <v>3.5493390810052705E-4</v>
      </c>
    </row>
    <row r="150" spans="1:23" x14ac:dyDescent="0.2">
      <c r="A150" s="1">
        <v>43768</v>
      </c>
      <c r="B150">
        <v>49.653125762939503</v>
      </c>
      <c r="C150">
        <f t="shared" si="22"/>
        <v>-1.2375253535445018E-3</v>
      </c>
      <c r="D150">
        <v>33.130001068115199</v>
      </c>
      <c r="E150">
        <f t="shared" si="23"/>
        <v>2.3860339238490652E-2</v>
      </c>
      <c r="F150">
        <v>101.73894500732401</v>
      </c>
      <c r="G150">
        <f t="shared" si="24"/>
        <v>1.696556610629866E-3</v>
      </c>
      <c r="H150">
        <v>24.867385864257798</v>
      </c>
      <c r="I150">
        <f t="shared" si="25"/>
        <v>8.9525921310916728E-3</v>
      </c>
      <c r="J150">
        <v>23.772905349731399</v>
      </c>
      <c r="K150">
        <f t="shared" si="26"/>
        <v>-4.0982898378763777E-4</v>
      </c>
      <c r="L150">
        <v>13.7299995422363</v>
      </c>
      <c r="M150">
        <f t="shared" si="27"/>
        <v>8.7020737368071963E-3</v>
      </c>
      <c r="N150">
        <v>71.946350097656193</v>
      </c>
      <c r="O150">
        <f t="shared" si="28"/>
        <v>-1.2354705257539272E-2</v>
      </c>
      <c r="P150">
        <v>19.700000762939499</v>
      </c>
      <c r="Q150">
        <f t="shared" si="29"/>
        <v>-5.5994347263150553E-3</v>
      </c>
      <c r="R150">
        <v>97.903724670410199</v>
      </c>
      <c r="S150">
        <f t="shared" si="30"/>
        <v>-1.5078230465801373E-2</v>
      </c>
      <c r="T150">
        <v>43.382835388183601</v>
      </c>
      <c r="U150">
        <f t="shared" si="31"/>
        <v>-1.1703694964245448E-2</v>
      </c>
      <c r="V150">
        <v>71.44140625</v>
      </c>
      <c r="W150">
        <f t="shared" si="32"/>
        <v>-5.0685862937248664E-3</v>
      </c>
    </row>
    <row r="151" spans="1:23" x14ac:dyDescent="0.2">
      <c r="A151" s="1">
        <v>43769</v>
      </c>
      <c r="B151">
        <v>49.591716766357401</v>
      </c>
      <c r="C151">
        <f t="shared" si="22"/>
        <v>-3.5390411614477023E-4</v>
      </c>
      <c r="D151">
        <v>33.930000305175803</v>
      </c>
      <c r="E151">
        <f t="shared" si="23"/>
        <v>2.7900649914670457E-2</v>
      </c>
      <c r="F151">
        <v>101.911697387695</v>
      </c>
      <c r="G151">
        <f t="shared" si="24"/>
        <v>4.2355884439826766E-4</v>
      </c>
      <c r="H151">
        <v>25.0910129547119</v>
      </c>
      <c r="I151">
        <f t="shared" si="25"/>
        <v>1.2690180163531659E-2</v>
      </c>
      <c r="J151">
        <v>23.7631645202637</v>
      </c>
      <c r="K151">
        <f t="shared" si="26"/>
        <v>3.0286979440488377E-2</v>
      </c>
      <c r="L151">
        <v>13.8500003814697</v>
      </c>
      <c r="M151">
        <f t="shared" si="27"/>
        <v>6.4771150544633343E-3</v>
      </c>
      <c r="N151">
        <v>71.062942504882798</v>
      </c>
      <c r="O151">
        <f t="shared" si="28"/>
        <v>3.8292385317936384E-2</v>
      </c>
      <c r="P151">
        <v>19.590000152587901</v>
      </c>
      <c r="Q151">
        <f t="shared" si="29"/>
        <v>2.0212897316973351E-2</v>
      </c>
      <c r="R151">
        <v>96.438583374023395</v>
      </c>
      <c r="S151">
        <f t="shared" si="30"/>
        <v>2.5371509360880087E-2</v>
      </c>
      <c r="T151">
        <v>42.878055572509801</v>
      </c>
      <c r="U151">
        <f t="shared" si="31"/>
        <v>2.8232780691596713E-2</v>
      </c>
      <c r="V151">
        <v>71.080215454101605</v>
      </c>
      <c r="W151">
        <f t="shared" si="32"/>
        <v>2.2695586937462563E-2</v>
      </c>
    </row>
    <row r="152" spans="1:23" x14ac:dyDescent="0.2">
      <c r="A152" s="1">
        <v>43770</v>
      </c>
      <c r="B152">
        <v>49.574169158935497</v>
      </c>
      <c r="C152">
        <f t="shared" si="22"/>
        <v>1.9278826056745496E-2</v>
      </c>
      <c r="D152">
        <v>34.889999389648402</v>
      </c>
      <c r="E152">
        <f t="shared" si="23"/>
        <v>3.9342008747980599E-2</v>
      </c>
      <c r="F152">
        <v>101.954872131348</v>
      </c>
      <c r="G152">
        <f t="shared" si="24"/>
        <v>2.4519082481412841E-2</v>
      </c>
      <c r="H152">
        <v>25.411451339721701</v>
      </c>
      <c r="I152">
        <f t="shared" si="25"/>
        <v>2.7960922204534146E-2</v>
      </c>
      <c r="J152">
        <v>24.493888854980501</v>
      </c>
      <c r="K152">
        <f t="shared" si="26"/>
        <v>6.3941505369025556E-2</v>
      </c>
      <c r="L152">
        <v>13.939999580383301</v>
      </c>
      <c r="M152">
        <f t="shared" si="27"/>
        <v>9.282474205726015E-3</v>
      </c>
      <c r="N152">
        <v>73.836883544921903</v>
      </c>
      <c r="O152">
        <f t="shared" si="28"/>
        <v>1.7905174438169295E-2</v>
      </c>
      <c r="P152">
        <v>19.9899997711182</v>
      </c>
      <c r="Q152">
        <f t="shared" si="29"/>
        <v>3.5384494137982121E-2</v>
      </c>
      <c r="R152">
        <v>98.916679382324205</v>
      </c>
      <c r="S152">
        <f t="shared" si="30"/>
        <v>1.8301018515714553E-2</v>
      </c>
      <c r="T152">
        <v>44.105873107910199</v>
      </c>
      <c r="U152">
        <f t="shared" si="31"/>
        <v>2.835985079654493E-2</v>
      </c>
      <c r="V152">
        <v>72.711868286132798</v>
      </c>
      <c r="W152">
        <f t="shared" si="32"/>
        <v>2.2021845785321518E-2</v>
      </c>
    </row>
    <row r="153" spans="1:23" x14ac:dyDescent="0.2">
      <c r="A153" s="1">
        <v>43773</v>
      </c>
      <c r="B153">
        <v>50.539173126220703</v>
      </c>
      <c r="C153">
        <f t="shared" si="22"/>
        <v>-1.0422425566760246E-3</v>
      </c>
      <c r="D153">
        <v>36.290000915527301</v>
      </c>
      <c r="E153">
        <f t="shared" si="23"/>
        <v>-3.8652556386420279E-3</v>
      </c>
      <c r="F153">
        <v>104.48561096191401</v>
      </c>
      <c r="G153">
        <f t="shared" si="24"/>
        <v>-9.2183156036801696E-3</v>
      </c>
      <c r="H153">
        <v>26.132005691528299</v>
      </c>
      <c r="I153">
        <f t="shared" si="25"/>
        <v>2.92086836479678E-2</v>
      </c>
      <c r="J153">
        <v>26.111221313476602</v>
      </c>
      <c r="K153">
        <f t="shared" si="26"/>
        <v>8.9155646454749798E-3</v>
      </c>
      <c r="L153">
        <v>14.069999694824199</v>
      </c>
      <c r="M153">
        <f t="shared" si="27"/>
        <v>1.2712057278184388E-2</v>
      </c>
      <c r="N153">
        <v>75.170852661132798</v>
      </c>
      <c r="O153">
        <f t="shared" si="28"/>
        <v>4.3390852552780291E-3</v>
      </c>
      <c r="P153">
        <v>20.709999084472699</v>
      </c>
      <c r="Q153">
        <f t="shared" si="29"/>
        <v>-2.7908774215502061E-2</v>
      </c>
      <c r="R153">
        <v>100.743621826172</v>
      </c>
      <c r="S153">
        <f t="shared" si="30"/>
        <v>1.8324758562840351E-2</v>
      </c>
      <c r="T153">
        <v>45.3746147155762</v>
      </c>
      <c r="U153">
        <f t="shared" si="31"/>
        <v>2.4023883272144622E-3</v>
      </c>
      <c r="V153">
        <v>74.330879211425795</v>
      </c>
      <c r="W153">
        <f t="shared" si="32"/>
        <v>5.5390259544238105E-4</v>
      </c>
    </row>
    <row r="154" spans="1:23" x14ac:dyDescent="0.2">
      <c r="A154" s="1">
        <v>43774</v>
      </c>
      <c r="B154">
        <v>50.486526489257798</v>
      </c>
      <c r="C154">
        <f t="shared" si="22"/>
        <v>6.3569078581943361E-3</v>
      </c>
      <c r="D154">
        <v>36.150001525878899</v>
      </c>
      <c r="E154">
        <f t="shared" si="23"/>
        <v>-6.1043811953758759E-3</v>
      </c>
      <c r="F154">
        <v>103.52685546875</v>
      </c>
      <c r="G154">
        <f t="shared" si="24"/>
        <v>4.1627461773021904E-3</v>
      </c>
      <c r="H154">
        <v>26.906543731689499</v>
      </c>
      <c r="I154">
        <f t="shared" si="25"/>
        <v>-2.8060614790760526E-3</v>
      </c>
      <c r="J154">
        <v>26.345058441162099</v>
      </c>
      <c r="K154">
        <f t="shared" si="26"/>
        <v>-1.4153072748891644E-2</v>
      </c>
      <c r="L154">
        <v>14.25</v>
      </c>
      <c r="M154">
        <f t="shared" si="27"/>
        <v>1.185923043298258E-2</v>
      </c>
      <c r="N154">
        <v>75.497734069824205</v>
      </c>
      <c r="O154">
        <f t="shared" si="28"/>
        <v>-9.7597296964131702E-3</v>
      </c>
      <c r="P154">
        <v>20.139999389648398</v>
      </c>
      <c r="Q154">
        <f t="shared" si="29"/>
        <v>-3.898233623961702E-2</v>
      </c>
      <c r="R154">
        <v>102.606742858887</v>
      </c>
      <c r="S154">
        <f t="shared" si="30"/>
        <v>-1.2595657324629955E-2</v>
      </c>
      <c r="T154">
        <v>45.483753204345703</v>
      </c>
      <c r="U154">
        <f t="shared" si="31"/>
        <v>-4.4987900659146811E-2</v>
      </c>
      <c r="V154">
        <v>74.372062683105497</v>
      </c>
      <c r="W154">
        <f t="shared" si="32"/>
        <v>-6.7108512055900661E-3</v>
      </c>
    </row>
    <row r="155" spans="1:23" x14ac:dyDescent="0.2">
      <c r="A155" s="1">
        <v>43775</v>
      </c>
      <c r="B155">
        <v>50.808486938476598</v>
      </c>
      <c r="C155">
        <f t="shared" si="22"/>
        <v>7.7821567384707743E-3</v>
      </c>
      <c r="D155">
        <v>35.930000305175803</v>
      </c>
      <c r="E155">
        <f t="shared" si="23"/>
        <v>9.6939819811643953E-3</v>
      </c>
      <c r="F155">
        <v>103.958709716797</v>
      </c>
      <c r="G155">
        <f t="shared" si="24"/>
        <v>-3.6623360840412019E-3</v>
      </c>
      <c r="H155">
        <v>26.831148147583001</v>
      </c>
      <c r="I155">
        <f t="shared" si="25"/>
        <v>-4.5447448617719054E-3</v>
      </c>
      <c r="J155">
        <v>25.9748210906982</v>
      </c>
      <c r="K155">
        <f t="shared" si="26"/>
        <v>8.2182764658599392E-3</v>
      </c>
      <c r="L155">
        <v>14.420000076293899</v>
      </c>
      <c r="M155">
        <f t="shared" si="27"/>
        <v>-2.3150800407535935E-2</v>
      </c>
      <c r="N155">
        <v>74.764480590820298</v>
      </c>
      <c r="O155">
        <f t="shared" si="28"/>
        <v>6.1298652633758499E-2</v>
      </c>
      <c r="P155">
        <v>19.370000839233398</v>
      </c>
      <c r="Q155">
        <f t="shared" si="29"/>
        <v>5.6627539698687959E-3</v>
      </c>
      <c r="R155">
        <v>101.32244873046901</v>
      </c>
      <c r="S155">
        <f t="shared" si="30"/>
        <v>2.3183764442771871E-3</v>
      </c>
      <c r="T155">
        <v>43.482879638671903</v>
      </c>
      <c r="U155">
        <f t="shared" si="31"/>
        <v>-2.7228552081549283E-3</v>
      </c>
      <c r="V155">
        <v>73.8746337890625</v>
      </c>
      <c r="W155">
        <f t="shared" si="32"/>
        <v>6.0290497662560272E-3</v>
      </c>
    </row>
    <row r="156" spans="1:23" x14ac:dyDescent="0.2">
      <c r="A156" s="1">
        <v>43776</v>
      </c>
      <c r="B156">
        <v>51.205429077148402</v>
      </c>
      <c r="C156">
        <f t="shared" si="22"/>
        <v>3.782768297314938E-3</v>
      </c>
      <c r="D156">
        <v>36.279998779296903</v>
      </c>
      <c r="E156">
        <f t="shared" si="23"/>
        <v>2.7565485285370244E-4</v>
      </c>
      <c r="F156">
        <v>103.57867431640599</v>
      </c>
      <c r="G156">
        <f t="shared" si="24"/>
        <v>1.5832761336746503E-3</v>
      </c>
      <c r="H156">
        <v>26.7094841003418</v>
      </c>
      <c r="I156">
        <f t="shared" si="25"/>
        <v>5.3427345670611498E-3</v>
      </c>
      <c r="J156">
        <v>26.1891689300537</v>
      </c>
      <c r="K156">
        <f t="shared" si="26"/>
        <v>7.0437640054376201E-3</v>
      </c>
      <c r="L156">
        <v>14.0900001525879</v>
      </c>
      <c r="M156">
        <f t="shared" si="27"/>
        <v>-1.2857341774409597E-2</v>
      </c>
      <c r="N156">
        <v>79.490821838378906</v>
      </c>
      <c r="O156">
        <f t="shared" si="28"/>
        <v>4.4026534175085945E-2</v>
      </c>
      <c r="P156">
        <v>19.4799995422363</v>
      </c>
      <c r="Q156">
        <f t="shared" si="29"/>
        <v>1.275202211789425E-2</v>
      </c>
      <c r="R156">
        <v>101.557624816895</v>
      </c>
      <c r="S156">
        <f t="shared" si="30"/>
        <v>6.4798732180937372E-3</v>
      </c>
      <c r="T156">
        <v>43.3646430969238</v>
      </c>
      <c r="U156">
        <f t="shared" si="31"/>
        <v>8.8741212104073656E-3</v>
      </c>
      <c r="V156">
        <v>74.321372985839801</v>
      </c>
      <c r="W156">
        <f t="shared" si="32"/>
        <v>5.0176473127625243E-3</v>
      </c>
    </row>
    <row r="157" spans="1:23" x14ac:dyDescent="0.2">
      <c r="A157" s="1">
        <v>43777</v>
      </c>
      <c r="B157">
        <v>51.399494171142599</v>
      </c>
      <c r="C157">
        <f t="shared" si="22"/>
        <v>1.371917720945194E-3</v>
      </c>
      <c r="D157">
        <v>36.290000915527301</v>
      </c>
      <c r="E157">
        <f t="shared" si="23"/>
        <v>5.5097679446642765E-4</v>
      </c>
      <c r="F157">
        <v>103.742797851562</v>
      </c>
      <c r="G157">
        <f t="shared" si="24"/>
        <v>-1.704575011241544E-2</v>
      </c>
      <c r="H157">
        <v>26.852567672729499</v>
      </c>
      <c r="I157">
        <f t="shared" si="25"/>
        <v>-2.1082010356055763E-3</v>
      </c>
      <c r="J157">
        <v>26.374290466308601</v>
      </c>
      <c r="K157">
        <f t="shared" si="26"/>
        <v>-4.4431236138749094E-3</v>
      </c>
      <c r="L157">
        <v>13.9099998474121</v>
      </c>
      <c r="M157">
        <f t="shared" si="27"/>
        <v>-1.5942386316668902E-2</v>
      </c>
      <c r="N157">
        <v>83.068710327148395</v>
      </c>
      <c r="O157">
        <f t="shared" si="28"/>
        <v>-2.3565958718253479E-2</v>
      </c>
      <c r="P157">
        <v>19.7299995422363</v>
      </c>
      <c r="Q157">
        <f t="shared" si="29"/>
        <v>1.9574090109819378E-2</v>
      </c>
      <c r="R157">
        <v>102.21784210205099</v>
      </c>
      <c r="S157">
        <f t="shared" si="30"/>
        <v>-4.1671590143972301E-3</v>
      </c>
      <c r="T157">
        <v>43.751178741455099</v>
      </c>
      <c r="U157">
        <f t="shared" si="31"/>
        <v>-1.7193183241289042E-2</v>
      </c>
      <c r="V157">
        <v>74.695228576660199</v>
      </c>
      <c r="W157">
        <f t="shared" si="32"/>
        <v>-4.1228012979433832E-3</v>
      </c>
    </row>
    <row r="158" spans="1:23" x14ac:dyDescent="0.2">
      <c r="A158" s="1">
        <v>43780</v>
      </c>
      <c r="B158">
        <v>51.470058441162102</v>
      </c>
      <c r="C158">
        <f t="shared" si="22"/>
        <v>-2.5739845113640788E-3</v>
      </c>
      <c r="D158">
        <v>36.310001373291001</v>
      </c>
      <c r="E158">
        <f t="shared" si="23"/>
        <v>1.0955949321757448E-2</v>
      </c>
      <c r="F158">
        <v>101.98941040039099</v>
      </c>
      <c r="G158">
        <f t="shared" si="24"/>
        <v>7.9292336847080185E-3</v>
      </c>
      <c r="H158">
        <v>26.796016693115199</v>
      </c>
      <c r="I158">
        <f t="shared" si="25"/>
        <v>8.849721890651854E-3</v>
      </c>
      <c r="J158">
        <v>26.257366180419901</v>
      </c>
      <c r="K158">
        <f t="shared" si="26"/>
        <v>4.0718229423537082E-2</v>
      </c>
      <c r="L158">
        <v>13.689999580383301</v>
      </c>
      <c r="M158">
        <f t="shared" si="27"/>
        <v>1.4503572834488627E-2</v>
      </c>
      <c r="N158">
        <v>81.134002685546903</v>
      </c>
      <c r="O158">
        <f t="shared" si="28"/>
        <v>-9.5180941325975175E-3</v>
      </c>
      <c r="P158">
        <v>20.120000839233398</v>
      </c>
      <c r="Q158">
        <f t="shared" si="29"/>
        <v>-1.4922005208794478E-3</v>
      </c>
      <c r="R158">
        <v>101.792770385742</v>
      </c>
      <c r="S158">
        <f t="shared" si="30"/>
        <v>6.2883007492457385E-3</v>
      </c>
      <c r="T158">
        <v>43.005386352539098</v>
      </c>
      <c r="U158">
        <f t="shared" si="31"/>
        <v>-9.455483822140627E-3</v>
      </c>
      <c r="V158">
        <v>74.387908935546903</v>
      </c>
      <c r="W158">
        <f t="shared" si="32"/>
        <v>2.0420825962938916E-3</v>
      </c>
    </row>
    <row r="159" spans="1:23" x14ac:dyDescent="0.2">
      <c r="A159" s="1">
        <v>43781</v>
      </c>
      <c r="B159">
        <v>51.337745666503899</v>
      </c>
      <c r="C159">
        <f t="shared" si="22"/>
        <v>-5.340705862515299E-3</v>
      </c>
      <c r="D159">
        <v>36.709999084472699</v>
      </c>
      <c r="E159">
        <f t="shared" si="23"/>
        <v>2.1824963769258719E-2</v>
      </c>
      <c r="F159">
        <v>102.801322937012</v>
      </c>
      <c r="G159">
        <f t="shared" si="24"/>
        <v>-5.0539482801367653E-3</v>
      </c>
      <c r="H159">
        <v>27.034206390380898</v>
      </c>
      <c r="I159">
        <f t="shared" si="25"/>
        <v>-5.9123007071773936E-3</v>
      </c>
      <c r="J159">
        <v>27.348585128784201</v>
      </c>
      <c r="K159">
        <f t="shared" si="26"/>
        <v>1.4240962178059791E-3</v>
      </c>
      <c r="L159">
        <v>13.8900003433228</v>
      </c>
      <c r="M159">
        <f t="shared" si="27"/>
        <v>-7.2021815983629048E-4</v>
      </c>
      <c r="N159">
        <v>80.365425109863295</v>
      </c>
      <c r="O159">
        <f t="shared" si="28"/>
        <v>-5.5114469667114641E-3</v>
      </c>
      <c r="P159">
        <v>20.090000152587901</v>
      </c>
      <c r="Q159">
        <f t="shared" si="29"/>
        <v>-1.2018160071243133E-2</v>
      </c>
      <c r="R159">
        <v>102.43489074707</v>
      </c>
      <c r="S159">
        <f t="shared" si="30"/>
        <v>8.0026186183343347E-3</v>
      </c>
      <c r="T159">
        <v>42.600666046142599</v>
      </c>
      <c r="U159">
        <f t="shared" si="31"/>
        <v>4.366986356913914E-3</v>
      </c>
      <c r="V159">
        <v>74.539970397949205</v>
      </c>
      <c r="W159">
        <f t="shared" si="32"/>
        <v>1.0619630986639286E-3</v>
      </c>
    </row>
    <row r="160" spans="1:23" x14ac:dyDescent="0.2">
      <c r="A160" s="1">
        <v>43782</v>
      </c>
      <c r="B160">
        <v>51.064296722412102</v>
      </c>
      <c r="C160">
        <f t="shared" si="22"/>
        <v>-1.3828266493979017E-3</v>
      </c>
      <c r="D160">
        <v>37.5200004577637</v>
      </c>
      <c r="E160">
        <f t="shared" si="23"/>
        <v>2.188035168647829E-2</v>
      </c>
      <c r="F160">
        <v>102.283081054688</v>
      </c>
      <c r="G160">
        <f t="shared" si="24"/>
        <v>-7.2037743144524715E-3</v>
      </c>
      <c r="H160">
        <v>26.874843597412099</v>
      </c>
      <c r="I160">
        <f t="shared" si="25"/>
        <v>-1.5097327461741637E-2</v>
      </c>
      <c r="J160">
        <v>27.387559890747099</v>
      </c>
      <c r="K160">
        <f t="shared" si="26"/>
        <v>-4.0658872273457797E-2</v>
      </c>
      <c r="L160">
        <v>13.8800001144409</v>
      </c>
      <c r="M160">
        <f t="shared" si="27"/>
        <v>-2.7018794409914681E-2</v>
      </c>
      <c r="N160">
        <v>79.923713684082003</v>
      </c>
      <c r="O160">
        <f t="shared" si="28"/>
        <v>1.1043933820412701E-4</v>
      </c>
      <c r="P160">
        <v>19.850000381469702</v>
      </c>
      <c r="Q160">
        <f t="shared" si="29"/>
        <v>-2.0356917060680737E-2</v>
      </c>
      <c r="R160">
        <v>103.257926940918</v>
      </c>
      <c r="S160">
        <f t="shared" si="30"/>
        <v>-7.4728307336754491E-3</v>
      </c>
      <c r="T160">
        <v>42.787109375</v>
      </c>
      <c r="U160">
        <f t="shared" si="31"/>
        <v>-5.0078000276544115E-3</v>
      </c>
      <c r="V160">
        <v>74.619171142578097</v>
      </c>
      <c r="W160">
        <f t="shared" si="32"/>
        <v>-3.3170902704429362E-3</v>
      </c>
    </row>
    <row r="161" spans="1:23" x14ac:dyDescent="0.2">
      <c r="A161" s="1">
        <v>43783</v>
      </c>
      <c r="B161">
        <v>50.993732452392599</v>
      </c>
      <c r="C161">
        <f t="shared" si="22"/>
        <v>2.5914758380081232E-3</v>
      </c>
      <c r="D161">
        <v>38.349998474121101</v>
      </c>
      <c r="E161">
        <f t="shared" si="23"/>
        <v>5.4610173317102741E-3</v>
      </c>
      <c r="F161">
        <v>101.548904418945</v>
      </c>
      <c r="G161">
        <f t="shared" si="24"/>
        <v>3.6506687409387025E-3</v>
      </c>
      <c r="H161">
        <v>26.472152709960898</v>
      </c>
      <c r="I161">
        <f t="shared" si="25"/>
        <v>1.267141946323452E-2</v>
      </c>
      <c r="J161">
        <v>26.2963466644287</v>
      </c>
      <c r="K161">
        <f t="shared" si="26"/>
        <v>-4.8283257502461313E-3</v>
      </c>
      <c r="L161">
        <v>13.5100002288818</v>
      </c>
      <c r="M161">
        <f t="shared" si="27"/>
        <v>2.2686627343572796E-2</v>
      </c>
      <c r="N161">
        <v>79.932540893554702</v>
      </c>
      <c r="O161">
        <f t="shared" si="28"/>
        <v>3.6405255954519633E-3</v>
      </c>
      <c r="P161">
        <v>19.450000762939499</v>
      </c>
      <c r="Q161">
        <f t="shared" si="29"/>
        <v>-9.8166910363659994E-3</v>
      </c>
      <c r="R161">
        <v>102.48917388916</v>
      </c>
      <c r="S161">
        <f t="shared" si="30"/>
        <v>7.0567476517386935E-4</v>
      </c>
      <c r="T161">
        <v>42.573375701904297</v>
      </c>
      <c r="U161">
        <f t="shared" si="31"/>
        <v>1.0413359656970687E-2</v>
      </c>
      <c r="V161">
        <v>74.372062683105497</v>
      </c>
      <c r="W161">
        <f t="shared" si="32"/>
        <v>9.1172291844247855E-3</v>
      </c>
    </row>
    <row r="162" spans="1:23" x14ac:dyDescent="0.2">
      <c r="A162" s="1">
        <v>43784</v>
      </c>
      <c r="B162">
        <v>51.126052856445298</v>
      </c>
      <c r="C162">
        <f t="shared" si="22"/>
        <v>4.9908126239429718E-3</v>
      </c>
      <c r="D162">
        <v>38.560001373291001</v>
      </c>
      <c r="E162">
        <f t="shared" si="23"/>
        <v>3.3659466520129515E-2</v>
      </c>
      <c r="F162">
        <v>101.920303344727</v>
      </c>
      <c r="G162">
        <f t="shared" si="24"/>
        <v>-9.3269735343156105E-4</v>
      </c>
      <c r="H162">
        <v>26.809726715087901</v>
      </c>
      <c r="I162">
        <f t="shared" si="25"/>
        <v>-5.8976854771375375E-3</v>
      </c>
      <c r="J162">
        <v>26.169685363769499</v>
      </c>
      <c r="K162">
        <f t="shared" si="26"/>
        <v>-2.793703446371314E-2</v>
      </c>
      <c r="L162">
        <v>13.819999694824199</v>
      </c>
      <c r="M162">
        <f t="shared" si="27"/>
        <v>-1.5312004819739102E-2</v>
      </c>
      <c r="N162">
        <v>80.224067687988295</v>
      </c>
      <c r="O162">
        <f t="shared" si="28"/>
        <v>-3.6405255954518583E-3</v>
      </c>
      <c r="P162">
        <v>19.2600002288818</v>
      </c>
      <c r="Q162">
        <f t="shared" si="29"/>
        <v>-4.1623328873306564E-3</v>
      </c>
      <c r="R162">
        <v>102.5615234375</v>
      </c>
      <c r="S162">
        <f t="shared" si="30"/>
        <v>-1.2690593382204242E-2</v>
      </c>
      <c r="T162">
        <v>43.0190238952637</v>
      </c>
      <c r="U162">
        <f t="shared" si="31"/>
        <v>-2.3205629345302427E-2</v>
      </c>
      <c r="V162">
        <v>75.053230285644503</v>
      </c>
      <c r="W162">
        <f t="shared" si="32"/>
        <v>-2.2818675899766955E-3</v>
      </c>
    </row>
    <row r="163" spans="1:23" x14ac:dyDescent="0.2">
      <c r="A163" s="1">
        <v>43787</v>
      </c>
      <c r="B163">
        <v>51.381851196289098</v>
      </c>
      <c r="C163">
        <f t="shared" si="22"/>
        <v>1.7152285613261649E-3</v>
      </c>
      <c r="D163">
        <v>39.880001068115199</v>
      </c>
      <c r="E163">
        <f t="shared" si="23"/>
        <v>3.4745390194231715E-2</v>
      </c>
      <c r="F163">
        <v>101.82528686523401</v>
      </c>
      <c r="G163">
        <f t="shared" si="24"/>
        <v>-4.2417294780484947E-4</v>
      </c>
      <c r="H163">
        <v>26.652076721191399</v>
      </c>
      <c r="I163">
        <f t="shared" si="25"/>
        <v>2.1089593458990318E-2</v>
      </c>
      <c r="J163">
        <v>25.4486999511719</v>
      </c>
      <c r="K163">
        <f t="shared" si="26"/>
        <v>9.1465363579731236E-3</v>
      </c>
      <c r="L163">
        <v>13.6099996566772</v>
      </c>
      <c r="M163">
        <f t="shared" si="27"/>
        <v>-2.4545667496901943E-2</v>
      </c>
      <c r="N163">
        <v>79.932540893554702</v>
      </c>
      <c r="O163">
        <f t="shared" si="28"/>
        <v>-2.824662184805668E-2</v>
      </c>
      <c r="P163">
        <v>19.180000305175799</v>
      </c>
      <c r="Q163">
        <f t="shared" si="29"/>
        <v>-1.2064113577344925E-2</v>
      </c>
      <c r="R163">
        <v>101.268180847168</v>
      </c>
      <c r="S163">
        <f t="shared" si="30"/>
        <v>-2.3244819228844991E-3</v>
      </c>
      <c r="T163">
        <v>42.032234191894503</v>
      </c>
      <c r="U163">
        <f t="shared" si="31"/>
        <v>2.2692393230364402E-3</v>
      </c>
      <c r="V163">
        <v>74.882164001464801</v>
      </c>
      <c r="W163">
        <f t="shared" si="32"/>
        <v>-5.0049874895107937E-3</v>
      </c>
    </row>
    <row r="164" spans="1:23" x14ac:dyDescent="0.2">
      <c r="A164" s="1">
        <v>43788</v>
      </c>
      <c r="B164">
        <v>51.470058441162102</v>
      </c>
      <c r="C164">
        <f t="shared" si="22"/>
        <v>-7.7418407084359035E-3</v>
      </c>
      <c r="D164">
        <v>41.290000915527301</v>
      </c>
      <c r="E164">
        <f t="shared" si="23"/>
        <v>-7.5362304307623352E-3</v>
      </c>
      <c r="F164">
        <v>101.782104492188</v>
      </c>
      <c r="G164">
        <f t="shared" si="24"/>
        <v>-1.3756807786915241E-2</v>
      </c>
      <c r="H164">
        <v>27.220127105712901</v>
      </c>
      <c r="I164">
        <f t="shared" si="25"/>
        <v>-1.9162638668646908E-2</v>
      </c>
      <c r="J164">
        <v>25.6825351715088</v>
      </c>
      <c r="K164">
        <f t="shared" si="26"/>
        <v>1.1374107409928382E-3</v>
      </c>
      <c r="L164">
        <v>13.2799997329712</v>
      </c>
      <c r="M164">
        <f t="shared" si="27"/>
        <v>-2.261571508465995E-3</v>
      </c>
      <c r="N164">
        <v>77.706306457519503</v>
      </c>
      <c r="O164">
        <f t="shared" si="28"/>
        <v>-2.6963286367614185E-2</v>
      </c>
      <c r="P164">
        <v>18.950000762939499</v>
      </c>
      <c r="Q164">
        <f t="shared" si="29"/>
        <v>1.0547759614389467E-3</v>
      </c>
      <c r="R164">
        <v>101.03305816650401</v>
      </c>
      <c r="S164">
        <f t="shared" si="30"/>
        <v>-2.8419057037884363E-2</v>
      </c>
      <c r="T164">
        <v>42.127723693847699</v>
      </c>
      <c r="U164">
        <f t="shared" si="31"/>
        <v>-1.2245049472614398E-2</v>
      </c>
      <c r="V164">
        <v>74.508316040039105</v>
      </c>
      <c r="W164">
        <f t="shared" si="32"/>
        <v>-1.1848800580944467E-2</v>
      </c>
    </row>
    <row r="165" spans="1:23" x14ac:dyDescent="0.2">
      <c r="A165" s="1">
        <v>43789</v>
      </c>
      <c r="B165">
        <v>51.073123931884801</v>
      </c>
      <c r="C165">
        <f t="shared" si="22"/>
        <v>5.5114619336383329E-3</v>
      </c>
      <c r="D165">
        <v>40.9799995422363</v>
      </c>
      <c r="E165">
        <f t="shared" si="23"/>
        <v>-3.6277247177579727E-2</v>
      </c>
      <c r="F165">
        <v>100.391494750977</v>
      </c>
      <c r="G165">
        <f t="shared" si="24"/>
        <v>-1.1190652818247248E-3</v>
      </c>
      <c r="H165">
        <v>26.703483581543001</v>
      </c>
      <c r="I165">
        <f t="shared" si="25"/>
        <v>1.1421057168160035E-2</v>
      </c>
      <c r="J165">
        <v>25.711763381958001</v>
      </c>
      <c r="K165">
        <f t="shared" si="26"/>
        <v>-9.5184886048329913E-3</v>
      </c>
      <c r="L165">
        <v>13.25</v>
      </c>
      <c r="M165">
        <f t="shared" si="27"/>
        <v>-3.7807372895197816E-3</v>
      </c>
      <c r="N165">
        <v>75.639083862304702</v>
      </c>
      <c r="O165">
        <f t="shared" si="28"/>
        <v>-5.9746425376267578E-3</v>
      </c>
      <c r="P165">
        <v>18.969999313354499</v>
      </c>
      <c r="Q165">
        <f t="shared" si="29"/>
        <v>-1.3266313380868826E-2</v>
      </c>
      <c r="R165">
        <v>98.202209472656193</v>
      </c>
      <c r="S165">
        <f t="shared" si="30"/>
        <v>1.8401959830093798E-3</v>
      </c>
      <c r="T165">
        <v>41.615013122558601</v>
      </c>
      <c r="U165">
        <f t="shared" si="31"/>
        <v>-1.6469501848889617E-3</v>
      </c>
      <c r="V165">
        <v>73.630691528320298</v>
      </c>
      <c r="W165">
        <f t="shared" si="32"/>
        <v>-1.0728868287428505E-2</v>
      </c>
    </row>
    <row r="166" spans="1:23" x14ac:dyDescent="0.2">
      <c r="A166" s="1">
        <v>43790</v>
      </c>
      <c r="B166">
        <v>51.355388641357401</v>
      </c>
      <c r="C166">
        <f t="shared" si="22"/>
        <v>-1.0532819198139023E-2</v>
      </c>
      <c r="D166">
        <v>39.5200004577637</v>
      </c>
      <c r="E166">
        <f t="shared" si="23"/>
        <v>-9.4064230507498285E-3</v>
      </c>
      <c r="F166">
        <v>100.27921295166</v>
      </c>
      <c r="G166">
        <f t="shared" si="24"/>
        <v>7.8077383007301377E-3</v>
      </c>
      <c r="H166">
        <v>27.0102138519287</v>
      </c>
      <c r="I166">
        <f t="shared" si="25"/>
        <v>-1.0473573309673391E-3</v>
      </c>
      <c r="J166">
        <v>25.468187332153299</v>
      </c>
      <c r="K166">
        <f t="shared" si="26"/>
        <v>-5.754932935692179E-3</v>
      </c>
      <c r="L166">
        <v>13.199999809265099</v>
      </c>
      <c r="M166">
        <f t="shared" si="27"/>
        <v>-1.5162629138891473E-3</v>
      </c>
      <c r="N166">
        <v>75.188514709472699</v>
      </c>
      <c r="O166">
        <f t="shared" si="28"/>
        <v>-2.588198680194281E-3</v>
      </c>
      <c r="P166">
        <v>18.719999313354499</v>
      </c>
      <c r="Q166">
        <f t="shared" si="29"/>
        <v>-1.0201357016514206E-2</v>
      </c>
      <c r="R166">
        <v>98.383087158203097</v>
      </c>
      <c r="S166">
        <f t="shared" si="30"/>
        <v>1.7044559662879575E-2</v>
      </c>
      <c r="T166">
        <v>41.546531677246101</v>
      </c>
      <c r="U166">
        <f t="shared" si="31"/>
        <v>7.2267610473570358E-3</v>
      </c>
      <c r="V166">
        <v>72.844940185546903</v>
      </c>
      <c r="W166">
        <f t="shared" si="32"/>
        <v>-1.0439119832715981E-3</v>
      </c>
    </row>
    <row r="167" spans="1:23" x14ac:dyDescent="0.2">
      <c r="A167" s="1">
        <v>43791</v>
      </c>
      <c r="B167">
        <v>50.817310333252003</v>
      </c>
      <c r="C167">
        <f t="shared" si="22"/>
        <v>2.0615811140256807E-2</v>
      </c>
      <c r="D167">
        <v>39.150001525878899</v>
      </c>
      <c r="E167">
        <f t="shared" si="23"/>
        <v>1.6215186035809851E-2</v>
      </c>
      <c r="F167">
        <v>101.065231323242</v>
      </c>
      <c r="G167">
        <f t="shared" si="24"/>
        <v>1.6947895633591708E-2</v>
      </c>
      <c r="H167">
        <v>26.981939315795898</v>
      </c>
      <c r="I167">
        <f t="shared" si="25"/>
        <v>1.4814186568550661E-2</v>
      </c>
      <c r="J167">
        <v>25.3220405578613</v>
      </c>
      <c r="K167">
        <f t="shared" si="26"/>
        <v>2.6202644468223353E-2</v>
      </c>
      <c r="L167">
        <v>13.180000305175801</v>
      </c>
      <c r="M167">
        <f t="shared" si="27"/>
        <v>9.815111704621092E-3</v>
      </c>
      <c r="N167">
        <v>74.994163513183594</v>
      </c>
      <c r="O167">
        <f t="shared" si="28"/>
        <v>4.7009089650389829E-3</v>
      </c>
      <c r="P167">
        <v>18.530000686645501</v>
      </c>
      <c r="Q167">
        <f t="shared" si="29"/>
        <v>4.9997197362075425E-2</v>
      </c>
      <c r="R167">
        <v>100.074356079102</v>
      </c>
      <c r="S167">
        <f t="shared" si="30"/>
        <v>2.0396285473722447E-2</v>
      </c>
      <c r="T167">
        <v>41.847866058349602</v>
      </c>
      <c r="U167">
        <f t="shared" si="31"/>
        <v>2.1157762540928552E-2</v>
      </c>
      <c r="V167">
        <v>72.768936157226605</v>
      </c>
      <c r="W167">
        <f t="shared" si="32"/>
        <v>2.3706361601303485E-2</v>
      </c>
    </row>
    <row r="168" spans="1:23" x14ac:dyDescent="0.2">
      <c r="A168" s="1">
        <v>43794</v>
      </c>
      <c r="B168">
        <v>51.875823974609403</v>
      </c>
      <c r="C168">
        <f t="shared" si="22"/>
        <v>1.529243960207058E-3</v>
      </c>
      <c r="D168">
        <v>39.790000915527301</v>
      </c>
      <c r="E168">
        <f t="shared" si="23"/>
        <v>-2.0310401404663378E-2</v>
      </c>
      <c r="F168">
        <v>102.792671203613</v>
      </c>
      <c r="G168">
        <f t="shared" si="24"/>
        <v>1.0079351911361843E-3</v>
      </c>
      <c r="H168">
        <v>27.384630203247099</v>
      </c>
      <c r="I168">
        <f t="shared" si="25"/>
        <v>-1.0536505702947743E-2</v>
      </c>
      <c r="J168">
        <v>25.9943141937256</v>
      </c>
      <c r="K168">
        <f t="shared" si="26"/>
        <v>-6.3924730195793209E-3</v>
      </c>
      <c r="L168">
        <v>13.310000419616699</v>
      </c>
      <c r="M168">
        <f t="shared" si="27"/>
        <v>-9.0567290174654938E-3</v>
      </c>
      <c r="N168">
        <v>75.3475341796875</v>
      </c>
      <c r="O168">
        <f t="shared" si="28"/>
        <v>-7.768285861033104E-3</v>
      </c>
      <c r="P168">
        <v>19.4799995422363</v>
      </c>
      <c r="Q168">
        <f t="shared" si="29"/>
        <v>-1.6563510136388959E-2</v>
      </c>
      <c r="R168">
        <v>102.13645935058599</v>
      </c>
      <c r="S168">
        <f t="shared" si="30"/>
        <v>1.7206828619642525E-2</v>
      </c>
      <c r="T168">
        <v>42.742706298828097</v>
      </c>
      <c r="U168">
        <f t="shared" si="31"/>
        <v>1.8520145761582722E-2</v>
      </c>
      <c r="V168">
        <v>74.514633178710895</v>
      </c>
      <c r="W168">
        <f t="shared" si="32"/>
        <v>-3.7486798284910292E-3</v>
      </c>
    </row>
    <row r="169" spans="1:23" x14ac:dyDescent="0.2">
      <c r="A169" s="1">
        <v>43795</v>
      </c>
      <c r="B169">
        <v>51.955215454101598</v>
      </c>
      <c r="C169">
        <f t="shared" si="22"/>
        <v>-6.6436552821828093E-3</v>
      </c>
      <c r="D169">
        <v>38.990001678466797</v>
      </c>
      <c r="E169">
        <f t="shared" si="23"/>
        <v>1.0714341291952501E-2</v>
      </c>
      <c r="F169">
        <v>102.89633178710901</v>
      </c>
      <c r="G169">
        <f t="shared" si="24"/>
        <v>2.1590242711709232E-2</v>
      </c>
      <c r="H169">
        <v>27.097606658935501</v>
      </c>
      <c r="I169">
        <f t="shared" si="25"/>
        <v>6.8377183749863029E-3</v>
      </c>
      <c r="J169">
        <v>25.828676223754901</v>
      </c>
      <c r="K169">
        <f t="shared" si="26"/>
        <v>6.3924730195793773E-3</v>
      </c>
      <c r="L169">
        <v>13.189999580383301</v>
      </c>
      <c r="M169">
        <f t="shared" si="27"/>
        <v>5.2930671028094236E-3</v>
      </c>
      <c r="N169">
        <v>74.764480590820298</v>
      </c>
      <c r="O169">
        <f t="shared" si="28"/>
        <v>2.0069586103612469E-3</v>
      </c>
      <c r="P169">
        <v>19.159999847412099</v>
      </c>
      <c r="Q169">
        <f t="shared" si="29"/>
        <v>5.2179645857567346E-4</v>
      </c>
      <c r="R169">
        <v>103.90911102294901</v>
      </c>
      <c r="S169">
        <f t="shared" si="30"/>
        <v>-1.041167925708862E-2</v>
      </c>
      <c r="T169">
        <v>43.541683197021499</v>
      </c>
      <c r="U169">
        <f t="shared" si="31"/>
        <v>2.4086562921028397E-3</v>
      </c>
      <c r="V169">
        <v>74.235824584960895</v>
      </c>
      <c r="W169">
        <f t="shared" si="32"/>
        <v>7.1869876070646266E-3</v>
      </c>
    </row>
    <row r="170" spans="1:23" x14ac:dyDescent="0.2">
      <c r="A170" s="1">
        <v>43796</v>
      </c>
      <c r="B170">
        <v>51.6111869812012</v>
      </c>
      <c r="C170">
        <f t="shared" si="22"/>
        <v>-7.892887863604375E-3</v>
      </c>
      <c r="D170">
        <v>39.409999847412102</v>
      </c>
      <c r="E170">
        <f t="shared" si="23"/>
        <v>-6.6191259230990286E-3</v>
      </c>
      <c r="F170">
        <v>105.142044067383</v>
      </c>
      <c r="G170">
        <f t="shared" si="24"/>
        <v>-1.2565355435041559E-2</v>
      </c>
      <c r="H170">
        <v>27.283527374267599</v>
      </c>
      <c r="I170">
        <f t="shared" si="25"/>
        <v>-7.0272914549353331E-3</v>
      </c>
      <c r="J170">
        <v>25.9943141937256</v>
      </c>
      <c r="K170">
        <f t="shared" si="26"/>
        <v>-1.168735299206638E-2</v>
      </c>
      <c r="L170">
        <v>13.2600002288818</v>
      </c>
      <c r="M170">
        <f t="shared" si="27"/>
        <v>-1.5963853634383744E-2</v>
      </c>
      <c r="N170">
        <v>74.914680480957003</v>
      </c>
      <c r="O170">
        <f t="shared" si="28"/>
        <v>-1.4850203345959278E-2</v>
      </c>
      <c r="P170">
        <v>19.170000076293899</v>
      </c>
      <c r="Q170">
        <f t="shared" si="29"/>
        <v>-1.4713911834825774E-2</v>
      </c>
      <c r="R170">
        <v>102.83285522460901</v>
      </c>
      <c r="S170">
        <f t="shared" si="30"/>
        <v>-6.6182800181960591E-3</v>
      </c>
      <c r="T170">
        <v>43.646686553955099</v>
      </c>
      <c r="U170">
        <f t="shared" si="31"/>
        <v>-1.114959794640759E-2</v>
      </c>
      <c r="V170">
        <v>74.771278381347699</v>
      </c>
      <c r="W170">
        <f t="shared" si="32"/>
        <v>-1.0778439100455429E-2</v>
      </c>
    </row>
    <row r="171" spans="1:23" x14ac:dyDescent="0.2">
      <c r="A171" s="1">
        <v>43798</v>
      </c>
      <c r="B171">
        <v>51.205429077148402</v>
      </c>
      <c r="C171">
        <f t="shared" si="22"/>
        <v>-6.7408900391660396E-3</v>
      </c>
      <c r="D171">
        <v>39.150001525878899</v>
      </c>
      <c r="E171">
        <f t="shared" si="23"/>
        <v>-1.0785979704703016E-2</v>
      </c>
      <c r="F171">
        <v>103.82916259765599</v>
      </c>
      <c r="G171">
        <f t="shared" si="24"/>
        <v>-1.1882937427905782E-2</v>
      </c>
      <c r="H171">
        <v>27.092470169067401</v>
      </c>
      <c r="I171">
        <f t="shared" si="25"/>
        <v>-1.7514393228935714E-2</v>
      </c>
      <c r="J171">
        <v>25.692277908325199</v>
      </c>
      <c r="K171">
        <f t="shared" si="26"/>
        <v>-2.1465018389411259E-2</v>
      </c>
      <c r="L171">
        <v>13.050000190734901</v>
      </c>
      <c r="M171">
        <f t="shared" si="27"/>
        <v>-1.3889135668435042E-2</v>
      </c>
      <c r="N171">
        <v>73.810401916503906</v>
      </c>
      <c r="O171">
        <f t="shared" si="28"/>
        <v>-1.3253422920033814E-2</v>
      </c>
      <c r="P171">
        <v>18.889999389648398</v>
      </c>
      <c r="Q171">
        <f t="shared" si="29"/>
        <v>-1.6008839261170242E-2</v>
      </c>
      <c r="R171">
        <v>102.15452575683599</v>
      </c>
      <c r="S171">
        <f t="shared" si="30"/>
        <v>-1.5075350619917494E-2</v>
      </c>
      <c r="T171">
        <v>43.162746429443402</v>
      </c>
      <c r="U171">
        <f t="shared" si="31"/>
        <v>-3.4968276082028306E-3</v>
      </c>
      <c r="V171">
        <v>73.969688415527301</v>
      </c>
      <c r="W171">
        <f t="shared" si="32"/>
        <v>-1.5496297802305995E-2</v>
      </c>
    </row>
    <row r="172" spans="1:23" x14ac:dyDescent="0.2">
      <c r="A172" s="1">
        <v>43801</v>
      </c>
      <c r="B172">
        <v>50.861419677734403</v>
      </c>
      <c r="C172">
        <f t="shared" si="22"/>
        <v>-2.7962950778544264E-2</v>
      </c>
      <c r="D172">
        <v>38.7299995422363</v>
      </c>
      <c r="E172">
        <f t="shared" si="23"/>
        <v>4.3798081427748915E-3</v>
      </c>
      <c r="F172">
        <v>102.602668762207</v>
      </c>
      <c r="G172">
        <f t="shared" si="24"/>
        <v>-8.7936109118347035E-3</v>
      </c>
      <c r="H172">
        <v>26.622093200683601</v>
      </c>
      <c r="I172">
        <f t="shared" si="25"/>
        <v>-1.3609297141226794E-2</v>
      </c>
      <c r="J172">
        <v>25.146669387817401</v>
      </c>
      <c r="K172">
        <f t="shared" si="26"/>
        <v>-2.5506676106552658E-2</v>
      </c>
      <c r="L172">
        <v>12.8699998855591</v>
      </c>
      <c r="M172">
        <f t="shared" si="27"/>
        <v>-2.2790767508371858E-2</v>
      </c>
      <c r="N172">
        <v>72.838615417480497</v>
      </c>
      <c r="O172">
        <f t="shared" si="28"/>
        <v>-2.2941544271835888E-2</v>
      </c>
      <c r="P172">
        <v>18.590000152587901</v>
      </c>
      <c r="Q172">
        <f t="shared" si="29"/>
        <v>5.8997547180276843E-3</v>
      </c>
      <c r="R172">
        <v>100.62606048584</v>
      </c>
      <c r="S172">
        <f t="shared" si="30"/>
        <v>-9.1193724800898521E-3</v>
      </c>
      <c r="T172">
        <v>43.012077331542997</v>
      </c>
      <c r="U172">
        <f t="shared" si="31"/>
        <v>-2.5151818731498684E-2</v>
      </c>
      <c r="V172">
        <v>72.832267761230497</v>
      </c>
      <c r="W172">
        <f t="shared" si="32"/>
        <v>-1.5607314580668444E-2</v>
      </c>
    </row>
    <row r="173" spans="1:23" x14ac:dyDescent="0.2">
      <c r="A173" s="1">
        <v>43802</v>
      </c>
      <c r="B173">
        <v>49.458885192871101</v>
      </c>
      <c r="C173">
        <f t="shared" si="22"/>
        <v>-8.9208216111642E-4</v>
      </c>
      <c r="D173">
        <v>38.900001525878899</v>
      </c>
      <c r="E173">
        <f t="shared" si="23"/>
        <v>2.0104942344466591E-2</v>
      </c>
      <c r="F173">
        <v>101.704376220703</v>
      </c>
      <c r="G173">
        <f t="shared" si="24"/>
        <v>2.1258856837250949E-2</v>
      </c>
      <c r="H173">
        <v>26.2622394561768</v>
      </c>
      <c r="I173">
        <f t="shared" si="25"/>
        <v>1.0385727182541918E-2</v>
      </c>
      <c r="J173">
        <v>24.513372421264599</v>
      </c>
      <c r="K173">
        <f t="shared" si="26"/>
        <v>-5.0540363006798344E-2</v>
      </c>
      <c r="L173">
        <v>12.579999923706101</v>
      </c>
      <c r="M173">
        <f t="shared" si="27"/>
        <v>1.2638386970816035E-2</v>
      </c>
      <c r="N173">
        <v>71.186607360839801</v>
      </c>
      <c r="O173">
        <f t="shared" si="28"/>
        <v>2.6167681414348741E-2</v>
      </c>
      <c r="P173">
        <v>18.700000762939499</v>
      </c>
      <c r="Q173">
        <f t="shared" si="29"/>
        <v>-1.3459152821174101E-2</v>
      </c>
      <c r="R173">
        <v>99.712585449218807</v>
      </c>
      <c r="S173">
        <f t="shared" si="30"/>
        <v>3.6863139903058992E-2</v>
      </c>
      <c r="T173">
        <v>41.943737030029297</v>
      </c>
      <c r="U173">
        <f t="shared" si="31"/>
        <v>4.9583006934869153E-2</v>
      </c>
      <c r="V173">
        <v>71.704376220703097</v>
      </c>
      <c r="W173">
        <f t="shared" si="32"/>
        <v>1.5694360489268963E-2</v>
      </c>
    </row>
    <row r="174" spans="1:23" x14ac:dyDescent="0.2">
      <c r="A174" s="1">
        <v>43803</v>
      </c>
      <c r="B174">
        <v>49.414783477783203</v>
      </c>
      <c r="C174">
        <f t="shared" si="22"/>
        <v>1.0706961723953416E-3</v>
      </c>
      <c r="D174">
        <v>39.689998626708999</v>
      </c>
      <c r="E174">
        <f t="shared" si="23"/>
        <v>-1.7652178831308841E-3</v>
      </c>
      <c r="F174">
        <v>103.889640808105</v>
      </c>
      <c r="G174">
        <f t="shared" si="24"/>
        <v>3.8171097617329623E-3</v>
      </c>
      <c r="H174">
        <v>26.536413192748999</v>
      </c>
      <c r="I174">
        <f t="shared" si="25"/>
        <v>4.7350033587689926E-3</v>
      </c>
      <c r="J174">
        <v>23.305244445800799</v>
      </c>
      <c r="K174">
        <f t="shared" si="26"/>
        <v>-1.984457058191192E-2</v>
      </c>
      <c r="L174">
        <v>12.7399997711182</v>
      </c>
      <c r="M174">
        <f t="shared" si="27"/>
        <v>6.2597955094463665E-3</v>
      </c>
      <c r="N174">
        <v>73.073982238769503</v>
      </c>
      <c r="O174">
        <f t="shared" si="28"/>
        <v>6.1945236911156217E-3</v>
      </c>
      <c r="P174">
        <v>18.450000762939499</v>
      </c>
      <c r="Q174">
        <f t="shared" si="29"/>
        <v>2.1656211820832599E-3</v>
      </c>
      <c r="R174">
        <v>103.456893920898</v>
      </c>
      <c r="S174">
        <f t="shared" si="30"/>
        <v>-3.6958985578858885E-3</v>
      </c>
      <c r="T174">
        <v>44.075855255127003</v>
      </c>
      <c r="U174">
        <f t="shared" si="31"/>
        <v>1.7593663142398792E-3</v>
      </c>
      <c r="V174">
        <v>72.838607788085895</v>
      </c>
      <c r="W174">
        <f t="shared" si="32"/>
        <v>4.9898854771174353E-3</v>
      </c>
    </row>
    <row r="175" spans="1:23" x14ac:dyDescent="0.2">
      <c r="A175" s="1">
        <v>43804</v>
      </c>
      <c r="B175">
        <v>49.467720031738303</v>
      </c>
      <c r="C175">
        <f t="shared" si="22"/>
        <v>1.2932922591984225E-2</v>
      </c>
      <c r="D175">
        <v>39.619998931884801</v>
      </c>
      <c r="E175">
        <f t="shared" si="23"/>
        <v>2.5241984311686195E-4</v>
      </c>
      <c r="F175">
        <v>104.28695678710901</v>
      </c>
      <c r="G175">
        <f t="shared" si="24"/>
        <v>1.3409697737410508E-2</v>
      </c>
      <c r="H175">
        <v>26.662361145019499</v>
      </c>
      <c r="I175">
        <f t="shared" si="25"/>
        <v>1.5496645394102899E-2</v>
      </c>
      <c r="J175">
        <v>22.8473205566406</v>
      </c>
      <c r="K175">
        <f t="shared" si="26"/>
        <v>3.0241804927306673E-2</v>
      </c>
      <c r="L175">
        <v>12.819999694824199</v>
      </c>
      <c r="M175">
        <f t="shared" si="27"/>
        <v>7.7700765716972441E-3</v>
      </c>
      <c r="N175">
        <v>73.528045654296903</v>
      </c>
      <c r="O175">
        <f t="shared" si="28"/>
        <v>1.4782696353188032E-2</v>
      </c>
      <c r="P175">
        <v>18.4899997711182</v>
      </c>
      <c r="Q175">
        <f t="shared" si="29"/>
        <v>3.1934612710383364E-2</v>
      </c>
      <c r="R175">
        <v>103.075233459473</v>
      </c>
      <c r="S175">
        <f t="shared" si="30"/>
        <v>2.1455662434647183E-2</v>
      </c>
      <c r="T175">
        <v>44.153469085693402</v>
      </c>
      <c r="U175">
        <f t="shared" si="31"/>
        <v>2.097571428846487E-2</v>
      </c>
      <c r="V175">
        <v>73.202972412109403</v>
      </c>
      <c r="W175">
        <f t="shared" si="32"/>
        <v>1.435227232309667E-2</v>
      </c>
    </row>
    <row r="176" spans="1:23" x14ac:dyDescent="0.2">
      <c r="A176" s="1">
        <v>43805</v>
      </c>
      <c r="B176">
        <v>50.111637115478501</v>
      </c>
      <c r="C176">
        <f t="shared" si="22"/>
        <v>-4.9408329277242291E-3</v>
      </c>
      <c r="D176">
        <v>39.630001068115199</v>
      </c>
      <c r="E176">
        <f t="shared" si="23"/>
        <v>-1.7821264693075951E-2</v>
      </c>
      <c r="F176">
        <v>105.694831848145</v>
      </c>
      <c r="G176">
        <f t="shared" si="24"/>
        <v>-3.028263956899552E-3</v>
      </c>
      <c r="H176">
        <v>27.0787563323975</v>
      </c>
      <c r="I176">
        <f t="shared" si="25"/>
        <v>-5.2980591255744032E-3</v>
      </c>
      <c r="J176">
        <v>23.5488185882568</v>
      </c>
      <c r="K176">
        <f t="shared" si="26"/>
        <v>-2.7261338536288215E-2</v>
      </c>
      <c r="L176">
        <v>12.920000076293899</v>
      </c>
      <c r="M176">
        <f t="shared" si="27"/>
        <v>-1.2461208405467508E-2</v>
      </c>
      <c r="N176">
        <v>74.623062133789105</v>
      </c>
      <c r="O176">
        <f t="shared" si="28"/>
        <v>1.3038246492556237E-2</v>
      </c>
      <c r="P176">
        <v>19.090000152587901</v>
      </c>
      <c r="Q176">
        <f t="shared" si="29"/>
        <v>-6.3058979802033685E-3</v>
      </c>
      <c r="R176">
        <v>105.310676574707</v>
      </c>
      <c r="S176">
        <f t="shared" si="30"/>
        <v>-1.1018967995704307E-2</v>
      </c>
      <c r="T176">
        <v>45.089401245117202</v>
      </c>
      <c r="U176">
        <f t="shared" si="31"/>
        <v>2.6290470430274837E-3</v>
      </c>
      <c r="V176">
        <v>74.261177062988295</v>
      </c>
      <c r="W176">
        <f t="shared" si="32"/>
        <v>-4.5757914041900044E-3</v>
      </c>
    </row>
    <row r="177" spans="1:23" x14ac:dyDescent="0.2">
      <c r="A177" s="1">
        <v>43808</v>
      </c>
      <c r="B177">
        <v>49.864654541015597</v>
      </c>
      <c r="C177">
        <f t="shared" si="22"/>
        <v>1.0608123831877749E-3</v>
      </c>
      <c r="D177">
        <v>38.930000305175803</v>
      </c>
      <c r="E177">
        <f t="shared" si="23"/>
        <v>1.3015325453227351E-2</v>
      </c>
      <c r="F177">
        <v>105.375244140625</v>
      </c>
      <c r="G177">
        <f t="shared" si="24"/>
        <v>-5.1773179577999737E-3</v>
      </c>
      <c r="H177">
        <v>26.935670852661101</v>
      </c>
      <c r="I177">
        <f t="shared" si="25"/>
        <v>2.160876624708995E-3</v>
      </c>
      <c r="J177">
        <v>22.9155178070068</v>
      </c>
      <c r="K177">
        <f t="shared" si="26"/>
        <v>6.7800885327801578E-3</v>
      </c>
      <c r="L177">
        <v>12.7600002288818</v>
      </c>
      <c r="M177">
        <f t="shared" si="27"/>
        <v>1.3234920531827111E-2</v>
      </c>
      <c r="N177">
        <v>75.602386474609403</v>
      </c>
      <c r="O177">
        <f t="shared" si="28"/>
        <v>-9.4652464600258352E-3</v>
      </c>
      <c r="P177">
        <v>18.969999313354499</v>
      </c>
      <c r="Q177">
        <f t="shared" si="29"/>
        <v>-7.4074091331927079E-3</v>
      </c>
      <c r="R177">
        <v>104.156631469727</v>
      </c>
      <c r="S177">
        <f t="shared" si="30"/>
        <v>-1.834010612902545E-3</v>
      </c>
      <c r="T177">
        <v>45.208099365234403</v>
      </c>
      <c r="U177">
        <f t="shared" si="31"/>
        <v>-5.6714246284906627E-3</v>
      </c>
      <c r="V177">
        <v>73.922149658203097</v>
      </c>
      <c r="W177">
        <f t="shared" si="32"/>
        <v>4.2343369910721835E-3</v>
      </c>
    </row>
    <row r="178" spans="1:23" x14ac:dyDescent="0.2">
      <c r="A178" s="1">
        <v>43809</v>
      </c>
      <c r="B178">
        <v>49.917579650878899</v>
      </c>
      <c r="C178">
        <f t="shared" si="22"/>
        <v>8.4461535565739758E-3</v>
      </c>
      <c r="D178">
        <v>39.439998626708999</v>
      </c>
      <c r="E178">
        <f t="shared" si="23"/>
        <v>7.6042568743781155E-4</v>
      </c>
      <c r="F178">
        <v>104.831092834473</v>
      </c>
      <c r="G178">
        <f t="shared" si="24"/>
        <v>1.9177081948748648E-2</v>
      </c>
      <c r="H178">
        <v>26.993938446044901</v>
      </c>
      <c r="I178">
        <f t="shared" si="25"/>
        <v>1.468239608424729E-2</v>
      </c>
      <c r="J178">
        <v>23.071414947509801</v>
      </c>
      <c r="K178">
        <f t="shared" si="26"/>
        <v>4.5405753514696549E-2</v>
      </c>
      <c r="L178">
        <v>12.930000305175801</v>
      </c>
      <c r="M178">
        <f t="shared" si="27"/>
        <v>1.2298375192722102E-2</v>
      </c>
      <c r="N178">
        <v>74.890167236328097</v>
      </c>
      <c r="O178">
        <f t="shared" si="28"/>
        <v>3.3548847681517072E-2</v>
      </c>
      <c r="P178">
        <v>18.829999923706101</v>
      </c>
      <c r="Q178">
        <f t="shared" si="29"/>
        <v>4.0078247081870917E-2</v>
      </c>
      <c r="R178">
        <v>103.965782165527</v>
      </c>
      <c r="S178">
        <f t="shared" si="30"/>
        <v>1.2507783701570453E-2</v>
      </c>
      <c r="T178">
        <v>44.952430725097699</v>
      </c>
      <c r="U178">
        <f t="shared" si="31"/>
        <v>8.9985049126748238E-3</v>
      </c>
      <c r="V178">
        <v>74.235824584960895</v>
      </c>
      <c r="W178">
        <f t="shared" si="32"/>
        <v>2.0278616248593218E-2</v>
      </c>
    </row>
    <row r="179" spans="1:23" x14ac:dyDescent="0.2">
      <c r="A179" s="1">
        <v>43810</v>
      </c>
      <c r="B179">
        <v>50.340976715087898</v>
      </c>
      <c r="C179">
        <f t="shared" si="22"/>
        <v>8.375713694912806E-3</v>
      </c>
      <c r="D179">
        <v>39.470001220703097</v>
      </c>
      <c r="E179">
        <f t="shared" si="23"/>
        <v>7.6078566915718307E-2</v>
      </c>
      <c r="F179">
        <v>106.860847473145</v>
      </c>
      <c r="G179">
        <f t="shared" si="24"/>
        <v>1.8816370829546222E-2</v>
      </c>
      <c r="H179">
        <v>27.3931980133057</v>
      </c>
      <c r="I179">
        <f t="shared" si="25"/>
        <v>2.4957904625821033E-2</v>
      </c>
      <c r="J179">
        <v>24.1431369781494</v>
      </c>
      <c r="K179">
        <f t="shared" si="26"/>
        <v>3.3726784665655908E-2</v>
      </c>
      <c r="L179">
        <v>13.0900001525879</v>
      </c>
      <c r="M179">
        <f t="shared" si="27"/>
        <v>1.1393941643078812E-2</v>
      </c>
      <c r="N179">
        <v>77.445266723632798</v>
      </c>
      <c r="O179">
        <f t="shared" si="28"/>
        <v>2.3404607722419136E-2</v>
      </c>
      <c r="P179">
        <v>19.600000381469702</v>
      </c>
      <c r="Q179">
        <f t="shared" si="29"/>
        <v>5.1008563355115844E-4</v>
      </c>
      <c r="R179">
        <v>105.27433013916</v>
      </c>
      <c r="S179">
        <f t="shared" si="30"/>
        <v>1.6776889973427793E-2</v>
      </c>
      <c r="T179">
        <v>45.358760833740199</v>
      </c>
      <c r="U179">
        <f t="shared" si="31"/>
        <v>3.7632371297661171E-2</v>
      </c>
      <c r="V179">
        <v>75.756591796875</v>
      </c>
      <c r="W179">
        <f t="shared" si="32"/>
        <v>2.673975874037765E-2</v>
      </c>
    </row>
    <row r="180" spans="1:23" x14ac:dyDescent="0.2">
      <c r="A180" s="1">
        <v>43811</v>
      </c>
      <c r="B180">
        <v>50.764389038085902</v>
      </c>
      <c r="C180">
        <f t="shared" si="22"/>
        <v>4.1615834341356406E-3</v>
      </c>
      <c r="D180">
        <v>42.590000152587898</v>
      </c>
      <c r="E180">
        <f t="shared" si="23"/>
        <v>-3.4395523313863835E-2</v>
      </c>
      <c r="F180">
        <v>108.890617370605</v>
      </c>
      <c r="G180">
        <f t="shared" si="24"/>
        <v>4.5110884247126573E-3</v>
      </c>
      <c r="H180">
        <v>28.085477828979499</v>
      </c>
      <c r="I180">
        <f t="shared" si="25"/>
        <v>-3.8498335934331489E-2</v>
      </c>
      <c r="J180">
        <v>24.9712944030762</v>
      </c>
      <c r="K180">
        <f t="shared" si="26"/>
        <v>3.5053426301854683E-3</v>
      </c>
      <c r="L180">
        <v>13.2399997711182</v>
      </c>
      <c r="M180">
        <f t="shared" si="27"/>
        <v>-1.2158193025531274E-2</v>
      </c>
      <c r="N180">
        <v>79.279220581054702</v>
      </c>
      <c r="O180">
        <f t="shared" si="28"/>
        <v>-1.3794650703672843E-2</v>
      </c>
      <c r="P180">
        <v>19.610000610351602</v>
      </c>
      <c r="Q180">
        <f t="shared" si="29"/>
        <v>-2.2693110295350202E-2</v>
      </c>
      <c r="R180">
        <v>107.05540466308599</v>
      </c>
      <c r="S180">
        <f t="shared" si="30"/>
        <v>8.1155880324718845E-3</v>
      </c>
      <c r="T180">
        <v>47.098243713378899</v>
      </c>
      <c r="U180">
        <f t="shared" si="31"/>
        <v>-1.0426562933328188E-2</v>
      </c>
      <c r="V180">
        <v>77.809631347656193</v>
      </c>
      <c r="W180">
        <f t="shared" si="32"/>
        <v>-4.4072343810782708E-3</v>
      </c>
    </row>
    <row r="181" spans="1:23" x14ac:dyDescent="0.2">
      <c r="A181" s="1">
        <v>43812</v>
      </c>
      <c r="B181">
        <v>50.976089477539098</v>
      </c>
      <c r="C181">
        <f t="shared" si="22"/>
        <v>-1.558714848288298E-3</v>
      </c>
      <c r="D181">
        <v>41.150001525878899</v>
      </c>
      <c r="E181">
        <f t="shared" si="23"/>
        <v>2.8744420863889581E-2</v>
      </c>
      <c r="F181">
        <v>109.382942199707</v>
      </c>
      <c r="G181">
        <f t="shared" si="24"/>
        <v>3.389788435100865E-3</v>
      </c>
      <c r="H181">
        <v>27.024782180786101</v>
      </c>
      <c r="I181">
        <f t="shared" si="25"/>
        <v>2.4149586200575751E-2</v>
      </c>
      <c r="J181">
        <v>25.0589809417725</v>
      </c>
      <c r="K181">
        <f t="shared" si="26"/>
        <v>8.1317882718670194E-3</v>
      </c>
      <c r="L181">
        <v>13.079999923706101</v>
      </c>
      <c r="M181">
        <f t="shared" si="27"/>
        <v>2.491634571873632E-2</v>
      </c>
      <c r="N181">
        <v>78.193099975585895</v>
      </c>
      <c r="O181">
        <f t="shared" si="28"/>
        <v>6.8080250838255859E-3</v>
      </c>
      <c r="P181">
        <v>19.170000076293899</v>
      </c>
      <c r="Q181">
        <f t="shared" si="29"/>
        <v>3.5361128312322777E-2</v>
      </c>
      <c r="R181">
        <v>107.92775726318401</v>
      </c>
      <c r="S181">
        <f t="shared" si="30"/>
        <v>7.5764924056212913E-4</v>
      </c>
      <c r="T181">
        <v>46.6097221374512</v>
      </c>
      <c r="U181">
        <f t="shared" si="31"/>
        <v>1.1395516152373565E-2</v>
      </c>
      <c r="V181">
        <v>77.467460632324205</v>
      </c>
      <c r="W181">
        <f t="shared" si="32"/>
        <v>9.5256673114922086E-3</v>
      </c>
    </row>
    <row r="182" spans="1:23" x14ac:dyDescent="0.2">
      <c r="A182" s="1">
        <v>43815</v>
      </c>
      <c r="B182">
        <v>50.896694183349602</v>
      </c>
      <c r="C182">
        <f t="shared" si="22"/>
        <v>-6.9563970161095395E-3</v>
      </c>
      <c r="D182">
        <v>42.349998474121101</v>
      </c>
      <c r="E182">
        <f t="shared" si="23"/>
        <v>9.8685478738684152E-3</v>
      </c>
      <c r="F182">
        <v>109.754356384277</v>
      </c>
      <c r="G182">
        <f t="shared" si="24"/>
        <v>1.5729637112595323E-4</v>
      </c>
      <c r="H182">
        <v>27.6853637695312</v>
      </c>
      <c r="I182">
        <f t="shared" si="25"/>
        <v>2.0715548344587679E-3</v>
      </c>
      <c r="J182">
        <v>25.263586044311499</v>
      </c>
      <c r="K182">
        <f t="shared" si="26"/>
        <v>-6.189638255349952E-3</v>
      </c>
      <c r="L182">
        <v>13.4099998474121</v>
      </c>
      <c r="M182">
        <f t="shared" si="27"/>
        <v>2.5765163224127231E-2</v>
      </c>
      <c r="N182">
        <v>78.727256774902301</v>
      </c>
      <c r="O182">
        <f t="shared" si="28"/>
        <v>-1.2447976862293543E-3</v>
      </c>
      <c r="P182">
        <v>19.860000610351602</v>
      </c>
      <c r="Q182">
        <f t="shared" si="29"/>
        <v>1.6974952826705417E-2</v>
      </c>
      <c r="R182">
        <v>108.009559631348</v>
      </c>
      <c r="S182">
        <f t="shared" si="30"/>
        <v>-3.367798964039412E-4</v>
      </c>
      <c r="T182">
        <v>47.1439018249512</v>
      </c>
      <c r="U182">
        <f t="shared" si="31"/>
        <v>-7.6799449282796894E-3</v>
      </c>
      <c r="V182">
        <v>78.208915710449205</v>
      </c>
      <c r="W182">
        <f t="shared" si="32"/>
        <v>4.50257906565368E-3</v>
      </c>
    </row>
    <row r="183" spans="1:23" x14ac:dyDescent="0.2">
      <c r="A183" s="1">
        <v>43816</v>
      </c>
      <c r="B183">
        <v>50.543865203857401</v>
      </c>
      <c r="C183">
        <f t="shared" si="22"/>
        <v>-2.2713715409859218E-3</v>
      </c>
      <c r="D183">
        <v>42.7700004577637</v>
      </c>
      <c r="E183">
        <f t="shared" si="23"/>
        <v>-1.1049864925895502E-2</v>
      </c>
      <c r="F183">
        <v>109.771621704102</v>
      </c>
      <c r="G183">
        <f t="shared" si="24"/>
        <v>-5.8396532683768218E-3</v>
      </c>
      <c r="H183">
        <v>27.742774963378899</v>
      </c>
      <c r="I183">
        <f t="shared" si="25"/>
        <v>1.1178518035494691E-2</v>
      </c>
      <c r="J183">
        <v>25.1076965332031</v>
      </c>
      <c r="K183">
        <f t="shared" si="26"/>
        <v>-7.4002617452921856E-3</v>
      </c>
      <c r="L183">
        <v>13.7600002288818</v>
      </c>
      <c r="M183">
        <f t="shared" si="27"/>
        <v>-9.4925950343570428E-3</v>
      </c>
      <c r="N183">
        <v>78.629318237304702</v>
      </c>
      <c r="O183">
        <f t="shared" si="28"/>
        <v>-3.8568953115297325E-3</v>
      </c>
      <c r="P183">
        <v>20.200000762939499</v>
      </c>
      <c r="Q183">
        <f t="shared" si="29"/>
        <v>-2.1516981839453879E-2</v>
      </c>
      <c r="R183">
        <v>107.973190307617</v>
      </c>
      <c r="S183">
        <f t="shared" si="30"/>
        <v>-1.5435718155998788E-2</v>
      </c>
      <c r="T183">
        <v>46.783226013183601</v>
      </c>
      <c r="U183">
        <f t="shared" si="31"/>
        <v>-5.5781777619463742E-3</v>
      </c>
      <c r="V183">
        <v>78.561851501464801</v>
      </c>
      <c r="W183">
        <f t="shared" si="32"/>
        <v>-5.2629790763641438E-4</v>
      </c>
    </row>
    <row r="184" spans="1:23" x14ac:dyDescent="0.2">
      <c r="A184" s="1">
        <v>43817</v>
      </c>
      <c r="B184">
        <v>50.429191589355497</v>
      </c>
      <c r="C184">
        <f t="shared" si="22"/>
        <v>1.372400231173578E-2</v>
      </c>
      <c r="D184">
        <v>42.299999237060497</v>
      </c>
      <c r="E184">
        <f t="shared" si="23"/>
        <v>1.2451766363127281E-2</v>
      </c>
      <c r="F184">
        <v>109.132461547852</v>
      </c>
      <c r="G184">
        <f t="shared" si="24"/>
        <v>3.9581908488028569E-4</v>
      </c>
      <c r="H184">
        <v>28.054637908935501</v>
      </c>
      <c r="I184">
        <f t="shared" si="25"/>
        <v>-1.0252662067183076E-2</v>
      </c>
      <c r="J184">
        <v>24.922578811645501</v>
      </c>
      <c r="K184">
        <f t="shared" si="26"/>
        <v>1.8206871427369334E-2</v>
      </c>
      <c r="L184">
        <v>13.6300001144409</v>
      </c>
      <c r="M184">
        <f t="shared" si="27"/>
        <v>-8.1031496316128753E-3</v>
      </c>
      <c r="N184">
        <v>78.326637268066406</v>
      </c>
      <c r="O184">
        <f t="shared" si="28"/>
        <v>5.7798273290214459E-3</v>
      </c>
      <c r="P184">
        <v>19.7700004577637</v>
      </c>
      <c r="Q184">
        <f t="shared" si="29"/>
        <v>-2.025363503866829E-3</v>
      </c>
      <c r="R184">
        <v>106.319343566895</v>
      </c>
      <c r="S184">
        <f t="shared" si="30"/>
        <v>1.4425546185699297E-2</v>
      </c>
      <c r="T184">
        <v>46.522987365722699</v>
      </c>
      <c r="U184">
        <f t="shared" si="31"/>
        <v>4.6019139778536626E-3</v>
      </c>
      <c r="V184">
        <v>78.520515441894503</v>
      </c>
      <c r="W184">
        <f t="shared" si="32"/>
        <v>8.0257409515116177E-3</v>
      </c>
    </row>
    <row r="185" spans="1:23" x14ac:dyDescent="0.2">
      <c r="A185" s="1">
        <v>43818</v>
      </c>
      <c r="B185">
        <v>51.126052856445298</v>
      </c>
      <c r="C185">
        <f t="shared" si="22"/>
        <v>1.6936305852922294E-2</v>
      </c>
      <c r="D185">
        <v>42.830001831054702</v>
      </c>
      <c r="E185">
        <f t="shared" si="23"/>
        <v>3.0354127232247313E-2</v>
      </c>
      <c r="F185">
        <v>109.175666809082</v>
      </c>
      <c r="G185">
        <f t="shared" si="24"/>
        <v>1.9972969596958868E-2</v>
      </c>
      <c r="H185">
        <v>27.7684726715088</v>
      </c>
      <c r="I185">
        <f t="shared" si="25"/>
        <v>-5.7826646482407535E-3</v>
      </c>
      <c r="J185">
        <v>25.380496978759801</v>
      </c>
      <c r="K185">
        <f t="shared" si="26"/>
        <v>-3.4608605865834676E-3</v>
      </c>
      <c r="L185">
        <v>13.5200004577637</v>
      </c>
      <c r="M185">
        <f t="shared" si="27"/>
        <v>1.1764830029497372E-2</v>
      </c>
      <c r="N185">
        <v>78.780662536621094</v>
      </c>
      <c r="O185">
        <f t="shared" si="28"/>
        <v>4.0600451434023915E-3</v>
      </c>
      <c r="P185">
        <v>19.7299995422363</v>
      </c>
      <c r="Q185">
        <f t="shared" si="29"/>
        <v>1.4091863200893026E-2</v>
      </c>
      <c r="R185">
        <v>107.86417388916</v>
      </c>
      <c r="S185">
        <f t="shared" si="30"/>
        <v>9.3909943457854469E-3</v>
      </c>
      <c r="T185">
        <v>46.737575531005902</v>
      </c>
      <c r="U185">
        <f t="shared" si="31"/>
        <v>2.2218564288755929E-2</v>
      </c>
      <c r="V185">
        <v>79.153236389160199</v>
      </c>
      <c r="W185">
        <f t="shared" si="32"/>
        <v>9.4748902597089884E-3</v>
      </c>
    </row>
    <row r="186" spans="1:23" x14ac:dyDescent="0.2">
      <c r="A186" s="1">
        <v>43819</v>
      </c>
      <c r="B186">
        <v>51.999313354492202</v>
      </c>
      <c r="C186">
        <f t="shared" si="22"/>
        <v>4.7386292746690959E-3</v>
      </c>
      <c r="D186">
        <v>44.150001525878899</v>
      </c>
      <c r="E186">
        <f t="shared" si="23"/>
        <v>2.9239836674001207E-2</v>
      </c>
      <c r="F186">
        <v>111.37815093994099</v>
      </c>
      <c r="G186">
        <f t="shared" si="24"/>
        <v>-3.1066340131689313E-3</v>
      </c>
      <c r="H186">
        <v>27.608360290527301</v>
      </c>
      <c r="I186">
        <f t="shared" si="25"/>
        <v>1.6601372911565629E-3</v>
      </c>
      <c r="J186">
        <v>25.292810440063501</v>
      </c>
      <c r="K186">
        <f t="shared" si="26"/>
        <v>2.0587895850388473E-2</v>
      </c>
      <c r="L186">
        <v>13.680000305175801</v>
      </c>
      <c r="M186">
        <f t="shared" si="27"/>
        <v>7.2833117049385838E-3</v>
      </c>
      <c r="N186">
        <v>79.101165771484403</v>
      </c>
      <c r="O186">
        <f t="shared" si="28"/>
        <v>-4.512115893246002E-3</v>
      </c>
      <c r="P186">
        <v>20.0100002288818</v>
      </c>
      <c r="Q186">
        <f t="shared" si="29"/>
        <v>-2.4280379986926118E-2</v>
      </c>
      <c r="R186">
        <v>108.88189697265599</v>
      </c>
      <c r="S186">
        <f t="shared" si="30"/>
        <v>-5.4394748645433125E-3</v>
      </c>
      <c r="T186">
        <v>47.787639617919901</v>
      </c>
      <c r="U186">
        <f t="shared" si="31"/>
        <v>2.9572483429082647E-3</v>
      </c>
      <c r="V186">
        <v>79.906768798828097</v>
      </c>
      <c r="W186">
        <f t="shared" si="32"/>
        <v>3.1782040649225656E-3</v>
      </c>
    </row>
    <row r="187" spans="1:23" x14ac:dyDescent="0.2">
      <c r="A187" s="1">
        <v>43822</v>
      </c>
      <c r="B187">
        <v>52.246303558349602</v>
      </c>
      <c r="C187">
        <f t="shared" si="22"/>
        <v>3.0345145097963916E-3</v>
      </c>
      <c r="D187">
        <v>45.459999084472699</v>
      </c>
      <c r="E187">
        <f t="shared" si="23"/>
        <v>2.3479379260769682E-2</v>
      </c>
      <c r="F187">
        <v>111.032676696777</v>
      </c>
      <c r="G187">
        <f t="shared" si="24"/>
        <v>-1.5564718422291396E-4</v>
      </c>
      <c r="H187">
        <v>27.654232025146499</v>
      </c>
      <c r="I187">
        <f t="shared" si="25"/>
        <v>3.0309673065922081E-3</v>
      </c>
      <c r="J187">
        <v>25.818933486938501</v>
      </c>
      <c r="K187">
        <f t="shared" si="26"/>
        <v>4.1518068567318774E-3</v>
      </c>
      <c r="L187">
        <v>13.7799997329712</v>
      </c>
      <c r="M187">
        <f t="shared" si="27"/>
        <v>7.9509352760010442E-3</v>
      </c>
      <c r="N187">
        <v>78.745056152343807</v>
      </c>
      <c r="O187">
        <f t="shared" si="28"/>
        <v>3.6115323637142278E-3</v>
      </c>
      <c r="P187">
        <v>19.530000686645501</v>
      </c>
      <c r="Q187">
        <f t="shared" si="29"/>
        <v>-5.1335009513151716E-3</v>
      </c>
      <c r="R187">
        <v>108.29124450683599</v>
      </c>
      <c r="S187">
        <f t="shared" si="30"/>
        <v>4.6044481094715383E-3</v>
      </c>
      <c r="T187">
        <v>47.929168701171903</v>
      </c>
      <c r="U187">
        <f t="shared" si="31"/>
        <v>6.668239889504855E-4</v>
      </c>
      <c r="V187">
        <v>80.1611328125</v>
      </c>
      <c r="W187">
        <f t="shared" si="32"/>
        <v>1.6248517781089818E-3</v>
      </c>
    </row>
    <row r="188" spans="1:23" x14ac:dyDescent="0.2">
      <c r="A188" s="1">
        <v>43823</v>
      </c>
      <c r="B188">
        <v>52.405086517333999</v>
      </c>
      <c r="C188">
        <f t="shared" si="22"/>
        <v>6.8773894211255505E-3</v>
      </c>
      <c r="D188">
        <v>46.540000915527301</v>
      </c>
      <c r="E188">
        <f t="shared" si="23"/>
        <v>1.9319561804270835E-3</v>
      </c>
      <c r="F188">
        <v>111.01539611816401</v>
      </c>
      <c r="G188">
        <f t="shared" si="24"/>
        <v>-3.8905210627094509E-4</v>
      </c>
      <c r="H188">
        <v>27.7381782531738</v>
      </c>
      <c r="I188">
        <f t="shared" si="25"/>
        <v>-7.8937999110146144E-3</v>
      </c>
      <c r="J188">
        <v>25.9263515472412</v>
      </c>
      <c r="K188">
        <f t="shared" si="26"/>
        <v>1.4211186453775703E-2</v>
      </c>
      <c r="L188">
        <v>13.8900003433228</v>
      </c>
      <c r="M188">
        <f t="shared" si="27"/>
        <v>1.3586163827779123E-2</v>
      </c>
      <c r="N188">
        <v>79.029960632324205</v>
      </c>
      <c r="O188">
        <f t="shared" si="28"/>
        <v>-4.1767386965123263E-3</v>
      </c>
      <c r="P188">
        <v>19.430000305175799</v>
      </c>
      <c r="Q188">
        <f t="shared" si="29"/>
        <v>2.7913471213539535E-2</v>
      </c>
      <c r="R188">
        <v>108.791015625</v>
      </c>
      <c r="S188">
        <f t="shared" si="30"/>
        <v>8.3800527166218194E-5</v>
      </c>
      <c r="T188">
        <v>47.961139678955099</v>
      </c>
      <c r="U188">
        <f t="shared" si="31"/>
        <v>8.3418933290308143E-3</v>
      </c>
      <c r="V188">
        <v>80.291488647460895</v>
      </c>
      <c r="W188">
        <f t="shared" si="32"/>
        <v>1.1474826894306424E-3</v>
      </c>
    </row>
    <row r="189" spans="1:23" x14ac:dyDescent="0.2">
      <c r="A189" s="1">
        <v>43825</v>
      </c>
      <c r="B189">
        <v>52.766738891601598</v>
      </c>
      <c r="C189">
        <f t="shared" si="22"/>
        <v>4.3368731042714385E-3</v>
      </c>
      <c r="D189">
        <v>46.630001068115199</v>
      </c>
      <c r="E189">
        <f t="shared" si="23"/>
        <v>-9.6973231916628166E-3</v>
      </c>
      <c r="F189">
        <v>110.972213745117</v>
      </c>
      <c r="G189">
        <f t="shared" si="24"/>
        <v>7.0045965716686591E-4</v>
      </c>
      <c r="H189">
        <v>27.5200805664062</v>
      </c>
      <c r="I189">
        <f t="shared" si="25"/>
        <v>-4.5702389342196928E-3</v>
      </c>
      <c r="J189">
        <v>26.297426223754901</v>
      </c>
      <c r="K189">
        <f t="shared" si="26"/>
        <v>-8.9519836803058656E-3</v>
      </c>
      <c r="L189">
        <v>14.079999923706101</v>
      </c>
      <c r="M189">
        <f t="shared" si="27"/>
        <v>-2.2262999327181374E-2</v>
      </c>
      <c r="N189">
        <v>78.7005615234375</v>
      </c>
      <c r="O189">
        <f t="shared" si="28"/>
        <v>4.5143716245859391E-3</v>
      </c>
      <c r="P189">
        <v>19.9799995422363</v>
      </c>
      <c r="Q189">
        <f t="shared" si="29"/>
        <v>-3.8260214513287608E-2</v>
      </c>
      <c r="R189">
        <v>108.800132751465</v>
      </c>
      <c r="S189">
        <f t="shared" si="30"/>
        <v>-2.3414822925320626E-3</v>
      </c>
      <c r="T189">
        <v>48.362899780273402</v>
      </c>
      <c r="U189">
        <f t="shared" si="31"/>
        <v>-4.2570221735836649E-3</v>
      </c>
      <c r="V189">
        <v>80.383674621582003</v>
      </c>
      <c r="W189">
        <f t="shared" si="32"/>
        <v>-1.9793592253704905E-3</v>
      </c>
    </row>
    <row r="190" spans="1:23" x14ac:dyDescent="0.2">
      <c r="A190" s="1">
        <v>43826</v>
      </c>
      <c r="B190">
        <v>52.996078491210902</v>
      </c>
      <c r="C190">
        <f t="shared" si="22"/>
        <v>-7.6858365283068164E-3</v>
      </c>
      <c r="D190">
        <v>46.180000305175803</v>
      </c>
      <c r="E190">
        <f t="shared" si="23"/>
        <v>-1.4395010660351159E-2</v>
      </c>
      <c r="F190">
        <v>111.04997253418</v>
      </c>
      <c r="G190">
        <f t="shared" si="24"/>
        <v>-7.1030899417145327E-3</v>
      </c>
      <c r="H190">
        <v>27.394594192504901</v>
      </c>
      <c r="I190">
        <f t="shared" si="25"/>
        <v>-9.7465940451217838E-3</v>
      </c>
      <c r="J190">
        <v>26.063062667846701</v>
      </c>
      <c r="K190">
        <f t="shared" si="26"/>
        <v>-1.054606314414544E-2</v>
      </c>
      <c r="L190">
        <v>13.7700004577637</v>
      </c>
      <c r="M190">
        <f t="shared" si="27"/>
        <v>-5.0965270722905564E-3</v>
      </c>
      <c r="N190">
        <v>79.056648254394503</v>
      </c>
      <c r="O190">
        <f t="shared" si="28"/>
        <v>-4.1752288732066012E-3</v>
      </c>
      <c r="P190">
        <v>19.2299995422363</v>
      </c>
      <c r="Q190">
        <f t="shared" si="29"/>
        <v>-7.8308737745150635E-3</v>
      </c>
      <c r="R190">
        <v>108.54567718505901</v>
      </c>
      <c r="S190">
        <f t="shared" si="30"/>
        <v>-4.9513339586443935E-3</v>
      </c>
      <c r="T190">
        <v>48.157455444335902</v>
      </c>
      <c r="U190">
        <f t="shared" si="31"/>
        <v>-4.656350501696039E-3</v>
      </c>
      <c r="V190">
        <v>80.224723815917997</v>
      </c>
      <c r="W190">
        <f t="shared" si="32"/>
        <v>-7.5585348818798343E-3</v>
      </c>
    </row>
    <row r="191" spans="1:23" x14ac:dyDescent="0.2">
      <c r="A191" s="1">
        <v>43829</v>
      </c>
      <c r="B191">
        <v>52.590320587158203</v>
      </c>
      <c r="C191">
        <f t="shared" si="22"/>
        <v>3.8501216129534438E-3</v>
      </c>
      <c r="D191">
        <v>45.5200004577637</v>
      </c>
      <c r="E191">
        <f t="shared" si="23"/>
        <v>7.4414908643812361E-3</v>
      </c>
      <c r="F191">
        <v>110.263969421387</v>
      </c>
      <c r="G191">
        <f t="shared" si="24"/>
        <v>4.9225749127277917E-3</v>
      </c>
      <c r="H191">
        <v>27.1288871765137</v>
      </c>
      <c r="I191">
        <f t="shared" si="25"/>
        <v>8.1339630691971438E-3</v>
      </c>
      <c r="J191">
        <v>25.789644241333001</v>
      </c>
      <c r="K191">
        <f t="shared" si="26"/>
        <v>5.6634573725744628E-3</v>
      </c>
      <c r="L191">
        <v>13.699999809265099</v>
      </c>
      <c r="M191">
        <f t="shared" si="27"/>
        <v>5.822427295691629E-3</v>
      </c>
      <c r="N191">
        <v>78.727256774902301</v>
      </c>
      <c r="O191">
        <f t="shared" si="28"/>
        <v>-2.2641309325624453E-3</v>
      </c>
      <c r="P191">
        <v>19.079999923706101</v>
      </c>
      <c r="Q191">
        <f t="shared" si="29"/>
        <v>3.1396921145008089E-3</v>
      </c>
      <c r="R191">
        <v>108.009559631348</v>
      </c>
      <c r="S191">
        <f t="shared" si="30"/>
        <v>-1.6841109470957274E-4</v>
      </c>
      <c r="T191">
        <v>47.933738708496101</v>
      </c>
      <c r="U191">
        <f t="shared" si="31"/>
        <v>-2.57494832252321E-3</v>
      </c>
      <c r="V191">
        <v>79.620628356933594</v>
      </c>
      <c r="W191">
        <f t="shared" si="32"/>
        <v>2.7113368103076725E-3</v>
      </c>
    </row>
    <row r="192" spans="1:23" x14ac:dyDescent="0.2">
      <c r="A192" s="1">
        <v>43830</v>
      </c>
      <c r="B192">
        <v>52.793190002441399</v>
      </c>
      <c r="C192">
        <f t="shared" si="22"/>
        <v>1.6406127525945544E-2</v>
      </c>
      <c r="D192">
        <v>45.860000610351598</v>
      </c>
      <c r="E192">
        <f t="shared" si="23"/>
        <v>6.8265712984734009E-2</v>
      </c>
      <c r="F192">
        <v>110.80809020996099</v>
      </c>
      <c r="G192">
        <f t="shared" si="24"/>
        <v>9.9281492515243021E-3</v>
      </c>
      <c r="H192">
        <v>27.3504524230957</v>
      </c>
      <c r="I192">
        <f t="shared" si="25"/>
        <v>1.995663383771679E-2</v>
      </c>
      <c r="J192">
        <v>25.9361171722412</v>
      </c>
      <c r="K192">
        <f t="shared" si="26"/>
        <v>3.0406308581212248E-2</v>
      </c>
      <c r="L192">
        <v>13.7799997329712</v>
      </c>
      <c r="M192">
        <f t="shared" si="27"/>
        <v>1.082656349200933E-2</v>
      </c>
      <c r="N192">
        <v>78.549209594726605</v>
      </c>
      <c r="O192">
        <f t="shared" si="28"/>
        <v>5.2001383161987512E-3</v>
      </c>
      <c r="P192">
        <v>19.139999389648398</v>
      </c>
      <c r="Q192">
        <f t="shared" si="29"/>
        <v>1.5037924959762316E-2</v>
      </c>
      <c r="R192">
        <v>107.991371154785</v>
      </c>
      <c r="S192">
        <f t="shared" si="30"/>
        <v>1.3290570702737091E-2</v>
      </c>
      <c r="T192">
        <v>47.810470581054702</v>
      </c>
      <c r="U192">
        <f t="shared" si="31"/>
        <v>2.7130626557946895E-2</v>
      </c>
      <c r="V192">
        <v>79.836799621582003</v>
      </c>
      <c r="W192">
        <f t="shared" si="32"/>
        <v>2.0458571520896356E-2</v>
      </c>
    </row>
    <row r="193" spans="1:23" x14ac:dyDescent="0.2">
      <c r="A193" s="1">
        <v>43832</v>
      </c>
      <c r="B193">
        <v>53.666465759277301</v>
      </c>
      <c r="C193">
        <f t="shared" si="22"/>
        <v>-1.2237485106042651E-2</v>
      </c>
      <c r="D193">
        <v>49.099998474121101</v>
      </c>
      <c r="E193">
        <f t="shared" si="23"/>
        <v>-1.023550421374865E-2</v>
      </c>
      <c r="F193">
        <v>111.913688659668</v>
      </c>
      <c r="G193">
        <f t="shared" si="24"/>
        <v>-1.3363716022565607E-2</v>
      </c>
      <c r="H193">
        <v>27.901758193969702</v>
      </c>
      <c r="I193">
        <f t="shared" si="25"/>
        <v>-2.5764177313273962E-2</v>
      </c>
      <c r="J193">
        <v>26.736850738525401</v>
      </c>
      <c r="K193">
        <f t="shared" si="26"/>
        <v>-2.627351451334144E-2</v>
      </c>
      <c r="L193">
        <v>13.930000305175801</v>
      </c>
      <c r="M193">
        <f t="shared" si="27"/>
        <v>-7.9280134421863425E-3</v>
      </c>
      <c r="N193">
        <v>78.958740234375</v>
      </c>
      <c r="O193">
        <f t="shared" si="28"/>
        <v>-1.9009350585120752E-2</v>
      </c>
      <c r="P193">
        <v>19.430000305175799</v>
      </c>
      <c r="Q193">
        <f t="shared" si="29"/>
        <v>-2.0801561705449258E-2</v>
      </c>
      <c r="R193">
        <v>109.43621826171901</v>
      </c>
      <c r="S193">
        <f t="shared" si="30"/>
        <v>-1.7760211455094752E-2</v>
      </c>
      <c r="T193">
        <v>49.125354766845703</v>
      </c>
      <c r="U193">
        <f t="shared" si="31"/>
        <v>-2.2177393640509635E-2</v>
      </c>
      <c r="V193">
        <v>81.486968994140597</v>
      </c>
      <c r="W193">
        <f t="shared" si="32"/>
        <v>-1.8826933428320477E-2</v>
      </c>
    </row>
    <row r="194" spans="1:23" x14ac:dyDescent="0.2">
      <c r="A194" s="1">
        <v>43833</v>
      </c>
      <c r="B194">
        <v>53.013725280761697</v>
      </c>
      <c r="C194">
        <f t="shared" si="22"/>
        <v>-2.832845835088521E-3</v>
      </c>
      <c r="D194">
        <v>48.599998474121101</v>
      </c>
      <c r="E194">
        <f t="shared" si="23"/>
        <v>-4.3303313177115305E-3</v>
      </c>
      <c r="F194">
        <v>110.42805480957</v>
      </c>
      <c r="G194">
        <f t="shared" si="24"/>
        <v>-6.9854315782310016E-3</v>
      </c>
      <c r="H194">
        <v>27.192073822021499</v>
      </c>
      <c r="I194">
        <f t="shared" si="25"/>
        <v>-1.4971418259259186E-3</v>
      </c>
      <c r="J194">
        <v>26.0435276031494</v>
      </c>
      <c r="K194">
        <f t="shared" si="26"/>
        <v>-3.7826565397704133E-2</v>
      </c>
      <c r="L194">
        <v>13.819999694824199</v>
      </c>
      <c r="M194">
        <f t="shared" si="27"/>
        <v>-1.2377302572868112E-2</v>
      </c>
      <c r="N194">
        <v>77.471961975097699</v>
      </c>
      <c r="O194">
        <f t="shared" si="28"/>
        <v>-5.8777509670928469E-3</v>
      </c>
      <c r="P194">
        <v>19.030000686645501</v>
      </c>
      <c r="Q194">
        <f t="shared" si="29"/>
        <v>8.893601379845073E-3</v>
      </c>
      <c r="R194">
        <v>107.509765625</v>
      </c>
      <c r="S194">
        <f t="shared" si="30"/>
        <v>-1.1818330212052615E-2</v>
      </c>
      <c r="T194">
        <v>48.047874450683601</v>
      </c>
      <c r="U194">
        <f t="shared" si="31"/>
        <v>-1.4451872373878868E-2</v>
      </c>
      <c r="V194">
        <v>79.967170715332003</v>
      </c>
      <c r="W194">
        <f t="shared" si="32"/>
        <v>-1.0471604164127946E-2</v>
      </c>
    </row>
    <row r="195" spans="1:23" x14ac:dyDescent="0.2">
      <c r="A195" s="1">
        <v>43836</v>
      </c>
      <c r="B195">
        <v>52.863758087158203</v>
      </c>
      <c r="C195">
        <f t="shared" ref="C195:C258" si="33">LN(B196/B195)</f>
        <v>-1.6826838010246755E-2</v>
      </c>
      <c r="D195">
        <v>48.389999389648402</v>
      </c>
      <c r="E195">
        <f t="shared" ref="E195:E258" si="34">LN(D196/D195)</f>
        <v>-2.897340407055925E-3</v>
      </c>
      <c r="F195">
        <v>109.65935516357401</v>
      </c>
      <c r="G195">
        <f t="shared" ref="G195:G258" si="35">LN(F196/F195)</f>
        <v>1.9113651070758009E-2</v>
      </c>
      <c r="H195">
        <v>27.151393890380898</v>
      </c>
      <c r="I195">
        <f t="shared" ref="I195:I258" si="36">LN(H196/H195)</f>
        <v>-3.448474009635767E-3</v>
      </c>
      <c r="J195">
        <v>25.076789855956999</v>
      </c>
      <c r="K195">
        <f t="shared" ref="K195:K258" si="37">LN(J196/J195)</f>
        <v>2.1953550201867445E-2</v>
      </c>
      <c r="L195">
        <v>13.6499996185303</v>
      </c>
      <c r="M195">
        <f t="shared" ref="M195:M258" si="38">LN(L196/L195)</f>
        <v>1.886850128122651E-2</v>
      </c>
      <c r="N195">
        <v>77.017936706542997</v>
      </c>
      <c r="O195">
        <f t="shared" ref="O195:O258" si="39">LN(N196/N195)</f>
        <v>2.8039063485717611E-2</v>
      </c>
      <c r="P195">
        <v>19.200000762939499</v>
      </c>
      <c r="Q195">
        <f t="shared" ref="Q195:Q258" si="40">LN(P196/P195)</f>
        <v>4.5809515273454601E-2</v>
      </c>
      <c r="R195">
        <v>106.246658325195</v>
      </c>
      <c r="S195">
        <f t="shared" ref="S195:S258" si="41">LN(R196/R195)</f>
        <v>2.2495594896329494E-2</v>
      </c>
      <c r="T195">
        <v>47.358486175537102</v>
      </c>
      <c r="U195">
        <f t="shared" ref="U195:U258" si="42">LN(T196/T195)</f>
        <v>6.4942102896633963E-2</v>
      </c>
      <c r="V195">
        <v>79.1341552734375</v>
      </c>
      <c r="W195">
        <f t="shared" ref="W195:W258" si="43">LN(V196/V195)</f>
        <v>1.8234490780657794E-2</v>
      </c>
    </row>
    <row r="196" spans="1:23" x14ac:dyDescent="0.2">
      <c r="A196" s="1">
        <v>43837</v>
      </c>
      <c r="B196">
        <v>51.9816703796387</v>
      </c>
      <c r="C196">
        <f t="shared" si="33"/>
        <v>6.7873161375504583E-4</v>
      </c>
      <c r="D196">
        <v>48.25</v>
      </c>
      <c r="E196">
        <f t="shared" si="34"/>
        <v>-8.7427318102331394E-3</v>
      </c>
      <c r="F196">
        <v>111.775505065918</v>
      </c>
      <c r="G196">
        <f t="shared" si="35"/>
        <v>2.7006688125942838E-3</v>
      </c>
      <c r="H196">
        <v>27.057924270629901</v>
      </c>
      <c r="I196">
        <f t="shared" si="36"/>
        <v>-1.2552955058355015E-2</v>
      </c>
      <c r="J196">
        <v>25.6334018707275</v>
      </c>
      <c r="K196">
        <f t="shared" si="37"/>
        <v>-7.6483293807312874E-3</v>
      </c>
      <c r="L196">
        <v>13.9099998474121</v>
      </c>
      <c r="M196">
        <f t="shared" si="38"/>
        <v>-8.6643059267660465E-3</v>
      </c>
      <c r="N196">
        <v>79.2080078125</v>
      </c>
      <c r="O196">
        <f t="shared" si="39"/>
        <v>-2.9268508382961776E-3</v>
      </c>
      <c r="P196">
        <v>20.100000381469702</v>
      </c>
      <c r="Q196">
        <f t="shared" si="40"/>
        <v>5.3752891368078856E-2</v>
      </c>
      <c r="R196">
        <v>108.66382598877</v>
      </c>
      <c r="S196">
        <f t="shared" si="41"/>
        <v>8.9910494846090067E-3</v>
      </c>
      <c r="T196">
        <v>50.536109924316399</v>
      </c>
      <c r="U196">
        <f t="shared" si="42"/>
        <v>-1.2728713475042329E-2</v>
      </c>
      <c r="V196">
        <v>80.590362548828097</v>
      </c>
      <c r="W196">
        <f t="shared" si="43"/>
        <v>-9.0790733231877938E-4</v>
      </c>
    </row>
    <row r="197" spans="1:23" x14ac:dyDescent="0.2">
      <c r="A197" s="1">
        <v>43838</v>
      </c>
      <c r="B197">
        <v>52.016963958740199</v>
      </c>
      <c r="C197">
        <f t="shared" si="33"/>
        <v>5.5802771488899271E-3</v>
      </c>
      <c r="D197">
        <v>47.830001831054702</v>
      </c>
      <c r="E197">
        <f t="shared" si="34"/>
        <v>2.3554794667033727E-2</v>
      </c>
      <c r="F197">
        <v>112.07778167724599</v>
      </c>
      <c r="G197">
        <f t="shared" si="35"/>
        <v>1.2026631363120805E-2</v>
      </c>
      <c r="H197">
        <v>26.720390319824201</v>
      </c>
      <c r="I197">
        <f t="shared" si="36"/>
        <v>-8.0650970785818548E-3</v>
      </c>
      <c r="J197">
        <v>25.438097000122099</v>
      </c>
      <c r="K197">
        <f t="shared" si="37"/>
        <v>1.9174237481072657E-3</v>
      </c>
      <c r="L197">
        <v>13.789999961853001</v>
      </c>
      <c r="M197">
        <f t="shared" si="38"/>
        <v>2.8593772561723733E-2</v>
      </c>
      <c r="N197">
        <v>78.976516723632798</v>
      </c>
      <c r="O197">
        <f t="shared" si="39"/>
        <v>1.3436781703865742E-2</v>
      </c>
      <c r="P197">
        <v>21.209999084472699</v>
      </c>
      <c r="Q197">
        <f t="shared" si="40"/>
        <v>-4.715077460225317E-4</v>
      </c>
      <c r="R197">
        <v>109.645233154297</v>
      </c>
      <c r="S197">
        <f t="shared" si="41"/>
        <v>0</v>
      </c>
      <c r="T197">
        <v>49.896926879882798</v>
      </c>
      <c r="U197">
        <f t="shared" si="42"/>
        <v>9.3802031524588634E-3</v>
      </c>
      <c r="V197">
        <v>80.517227172851605</v>
      </c>
      <c r="W197">
        <f t="shared" si="43"/>
        <v>6.2984683978882976E-3</v>
      </c>
    </row>
    <row r="198" spans="1:23" x14ac:dyDescent="0.2">
      <c r="A198" s="1">
        <v>43839</v>
      </c>
      <c r="B198">
        <v>52.3080444335938</v>
      </c>
      <c r="C198">
        <f t="shared" si="33"/>
        <v>-6.0893560388684742E-3</v>
      </c>
      <c r="D198">
        <v>48.970001220703097</v>
      </c>
      <c r="E198">
        <f t="shared" si="34"/>
        <v>-1.6471508012012716E-2</v>
      </c>
      <c r="F198">
        <v>113.433837890625</v>
      </c>
      <c r="G198">
        <f t="shared" si="35"/>
        <v>-1.0178610875321467E-2</v>
      </c>
      <c r="H198">
        <v>26.505754470825199</v>
      </c>
      <c r="I198">
        <f t="shared" si="36"/>
        <v>-2.325515375555632E-2</v>
      </c>
      <c r="J198">
        <v>25.4869194030762</v>
      </c>
      <c r="K198">
        <f t="shared" si="37"/>
        <v>1.5209414427506094E-2</v>
      </c>
      <c r="L198">
        <v>14.189999580383301</v>
      </c>
      <c r="M198">
        <f t="shared" si="38"/>
        <v>-4.2372568050745244E-3</v>
      </c>
      <c r="N198">
        <v>80.044868469238295</v>
      </c>
      <c r="O198">
        <f t="shared" si="39"/>
        <v>3.8851610003216401E-3</v>
      </c>
      <c r="P198">
        <v>21.200000762939499</v>
      </c>
      <c r="Q198">
        <f t="shared" si="40"/>
        <v>1.4140364873712783E-3</v>
      </c>
      <c r="R198">
        <v>109.645233154297</v>
      </c>
      <c r="S198">
        <f t="shared" si="41"/>
        <v>-1.7473162488728877E-2</v>
      </c>
      <c r="T198">
        <v>50.367172241210902</v>
      </c>
      <c r="U198">
        <f t="shared" si="42"/>
        <v>4.6124554225342469E-3</v>
      </c>
      <c r="V198">
        <v>81.025962829589801</v>
      </c>
      <c r="W198">
        <f t="shared" si="43"/>
        <v>-5.8246171254583675E-3</v>
      </c>
    </row>
    <row r="199" spans="1:23" x14ac:dyDescent="0.2">
      <c r="A199" s="1">
        <v>43840</v>
      </c>
      <c r="B199">
        <v>51.990489959716797</v>
      </c>
      <c r="C199">
        <f t="shared" si="33"/>
        <v>1.0967812311091682E-2</v>
      </c>
      <c r="D199">
        <v>48.169998168945298</v>
      </c>
      <c r="E199">
        <f t="shared" si="34"/>
        <v>1.1968814814073357E-2</v>
      </c>
      <c r="F199">
        <v>112.28509521484401</v>
      </c>
      <c r="G199">
        <f t="shared" si="35"/>
        <v>-3.8471990355306673E-4</v>
      </c>
      <c r="H199">
        <v>25.896471023559599</v>
      </c>
      <c r="I199">
        <f t="shared" si="36"/>
        <v>6.5288820487561438E-3</v>
      </c>
      <c r="J199">
        <v>25.8775234222412</v>
      </c>
      <c r="K199">
        <f t="shared" si="37"/>
        <v>3.7768273377221433E-2</v>
      </c>
      <c r="L199">
        <v>14.1300001144409</v>
      </c>
      <c r="M199">
        <f t="shared" si="38"/>
        <v>2.3086014573144003E-2</v>
      </c>
      <c r="N199">
        <v>80.356460571289105</v>
      </c>
      <c r="O199">
        <f t="shared" si="39"/>
        <v>7.8356478980916664E-3</v>
      </c>
      <c r="P199">
        <v>21.2299995422363</v>
      </c>
      <c r="Q199">
        <f t="shared" si="40"/>
        <v>3.8803952287965127E-2</v>
      </c>
      <c r="R199">
        <v>107.74602508544901</v>
      </c>
      <c r="S199">
        <f t="shared" si="41"/>
        <v>4.1239721547236333E-3</v>
      </c>
      <c r="T199">
        <v>50.600025177002003</v>
      </c>
      <c r="U199">
        <f t="shared" si="42"/>
        <v>3.4226876144758658E-3</v>
      </c>
      <c r="V199">
        <v>80.555389404296903</v>
      </c>
      <c r="W199">
        <f t="shared" si="43"/>
        <v>1.1615129989805194E-2</v>
      </c>
    </row>
    <row r="200" spans="1:23" x14ac:dyDescent="0.2">
      <c r="A200" s="1">
        <v>43843</v>
      </c>
      <c r="B200">
        <v>52.563850402832003</v>
      </c>
      <c r="C200">
        <f t="shared" si="33"/>
        <v>-2.6886536376103044E-3</v>
      </c>
      <c r="D200">
        <v>48.75</v>
      </c>
      <c r="E200">
        <f t="shared" si="34"/>
        <v>-1.1138748016727883E-2</v>
      </c>
      <c r="F200">
        <v>112.241905212402</v>
      </c>
      <c r="G200">
        <f t="shared" si="35"/>
        <v>5.5252371426400592E-3</v>
      </c>
      <c r="H200">
        <v>26.066099166870099</v>
      </c>
      <c r="I200">
        <f t="shared" si="36"/>
        <v>2.2975982692061938E-2</v>
      </c>
      <c r="J200">
        <v>26.873563766479499</v>
      </c>
      <c r="K200">
        <f t="shared" si="37"/>
        <v>-3.6331555441173116E-4</v>
      </c>
      <c r="L200">
        <v>14.460000038146999</v>
      </c>
      <c r="M200">
        <f t="shared" si="38"/>
        <v>-1.3226755801233543E-2</v>
      </c>
      <c r="N200">
        <v>80.988578796386705</v>
      </c>
      <c r="O200">
        <f t="shared" si="39"/>
        <v>-4.5173466109513834E-3</v>
      </c>
      <c r="P200">
        <v>22.069999694824201</v>
      </c>
      <c r="Q200">
        <f t="shared" si="40"/>
        <v>-1.5525433238654643E-2</v>
      </c>
      <c r="R200">
        <v>108.191284179688</v>
      </c>
      <c r="S200">
        <f t="shared" si="41"/>
        <v>3.9396660263376721E-3</v>
      </c>
      <c r="T200">
        <v>50.773509979247997</v>
      </c>
      <c r="U200">
        <f t="shared" si="42"/>
        <v>-9.8494198722325378E-3</v>
      </c>
      <c r="V200">
        <v>81.496505737304702</v>
      </c>
      <c r="W200">
        <f t="shared" si="43"/>
        <v>2.1822451999574835E-3</v>
      </c>
    </row>
    <row r="201" spans="1:23" x14ac:dyDescent="0.2">
      <c r="A201" s="1">
        <v>43844</v>
      </c>
      <c r="B201">
        <v>52.422714233398402</v>
      </c>
      <c r="C201">
        <f t="shared" si="33"/>
        <v>-8.2791586734813471E-3</v>
      </c>
      <c r="D201">
        <v>48.209999084472699</v>
      </c>
      <c r="E201">
        <f t="shared" si="34"/>
        <v>7.0277295956946827E-3</v>
      </c>
      <c r="F201">
        <v>112.86378479003901</v>
      </c>
      <c r="G201">
        <f t="shared" si="35"/>
        <v>-1.1545728454205649E-2</v>
      </c>
      <c r="H201">
        <v>26.6719264984131</v>
      </c>
      <c r="I201">
        <f t="shared" si="36"/>
        <v>-1.6489450595723504E-2</v>
      </c>
      <c r="J201">
        <v>26.8638019561768</v>
      </c>
      <c r="K201">
        <f t="shared" si="37"/>
        <v>-2.9137194567504177E-2</v>
      </c>
      <c r="L201">
        <v>14.2700004577637</v>
      </c>
      <c r="M201">
        <f t="shared" si="38"/>
        <v>-1.7674549310283508E-2</v>
      </c>
      <c r="N201">
        <v>80.623550415039105</v>
      </c>
      <c r="O201">
        <f t="shared" si="39"/>
        <v>-9.8765856909360968E-3</v>
      </c>
      <c r="P201">
        <v>21.7299995422363</v>
      </c>
      <c r="Q201">
        <f t="shared" si="40"/>
        <v>-5.0978472268427555E-2</v>
      </c>
      <c r="R201">
        <v>108.618362426758</v>
      </c>
      <c r="S201">
        <f t="shared" si="41"/>
        <v>-1.704369445274426E-2</v>
      </c>
      <c r="T201">
        <v>50.275875091552699</v>
      </c>
      <c r="U201">
        <f t="shared" si="42"/>
        <v>-2.3336044302244018E-2</v>
      </c>
      <c r="V201">
        <v>81.674545288085895</v>
      </c>
      <c r="W201">
        <f t="shared" si="43"/>
        <v>-1.0644815690015762E-2</v>
      </c>
    </row>
    <row r="202" spans="1:23" x14ac:dyDescent="0.2">
      <c r="A202" s="1">
        <v>43845</v>
      </c>
      <c r="B202">
        <v>51.990489959716797</v>
      </c>
      <c r="C202">
        <f t="shared" si="33"/>
        <v>1.2141856136519167E-2</v>
      </c>
      <c r="D202">
        <v>48.549999237060497</v>
      </c>
      <c r="E202">
        <f t="shared" si="34"/>
        <v>2.4818223045222718E-2</v>
      </c>
      <c r="F202">
        <v>111.56818389892599</v>
      </c>
      <c r="G202">
        <f t="shared" si="35"/>
        <v>7.6351719272992023E-3</v>
      </c>
      <c r="H202">
        <v>26.2357273101807</v>
      </c>
      <c r="I202">
        <f t="shared" si="36"/>
        <v>1.2815889263104714E-2</v>
      </c>
      <c r="J202">
        <v>26.092359542846701</v>
      </c>
      <c r="K202">
        <f t="shared" si="37"/>
        <v>5.5681022006290666E-2</v>
      </c>
      <c r="L202">
        <v>14.0200004577637</v>
      </c>
      <c r="M202">
        <f t="shared" si="38"/>
        <v>2.187032225880544E-2</v>
      </c>
      <c r="N202">
        <v>79.831184387207003</v>
      </c>
      <c r="O202">
        <f t="shared" si="39"/>
        <v>2.3367303188427026E-2</v>
      </c>
      <c r="P202">
        <v>20.649999618530298</v>
      </c>
      <c r="Q202">
        <f t="shared" si="40"/>
        <v>3.0052395806686411E-2</v>
      </c>
      <c r="R202">
        <v>106.782791137695</v>
      </c>
      <c r="S202">
        <f t="shared" si="41"/>
        <v>1.3691690804780735E-2</v>
      </c>
      <c r="T202">
        <v>49.116218566894503</v>
      </c>
      <c r="U202">
        <f t="shared" si="42"/>
        <v>1.1460445135619468E-2</v>
      </c>
      <c r="V202">
        <v>80.809745788574205</v>
      </c>
      <c r="W202">
        <f t="shared" si="43"/>
        <v>1.5693028640509137E-2</v>
      </c>
    </row>
    <row r="203" spans="1:23" x14ac:dyDescent="0.2">
      <c r="A203" s="1">
        <v>43846</v>
      </c>
      <c r="B203">
        <v>52.625598907470703</v>
      </c>
      <c r="C203">
        <f t="shared" si="33"/>
        <v>-1.0062699621394985E-3</v>
      </c>
      <c r="D203">
        <v>49.7700004577637</v>
      </c>
      <c r="E203">
        <f t="shared" si="34"/>
        <v>2.3039744820531165E-2</v>
      </c>
      <c r="F203">
        <v>112.423286437988</v>
      </c>
      <c r="G203">
        <f t="shared" si="35"/>
        <v>1.1762081809066571E-2</v>
      </c>
      <c r="H203">
        <v>26.574125289916999</v>
      </c>
      <c r="I203">
        <f t="shared" si="36"/>
        <v>5.6508995366490455E-3</v>
      </c>
      <c r="J203">
        <v>27.586418151855501</v>
      </c>
      <c r="K203">
        <f t="shared" si="37"/>
        <v>8.4595920961687103E-3</v>
      </c>
      <c r="L203">
        <v>14.329999923706101</v>
      </c>
      <c r="M203">
        <f t="shared" si="38"/>
        <v>2.7874556110452824E-3</v>
      </c>
      <c r="N203">
        <v>81.718589782714801</v>
      </c>
      <c r="O203">
        <f t="shared" si="39"/>
        <v>4.3907002370314467E-2</v>
      </c>
      <c r="P203">
        <v>21.280000686645501</v>
      </c>
      <c r="Q203">
        <f t="shared" si="40"/>
        <v>9.2400936655404553E-2</v>
      </c>
      <c r="R203">
        <v>108.2548828125</v>
      </c>
      <c r="S203">
        <f t="shared" si="41"/>
        <v>2.8500101894706224E-3</v>
      </c>
      <c r="T203">
        <v>49.682350158691399</v>
      </c>
      <c r="U203">
        <f t="shared" si="42"/>
        <v>5.407067613795993E-3</v>
      </c>
      <c r="V203">
        <v>82.087898254394503</v>
      </c>
      <c r="W203">
        <f t="shared" si="43"/>
        <v>7.4860655521887505E-3</v>
      </c>
    </row>
    <row r="204" spans="1:23" x14ac:dyDescent="0.2">
      <c r="A204" s="1">
        <v>43847</v>
      </c>
      <c r="B204">
        <v>52.572669982910199</v>
      </c>
      <c r="C204">
        <f t="shared" si="33"/>
        <v>1.5814016362578145E-2</v>
      </c>
      <c r="D204">
        <v>50.930000305175803</v>
      </c>
      <c r="E204">
        <f t="shared" si="34"/>
        <v>2.3533827771514207E-3</v>
      </c>
      <c r="F204">
        <v>113.753425598145</v>
      </c>
      <c r="G204">
        <f t="shared" si="35"/>
        <v>-6.3985429784666516E-3</v>
      </c>
      <c r="H204">
        <v>26.724718093872099</v>
      </c>
      <c r="I204">
        <f t="shared" si="36"/>
        <v>-2.3343871894075745E-3</v>
      </c>
      <c r="J204">
        <v>27.820777893066399</v>
      </c>
      <c r="K204">
        <f t="shared" si="37"/>
        <v>-3.5003419534955331E-2</v>
      </c>
      <c r="L204">
        <v>14.3699998855591</v>
      </c>
      <c r="M204">
        <f t="shared" si="38"/>
        <v>-5.5827028547704646E-3</v>
      </c>
      <c r="N204">
        <v>85.386543273925795</v>
      </c>
      <c r="O204">
        <f t="shared" si="39"/>
        <v>-1.4387228841521637E-2</v>
      </c>
      <c r="P204">
        <v>23.340000152587901</v>
      </c>
      <c r="Q204">
        <f t="shared" si="40"/>
        <v>-7.310291658950579E-3</v>
      </c>
      <c r="R204">
        <v>108.563850402832</v>
      </c>
      <c r="S204">
        <f t="shared" si="41"/>
        <v>-1.3402109100287224E-3</v>
      </c>
      <c r="T204">
        <v>49.951713562011697</v>
      </c>
      <c r="U204">
        <f t="shared" si="42"/>
        <v>-1.5550619886849262E-3</v>
      </c>
      <c r="V204">
        <v>82.704719543457003</v>
      </c>
      <c r="W204">
        <f t="shared" si="43"/>
        <v>-5.7699692197400135E-4</v>
      </c>
    </row>
    <row r="205" spans="1:23" x14ac:dyDescent="0.2">
      <c r="A205" s="1">
        <v>43851</v>
      </c>
      <c r="B205">
        <v>53.4106636047363</v>
      </c>
      <c r="C205">
        <f t="shared" si="33"/>
        <v>3.537029715568718E-2</v>
      </c>
      <c r="D205">
        <v>51.049999237060497</v>
      </c>
      <c r="E205">
        <f t="shared" si="34"/>
        <v>7.4161360549057078E-3</v>
      </c>
      <c r="F205">
        <v>113.02789306640599</v>
      </c>
      <c r="G205">
        <f t="shared" si="35"/>
        <v>1.8774188521883676E-2</v>
      </c>
      <c r="H205">
        <v>26.6624050140381</v>
      </c>
      <c r="I205">
        <f t="shared" si="36"/>
        <v>1.5780229549763922E-2</v>
      </c>
      <c r="J205">
        <v>26.8638019561768</v>
      </c>
      <c r="K205">
        <f t="shared" si="37"/>
        <v>9.7667884590815386E-3</v>
      </c>
      <c r="L205">
        <v>14.289999961853001</v>
      </c>
      <c r="M205">
        <f t="shared" si="38"/>
        <v>5.5827028547703475E-3</v>
      </c>
      <c r="N205">
        <v>84.166862487792997</v>
      </c>
      <c r="O205">
        <f t="shared" si="39"/>
        <v>-1.6746158394052316E-2</v>
      </c>
      <c r="P205">
        <v>23.170000076293899</v>
      </c>
      <c r="Q205">
        <f t="shared" si="40"/>
        <v>-1.8732863479845731E-2</v>
      </c>
      <c r="R205">
        <v>108.418449401855</v>
      </c>
      <c r="S205">
        <f t="shared" si="41"/>
        <v>9.2606611427124425E-3</v>
      </c>
      <c r="T205">
        <v>49.874095916747997</v>
      </c>
      <c r="U205">
        <f t="shared" si="42"/>
        <v>1.0065151408833082E-3</v>
      </c>
      <c r="V205">
        <v>82.657012939453097</v>
      </c>
      <c r="W205">
        <f t="shared" si="43"/>
        <v>6.7091091345332313E-3</v>
      </c>
    </row>
    <row r="206" spans="1:23" x14ac:dyDescent="0.2">
      <c r="A206" s="1">
        <v>43852</v>
      </c>
      <c r="B206">
        <v>55.333621978759801</v>
      </c>
      <c r="C206">
        <f t="shared" si="33"/>
        <v>9.3613167122426569E-3</v>
      </c>
      <c r="D206">
        <v>51.430000305175803</v>
      </c>
      <c r="E206">
        <f t="shared" si="34"/>
        <v>5.4295029824621543E-3</v>
      </c>
      <c r="F206">
        <v>115.16994476318401</v>
      </c>
      <c r="G206">
        <f t="shared" si="35"/>
        <v>6.8014096287204338E-3</v>
      </c>
      <c r="H206">
        <v>27.086481094360401</v>
      </c>
      <c r="I206">
        <f t="shared" si="36"/>
        <v>2.1119500699654185E-2</v>
      </c>
      <c r="J206">
        <v>27.1274604797363</v>
      </c>
      <c r="K206">
        <f t="shared" si="37"/>
        <v>8.6021721160253976E-3</v>
      </c>
      <c r="L206">
        <v>14.3699998855591</v>
      </c>
      <c r="M206">
        <f t="shared" si="38"/>
        <v>2.8132205326096969E-2</v>
      </c>
      <c r="N206">
        <v>82.769126892089801</v>
      </c>
      <c r="O206">
        <f t="shared" si="39"/>
        <v>-1.0488397357291832E-2</v>
      </c>
      <c r="P206">
        <v>22.7399997711182</v>
      </c>
      <c r="Q206">
        <f t="shared" si="40"/>
        <v>-1.1499473594891044E-2</v>
      </c>
      <c r="R206">
        <v>109.427139282227</v>
      </c>
      <c r="S206">
        <f t="shared" si="41"/>
        <v>3.6472211930748582E-3</v>
      </c>
      <c r="T206">
        <v>49.924320220947301</v>
      </c>
      <c r="U206">
        <f t="shared" si="42"/>
        <v>8.287561699747854E-3</v>
      </c>
      <c r="V206">
        <v>83.213432312011705</v>
      </c>
      <c r="W206">
        <f t="shared" si="43"/>
        <v>7.5368851993022797E-3</v>
      </c>
    </row>
    <row r="207" spans="1:23" x14ac:dyDescent="0.2">
      <c r="A207" s="1">
        <v>43853</v>
      </c>
      <c r="B207">
        <v>55.854049682617202</v>
      </c>
      <c r="C207">
        <f t="shared" si="33"/>
        <v>7.8194485969857286E-2</v>
      </c>
      <c r="D207">
        <v>51.709999084472699</v>
      </c>
      <c r="E207">
        <f t="shared" si="34"/>
        <v>-2.6652579843965112E-2</v>
      </c>
      <c r="F207">
        <v>115.955932617188</v>
      </c>
      <c r="G207">
        <f t="shared" si="35"/>
        <v>-2.8177058015999908E-2</v>
      </c>
      <c r="H207">
        <v>27.664617538452099</v>
      </c>
      <c r="I207">
        <f t="shared" si="36"/>
        <v>1.3516819392143433E-2</v>
      </c>
      <c r="J207">
        <v>27.361822128295898</v>
      </c>
      <c r="K207">
        <f t="shared" si="37"/>
        <v>-2.5665704434183385E-2</v>
      </c>
      <c r="L207">
        <v>14.7799997329712</v>
      </c>
      <c r="M207">
        <f t="shared" si="38"/>
        <v>1.0767254164722694E-2</v>
      </c>
      <c r="N207">
        <v>81.905548095703097</v>
      </c>
      <c r="O207">
        <f t="shared" si="39"/>
        <v>-2.5875412948201459E-2</v>
      </c>
      <c r="P207">
        <v>22.4799995422363</v>
      </c>
      <c r="Q207">
        <f t="shared" si="40"/>
        <v>-3.5313708957420711E-2</v>
      </c>
      <c r="R207">
        <v>109.82697296142599</v>
      </c>
      <c r="S207">
        <f t="shared" si="41"/>
        <v>-2.7598936800772984E-2</v>
      </c>
      <c r="T207">
        <v>50.339790344238303</v>
      </c>
      <c r="U207">
        <f t="shared" si="42"/>
        <v>-2.795833306052312E-2</v>
      </c>
      <c r="V207">
        <v>83.842971801757798</v>
      </c>
      <c r="W207">
        <f t="shared" si="43"/>
        <v>-1.067494334896563E-2</v>
      </c>
    </row>
    <row r="208" spans="1:23" x14ac:dyDescent="0.2">
      <c r="A208" s="1">
        <v>43854</v>
      </c>
      <c r="B208">
        <v>60.396823883056598</v>
      </c>
      <c r="C208">
        <f t="shared" si="33"/>
        <v>-4.1448888483083084E-2</v>
      </c>
      <c r="D208">
        <v>50.349998474121101</v>
      </c>
      <c r="E208">
        <f t="shared" si="34"/>
        <v>-2.188623024036521E-2</v>
      </c>
      <c r="F208">
        <v>112.734237670898</v>
      </c>
      <c r="G208">
        <f t="shared" si="35"/>
        <v>-3.2787242117468779E-2</v>
      </c>
      <c r="H208">
        <v>28.041093826293899</v>
      </c>
      <c r="I208">
        <f t="shared" si="36"/>
        <v>-4.7305242790226326E-2</v>
      </c>
      <c r="J208">
        <v>26.6684970855713</v>
      </c>
      <c r="K208">
        <f t="shared" si="37"/>
        <v>-5.4168893063266443E-2</v>
      </c>
      <c r="L208">
        <v>14.939999580383301</v>
      </c>
      <c r="M208">
        <f t="shared" si="38"/>
        <v>-2.5077552356254623E-2</v>
      </c>
      <c r="N208">
        <v>79.813392639160199</v>
      </c>
      <c r="O208">
        <f t="shared" si="39"/>
        <v>-2.9430707832360733E-2</v>
      </c>
      <c r="P208">
        <v>21.700000762939499</v>
      </c>
      <c r="Q208">
        <f t="shared" si="40"/>
        <v>-3.9958329164196317E-2</v>
      </c>
      <c r="R208">
        <v>106.83731079101599</v>
      </c>
      <c r="S208">
        <f t="shared" si="41"/>
        <v>-4.6661848595468722E-2</v>
      </c>
      <c r="T208">
        <v>48.951866149902301</v>
      </c>
      <c r="U208">
        <f t="shared" si="42"/>
        <v>-4.0348086748700683E-2</v>
      </c>
      <c r="V208">
        <v>82.952713012695298</v>
      </c>
      <c r="W208">
        <f t="shared" si="43"/>
        <v>-3.892320696140926E-2</v>
      </c>
    </row>
    <row r="209" spans="1:23" x14ac:dyDescent="0.2">
      <c r="A209" s="1">
        <v>43857</v>
      </c>
      <c r="B209">
        <v>57.944614410400398</v>
      </c>
      <c r="C209">
        <f t="shared" si="33"/>
        <v>2.4361988625741286E-2</v>
      </c>
      <c r="D209">
        <v>49.259998321533203</v>
      </c>
      <c r="E209">
        <f t="shared" si="34"/>
        <v>2.5454836527064026E-2</v>
      </c>
      <c r="F209">
        <v>109.097930908203</v>
      </c>
      <c r="G209">
        <f t="shared" si="35"/>
        <v>1.3603369825460601E-2</v>
      </c>
      <c r="H209">
        <v>26.745489120483398</v>
      </c>
      <c r="I209">
        <f t="shared" si="36"/>
        <v>2.9587454447367864E-2</v>
      </c>
      <c r="J209">
        <v>25.262323379516602</v>
      </c>
      <c r="K209">
        <f t="shared" si="37"/>
        <v>1.7624945509522167E-2</v>
      </c>
      <c r="L209">
        <v>14.569999694824199</v>
      </c>
      <c r="M209">
        <f t="shared" si="38"/>
        <v>3.0418077551309861E-2</v>
      </c>
      <c r="N209">
        <v>77.4986572265625</v>
      </c>
      <c r="O209">
        <f t="shared" si="39"/>
        <v>2.3837778748988153E-2</v>
      </c>
      <c r="P209">
        <v>20.850000381469702</v>
      </c>
      <c r="Q209">
        <f t="shared" si="40"/>
        <v>1.6647251124959142E-2</v>
      </c>
      <c r="R209">
        <v>101.966606140137</v>
      </c>
      <c r="S209">
        <f t="shared" si="41"/>
        <v>1.8541856008069214E-2</v>
      </c>
      <c r="T209">
        <v>47.016067504882798</v>
      </c>
      <c r="U209">
        <f t="shared" si="42"/>
        <v>1.1777049868588076E-2</v>
      </c>
      <c r="V209">
        <v>79.785957336425795</v>
      </c>
      <c r="W209">
        <f t="shared" si="43"/>
        <v>2.2927704560077984E-2</v>
      </c>
    </row>
    <row r="210" spans="1:23" x14ac:dyDescent="0.2">
      <c r="A210" s="1">
        <v>43858</v>
      </c>
      <c r="B210">
        <v>59.3735961914062</v>
      </c>
      <c r="C210">
        <f t="shared" si="33"/>
        <v>-1.4666441787954683E-2</v>
      </c>
      <c r="D210">
        <v>50.529998779296903</v>
      </c>
      <c r="E210">
        <f t="shared" si="34"/>
        <v>-6.1627015275705799E-2</v>
      </c>
      <c r="F210">
        <v>110.592170715332</v>
      </c>
      <c r="G210">
        <f t="shared" si="35"/>
        <v>-2.0116566286406557E-2</v>
      </c>
      <c r="H210">
        <v>27.548643112182599</v>
      </c>
      <c r="I210">
        <f t="shared" si="36"/>
        <v>-2.5165569951489278E-3</v>
      </c>
      <c r="J210">
        <v>25.7115173339844</v>
      </c>
      <c r="K210">
        <f t="shared" si="37"/>
        <v>-4.8239528125853394E-2</v>
      </c>
      <c r="L210">
        <v>15.0200004577637</v>
      </c>
      <c r="M210">
        <f t="shared" si="38"/>
        <v>6.5702982703196355E-2</v>
      </c>
      <c r="N210">
        <v>79.368247985839801</v>
      </c>
      <c r="O210">
        <f t="shared" si="39"/>
        <v>-1.0373086646099842E-2</v>
      </c>
      <c r="P210">
        <v>21.200000762939499</v>
      </c>
      <c r="Q210">
        <f t="shared" si="40"/>
        <v>-1.2817666626986544E-2</v>
      </c>
      <c r="R210">
        <v>103.874893188477</v>
      </c>
      <c r="S210">
        <f t="shared" si="41"/>
        <v>-9.492888024875426E-3</v>
      </c>
      <c r="T210">
        <v>47.573051452636697</v>
      </c>
      <c r="U210">
        <f t="shared" si="42"/>
        <v>-1.6839587416901402E-2</v>
      </c>
      <c r="V210">
        <v>81.636398315429702</v>
      </c>
      <c r="W210">
        <f t="shared" si="43"/>
        <v>-1.855381742122723E-2</v>
      </c>
    </row>
    <row r="211" spans="1:23" x14ac:dyDescent="0.2">
      <c r="A211" s="1">
        <v>43859</v>
      </c>
      <c r="B211">
        <v>58.509151458740199</v>
      </c>
      <c r="C211">
        <f t="shared" si="33"/>
        <v>2.1085053346993074E-3</v>
      </c>
      <c r="D211">
        <v>47.509998321533203</v>
      </c>
      <c r="E211">
        <f t="shared" si="34"/>
        <v>2.6380187892986309E-2</v>
      </c>
      <c r="F211">
        <v>108.38966369628901</v>
      </c>
      <c r="G211">
        <f t="shared" si="35"/>
        <v>-1.3654848651884577E-3</v>
      </c>
      <c r="H211">
        <v>27.4794025421143</v>
      </c>
      <c r="I211">
        <f t="shared" si="36"/>
        <v>-7.3018851516169761E-3</v>
      </c>
      <c r="J211">
        <v>24.500646591186499</v>
      </c>
      <c r="K211">
        <f t="shared" si="37"/>
        <v>-1.1625700709520143E-2</v>
      </c>
      <c r="L211">
        <v>16.040000915527301</v>
      </c>
      <c r="M211">
        <f t="shared" si="38"/>
        <v>7.4533841344998492E-3</v>
      </c>
      <c r="N211">
        <v>78.549209594726605</v>
      </c>
      <c r="O211">
        <f t="shared" si="39"/>
        <v>-5.1135794806813992E-3</v>
      </c>
      <c r="P211">
        <v>20.930000305175799</v>
      </c>
      <c r="Q211">
        <f t="shared" si="40"/>
        <v>-4.2954435337959639E-2</v>
      </c>
      <c r="R211">
        <v>102.89348602294901</v>
      </c>
      <c r="S211">
        <f t="shared" si="41"/>
        <v>-7.624166282369259E-3</v>
      </c>
      <c r="T211">
        <v>46.778648376464801</v>
      </c>
      <c r="U211">
        <f t="shared" si="42"/>
        <v>-8.8224837759156797E-3</v>
      </c>
      <c r="V211">
        <v>80.135696411132798</v>
      </c>
      <c r="W211">
        <f t="shared" si="43"/>
        <v>3.9604887933907142E-5</v>
      </c>
    </row>
    <row r="212" spans="1:23" x14ac:dyDescent="0.2">
      <c r="A212" s="1">
        <v>43860</v>
      </c>
      <c r="B212">
        <v>58.632648468017599</v>
      </c>
      <c r="C212">
        <f t="shared" si="33"/>
        <v>-3.8961973108123771E-2</v>
      </c>
      <c r="D212">
        <v>48.779998779296903</v>
      </c>
      <c r="E212">
        <f t="shared" si="34"/>
        <v>-3.7172766053051642E-2</v>
      </c>
      <c r="F212">
        <v>108.24176025390599</v>
      </c>
      <c r="G212">
        <f t="shared" si="35"/>
        <v>-3.0769030910230071E-2</v>
      </c>
      <c r="H212">
        <v>27.279481887817401</v>
      </c>
      <c r="I212">
        <f t="shared" si="36"/>
        <v>-3.237103165989362E-2</v>
      </c>
      <c r="J212">
        <v>24.2174587249756</v>
      </c>
      <c r="K212">
        <f t="shared" si="37"/>
        <v>-3.1124685427828334E-2</v>
      </c>
      <c r="L212">
        <v>16.159999847412099</v>
      </c>
      <c r="M212">
        <f t="shared" si="38"/>
        <v>-1.8108516323457786E-2</v>
      </c>
      <c r="N212">
        <v>78.148567199707003</v>
      </c>
      <c r="O212">
        <f t="shared" si="39"/>
        <v>-2.8541757424345351E-2</v>
      </c>
      <c r="P212">
        <v>20.049999237060501</v>
      </c>
      <c r="Q212">
        <f t="shared" si="40"/>
        <v>-7.5067514472452995E-2</v>
      </c>
      <c r="R212">
        <v>102.11199188232401</v>
      </c>
      <c r="S212">
        <f t="shared" si="41"/>
        <v>-2.3591898016971872E-2</v>
      </c>
      <c r="T212">
        <v>46.367759704589801</v>
      </c>
      <c r="U212">
        <f t="shared" si="42"/>
        <v>-4.1002731645728693E-2</v>
      </c>
      <c r="V212">
        <v>80.138870239257798</v>
      </c>
      <c r="W212">
        <f t="shared" si="43"/>
        <v>-3.6319219171747776E-2</v>
      </c>
    </row>
    <row r="213" spans="1:23" x14ac:dyDescent="0.2">
      <c r="A213" s="1">
        <v>43861</v>
      </c>
      <c r="B213">
        <v>56.392135620117202</v>
      </c>
      <c r="C213">
        <f t="shared" si="33"/>
        <v>7.6353957359448481E-3</v>
      </c>
      <c r="D213">
        <v>47</v>
      </c>
      <c r="E213">
        <f t="shared" si="34"/>
        <v>2.1469998615820291E-2</v>
      </c>
      <c r="F213">
        <v>104.96198272705099</v>
      </c>
      <c r="G213">
        <f t="shared" si="35"/>
        <v>2.2537301493510343E-2</v>
      </c>
      <c r="H213">
        <v>26.410556793212901</v>
      </c>
      <c r="I213">
        <f t="shared" si="36"/>
        <v>2.2926959753488067E-4</v>
      </c>
      <c r="J213">
        <v>23.475307464599599</v>
      </c>
      <c r="K213">
        <f t="shared" si="37"/>
        <v>7.0467946510213752E-3</v>
      </c>
      <c r="L213">
        <v>15.8699998855591</v>
      </c>
      <c r="M213">
        <f t="shared" si="38"/>
        <v>1.4388768357016409E-2</v>
      </c>
      <c r="N213">
        <v>75.949600219726605</v>
      </c>
      <c r="O213">
        <f t="shared" si="39"/>
        <v>1.3621504560469807E-2</v>
      </c>
      <c r="P213">
        <v>18.600000381469702</v>
      </c>
      <c r="Q213">
        <f t="shared" si="40"/>
        <v>-1.6807088769338605E-2</v>
      </c>
      <c r="R213">
        <v>99.731170654296903</v>
      </c>
      <c r="S213">
        <f t="shared" si="41"/>
        <v>2.2754143297843256E-3</v>
      </c>
      <c r="T213">
        <v>44.5050048828125</v>
      </c>
      <c r="U213">
        <f t="shared" si="42"/>
        <v>7.1802458934424511E-4</v>
      </c>
      <c r="V213">
        <v>77.280509948730497</v>
      </c>
      <c r="W213">
        <f t="shared" si="43"/>
        <v>1.1128734766357304E-2</v>
      </c>
    </row>
    <row r="214" spans="1:23" x14ac:dyDescent="0.2">
      <c r="A214" s="1">
        <v>43864</v>
      </c>
      <c r="B214">
        <v>56.8243598937988</v>
      </c>
      <c r="C214">
        <f t="shared" si="33"/>
        <v>1.601509202476397E-2</v>
      </c>
      <c r="D214">
        <v>48.0200004577637</v>
      </c>
      <c r="E214">
        <f t="shared" si="34"/>
        <v>2.9344473171345666E-2</v>
      </c>
      <c r="F214">
        <v>107.35440063476599</v>
      </c>
      <c r="G214">
        <f t="shared" si="35"/>
        <v>2.4573912643716202E-2</v>
      </c>
      <c r="H214">
        <v>26.416612625122099</v>
      </c>
      <c r="I214">
        <f t="shared" si="36"/>
        <v>2.0654661440100475E-2</v>
      </c>
      <c r="J214">
        <v>23.6413173675537</v>
      </c>
      <c r="K214">
        <f t="shared" si="37"/>
        <v>2.2463757056274024E-2</v>
      </c>
      <c r="L214">
        <v>16.100000381469702</v>
      </c>
      <c r="M214">
        <f t="shared" si="38"/>
        <v>2.6357657688097266E-2</v>
      </c>
      <c r="N214">
        <v>76.991226196289105</v>
      </c>
      <c r="O214">
        <f t="shared" si="39"/>
        <v>2.7936205053353785E-2</v>
      </c>
      <c r="P214">
        <v>18.290000915527301</v>
      </c>
      <c r="Q214">
        <f t="shared" si="40"/>
        <v>3.8610656081470955E-2</v>
      </c>
      <c r="R214">
        <v>99.958358764648395</v>
      </c>
      <c r="S214">
        <f t="shared" si="41"/>
        <v>2.2117416707880148E-2</v>
      </c>
      <c r="T214">
        <v>44.536972045898402</v>
      </c>
      <c r="U214">
        <f t="shared" si="42"/>
        <v>4.1760454766123022E-2</v>
      </c>
      <c r="V214">
        <v>78.145347595214801</v>
      </c>
      <c r="W214">
        <f t="shared" si="43"/>
        <v>3.0769069967362343E-2</v>
      </c>
    </row>
    <row r="215" spans="1:23" x14ac:dyDescent="0.2">
      <c r="A215" s="1">
        <v>43865</v>
      </c>
      <c r="B215">
        <v>57.741733551025398</v>
      </c>
      <c r="C215">
        <f t="shared" si="33"/>
        <v>2.8315146622020518E-2</v>
      </c>
      <c r="D215">
        <v>49.450000762939503</v>
      </c>
      <c r="E215">
        <f t="shared" si="34"/>
        <v>7.8558040435279912E-3</v>
      </c>
      <c r="F215">
        <v>110.025199890137</v>
      </c>
      <c r="G215">
        <f t="shared" si="35"/>
        <v>4.6124456516502224E-2</v>
      </c>
      <c r="H215">
        <v>26.967912673950199</v>
      </c>
      <c r="I215">
        <f t="shared" si="36"/>
        <v>1.8379521065841842E-2</v>
      </c>
      <c r="J215">
        <v>24.178400039672901</v>
      </c>
      <c r="K215">
        <f t="shared" si="37"/>
        <v>4.2694264557589442E-2</v>
      </c>
      <c r="L215">
        <v>16.530000686645501</v>
      </c>
      <c r="M215">
        <f t="shared" si="38"/>
        <v>1.679696227800705E-2</v>
      </c>
      <c r="N215">
        <v>79.172393798828097</v>
      </c>
      <c r="O215">
        <f t="shared" si="39"/>
        <v>2.2020732152221507E-2</v>
      </c>
      <c r="P215">
        <v>19.0100002288818</v>
      </c>
      <c r="Q215">
        <f t="shared" si="40"/>
        <v>3.1584328371187916E-2</v>
      </c>
      <c r="R215">
        <v>102.193809509277</v>
      </c>
      <c r="S215">
        <f t="shared" si="41"/>
        <v>3.683743016406086E-2</v>
      </c>
      <c r="T215">
        <v>46.436237335205099</v>
      </c>
      <c r="U215">
        <f t="shared" si="42"/>
        <v>6.4716712431012666E-2</v>
      </c>
      <c r="V215">
        <v>80.587181091308594</v>
      </c>
      <c r="W215">
        <f t="shared" si="43"/>
        <v>2.2779684610673621E-2</v>
      </c>
    </row>
    <row r="216" spans="1:23" x14ac:dyDescent="0.2">
      <c r="A216" s="1">
        <v>43866</v>
      </c>
      <c r="B216">
        <v>59.400066375732401</v>
      </c>
      <c r="C216">
        <f t="shared" si="33"/>
        <v>1.1930813998305653E-3</v>
      </c>
      <c r="D216">
        <v>49.840000152587898</v>
      </c>
      <c r="E216">
        <f t="shared" si="34"/>
        <v>-1.048820543227748E-2</v>
      </c>
      <c r="F216">
        <v>115.218910217285</v>
      </c>
      <c r="G216">
        <f t="shared" si="35"/>
        <v>6.0410939195583847E-4</v>
      </c>
      <c r="H216">
        <v>27.468152999877901</v>
      </c>
      <c r="I216">
        <f t="shared" si="36"/>
        <v>7.252049822768428E-3</v>
      </c>
      <c r="J216">
        <v>25.2330322265625</v>
      </c>
      <c r="K216">
        <f t="shared" si="37"/>
        <v>-3.4891619449584927E-3</v>
      </c>
      <c r="L216">
        <v>16.809999465942401</v>
      </c>
      <c r="M216">
        <f t="shared" si="38"/>
        <v>-6.5651505425834544E-3</v>
      </c>
      <c r="N216">
        <v>80.935165405273395</v>
      </c>
      <c r="O216">
        <f t="shared" si="39"/>
        <v>-3.3056932447196805E-3</v>
      </c>
      <c r="P216">
        <v>19.620000839233398</v>
      </c>
      <c r="Q216">
        <f t="shared" si="40"/>
        <v>-4.642300489573592E-2</v>
      </c>
      <c r="R216">
        <v>106.028564453125</v>
      </c>
      <c r="S216">
        <f t="shared" si="41"/>
        <v>-7.6571561321069313E-3</v>
      </c>
      <c r="T216">
        <v>49.540813446044901</v>
      </c>
      <c r="U216">
        <f t="shared" si="42"/>
        <v>-2.7631812894216018E-4</v>
      </c>
      <c r="V216">
        <v>82.444000244140597</v>
      </c>
      <c r="W216">
        <f t="shared" si="43"/>
        <v>5.7830231909028029E-4</v>
      </c>
    </row>
    <row r="217" spans="1:23" x14ac:dyDescent="0.2">
      <c r="A217" s="1">
        <v>43867</v>
      </c>
      <c r="B217">
        <v>59.470977783203097</v>
      </c>
      <c r="C217">
        <f t="shared" si="33"/>
        <v>-1.6077210354944877E-2</v>
      </c>
      <c r="D217">
        <v>49.319999694824197</v>
      </c>
      <c r="E217">
        <f t="shared" si="34"/>
        <v>8.278691413190974E-3</v>
      </c>
      <c r="F217">
        <v>115.288536071777</v>
      </c>
      <c r="G217">
        <f t="shared" si="35"/>
        <v>-2.9249593259589368E-2</v>
      </c>
      <c r="H217">
        <v>27.668077468872099</v>
      </c>
      <c r="I217">
        <f t="shared" si="36"/>
        <v>-1.4049385219348844E-2</v>
      </c>
      <c r="J217">
        <v>25.145143508911101</v>
      </c>
      <c r="K217">
        <f t="shared" si="37"/>
        <v>-6.9547747899248835E-2</v>
      </c>
      <c r="L217">
        <v>16.700000762939499</v>
      </c>
      <c r="M217">
        <f t="shared" si="38"/>
        <v>-2.5471362356072898E-2</v>
      </c>
      <c r="N217">
        <v>80.668060302734403</v>
      </c>
      <c r="O217">
        <f t="shared" si="39"/>
        <v>-3.5840334249824184E-2</v>
      </c>
      <c r="P217">
        <v>18.7299995422363</v>
      </c>
      <c r="Q217">
        <f t="shared" si="40"/>
        <v>-5.340576461991131E-4</v>
      </c>
      <c r="R217">
        <v>105.21978759765599</v>
      </c>
      <c r="S217">
        <f t="shared" si="41"/>
        <v>-3.0871544972294371E-2</v>
      </c>
      <c r="T217">
        <v>49.527126312255902</v>
      </c>
      <c r="U217">
        <f t="shared" si="42"/>
        <v>-2.1147638231400038E-2</v>
      </c>
      <c r="V217">
        <v>82.491691589355497</v>
      </c>
      <c r="W217">
        <f t="shared" si="43"/>
        <v>-2.3871054442633554E-2</v>
      </c>
    </row>
    <row r="218" spans="1:23" x14ac:dyDescent="0.2">
      <c r="A218" s="1">
        <v>43868</v>
      </c>
      <c r="B218">
        <v>58.522495269775398</v>
      </c>
      <c r="C218">
        <f t="shared" si="33"/>
        <v>5.5885658411598616E-3</v>
      </c>
      <c r="D218">
        <v>49.7299995422363</v>
      </c>
      <c r="E218">
        <f t="shared" si="34"/>
        <v>4.9622864453180128E-2</v>
      </c>
      <c r="F218">
        <v>111.96523284912099</v>
      </c>
      <c r="G218">
        <f t="shared" si="35"/>
        <v>7.3544404534274382E-3</v>
      </c>
      <c r="H218">
        <v>27.282075881958001</v>
      </c>
      <c r="I218">
        <f t="shared" si="36"/>
        <v>-3.2727639849291345E-3</v>
      </c>
      <c r="J218">
        <v>23.455781936645501</v>
      </c>
      <c r="K218">
        <f t="shared" si="37"/>
        <v>5.3976884018348522E-3</v>
      </c>
      <c r="L218">
        <v>16.280000686645501</v>
      </c>
      <c r="M218">
        <f t="shared" si="38"/>
        <v>1.3422978154899477E-2</v>
      </c>
      <c r="N218">
        <v>77.828086853027301</v>
      </c>
      <c r="O218">
        <f t="shared" si="39"/>
        <v>1.340749898385773E-2</v>
      </c>
      <c r="P218">
        <v>18.719999313354499</v>
      </c>
      <c r="Q218">
        <f t="shared" si="40"/>
        <v>1.4846544796776209E-2</v>
      </c>
      <c r="R218">
        <v>102.021118164062</v>
      </c>
      <c r="S218">
        <f t="shared" si="41"/>
        <v>5.5959921811400588E-3</v>
      </c>
      <c r="T218">
        <v>48.4907417297363</v>
      </c>
      <c r="U218">
        <f t="shared" si="42"/>
        <v>1.8100693922258212E-2</v>
      </c>
      <c r="V218">
        <v>80.545845031738295</v>
      </c>
      <c r="W218">
        <f t="shared" si="43"/>
        <v>1.3915864319944665E-2</v>
      </c>
    </row>
    <row r="219" spans="1:23" x14ac:dyDescent="0.2">
      <c r="A219" s="1">
        <v>43871</v>
      </c>
      <c r="B219">
        <v>58.850467681884801</v>
      </c>
      <c r="C219">
        <f t="shared" si="33"/>
        <v>1.5246977943991801E-2</v>
      </c>
      <c r="D219">
        <v>52.259998321533203</v>
      </c>
      <c r="E219">
        <f t="shared" si="34"/>
        <v>2.9042225011860611E-2</v>
      </c>
      <c r="F219">
        <v>112.791709899902</v>
      </c>
      <c r="G219">
        <f t="shared" si="35"/>
        <v>8.0660248570495665E-3</v>
      </c>
      <c r="H219">
        <v>27.192934036254901</v>
      </c>
      <c r="I219">
        <f t="shared" si="36"/>
        <v>1.8791078053640643E-2</v>
      </c>
      <c r="J219">
        <v>23.5827312469482</v>
      </c>
      <c r="K219">
        <f t="shared" si="37"/>
        <v>5.4393821340748057E-2</v>
      </c>
      <c r="L219">
        <v>16.5</v>
      </c>
      <c r="M219">
        <f t="shared" si="38"/>
        <v>1.8165724657497029E-3</v>
      </c>
      <c r="N219">
        <v>78.878593444824205</v>
      </c>
      <c r="O219">
        <f t="shared" si="39"/>
        <v>1.5678131905929576E-2</v>
      </c>
      <c r="P219">
        <v>19</v>
      </c>
      <c r="Q219">
        <f t="shared" si="40"/>
        <v>4.3765047184375967E-2</v>
      </c>
      <c r="R219">
        <v>102.593627929688</v>
      </c>
      <c r="S219">
        <f t="shared" si="41"/>
        <v>3.4645162508370526E-2</v>
      </c>
      <c r="T219">
        <v>49.376449584960902</v>
      </c>
      <c r="U219">
        <f t="shared" si="42"/>
        <v>6.5435708668130713E-3</v>
      </c>
      <c r="V219">
        <v>81.674545288085895</v>
      </c>
      <c r="W219">
        <f t="shared" si="43"/>
        <v>2.0002718072282363E-2</v>
      </c>
    </row>
    <row r="220" spans="1:23" x14ac:dyDescent="0.2">
      <c r="A220" s="1">
        <v>43872</v>
      </c>
      <c r="B220">
        <v>59.754634857177699</v>
      </c>
      <c r="C220">
        <f t="shared" si="33"/>
        <v>7.4153828168718316E-4</v>
      </c>
      <c r="D220">
        <v>53.799999237060497</v>
      </c>
      <c r="E220">
        <f t="shared" si="34"/>
        <v>1.6714676328197166E-3</v>
      </c>
      <c r="F220">
        <v>113.70516967773401</v>
      </c>
      <c r="G220">
        <f t="shared" si="35"/>
        <v>1.3074165961578251E-2</v>
      </c>
      <c r="H220">
        <v>27.7087497711182</v>
      </c>
      <c r="I220">
        <f t="shared" si="36"/>
        <v>1.4080944770114292E-2</v>
      </c>
      <c r="J220">
        <v>24.901014328002901</v>
      </c>
      <c r="K220">
        <f t="shared" si="37"/>
        <v>-7.8443339440399467E-4</v>
      </c>
      <c r="L220">
        <v>16.530000686645501</v>
      </c>
      <c r="M220">
        <f t="shared" si="38"/>
        <v>4.2257649703151138E-3</v>
      </c>
      <c r="N220">
        <v>80.125007629394503</v>
      </c>
      <c r="O220">
        <f t="shared" si="39"/>
        <v>1.8930632560590042E-2</v>
      </c>
      <c r="P220">
        <v>19.850000381469702</v>
      </c>
      <c r="Q220">
        <f t="shared" si="40"/>
        <v>6.5797191314861808E-2</v>
      </c>
      <c r="R220">
        <v>106.210289001465</v>
      </c>
      <c r="S220">
        <f t="shared" si="41"/>
        <v>1.637788201421727E-2</v>
      </c>
      <c r="T220">
        <v>49.700607299804702</v>
      </c>
      <c r="U220">
        <f t="shared" si="42"/>
        <v>7.6867211318720329E-3</v>
      </c>
      <c r="V220">
        <v>83.32470703125</v>
      </c>
      <c r="W220">
        <f t="shared" si="43"/>
        <v>1.5298074251105279E-2</v>
      </c>
    </row>
    <row r="221" spans="1:23" x14ac:dyDescent="0.2">
      <c r="A221" s="1">
        <v>43873</v>
      </c>
      <c r="B221">
        <v>59.798961639404297</v>
      </c>
      <c r="C221">
        <f t="shared" si="33"/>
        <v>-2.9635789761657527E-4</v>
      </c>
      <c r="D221">
        <v>53.889999389648402</v>
      </c>
      <c r="E221">
        <f t="shared" si="34"/>
        <v>1.1806065932543863E-2</v>
      </c>
      <c r="F221">
        <v>115.201530456543</v>
      </c>
      <c r="G221">
        <f t="shared" si="35"/>
        <v>2.9408963744608132E-3</v>
      </c>
      <c r="H221">
        <v>28.1016750335693</v>
      </c>
      <c r="I221">
        <f t="shared" si="36"/>
        <v>-2.2509646869674146E-3</v>
      </c>
      <c r="J221">
        <v>24.8814888000488</v>
      </c>
      <c r="K221">
        <f t="shared" si="37"/>
        <v>-1.025666138468957E-2</v>
      </c>
      <c r="L221">
        <v>16.600000381469702</v>
      </c>
      <c r="M221">
        <f t="shared" si="38"/>
        <v>-3.6209733947404248E-3</v>
      </c>
      <c r="N221">
        <v>81.656272888183594</v>
      </c>
      <c r="O221">
        <f t="shared" si="39"/>
        <v>-1.8597422829115435E-2</v>
      </c>
      <c r="P221">
        <v>21.200000762939499</v>
      </c>
      <c r="Q221">
        <f t="shared" si="40"/>
        <v>9.4288316174631496E-4</v>
      </c>
      <c r="R221">
        <v>107.964111328125</v>
      </c>
      <c r="S221">
        <f t="shared" si="41"/>
        <v>5.8896916947424741E-4</v>
      </c>
      <c r="T221">
        <v>50.084114074707003</v>
      </c>
      <c r="U221">
        <f t="shared" si="42"/>
        <v>6.0890085150950846E-3</v>
      </c>
      <c r="V221">
        <v>84.609214782714801</v>
      </c>
      <c r="W221">
        <f t="shared" si="43"/>
        <v>1.051845740906731E-3</v>
      </c>
    </row>
    <row r="222" spans="1:23" x14ac:dyDescent="0.2">
      <c r="A222" s="1">
        <v>43874</v>
      </c>
      <c r="B222">
        <v>59.781242370605497</v>
      </c>
      <c r="C222">
        <f t="shared" si="33"/>
        <v>-2.5242257936155931E-3</v>
      </c>
      <c r="D222">
        <v>54.529998779296903</v>
      </c>
      <c r="E222">
        <f t="shared" si="34"/>
        <v>1.4202762283497854E-2</v>
      </c>
      <c r="F222">
        <v>115.540824890137</v>
      </c>
      <c r="G222">
        <f t="shared" si="35"/>
        <v>-4.5278823646769731E-3</v>
      </c>
      <c r="H222">
        <v>28.038490295410199</v>
      </c>
      <c r="I222">
        <f t="shared" si="36"/>
        <v>-1.9322997918896492E-2</v>
      </c>
      <c r="J222">
        <v>24.627592086791999</v>
      </c>
      <c r="K222">
        <f t="shared" si="37"/>
        <v>-3.9729680949771983E-3</v>
      </c>
      <c r="L222">
        <v>16.540000915527301</v>
      </c>
      <c r="M222">
        <f t="shared" si="38"/>
        <v>-1.8920391626147413E-2</v>
      </c>
      <c r="N222">
        <v>80.151710510253906</v>
      </c>
      <c r="O222">
        <f t="shared" si="39"/>
        <v>-4.787732239577824E-3</v>
      </c>
      <c r="P222">
        <v>21.219999313354499</v>
      </c>
      <c r="Q222">
        <f t="shared" si="40"/>
        <v>-2.143444089974576E-2</v>
      </c>
      <c r="R222">
        <v>108.027717590332</v>
      </c>
      <c r="S222">
        <f t="shared" si="41"/>
        <v>-1.0400302546540178E-2</v>
      </c>
      <c r="T222">
        <v>50.390007019042997</v>
      </c>
      <c r="U222">
        <f t="shared" si="42"/>
        <v>-9.1930842730989885E-3</v>
      </c>
      <c r="V222">
        <v>84.698257446289105</v>
      </c>
      <c r="W222">
        <f t="shared" si="43"/>
        <v>-3.3465623884927618E-3</v>
      </c>
    </row>
    <row r="223" spans="1:23" x14ac:dyDescent="0.2">
      <c r="A223" s="1">
        <v>43875</v>
      </c>
      <c r="B223">
        <v>59.630531311035199</v>
      </c>
      <c r="C223">
        <f t="shared" si="33"/>
        <v>-1.6940443134607061E-2</v>
      </c>
      <c r="D223">
        <v>55.310001373291001</v>
      </c>
      <c r="E223">
        <f t="shared" si="34"/>
        <v>2.8165819198360306E-2</v>
      </c>
      <c r="F223">
        <v>115.018852233887</v>
      </c>
      <c r="G223">
        <f t="shared" si="35"/>
        <v>-7.3639957062650169E-3</v>
      </c>
      <c r="H223">
        <v>27.501903533935501</v>
      </c>
      <c r="I223">
        <f t="shared" si="36"/>
        <v>-2.2339063311661429E-2</v>
      </c>
      <c r="J223">
        <v>24.529941558837901</v>
      </c>
      <c r="K223">
        <f t="shared" si="37"/>
        <v>-1.3223996493874138E-2</v>
      </c>
      <c r="L223">
        <v>16.2299995422363</v>
      </c>
      <c r="M223">
        <f t="shared" si="38"/>
        <v>4.9170305670284808E-3</v>
      </c>
      <c r="N223">
        <v>79.768882751464801</v>
      </c>
      <c r="O223">
        <f t="shared" si="39"/>
        <v>-1.7677357255226431E-2</v>
      </c>
      <c r="P223">
        <v>20.7700004577637</v>
      </c>
      <c r="Q223">
        <f t="shared" si="40"/>
        <v>-4.7322826176210031E-2</v>
      </c>
      <c r="R223">
        <v>106.910018920898</v>
      </c>
      <c r="S223">
        <f t="shared" si="41"/>
        <v>7.7893021400759748E-3</v>
      </c>
      <c r="T223">
        <v>49.928890228271499</v>
      </c>
      <c r="U223">
        <f t="shared" si="42"/>
        <v>-2.2190511687774063E-2</v>
      </c>
      <c r="V223">
        <v>84.415283203125</v>
      </c>
      <c r="W223">
        <f t="shared" si="43"/>
        <v>-1.2927180744254294E-2</v>
      </c>
    </row>
    <row r="224" spans="1:23" x14ac:dyDescent="0.2">
      <c r="A224" s="1">
        <v>43879</v>
      </c>
      <c r="B224">
        <v>58.628871917724602</v>
      </c>
      <c r="C224">
        <f t="shared" si="33"/>
        <v>1.455944365121469E-2</v>
      </c>
      <c r="D224">
        <v>56.889999389648402</v>
      </c>
      <c r="E224">
        <f t="shared" si="34"/>
        <v>3.4721548529875107E-2</v>
      </c>
      <c r="F224">
        <v>114.174964904785</v>
      </c>
      <c r="G224">
        <f t="shared" si="35"/>
        <v>1.4298488418410176E-2</v>
      </c>
      <c r="H224">
        <v>26.8943481445312</v>
      </c>
      <c r="I224">
        <f t="shared" si="36"/>
        <v>1.5772049526259723E-2</v>
      </c>
      <c r="J224">
        <v>24.2076930999756</v>
      </c>
      <c r="K224">
        <f t="shared" si="37"/>
        <v>1.6800354085140148E-2</v>
      </c>
      <c r="L224">
        <v>16.309999465942401</v>
      </c>
      <c r="M224">
        <f t="shared" si="38"/>
        <v>2.4495367860017316E-3</v>
      </c>
      <c r="N224">
        <v>78.371170043945298</v>
      </c>
      <c r="O224">
        <f t="shared" si="39"/>
        <v>2.833466490980183E-2</v>
      </c>
      <c r="P224">
        <v>19.809999465942401</v>
      </c>
      <c r="Q224">
        <f t="shared" si="40"/>
        <v>1.8505196296679838E-2</v>
      </c>
      <c r="R224">
        <v>107.74602508544901</v>
      </c>
      <c r="S224">
        <f t="shared" si="41"/>
        <v>4.3890511045021757E-2</v>
      </c>
      <c r="T224">
        <v>48.833145141601598</v>
      </c>
      <c r="U224">
        <f t="shared" si="42"/>
        <v>2.6387882986291748E-2</v>
      </c>
      <c r="V224">
        <v>83.3310546875</v>
      </c>
      <c r="W224">
        <f t="shared" si="43"/>
        <v>2.4907927327885479E-2</v>
      </c>
    </row>
    <row r="225" spans="1:23" x14ac:dyDescent="0.2">
      <c r="A225" s="1">
        <v>43880</v>
      </c>
      <c r="B225">
        <v>59.488719940185497</v>
      </c>
      <c r="C225">
        <f t="shared" si="33"/>
        <v>-2.504679282653776E-2</v>
      </c>
      <c r="D225">
        <v>58.900001525878899</v>
      </c>
      <c r="E225">
        <f t="shared" si="34"/>
        <v>-2.8064182164957725E-2</v>
      </c>
      <c r="F225">
        <v>115.819221496582</v>
      </c>
      <c r="G225">
        <f t="shared" si="35"/>
        <v>-1.2547616282382502E-2</v>
      </c>
      <c r="H225">
        <v>27.3218898773193</v>
      </c>
      <c r="I225">
        <f t="shared" si="36"/>
        <v>-2.0643123332421257E-2</v>
      </c>
      <c r="J225">
        <v>24.617826461791999</v>
      </c>
      <c r="K225">
        <f t="shared" si="37"/>
        <v>-3.1784818599129645E-3</v>
      </c>
      <c r="L225">
        <v>16.350000381469702</v>
      </c>
      <c r="M225">
        <f t="shared" si="38"/>
        <v>-1.7273759915725755E-2</v>
      </c>
      <c r="N225">
        <v>80.623550415039105</v>
      </c>
      <c r="O225">
        <f t="shared" si="39"/>
        <v>-1.2109085269627302E-2</v>
      </c>
      <c r="P225">
        <v>20.180000305175799</v>
      </c>
      <c r="Q225">
        <f t="shared" si="40"/>
        <v>-5.0302692198545697E-2</v>
      </c>
      <c r="R225">
        <v>112.580368041992</v>
      </c>
      <c r="S225">
        <f t="shared" si="41"/>
        <v>5.3132711795162782E-3</v>
      </c>
      <c r="T225">
        <v>50.138900756835902</v>
      </c>
      <c r="U225">
        <f t="shared" si="42"/>
        <v>-1.2160962302879923E-2</v>
      </c>
      <c r="V225">
        <v>85.432723999023395</v>
      </c>
      <c r="W225">
        <f t="shared" si="43"/>
        <v>-1.4620864060346035E-2</v>
      </c>
    </row>
    <row r="226" spans="1:23" x14ac:dyDescent="0.2">
      <c r="A226" s="1">
        <v>43881</v>
      </c>
      <c r="B226">
        <v>58.017223358154297</v>
      </c>
      <c r="C226">
        <f t="shared" si="33"/>
        <v>-1.710490711369898E-2</v>
      </c>
      <c r="D226">
        <v>57.2700004577637</v>
      </c>
      <c r="E226">
        <f t="shared" si="34"/>
        <v>-7.2215931077806786E-2</v>
      </c>
      <c r="F226">
        <v>114.375045776367</v>
      </c>
      <c r="G226">
        <f t="shared" si="35"/>
        <v>-2.2694089468576893E-2</v>
      </c>
      <c r="H226">
        <v>26.7636623382568</v>
      </c>
      <c r="I226">
        <f t="shared" si="36"/>
        <v>-1.544651033466128E-2</v>
      </c>
      <c r="J226">
        <v>24.5397033691406</v>
      </c>
      <c r="K226">
        <f t="shared" si="37"/>
        <v>-2.8250159617313565E-2</v>
      </c>
      <c r="L226">
        <v>16.069999694824201</v>
      </c>
      <c r="M226">
        <f t="shared" si="38"/>
        <v>-1.8210862263265702E-2</v>
      </c>
      <c r="N226">
        <v>79.653160095214801</v>
      </c>
      <c r="O226">
        <f t="shared" si="39"/>
        <v>-2.765099691691103E-2</v>
      </c>
      <c r="P226">
        <v>19.190000534057599</v>
      </c>
      <c r="Q226">
        <f t="shared" si="40"/>
        <v>-8.3726204592805241E-3</v>
      </c>
      <c r="R226">
        <v>113.180130004883</v>
      </c>
      <c r="S226">
        <f t="shared" si="41"/>
        <v>-1.4476142816166319E-2</v>
      </c>
      <c r="T226">
        <v>49.5328559875488</v>
      </c>
      <c r="U226">
        <f t="shared" si="42"/>
        <v>-2.8612254958584916E-2</v>
      </c>
      <c r="V226">
        <v>84.192710876464801</v>
      </c>
      <c r="W226">
        <f t="shared" si="43"/>
        <v>-3.0171212839236038E-2</v>
      </c>
    </row>
    <row r="227" spans="1:23" x14ac:dyDescent="0.2">
      <c r="A227" s="1">
        <v>43882</v>
      </c>
      <c r="B227">
        <v>57.033283233642599</v>
      </c>
      <c r="C227">
        <f t="shared" si="33"/>
        <v>-4.092578941608338E-2</v>
      </c>
      <c r="D227">
        <v>53.279998779296903</v>
      </c>
      <c r="E227">
        <f t="shared" si="34"/>
        <v>-8.1294741227168732E-2</v>
      </c>
      <c r="F227">
        <v>111.808639526367</v>
      </c>
      <c r="G227">
        <f t="shared" si="35"/>
        <v>-5.6664225050524972E-2</v>
      </c>
      <c r="H227">
        <v>26.3534336090088</v>
      </c>
      <c r="I227">
        <f t="shared" si="36"/>
        <v>-4.3288404441095434E-2</v>
      </c>
      <c r="J227">
        <v>23.856153488159201</v>
      </c>
      <c r="K227">
        <f t="shared" si="37"/>
        <v>-6.2058485178966866E-2</v>
      </c>
      <c r="L227">
        <v>15.7799997329712</v>
      </c>
      <c r="M227">
        <f t="shared" si="38"/>
        <v>-4.8695112497255055E-2</v>
      </c>
      <c r="N227">
        <v>77.480842590332003</v>
      </c>
      <c r="O227">
        <f t="shared" si="39"/>
        <v>-4.3563907062222545E-2</v>
      </c>
      <c r="P227">
        <v>19.030000686645501</v>
      </c>
      <c r="Q227">
        <f t="shared" si="40"/>
        <v>-3.3122730433652152E-2</v>
      </c>
      <c r="R227">
        <v>111.553520202637</v>
      </c>
      <c r="S227">
        <f t="shared" si="41"/>
        <v>-4.4984997314515045E-2</v>
      </c>
      <c r="T227">
        <v>48.135692596435497</v>
      </c>
      <c r="U227">
        <f t="shared" si="42"/>
        <v>-4.8252918240791962E-2</v>
      </c>
      <c r="V227">
        <v>81.690452575683594</v>
      </c>
      <c r="W227">
        <f t="shared" si="43"/>
        <v>-4.9097454144821737E-2</v>
      </c>
    </row>
    <row r="228" spans="1:23" x14ac:dyDescent="0.2">
      <c r="A228" s="1">
        <v>43885</v>
      </c>
      <c r="B228">
        <v>54.746269226074197</v>
      </c>
      <c r="C228">
        <f t="shared" si="33"/>
        <v>-3.3421295964771426E-2</v>
      </c>
      <c r="D228">
        <v>49.119998931884801</v>
      </c>
      <c r="E228">
        <f t="shared" si="34"/>
        <v>-3.2063958064980053E-2</v>
      </c>
      <c r="F228">
        <v>105.64924621582</v>
      </c>
      <c r="G228">
        <f t="shared" si="35"/>
        <v>-2.5520513916767303E-2</v>
      </c>
      <c r="H228">
        <v>25.236974716186499</v>
      </c>
      <c r="I228">
        <f t="shared" si="36"/>
        <v>-3.1067184557674484E-2</v>
      </c>
      <c r="J228">
        <v>22.420679092407202</v>
      </c>
      <c r="K228">
        <f t="shared" si="37"/>
        <v>-1.3593759672808996E-2</v>
      </c>
      <c r="L228">
        <v>15.0299997329712</v>
      </c>
      <c r="M228">
        <f t="shared" si="38"/>
        <v>-4.1432048850853678E-2</v>
      </c>
      <c r="N228">
        <v>74.177940368652301</v>
      </c>
      <c r="O228">
        <f t="shared" si="39"/>
        <v>-3.7915596271621402E-2</v>
      </c>
      <c r="P228">
        <v>18.409999847412099</v>
      </c>
      <c r="Q228">
        <f t="shared" si="40"/>
        <v>-3.3133919641490109E-2</v>
      </c>
      <c r="R228">
        <v>106.646484375</v>
      </c>
      <c r="S228">
        <f t="shared" si="41"/>
        <v>-2.3274963406087298E-2</v>
      </c>
      <c r="T228">
        <v>45.868152618408203</v>
      </c>
      <c r="U228">
        <f t="shared" si="42"/>
        <v>-2.9903960683185543E-2</v>
      </c>
      <c r="V228">
        <v>77.776527404785199</v>
      </c>
      <c r="W228">
        <f t="shared" si="43"/>
        <v>-3.0254571401082238E-2</v>
      </c>
    </row>
    <row r="229" spans="1:23" x14ac:dyDescent="0.2">
      <c r="A229" s="1">
        <v>43886</v>
      </c>
      <c r="B229">
        <v>52.946815490722699</v>
      </c>
      <c r="C229">
        <f t="shared" si="33"/>
        <v>-1.3402648434158566E-3</v>
      </c>
      <c r="D229">
        <v>47.569999694824197</v>
      </c>
      <c r="E229">
        <f t="shared" si="34"/>
        <v>-1.6831061242767401E-3</v>
      </c>
      <c r="F229">
        <v>102.98713684082</v>
      </c>
      <c r="G229">
        <f t="shared" si="35"/>
        <v>3.4576006963016872E-3</v>
      </c>
      <c r="H229">
        <v>24.4649868011475</v>
      </c>
      <c r="I229">
        <f t="shared" si="36"/>
        <v>1.1256544497901123E-2</v>
      </c>
      <c r="J229">
        <v>22.1179599761963</v>
      </c>
      <c r="K229">
        <f t="shared" si="37"/>
        <v>-1.2886197124359546E-2</v>
      </c>
      <c r="L229">
        <v>14.420000076293899</v>
      </c>
      <c r="M229">
        <f t="shared" si="38"/>
        <v>2.0782642111520245E-3</v>
      </c>
      <c r="N229">
        <v>71.4180908203125</v>
      </c>
      <c r="O229">
        <f t="shared" si="39"/>
        <v>-7.0055321022297525E-3</v>
      </c>
      <c r="P229">
        <v>17.809999465942401</v>
      </c>
      <c r="Q229">
        <f t="shared" si="40"/>
        <v>3.0958877596850225E-2</v>
      </c>
      <c r="R229">
        <v>104.19295501709</v>
      </c>
      <c r="S229">
        <f t="shared" si="41"/>
        <v>1.5686121638064292E-3</v>
      </c>
      <c r="T229">
        <v>44.516819000244098</v>
      </c>
      <c r="U229">
        <f t="shared" si="42"/>
        <v>-2.5112308772883167E-2</v>
      </c>
      <c r="V229">
        <v>75.458671569824205</v>
      </c>
      <c r="W229">
        <f t="shared" si="43"/>
        <v>1.3474537783087815E-3</v>
      </c>
    </row>
    <row r="230" spans="1:23" x14ac:dyDescent="0.2">
      <c r="A230" s="1">
        <v>43887</v>
      </c>
      <c r="B230">
        <v>52.875900268554702</v>
      </c>
      <c r="C230">
        <f t="shared" si="33"/>
        <v>-6.6182781726810566E-2</v>
      </c>
      <c r="D230">
        <v>47.490001678466797</v>
      </c>
      <c r="E230">
        <f t="shared" si="34"/>
        <v>-7.6102355219919302E-2</v>
      </c>
      <c r="F230">
        <v>103.34384155273401</v>
      </c>
      <c r="G230">
        <f t="shared" si="35"/>
        <v>-4.8819927299304948E-2</v>
      </c>
      <c r="H230">
        <v>24.7419338226318</v>
      </c>
      <c r="I230">
        <f t="shared" si="36"/>
        <v>-4.2626560698013967E-2</v>
      </c>
      <c r="J230">
        <v>21.834772109985401</v>
      </c>
      <c r="K230">
        <f t="shared" si="37"/>
        <v>-8.4412751000263617E-2</v>
      </c>
      <c r="L230">
        <v>14.449999809265099</v>
      </c>
      <c r="M230">
        <f t="shared" si="38"/>
        <v>-3.8805588666011567E-2</v>
      </c>
      <c r="N230">
        <v>70.919517517089801</v>
      </c>
      <c r="O230">
        <f t="shared" si="39"/>
        <v>-4.7823734525824696E-2</v>
      </c>
      <c r="P230">
        <v>18.370000839233398</v>
      </c>
      <c r="Q230">
        <f t="shared" si="40"/>
        <v>-6.0590592265571765E-2</v>
      </c>
      <c r="R230">
        <v>104.356521606445</v>
      </c>
      <c r="S230">
        <f t="shared" si="41"/>
        <v>-5.8591050208263329E-2</v>
      </c>
      <c r="T230">
        <v>43.412818908691399</v>
      </c>
      <c r="U230">
        <f t="shared" si="42"/>
        <v>-5.297733527000216E-2</v>
      </c>
      <c r="V230">
        <v>75.560417175292997</v>
      </c>
      <c r="W230">
        <f t="shared" si="43"/>
        <v>-4.7259765544552211E-2</v>
      </c>
    </row>
    <row r="231" spans="1:23" x14ac:dyDescent="0.2">
      <c r="A231" s="1">
        <v>43888</v>
      </c>
      <c r="B231">
        <v>49.489715576171903</v>
      </c>
      <c r="C231">
        <f t="shared" si="33"/>
        <v>-5.568128909219516E-3</v>
      </c>
      <c r="D231">
        <v>44.009998321533203</v>
      </c>
      <c r="E231">
        <f t="shared" si="34"/>
        <v>3.2855816132475936E-2</v>
      </c>
      <c r="F231">
        <v>98.419776916503906</v>
      </c>
      <c r="G231">
        <f t="shared" si="35"/>
        <v>8.8883128595371279E-3</v>
      </c>
      <c r="H231">
        <v>23.7094326019287</v>
      </c>
      <c r="I231">
        <f t="shared" si="36"/>
        <v>-4.8666279883739323E-3</v>
      </c>
      <c r="J231">
        <v>20.067287445068398</v>
      </c>
      <c r="K231">
        <f t="shared" si="37"/>
        <v>3.5846270328508248E-2</v>
      </c>
      <c r="L231">
        <v>13.8999996185303</v>
      </c>
      <c r="M231">
        <f t="shared" si="38"/>
        <v>5.7388913686967193E-3</v>
      </c>
      <c r="N231">
        <v>67.607704162597699</v>
      </c>
      <c r="O231">
        <f t="shared" si="39"/>
        <v>3.0603764357988852E-2</v>
      </c>
      <c r="P231">
        <v>17.290000915527301</v>
      </c>
      <c r="Q231">
        <f t="shared" si="40"/>
        <v>3.7461804791421548E-2</v>
      </c>
      <c r="R231">
        <v>98.417839050292997</v>
      </c>
      <c r="S231">
        <f t="shared" si="41"/>
        <v>1.2271082395036027E-2</v>
      </c>
      <c r="T231">
        <v>41.172782897949197</v>
      </c>
      <c r="U231">
        <f t="shared" si="42"/>
        <v>9.192050451137676E-3</v>
      </c>
      <c r="V231">
        <v>72.072517395019503</v>
      </c>
      <c r="W231">
        <f t="shared" si="43"/>
        <v>2.2292795372429928E-2</v>
      </c>
    </row>
    <row r="232" spans="1:23" x14ac:dyDescent="0.2">
      <c r="A232" s="1">
        <v>43889</v>
      </c>
      <c r="B232">
        <v>49.214916229247997</v>
      </c>
      <c r="C232">
        <f t="shared" si="33"/>
        <v>4.6798308331457449E-2</v>
      </c>
      <c r="D232">
        <v>45.4799995422363</v>
      </c>
      <c r="E232">
        <f t="shared" si="34"/>
        <v>4.2614572899943463E-2</v>
      </c>
      <c r="F232">
        <v>99.2984619140625</v>
      </c>
      <c r="G232">
        <f t="shared" si="35"/>
        <v>4.1445659031687031E-2</v>
      </c>
      <c r="H232">
        <v>23.5943279266357</v>
      </c>
      <c r="I232">
        <f t="shared" si="36"/>
        <v>4.4305000378953949E-2</v>
      </c>
      <c r="J232">
        <v>20.7996730804443</v>
      </c>
      <c r="K232">
        <f t="shared" si="37"/>
        <v>3.0515544176498974E-2</v>
      </c>
      <c r="L232">
        <v>13.9799995422363</v>
      </c>
      <c r="M232">
        <f t="shared" si="38"/>
        <v>2.2631846542487441E-2</v>
      </c>
      <c r="N232">
        <v>69.708740234375</v>
      </c>
      <c r="O232">
        <f t="shared" si="39"/>
        <v>2.845470201175165E-2</v>
      </c>
      <c r="P232">
        <v>17.950000762939499</v>
      </c>
      <c r="Q232">
        <f t="shared" si="40"/>
        <v>3.7182982128197838E-2</v>
      </c>
      <c r="R232">
        <v>99.632972717285199</v>
      </c>
      <c r="S232">
        <f t="shared" si="41"/>
        <v>2.0153394866975538E-2</v>
      </c>
      <c r="T232">
        <v>41.552989959716797</v>
      </c>
      <c r="U232">
        <f t="shared" si="42"/>
        <v>4.8522382113217181E-2</v>
      </c>
      <c r="V232">
        <v>73.697257995605497</v>
      </c>
      <c r="W232">
        <f t="shared" si="43"/>
        <v>3.4806771897559749E-2</v>
      </c>
    </row>
    <row r="233" spans="1:23" x14ac:dyDescent="0.2">
      <c r="A233" s="1">
        <v>43892</v>
      </c>
      <c r="B233">
        <v>51.572834014892599</v>
      </c>
      <c r="C233">
        <f t="shared" si="33"/>
        <v>-3.8725962560867556E-2</v>
      </c>
      <c r="D233">
        <v>47.459999084472699</v>
      </c>
      <c r="E233">
        <f t="shared" si="34"/>
        <v>-1.5072975982417705E-2</v>
      </c>
      <c r="F233">
        <v>103.50042724609401</v>
      </c>
      <c r="G233">
        <f t="shared" si="35"/>
        <v>-4.4340993839261371E-2</v>
      </c>
      <c r="H233">
        <v>24.6631774902344</v>
      </c>
      <c r="I233">
        <f t="shared" si="36"/>
        <v>-3.8343688220629023E-2</v>
      </c>
      <c r="J233">
        <v>21.444169998168899</v>
      </c>
      <c r="K233">
        <f t="shared" si="37"/>
        <v>-3.0515544176498904E-2</v>
      </c>
      <c r="L233">
        <v>14.300000190734901</v>
      </c>
      <c r="M233">
        <f t="shared" si="38"/>
        <v>-1.6214701167491356E-2</v>
      </c>
      <c r="N233">
        <v>71.720771789550795</v>
      </c>
      <c r="O233">
        <f t="shared" si="39"/>
        <v>-2.5139697998319045E-2</v>
      </c>
      <c r="P233">
        <v>18.629999160766602</v>
      </c>
      <c r="Q233">
        <f t="shared" si="40"/>
        <v>-3.5513135982209308E-2</v>
      </c>
      <c r="R233">
        <v>101.66128540039099</v>
      </c>
      <c r="S233">
        <f t="shared" si="41"/>
        <v>-3.7263675415329704E-2</v>
      </c>
      <c r="T233">
        <v>43.6189575195312</v>
      </c>
      <c r="U233">
        <f t="shared" si="42"/>
        <v>-6.2957465287274583E-2</v>
      </c>
      <c r="V233">
        <v>76.307586669921903</v>
      </c>
      <c r="W233">
        <f t="shared" si="43"/>
        <v>-3.5843164424889586E-2</v>
      </c>
    </row>
    <row r="234" spans="1:23" x14ac:dyDescent="0.2">
      <c r="A234" s="1">
        <v>43893</v>
      </c>
      <c r="B234">
        <v>49.613803863525398</v>
      </c>
      <c r="C234">
        <f t="shared" si="33"/>
        <v>4.7283269272865316E-2</v>
      </c>
      <c r="D234">
        <v>46.75</v>
      </c>
      <c r="E234">
        <f t="shared" si="34"/>
        <v>6.9406345417172638E-2</v>
      </c>
      <c r="F234">
        <v>99.011375427246094</v>
      </c>
      <c r="G234">
        <f t="shared" si="35"/>
        <v>4.5013257471492082E-2</v>
      </c>
      <c r="H234">
        <v>23.735401153564499</v>
      </c>
      <c r="I234">
        <f t="shared" si="36"/>
        <v>4.0026724009832815E-2</v>
      </c>
      <c r="J234">
        <v>20.7996730804443</v>
      </c>
      <c r="K234">
        <f t="shared" si="37"/>
        <v>5.8800273961372725E-2</v>
      </c>
      <c r="L234">
        <v>14.069999694824199</v>
      </c>
      <c r="M234">
        <f t="shared" si="38"/>
        <v>6.3762280531168654E-3</v>
      </c>
      <c r="N234">
        <v>69.940208435058594</v>
      </c>
      <c r="O234">
        <f t="shared" si="39"/>
        <v>4.8338124821109628E-2</v>
      </c>
      <c r="P234">
        <v>17.9799995422363</v>
      </c>
      <c r="Q234">
        <f t="shared" si="40"/>
        <v>6.252035055214053E-2</v>
      </c>
      <c r="R234">
        <v>97.942726135253906</v>
      </c>
      <c r="S234">
        <f t="shared" si="41"/>
        <v>4.7901567746554873E-2</v>
      </c>
      <c r="T234">
        <v>40.957477569580099</v>
      </c>
      <c r="U234">
        <f t="shared" si="42"/>
        <v>4.2158901066355989E-2</v>
      </c>
      <c r="V234">
        <v>73.620918273925795</v>
      </c>
      <c r="W234">
        <f t="shared" si="43"/>
        <v>4.9828296875173914E-2</v>
      </c>
    </row>
    <row r="235" spans="1:23" x14ac:dyDescent="0.2">
      <c r="A235" s="1">
        <v>43894</v>
      </c>
      <c r="B235">
        <v>52.0160522460938</v>
      </c>
      <c r="C235">
        <f t="shared" si="33"/>
        <v>-2.9749612319134349E-2</v>
      </c>
      <c r="D235">
        <v>50.110000610351598</v>
      </c>
      <c r="E235">
        <f t="shared" si="34"/>
        <v>-4.0730532753921488E-2</v>
      </c>
      <c r="F235">
        <v>103.570030212402</v>
      </c>
      <c r="G235">
        <f t="shared" si="35"/>
        <v>-3.7049135702928539E-2</v>
      </c>
      <c r="H235">
        <v>24.7047214508057</v>
      </c>
      <c r="I235">
        <f t="shared" si="36"/>
        <v>-4.0792997716036998E-2</v>
      </c>
      <c r="J235">
        <v>22.059371948242202</v>
      </c>
      <c r="K235">
        <f t="shared" si="37"/>
        <v>9.8564473724027366E-2</v>
      </c>
      <c r="L235">
        <v>14.1599998474121</v>
      </c>
      <c r="M235">
        <f t="shared" si="38"/>
        <v>-5.5912892146272243E-2</v>
      </c>
      <c r="N235">
        <v>73.404029846191406</v>
      </c>
      <c r="O235">
        <f t="shared" si="39"/>
        <v>-3.2679880845377998E-2</v>
      </c>
      <c r="P235">
        <v>19.139999389648398</v>
      </c>
      <c r="Q235">
        <f t="shared" si="40"/>
        <v>-4.7132926126176493E-3</v>
      </c>
      <c r="R235">
        <v>102.74851989746099</v>
      </c>
      <c r="S235">
        <f t="shared" si="41"/>
        <v>-3.2443224944631067E-2</v>
      </c>
      <c r="T235">
        <v>42.721115112304702</v>
      </c>
      <c r="U235">
        <f t="shared" si="42"/>
        <v>-5.0356983318538433E-2</v>
      </c>
      <c r="V235">
        <v>77.382255554199205</v>
      </c>
      <c r="W235">
        <f t="shared" si="43"/>
        <v>-3.0580229802134453E-2</v>
      </c>
    </row>
    <row r="236" spans="1:23" x14ac:dyDescent="0.2">
      <c r="A236" s="1">
        <v>43895</v>
      </c>
      <c r="B236">
        <v>50.491386413574197</v>
      </c>
      <c r="C236">
        <f t="shared" si="33"/>
        <v>-2.1113109482200163E-2</v>
      </c>
      <c r="D236">
        <v>48.110000610351598</v>
      </c>
      <c r="E236">
        <f t="shared" si="34"/>
        <v>9.9276831601793972E-3</v>
      </c>
      <c r="F236">
        <v>99.803062438964801</v>
      </c>
      <c r="G236">
        <f t="shared" si="35"/>
        <v>-1.3691865263885421E-2</v>
      </c>
      <c r="H236">
        <v>23.717220306396499</v>
      </c>
      <c r="I236">
        <f t="shared" si="36"/>
        <v>-1.6891012592833876E-2</v>
      </c>
      <c r="J236">
        <v>24.344404220581101</v>
      </c>
      <c r="K236">
        <f t="shared" si="37"/>
        <v>-3.427507651804821E-2</v>
      </c>
      <c r="L236">
        <v>13.3900003433228</v>
      </c>
      <c r="M236">
        <f t="shared" si="38"/>
        <v>-2.4954029365119559E-2</v>
      </c>
      <c r="N236">
        <v>71.043968200683594</v>
      </c>
      <c r="O236">
        <f t="shared" si="39"/>
        <v>-2.1706801391697322E-2</v>
      </c>
      <c r="P236">
        <v>19.049999237060501</v>
      </c>
      <c r="Q236">
        <f t="shared" si="40"/>
        <v>-2.1220935887706797E-2</v>
      </c>
      <c r="R236">
        <v>99.468521118164105</v>
      </c>
      <c r="S236">
        <f t="shared" si="41"/>
        <v>-1.7325784204091088E-2</v>
      </c>
      <c r="T236">
        <v>40.623077392578097</v>
      </c>
      <c r="U236">
        <f t="shared" si="42"/>
        <v>-1.9586200420413057E-2</v>
      </c>
      <c r="V236">
        <v>75.051704406738295</v>
      </c>
      <c r="W236">
        <f t="shared" si="43"/>
        <v>-2.210239827936571E-2</v>
      </c>
    </row>
    <row r="237" spans="1:23" x14ac:dyDescent="0.2">
      <c r="A237" s="1">
        <v>43896</v>
      </c>
      <c r="B237">
        <v>49.436531066894503</v>
      </c>
      <c r="C237">
        <f t="shared" si="33"/>
        <v>-9.2356105344482575E-2</v>
      </c>
      <c r="D237">
        <v>48.590000152587898</v>
      </c>
      <c r="E237">
        <f t="shared" si="34"/>
        <v>-0.11595818674209343</v>
      </c>
      <c r="F237">
        <v>98.445884704589801</v>
      </c>
      <c r="G237">
        <f t="shared" si="35"/>
        <v>-7.4461445019928241E-2</v>
      </c>
      <c r="H237">
        <v>23.3199768066406</v>
      </c>
      <c r="I237">
        <f t="shared" si="36"/>
        <v>-8.4083765793730184E-2</v>
      </c>
      <c r="J237">
        <v>23.524135589599599</v>
      </c>
      <c r="K237">
        <f t="shared" si="37"/>
        <v>-8.0803951334801422E-2</v>
      </c>
      <c r="L237">
        <v>13.060000419616699</v>
      </c>
      <c r="M237">
        <f t="shared" si="38"/>
        <v>-0.1040001958136027</v>
      </c>
      <c r="N237">
        <v>69.518447875976605</v>
      </c>
      <c r="O237">
        <f t="shared" si="39"/>
        <v>-6.4374749125841874E-2</v>
      </c>
      <c r="P237">
        <v>18.649999618530298</v>
      </c>
      <c r="Q237">
        <f t="shared" si="40"/>
        <v>-0.10446728463953805</v>
      </c>
      <c r="R237">
        <v>97.759994506835895</v>
      </c>
      <c r="S237">
        <f t="shared" si="41"/>
        <v>-9.2873695110434931E-2</v>
      </c>
      <c r="T237">
        <v>39.835166931152301</v>
      </c>
      <c r="U237">
        <f t="shared" si="42"/>
        <v>-0.10925208034700959</v>
      </c>
      <c r="V237">
        <v>73.411079406738295</v>
      </c>
      <c r="W237">
        <f t="shared" si="43"/>
        <v>-8.9277615127474924E-2</v>
      </c>
    </row>
    <row r="238" spans="1:23" x14ac:dyDescent="0.2">
      <c r="A238" s="1">
        <v>43899</v>
      </c>
      <c r="B238">
        <v>45.075260162353501</v>
      </c>
      <c r="C238">
        <f t="shared" si="33"/>
        <v>5.9733559063800568E-2</v>
      </c>
      <c r="D238">
        <v>43.2700004577637</v>
      </c>
      <c r="E238">
        <f t="shared" si="34"/>
        <v>4.7611938072797601E-2</v>
      </c>
      <c r="F238">
        <v>91.381729125976605</v>
      </c>
      <c r="G238">
        <f t="shared" si="35"/>
        <v>6.5228733991790758E-2</v>
      </c>
      <c r="H238">
        <v>21.4393196105957</v>
      </c>
      <c r="I238">
        <f t="shared" si="36"/>
        <v>5.9474606530506464E-2</v>
      </c>
      <c r="J238">
        <v>21.698062896728501</v>
      </c>
      <c r="K238">
        <f t="shared" si="37"/>
        <v>4.3590267765582801E-2</v>
      </c>
      <c r="L238">
        <v>11.7700004577637</v>
      </c>
      <c r="M238">
        <f t="shared" si="38"/>
        <v>2.5169049661014437E-2</v>
      </c>
      <c r="N238">
        <v>65.184219360351605</v>
      </c>
      <c r="O238">
        <f t="shared" si="39"/>
        <v>8.2538399294177375E-2</v>
      </c>
      <c r="P238">
        <v>16.799999237060501</v>
      </c>
      <c r="Q238">
        <f t="shared" si="40"/>
        <v>4.1393318373104157E-2</v>
      </c>
      <c r="R238">
        <v>89.089523315429702</v>
      </c>
      <c r="S238">
        <f t="shared" si="41"/>
        <v>4.9322026659402454E-2</v>
      </c>
      <c r="T238">
        <v>35.71240234375</v>
      </c>
      <c r="U238">
        <f t="shared" si="42"/>
        <v>4.4161549335645013E-2</v>
      </c>
      <c r="V238">
        <v>67.141159057617202</v>
      </c>
      <c r="W238">
        <f t="shared" si="43"/>
        <v>6.3570076842194512E-2</v>
      </c>
    </row>
    <row r="239" spans="1:23" x14ac:dyDescent="0.2">
      <c r="A239" s="1">
        <v>43900</v>
      </c>
      <c r="B239">
        <v>47.849807739257798</v>
      </c>
      <c r="C239">
        <f t="shared" si="33"/>
        <v>-4.3929627175054761E-2</v>
      </c>
      <c r="D239">
        <v>45.380001068115199</v>
      </c>
      <c r="E239">
        <f t="shared" si="34"/>
        <v>7.0268117058469434E-3</v>
      </c>
      <c r="F239">
        <v>97.541145324707003</v>
      </c>
      <c r="G239">
        <f t="shared" si="35"/>
        <v>-5.1425066104709094E-2</v>
      </c>
      <c r="H239">
        <v>22.753095626831101</v>
      </c>
      <c r="I239">
        <f t="shared" si="36"/>
        <v>-6.656403038916256E-2</v>
      </c>
      <c r="J239">
        <v>22.6648044586182</v>
      </c>
      <c r="K239">
        <f t="shared" si="37"/>
        <v>-5.3086309721729119E-2</v>
      </c>
      <c r="L239">
        <v>12.069999694824199</v>
      </c>
      <c r="M239">
        <f t="shared" si="38"/>
        <v>-5.0988055403705282E-2</v>
      </c>
      <c r="N239">
        <v>70.792694091796903</v>
      </c>
      <c r="O239">
        <f t="shared" si="39"/>
        <v>-5.5645807912261987E-2</v>
      </c>
      <c r="P239">
        <v>17.5100002288818</v>
      </c>
      <c r="Q239">
        <f t="shared" si="40"/>
        <v>-6.1839019741671518E-2</v>
      </c>
      <c r="R239">
        <v>93.593765258789105</v>
      </c>
      <c r="S239">
        <f t="shared" si="41"/>
        <v>-8.1630126737025702E-2</v>
      </c>
      <c r="T239">
        <v>37.324859619140597</v>
      </c>
      <c r="U239">
        <f t="shared" si="42"/>
        <v>-0.10443387679650867</v>
      </c>
      <c r="V239">
        <v>71.547912597656193</v>
      </c>
      <c r="W239">
        <f t="shared" si="43"/>
        <v>-5.7668652907841664E-2</v>
      </c>
    </row>
    <row r="240" spans="1:23" x14ac:dyDescent="0.2">
      <c r="A240" s="1">
        <v>43901</v>
      </c>
      <c r="B240">
        <v>45.793285369872997</v>
      </c>
      <c r="C240">
        <f t="shared" si="33"/>
        <v>-0.12609289824683284</v>
      </c>
      <c r="D240">
        <v>45.700000762939503</v>
      </c>
      <c r="E240">
        <f t="shared" si="34"/>
        <v>-0.15828033410269099</v>
      </c>
      <c r="F240">
        <v>92.651878356933594</v>
      </c>
      <c r="G240">
        <f t="shared" si="35"/>
        <v>-8.7984933467744594E-2</v>
      </c>
      <c r="H240">
        <v>21.287864685058601</v>
      </c>
      <c r="I240">
        <f t="shared" si="36"/>
        <v>-0.11714317519063529</v>
      </c>
      <c r="J240">
        <v>21.492992401123001</v>
      </c>
      <c r="K240">
        <f t="shared" si="37"/>
        <v>-0.11801023197519867</v>
      </c>
      <c r="L240">
        <v>11.4700002670288</v>
      </c>
      <c r="M240">
        <f t="shared" si="38"/>
        <v>-0.16349386026662541</v>
      </c>
      <c r="N240">
        <v>66.960975646972699</v>
      </c>
      <c r="O240">
        <f t="shared" si="39"/>
        <v>-0.10741725922308222</v>
      </c>
      <c r="P240">
        <v>16.459999084472699</v>
      </c>
      <c r="Q240">
        <f t="shared" si="40"/>
        <v>-5.2381002542601703E-2</v>
      </c>
      <c r="R240">
        <v>86.257209777832003</v>
      </c>
      <c r="S240">
        <f t="shared" si="41"/>
        <v>-4.7726100984377705E-2</v>
      </c>
      <c r="T240">
        <v>33.6235160827637</v>
      </c>
      <c r="U240">
        <f t="shared" si="42"/>
        <v>-0.16364121794726338</v>
      </c>
      <c r="V240">
        <v>67.538558959960895</v>
      </c>
      <c r="W240">
        <f t="shared" si="43"/>
        <v>-0.11613052383600331</v>
      </c>
    </row>
    <row r="241" spans="1:23" x14ac:dyDescent="0.2">
      <c r="A241" s="1">
        <v>43902</v>
      </c>
      <c r="B241">
        <v>40.368289947509801</v>
      </c>
      <c r="C241">
        <f t="shared" si="33"/>
        <v>0.1783244512379496</v>
      </c>
      <c r="D241">
        <v>39.009998321533203</v>
      </c>
      <c r="E241">
        <f t="shared" si="34"/>
        <v>0.11809637434720002</v>
      </c>
      <c r="F241">
        <v>84.848243713378906</v>
      </c>
      <c r="G241">
        <f t="shared" si="35"/>
        <v>8.3656432879672407E-2</v>
      </c>
      <c r="H241">
        <v>18.934658050537099</v>
      </c>
      <c r="I241">
        <f t="shared" si="36"/>
        <v>6.8194369781270359E-2</v>
      </c>
      <c r="J241">
        <v>19.100542068481399</v>
      </c>
      <c r="K241">
        <f t="shared" si="37"/>
        <v>6.0504449755772856E-2</v>
      </c>
      <c r="L241">
        <v>9.7399997711181605</v>
      </c>
      <c r="M241">
        <f t="shared" si="38"/>
        <v>5.8811181590602918E-2</v>
      </c>
      <c r="N241">
        <v>60.141056060791001</v>
      </c>
      <c r="O241">
        <f t="shared" si="39"/>
        <v>0.12323909455097885</v>
      </c>
      <c r="P241">
        <v>15.6199998855591</v>
      </c>
      <c r="Q241">
        <f t="shared" si="40"/>
        <v>7.3421778565313928E-2</v>
      </c>
      <c r="R241">
        <v>82.2371826171875</v>
      </c>
      <c r="S241">
        <f t="shared" si="41"/>
        <v>0.10314745377172584</v>
      </c>
      <c r="T241">
        <v>28.547931671142599</v>
      </c>
      <c r="U241">
        <f t="shared" si="42"/>
        <v>0.11578384534026361</v>
      </c>
      <c r="V241">
        <v>60.1335639953613</v>
      </c>
      <c r="W241">
        <f t="shared" si="43"/>
        <v>0.10190703347361467</v>
      </c>
    </row>
    <row r="242" spans="1:23" x14ac:dyDescent="0.2">
      <c r="A242" s="1">
        <v>43903</v>
      </c>
      <c r="B242">
        <v>48.248706817627003</v>
      </c>
      <c r="C242">
        <f t="shared" si="33"/>
        <v>-0.19895739734144741</v>
      </c>
      <c r="D242">
        <v>43.900001525878899</v>
      </c>
      <c r="E242">
        <f t="shared" si="34"/>
        <v>-0.12581641390055498</v>
      </c>
      <c r="F242">
        <v>92.251701354980497</v>
      </c>
      <c r="G242">
        <f t="shared" si="35"/>
        <v>-0.12585501303907201</v>
      </c>
      <c r="H242">
        <v>20.270940780639599</v>
      </c>
      <c r="I242">
        <f t="shared" si="36"/>
        <v>-0.22205558430049657</v>
      </c>
      <c r="J242">
        <v>20.291887283325199</v>
      </c>
      <c r="K242">
        <f t="shared" si="37"/>
        <v>-0.15816911327633429</v>
      </c>
      <c r="L242">
        <v>10.329999923706101</v>
      </c>
      <c r="M242">
        <f t="shared" si="38"/>
        <v>-0.10934820237053515</v>
      </c>
      <c r="N242">
        <v>68.028846740722699</v>
      </c>
      <c r="O242">
        <f t="shared" si="39"/>
        <v>-0.16187526058782079</v>
      </c>
      <c r="P242">
        <v>16.809999465942401</v>
      </c>
      <c r="Q242">
        <f t="shared" si="40"/>
        <v>-0.13548787167538015</v>
      </c>
      <c r="R242">
        <v>91.172653198242202</v>
      </c>
      <c r="S242">
        <f t="shared" si="41"/>
        <v>-0.18170057082177324</v>
      </c>
      <c r="T242">
        <v>32.052280426025398</v>
      </c>
      <c r="U242">
        <f t="shared" si="42"/>
        <v>-0.22683011378081555</v>
      </c>
      <c r="V242">
        <v>66.584724426269503</v>
      </c>
      <c r="W242">
        <f t="shared" si="43"/>
        <v>-0.16520192547650739</v>
      </c>
    </row>
    <row r="243" spans="1:23" x14ac:dyDescent="0.2">
      <c r="A243" s="1">
        <v>43906</v>
      </c>
      <c r="B243">
        <v>39.543907165527301</v>
      </c>
      <c r="C243">
        <f t="shared" si="33"/>
        <v>0.11566367532088927</v>
      </c>
      <c r="D243">
        <v>38.709999084472699</v>
      </c>
      <c r="E243">
        <f t="shared" si="34"/>
        <v>7.8710470567887547E-2</v>
      </c>
      <c r="F243">
        <v>81.342262268066406</v>
      </c>
      <c r="G243">
        <f t="shared" si="35"/>
        <v>0.12689188841440396</v>
      </c>
      <c r="H243">
        <v>16.2344055175781</v>
      </c>
      <c r="I243">
        <f t="shared" si="36"/>
        <v>6.1658866249349201E-2</v>
      </c>
      <c r="J243">
        <v>17.3232936859131</v>
      </c>
      <c r="K243">
        <f t="shared" si="37"/>
        <v>5.90982119178316E-2</v>
      </c>
      <c r="L243">
        <v>9.2600002288818395</v>
      </c>
      <c r="M243">
        <f t="shared" si="38"/>
        <v>0.14920168119832286</v>
      </c>
      <c r="N243">
        <v>57.861751556396499</v>
      </c>
      <c r="O243">
        <f t="shared" si="39"/>
        <v>6.5720233390295896E-2</v>
      </c>
      <c r="P243">
        <v>14.680000305175801</v>
      </c>
      <c r="Q243">
        <f t="shared" si="40"/>
        <v>5.5643500275244381E-2</v>
      </c>
      <c r="R243">
        <v>76.024406433105497</v>
      </c>
      <c r="S243">
        <f t="shared" si="41"/>
        <v>0.1371300962802447</v>
      </c>
      <c r="T243">
        <v>25.547468185424801</v>
      </c>
      <c r="U243">
        <f t="shared" si="42"/>
        <v>0.1139302612615367</v>
      </c>
      <c r="V243">
        <v>56.445369720458999</v>
      </c>
      <c r="W243">
        <f t="shared" si="43"/>
        <v>8.4327251765531339E-2</v>
      </c>
    </row>
    <row r="244" spans="1:23" x14ac:dyDescent="0.2">
      <c r="A244" s="1">
        <v>43907</v>
      </c>
      <c r="B244">
        <v>44.392711639404297</v>
      </c>
      <c r="C244">
        <f t="shared" si="33"/>
        <v>-5.0579135098407259E-2</v>
      </c>
      <c r="D244">
        <v>41.880001068115199</v>
      </c>
      <c r="E244">
        <f t="shared" si="34"/>
        <v>-6.8174593643461179E-2</v>
      </c>
      <c r="F244">
        <v>92.347404479980497</v>
      </c>
      <c r="G244">
        <f t="shared" si="35"/>
        <v>-5.968306978256202E-2</v>
      </c>
      <c r="H244">
        <v>17.266904830932599</v>
      </c>
      <c r="I244">
        <f t="shared" si="36"/>
        <v>-0.1726742578652054</v>
      </c>
      <c r="J244">
        <v>18.377925872802699</v>
      </c>
      <c r="K244">
        <f t="shared" si="37"/>
        <v>-8.7107863731554075E-2</v>
      </c>
      <c r="L244">
        <v>10.75</v>
      </c>
      <c r="M244">
        <f t="shared" si="38"/>
        <v>-7.9345245783884105E-2</v>
      </c>
      <c r="N244">
        <v>61.792179107666001</v>
      </c>
      <c r="O244">
        <f t="shared" si="39"/>
        <v>-0.1180915386962321</v>
      </c>
      <c r="P244">
        <v>15.5200004577637</v>
      </c>
      <c r="Q244">
        <f t="shared" si="40"/>
        <v>-6.5914085045721063E-2</v>
      </c>
      <c r="R244">
        <v>87.198272705078097</v>
      </c>
      <c r="S244">
        <f t="shared" si="41"/>
        <v>-0.14897761085529451</v>
      </c>
      <c r="T244">
        <v>28.6303825378418</v>
      </c>
      <c r="U244">
        <f t="shared" si="42"/>
        <v>-7.5586115942538071E-2</v>
      </c>
      <c r="V244">
        <v>61.411708831787102</v>
      </c>
      <c r="W244">
        <f t="shared" si="43"/>
        <v>-8.5736655710829821E-2</v>
      </c>
    </row>
    <row r="245" spans="1:23" x14ac:dyDescent="0.2">
      <c r="A245" s="1">
        <v>43908</v>
      </c>
      <c r="B245">
        <v>42.203205108642599</v>
      </c>
      <c r="C245">
        <f t="shared" si="33"/>
        <v>-3.5706507971762946E-2</v>
      </c>
      <c r="D245">
        <v>39.119998931884801</v>
      </c>
      <c r="E245">
        <f t="shared" si="34"/>
        <v>1.7735473109109792E-2</v>
      </c>
      <c r="F245">
        <v>86.997077941894503</v>
      </c>
      <c r="G245">
        <f t="shared" si="35"/>
        <v>1.5578096299546854E-2</v>
      </c>
      <c r="H245">
        <v>14.5285749435425</v>
      </c>
      <c r="I245">
        <f t="shared" si="36"/>
        <v>0.14698508753349862</v>
      </c>
      <c r="J245">
        <v>16.844806671142599</v>
      </c>
      <c r="K245">
        <f t="shared" si="37"/>
        <v>8.8169951677853964E-2</v>
      </c>
      <c r="L245">
        <v>9.9300003051757795</v>
      </c>
      <c r="M245">
        <f t="shared" si="38"/>
        <v>9.0446181815188764E-2</v>
      </c>
      <c r="N245">
        <v>54.909439086914098</v>
      </c>
      <c r="O245">
        <f t="shared" si="39"/>
        <v>6.0403576686010631E-2</v>
      </c>
      <c r="P245">
        <v>14.5299997329712</v>
      </c>
      <c r="Q245">
        <f t="shared" si="40"/>
        <v>3.1167837641105183E-2</v>
      </c>
      <c r="R245">
        <v>75.129020690917997</v>
      </c>
      <c r="S245">
        <f t="shared" si="41"/>
        <v>9.38387286502919E-2</v>
      </c>
      <c r="T245">
        <v>26.546087265014599</v>
      </c>
      <c r="U245">
        <f t="shared" si="42"/>
        <v>4.4054234927112954E-2</v>
      </c>
      <c r="V245">
        <v>56.365871429443402</v>
      </c>
      <c r="W245">
        <f t="shared" si="43"/>
        <v>2.5396911310443346E-2</v>
      </c>
    </row>
    <row r="246" spans="1:23" x14ac:dyDescent="0.2">
      <c r="A246" s="1">
        <v>43909</v>
      </c>
      <c r="B246">
        <v>40.722862243652301</v>
      </c>
      <c r="C246">
        <f t="shared" si="33"/>
        <v>-2.3970994949325981E-3</v>
      </c>
      <c r="D246">
        <v>39.819999694824197</v>
      </c>
      <c r="E246">
        <f t="shared" si="34"/>
        <v>-5.2876639293144888E-3</v>
      </c>
      <c r="F246">
        <v>88.362937927246094</v>
      </c>
      <c r="G246">
        <f t="shared" si="35"/>
        <v>-3.9870596222443773E-2</v>
      </c>
      <c r="H246">
        <v>16.828981399536101</v>
      </c>
      <c r="I246">
        <f t="shared" si="36"/>
        <v>5.3208251572180914E-3</v>
      </c>
      <c r="J246">
        <v>18.397455215454102</v>
      </c>
      <c r="K246">
        <f t="shared" si="37"/>
        <v>-9.0643792857122985E-3</v>
      </c>
      <c r="L246">
        <v>10.8699998855591</v>
      </c>
      <c r="M246">
        <f t="shared" si="38"/>
        <v>-0.10464523795908147</v>
      </c>
      <c r="N246">
        <v>58.328384399414098</v>
      </c>
      <c r="O246">
        <f t="shared" si="39"/>
        <v>-6.499002504633461E-2</v>
      </c>
      <c r="P246">
        <v>14.9899997711182</v>
      </c>
      <c r="Q246">
        <f t="shared" si="40"/>
        <v>-8.7102806597496724E-3</v>
      </c>
      <c r="R246">
        <v>82.520408630371094</v>
      </c>
      <c r="S246">
        <f t="shared" si="41"/>
        <v>-5.9767016400215971E-2</v>
      </c>
      <c r="T246">
        <v>27.741697311401399</v>
      </c>
      <c r="U246">
        <f t="shared" si="42"/>
        <v>-1.5308220726448407E-2</v>
      </c>
      <c r="V246">
        <v>57.815723419189503</v>
      </c>
      <c r="W246">
        <f t="shared" si="43"/>
        <v>-2.8900339980698801E-2</v>
      </c>
    </row>
    <row r="247" spans="1:23" x14ac:dyDescent="0.2">
      <c r="A247" s="1">
        <v>43910</v>
      </c>
      <c r="B247">
        <v>40.625362396240199</v>
      </c>
      <c r="C247">
        <f t="shared" si="33"/>
        <v>7.8648449586225452E-2</v>
      </c>
      <c r="D247">
        <v>39.610000610351598</v>
      </c>
      <c r="E247">
        <f t="shared" si="34"/>
        <v>4.9979602046095438E-2</v>
      </c>
      <c r="F247">
        <v>84.909164428710895</v>
      </c>
      <c r="G247">
        <f t="shared" si="35"/>
        <v>8.5695344331599491E-3</v>
      </c>
      <c r="H247">
        <v>16.918764114379901</v>
      </c>
      <c r="I247">
        <f t="shared" si="36"/>
        <v>6.4817682450527001E-3</v>
      </c>
      <c r="J247">
        <v>18.231447219848601</v>
      </c>
      <c r="K247">
        <f t="shared" si="37"/>
        <v>1.541363583577535E-2</v>
      </c>
      <c r="L247">
        <v>9.7899999618530291</v>
      </c>
      <c r="M247">
        <f t="shared" si="38"/>
        <v>-1.4403576825543061E-2</v>
      </c>
      <c r="N247">
        <v>54.658176422119098</v>
      </c>
      <c r="O247">
        <f t="shared" si="39"/>
        <v>2.6249031393432265E-2</v>
      </c>
      <c r="P247">
        <v>14.8599996566772</v>
      </c>
      <c r="Q247">
        <f t="shared" si="40"/>
        <v>-5.8188101928583744E-2</v>
      </c>
      <c r="R247">
        <v>77.732902526855497</v>
      </c>
      <c r="S247">
        <f t="shared" si="41"/>
        <v>9.4002026660593716E-4</v>
      </c>
      <c r="T247">
        <v>27.320255279541001</v>
      </c>
      <c r="U247">
        <f t="shared" si="42"/>
        <v>9.3876483850543091E-2</v>
      </c>
      <c r="V247">
        <v>56.168743133544901</v>
      </c>
      <c r="W247">
        <f t="shared" si="43"/>
        <v>3.5095265896148545E-2</v>
      </c>
    </row>
    <row r="248" spans="1:23" x14ac:dyDescent="0.2">
      <c r="A248" s="1">
        <v>43913</v>
      </c>
      <c r="B248">
        <v>43.949489593505902</v>
      </c>
      <c r="C248">
        <f t="shared" si="33"/>
        <v>5.5318963743539555E-2</v>
      </c>
      <c r="D248">
        <v>41.639999389648402</v>
      </c>
      <c r="E248">
        <f t="shared" si="34"/>
        <v>0.10435140216799729</v>
      </c>
      <c r="F248">
        <v>85.639923095703097</v>
      </c>
      <c r="G248">
        <f t="shared" si="35"/>
        <v>6.7935968315894657E-2</v>
      </c>
      <c r="H248">
        <v>17.028783798217798</v>
      </c>
      <c r="I248">
        <f t="shared" si="36"/>
        <v>9.5042273295930069E-2</v>
      </c>
      <c r="J248">
        <v>18.5146369934082</v>
      </c>
      <c r="K248">
        <f t="shared" si="37"/>
        <v>0.14232700646864829</v>
      </c>
      <c r="L248">
        <v>9.6499996185302699</v>
      </c>
      <c r="M248">
        <f t="shared" si="38"/>
        <v>0.11351379464822038</v>
      </c>
      <c r="N248">
        <v>56.111896514892599</v>
      </c>
      <c r="O248">
        <f t="shared" si="39"/>
        <v>4.5793107166025054E-2</v>
      </c>
      <c r="P248">
        <v>14.0200004577637</v>
      </c>
      <c r="Q248">
        <f t="shared" si="40"/>
        <v>0.16105558824166136</v>
      </c>
      <c r="R248">
        <v>77.806007385253906</v>
      </c>
      <c r="S248">
        <f t="shared" si="41"/>
        <v>9.5886417335247914E-2</v>
      </c>
      <c r="T248">
        <v>30.0092258453369</v>
      </c>
      <c r="U248">
        <f t="shared" si="42"/>
        <v>0.14483966681434399</v>
      </c>
      <c r="V248">
        <v>58.174999237060497</v>
      </c>
      <c r="W248">
        <f t="shared" si="43"/>
        <v>0.10270100872234507</v>
      </c>
    </row>
    <row r="249" spans="1:23" x14ac:dyDescent="0.2">
      <c r="A249" s="1">
        <v>43914</v>
      </c>
      <c r="B249">
        <v>46.449234008789098</v>
      </c>
      <c r="C249">
        <f t="shared" si="33"/>
        <v>-2.19958577020519E-2</v>
      </c>
      <c r="D249">
        <v>46.220001220703097</v>
      </c>
      <c r="E249">
        <f t="shared" si="34"/>
        <v>-3.5006328683094716E-2</v>
      </c>
      <c r="F249">
        <v>91.660133361816406</v>
      </c>
      <c r="G249">
        <f t="shared" si="35"/>
        <v>-6.0648375483850707E-2</v>
      </c>
      <c r="H249">
        <v>18.7266445159912</v>
      </c>
      <c r="I249">
        <f t="shared" si="36"/>
        <v>2.2263808535121922E-2</v>
      </c>
      <c r="J249">
        <v>21.3465175628662</v>
      </c>
      <c r="K249">
        <f t="shared" si="37"/>
        <v>-1.1964996304374396E-2</v>
      </c>
      <c r="L249">
        <v>10.810000419616699</v>
      </c>
      <c r="M249">
        <f t="shared" si="38"/>
        <v>5.4018480032239427E-2</v>
      </c>
      <c r="N249">
        <v>58.741176605224602</v>
      </c>
      <c r="O249">
        <f t="shared" si="39"/>
        <v>-3.7035422126927911E-2</v>
      </c>
      <c r="P249">
        <v>16.469999313354499</v>
      </c>
      <c r="Q249">
        <f t="shared" si="40"/>
        <v>-4.2163676647213391E-2</v>
      </c>
      <c r="R249">
        <v>85.635940551757798</v>
      </c>
      <c r="S249">
        <f t="shared" si="41"/>
        <v>6.6989847088388052E-3</v>
      </c>
      <c r="T249">
        <v>34.686290740966797</v>
      </c>
      <c r="U249">
        <f t="shared" si="42"/>
        <v>-1.0488226063286036E-2</v>
      </c>
      <c r="V249">
        <v>64.467208862304702</v>
      </c>
      <c r="W249">
        <f t="shared" si="43"/>
        <v>-1.3121631346645622E-2</v>
      </c>
    </row>
    <row r="250" spans="1:23" x14ac:dyDescent="0.2">
      <c r="A250" s="1">
        <v>43915</v>
      </c>
      <c r="B250">
        <v>45.438697814941399</v>
      </c>
      <c r="C250">
        <f t="shared" si="33"/>
        <v>8.0192687450181183E-2</v>
      </c>
      <c r="D250">
        <v>44.630001068115199</v>
      </c>
      <c r="E250">
        <f t="shared" si="34"/>
        <v>6.2323408466744265E-2</v>
      </c>
      <c r="F250">
        <v>86.266311645507798</v>
      </c>
      <c r="G250">
        <f t="shared" si="35"/>
        <v>8.3171754124006902E-2</v>
      </c>
      <c r="H250">
        <v>19.148246765136701</v>
      </c>
      <c r="I250">
        <f t="shared" si="36"/>
        <v>0.11133214352433816</v>
      </c>
      <c r="J250">
        <v>21.092628479003899</v>
      </c>
      <c r="K250">
        <f t="shared" si="37"/>
        <v>7.0596271367097507E-2</v>
      </c>
      <c r="L250">
        <v>11.4099998474121</v>
      </c>
      <c r="M250">
        <f t="shared" si="38"/>
        <v>6.0366820698038323E-2</v>
      </c>
      <c r="N250">
        <v>56.605464935302699</v>
      </c>
      <c r="O250">
        <f t="shared" si="39"/>
        <v>8.9412389972713224E-2</v>
      </c>
      <c r="P250">
        <v>15.789999961853001</v>
      </c>
      <c r="Q250">
        <f t="shared" si="40"/>
        <v>7.0300894898675928E-2</v>
      </c>
      <c r="R250">
        <v>86.211540222167997</v>
      </c>
      <c r="S250">
        <f t="shared" si="41"/>
        <v>-1.8612270876687289E-2</v>
      </c>
      <c r="T250">
        <v>34.324394226074197</v>
      </c>
      <c r="U250">
        <f t="shared" si="42"/>
        <v>-5.4867250886445904E-3</v>
      </c>
      <c r="V250">
        <v>63.626819610595703</v>
      </c>
      <c r="W250">
        <f t="shared" si="43"/>
        <v>6.5077836389016513E-2</v>
      </c>
    </row>
    <row r="251" spans="1:23" x14ac:dyDescent="0.2">
      <c r="A251" s="1">
        <v>43916</v>
      </c>
      <c r="B251">
        <v>49.232639312744098</v>
      </c>
      <c r="C251">
        <f t="shared" si="33"/>
        <v>-5.8769495157263776E-2</v>
      </c>
      <c r="D251">
        <v>47.5</v>
      </c>
      <c r="E251">
        <f t="shared" si="34"/>
        <v>-1.9558407274510817E-2</v>
      </c>
      <c r="F251">
        <v>93.748054504394503</v>
      </c>
      <c r="G251">
        <f t="shared" si="35"/>
        <v>-6.9748700774258057E-2</v>
      </c>
      <c r="H251">
        <v>21.403261184692401</v>
      </c>
      <c r="I251">
        <f t="shared" si="36"/>
        <v>-5.2686083208932984E-2</v>
      </c>
      <c r="J251">
        <v>22.6355094909668</v>
      </c>
      <c r="K251">
        <f t="shared" si="37"/>
        <v>-3.6463315976768121E-2</v>
      </c>
      <c r="L251">
        <v>12.1199998855591</v>
      </c>
      <c r="M251">
        <f t="shared" si="38"/>
        <v>-7.093959641610996E-2</v>
      </c>
      <c r="N251">
        <v>61.899860382080099</v>
      </c>
      <c r="O251">
        <f t="shared" si="39"/>
        <v>-3.526197268885136E-2</v>
      </c>
      <c r="P251">
        <v>16.940000534057599</v>
      </c>
      <c r="Q251">
        <f t="shared" si="40"/>
        <v>-1.7725668633720637E-3</v>
      </c>
      <c r="R251">
        <v>84.621788024902301</v>
      </c>
      <c r="S251">
        <f t="shared" si="41"/>
        <v>-4.3583357745469953E-2</v>
      </c>
      <c r="T251">
        <v>34.136581420898402</v>
      </c>
      <c r="U251">
        <f t="shared" si="42"/>
        <v>-8.8622944311873342E-2</v>
      </c>
      <c r="V251">
        <v>67.905220031738295</v>
      </c>
      <c r="W251">
        <f t="shared" si="43"/>
        <v>-5.0887762465024758E-2</v>
      </c>
    </row>
    <row r="252" spans="1:23" x14ac:dyDescent="0.2">
      <c r="A252" s="1">
        <v>43917</v>
      </c>
      <c r="B252">
        <v>46.422641754150398</v>
      </c>
      <c r="C252">
        <f t="shared" si="33"/>
        <v>5.7869046244064984E-2</v>
      </c>
      <c r="D252">
        <v>46.580001831054702</v>
      </c>
      <c r="E252">
        <f t="shared" si="34"/>
        <v>2.7108791466996525E-2</v>
      </c>
      <c r="F252">
        <v>87.432075500488295</v>
      </c>
      <c r="G252">
        <f t="shared" si="35"/>
        <v>1.5010988949138564E-2</v>
      </c>
      <c r="H252">
        <v>20.3047981262207</v>
      </c>
      <c r="I252">
        <f t="shared" si="36"/>
        <v>4.0022506309477263E-2</v>
      </c>
      <c r="J252">
        <v>21.825010299682599</v>
      </c>
      <c r="K252">
        <f t="shared" si="37"/>
        <v>1.5538477535951542E-2</v>
      </c>
      <c r="L252">
        <v>11.289999961853001</v>
      </c>
      <c r="M252">
        <f t="shared" si="38"/>
        <v>1.1448836125850907E-2</v>
      </c>
      <c r="N252">
        <v>59.755184173583999</v>
      </c>
      <c r="O252">
        <f t="shared" si="39"/>
        <v>3.5986812179057116E-2</v>
      </c>
      <c r="P252">
        <v>16.909999847412099</v>
      </c>
      <c r="Q252">
        <f t="shared" si="40"/>
        <v>5.4098375709541069E-2</v>
      </c>
      <c r="R252">
        <v>81.012901306152301</v>
      </c>
      <c r="S252">
        <f t="shared" si="41"/>
        <v>2.5608486485983458E-2</v>
      </c>
      <c r="T252">
        <v>31.241477966308601</v>
      </c>
      <c r="U252">
        <f t="shared" si="42"/>
        <v>1.1516725183441592E-2</v>
      </c>
      <c r="V252">
        <v>64.536125183105497</v>
      </c>
      <c r="W252">
        <f t="shared" si="43"/>
        <v>3.4210800156176842E-2</v>
      </c>
    </row>
    <row r="253" spans="1:23" x14ac:dyDescent="0.2">
      <c r="A253" s="1">
        <v>43920</v>
      </c>
      <c r="B253">
        <v>49.188327789306598</v>
      </c>
      <c r="C253">
        <f t="shared" si="33"/>
        <v>-2.4999166067171463E-2</v>
      </c>
      <c r="D253">
        <v>47.860000610351598</v>
      </c>
      <c r="E253">
        <f t="shared" si="34"/>
        <v>-5.100743641591092E-2</v>
      </c>
      <c r="F253">
        <v>88.754417419433594</v>
      </c>
      <c r="G253">
        <f t="shared" si="35"/>
        <v>-2.069882553145715E-2</v>
      </c>
      <c r="H253">
        <v>21.133928298950199</v>
      </c>
      <c r="I253">
        <f t="shared" si="36"/>
        <v>-1.2615220101879829E-2</v>
      </c>
      <c r="J253">
        <v>22.166786193847699</v>
      </c>
      <c r="K253">
        <f t="shared" si="37"/>
        <v>-3.0886298603829327E-3</v>
      </c>
      <c r="L253">
        <v>11.420000076293899</v>
      </c>
      <c r="M253">
        <f t="shared" si="38"/>
        <v>-2.8421068223663342E-2</v>
      </c>
      <c r="N253">
        <v>61.944744110107401</v>
      </c>
      <c r="O253">
        <f t="shared" si="39"/>
        <v>-2.0193793011088739E-2</v>
      </c>
      <c r="P253">
        <v>17.850000381469702</v>
      </c>
      <c r="Q253">
        <f t="shared" si="40"/>
        <v>-1.6821246793021479E-3</v>
      </c>
      <c r="R253">
        <v>83.114311218261705</v>
      </c>
      <c r="S253">
        <f t="shared" si="41"/>
        <v>-1.4617012595222037E-2</v>
      </c>
      <c r="T253">
        <v>31.603357315063501</v>
      </c>
      <c r="U253">
        <f t="shared" si="42"/>
        <v>-1.7399240242138531E-2</v>
      </c>
      <c r="V253">
        <v>66.782157897949205</v>
      </c>
      <c r="W253">
        <f t="shared" si="43"/>
        <v>-1.9829806076881076E-2</v>
      </c>
    </row>
    <row r="254" spans="1:23" x14ac:dyDescent="0.2">
      <c r="A254" s="1">
        <v>43921</v>
      </c>
      <c r="B254">
        <v>47.973903656005902</v>
      </c>
      <c r="C254">
        <f t="shared" si="33"/>
        <v>-4.2270414733187212E-2</v>
      </c>
      <c r="D254">
        <v>45.4799995422363</v>
      </c>
      <c r="E254">
        <f t="shared" si="34"/>
        <v>-4.0840311190285451E-2</v>
      </c>
      <c r="F254">
        <v>86.936187744140597</v>
      </c>
      <c r="G254">
        <f t="shared" si="35"/>
        <v>-3.0893570963089922E-2</v>
      </c>
      <c r="H254">
        <v>20.868993759155298</v>
      </c>
      <c r="I254">
        <f t="shared" si="36"/>
        <v>-5.8489001816794894E-2</v>
      </c>
      <c r="J254">
        <v>22.098426818847699</v>
      </c>
      <c r="K254">
        <f t="shared" si="37"/>
        <v>-4.4732836274856684E-2</v>
      </c>
      <c r="L254">
        <v>11.1000003814697</v>
      </c>
      <c r="M254">
        <f t="shared" si="38"/>
        <v>-3.3901628704362342E-2</v>
      </c>
      <c r="N254">
        <v>60.706390380859403</v>
      </c>
      <c r="O254">
        <f t="shared" si="39"/>
        <v>-2.6209003265825093E-2</v>
      </c>
      <c r="P254">
        <v>17.819999694824201</v>
      </c>
      <c r="Q254">
        <f t="shared" si="40"/>
        <v>-4.5344869922842035E-2</v>
      </c>
      <c r="R254">
        <v>81.908264160156193</v>
      </c>
      <c r="S254">
        <f t="shared" si="41"/>
        <v>-6.4025631553806361E-2</v>
      </c>
      <c r="T254">
        <v>31.0582389831543</v>
      </c>
      <c r="U254">
        <f t="shared" si="42"/>
        <v>-7.6766239132784339E-2</v>
      </c>
      <c r="V254">
        <v>65.470924377441406</v>
      </c>
      <c r="W254">
        <f t="shared" si="43"/>
        <v>-5.6278847513129358E-2</v>
      </c>
    </row>
    <row r="255" spans="1:23" x14ac:dyDescent="0.2">
      <c r="A255" s="1">
        <v>43922</v>
      </c>
      <c r="B255">
        <v>45.988288879394503</v>
      </c>
      <c r="C255">
        <f t="shared" si="33"/>
        <v>4.6511147559237617E-2</v>
      </c>
      <c r="D255">
        <v>43.659999847412102</v>
      </c>
      <c r="E255">
        <f t="shared" si="34"/>
        <v>1.8832134917897734E-2</v>
      </c>
      <c r="F255">
        <v>84.291481018066406</v>
      </c>
      <c r="G255">
        <f t="shared" si="35"/>
        <v>5.1592396494546985E-2</v>
      </c>
      <c r="H255">
        <v>19.683397293090799</v>
      </c>
      <c r="I255">
        <f t="shared" si="36"/>
        <v>5.8320361440348897E-2</v>
      </c>
      <c r="J255">
        <v>21.131685256958001</v>
      </c>
      <c r="K255">
        <f t="shared" si="37"/>
        <v>4.8392902021690082E-2</v>
      </c>
      <c r="L255">
        <v>10.7299995422363</v>
      </c>
      <c r="M255">
        <f t="shared" si="38"/>
        <v>4.0188105930794707E-2</v>
      </c>
      <c r="N255">
        <v>59.1360054016113</v>
      </c>
      <c r="O255">
        <f t="shared" si="39"/>
        <v>3.166331134591148E-2</v>
      </c>
      <c r="P255">
        <v>17.030000686645501</v>
      </c>
      <c r="Q255">
        <f t="shared" si="40"/>
        <v>-1.0625855556833456E-2</v>
      </c>
      <c r="R255">
        <v>76.828392028808594</v>
      </c>
      <c r="S255">
        <f t="shared" si="41"/>
        <v>4.2034412980627822E-2</v>
      </c>
      <c r="T255">
        <v>28.763231277465799</v>
      </c>
      <c r="U255">
        <f t="shared" si="42"/>
        <v>3.4283685796885136E-2</v>
      </c>
      <c r="V255">
        <v>61.8880615234375</v>
      </c>
      <c r="W255">
        <f t="shared" si="43"/>
        <v>2.9361328379928133E-2</v>
      </c>
    </row>
    <row r="256" spans="1:23" x14ac:dyDescent="0.2">
      <c r="A256" s="1">
        <v>43923</v>
      </c>
      <c r="B256">
        <v>48.177780151367202</v>
      </c>
      <c r="C256">
        <f t="shared" si="33"/>
        <v>-4.0558750028573129E-3</v>
      </c>
      <c r="D256">
        <v>44.490001678466797</v>
      </c>
      <c r="E256">
        <f t="shared" si="34"/>
        <v>-4.3644995026943918E-2</v>
      </c>
      <c r="F256">
        <v>88.754417419433594</v>
      </c>
      <c r="G256">
        <f t="shared" si="35"/>
        <v>-2.0198551387994625E-2</v>
      </c>
      <c r="H256">
        <v>20.865474700927699</v>
      </c>
      <c r="I256">
        <f t="shared" si="36"/>
        <v>-1.1881799148801254E-2</v>
      </c>
      <c r="J256">
        <v>22.179456710815401</v>
      </c>
      <c r="K256">
        <f t="shared" si="37"/>
        <v>-9.7605767793162278E-3</v>
      </c>
      <c r="L256">
        <v>11.170000076293899</v>
      </c>
      <c r="M256">
        <f t="shared" si="38"/>
        <v>-2.5386651440063406E-2</v>
      </c>
      <c r="N256">
        <v>61.038406372070298</v>
      </c>
      <c r="O256">
        <f t="shared" si="39"/>
        <v>-4.1882260390943719E-2</v>
      </c>
      <c r="P256">
        <v>16.850000381469702</v>
      </c>
      <c r="Q256">
        <f t="shared" si="40"/>
        <v>-5.9366156230206059E-4</v>
      </c>
      <c r="R256">
        <v>80.126663208007798</v>
      </c>
      <c r="S256">
        <f t="shared" si="41"/>
        <v>-1.3084206732842147E-2</v>
      </c>
      <c r="T256">
        <v>29.7664394378662</v>
      </c>
      <c r="U256">
        <f t="shared" si="42"/>
        <v>-1.457164615478335E-2</v>
      </c>
      <c r="V256">
        <v>63.7321166992188</v>
      </c>
      <c r="W256">
        <f t="shared" si="43"/>
        <v>-1.9104123142177205E-2</v>
      </c>
    </row>
    <row r="257" spans="1:23" x14ac:dyDescent="0.2">
      <c r="A257" s="1">
        <v>43924</v>
      </c>
      <c r="B257">
        <v>47.982772827148402</v>
      </c>
      <c r="C257">
        <f t="shared" si="33"/>
        <v>7.6440636857460456E-2</v>
      </c>
      <c r="D257">
        <v>42.590000152587898</v>
      </c>
      <c r="E257">
        <f t="shared" si="34"/>
        <v>0.10953119716962537</v>
      </c>
      <c r="F257">
        <v>86.979690551757798</v>
      </c>
      <c r="G257">
        <f t="shared" si="35"/>
        <v>8.6010527085089675E-2</v>
      </c>
      <c r="H257">
        <v>20.619022369384801</v>
      </c>
      <c r="I257">
        <f t="shared" si="36"/>
        <v>7.4741947725890587E-2</v>
      </c>
      <c r="J257">
        <v>21.964025497436499</v>
      </c>
      <c r="K257">
        <f t="shared" si="37"/>
        <v>6.0965613688810427E-2</v>
      </c>
      <c r="L257">
        <v>10.8900003433228</v>
      </c>
      <c r="M257">
        <f t="shared" si="38"/>
        <v>9.8726998719266823E-2</v>
      </c>
      <c r="N257">
        <v>58.534774780273402</v>
      </c>
      <c r="O257">
        <f t="shared" si="39"/>
        <v>8.4055899004907508E-2</v>
      </c>
      <c r="P257">
        <v>16.840000152587901</v>
      </c>
      <c r="Q257">
        <f t="shared" si="40"/>
        <v>9.0222770365155247E-2</v>
      </c>
      <c r="R257">
        <v>79.085098266601605</v>
      </c>
      <c r="S257">
        <f t="shared" si="41"/>
        <v>0.10142503526847538</v>
      </c>
      <c r="T257">
        <v>29.335838317871101</v>
      </c>
      <c r="U257">
        <f t="shared" si="42"/>
        <v>0.14428686037956262</v>
      </c>
      <c r="V257">
        <v>62.526126861572301</v>
      </c>
      <c r="W257">
        <f t="shared" si="43"/>
        <v>9.7127175887692249E-2</v>
      </c>
    </row>
    <row r="258" spans="1:23" x14ac:dyDescent="0.2">
      <c r="A258" s="1">
        <v>43927</v>
      </c>
      <c r="B258">
        <v>51.79443359375</v>
      </c>
      <c r="C258">
        <f t="shared" si="33"/>
        <v>-5.1325625155368686E-4</v>
      </c>
      <c r="D258">
        <v>47.5200004577637</v>
      </c>
      <c r="E258">
        <f t="shared" si="34"/>
        <v>8.4141601003264984E-4</v>
      </c>
      <c r="F258">
        <v>94.792015075683594</v>
      </c>
      <c r="G258">
        <f t="shared" si="35"/>
        <v>-2.5091939238851564E-2</v>
      </c>
      <c r="H258">
        <v>22.219182968139599</v>
      </c>
      <c r="I258">
        <f t="shared" si="36"/>
        <v>3.2827143866812586E-3</v>
      </c>
      <c r="J258">
        <v>23.3447360992432</v>
      </c>
      <c r="K258">
        <f t="shared" si="37"/>
        <v>1.2574442961769548E-3</v>
      </c>
      <c r="L258">
        <v>12.0200004577637</v>
      </c>
      <c r="M258">
        <f t="shared" si="38"/>
        <v>-8.3542991528647893E-3</v>
      </c>
      <c r="N258">
        <v>63.667671203613303</v>
      </c>
      <c r="O258">
        <f t="shared" si="39"/>
        <v>2.4778627471377827E-2</v>
      </c>
      <c r="P258">
        <v>18.430000305175799</v>
      </c>
      <c r="Q258">
        <f t="shared" si="40"/>
        <v>1.6263912391346375E-3</v>
      </c>
      <c r="R258">
        <v>87.527191162109403</v>
      </c>
      <c r="S258">
        <f t="shared" si="41"/>
        <v>4.6862036061012975E-3</v>
      </c>
      <c r="T258">
        <v>33.889213562011697</v>
      </c>
      <c r="U258">
        <f t="shared" si="42"/>
        <v>-8.6884984890611746E-3</v>
      </c>
      <c r="V258">
        <v>68.903823852539105</v>
      </c>
      <c r="W258">
        <f t="shared" si="43"/>
        <v>-3.5719469728324534E-3</v>
      </c>
    </row>
    <row r="259" spans="1:23" x14ac:dyDescent="0.2">
      <c r="A259" s="1">
        <v>43928</v>
      </c>
      <c r="B259">
        <v>51.767856597900398</v>
      </c>
      <c r="C259">
        <f t="shared" ref="C259:C322" si="44">LN(B260/B259)</f>
        <v>9.8823796941887709E-3</v>
      </c>
      <c r="D259">
        <v>47.560001373291001</v>
      </c>
      <c r="E259">
        <f t="shared" ref="E259:E322" si="45">LN(D260/D259)</f>
        <v>2.5533291894899696E-2</v>
      </c>
      <c r="F259">
        <v>92.443092346191406</v>
      </c>
      <c r="G259">
        <f t="shared" ref="G259:G322" si="46">LN(F260/F259)</f>
        <v>3.6135735447528343E-2</v>
      </c>
      <c r="H259">
        <v>22.292242050170898</v>
      </c>
      <c r="I259">
        <f t="shared" ref="I259:I322" si="47">LN(H260/H259)</f>
        <v>3.0447441053742978E-2</v>
      </c>
      <c r="J259">
        <v>23.374109268188501</v>
      </c>
      <c r="K259">
        <f t="shared" ref="K259:K322" si="48">LN(J260/J259)</f>
        <v>3.5799036019508679E-2</v>
      </c>
      <c r="L259">
        <v>11.920000076293899</v>
      </c>
      <c r="M259">
        <f t="shared" ref="M259:M322" si="49">LN(L260/L259)</f>
        <v>-1.0965956723957579E-2</v>
      </c>
      <c r="N259">
        <v>65.264976501464801</v>
      </c>
      <c r="O259">
        <f t="shared" ref="O259:O322" si="50">LN(N260/N259)</f>
        <v>8.215703669000575E-3</v>
      </c>
      <c r="P259">
        <v>18.459999084472699</v>
      </c>
      <c r="Q259">
        <f t="shared" ref="Q259:Q322" si="51">LN(P260/P259)</f>
        <v>4.0345188337063666E-2</v>
      </c>
      <c r="R259">
        <v>87.938323974609403</v>
      </c>
      <c r="S259">
        <f t="shared" ref="S259:S322" si="52">LN(R260/R259)</f>
        <v>5.2124173346910191E-2</v>
      </c>
      <c r="T259">
        <v>33.596042633056598</v>
      </c>
      <c r="U259">
        <f t="shared" ref="U259:U322" si="53">LN(T260/T259)</f>
        <v>8.0902239724024647E-2</v>
      </c>
      <c r="V259">
        <v>68.658142089843807</v>
      </c>
      <c r="W259">
        <f t="shared" ref="W259:W322" si="54">LN(V260/V259)</f>
        <v>3.2909719299247096E-2</v>
      </c>
    </row>
    <row r="260" spans="1:23" x14ac:dyDescent="0.2">
      <c r="A260" s="1">
        <v>43929</v>
      </c>
      <c r="B260">
        <v>52.281982421875</v>
      </c>
      <c r="C260">
        <f t="shared" si="44"/>
        <v>-3.1693943938217936E-2</v>
      </c>
      <c r="D260">
        <v>48.790000915527301</v>
      </c>
      <c r="E260">
        <f t="shared" si="45"/>
        <v>-8.4388653328964745E-3</v>
      </c>
      <c r="F260">
        <v>95.844680786132798</v>
      </c>
      <c r="G260">
        <f t="shared" si="46"/>
        <v>-2.2767861459030252E-2</v>
      </c>
      <c r="H260">
        <v>22.981422424316399</v>
      </c>
      <c r="I260">
        <f t="shared" si="47"/>
        <v>-2.6388883759221823E-2</v>
      </c>
      <c r="J260">
        <v>24.226037979126001</v>
      </c>
      <c r="K260">
        <f t="shared" si="48"/>
        <v>-1.8768542476513654E-2</v>
      </c>
      <c r="L260">
        <v>11.789999961853001</v>
      </c>
      <c r="M260">
        <f t="shared" si="49"/>
        <v>4.8830565186723518E-2</v>
      </c>
      <c r="N260">
        <v>65.803382873535199</v>
      </c>
      <c r="O260">
        <f t="shared" si="50"/>
        <v>-2.4154124530482698E-2</v>
      </c>
      <c r="P260">
        <v>19.219999313354499</v>
      </c>
      <c r="Q260">
        <f t="shared" si="51"/>
        <v>-1.7848251550141365E-2</v>
      </c>
      <c r="R260">
        <v>92.643600463867202</v>
      </c>
      <c r="S260">
        <f t="shared" si="52"/>
        <v>-2.6076702249433401E-2</v>
      </c>
      <c r="T260">
        <v>36.427009582519503</v>
      </c>
      <c r="U260">
        <f t="shared" si="53"/>
        <v>-1.3547035460513354E-2</v>
      </c>
      <c r="V260">
        <v>70.955253601074205</v>
      </c>
      <c r="W260">
        <f t="shared" si="54"/>
        <v>-2.1865011809619968E-2</v>
      </c>
    </row>
    <row r="261" spans="1:23" x14ac:dyDescent="0.2">
      <c r="A261" s="1">
        <v>43930</v>
      </c>
      <c r="B261">
        <v>50.650943756103501</v>
      </c>
      <c r="C261">
        <f t="shared" si="44"/>
        <v>2.6935316508362363E-2</v>
      </c>
      <c r="D261">
        <v>48.380001068115199</v>
      </c>
      <c r="E261">
        <f t="shared" si="45"/>
        <v>5.1561915332819785E-2</v>
      </c>
      <c r="F261">
        <v>93.687156677246094</v>
      </c>
      <c r="G261">
        <f t="shared" si="46"/>
        <v>-1.8560712497933652E-4</v>
      </c>
      <c r="H261">
        <v>22.382900238037099</v>
      </c>
      <c r="I261">
        <f t="shared" si="47"/>
        <v>2.1859134209997612E-2</v>
      </c>
      <c r="J261">
        <v>23.775590896606399</v>
      </c>
      <c r="K261">
        <f t="shared" si="48"/>
        <v>9.4282233951635229E-3</v>
      </c>
      <c r="L261">
        <v>12.3800001144409</v>
      </c>
      <c r="M261">
        <f t="shared" si="49"/>
        <v>-1.8753138110590657E-2</v>
      </c>
      <c r="N261">
        <v>64.233001708984403</v>
      </c>
      <c r="O261">
        <f t="shared" si="50"/>
        <v>2.374511245938745E-2</v>
      </c>
      <c r="P261">
        <v>18.879999160766602</v>
      </c>
      <c r="Q261">
        <f t="shared" si="51"/>
        <v>1.5243444770980047E-2</v>
      </c>
      <c r="R261">
        <v>90.258987426757798</v>
      </c>
      <c r="S261">
        <f t="shared" si="52"/>
        <v>8.8684376184981362E-3</v>
      </c>
      <c r="T261">
        <v>35.936859130859403</v>
      </c>
      <c r="U261">
        <f t="shared" si="53"/>
        <v>1.4049887188953107E-2</v>
      </c>
      <c r="V261">
        <v>69.420654296875</v>
      </c>
      <c r="W261">
        <f t="shared" si="54"/>
        <v>1.1242405136826117E-2</v>
      </c>
    </row>
    <row r="262" spans="1:23" x14ac:dyDescent="0.2">
      <c r="A262" s="1">
        <v>43934</v>
      </c>
      <c r="B262">
        <v>52.033782958984403</v>
      </c>
      <c r="C262">
        <f t="shared" si="44"/>
        <v>3.2844795802895822E-2</v>
      </c>
      <c r="D262">
        <v>50.939998626708999</v>
      </c>
      <c r="E262">
        <f t="shared" si="45"/>
        <v>7.5411210317931382E-2</v>
      </c>
      <c r="F262">
        <v>93.669769287109403</v>
      </c>
      <c r="G262">
        <f t="shared" si="46"/>
        <v>3.0008453317319769E-2</v>
      </c>
      <c r="H262">
        <v>22.877557754516602</v>
      </c>
      <c r="I262">
        <f t="shared" si="47"/>
        <v>2.9231584689900884E-2</v>
      </c>
      <c r="J262">
        <v>24.000812530517599</v>
      </c>
      <c r="K262">
        <f t="shared" si="48"/>
        <v>4.0773185930017858E-2</v>
      </c>
      <c r="L262">
        <v>12.1499996185303</v>
      </c>
      <c r="M262">
        <f t="shared" si="49"/>
        <v>2.4391469200770285E-2</v>
      </c>
      <c r="N262">
        <v>65.776473999023395</v>
      </c>
      <c r="O262">
        <f t="shared" si="50"/>
        <v>5.6362207740925284E-2</v>
      </c>
      <c r="P262">
        <v>19.170000076293899</v>
      </c>
      <c r="Q262">
        <f t="shared" si="51"/>
        <v>5.2830925077408795E-2</v>
      </c>
      <c r="R262">
        <v>91.063003540039105</v>
      </c>
      <c r="S262">
        <f t="shared" si="52"/>
        <v>3.3058049787088421E-2</v>
      </c>
      <c r="T262">
        <v>36.4453315734863</v>
      </c>
      <c r="U262">
        <f t="shared" si="53"/>
        <v>2.9475901955032139E-2</v>
      </c>
      <c r="V262">
        <v>70.205513000488295</v>
      </c>
      <c r="W262">
        <f t="shared" si="54"/>
        <v>4.5093672770496897E-2</v>
      </c>
    </row>
    <row r="263" spans="1:23" x14ac:dyDescent="0.2">
      <c r="A263" s="1">
        <v>43935</v>
      </c>
      <c r="B263">
        <v>53.771198272705099</v>
      </c>
      <c r="C263">
        <f t="shared" si="44"/>
        <v>-2.9952866819980051E-2</v>
      </c>
      <c r="D263">
        <v>54.930000305175803</v>
      </c>
      <c r="E263">
        <f t="shared" si="45"/>
        <v>1.0917281325998492E-3</v>
      </c>
      <c r="F263">
        <v>96.523254394531193</v>
      </c>
      <c r="G263">
        <f t="shared" si="46"/>
        <v>-2.7133579665238043E-2</v>
      </c>
      <c r="H263">
        <v>23.556175231933601</v>
      </c>
      <c r="I263">
        <f t="shared" si="47"/>
        <v>-3.8818909548259208E-2</v>
      </c>
      <c r="J263">
        <v>24.999626159668001</v>
      </c>
      <c r="K263">
        <f t="shared" si="48"/>
        <v>-1.4996370231125572E-2</v>
      </c>
      <c r="L263">
        <v>12.449999809265099</v>
      </c>
      <c r="M263">
        <f t="shared" si="49"/>
        <v>-1.8646631995411195E-2</v>
      </c>
      <c r="N263">
        <v>69.590248107910199</v>
      </c>
      <c r="O263">
        <f t="shared" si="50"/>
        <v>-2.03212232450036E-2</v>
      </c>
      <c r="P263">
        <v>20.209999084472699</v>
      </c>
      <c r="Q263">
        <f t="shared" si="51"/>
        <v>-4.0904439708925398E-2</v>
      </c>
      <c r="R263">
        <v>94.123680114746094</v>
      </c>
      <c r="S263">
        <f t="shared" si="52"/>
        <v>-2.5262900566585721E-2</v>
      </c>
      <c r="T263">
        <v>37.535579681396499</v>
      </c>
      <c r="U263">
        <f t="shared" si="53"/>
        <v>-4.1997124480197275E-2</v>
      </c>
      <c r="V263">
        <v>73.443801879882798</v>
      </c>
      <c r="W263">
        <f t="shared" si="54"/>
        <v>-3.0208449466370461E-2</v>
      </c>
    </row>
    <row r="264" spans="1:23" x14ac:dyDescent="0.2">
      <c r="A264" s="1">
        <v>43936</v>
      </c>
      <c r="B264">
        <v>52.184478759765597</v>
      </c>
      <c r="C264">
        <f t="shared" si="44"/>
        <v>3.2093623922346423E-2</v>
      </c>
      <c r="D264">
        <v>54.990001678466797</v>
      </c>
      <c r="E264">
        <f t="shared" si="45"/>
        <v>3.5022322246995405E-2</v>
      </c>
      <c r="F264">
        <v>93.939445495605497</v>
      </c>
      <c r="G264">
        <f t="shared" si="46"/>
        <v>3.1091512767290375E-2</v>
      </c>
      <c r="H264">
        <v>22.6592712402344</v>
      </c>
      <c r="I264">
        <f t="shared" si="47"/>
        <v>3.2964171408770932E-3</v>
      </c>
      <c r="J264">
        <v>24.627519607543899</v>
      </c>
      <c r="K264">
        <f t="shared" si="48"/>
        <v>2.5128807671211426E-2</v>
      </c>
      <c r="L264">
        <v>12.2200002670288</v>
      </c>
      <c r="M264">
        <f t="shared" si="49"/>
        <v>1.2200201557675976E-2</v>
      </c>
      <c r="N264">
        <v>68.190361022949205</v>
      </c>
      <c r="O264">
        <f t="shared" si="50"/>
        <v>1.1253595111562049E-2</v>
      </c>
      <c r="P264">
        <v>19.399999618530298</v>
      </c>
      <c r="Q264">
        <f t="shared" si="51"/>
        <v>3.3953101196780536E-2</v>
      </c>
      <c r="R264">
        <v>91.775627136230497</v>
      </c>
      <c r="S264">
        <f t="shared" si="52"/>
        <v>1.3644623981680268E-2</v>
      </c>
      <c r="T264">
        <v>35.991836547851598</v>
      </c>
      <c r="U264">
        <f t="shared" si="53"/>
        <v>-1.2938287834169598E-2</v>
      </c>
      <c r="V264">
        <v>71.258354187011705</v>
      </c>
      <c r="W264">
        <f t="shared" si="54"/>
        <v>2.7685955591665559E-2</v>
      </c>
    </row>
    <row r="265" spans="1:23" x14ac:dyDescent="0.2">
      <c r="A265" s="1">
        <v>43937</v>
      </c>
      <c r="B265">
        <v>53.886432647705099</v>
      </c>
      <c r="C265">
        <f t="shared" si="44"/>
        <v>-7.098685969325778E-3</v>
      </c>
      <c r="D265">
        <v>56.950000762939503</v>
      </c>
      <c r="E265">
        <f t="shared" si="45"/>
        <v>-6.1647450397003135E-3</v>
      </c>
      <c r="F265">
        <v>96.906044006347699</v>
      </c>
      <c r="G265">
        <f t="shared" si="46"/>
        <v>1.920561694828516E-2</v>
      </c>
      <c r="H265">
        <v>22.734088897705099</v>
      </c>
      <c r="I265">
        <f t="shared" si="47"/>
        <v>2.8962271217099926E-2</v>
      </c>
      <c r="J265">
        <v>25.2542209625244</v>
      </c>
      <c r="K265">
        <f t="shared" si="48"/>
        <v>6.5701218956501295E-3</v>
      </c>
      <c r="L265">
        <v>12.3699998855591</v>
      </c>
      <c r="M265">
        <f t="shared" si="49"/>
        <v>-8.087529002902778E-4</v>
      </c>
      <c r="N265">
        <v>68.962081909179702</v>
      </c>
      <c r="O265">
        <f t="shared" si="50"/>
        <v>-8.8874815478774891E-3</v>
      </c>
      <c r="P265">
        <v>20.069999694824201</v>
      </c>
      <c r="Q265">
        <f t="shared" si="51"/>
        <v>6.4564945737643573E-3</v>
      </c>
      <c r="R265">
        <v>93.036453247070298</v>
      </c>
      <c r="S265">
        <f t="shared" si="52"/>
        <v>9.4808683293102578E-3</v>
      </c>
      <c r="T265">
        <v>35.529163360595703</v>
      </c>
      <c r="U265">
        <f t="shared" si="53"/>
        <v>3.5215588765305193E-2</v>
      </c>
      <c r="V265">
        <v>73.258773803710895</v>
      </c>
      <c r="W265">
        <f t="shared" si="54"/>
        <v>7.721792144977673E-3</v>
      </c>
    </row>
    <row r="266" spans="1:23" x14ac:dyDescent="0.2">
      <c r="A266" s="1">
        <v>43938</v>
      </c>
      <c r="B266">
        <v>53.505264282226598</v>
      </c>
      <c r="C266">
        <f t="shared" si="44"/>
        <v>-1.974283334901231E-2</v>
      </c>
      <c r="D266">
        <v>56.599998474121101</v>
      </c>
      <c r="E266">
        <f t="shared" si="45"/>
        <v>6.5158766692794759E-3</v>
      </c>
      <c r="F266">
        <v>98.785171508789105</v>
      </c>
      <c r="G266">
        <f t="shared" si="46"/>
        <v>-1.7949563410794782E-2</v>
      </c>
      <c r="H266">
        <v>23.402147293090799</v>
      </c>
      <c r="I266">
        <f t="shared" si="47"/>
        <v>-2.9000949025048413E-2</v>
      </c>
      <c r="J266">
        <v>25.420690536498999</v>
      </c>
      <c r="K266">
        <f t="shared" si="48"/>
        <v>1.0346980049173397E-2</v>
      </c>
      <c r="L266">
        <v>12.3599996566772</v>
      </c>
      <c r="M266">
        <f t="shared" si="49"/>
        <v>-2.2914238061669995E-2</v>
      </c>
      <c r="N266">
        <v>68.351898193359403</v>
      </c>
      <c r="O266">
        <f t="shared" si="50"/>
        <v>-2.4722167040820434E-2</v>
      </c>
      <c r="P266">
        <v>20.200000762939499</v>
      </c>
      <c r="Q266">
        <f t="shared" si="51"/>
        <v>-2.5063967704605106E-2</v>
      </c>
      <c r="R266">
        <v>93.922714233398395</v>
      </c>
      <c r="S266">
        <f t="shared" si="52"/>
        <v>-1.8556594450897541E-2</v>
      </c>
      <c r="T266">
        <v>36.802635192871101</v>
      </c>
      <c r="U266">
        <f t="shared" si="53"/>
        <v>-3.3283542911203425E-2</v>
      </c>
      <c r="V266">
        <v>73.826652526855497</v>
      </c>
      <c r="W266">
        <f t="shared" si="54"/>
        <v>-2.1977319846085922E-2</v>
      </c>
    </row>
    <row r="267" spans="1:23" x14ac:dyDescent="0.2">
      <c r="A267" s="1">
        <v>43941</v>
      </c>
      <c r="B267">
        <v>52.459278106689503</v>
      </c>
      <c r="C267">
        <f t="shared" si="44"/>
        <v>-4.882393829154319E-2</v>
      </c>
      <c r="D267">
        <v>56.970001220703097</v>
      </c>
      <c r="E267">
        <f t="shared" si="45"/>
        <v>-7.3743530273099794E-2</v>
      </c>
      <c r="F267">
        <v>97.027839660644503</v>
      </c>
      <c r="G267">
        <f t="shared" si="46"/>
        <v>-4.2961215623943519E-2</v>
      </c>
      <c r="H267">
        <v>22.733209609985401</v>
      </c>
      <c r="I267">
        <f t="shared" si="47"/>
        <v>-4.2027758843922965E-2</v>
      </c>
      <c r="J267">
        <v>25.685083389282202</v>
      </c>
      <c r="K267">
        <f t="shared" si="48"/>
        <v>-3.689027530069329E-2</v>
      </c>
      <c r="L267">
        <v>12.079999923706101</v>
      </c>
      <c r="M267">
        <f t="shared" si="49"/>
        <v>-4.5731928416627737E-2</v>
      </c>
      <c r="N267">
        <v>66.682807922363295</v>
      </c>
      <c r="O267">
        <f t="shared" si="50"/>
        <v>-3.3804072421304454E-2</v>
      </c>
      <c r="P267">
        <v>19.700000762939499</v>
      </c>
      <c r="Q267">
        <f t="shared" si="51"/>
        <v>-5.1026240102171119E-2</v>
      </c>
      <c r="R267">
        <v>92.195899963378906</v>
      </c>
      <c r="S267">
        <f t="shared" si="52"/>
        <v>-4.4996738885490911E-2</v>
      </c>
      <c r="T267">
        <v>35.597873687744098</v>
      </c>
      <c r="U267">
        <f t="shared" si="53"/>
        <v>-3.7497753557450532E-2</v>
      </c>
      <c r="V267">
        <v>72.221839904785199</v>
      </c>
      <c r="W267">
        <f t="shared" si="54"/>
        <v>-5.0230687205504283E-2</v>
      </c>
    </row>
    <row r="268" spans="1:23" x14ac:dyDescent="0.2">
      <c r="A268" s="1">
        <v>43942</v>
      </c>
      <c r="B268">
        <v>49.959529876708999</v>
      </c>
      <c r="C268">
        <f t="shared" si="44"/>
        <v>6.425006478949892E-2</v>
      </c>
      <c r="D268">
        <v>52.919998168945298</v>
      </c>
      <c r="E268">
        <f t="shared" si="45"/>
        <v>5.5140760535046136E-2</v>
      </c>
      <c r="F268">
        <v>92.947677612304702</v>
      </c>
      <c r="G268">
        <f t="shared" si="46"/>
        <v>4.6987811060081167E-2</v>
      </c>
      <c r="H268">
        <v>21.797582626342798</v>
      </c>
      <c r="I268">
        <f t="shared" si="47"/>
        <v>4.854958181203084E-2</v>
      </c>
      <c r="J268">
        <v>24.754817962646499</v>
      </c>
      <c r="K268">
        <f t="shared" si="48"/>
        <v>5.2775604057767961E-2</v>
      </c>
      <c r="L268">
        <v>11.539999961853001</v>
      </c>
      <c r="M268">
        <f t="shared" si="49"/>
        <v>1.8884704158897855E-2</v>
      </c>
      <c r="N268">
        <v>64.466331481933594</v>
      </c>
      <c r="O268">
        <f t="shared" si="50"/>
        <v>3.8770980064340613E-2</v>
      </c>
      <c r="P268">
        <v>18.719999313354499</v>
      </c>
      <c r="Q268">
        <f t="shared" si="51"/>
        <v>5.4573225967322211E-2</v>
      </c>
      <c r="R268">
        <v>88.139335632324205</v>
      </c>
      <c r="S268">
        <f t="shared" si="52"/>
        <v>5.6916510198665685E-2</v>
      </c>
      <c r="T268">
        <v>34.287750244140597</v>
      </c>
      <c r="U268">
        <f t="shared" si="53"/>
        <v>5.4341164798301804E-2</v>
      </c>
      <c r="V268">
        <v>68.683692932128906</v>
      </c>
      <c r="W268">
        <f t="shared" si="54"/>
        <v>5.876471192911778E-2</v>
      </c>
    </row>
    <row r="269" spans="1:23" x14ac:dyDescent="0.2">
      <c r="A269" s="1">
        <v>43943</v>
      </c>
      <c r="B269">
        <v>53.274795532226598</v>
      </c>
      <c r="C269">
        <f t="shared" si="44"/>
        <v>-1.7794641261874612E-2</v>
      </c>
      <c r="D269">
        <v>55.919998168945298</v>
      </c>
      <c r="E269">
        <f t="shared" si="45"/>
        <v>-3.5765772373701102E-4</v>
      </c>
      <c r="F269">
        <v>97.419319152832003</v>
      </c>
      <c r="G269">
        <f t="shared" si="46"/>
        <v>-1.3666599079542239E-2</v>
      </c>
      <c r="H269">
        <v>22.881956100463899</v>
      </c>
      <c r="I269">
        <f t="shared" si="47"/>
        <v>-4.0085285637726162E-3</v>
      </c>
      <c r="J269">
        <v>26.096357345581101</v>
      </c>
      <c r="K269">
        <f t="shared" si="48"/>
        <v>-8.6676958791626364E-3</v>
      </c>
      <c r="L269">
        <v>11.7600002288818</v>
      </c>
      <c r="M269">
        <f t="shared" si="49"/>
        <v>2.4360713832067442E-2</v>
      </c>
      <c r="N269">
        <v>67.014839172363295</v>
      </c>
      <c r="O269">
        <f t="shared" si="50"/>
        <v>-1.1718403453611914E-2</v>
      </c>
      <c r="P269">
        <v>19.7700004577637</v>
      </c>
      <c r="Q269">
        <f t="shared" si="51"/>
        <v>-1.5186379264739076E-3</v>
      </c>
      <c r="R269">
        <v>93.301429748535199</v>
      </c>
      <c r="S269">
        <f t="shared" si="52"/>
        <v>-3.0403828953639569E-3</v>
      </c>
      <c r="T269">
        <v>36.202541351318402</v>
      </c>
      <c r="U269">
        <f t="shared" si="53"/>
        <v>-2.9143784075758342E-3</v>
      </c>
      <c r="V269">
        <v>72.8408203125</v>
      </c>
      <c r="W269">
        <f t="shared" si="54"/>
        <v>-1.0036696386917544E-2</v>
      </c>
    </row>
    <row r="270" spans="1:23" x14ac:dyDescent="0.2">
      <c r="A270" s="1">
        <v>43944</v>
      </c>
      <c r="B270">
        <v>52.335174560546903</v>
      </c>
      <c r="C270">
        <f t="shared" si="44"/>
        <v>3.7191987061219621E-3</v>
      </c>
      <c r="D270">
        <v>55.900001525878899</v>
      </c>
      <c r="E270">
        <f t="shared" si="45"/>
        <v>4.9964196505706574E-3</v>
      </c>
      <c r="F270">
        <v>96.096984863281193</v>
      </c>
      <c r="G270">
        <f t="shared" si="46"/>
        <v>3.0930527585056749E-2</v>
      </c>
      <c r="H270">
        <v>22.7904167175293</v>
      </c>
      <c r="I270">
        <f t="shared" si="47"/>
        <v>2.2454908659893025E-2</v>
      </c>
      <c r="J270">
        <v>25.871139526367202</v>
      </c>
      <c r="K270">
        <f t="shared" si="48"/>
        <v>2.6518805130359493E-2</v>
      </c>
      <c r="L270">
        <v>12.050000190734901</v>
      </c>
      <c r="M270">
        <f t="shared" si="49"/>
        <v>6.6170566252066803E-3</v>
      </c>
      <c r="N270">
        <v>66.234115600585895</v>
      </c>
      <c r="O270">
        <f t="shared" si="50"/>
        <v>2.976520953752395E-2</v>
      </c>
      <c r="P270">
        <v>19.7399997711182</v>
      </c>
      <c r="Q270">
        <f t="shared" si="51"/>
        <v>-2.5361026361879592E-3</v>
      </c>
      <c r="R270">
        <v>93.0181884765625</v>
      </c>
      <c r="S270">
        <f t="shared" si="52"/>
        <v>3.9575767156081493E-2</v>
      </c>
      <c r="T270">
        <v>36.0971870422363</v>
      </c>
      <c r="U270">
        <f t="shared" si="53"/>
        <v>3.9928057837153169E-2</v>
      </c>
      <c r="V270">
        <v>72.113395690917997</v>
      </c>
      <c r="W270">
        <f t="shared" si="54"/>
        <v>2.0580458880674554E-2</v>
      </c>
    </row>
    <row r="271" spans="1:23" x14ac:dyDescent="0.2">
      <c r="A271" s="1">
        <v>43945</v>
      </c>
      <c r="B271">
        <v>52.530181884765597</v>
      </c>
      <c r="C271">
        <f t="shared" si="44"/>
        <v>3.5377671930586717E-3</v>
      </c>
      <c r="D271">
        <v>56.180000305175803</v>
      </c>
      <c r="E271">
        <f t="shared" si="45"/>
        <v>5.5028339416009313E-3</v>
      </c>
      <c r="F271">
        <v>99.115760803222699</v>
      </c>
      <c r="G271">
        <f t="shared" si="46"/>
        <v>1.6107744447911312E-2</v>
      </c>
      <c r="H271">
        <v>23.3079624176025</v>
      </c>
      <c r="I271">
        <f t="shared" si="47"/>
        <v>1.3652115243767169E-2</v>
      </c>
      <c r="J271">
        <v>26.566389083862301</v>
      </c>
      <c r="K271">
        <f t="shared" si="48"/>
        <v>1.0996975115293904E-2</v>
      </c>
      <c r="L271">
        <v>12.1300001144409</v>
      </c>
      <c r="M271">
        <f t="shared" si="49"/>
        <v>3.8015111842311815E-2</v>
      </c>
      <c r="N271">
        <v>68.235221862792997</v>
      </c>
      <c r="O271">
        <f t="shared" si="50"/>
        <v>-7.8935611624663521E-4</v>
      </c>
      <c r="P271">
        <v>19.690000534057599</v>
      </c>
      <c r="Q271">
        <f t="shared" si="51"/>
        <v>-8.1591397272380399E-3</v>
      </c>
      <c r="R271">
        <v>96.773269653320298</v>
      </c>
      <c r="S271">
        <f t="shared" si="52"/>
        <v>1.9724998392051715E-2</v>
      </c>
      <c r="T271">
        <v>37.567638397216797</v>
      </c>
      <c r="U271">
        <f t="shared" si="53"/>
        <v>3.2392645522352527E-2</v>
      </c>
      <c r="V271">
        <v>73.612899780273395</v>
      </c>
      <c r="W271">
        <f t="shared" si="54"/>
        <v>1.3260786579067147E-2</v>
      </c>
    </row>
    <row r="272" spans="1:23" x14ac:dyDescent="0.2">
      <c r="A272" s="1">
        <v>43948</v>
      </c>
      <c r="B272">
        <v>52.716350555419901</v>
      </c>
      <c r="C272">
        <f t="shared" si="44"/>
        <v>-1.2181035945653439E-2</v>
      </c>
      <c r="D272">
        <v>56.490001678466797</v>
      </c>
      <c r="E272">
        <f t="shared" si="45"/>
        <v>-1.750050658493351E-2</v>
      </c>
      <c r="F272">
        <v>100.725219726562</v>
      </c>
      <c r="G272">
        <f t="shared" si="46"/>
        <v>-1.339015793831615E-2</v>
      </c>
      <c r="H272">
        <v>23.6283473968506</v>
      </c>
      <c r="I272">
        <f t="shared" si="47"/>
        <v>-1.3954286450932992E-2</v>
      </c>
      <c r="J272">
        <v>26.860151290893601</v>
      </c>
      <c r="K272">
        <f t="shared" si="48"/>
        <v>-2.0254509981959341E-2</v>
      </c>
      <c r="L272">
        <v>12.6000003814697</v>
      </c>
      <c r="M272">
        <f t="shared" si="49"/>
        <v>7.9327851778988629E-4</v>
      </c>
      <c r="N272">
        <v>68.181381225585895</v>
      </c>
      <c r="O272">
        <f t="shared" si="50"/>
        <v>-9.1226077991531703E-3</v>
      </c>
      <c r="P272">
        <v>19.530000686645501</v>
      </c>
      <c r="Q272">
        <f t="shared" si="51"/>
        <v>1.0234673592488853E-3</v>
      </c>
      <c r="R272">
        <v>98.701072692871094</v>
      </c>
      <c r="S272">
        <f t="shared" si="52"/>
        <v>-3.8955119655722297E-3</v>
      </c>
      <c r="T272">
        <v>38.804477691650398</v>
      </c>
      <c r="U272">
        <f t="shared" si="53"/>
        <v>3.068917091266703E-2</v>
      </c>
      <c r="V272">
        <v>74.595565795898395</v>
      </c>
      <c r="W272">
        <f t="shared" si="54"/>
        <v>-5.1888486184447245E-3</v>
      </c>
    </row>
    <row r="273" spans="1:23" x14ac:dyDescent="0.2">
      <c r="A273" s="1">
        <v>43949</v>
      </c>
      <c r="B273">
        <v>52.0781059265137</v>
      </c>
      <c r="C273">
        <f t="shared" si="44"/>
        <v>5.0612266672845997E-2</v>
      </c>
      <c r="D273">
        <v>55.509998321533203</v>
      </c>
      <c r="E273">
        <f t="shared" si="45"/>
        <v>-3.3895312311000549E-2</v>
      </c>
      <c r="F273">
        <v>99.385482788085895</v>
      </c>
      <c r="G273">
        <f t="shared" si="46"/>
        <v>4.4177424467694779E-2</v>
      </c>
      <c r="H273">
        <v>23.300920486450199</v>
      </c>
      <c r="I273">
        <f t="shared" si="47"/>
        <v>4.1763024271749272E-2</v>
      </c>
      <c r="J273">
        <v>26.3215847015381</v>
      </c>
      <c r="K273">
        <f t="shared" si="48"/>
        <v>3.1853062651211045E-2</v>
      </c>
      <c r="L273">
        <v>12.6099996566772</v>
      </c>
      <c r="M273">
        <f t="shared" si="49"/>
        <v>5.1769001190102568E-2</v>
      </c>
      <c r="N273">
        <v>67.562217712402301</v>
      </c>
      <c r="O273">
        <f t="shared" si="50"/>
        <v>4.772060560352883E-2</v>
      </c>
      <c r="P273">
        <v>19.549999237060501</v>
      </c>
      <c r="Q273">
        <f t="shared" si="51"/>
        <v>0.13205973710006835</v>
      </c>
      <c r="R273">
        <v>98.317329406738295</v>
      </c>
      <c r="S273">
        <f t="shared" si="52"/>
        <v>5.187862824625137E-2</v>
      </c>
      <c r="T273">
        <v>40.013816833496101</v>
      </c>
      <c r="U273">
        <f t="shared" si="53"/>
        <v>5.4796134024626034E-2</v>
      </c>
      <c r="V273">
        <v>74.209503173828097</v>
      </c>
      <c r="W273">
        <f t="shared" si="54"/>
        <v>4.6371291557906057E-2</v>
      </c>
    </row>
    <row r="274" spans="1:23" x14ac:dyDescent="0.2">
      <c r="A274" s="1">
        <v>43950</v>
      </c>
      <c r="B274">
        <v>54.78173828125</v>
      </c>
      <c r="C274">
        <f t="shared" si="44"/>
        <v>-2.9892305288521489E-2</v>
      </c>
      <c r="D274">
        <v>53.659999847412102</v>
      </c>
      <c r="E274">
        <f t="shared" si="45"/>
        <v>-2.395212038389832E-2</v>
      </c>
      <c r="F274">
        <v>103.874504089355</v>
      </c>
      <c r="G274">
        <f t="shared" si="46"/>
        <v>-2.8285674685878878E-2</v>
      </c>
      <c r="H274">
        <v>24.294643402099599</v>
      </c>
      <c r="I274">
        <f t="shared" si="47"/>
        <v>-1.6069445600273097E-2</v>
      </c>
      <c r="J274">
        <v>27.173503875732401</v>
      </c>
      <c r="K274">
        <f t="shared" si="48"/>
        <v>-3.7075117793333966E-2</v>
      </c>
      <c r="L274">
        <v>13.2799997329712</v>
      </c>
      <c r="M274">
        <f t="shared" si="49"/>
        <v>-5.8133376343877705E-2</v>
      </c>
      <c r="N274">
        <v>70.864494323730497</v>
      </c>
      <c r="O274">
        <f t="shared" si="50"/>
        <v>-3.8062944605696562E-3</v>
      </c>
      <c r="P274">
        <v>22.309999465942401</v>
      </c>
      <c r="Q274">
        <f t="shared" si="51"/>
        <v>8.924680580242126E-3</v>
      </c>
      <c r="R274">
        <v>103.552520751953</v>
      </c>
      <c r="S274">
        <f t="shared" si="52"/>
        <v>-3.3554833958797145E-2</v>
      </c>
      <c r="T274">
        <v>42.267604827880902</v>
      </c>
      <c r="U274">
        <f t="shared" si="53"/>
        <v>-5.0455075444631313E-2</v>
      </c>
      <c r="V274">
        <v>77.731727600097699</v>
      </c>
      <c r="W274">
        <f t="shared" si="54"/>
        <v>-3.5935726975871815E-2</v>
      </c>
    </row>
    <row r="275" spans="1:23" x14ac:dyDescent="0.2">
      <c r="A275" s="1">
        <v>43951</v>
      </c>
      <c r="B275">
        <v>53.168418884277301</v>
      </c>
      <c r="C275">
        <f t="shared" si="44"/>
        <v>-4.2748078354393128E-2</v>
      </c>
      <c r="D275">
        <v>52.389999389648402</v>
      </c>
      <c r="E275">
        <f t="shared" si="45"/>
        <v>-4.909557954444143E-2</v>
      </c>
      <c r="F275">
        <v>100.977508544922</v>
      </c>
      <c r="G275">
        <f t="shared" si="46"/>
        <v>-4.8568648983699052E-2</v>
      </c>
      <c r="H275">
        <v>23.907361984252901</v>
      </c>
      <c r="I275">
        <f t="shared" si="47"/>
        <v>-4.4876943219118219E-2</v>
      </c>
      <c r="J275">
        <v>26.184490203857401</v>
      </c>
      <c r="K275">
        <f t="shared" si="48"/>
        <v>-5.0230915415514853E-2</v>
      </c>
      <c r="L275">
        <v>12.5299997329712</v>
      </c>
      <c r="M275">
        <f t="shared" si="49"/>
        <v>-1.3660323344200701E-2</v>
      </c>
      <c r="N275">
        <v>70.595275878906193</v>
      </c>
      <c r="O275">
        <f t="shared" si="50"/>
        <v>-3.9276454081323617E-2</v>
      </c>
      <c r="P275">
        <v>22.5100002288818</v>
      </c>
      <c r="Q275">
        <f t="shared" si="51"/>
        <v>-7.9006715059158142E-2</v>
      </c>
      <c r="R275">
        <v>100.13548278808599</v>
      </c>
      <c r="S275">
        <f t="shared" si="52"/>
        <v>-5.5913981121627071E-2</v>
      </c>
      <c r="T275">
        <v>40.187896728515597</v>
      </c>
      <c r="U275">
        <f t="shared" si="53"/>
        <v>-7.3415430767278841E-2</v>
      </c>
      <c r="V275">
        <v>74.987976074218807</v>
      </c>
      <c r="W275">
        <f t="shared" si="54"/>
        <v>-4.9986480286825653E-2</v>
      </c>
    </row>
    <row r="276" spans="1:23" x14ac:dyDescent="0.2">
      <c r="A276" s="1">
        <v>43952</v>
      </c>
      <c r="B276">
        <v>50.943466186523402</v>
      </c>
      <c r="C276">
        <f t="shared" si="44"/>
        <v>9.0076287340810062E-3</v>
      </c>
      <c r="D276">
        <v>49.880001068115199</v>
      </c>
      <c r="E276">
        <f t="shared" si="45"/>
        <v>5.2335258078885651E-2</v>
      </c>
      <c r="F276">
        <v>96.190361022949205</v>
      </c>
      <c r="G276">
        <f t="shared" si="46"/>
        <v>7.174864164981639E-3</v>
      </c>
      <c r="H276">
        <v>22.858190536498999</v>
      </c>
      <c r="I276">
        <f t="shared" si="47"/>
        <v>9.8094804338803888E-3</v>
      </c>
      <c r="J276">
        <v>24.901706695556602</v>
      </c>
      <c r="K276">
        <f t="shared" si="48"/>
        <v>1.0561186556291386E-2</v>
      </c>
      <c r="L276">
        <v>12.3599996566772</v>
      </c>
      <c r="M276">
        <f t="shared" si="49"/>
        <v>3.0281207925793894E-2</v>
      </c>
      <c r="N276">
        <v>67.876289367675795</v>
      </c>
      <c r="O276">
        <f t="shared" si="50"/>
        <v>5.2882145518962694E-4</v>
      </c>
      <c r="P276">
        <v>20.799999237060501</v>
      </c>
      <c r="Q276">
        <f t="shared" si="51"/>
        <v>3.4958764204342289E-2</v>
      </c>
      <c r="R276">
        <v>94.690162658691406</v>
      </c>
      <c r="S276">
        <f t="shared" si="52"/>
        <v>-2.3184109807847623E-3</v>
      </c>
      <c r="T276">
        <v>37.343185424804702</v>
      </c>
      <c r="U276">
        <f t="shared" si="53"/>
        <v>6.1147034501012427E-3</v>
      </c>
      <c r="V276">
        <v>71.331733703613295</v>
      </c>
      <c r="W276">
        <f t="shared" si="54"/>
        <v>8.2847719645300234E-3</v>
      </c>
    </row>
    <row r="277" spans="1:23" x14ac:dyDescent="0.2">
      <c r="A277" s="1">
        <v>43955</v>
      </c>
      <c r="B277">
        <v>51.4044189453125</v>
      </c>
      <c r="C277">
        <f t="shared" si="44"/>
        <v>1.3020488235987454E-2</v>
      </c>
      <c r="D277">
        <v>52.560001373291001</v>
      </c>
      <c r="E277">
        <f t="shared" si="45"/>
        <v>-7.064520962393993E-3</v>
      </c>
      <c r="F277">
        <v>96.882995605468807</v>
      </c>
      <c r="G277">
        <f t="shared" si="46"/>
        <v>9.3680084603160185E-3</v>
      </c>
      <c r="H277">
        <v>23.083520889282202</v>
      </c>
      <c r="I277">
        <f t="shared" si="47"/>
        <v>9.902623820883031E-3</v>
      </c>
      <c r="J277">
        <v>25.166091918945298</v>
      </c>
      <c r="K277">
        <f t="shared" si="48"/>
        <v>2.1936702098521686E-2</v>
      </c>
      <c r="L277">
        <v>12.7399997711182</v>
      </c>
      <c r="M277">
        <f t="shared" si="49"/>
        <v>0.13009145049175663</v>
      </c>
      <c r="N277">
        <v>67.912193298339801</v>
      </c>
      <c r="O277">
        <f t="shared" si="50"/>
        <v>2.5439964068905297E-2</v>
      </c>
      <c r="P277">
        <v>21.540000915527301</v>
      </c>
      <c r="Q277">
        <f t="shared" si="51"/>
        <v>-1.1204677335207424E-2</v>
      </c>
      <c r="R277">
        <v>94.470886230468807</v>
      </c>
      <c r="S277">
        <f t="shared" si="52"/>
        <v>2.4268067812354497E-2</v>
      </c>
      <c r="T277">
        <v>37.572227478027301</v>
      </c>
      <c r="U277">
        <f t="shared" si="53"/>
        <v>1.7524107683662696E-2</v>
      </c>
      <c r="V277">
        <v>71.925155639648395</v>
      </c>
      <c r="W277">
        <f t="shared" si="54"/>
        <v>1.6671824054023784E-2</v>
      </c>
    </row>
    <row r="278" spans="1:23" x14ac:dyDescent="0.2">
      <c r="A278" s="1">
        <v>43956</v>
      </c>
      <c r="B278">
        <v>52.0781059265137</v>
      </c>
      <c r="C278">
        <f t="shared" si="44"/>
        <v>1.2925443313415247E-2</v>
      </c>
      <c r="D278">
        <v>52.189998626708999</v>
      </c>
      <c r="E278">
        <f t="shared" si="45"/>
        <v>-5.7496464900787855E-4</v>
      </c>
      <c r="F278">
        <v>97.794860839843807</v>
      </c>
      <c r="G278">
        <f t="shared" si="46"/>
        <v>7.858313333538508E-3</v>
      </c>
      <c r="H278">
        <v>23.3132438659668</v>
      </c>
      <c r="I278">
        <f t="shared" si="47"/>
        <v>-2.608519114128926E-3</v>
      </c>
      <c r="J278">
        <v>25.7242527008057</v>
      </c>
      <c r="K278">
        <f t="shared" si="48"/>
        <v>1.2483485317379415E-2</v>
      </c>
      <c r="L278">
        <v>14.5100002288818</v>
      </c>
      <c r="M278">
        <f t="shared" si="49"/>
        <v>5.1052066538347686E-2</v>
      </c>
      <c r="N278">
        <v>69.662040710449205</v>
      </c>
      <c r="O278">
        <f t="shared" si="50"/>
        <v>1.5846951011312043E-2</v>
      </c>
      <c r="P278">
        <v>21.299999237060501</v>
      </c>
      <c r="Q278">
        <f t="shared" si="51"/>
        <v>2.3447206454438188E-3</v>
      </c>
      <c r="R278">
        <v>96.791557312011705</v>
      </c>
      <c r="S278">
        <f t="shared" si="52"/>
        <v>-6.534521414158374E-3</v>
      </c>
      <c r="T278">
        <v>38.2364501953125</v>
      </c>
      <c r="U278">
        <f t="shared" si="53"/>
        <v>3.4681301096787863E-3</v>
      </c>
      <c r="V278">
        <v>73.134330749511705</v>
      </c>
      <c r="W278">
        <f t="shared" si="54"/>
        <v>1.21838388925121E-2</v>
      </c>
    </row>
    <row r="279" spans="1:23" x14ac:dyDescent="0.2">
      <c r="A279" s="1">
        <v>43957</v>
      </c>
      <c r="B279">
        <v>52.755607604980497</v>
      </c>
      <c r="C279">
        <f t="shared" si="44"/>
        <v>-1.6907238095543024E-4</v>
      </c>
      <c r="D279">
        <v>52.159999847412102</v>
      </c>
      <c r="E279">
        <f t="shared" si="45"/>
        <v>-4.0341824617450527E-3</v>
      </c>
      <c r="F279">
        <v>98.566390991210895</v>
      </c>
      <c r="G279">
        <f t="shared" si="46"/>
        <v>1.088204000217843E-2</v>
      </c>
      <c r="H279">
        <v>23.252510070800799</v>
      </c>
      <c r="I279">
        <f t="shared" si="47"/>
        <v>1.3423068455021878E-2</v>
      </c>
      <c r="J279">
        <v>26.0473937988281</v>
      </c>
      <c r="K279">
        <f t="shared" si="48"/>
        <v>-6.0330995505573984E-3</v>
      </c>
      <c r="L279">
        <v>15.2700004577637</v>
      </c>
      <c r="M279">
        <f t="shared" si="49"/>
        <v>-1.7173488314525694E-2</v>
      </c>
      <c r="N279">
        <v>70.774765014648395</v>
      </c>
      <c r="O279">
        <f t="shared" si="50"/>
        <v>-5.0721149283067951E-4</v>
      </c>
      <c r="P279">
        <v>21.350000381469702</v>
      </c>
      <c r="Q279">
        <f t="shared" si="51"/>
        <v>7.3137229265796425E-2</v>
      </c>
      <c r="R279">
        <v>96.1611328125</v>
      </c>
      <c r="S279">
        <f t="shared" si="52"/>
        <v>1.0397021935014749E-2</v>
      </c>
      <c r="T279">
        <v>38.369289398193402</v>
      </c>
      <c r="U279">
        <f t="shared" si="53"/>
        <v>2.056099866325653E-2</v>
      </c>
      <c r="V279">
        <v>74.030838012695298</v>
      </c>
      <c r="W279">
        <f t="shared" si="54"/>
        <v>8.9669594194735393E-3</v>
      </c>
    </row>
    <row r="280" spans="1:23" x14ac:dyDescent="0.2">
      <c r="A280" s="1">
        <v>43958</v>
      </c>
      <c r="B280">
        <v>52.746688842773402</v>
      </c>
      <c r="C280">
        <f t="shared" si="44"/>
        <v>8.414779967935701E-3</v>
      </c>
      <c r="D280">
        <v>51.950000762939503</v>
      </c>
      <c r="E280">
        <f t="shared" si="45"/>
        <v>2.3588650704361079E-2</v>
      </c>
      <c r="F280">
        <v>99.644851684570298</v>
      </c>
      <c r="G280">
        <f t="shared" si="46"/>
        <v>1.1808433921114849E-2</v>
      </c>
      <c r="H280">
        <v>23.566734313964801</v>
      </c>
      <c r="I280">
        <f t="shared" si="47"/>
        <v>2.6826681884483096E-2</v>
      </c>
      <c r="J280">
        <v>25.890720367431602</v>
      </c>
      <c r="K280">
        <f t="shared" si="48"/>
        <v>1.538792071424828E-2</v>
      </c>
      <c r="L280">
        <v>15.0100002288818</v>
      </c>
      <c r="M280">
        <f t="shared" si="49"/>
        <v>1.5206874346017861E-2</v>
      </c>
      <c r="N280">
        <v>70.738876342773395</v>
      </c>
      <c r="O280">
        <f t="shared" si="50"/>
        <v>2.1708567310889576E-2</v>
      </c>
      <c r="P280">
        <v>22.969999313354499</v>
      </c>
      <c r="Q280">
        <f t="shared" si="51"/>
        <v>2.1107817392431387E-2</v>
      </c>
      <c r="R280">
        <v>97.1661376953125</v>
      </c>
      <c r="S280">
        <f t="shared" si="52"/>
        <v>3.2198145950626429E-2</v>
      </c>
      <c r="T280">
        <v>39.166366577148402</v>
      </c>
      <c r="U280">
        <f t="shared" si="53"/>
        <v>4.7954480421260159E-2</v>
      </c>
      <c r="V280">
        <v>74.697654724121094</v>
      </c>
      <c r="W280">
        <f t="shared" si="54"/>
        <v>2.9086467716248256E-2</v>
      </c>
    </row>
    <row r="281" spans="1:23" x14ac:dyDescent="0.2">
      <c r="A281" s="1">
        <v>43959</v>
      </c>
      <c r="B281">
        <v>53.192413330078097</v>
      </c>
      <c r="C281">
        <f t="shared" si="44"/>
        <v>7.6794480942536311E-3</v>
      </c>
      <c r="D281">
        <v>53.189998626708999</v>
      </c>
      <c r="E281">
        <f t="shared" si="45"/>
        <v>4.682766923059873E-2</v>
      </c>
      <c r="F281">
        <v>100.828475952148</v>
      </c>
      <c r="G281">
        <f t="shared" si="46"/>
        <v>-1.0441450474996672E-3</v>
      </c>
      <c r="H281">
        <v>24.2075080871582</v>
      </c>
      <c r="I281">
        <f t="shared" si="47"/>
        <v>1.3444626138114134E-3</v>
      </c>
      <c r="J281">
        <v>26.2922058105469</v>
      </c>
      <c r="K281">
        <f t="shared" si="48"/>
        <v>-1.9177267910535419E-2</v>
      </c>
      <c r="L281">
        <v>15.2399997711182</v>
      </c>
      <c r="M281">
        <f t="shared" si="49"/>
        <v>7.1919636446428547E-3</v>
      </c>
      <c r="N281">
        <v>72.291305541992202</v>
      </c>
      <c r="O281">
        <f t="shared" si="50"/>
        <v>-9.9338364875229822E-4</v>
      </c>
      <c r="P281">
        <v>23.459999084472699</v>
      </c>
      <c r="Q281">
        <f t="shared" si="51"/>
        <v>1.94181280716808E-2</v>
      </c>
      <c r="R281">
        <v>100.34561920166</v>
      </c>
      <c r="S281">
        <f t="shared" si="52"/>
        <v>-1.2921134078828301E-2</v>
      </c>
      <c r="T281">
        <v>41.09033203125</v>
      </c>
      <c r="U281">
        <f t="shared" si="53"/>
        <v>-1.5730721068085415E-2</v>
      </c>
      <c r="V281">
        <v>76.902252197265597</v>
      </c>
      <c r="W281">
        <f t="shared" si="54"/>
        <v>-9.5474687082468994E-4</v>
      </c>
    </row>
    <row r="282" spans="1:23" x14ac:dyDescent="0.2">
      <c r="A282" s="1">
        <v>43962</v>
      </c>
      <c r="B282">
        <v>53.602474212646499</v>
      </c>
      <c r="C282">
        <f t="shared" si="44"/>
        <v>-2.9364210140620177E-2</v>
      </c>
      <c r="D282">
        <v>55.740001678466797</v>
      </c>
      <c r="E282">
        <f t="shared" si="45"/>
        <v>-3.6168387172817812E-2</v>
      </c>
      <c r="F282">
        <v>100.723251342773</v>
      </c>
      <c r="G282">
        <f t="shared" si="46"/>
        <v>-2.8160813605497419E-2</v>
      </c>
      <c r="H282">
        <v>24.240076065063501</v>
      </c>
      <c r="I282">
        <f t="shared" si="47"/>
        <v>-2.5560147095375622E-2</v>
      </c>
      <c r="J282">
        <v>25.792797088623001</v>
      </c>
      <c r="K282">
        <f t="shared" si="48"/>
        <v>-1.1070862541122302E-2</v>
      </c>
      <c r="L282">
        <v>15.3500003814697</v>
      </c>
      <c r="M282">
        <f t="shared" si="49"/>
        <v>-4.6675189460463493E-2</v>
      </c>
      <c r="N282">
        <v>72.219528198242202</v>
      </c>
      <c r="O282">
        <f t="shared" si="50"/>
        <v>-2.5929964202077511E-2</v>
      </c>
      <c r="P282">
        <v>23.920000076293899</v>
      </c>
      <c r="Q282">
        <f t="shared" si="51"/>
        <v>-6.71142814445867E-3</v>
      </c>
      <c r="R282">
        <v>99.057380676269503</v>
      </c>
      <c r="S282">
        <f t="shared" si="52"/>
        <v>-1.6929223278795542E-2</v>
      </c>
      <c r="T282">
        <v>40.449008941650398</v>
      </c>
      <c r="U282">
        <f t="shared" si="53"/>
        <v>-2.650935958252873E-2</v>
      </c>
      <c r="V282">
        <v>76.828865051269503</v>
      </c>
      <c r="W282">
        <f t="shared" si="54"/>
        <v>-2.689387186997208E-2</v>
      </c>
    </row>
    <row r="283" spans="1:23" x14ac:dyDescent="0.2">
      <c r="A283" s="1">
        <v>43963</v>
      </c>
      <c r="B283">
        <v>52.051364898681598</v>
      </c>
      <c r="C283">
        <f t="shared" si="44"/>
        <v>-1.1194452816822714E-2</v>
      </c>
      <c r="D283">
        <v>53.759998321533203</v>
      </c>
      <c r="E283">
        <f t="shared" si="45"/>
        <v>-2.98303794363101E-2</v>
      </c>
      <c r="F283">
        <v>97.926368713378906</v>
      </c>
      <c r="G283">
        <f t="shared" si="46"/>
        <v>-2.3737524383229382E-2</v>
      </c>
      <c r="H283">
        <v>23.6283473968506</v>
      </c>
      <c r="I283">
        <f t="shared" si="47"/>
        <v>-1.9940459838597952E-2</v>
      </c>
      <c r="J283">
        <v>25.508823394775401</v>
      </c>
      <c r="K283">
        <f t="shared" si="48"/>
        <v>-1.0418773443708595E-2</v>
      </c>
      <c r="L283">
        <v>14.6499996185303</v>
      </c>
      <c r="M283">
        <f t="shared" si="49"/>
        <v>-1.6517910001786314E-2</v>
      </c>
      <c r="N283">
        <v>70.370948791503906</v>
      </c>
      <c r="O283">
        <f t="shared" si="50"/>
        <v>-5.3699666011847377E-3</v>
      </c>
      <c r="P283">
        <v>23.7600002288818</v>
      </c>
      <c r="Q283">
        <f t="shared" si="51"/>
        <v>-1.7406503675578198E-2</v>
      </c>
      <c r="R283">
        <v>97.39453125</v>
      </c>
      <c r="S283">
        <f t="shared" si="52"/>
        <v>-2.6617292562014807E-2</v>
      </c>
      <c r="T283">
        <v>39.390819549560497</v>
      </c>
      <c r="U283">
        <f t="shared" si="53"/>
        <v>-2.4009488020841779E-2</v>
      </c>
      <c r="V283">
        <v>74.790176391601605</v>
      </c>
      <c r="W283">
        <f t="shared" si="54"/>
        <v>-1.9470064634626499E-2</v>
      </c>
    </row>
    <row r="284" spans="1:23" x14ac:dyDescent="0.2">
      <c r="A284" s="1">
        <v>43964</v>
      </c>
      <c r="B284">
        <v>51.471927642822301</v>
      </c>
      <c r="C284">
        <f t="shared" si="44"/>
        <v>2.2942220054185641E-2</v>
      </c>
      <c r="D284">
        <v>52.180000305175803</v>
      </c>
      <c r="E284">
        <f t="shared" si="45"/>
        <v>4.3684854727180138E-2</v>
      </c>
      <c r="F284">
        <v>95.629211425781193</v>
      </c>
      <c r="G284">
        <f t="shared" si="46"/>
        <v>1.1667218923902354E-2</v>
      </c>
      <c r="H284">
        <v>23.1618537902832</v>
      </c>
      <c r="I284">
        <f t="shared" si="47"/>
        <v>1.3025291436570979E-2</v>
      </c>
      <c r="J284">
        <v>25.244432449340799</v>
      </c>
      <c r="K284">
        <f t="shared" si="48"/>
        <v>1.9209041947411319E-2</v>
      </c>
      <c r="L284">
        <v>14.4099998474121</v>
      </c>
      <c r="M284">
        <f t="shared" si="49"/>
        <v>1.5835132561773973E-2</v>
      </c>
      <c r="N284">
        <v>69.994071960449205</v>
      </c>
      <c r="O284">
        <f t="shared" si="50"/>
        <v>2.3691584759195014E-2</v>
      </c>
      <c r="P284">
        <v>23.350000381469702</v>
      </c>
      <c r="Q284">
        <f t="shared" si="51"/>
        <v>-1.5972747951420351E-2</v>
      </c>
      <c r="R284">
        <v>94.836349487304702</v>
      </c>
      <c r="S284">
        <f t="shared" si="52"/>
        <v>1.6150188140263023E-2</v>
      </c>
      <c r="T284">
        <v>38.456329345703097</v>
      </c>
      <c r="U284">
        <f t="shared" si="53"/>
        <v>2.1797683724758623E-2</v>
      </c>
      <c r="V284">
        <v>73.348091125488295</v>
      </c>
      <c r="W284">
        <f t="shared" si="54"/>
        <v>2.6399353522260881E-2</v>
      </c>
    </row>
    <row r="285" spans="1:23" x14ac:dyDescent="0.2">
      <c r="A285" s="1">
        <v>43965</v>
      </c>
      <c r="B285">
        <v>52.666458129882798</v>
      </c>
      <c r="C285">
        <f t="shared" si="44"/>
        <v>-1.3633464057164077E-2</v>
      </c>
      <c r="D285">
        <v>54.509998321533203</v>
      </c>
      <c r="E285">
        <f t="shared" si="45"/>
        <v>-5.7032177623079824E-3</v>
      </c>
      <c r="F285">
        <v>96.751472473144503</v>
      </c>
      <c r="G285">
        <f t="shared" si="46"/>
        <v>-1.9306152745108794E-2</v>
      </c>
      <c r="H285">
        <v>23.465517044067401</v>
      </c>
      <c r="I285">
        <f t="shared" si="47"/>
        <v>-2.349213061456306E-2</v>
      </c>
      <c r="J285">
        <v>25.7340412139893</v>
      </c>
      <c r="K285">
        <f t="shared" si="48"/>
        <v>2.2805940374195284E-3</v>
      </c>
      <c r="L285">
        <v>14.6400003433228</v>
      </c>
      <c r="M285">
        <f t="shared" si="49"/>
        <v>-1.6529351893172981E-2</v>
      </c>
      <c r="N285">
        <v>71.672142028808594</v>
      </c>
      <c r="O285">
        <f t="shared" si="50"/>
        <v>-5.2698219357831068E-2</v>
      </c>
      <c r="P285">
        <v>22.9799995422363</v>
      </c>
      <c r="Q285">
        <f t="shared" si="51"/>
        <v>-3.859423002593497E-2</v>
      </c>
      <c r="R285">
        <v>96.380409240722699</v>
      </c>
      <c r="S285">
        <f t="shared" si="52"/>
        <v>-3.5606173610046435E-2</v>
      </c>
      <c r="T285">
        <v>39.303791046142599</v>
      </c>
      <c r="U285">
        <f t="shared" si="53"/>
        <v>-2.6573731413871808E-2</v>
      </c>
      <c r="V285">
        <v>75.310218811035199</v>
      </c>
      <c r="W285">
        <f t="shared" si="54"/>
        <v>-2.0890252655367911E-2</v>
      </c>
    </row>
    <row r="286" spans="1:23" x14ac:dyDescent="0.2">
      <c r="A286" s="1">
        <v>43966</v>
      </c>
      <c r="B286">
        <v>51.953304290771499</v>
      </c>
      <c r="C286">
        <f t="shared" si="44"/>
        <v>2.7751300925729701E-2</v>
      </c>
      <c r="D286">
        <v>54.200000762939503</v>
      </c>
      <c r="E286">
        <f t="shared" si="45"/>
        <v>7.1697960668533492E-3</v>
      </c>
      <c r="F286">
        <v>94.9014892578125</v>
      </c>
      <c r="G286">
        <f t="shared" si="46"/>
        <v>5.5524990977459755E-2</v>
      </c>
      <c r="H286">
        <v>22.9206867218018</v>
      </c>
      <c r="I286">
        <f t="shared" si="47"/>
        <v>4.9153942415813397E-2</v>
      </c>
      <c r="J286">
        <v>25.792797088623001</v>
      </c>
      <c r="K286">
        <f t="shared" si="48"/>
        <v>4.60021620538935E-2</v>
      </c>
      <c r="L286">
        <v>14.3999996185303</v>
      </c>
      <c r="M286">
        <f t="shared" si="49"/>
        <v>7.1674501755044487E-2</v>
      </c>
      <c r="N286">
        <v>67.992942810058594</v>
      </c>
      <c r="O286">
        <f t="shared" si="50"/>
        <v>5.3573907275649424E-2</v>
      </c>
      <c r="P286">
        <v>22.110000610351602</v>
      </c>
      <c r="Q286">
        <f t="shared" si="51"/>
        <v>7.952069996341414E-2</v>
      </c>
      <c r="R286">
        <v>93.009048461914105</v>
      </c>
      <c r="S286">
        <f t="shared" si="52"/>
        <v>6.2264300764290986E-2</v>
      </c>
      <c r="T286">
        <v>38.273097991943402</v>
      </c>
      <c r="U286">
        <f t="shared" si="53"/>
        <v>6.3415582815416718E-2</v>
      </c>
      <c r="V286">
        <v>73.753288269042997</v>
      </c>
      <c r="W286">
        <f t="shared" si="54"/>
        <v>4.4915946589297741E-2</v>
      </c>
    </row>
    <row r="287" spans="1:23" x14ac:dyDescent="0.2">
      <c r="A287" s="1">
        <v>43969</v>
      </c>
      <c r="B287">
        <v>53.415267944335902</v>
      </c>
      <c r="C287">
        <f t="shared" si="44"/>
        <v>6.1560562425137817E-3</v>
      </c>
      <c r="D287">
        <v>54.590000152587898</v>
      </c>
      <c r="E287">
        <f t="shared" si="45"/>
        <v>1.5991637484860339E-2</v>
      </c>
      <c r="F287">
        <v>100.319931030273</v>
      </c>
      <c r="G287">
        <f t="shared" si="46"/>
        <v>-1.5323975839406244E-2</v>
      </c>
      <c r="H287">
        <v>24.075477600097699</v>
      </c>
      <c r="I287">
        <f t="shared" si="47"/>
        <v>-5.7932661297950064E-3</v>
      </c>
      <c r="J287">
        <v>27.007036209106399</v>
      </c>
      <c r="K287">
        <f t="shared" si="48"/>
        <v>-7.6433361269870031E-3</v>
      </c>
      <c r="L287">
        <v>15.4700002670288</v>
      </c>
      <c r="M287">
        <f t="shared" si="49"/>
        <v>-1.8265392862902383E-2</v>
      </c>
      <c r="N287">
        <v>71.734931945800795</v>
      </c>
      <c r="O287">
        <f t="shared" si="50"/>
        <v>-2.3414275481339043E-2</v>
      </c>
      <c r="P287">
        <v>23.940000534057599</v>
      </c>
      <c r="Q287">
        <f t="shared" si="51"/>
        <v>-1.51518305643067E-2</v>
      </c>
      <c r="R287">
        <v>98.984283447265597</v>
      </c>
      <c r="S287">
        <f t="shared" si="52"/>
        <v>-1.8727039244224607E-2</v>
      </c>
      <c r="T287">
        <v>40.778820037841797</v>
      </c>
      <c r="U287">
        <f t="shared" si="53"/>
        <v>-9.9343804445300027E-3</v>
      </c>
      <c r="V287">
        <v>77.141510009765597</v>
      </c>
      <c r="W287">
        <f t="shared" si="54"/>
        <v>-3.2724537169674618E-3</v>
      </c>
    </row>
    <row r="288" spans="1:23" x14ac:dyDescent="0.2">
      <c r="A288" s="1">
        <v>43970</v>
      </c>
      <c r="B288">
        <v>53.745109558105497</v>
      </c>
      <c r="C288">
        <f t="shared" si="44"/>
        <v>4.5554380433706458E-2</v>
      </c>
      <c r="D288">
        <v>55.470001220703097</v>
      </c>
      <c r="E288">
        <f t="shared" si="45"/>
        <v>1.644947092164608E-2</v>
      </c>
      <c r="F288">
        <v>98.794349670410199</v>
      </c>
      <c r="G288">
        <f t="shared" si="46"/>
        <v>4.1716277148278164E-2</v>
      </c>
      <c r="H288">
        <v>23.936405181884801</v>
      </c>
      <c r="I288">
        <f t="shared" si="47"/>
        <v>2.4446203177288853E-2</v>
      </c>
      <c r="J288">
        <v>26.801399230956999</v>
      </c>
      <c r="K288">
        <f t="shared" si="48"/>
        <v>5.6467987822090296E-2</v>
      </c>
      <c r="L288">
        <v>15.189999580383301</v>
      </c>
      <c r="M288">
        <f t="shared" si="49"/>
        <v>4.2532235407633054E-2</v>
      </c>
      <c r="N288">
        <v>70.074821472167997</v>
      </c>
      <c r="O288">
        <f t="shared" si="50"/>
        <v>3.2008613746727081E-2</v>
      </c>
      <c r="P288">
        <v>23.579999923706101</v>
      </c>
      <c r="Q288">
        <f t="shared" si="51"/>
        <v>3.704895752018237E-2</v>
      </c>
      <c r="R288">
        <v>97.147850036621094</v>
      </c>
      <c r="S288">
        <f t="shared" si="52"/>
        <v>7.4638759343670369E-2</v>
      </c>
      <c r="T288">
        <v>40.3757133483887</v>
      </c>
      <c r="U288">
        <f t="shared" si="53"/>
        <v>3.9408289227165716E-2</v>
      </c>
      <c r="V288">
        <v>76.889480590820298</v>
      </c>
      <c r="W288">
        <f t="shared" si="54"/>
        <v>3.6183400946702027E-2</v>
      </c>
    </row>
    <row r="289" spans="1:23" x14ac:dyDescent="0.2">
      <c r="A289" s="1">
        <v>43971</v>
      </c>
      <c r="B289">
        <v>56.250057220458999</v>
      </c>
      <c r="C289">
        <f t="shared" si="44"/>
        <v>-1.7909029332873562E-2</v>
      </c>
      <c r="D289">
        <v>56.389999389648402</v>
      </c>
      <c r="E289">
        <f t="shared" si="45"/>
        <v>-3.1342584451856233E-2</v>
      </c>
      <c r="F289">
        <v>103.002853393555</v>
      </c>
      <c r="G289">
        <f t="shared" si="46"/>
        <v>-3.4817677502882761E-2</v>
      </c>
      <c r="H289">
        <v>24.528770446777301</v>
      </c>
      <c r="I289">
        <f t="shared" si="47"/>
        <v>-1.4020618902659595E-2</v>
      </c>
      <c r="J289">
        <v>28.3583660125732</v>
      </c>
      <c r="K289">
        <f t="shared" si="48"/>
        <v>4.8225762894789142E-3</v>
      </c>
      <c r="L289">
        <v>15.8500003814697</v>
      </c>
      <c r="M289">
        <f t="shared" si="49"/>
        <v>-2.8152884960629346E-2</v>
      </c>
      <c r="N289">
        <v>72.354103088378906</v>
      </c>
      <c r="O289">
        <f t="shared" si="50"/>
        <v>-3.3161610942401422E-2</v>
      </c>
      <c r="P289">
        <v>24.469999313354499</v>
      </c>
      <c r="Q289">
        <f t="shared" si="51"/>
        <v>-2.2314934720736895E-2</v>
      </c>
      <c r="R289">
        <v>104.676307678223</v>
      </c>
      <c r="S289">
        <f t="shared" si="52"/>
        <v>-3.1565877995912289E-2</v>
      </c>
      <c r="T289">
        <v>41.998619079589801</v>
      </c>
      <c r="U289">
        <f t="shared" si="53"/>
        <v>-4.1027380232116183E-2</v>
      </c>
      <c r="V289">
        <v>79.722549438476605</v>
      </c>
      <c r="W289">
        <f t="shared" si="54"/>
        <v>-2.5493924981323458E-2</v>
      </c>
    </row>
    <row r="290" spans="1:23" x14ac:dyDescent="0.2">
      <c r="A290" s="1">
        <v>43972</v>
      </c>
      <c r="B290">
        <v>55.251640319824197</v>
      </c>
      <c r="C290">
        <f t="shared" si="44"/>
        <v>4.5073985482170249E-3</v>
      </c>
      <c r="D290">
        <v>54.650001525878899</v>
      </c>
      <c r="E290">
        <f t="shared" si="45"/>
        <v>9.4700515515418037E-3</v>
      </c>
      <c r="F290">
        <v>99.478248596191406</v>
      </c>
      <c r="G290">
        <f t="shared" si="46"/>
        <v>-2.6462964890113319E-4</v>
      </c>
      <c r="H290">
        <v>24.187261581420898</v>
      </c>
      <c r="I290">
        <f t="shared" si="47"/>
        <v>6.7095114109260176E-3</v>
      </c>
      <c r="J290">
        <v>28.495456695556602</v>
      </c>
      <c r="K290">
        <f t="shared" si="48"/>
        <v>3.4783245877732051E-2</v>
      </c>
      <c r="L290">
        <v>15.4099998474121</v>
      </c>
      <c r="M290">
        <f t="shared" si="49"/>
        <v>1.5454253180952175E-2</v>
      </c>
      <c r="N290">
        <v>69.994071960449205</v>
      </c>
      <c r="O290">
        <f t="shared" si="50"/>
        <v>8.9340986829579919E-3</v>
      </c>
      <c r="P290">
        <v>23.930000305175799</v>
      </c>
      <c r="Q290">
        <f t="shared" si="51"/>
        <v>2.3131946945011472E-2</v>
      </c>
      <c r="R290">
        <v>101.423713684082</v>
      </c>
      <c r="S290">
        <f t="shared" si="52"/>
        <v>4.5018344268700348E-4</v>
      </c>
      <c r="T290">
        <v>40.310394287109403</v>
      </c>
      <c r="U290">
        <f t="shared" si="53"/>
        <v>2.0519046726740001E-3</v>
      </c>
      <c r="V290">
        <v>77.715797424316406</v>
      </c>
      <c r="W290">
        <f t="shared" si="54"/>
        <v>4.4237743691503666E-3</v>
      </c>
    </row>
    <row r="291" spans="1:23" x14ac:dyDescent="0.2">
      <c r="A291" s="1">
        <v>43973</v>
      </c>
      <c r="B291">
        <v>55.501243591308601</v>
      </c>
      <c r="C291">
        <f t="shared" si="44"/>
        <v>1.2841151250394386E-3</v>
      </c>
      <c r="D291">
        <v>55.169998168945298</v>
      </c>
      <c r="E291">
        <f t="shared" si="45"/>
        <v>-3.6548911159388173E-2</v>
      </c>
      <c r="F291">
        <v>99.451927185058594</v>
      </c>
      <c r="G291">
        <f t="shared" si="46"/>
        <v>2.0074004499115956E-2</v>
      </c>
      <c r="H291">
        <v>24.350091934204102</v>
      </c>
      <c r="I291">
        <f t="shared" si="47"/>
        <v>1.9224950017389743E-2</v>
      </c>
      <c r="J291">
        <v>29.5040607452393</v>
      </c>
      <c r="K291">
        <f t="shared" si="48"/>
        <v>8.9214505931605615E-3</v>
      </c>
      <c r="L291">
        <v>15.6499996185303</v>
      </c>
      <c r="M291">
        <f t="shared" si="49"/>
        <v>-9.6308686859002939E-3</v>
      </c>
      <c r="N291">
        <v>70.622207641601605</v>
      </c>
      <c r="O291">
        <f t="shared" si="50"/>
        <v>-8.6778711454003916E-3</v>
      </c>
      <c r="P291">
        <v>24.4899997711182</v>
      </c>
      <c r="Q291">
        <f t="shared" si="51"/>
        <v>1.4995249015970132E-2</v>
      </c>
      <c r="R291">
        <v>101.46938323974599</v>
      </c>
      <c r="S291">
        <f t="shared" si="52"/>
        <v>1.465895000485265E-2</v>
      </c>
      <c r="T291">
        <v>40.393192291259801</v>
      </c>
      <c r="U291">
        <f t="shared" si="53"/>
        <v>6.6522234975481404E-2</v>
      </c>
      <c r="V291">
        <v>78.060356140136705</v>
      </c>
      <c r="W291">
        <f t="shared" si="54"/>
        <v>1.0449220196882762E-2</v>
      </c>
    </row>
    <row r="292" spans="1:23" x14ac:dyDescent="0.2">
      <c r="A292" s="1">
        <v>43977</v>
      </c>
      <c r="B292">
        <v>55.572559356689503</v>
      </c>
      <c r="C292">
        <f t="shared" si="44"/>
        <v>1.9381103465459903E-2</v>
      </c>
      <c r="D292">
        <v>53.189998626708999</v>
      </c>
      <c r="E292">
        <f t="shared" si="45"/>
        <v>-8.4961701851830225E-3</v>
      </c>
      <c r="F292">
        <v>101.46849822998</v>
      </c>
      <c r="G292">
        <f t="shared" si="46"/>
        <v>1.7898323522445157E-2</v>
      </c>
      <c r="H292">
        <v>24.822750091552699</v>
      </c>
      <c r="I292">
        <f t="shared" si="47"/>
        <v>1.9557888589467064E-2</v>
      </c>
      <c r="J292">
        <v>29.768457412719702</v>
      </c>
      <c r="K292">
        <f t="shared" si="48"/>
        <v>9.8199278445465152E-3</v>
      </c>
      <c r="L292">
        <v>15.5</v>
      </c>
      <c r="M292">
        <f t="shared" si="49"/>
        <v>8.9917331435496271E-3</v>
      </c>
      <c r="N292">
        <v>70.012008666992202</v>
      </c>
      <c r="O292">
        <f t="shared" si="50"/>
        <v>1.6146834838154149E-2</v>
      </c>
      <c r="P292">
        <v>24.860000610351602</v>
      </c>
      <c r="Q292">
        <f t="shared" si="51"/>
        <v>7.6136864400891376E-3</v>
      </c>
      <c r="R292">
        <v>102.9677734375</v>
      </c>
      <c r="S292">
        <f t="shared" si="52"/>
        <v>1.7416260182827038E-2</v>
      </c>
      <c r="T292">
        <v>43.171627044677699</v>
      </c>
      <c r="U292">
        <f t="shared" si="53"/>
        <v>3.0432810991630258E-2</v>
      </c>
      <c r="V292">
        <v>78.880302429199205</v>
      </c>
      <c r="W292">
        <f t="shared" si="54"/>
        <v>1.5292474238680348E-2</v>
      </c>
    </row>
    <row r="293" spans="1:23" x14ac:dyDescent="0.2">
      <c r="A293" s="1">
        <v>43978</v>
      </c>
      <c r="B293">
        <v>56.660121917724602</v>
      </c>
      <c r="C293">
        <f t="shared" si="44"/>
        <v>-2.9700424353308306E-2</v>
      </c>
      <c r="D293">
        <v>52.740001678466797</v>
      </c>
      <c r="E293">
        <f t="shared" si="45"/>
        <v>-1.9143003552156937E-2</v>
      </c>
      <c r="F293">
        <v>103.30096435546901</v>
      </c>
      <c r="G293">
        <f t="shared" si="46"/>
        <v>-1.6689251110052941E-2</v>
      </c>
      <c r="H293">
        <v>25.313009262085</v>
      </c>
      <c r="I293">
        <f t="shared" si="47"/>
        <v>-1.5594497045223485E-2</v>
      </c>
      <c r="J293">
        <v>30.062221527099599</v>
      </c>
      <c r="K293">
        <f t="shared" si="48"/>
        <v>-2.4065695655110488E-2</v>
      </c>
      <c r="L293">
        <v>15.6400003433228</v>
      </c>
      <c r="M293">
        <f t="shared" si="49"/>
        <v>-2.9194468085605139E-2</v>
      </c>
      <c r="N293">
        <v>71.151657104492202</v>
      </c>
      <c r="O293">
        <f t="shared" si="50"/>
        <v>-1.4993915169876568E-2</v>
      </c>
      <c r="P293">
        <v>25.049999237060501</v>
      </c>
      <c r="Q293">
        <f t="shared" si="51"/>
        <v>-2.2200679523525405E-2</v>
      </c>
      <c r="R293">
        <v>104.77679443359401</v>
      </c>
      <c r="S293">
        <f t="shared" si="52"/>
        <v>-2.7554846296280213E-2</v>
      </c>
      <c r="T293">
        <v>44.505657196044901</v>
      </c>
      <c r="U293">
        <f t="shared" si="53"/>
        <v>-1.3737321205835862E-2</v>
      </c>
      <c r="V293">
        <v>80.095848083496094</v>
      </c>
      <c r="W293">
        <f t="shared" si="54"/>
        <v>-2.2069911637107233E-2</v>
      </c>
    </row>
    <row r="294" spans="1:23" x14ac:dyDescent="0.2">
      <c r="A294" s="1">
        <v>43979</v>
      </c>
      <c r="B294">
        <v>55.002037048339801</v>
      </c>
      <c r="C294">
        <f t="shared" si="44"/>
        <v>1.9739111902036425E-2</v>
      </c>
      <c r="D294">
        <v>51.740001678466797</v>
      </c>
      <c r="E294">
        <f t="shared" si="45"/>
        <v>3.9042243788414775E-2</v>
      </c>
      <c r="F294">
        <v>101.591255187988</v>
      </c>
      <c r="G294">
        <f t="shared" si="46"/>
        <v>2.4467273929305124E-2</v>
      </c>
      <c r="H294">
        <v>24.921327590942401</v>
      </c>
      <c r="I294">
        <f t="shared" si="47"/>
        <v>2.8309197659260467E-2</v>
      </c>
      <c r="J294">
        <v>29.347389221191399</v>
      </c>
      <c r="K294">
        <f t="shared" si="48"/>
        <v>8.4728601221560423E-2</v>
      </c>
      <c r="L294">
        <v>15.189999580383301</v>
      </c>
      <c r="M294">
        <f t="shared" si="49"/>
        <v>2.2780053501594327E-2</v>
      </c>
      <c r="N294">
        <v>70.0927734375</v>
      </c>
      <c r="O294">
        <f t="shared" si="50"/>
        <v>3.4848388637593104E-2</v>
      </c>
      <c r="P294">
        <v>24.5</v>
      </c>
      <c r="Q294">
        <f t="shared" si="51"/>
        <v>1.4989174009440314E-2</v>
      </c>
      <c r="R294">
        <v>101.92910003662099</v>
      </c>
      <c r="S294">
        <f t="shared" si="52"/>
        <v>1.7775439306704013E-2</v>
      </c>
      <c r="T294">
        <v>43.898448944091797</v>
      </c>
      <c r="U294">
        <f t="shared" si="53"/>
        <v>6.1633417008792029E-3</v>
      </c>
      <c r="V294">
        <v>78.347503662109403</v>
      </c>
      <c r="W294">
        <f t="shared" si="54"/>
        <v>2.5291232926554854E-2</v>
      </c>
    </row>
    <row r="295" spans="1:23" x14ac:dyDescent="0.2">
      <c r="A295" s="1">
        <v>43980</v>
      </c>
      <c r="B295">
        <v>56.098514556884801</v>
      </c>
      <c r="C295">
        <f t="shared" si="44"/>
        <v>-1.7149194764962645E-2</v>
      </c>
      <c r="D295">
        <v>53.799999237060497</v>
      </c>
      <c r="E295">
        <f t="shared" si="45"/>
        <v>-3.164820075498162E-3</v>
      </c>
      <c r="F295">
        <v>104.10757446289099</v>
      </c>
      <c r="G295">
        <f t="shared" si="46"/>
        <v>-7.4387121380088518E-3</v>
      </c>
      <c r="H295">
        <v>25.6369113922119</v>
      </c>
      <c r="I295">
        <f t="shared" si="47"/>
        <v>-4.4041824175722862E-3</v>
      </c>
      <c r="J295">
        <v>31.942333221435501</v>
      </c>
      <c r="K295">
        <f t="shared" si="48"/>
        <v>1.0975802065561195E-2</v>
      </c>
      <c r="L295">
        <v>15.539999961853001</v>
      </c>
      <c r="M295">
        <f t="shared" si="49"/>
        <v>-1.2877982345835259E-3</v>
      </c>
      <c r="N295">
        <v>72.578453063964801</v>
      </c>
      <c r="O295">
        <f t="shared" si="50"/>
        <v>-1.4320590489663993E-2</v>
      </c>
      <c r="P295">
        <v>24.870000839233398</v>
      </c>
      <c r="Q295">
        <f t="shared" si="51"/>
        <v>2.00840542068356E-3</v>
      </c>
      <c r="R295">
        <v>103.757133483887</v>
      </c>
      <c r="S295">
        <f t="shared" si="52"/>
        <v>-1.5061718868998773E-3</v>
      </c>
      <c r="T295">
        <v>44.169845581054702</v>
      </c>
      <c r="U295">
        <f t="shared" si="53"/>
        <v>-2.920090409306313E-3</v>
      </c>
      <c r="V295">
        <v>80.354278564453097</v>
      </c>
      <c r="W295">
        <f t="shared" si="54"/>
        <v>-5.4144552940819327E-3</v>
      </c>
    </row>
    <row r="296" spans="1:23" x14ac:dyDescent="0.2">
      <c r="A296" s="1">
        <v>43983</v>
      </c>
      <c r="B296">
        <v>55.1446723937988</v>
      </c>
      <c r="C296">
        <f t="shared" si="44"/>
        <v>4.1942667029648377E-3</v>
      </c>
      <c r="D296">
        <v>53.630001068115199</v>
      </c>
      <c r="E296">
        <f t="shared" si="45"/>
        <v>-1.6795777191275999E-3</v>
      </c>
      <c r="F296">
        <v>103.33602142334</v>
      </c>
      <c r="G296">
        <f t="shared" si="46"/>
        <v>4.0000364766412409E-2</v>
      </c>
      <c r="H296">
        <v>25.524250030517599</v>
      </c>
      <c r="I296">
        <f t="shared" si="47"/>
        <v>2.7448280622956171E-2</v>
      </c>
      <c r="J296">
        <v>32.294857025146499</v>
      </c>
      <c r="K296">
        <f t="shared" si="48"/>
        <v>4.8241353314221205E-2</v>
      </c>
      <c r="L296">
        <v>15.5200004577637</v>
      </c>
      <c r="M296">
        <f t="shared" si="49"/>
        <v>7.7022128185944517E-3</v>
      </c>
      <c r="N296">
        <v>71.546493530273395</v>
      </c>
      <c r="O296">
        <f t="shared" si="50"/>
        <v>5.9642604129317218E-2</v>
      </c>
      <c r="P296">
        <v>24.920000076293899</v>
      </c>
      <c r="Q296">
        <f t="shared" si="51"/>
        <v>1.7502456655711686E-2</v>
      </c>
      <c r="R296">
        <v>103.60097503662099</v>
      </c>
      <c r="S296">
        <f t="shared" si="52"/>
        <v>3.502405690774902E-2</v>
      </c>
      <c r="T296">
        <v>44.041053771972699</v>
      </c>
      <c r="U296">
        <f t="shared" si="53"/>
        <v>1.142370549957911E-2</v>
      </c>
      <c r="V296">
        <v>79.920379638671903</v>
      </c>
      <c r="W296">
        <f t="shared" si="54"/>
        <v>2.136675533861861E-2</v>
      </c>
    </row>
    <row r="297" spans="1:23" x14ac:dyDescent="0.2">
      <c r="A297" s="1">
        <v>43984</v>
      </c>
      <c r="B297">
        <v>55.376449584960902</v>
      </c>
      <c r="C297">
        <f t="shared" si="44"/>
        <v>-3.0633917605095234E-3</v>
      </c>
      <c r="D297">
        <v>53.540000915527301</v>
      </c>
      <c r="E297">
        <f t="shared" si="45"/>
        <v>-1.5244510330979091E-2</v>
      </c>
      <c r="F297">
        <v>107.55328369140599</v>
      </c>
      <c r="G297">
        <f t="shared" si="46"/>
        <v>3.6341486196590896E-2</v>
      </c>
      <c r="H297">
        <v>26.234550476074201</v>
      </c>
      <c r="I297">
        <f t="shared" si="47"/>
        <v>3.7760442468196577E-2</v>
      </c>
      <c r="J297">
        <v>33.890995025634801</v>
      </c>
      <c r="K297">
        <f t="shared" si="48"/>
        <v>3.826428918553075E-2</v>
      </c>
      <c r="L297">
        <v>15.6400003433228</v>
      </c>
      <c r="M297">
        <f t="shared" si="49"/>
        <v>-6.396053134906087E-4</v>
      </c>
      <c r="N297">
        <v>75.943534851074205</v>
      </c>
      <c r="O297">
        <f t="shared" si="50"/>
        <v>1.5471138406457834E-3</v>
      </c>
      <c r="P297">
        <v>25.360000610351602</v>
      </c>
      <c r="Q297">
        <f t="shared" si="51"/>
        <v>3.7915548471628653E-2</v>
      </c>
      <c r="R297">
        <v>107.29379272460901</v>
      </c>
      <c r="S297">
        <f t="shared" si="52"/>
        <v>4.043840686655599E-2</v>
      </c>
      <c r="T297">
        <v>44.547050476074197</v>
      </c>
      <c r="U297">
        <f t="shared" si="53"/>
        <v>0.11635946855460996</v>
      </c>
      <c r="V297">
        <v>81.646392822265597</v>
      </c>
      <c r="W297">
        <f t="shared" si="54"/>
        <v>2.8468657955277803E-2</v>
      </c>
    </row>
    <row r="298" spans="1:23" x14ac:dyDescent="0.2">
      <c r="A298" s="1">
        <v>43985</v>
      </c>
      <c r="B298">
        <v>55.207069396972699</v>
      </c>
      <c r="C298">
        <f t="shared" si="44"/>
        <v>1.6653713629811957E-2</v>
      </c>
      <c r="D298">
        <v>52.7299995422363</v>
      </c>
      <c r="E298">
        <f t="shared" si="45"/>
        <v>-1.8982252006170205E-3</v>
      </c>
      <c r="F298">
        <v>111.533821105957</v>
      </c>
      <c r="G298">
        <f t="shared" si="46"/>
        <v>1.0711996367046216E-2</v>
      </c>
      <c r="H298">
        <v>27.244119644165</v>
      </c>
      <c r="I298">
        <f t="shared" si="47"/>
        <v>-2.0699430062224608E-3</v>
      </c>
      <c r="J298">
        <v>35.212940216064503</v>
      </c>
      <c r="K298">
        <f t="shared" si="48"/>
        <v>-1.9481938150187142E-3</v>
      </c>
      <c r="L298">
        <v>15.6300001144409</v>
      </c>
      <c r="M298">
        <f t="shared" si="49"/>
        <v>1.6497850399582379E-2</v>
      </c>
      <c r="N298">
        <v>76.061119079589801</v>
      </c>
      <c r="O298">
        <f t="shared" si="50"/>
        <v>2.2686821544286379E-2</v>
      </c>
      <c r="P298">
        <v>26.340000152587901</v>
      </c>
      <c r="Q298">
        <f t="shared" si="51"/>
        <v>2.8075959621486429E-2</v>
      </c>
      <c r="R298">
        <v>111.72150421142599</v>
      </c>
      <c r="S298">
        <f t="shared" si="52"/>
        <v>6.229310785028799E-3</v>
      </c>
      <c r="T298">
        <v>50.044139862060497</v>
      </c>
      <c r="U298">
        <f t="shared" si="53"/>
        <v>-1.7993687798480082E-2</v>
      </c>
      <c r="V298">
        <v>84.004158020019503</v>
      </c>
      <c r="W298">
        <f t="shared" si="54"/>
        <v>9.0733891367058631E-3</v>
      </c>
    </row>
    <row r="299" spans="1:23" x14ac:dyDescent="0.2">
      <c r="A299" s="1">
        <v>43986</v>
      </c>
      <c r="B299">
        <v>56.134170532226598</v>
      </c>
      <c r="C299">
        <f t="shared" si="44"/>
        <v>2.1523202945890392E-2</v>
      </c>
      <c r="D299">
        <v>52.630001068115199</v>
      </c>
      <c r="E299">
        <f t="shared" si="45"/>
        <v>8.8905798514585677E-3</v>
      </c>
      <c r="F299">
        <v>112.734992980957</v>
      </c>
      <c r="G299">
        <f t="shared" si="46"/>
        <v>2.1999332734858261E-2</v>
      </c>
      <c r="H299">
        <v>27.1877841949463</v>
      </c>
      <c r="I299">
        <f t="shared" si="47"/>
        <v>2.6168963117920468E-2</v>
      </c>
      <c r="J299">
        <v>35.144405364990199</v>
      </c>
      <c r="K299">
        <f t="shared" si="48"/>
        <v>0</v>
      </c>
      <c r="L299">
        <v>15.8900003433228</v>
      </c>
      <c r="M299">
        <f t="shared" si="49"/>
        <v>-3.1516061354879155E-3</v>
      </c>
      <c r="N299">
        <v>77.806427001953097</v>
      </c>
      <c r="O299">
        <f t="shared" si="50"/>
        <v>2.8755055267018988E-2</v>
      </c>
      <c r="P299">
        <v>27.090000152587901</v>
      </c>
      <c r="Q299">
        <f t="shared" si="51"/>
        <v>5.2141982397799942E-2</v>
      </c>
      <c r="R299">
        <v>112.419624328613</v>
      </c>
      <c r="S299">
        <f t="shared" si="52"/>
        <v>1.7897437338344237E-2</v>
      </c>
      <c r="T299">
        <v>49.1517143249512</v>
      </c>
      <c r="U299">
        <f t="shared" si="53"/>
        <v>2.9054370727613965E-2</v>
      </c>
      <c r="V299">
        <v>84.769828796386705</v>
      </c>
      <c r="W299">
        <f t="shared" si="54"/>
        <v>2.4206243666771127E-2</v>
      </c>
    </row>
    <row r="300" spans="1:23" x14ac:dyDescent="0.2">
      <c r="A300" s="1">
        <v>43987</v>
      </c>
      <c r="B300">
        <v>57.355453491210902</v>
      </c>
      <c r="C300">
        <f t="shared" si="44"/>
        <v>-1.0468099002855754E-2</v>
      </c>
      <c r="D300">
        <v>53.099998474121101</v>
      </c>
      <c r="E300">
        <f t="shared" si="45"/>
        <v>-2.4511609103301988E-3</v>
      </c>
      <c r="F300">
        <v>115.242568969727</v>
      </c>
      <c r="G300">
        <f t="shared" si="46"/>
        <v>1.0745384456381405E-2</v>
      </c>
      <c r="H300">
        <v>27.9086513519287</v>
      </c>
      <c r="I300">
        <f t="shared" si="47"/>
        <v>1.3865289434630181E-3</v>
      </c>
      <c r="J300">
        <v>35.144405364990199</v>
      </c>
      <c r="K300">
        <f t="shared" si="48"/>
        <v>-2.6540212069051109E-2</v>
      </c>
      <c r="L300">
        <v>15.8400001525879</v>
      </c>
      <c r="M300">
        <f t="shared" si="49"/>
        <v>1.0050326220426961E-2</v>
      </c>
      <c r="N300">
        <v>80.076232910156193</v>
      </c>
      <c r="O300">
        <f t="shared" si="50"/>
        <v>3.135010349160889E-2</v>
      </c>
      <c r="P300">
        <v>28.540000915527301</v>
      </c>
      <c r="Q300">
        <f t="shared" si="51"/>
        <v>-2.2679968972861272E-2</v>
      </c>
      <c r="R300">
        <v>114.449760437012</v>
      </c>
      <c r="S300">
        <f t="shared" si="52"/>
        <v>-7.088182841409549E-3</v>
      </c>
      <c r="T300">
        <v>50.600734710693402</v>
      </c>
      <c r="U300">
        <f t="shared" si="53"/>
        <v>-1.4006527971588911E-2</v>
      </c>
      <c r="V300">
        <v>86.846824645996094</v>
      </c>
      <c r="W300">
        <f t="shared" si="54"/>
        <v>-2.0594516655661399E-3</v>
      </c>
    </row>
    <row r="301" spans="1:23" x14ac:dyDescent="0.2">
      <c r="A301" s="1">
        <v>43990</v>
      </c>
      <c r="B301">
        <v>56.758182525634801</v>
      </c>
      <c r="C301">
        <f t="shared" si="44"/>
        <v>-9.9438128830949719E-3</v>
      </c>
      <c r="D301">
        <v>52.970001220703097</v>
      </c>
      <c r="E301">
        <f t="shared" si="45"/>
        <v>6.2566088393721422E-2</v>
      </c>
      <c r="F301">
        <v>116.48757171630901</v>
      </c>
      <c r="G301">
        <f t="shared" si="46"/>
        <v>-5.585491086750276E-3</v>
      </c>
      <c r="H301">
        <v>27.947374343872099</v>
      </c>
      <c r="I301">
        <f t="shared" si="47"/>
        <v>-6.9526369234215492E-3</v>
      </c>
      <c r="J301">
        <v>34.223934173583999</v>
      </c>
      <c r="K301">
        <f t="shared" si="48"/>
        <v>6.2746915268350519E-3</v>
      </c>
      <c r="L301">
        <v>16</v>
      </c>
      <c r="M301">
        <f t="shared" si="49"/>
        <v>2.1639198434961114E-2</v>
      </c>
      <c r="N301">
        <v>82.626396179199205</v>
      </c>
      <c r="O301">
        <f t="shared" si="50"/>
        <v>-1.7889433080251878E-2</v>
      </c>
      <c r="P301">
        <v>27.899999618530298</v>
      </c>
      <c r="Q301">
        <f t="shared" si="51"/>
        <v>7.1660547219049833E-4</v>
      </c>
      <c r="R301">
        <v>113.641387939453</v>
      </c>
      <c r="S301">
        <f t="shared" si="52"/>
        <v>-2.589955427134606E-3</v>
      </c>
      <c r="T301">
        <v>49.896934509277301</v>
      </c>
      <c r="U301">
        <f t="shared" si="53"/>
        <v>-2.5585106512086588E-2</v>
      </c>
      <c r="V301">
        <v>86.668151855468807</v>
      </c>
      <c r="W301">
        <f t="shared" si="54"/>
        <v>7.7278049673863052E-4</v>
      </c>
    </row>
    <row r="302" spans="1:23" x14ac:dyDescent="0.2">
      <c r="A302" s="1">
        <v>43991</v>
      </c>
      <c r="B302">
        <v>56.196586608886697</v>
      </c>
      <c r="C302">
        <f t="shared" si="44"/>
        <v>1.3080200842942419E-2</v>
      </c>
      <c r="D302">
        <v>56.389999389648402</v>
      </c>
      <c r="E302">
        <f t="shared" si="45"/>
        <v>1.8449073836364259E-2</v>
      </c>
      <c r="F302">
        <v>115.838745117188</v>
      </c>
      <c r="G302">
        <f t="shared" si="46"/>
        <v>-5.4644731796445987E-3</v>
      </c>
      <c r="H302">
        <v>27.753740310668899</v>
      </c>
      <c r="I302">
        <f t="shared" si="47"/>
        <v>-8.885151364806126E-4</v>
      </c>
      <c r="J302">
        <v>34.439353942871101</v>
      </c>
      <c r="K302">
        <f t="shared" si="48"/>
        <v>-3.1324798588507666E-3</v>
      </c>
      <c r="L302">
        <v>16.350000381469702</v>
      </c>
      <c r="M302">
        <f t="shared" si="49"/>
        <v>-2.6023777595484653E-2</v>
      </c>
      <c r="N302">
        <v>81.161399841308594</v>
      </c>
      <c r="O302">
        <f t="shared" si="50"/>
        <v>1.3941208422581255E-2</v>
      </c>
      <c r="P302">
        <v>27.920000076293899</v>
      </c>
      <c r="Q302">
        <f t="shared" si="51"/>
        <v>-2.2090364696534061E-2</v>
      </c>
      <c r="R302">
        <v>113.347442626953</v>
      </c>
      <c r="S302">
        <f t="shared" si="52"/>
        <v>-4.1419265995291188E-3</v>
      </c>
      <c r="T302">
        <v>48.636508941650398</v>
      </c>
      <c r="U302">
        <f t="shared" si="53"/>
        <v>-1.3138006503345999E-2</v>
      </c>
      <c r="V302">
        <v>86.735153198242202</v>
      </c>
      <c r="W302">
        <f t="shared" si="54"/>
        <v>3.5249252777102345E-3</v>
      </c>
    </row>
    <row r="303" spans="1:23" x14ac:dyDescent="0.2">
      <c r="A303" s="1">
        <v>43992</v>
      </c>
      <c r="B303">
        <v>56.936477661132798</v>
      </c>
      <c r="C303">
        <f t="shared" si="44"/>
        <v>-6.7517843532558353E-2</v>
      </c>
      <c r="D303">
        <v>57.439998626708999</v>
      </c>
      <c r="E303">
        <f t="shared" si="45"/>
        <v>-8.3661654996101537E-2</v>
      </c>
      <c r="F303">
        <v>115.207473754883</v>
      </c>
      <c r="G303">
        <f t="shared" si="46"/>
        <v>-5.3057310581003783E-2</v>
      </c>
      <c r="H303">
        <v>27.729091644287099</v>
      </c>
      <c r="I303">
        <f t="shared" si="47"/>
        <v>-6.9970441647648929E-2</v>
      </c>
      <c r="J303">
        <v>34.331642150878899</v>
      </c>
      <c r="K303">
        <f t="shared" si="48"/>
        <v>-5.090322292838307E-2</v>
      </c>
      <c r="L303">
        <v>15.930000305175801</v>
      </c>
      <c r="M303">
        <f t="shared" si="49"/>
        <v>-8.3081457029203803E-2</v>
      </c>
      <c r="N303">
        <v>82.300811767578097</v>
      </c>
      <c r="O303">
        <f t="shared" si="50"/>
        <v>-7.9914494506604122E-2</v>
      </c>
      <c r="P303">
        <v>27.309999465942401</v>
      </c>
      <c r="Q303">
        <f t="shared" si="51"/>
        <v>-6.7790439516189072E-2</v>
      </c>
      <c r="R303">
        <v>112.878936767578</v>
      </c>
      <c r="S303">
        <f t="shared" si="52"/>
        <v>-6.06398548434137E-2</v>
      </c>
      <c r="T303">
        <v>48.001701354980497</v>
      </c>
      <c r="U303">
        <f t="shared" si="53"/>
        <v>-6.8411189424865002E-2</v>
      </c>
      <c r="V303">
        <v>87.041427612304702</v>
      </c>
      <c r="W303">
        <f t="shared" si="54"/>
        <v>-6.5628962663564661E-2</v>
      </c>
    </row>
    <row r="304" spans="1:23" x14ac:dyDescent="0.2">
      <c r="A304" s="1">
        <v>43993</v>
      </c>
      <c r="B304">
        <v>53.219154357910199</v>
      </c>
      <c r="C304">
        <f t="shared" si="44"/>
        <v>-6.2170128097933253E-3</v>
      </c>
      <c r="D304">
        <v>52.830001831054702</v>
      </c>
      <c r="E304">
        <f t="shared" si="45"/>
        <v>1.2602408066363433E-2</v>
      </c>
      <c r="F304">
        <v>109.254203796387</v>
      </c>
      <c r="G304">
        <f t="shared" si="46"/>
        <v>-5.1490676860942467E-3</v>
      </c>
      <c r="H304">
        <v>25.855197906494102</v>
      </c>
      <c r="I304">
        <f t="shared" si="47"/>
        <v>2.188632056425029E-2</v>
      </c>
      <c r="J304">
        <v>32.627784729003899</v>
      </c>
      <c r="K304">
        <f t="shared" si="48"/>
        <v>1.2229810076379345E-2</v>
      </c>
      <c r="L304">
        <v>14.6599998474121</v>
      </c>
      <c r="M304">
        <f t="shared" si="49"/>
        <v>8.1522114031006149E-3</v>
      </c>
      <c r="N304">
        <v>75.979721069335895</v>
      </c>
      <c r="O304">
        <f t="shared" si="50"/>
        <v>1.4415893214333725E-2</v>
      </c>
      <c r="P304">
        <v>25.5200004577637</v>
      </c>
      <c r="Q304">
        <f t="shared" si="51"/>
        <v>2.2472852530306887E-2</v>
      </c>
      <c r="R304">
        <v>106.237380981445</v>
      </c>
      <c r="S304">
        <f t="shared" si="52"/>
        <v>2.3584817830858581E-2</v>
      </c>
      <c r="T304">
        <v>44.8276557922363</v>
      </c>
      <c r="U304">
        <f t="shared" si="53"/>
        <v>2.2123660971087623E-2</v>
      </c>
      <c r="V304">
        <v>81.512405395507798</v>
      </c>
      <c r="W304">
        <f t="shared" si="54"/>
        <v>1.3529005040904086E-2</v>
      </c>
    </row>
    <row r="305" spans="1:23" x14ac:dyDescent="0.2">
      <c r="A305" s="1">
        <v>43994</v>
      </c>
      <c r="B305">
        <v>52.889316558837898</v>
      </c>
      <c r="C305">
        <f t="shared" si="44"/>
        <v>1.2894863411167162E-2</v>
      </c>
      <c r="D305">
        <v>53.5</v>
      </c>
      <c r="E305">
        <f t="shared" si="45"/>
        <v>2.1816363534910958E-2</v>
      </c>
      <c r="F305">
        <v>108.69309234619099</v>
      </c>
      <c r="G305">
        <f t="shared" si="46"/>
        <v>2.0952131315603588E-3</v>
      </c>
      <c r="H305">
        <v>26.427310943603501</v>
      </c>
      <c r="I305">
        <f t="shared" si="47"/>
        <v>1.2708390901473644E-2</v>
      </c>
      <c r="J305">
        <v>33.029266357421903</v>
      </c>
      <c r="K305">
        <f t="shared" si="48"/>
        <v>1.9378437155784817E-2</v>
      </c>
      <c r="L305">
        <v>14.7799997329712</v>
      </c>
      <c r="M305">
        <f t="shared" si="49"/>
        <v>2.0094460067378507E-2</v>
      </c>
      <c r="N305">
        <v>77.082969665527301</v>
      </c>
      <c r="O305">
        <f t="shared" si="50"/>
        <v>1.3401175343099066E-2</v>
      </c>
      <c r="P305">
        <v>26.100000381469702</v>
      </c>
      <c r="Q305">
        <f t="shared" si="51"/>
        <v>1.8223721470404384E-2</v>
      </c>
      <c r="R305">
        <v>108.772750854492</v>
      </c>
      <c r="S305">
        <f t="shared" si="52"/>
        <v>7.5989587797283887E-4</v>
      </c>
      <c r="T305">
        <v>45.830459594726598</v>
      </c>
      <c r="U305">
        <f t="shared" si="53"/>
        <v>1.6129912635957519E-2</v>
      </c>
      <c r="V305">
        <v>82.6226806640625</v>
      </c>
      <c r="W305">
        <f t="shared" si="54"/>
        <v>1.3388775076269996E-2</v>
      </c>
    </row>
    <row r="306" spans="1:23" x14ac:dyDescent="0.2">
      <c r="A306" s="1">
        <v>43997</v>
      </c>
      <c r="B306">
        <v>53.575733184814503</v>
      </c>
      <c r="C306">
        <f t="shared" si="44"/>
        <v>4.9792675255486444E-3</v>
      </c>
      <c r="D306">
        <v>54.680000305175803</v>
      </c>
      <c r="E306">
        <f t="shared" si="45"/>
        <v>-4.0315470022628192E-3</v>
      </c>
      <c r="F306">
        <v>108.92106628418</v>
      </c>
      <c r="G306">
        <f t="shared" si="46"/>
        <v>1.5019686364065955E-2</v>
      </c>
      <c r="H306">
        <v>26.765302658081101</v>
      </c>
      <c r="I306">
        <f t="shared" si="47"/>
        <v>2.1568396806564548E-2</v>
      </c>
      <c r="J306">
        <v>33.675563812255902</v>
      </c>
      <c r="K306">
        <f t="shared" si="48"/>
        <v>1.0126235964989972E-2</v>
      </c>
      <c r="L306">
        <v>15.079999923706101</v>
      </c>
      <c r="M306">
        <f t="shared" si="49"/>
        <v>2.7470666404668165E-2</v>
      </c>
      <c r="N306">
        <v>78.1229248046875</v>
      </c>
      <c r="O306">
        <f t="shared" si="50"/>
        <v>3.5590225295299704E-2</v>
      </c>
      <c r="P306">
        <v>26.579999923706101</v>
      </c>
      <c r="Q306">
        <f t="shared" si="51"/>
        <v>3.1113626501836928E-2</v>
      </c>
      <c r="R306">
        <v>108.855438232422</v>
      </c>
      <c r="S306">
        <f t="shared" si="52"/>
        <v>3.474790993562956E-2</v>
      </c>
      <c r="T306">
        <v>46.575695037841797</v>
      </c>
      <c r="U306">
        <f t="shared" si="53"/>
        <v>2.4680428919575167E-2</v>
      </c>
      <c r="V306">
        <v>83.736335754394503</v>
      </c>
      <c r="W306">
        <f t="shared" si="54"/>
        <v>1.9324104552341584E-2</v>
      </c>
    </row>
    <row r="307" spans="1:23" x14ac:dyDescent="0.2">
      <c r="A307" s="1">
        <v>43998</v>
      </c>
      <c r="B307">
        <v>53.843166351318402</v>
      </c>
      <c r="C307">
        <f t="shared" si="44"/>
        <v>1.4889725564344821E-3</v>
      </c>
      <c r="D307">
        <v>54.459999084472699</v>
      </c>
      <c r="E307">
        <f t="shared" si="45"/>
        <v>1.6512278584121362E-3</v>
      </c>
      <c r="F307">
        <v>110.569374084473</v>
      </c>
      <c r="G307">
        <f t="shared" si="46"/>
        <v>8.7179219293283684E-4</v>
      </c>
      <c r="H307">
        <v>27.3488578796387</v>
      </c>
      <c r="I307">
        <f t="shared" si="47"/>
        <v>8.7157823366675428E-3</v>
      </c>
      <c r="J307">
        <v>34.018302917480497</v>
      </c>
      <c r="K307">
        <f t="shared" si="48"/>
        <v>6.8843125485618818E-3</v>
      </c>
      <c r="L307">
        <v>15.5</v>
      </c>
      <c r="M307">
        <f t="shared" si="49"/>
        <v>-8.4224738204284506E-3</v>
      </c>
      <c r="N307">
        <v>80.953407287597699</v>
      </c>
      <c r="O307">
        <f t="shared" si="50"/>
        <v>4.6806965284483552E-3</v>
      </c>
      <c r="P307">
        <v>27.420000076293899</v>
      </c>
      <c r="Q307">
        <f t="shared" si="51"/>
        <v>9.4374648580198336E-3</v>
      </c>
      <c r="R307">
        <v>112.70442199707</v>
      </c>
      <c r="S307">
        <f t="shared" si="52"/>
        <v>-1.3051761821781076E-3</v>
      </c>
      <c r="T307">
        <v>47.739505767822301</v>
      </c>
      <c r="U307">
        <f t="shared" si="53"/>
        <v>7.774567877900285E-3</v>
      </c>
      <c r="V307">
        <v>85.370201110839801</v>
      </c>
      <c r="W307">
        <f t="shared" si="54"/>
        <v>7.7598750035156368E-3</v>
      </c>
    </row>
    <row r="308" spans="1:23" x14ac:dyDescent="0.2">
      <c r="A308" s="1">
        <v>43999</v>
      </c>
      <c r="B308">
        <v>53.923397064208999</v>
      </c>
      <c r="C308">
        <f t="shared" si="44"/>
        <v>-6.8010222116423281E-3</v>
      </c>
      <c r="D308">
        <v>54.549999237060497</v>
      </c>
      <c r="E308">
        <f t="shared" si="45"/>
        <v>-9.393168259363139E-3</v>
      </c>
      <c r="F308">
        <v>110.665809631348</v>
      </c>
      <c r="G308">
        <f t="shared" si="46"/>
        <v>-1.9030603201314882E-3</v>
      </c>
      <c r="H308">
        <v>27.5882663726807</v>
      </c>
      <c r="I308">
        <f t="shared" si="47"/>
        <v>1.6673596978988497E-2</v>
      </c>
      <c r="J308">
        <v>34.253303527832003</v>
      </c>
      <c r="K308">
        <f t="shared" si="48"/>
        <v>-1.410669843323697E-2</v>
      </c>
      <c r="L308">
        <v>15.3699998855591</v>
      </c>
      <c r="M308">
        <f t="shared" si="49"/>
        <v>-2.7037575008508247E-2</v>
      </c>
      <c r="N308">
        <v>81.333213806152301</v>
      </c>
      <c r="O308">
        <f t="shared" si="50"/>
        <v>-2.2243442134314527E-4</v>
      </c>
      <c r="P308">
        <v>27.680000305175799</v>
      </c>
      <c r="Q308">
        <f t="shared" si="51"/>
        <v>-4.3447150071454907E-3</v>
      </c>
      <c r="R308">
        <v>112.557418823242</v>
      </c>
      <c r="S308">
        <f t="shared" si="52"/>
        <v>2.2826034829108799E-3</v>
      </c>
      <c r="T308">
        <v>48.112106323242202</v>
      </c>
      <c r="U308">
        <f t="shared" si="53"/>
        <v>-2.8725120961861847E-3</v>
      </c>
      <c r="V308">
        <v>86.035240173339801</v>
      </c>
      <c r="W308">
        <f t="shared" si="54"/>
        <v>-1.8598779372459209E-3</v>
      </c>
    </row>
    <row r="309" spans="1:23" x14ac:dyDescent="0.2">
      <c r="A309" s="1">
        <v>44000</v>
      </c>
      <c r="B309">
        <v>53.557907104492202</v>
      </c>
      <c r="C309">
        <f t="shared" si="44"/>
        <v>-7.6861501099638836E-3</v>
      </c>
      <c r="D309">
        <v>54.040000915527301</v>
      </c>
      <c r="E309">
        <f t="shared" si="45"/>
        <v>3.5097223781589823E-3</v>
      </c>
      <c r="F309">
        <v>110.455406188965</v>
      </c>
      <c r="G309">
        <f t="shared" si="46"/>
        <v>-8.6899043189109116E-3</v>
      </c>
      <c r="H309">
        <v>28.052118301391602</v>
      </c>
      <c r="I309">
        <f t="shared" si="47"/>
        <v>-4.1058541930164533E-2</v>
      </c>
      <c r="J309">
        <v>33.773494720458999</v>
      </c>
      <c r="K309">
        <f t="shared" si="48"/>
        <v>-1.489776313437868E-2</v>
      </c>
      <c r="L309">
        <v>14.960000038146999</v>
      </c>
      <c r="M309">
        <f t="shared" si="49"/>
        <v>9.9767784668218003E-3</v>
      </c>
      <c r="N309">
        <v>81.315124511718807</v>
      </c>
      <c r="O309">
        <f t="shared" si="50"/>
        <v>-1.2421197066417923E-2</v>
      </c>
      <c r="P309">
        <v>27.559999465942401</v>
      </c>
      <c r="Q309">
        <f t="shared" si="51"/>
        <v>1.4503597770097714E-3</v>
      </c>
      <c r="R309">
        <v>112.81463623046901</v>
      </c>
      <c r="S309">
        <f t="shared" si="52"/>
        <v>-2.1647754136878021E-2</v>
      </c>
      <c r="T309">
        <v>47.9741020202637</v>
      </c>
      <c r="U309">
        <f t="shared" si="53"/>
        <v>-8.0870018831523706E-3</v>
      </c>
      <c r="V309">
        <v>85.875373840332003</v>
      </c>
      <c r="W309">
        <f t="shared" si="54"/>
        <v>-4.851898223594049E-3</v>
      </c>
    </row>
    <row r="310" spans="1:23" x14ac:dyDescent="0.2">
      <c r="A310" s="1">
        <v>44001</v>
      </c>
      <c r="B310">
        <v>53.147830963134801</v>
      </c>
      <c r="C310">
        <f t="shared" si="44"/>
        <v>7.8523769832499982E-3</v>
      </c>
      <c r="D310">
        <v>54.2299995422363</v>
      </c>
      <c r="E310">
        <f t="shared" si="45"/>
        <v>9.7257173571014856E-3</v>
      </c>
      <c r="F310">
        <v>109.499717712402</v>
      </c>
      <c r="G310">
        <f t="shared" si="46"/>
        <v>2.7186433444498907E-3</v>
      </c>
      <c r="H310">
        <v>26.923664093017599</v>
      </c>
      <c r="I310">
        <f t="shared" si="47"/>
        <v>3.4953479473439381E-2</v>
      </c>
      <c r="J310">
        <v>33.274074554443402</v>
      </c>
      <c r="K310">
        <f t="shared" si="48"/>
        <v>2.1255650709074394E-2</v>
      </c>
      <c r="L310">
        <v>15.1099996566772</v>
      </c>
      <c r="M310">
        <f t="shared" si="49"/>
        <v>-6.6400926690945977E-3</v>
      </c>
      <c r="N310">
        <v>80.311340332031193</v>
      </c>
      <c r="O310">
        <f t="shared" si="50"/>
        <v>3.5966928069385323E-3</v>
      </c>
      <c r="P310">
        <v>27.600000381469702</v>
      </c>
      <c r="Q310">
        <f t="shared" si="51"/>
        <v>1.1527494082290932E-2</v>
      </c>
      <c r="R310">
        <v>110.39869689941401</v>
      </c>
      <c r="S310">
        <f t="shared" si="52"/>
        <v>2.6591100867300117E-3</v>
      </c>
      <c r="T310">
        <v>47.587699890136697</v>
      </c>
      <c r="U310">
        <f t="shared" si="53"/>
        <v>2.5098278821511291E-3</v>
      </c>
      <c r="V310">
        <v>85.459724426269503</v>
      </c>
      <c r="W310">
        <f t="shared" si="54"/>
        <v>7.3434042037310602E-3</v>
      </c>
    </row>
    <row r="311" spans="1:23" x14ac:dyDescent="0.2">
      <c r="A311" s="1">
        <v>44004</v>
      </c>
      <c r="B311">
        <v>53.566810607910199</v>
      </c>
      <c r="C311">
        <f t="shared" si="44"/>
        <v>-2.8330495534203922E-3</v>
      </c>
      <c r="D311">
        <v>54.759998321533203</v>
      </c>
      <c r="E311">
        <f t="shared" si="45"/>
        <v>-1.4161094450247609E-2</v>
      </c>
      <c r="F311">
        <v>109.797813415527</v>
      </c>
      <c r="G311">
        <f t="shared" si="46"/>
        <v>1.1038451895895793E-2</v>
      </c>
      <c r="H311">
        <v>27.8813800811768</v>
      </c>
      <c r="I311">
        <f t="shared" si="47"/>
        <v>-7.169772524903124E-3</v>
      </c>
      <c r="J311">
        <v>33.988906860351598</v>
      </c>
      <c r="K311">
        <f t="shared" si="48"/>
        <v>-1.0134584887602502E-2</v>
      </c>
      <c r="L311">
        <v>15.0100002288818</v>
      </c>
      <c r="M311">
        <f t="shared" si="49"/>
        <v>1.4550475956368193E-2</v>
      </c>
      <c r="N311">
        <v>80.600715637207003</v>
      </c>
      <c r="O311">
        <f t="shared" si="50"/>
        <v>2.4654147439535055E-3</v>
      </c>
      <c r="P311">
        <v>27.920000076293899</v>
      </c>
      <c r="Q311">
        <f t="shared" si="51"/>
        <v>-5.3869628239444174E-3</v>
      </c>
      <c r="R311">
        <v>110.69264984130901</v>
      </c>
      <c r="S311">
        <f t="shared" si="52"/>
        <v>2.2564954159291262E-2</v>
      </c>
      <c r="T311">
        <v>47.707286834716797</v>
      </c>
      <c r="U311">
        <f t="shared" si="53"/>
        <v>3.561646069906289E-3</v>
      </c>
      <c r="V311">
        <v>86.089599609375</v>
      </c>
      <c r="W311">
        <f t="shared" si="54"/>
        <v>3.5594347374032064E-3</v>
      </c>
    </row>
    <row r="312" spans="1:23" x14ac:dyDescent="0.2">
      <c r="A312" s="1">
        <v>44005</v>
      </c>
      <c r="B312">
        <v>53.415267944335902</v>
      </c>
      <c r="C312">
        <f t="shared" si="44"/>
        <v>-1.3948651786925595E-2</v>
      </c>
      <c r="D312">
        <v>53.990001678466797</v>
      </c>
      <c r="E312">
        <f t="shared" si="45"/>
        <v>-3.0083153548696982E-2</v>
      </c>
      <c r="F312">
        <v>111.016525268555</v>
      </c>
      <c r="G312">
        <f t="shared" si="46"/>
        <v>-2.0989674252931238E-2</v>
      </c>
      <c r="H312">
        <v>27.682191848754901</v>
      </c>
      <c r="I312">
        <f t="shared" si="47"/>
        <v>-1.4006954412743969E-2</v>
      </c>
      <c r="J312">
        <v>33.646183013916001</v>
      </c>
      <c r="K312">
        <f t="shared" si="48"/>
        <v>-2.1474272902727836E-2</v>
      </c>
      <c r="L312">
        <v>15.2299995422363</v>
      </c>
      <c r="M312">
        <f t="shared" si="49"/>
        <v>-2.7964480237317031E-2</v>
      </c>
      <c r="N312">
        <v>80.799674987792997</v>
      </c>
      <c r="O312">
        <f t="shared" si="50"/>
        <v>-2.3529689542049433E-3</v>
      </c>
      <c r="P312">
        <v>27.7700004577637</v>
      </c>
      <c r="Q312">
        <f t="shared" si="51"/>
        <v>-2.5160872576094864E-2</v>
      </c>
      <c r="R312">
        <v>113.21881866455099</v>
      </c>
      <c r="S312">
        <f t="shared" si="52"/>
        <v>-3.114939006308946E-2</v>
      </c>
      <c r="T312">
        <v>47.877506256103501</v>
      </c>
      <c r="U312">
        <f t="shared" si="53"/>
        <v>-2.9247711131238262E-2</v>
      </c>
      <c r="V312">
        <v>86.396575927734403</v>
      </c>
      <c r="W312">
        <f t="shared" si="54"/>
        <v>-2.2190641447734499E-2</v>
      </c>
    </row>
    <row r="313" spans="1:23" x14ac:dyDescent="0.2">
      <c r="A313" s="1">
        <v>44006</v>
      </c>
      <c r="B313">
        <v>52.675369262695298</v>
      </c>
      <c r="C313">
        <f t="shared" si="44"/>
        <v>-9.8641617561508431E-3</v>
      </c>
      <c r="D313">
        <v>52.389999389648402</v>
      </c>
      <c r="E313">
        <f t="shared" si="45"/>
        <v>-8.8190580370698483E-3</v>
      </c>
      <c r="F313">
        <v>108.710609436035</v>
      </c>
      <c r="G313">
        <f t="shared" si="46"/>
        <v>8.5927549819231636E-3</v>
      </c>
      <c r="H313">
        <v>27.2971515655518</v>
      </c>
      <c r="I313">
        <f t="shared" si="47"/>
        <v>6.1055989397704258E-3</v>
      </c>
      <c r="J313">
        <v>32.931358337402301</v>
      </c>
      <c r="K313">
        <f t="shared" si="48"/>
        <v>7.110732720834608E-3</v>
      </c>
      <c r="L313">
        <v>14.810000419616699</v>
      </c>
      <c r="M313">
        <f t="shared" si="49"/>
        <v>6.7494266273880707E-4</v>
      </c>
      <c r="N313">
        <v>80.609779357910199</v>
      </c>
      <c r="O313">
        <f t="shared" si="50"/>
        <v>-2.0215987609238494E-3</v>
      </c>
      <c r="P313">
        <v>27.079999923706101</v>
      </c>
      <c r="Q313">
        <f t="shared" si="51"/>
        <v>2.8755426379563426E-2</v>
      </c>
      <c r="R313">
        <v>109.74648284912099</v>
      </c>
      <c r="S313">
        <f t="shared" si="52"/>
        <v>5.2595284438112589E-3</v>
      </c>
      <c r="T313">
        <v>46.497478485107401</v>
      </c>
      <c r="U313">
        <f t="shared" si="53"/>
        <v>8.8644981895089538E-3</v>
      </c>
      <c r="V313">
        <v>84.500495910644503</v>
      </c>
      <c r="W313">
        <f t="shared" si="54"/>
        <v>7.1263627141939911E-3</v>
      </c>
    </row>
    <row r="314" spans="1:23" x14ac:dyDescent="0.2">
      <c r="A314" s="1">
        <v>44007</v>
      </c>
      <c r="B314">
        <v>52.1583251953125</v>
      </c>
      <c r="C314">
        <f t="shared" si="44"/>
        <v>-1.7412562560958647E-2</v>
      </c>
      <c r="D314">
        <v>51.930000305175803</v>
      </c>
      <c r="E314">
        <f t="shared" si="45"/>
        <v>-3.5875686098749901E-2</v>
      </c>
      <c r="F314">
        <v>109.64875793457</v>
      </c>
      <c r="G314">
        <f t="shared" si="46"/>
        <v>-1.3605396610285416E-2</v>
      </c>
      <c r="H314">
        <v>27.464326858520501</v>
      </c>
      <c r="I314">
        <f t="shared" si="47"/>
        <v>-4.6733789883152653E-3</v>
      </c>
      <c r="J314">
        <v>33.166358947753899</v>
      </c>
      <c r="K314">
        <f t="shared" si="48"/>
        <v>-1.9076263952236779E-2</v>
      </c>
      <c r="L314">
        <v>14.819999694824199</v>
      </c>
      <c r="M314">
        <f t="shared" si="49"/>
        <v>-3.2924753463588877E-2</v>
      </c>
      <c r="N314">
        <v>80.446983337402301</v>
      </c>
      <c r="O314">
        <f t="shared" si="50"/>
        <v>-1.0622641096188809E-2</v>
      </c>
      <c r="P314">
        <v>27.870000839233398</v>
      </c>
      <c r="Q314">
        <f t="shared" si="51"/>
        <v>-1.2274527510051626E-2</v>
      </c>
      <c r="R314">
        <v>110.32521820068401</v>
      </c>
      <c r="S314">
        <f t="shared" si="52"/>
        <v>-1.8742448144887208E-2</v>
      </c>
      <c r="T314">
        <v>46.911487579345703</v>
      </c>
      <c r="U314">
        <f t="shared" si="53"/>
        <v>-1.9106749552341536E-2</v>
      </c>
      <c r="V314">
        <v>85.104827880859403</v>
      </c>
      <c r="W314">
        <f t="shared" si="54"/>
        <v>-1.8925577427831068E-2</v>
      </c>
    </row>
    <row r="315" spans="1:23" x14ac:dyDescent="0.2">
      <c r="A315" s="1">
        <v>44008</v>
      </c>
      <c r="B315">
        <v>51.257976531982401</v>
      </c>
      <c r="C315">
        <f t="shared" si="44"/>
        <v>1.3302538502264065E-2</v>
      </c>
      <c r="D315">
        <v>50.099998474121101</v>
      </c>
      <c r="E315">
        <f t="shared" si="45"/>
        <v>3.5863818097877876E-3</v>
      </c>
      <c r="F315">
        <v>108.167045593262</v>
      </c>
      <c r="G315">
        <f t="shared" si="46"/>
        <v>1.1283940294960092E-2</v>
      </c>
      <c r="H315">
        <v>27.336275100708001</v>
      </c>
      <c r="I315">
        <f t="shared" si="47"/>
        <v>7.6800597910123905E-3</v>
      </c>
      <c r="J315">
        <v>32.539665222167997</v>
      </c>
      <c r="K315">
        <f t="shared" si="48"/>
        <v>9.8817557769342278E-3</v>
      </c>
      <c r="L315">
        <v>14.3400001525879</v>
      </c>
      <c r="M315">
        <f t="shared" si="49"/>
        <v>2.0704686171983594E-2</v>
      </c>
      <c r="N315">
        <v>79.596946716308594</v>
      </c>
      <c r="O315">
        <f t="shared" si="50"/>
        <v>1.1184585314668059E-2</v>
      </c>
      <c r="P315">
        <v>27.530000686645501</v>
      </c>
      <c r="Q315">
        <f t="shared" si="51"/>
        <v>-8.3896698518219105E-3</v>
      </c>
      <c r="R315">
        <v>108.27671051025401</v>
      </c>
      <c r="S315">
        <f t="shared" si="52"/>
        <v>9.5411175054819705E-3</v>
      </c>
      <c r="T315">
        <v>46.023670196533203</v>
      </c>
      <c r="U315">
        <f t="shared" si="53"/>
        <v>2.4875370658758469E-2</v>
      </c>
      <c r="V315">
        <v>83.509315490722699</v>
      </c>
      <c r="W315">
        <f t="shared" si="54"/>
        <v>1.0852998687111105E-2</v>
      </c>
    </row>
    <row r="316" spans="1:23" x14ac:dyDescent="0.2">
      <c r="A316" s="1">
        <v>44011</v>
      </c>
      <c r="B316">
        <v>51.944393157958999</v>
      </c>
      <c r="C316">
        <f t="shared" si="44"/>
        <v>2.6419690086361958E-2</v>
      </c>
      <c r="D316">
        <v>50.279998779296903</v>
      </c>
      <c r="E316">
        <f t="shared" si="45"/>
        <v>4.5298867900210843E-2</v>
      </c>
      <c r="F316">
        <v>109.39450836181599</v>
      </c>
      <c r="G316">
        <f t="shared" si="46"/>
        <v>1.7478740901096822E-2</v>
      </c>
      <c r="H316">
        <v>27.5470275878906</v>
      </c>
      <c r="I316">
        <f t="shared" si="47"/>
        <v>1.8644736014505361E-2</v>
      </c>
      <c r="J316">
        <v>32.862808227539098</v>
      </c>
      <c r="K316">
        <f t="shared" si="48"/>
        <v>4.372587128600685E-2</v>
      </c>
      <c r="L316">
        <v>14.6400003433228</v>
      </c>
      <c r="M316">
        <f t="shared" si="49"/>
        <v>3.7537883319705707E-2</v>
      </c>
      <c r="N316">
        <v>80.492202758789105</v>
      </c>
      <c r="O316">
        <f t="shared" si="50"/>
        <v>2.4415818094143053E-2</v>
      </c>
      <c r="P316">
        <v>27.299999237060501</v>
      </c>
      <c r="Q316">
        <f t="shared" si="51"/>
        <v>3.9150274741644182E-2</v>
      </c>
      <c r="R316">
        <v>109.314735412598</v>
      </c>
      <c r="S316">
        <f t="shared" si="52"/>
        <v>3.0129651741035601E-2</v>
      </c>
      <c r="T316">
        <v>47.182884216308601</v>
      </c>
      <c r="U316">
        <f t="shared" si="53"/>
        <v>2.6363118300646804E-2</v>
      </c>
      <c r="V316">
        <v>84.420578002929702</v>
      </c>
      <c r="W316">
        <f t="shared" si="54"/>
        <v>2.5576353863185929E-2</v>
      </c>
    </row>
    <row r="317" spans="1:23" x14ac:dyDescent="0.2">
      <c r="A317" s="1">
        <v>44012</v>
      </c>
      <c r="B317">
        <v>53.335037231445298</v>
      </c>
      <c r="C317">
        <f t="shared" si="44"/>
        <v>-1.7195286281849825E-2</v>
      </c>
      <c r="D317">
        <v>52.610000610351598</v>
      </c>
      <c r="E317">
        <f t="shared" si="45"/>
        <v>-5.7037321825114719E-4</v>
      </c>
      <c r="F317">
        <v>111.32339477539099</v>
      </c>
      <c r="G317">
        <f t="shared" si="46"/>
        <v>-1.7238299307473701E-2</v>
      </c>
      <c r="H317">
        <v>28.065452575683601</v>
      </c>
      <c r="I317">
        <f t="shared" si="47"/>
        <v>-9.1669072005267239E-3</v>
      </c>
      <c r="J317">
        <v>34.331642150878899</v>
      </c>
      <c r="K317">
        <f t="shared" si="48"/>
        <v>-1.9876940316824233E-2</v>
      </c>
      <c r="L317">
        <v>15.199999809265099</v>
      </c>
      <c r="M317">
        <f t="shared" si="49"/>
        <v>-1.7922783312340991E-2</v>
      </c>
      <c r="N317">
        <v>82.481674194335895</v>
      </c>
      <c r="O317">
        <f t="shared" si="50"/>
        <v>-1.580215704666357E-2</v>
      </c>
      <c r="P317">
        <v>28.389999389648398</v>
      </c>
      <c r="Q317">
        <f t="shared" si="51"/>
        <v>-1.0267359070921796E-2</v>
      </c>
      <c r="R317">
        <v>112.65847015380901</v>
      </c>
      <c r="S317">
        <f t="shared" si="52"/>
        <v>-1.8682727441938652E-2</v>
      </c>
      <c r="T317">
        <v>48.443313598632798</v>
      </c>
      <c r="U317">
        <f t="shared" si="53"/>
        <v>-2.1015042402153954E-2</v>
      </c>
      <c r="V317">
        <v>86.607597351074205</v>
      </c>
      <c r="W317">
        <f t="shared" si="54"/>
        <v>-1.2893562659529786E-2</v>
      </c>
    </row>
    <row r="318" spans="1:23" x14ac:dyDescent="0.2">
      <c r="A318" s="1">
        <v>44013</v>
      </c>
      <c r="B318">
        <v>52.425765991210902</v>
      </c>
      <c r="C318">
        <f t="shared" si="44"/>
        <v>5.4266704662144713E-3</v>
      </c>
      <c r="D318">
        <v>52.580001831054702</v>
      </c>
      <c r="E318">
        <f t="shared" si="45"/>
        <v>-4.5749541085808422E-3</v>
      </c>
      <c r="F318">
        <v>109.42081451416</v>
      </c>
      <c r="G318">
        <f t="shared" si="46"/>
        <v>8.0601612553537986E-3</v>
      </c>
      <c r="H318">
        <v>27.809354782104499</v>
      </c>
      <c r="I318">
        <f t="shared" si="47"/>
        <v>8.7234330806850169E-3</v>
      </c>
      <c r="J318">
        <v>33.655971527099602</v>
      </c>
      <c r="K318">
        <f t="shared" si="48"/>
        <v>1.8735601531419434E-2</v>
      </c>
      <c r="L318">
        <v>14.930000305175801</v>
      </c>
      <c r="M318">
        <f t="shared" si="49"/>
        <v>6.6755540069547261E-3</v>
      </c>
      <c r="N318">
        <v>81.188529968261705</v>
      </c>
      <c r="O318">
        <f t="shared" si="50"/>
        <v>2.3012316692061191E-2</v>
      </c>
      <c r="P318">
        <v>28.100000381469702</v>
      </c>
      <c r="Q318">
        <f t="shared" si="51"/>
        <v>2.8417960835088692E-2</v>
      </c>
      <c r="R318">
        <v>110.5732421875</v>
      </c>
      <c r="S318">
        <f t="shared" si="52"/>
        <v>7.2017422890809455E-3</v>
      </c>
      <c r="T318">
        <v>47.435897827148402</v>
      </c>
      <c r="U318">
        <f t="shared" si="53"/>
        <v>1.4345938107652221E-2</v>
      </c>
      <c r="V318">
        <v>85.498085021972699</v>
      </c>
      <c r="W318">
        <f t="shared" si="54"/>
        <v>1.2154818678348792E-2</v>
      </c>
    </row>
    <row r="319" spans="1:23" x14ac:dyDescent="0.2">
      <c r="A319" s="1">
        <v>44014</v>
      </c>
      <c r="B319">
        <v>52.711036682128899</v>
      </c>
      <c r="C319">
        <f t="shared" si="44"/>
        <v>6.9097689625485141E-3</v>
      </c>
      <c r="D319">
        <v>52.340000152587898</v>
      </c>
      <c r="E319">
        <f t="shared" si="45"/>
        <v>2.0049874523339246E-2</v>
      </c>
      <c r="F319">
        <v>110.30632781982401</v>
      </c>
      <c r="G319">
        <f t="shared" si="46"/>
        <v>2.9139885051458328E-2</v>
      </c>
      <c r="H319">
        <v>28.0530090332031</v>
      </c>
      <c r="I319">
        <f t="shared" si="47"/>
        <v>1.0468841569196126E-2</v>
      </c>
      <c r="J319">
        <v>34.29248046875</v>
      </c>
      <c r="K319">
        <f t="shared" si="48"/>
        <v>3.2034116930140688E-2</v>
      </c>
      <c r="L319">
        <v>15.0299997329712</v>
      </c>
      <c r="M319">
        <f t="shared" si="49"/>
        <v>5.9701771840485222E-3</v>
      </c>
      <c r="N319">
        <v>83.078529357910199</v>
      </c>
      <c r="O319">
        <f t="shared" si="50"/>
        <v>1.1364413417973333E-2</v>
      </c>
      <c r="P319">
        <v>28.909999847412099</v>
      </c>
      <c r="Q319">
        <f t="shared" si="51"/>
        <v>3.9007815808218271E-2</v>
      </c>
      <c r="R319">
        <v>111.372436523438</v>
      </c>
      <c r="S319">
        <f t="shared" si="52"/>
        <v>1.9440288627989574E-2</v>
      </c>
      <c r="T319">
        <v>48.121315002441399</v>
      </c>
      <c r="U319">
        <f t="shared" si="53"/>
        <v>2.9574470368228835E-2</v>
      </c>
      <c r="V319">
        <v>86.543640136718807</v>
      </c>
      <c r="W319">
        <f t="shared" si="54"/>
        <v>2.6073077797285262E-2</v>
      </c>
    </row>
    <row r="320" spans="1:23" x14ac:dyDescent="0.2">
      <c r="A320" s="1">
        <v>44018</v>
      </c>
      <c r="B320">
        <v>53.0765190124512</v>
      </c>
      <c r="C320">
        <f t="shared" si="44"/>
        <v>-2.0874579456566272E-2</v>
      </c>
      <c r="D320">
        <v>53.400001525878899</v>
      </c>
      <c r="E320">
        <f t="shared" si="45"/>
        <v>-8.8404829051148218E-3</v>
      </c>
      <c r="F320">
        <v>113.56793212890599</v>
      </c>
      <c r="G320">
        <f t="shared" si="46"/>
        <v>-7.2058031050984952E-3</v>
      </c>
      <c r="H320">
        <v>28.3482341766357</v>
      </c>
      <c r="I320">
        <f t="shared" si="47"/>
        <v>-1.7946078800646196E-2</v>
      </c>
      <c r="J320">
        <v>35.4087944030762</v>
      </c>
      <c r="K320">
        <f t="shared" si="48"/>
        <v>-2.0112560807923497E-2</v>
      </c>
      <c r="L320">
        <v>15.1199998855591</v>
      </c>
      <c r="M320">
        <f t="shared" si="49"/>
        <v>-3.1578053758355734E-2</v>
      </c>
      <c r="N320">
        <v>84.028053283691406</v>
      </c>
      <c r="O320">
        <f t="shared" si="50"/>
        <v>-8.4298668211815857E-3</v>
      </c>
      <c r="P320">
        <v>30.059999465942401</v>
      </c>
      <c r="Q320">
        <f t="shared" si="51"/>
        <v>-8.3514767838452093E-3</v>
      </c>
      <c r="R320">
        <v>113.558731079102</v>
      </c>
      <c r="S320">
        <f t="shared" si="52"/>
        <v>-8.1222545506245396E-3</v>
      </c>
      <c r="T320">
        <v>49.565731048583999</v>
      </c>
      <c r="U320">
        <f t="shared" si="53"/>
        <v>-2.5948863845690822E-2</v>
      </c>
      <c r="V320">
        <v>88.829772949218807</v>
      </c>
      <c r="W320">
        <f t="shared" si="54"/>
        <v>-1.187664478796791E-2</v>
      </c>
    </row>
    <row r="321" spans="1:23" x14ac:dyDescent="0.2">
      <c r="A321" s="1">
        <v>44019</v>
      </c>
      <c r="B321">
        <v>51.980052947997997</v>
      </c>
      <c r="C321">
        <f t="shared" si="44"/>
        <v>5.1315831868682053E-3</v>
      </c>
      <c r="D321">
        <v>52.930000305175803</v>
      </c>
      <c r="E321">
        <f t="shared" si="45"/>
        <v>9.4021000458286794E-3</v>
      </c>
      <c r="F321">
        <v>112.75252532959</v>
      </c>
      <c r="G321">
        <f t="shared" si="46"/>
        <v>5.1188571003939433E-3</v>
      </c>
      <c r="H321">
        <v>27.844032287597699</v>
      </c>
      <c r="I321">
        <f t="shared" si="47"/>
        <v>2.0389896628647416E-2</v>
      </c>
      <c r="J321">
        <v>34.703746795654297</v>
      </c>
      <c r="K321">
        <f t="shared" si="48"/>
        <v>5.8631092830465789E-2</v>
      </c>
      <c r="L321">
        <v>14.6499996185303</v>
      </c>
      <c r="M321">
        <f t="shared" si="49"/>
        <v>1.3559581512714899E-2</v>
      </c>
      <c r="N321">
        <v>83.322685241699205</v>
      </c>
      <c r="O321">
        <f t="shared" si="50"/>
        <v>1.4972950606454155E-2</v>
      </c>
      <c r="P321">
        <v>29.809999465942401</v>
      </c>
      <c r="Q321">
        <f t="shared" si="51"/>
        <v>9.349005938408126E-3</v>
      </c>
      <c r="R321">
        <v>112.64011383056599</v>
      </c>
      <c r="S321">
        <f t="shared" si="52"/>
        <v>1.9553525963485279E-3</v>
      </c>
      <c r="T321">
        <v>48.296100616455099</v>
      </c>
      <c r="U321">
        <f t="shared" si="53"/>
        <v>-9.6663057424270157E-3</v>
      </c>
      <c r="V321">
        <v>87.781013488769503</v>
      </c>
      <c r="W321">
        <f t="shared" si="54"/>
        <v>1.3459163134394977E-2</v>
      </c>
    </row>
    <row r="322" spans="1:23" x14ac:dyDescent="0.2">
      <c r="A322" s="1">
        <v>44020</v>
      </c>
      <c r="B322">
        <v>52.247478485107401</v>
      </c>
      <c r="C322">
        <f t="shared" si="44"/>
        <v>-3.2470755713059256E-3</v>
      </c>
      <c r="D322">
        <v>53.430000305175803</v>
      </c>
      <c r="E322">
        <f t="shared" si="45"/>
        <v>6.9229878675517609E-2</v>
      </c>
      <c r="F322">
        <v>113.331169128418</v>
      </c>
      <c r="G322">
        <f t="shared" si="46"/>
        <v>9.0109210752092276E-3</v>
      </c>
      <c r="H322">
        <v>28.417596817016602</v>
      </c>
      <c r="I322">
        <f t="shared" si="47"/>
        <v>6.0212992472541207E-3</v>
      </c>
      <c r="J322">
        <v>36.7992973327637</v>
      </c>
      <c r="K322">
        <f t="shared" si="48"/>
        <v>1.4266780286032121E-2</v>
      </c>
      <c r="L322">
        <v>14.8500003814697</v>
      </c>
      <c r="M322">
        <f t="shared" si="49"/>
        <v>6.0422606809735803E-3</v>
      </c>
      <c r="N322">
        <v>84.579658508300795</v>
      </c>
      <c r="O322">
        <f t="shared" si="50"/>
        <v>-2.997988049985537E-3</v>
      </c>
      <c r="P322">
        <v>30.090000152587901</v>
      </c>
      <c r="Q322">
        <f t="shared" si="51"/>
        <v>1.7133877183931372E-2</v>
      </c>
      <c r="R322">
        <v>112.86058044433599</v>
      </c>
      <c r="S322">
        <f t="shared" si="52"/>
        <v>1.0766980843031407E-2</v>
      </c>
      <c r="T322">
        <v>47.831504821777301</v>
      </c>
      <c r="U322">
        <f t="shared" si="53"/>
        <v>3.3757188656515849E-2</v>
      </c>
      <c r="V322">
        <v>88.970458984375</v>
      </c>
      <c r="W322">
        <f t="shared" si="54"/>
        <v>1.3173789399991908E-2</v>
      </c>
    </row>
    <row r="323" spans="1:23" x14ac:dyDescent="0.2">
      <c r="A323" s="1">
        <v>44021</v>
      </c>
      <c r="B323">
        <v>52.078102111816399</v>
      </c>
      <c r="C323">
        <f t="shared" ref="C323:C386" si="55">LN(B324/B323)</f>
        <v>1.8822093675613306E-2</v>
      </c>
      <c r="D323">
        <v>57.259998321533203</v>
      </c>
      <c r="E323">
        <f t="shared" ref="E323:E386" si="56">LN(D324/D323)</f>
        <v>-2.4395716853685363E-2</v>
      </c>
      <c r="F323">
        <v>114.35700225830099</v>
      </c>
      <c r="G323">
        <f t="shared" ref="G323:G386" si="57">LN(F324/F323)</f>
        <v>7.6666842259664222E-4</v>
      </c>
      <c r="H323">
        <v>28.5892238616943</v>
      </c>
      <c r="I323">
        <f t="shared" ref="I323:I386" si="58">LN(H324/H323)</f>
        <v>-6.428053412735368E-3</v>
      </c>
      <c r="J323">
        <v>37.328067779541001</v>
      </c>
      <c r="K323">
        <f t="shared" ref="K323:K386" si="59">LN(J324/J323)</f>
        <v>6.5473327358915234E-3</v>
      </c>
      <c r="L323">
        <v>14.939999580383301</v>
      </c>
      <c r="M323">
        <f t="shared" ref="M323:M386" si="60">LN(L324/L323)</f>
        <v>-7.3900006126013922E-3</v>
      </c>
      <c r="N323">
        <v>84.326469421386705</v>
      </c>
      <c r="O323">
        <f t="shared" ref="O323:O386" si="61">LN(N324/N323)</f>
        <v>-7.9673539314845439E-3</v>
      </c>
      <c r="P323">
        <v>30.610000610351602</v>
      </c>
      <c r="Q323">
        <f t="shared" ref="Q323:Q386" si="62">LN(P324/P323)</f>
        <v>-2.0129391234780174E-2</v>
      </c>
      <c r="R323">
        <v>114.082313537598</v>
      </c>
      <c r="S323">
        <f t="shared" ref="S323:S386" si="63">LN(R324/R323)</f>
        <v>2.4931783174749161E-3</v>
      </c>
      <c r="T323">
        <v>49.473724365234403</v>
      </c>
      <c r="U323">
        <f t="shared" ref="U323:U386" si="64">LN(T324/T323)</f>
        <v>-8.7784833379770041E-3</v>
      </c>
      <c r="V323">
        <v>90.150291442871094</v>
      </c>
      <c r="W323">
        <f t="shared" ref="W323:W386" si="65">LN(V324/V323)</f>
        <v>-3.3753071458744038E-3</v>
      </c>
    </row>
    <row r="324" spans="1:23" x14ac:dyDescent="0.2">
      <c r="A324" s="1">
        <v>44022</v>
      </c>
      <c r="B324">
        <v>53.067604064941399</v>
      </c>
      <c r="C324">
        <f t="shared" si="55"/>
        <v>-1.6086890782537586E-2</v>
      </c>
      <c r="D324">
        <v>55.880001068115199</v>
      </c>
      <c r="E324">
        <f t="shared" si="56"/>
        <v>-4.1844067149126883E-2</v>
      </c>
      <c r="F324">
        <v>114.444709777832</v>
      </c>
      <c r="G324">
        <f t="shared" si="57"/>
        <v>-1.3187202800468562E-2</v>
      </c>
      <c r="H324">
        <v>28.406040191650401</v>
      </c>
      <c r="I324">
        <f t="shared" si="58"/>
        <v>-2.5780315904256921E-2</v>
      </c>
      <c r="J324">
        <v>37.573268890380902</v>
      </c>
      <c r="K324">
        <f t="shared" si="59"/>
        <v>-4.3752131729869241E-2</v>
      </c>
      <c r="L324">
        <v>14.829999923706101</v>
      </c>
      <c r="M324">
        <f t="shared" si="60"/>
        <v>-2.1125110082200544E-2</v>
      </c>
      <c r="N324">
        <v>83.657279968261705</v>
      </c>
      <c r="O324">
        <f t="shared" si="61"/>
        <v>-1.2837394904689001E-2</v>
      </c>
      <c r="P324">
        <v>30</v>
      </c>
      <c r="Q324">
        <f t="shared" si="62"/>
        <v>-1.6680316269243756E-3</v>
      </c>
      <c r="R324">
        <v>114.36709594726599</v>
      </c>
      <c r="S324">
        <f t="shared" si="63"/>
        <v>-5.9997201330807839E-2</v>
      </c>
      <c r="T324">
        <v>49.0413208007812</v>
      </c>
      <c r="U324">
        <f t="shared" si="64"/>
        <v>-1.9320648414186129E-2</v>
      </c>
      <c r="V324">
        <v>89.846519470214801</v>
      </c>
      <c r="W324">
        <f t="shared" si="65"/>
        <v>-1.6577550891953959E-2</v>
      </c>
    </row>
    <row r="325" spans="1:23" x14ac:dyDescent="0.2">
      <c r="A325" s="1">
        <v>44025</v>
      </c>
      <c r="B325">
        <v>52.220741271972699</v>
      </c>
      <c r="C325">
        <f t="shared" si="55"/>
        <v>6.8049464806986936E-3</v>
      </c>
      <c r="D325">
        <v>53.590000152587898</v>
      </c>
      <c r="E325">
        <f t="shared" si="56"/>
        <v>2.0866809268386088E-2</v>
      </c>
      <c r="F325">
        <v>112.94541168212901</v>
      </c>
      <c r="G325">
        <f t="shared" si="57"/>
        <v>2.3552089420606683E-2</v>
      </c>
      <c r="H325">
        <v>27.683082580566399</v>
      </c>
      <c r="I325">
        <f t="shared" si="58"/>
        <v>1.2037163543658086E-2</v>
      </c>
      <c r="J325">
        <v>35.964801788330099</v>
      </c>
      <c r="K325">
        <f t="shared" si="59"/>
        <v>1.5156164146846555E-2</v>
      </c>
      <c r="L325">
        <v>14.5200004577637</v>
      </c>
      <c r="M325">
        <f t="shared" si="60"/>
        <v>8.9132685011133472E-3</v>
      </c>
      <c r="N325">
        <v>82.590202331542997</v>
      </c>
      <c r="O325">
        <f t="shared" si="61"/>
        <v>1.1431041974241172E-2</v>
      </c>
      <c r="P325">
        <v>29.950000762939499</v>
      </c>
      <c r="Q325">
        <f t="shared" si="62"/>
        <v>1.0297365888818896E-2</v>
      </c>
      <c r="R325">
        <v>107.70717620849599</v>
      </c>
      <c r="S325">
        <f t="shared" si="63"/>
        <v>6.4609446353425795E-3</v>
      </c>
      <c r="T325">
        <v>48.1029052734375</v>
      </c>
      <c r="U325">
        <f t="shared" si="64"/>
        <v>2.8285170066799772E-2</v>
      </c>
      <c r="V325">
        <v>88.369361877441406</v>
      </c>
      <c r="W325">
        <f t="shared" si="65"/>
        <v>1.639997606176459E-2</v>
      </c>
    </row>
    <row r="326" spans="1:23" x14ac:dyDescent="0.2">
      <c r="A326" s="1">
        <v>44026</v>
      </c>
      <c r="B326">
        <v>52.577312469482401</v>
      </c>
      <c r="C326">
        <f t="shared" si="55"/>
        <v>8.4736247560412948E-4</v>
      </c>
      <c r="D326">
        <v>54.720001220703097</v>
      </c>
      <c r="E326">
        <f t="shared" si="56"/>
        <v>1.1266681493594832E-2</v>
      </c>
      <c r="F326">
        <v>115.637084960938</v>
      </c>
      <c r="G326">
        <f t="shared" si="57"/>
        <v>1.9694538114445543E-3</v>
      </c>
      <c r="H326">
        <v>28.0183219909668</v>
      </c>
      <c r="I326">
        <f t="shared" si="58"/>
        <v>-4.1342908138478135E-3</v>
      </c>
      <c r="J326">
        <v>36.514041900634801</v>
      </c>
      <c r="K326">
        <f t="shared" si="59"/>
        <v>-4.8466933158980577E-3</v>
      </c>
      <c r="L326">
        <v>14.6499996185303</v>
      </c>
      <c r="M326">
        <f t="shared" si="60"/>
        <v>1.557772767167789E-2</v>
      </c>
      <c r="N326">
        <v>83.539710998535199</v>
      </c>
      <c r="O326">
        <f t="shared" si="61"/>
        <v>1.8385390594959469E-3</v>
      </c>
      <c r="P326">
        <v>30.2600002288818</v>
      </c>
      <c r="Q326">
        <f t="shared" si="62"/>
        <v>-1.9016409160587826E-2</v>
      </c>
      <c r="R326">
        <v>108.405319213867</v>
      </c>
      <c r="S326">
        <f t="shared" si="63"/>
        <v>-9.3245595026042298E-4</v>
      </c>
      <c r="T326">
        <v>49.4829292297363</v>
      </c>
      <c r="U326">
        <f t="shared" si="64"/>
        <v>2.877524157187966E-3</v>
      </c>
      <c r="V326">
        <v>89.83056640625</v>
      </c>
      <c r="W326">
        <f t="shared" si="65"/>
        <v>-1.7458347483033803E-3</v>
      </c>
    </row>
    <row r="327" spans="1:23" x14ac:dyDescent="0.2">
      <c r="A327" s="1">
        <v>44027</v>
      </c>
      <c r="B327">
        <v>52.621883392333999</v>
      </c>
      <c r="C327">
        <f t="shared" si="55"/>
        <v>1.8617606825649408E-3</v>
      </c>
      <c r="D327">
        <v>55.340000152587898</v>
      </c>
      <c r="E327">
        <f t="shared" si="56"/>
        <v>-7.618429556689307E-3</v>
      </c>
      <c r="F327">
        <v>115.86505126953099</v>
      </c>
      <c r="G327">
        <f t="shared" si="57"/>
        <v>2.2688386955256707E-4</v>
      </c>
      <c r="H327">
        <v>27.902725219726602</v>
      </c>
      <c r="I327">
        <f t="shared" si="58"/>
        <v>-7.8064870713567998E-3</v>
      </c>
      <c r="J327">
        <v>36.337497711181598</v>
      </c>
      <c r="K327">
        <f t="shared" si="59"/>
        <v>-1.2493450692575505E-2</v>
      </c>
      <c r="L327">
        <v>14.8800001144409</v>
      </c>
      <c r="M327">
        <f t="shared" si="60"/>
        <v>-1.4895351045812601E-2</v>
      </c>
      <c r="N327">
        <v>83.693443298339801</v>
      </c>
      <c r="O327">
        <f t="shared" si="61"/>
        <v>-1.4694024692208103E-2</v>
      </c>
      <c r="P327">
        <v>29.690000534057599</v>
      </c>
      <c r="Q327">
        <f t="shared" si="62"/>
        <v>-1.5272679709579405E-2</v>
      </c>
      <c r="R327">
        <v>108.30428314209</v>
      </c>
      <c r="S327">
        <f t="shared" si="63"/>
        <v>-1.6419179277688982E-2</v>
      </c>
      <c r="T327">
        <v>49.625522613525398</v>
      </c>
      <c r="U327">
        <f t="shared" si="64"/>
        <v>-2.0982323640211405E-2</v>
      </c>
      <c r="V327">
        <v>89.673873901367202</v>
      </c>
      <c r="W327">
        <f t="shared" si="65"/>
        <v>-3.7508572127925612E-3</v>
      </c>
    </row>
    <row r="328" spans="1:23" x14ac:dyDescent="0.2">
      <c r="A328" s="1">
        <v>44028</v>
      </c>
      <c r="B328">
        <v>52.719944000244098</v>
      </c>
      <c r="C328">
        <f t="shared" si="55"/>
        <v>1.4436951368984915E-2</v>
      </c>
      <c r="D328">
        <v>54.919998168945298</v>
      </c>
      <c r="E328">
        <f t="shared" si="56"/>
        <v>2.1826626995706706E-3</v>
      </c>
      <c r="F328">
        <v>115.89134216308599</v>
      </c>
      <c r="G328">
        <f t="shared" si="57"/>
        <v>1.2854067368019872E-2</v>
      </c>
      <c r="H328">
        <v>27.6857509613037</v>
      </c>
      <c r="I328">
        <f t="shared" si="58"/>
        <v>4.3905986035029602E-3</v>
      </c>
      <c r="J328">
        <v>35.886341094970703</v>
      </c>
      <c r="K328">
        <f t="shared" si="59"/>
        <v>-1.9149029293234704E-3</v>
      </c>
      <c r="L328">
        <v>14.6599998474121</v>
      </c>
      <c r="M328">
        <f t="shared" si="60"/>
        <v>-4.1011312077018332E-3</v>
      </c>
      <c r="N328">
        <v>82.472640991210895</v>
      </c>
      <c r="O328">
        <f t="shared" si="61"/>
        <v>1.1230654029596845E-2</v>
      </c>
      <c r="P328">
        <v>29.2399997711182</v>
      </c>
      <c r="Q328">
        <f t="shared" si="62"/>
        <v>3.5610060281918911E-2</v>
      </c>
      <c r="R328">
        <v>106.540534973145</v>
      </c>
      <c r="S328">
        <f t="shared" si="63"/>
        <v>6.6172588405419607E-3</v>
      </c>
      <c r="T328">
        <v>48.5951118469238</v>
      </c>
      <c r="U328">
        <f t="shared" si="64"/>
        <v>2.8412821531786242E-4</v>
      </c>
      <c r="V328">
        <v>89.338150024414105</v>
      </c>
      <c r="W328">
        <f t="shared" si="65"/>
        <v>5.0338811143631488E-3</v>
      </c>
    </row>
    <row r="329" spans="1:23" x14ac:dyDescent="0.2">
      <c r="A329" s="1">
        <v>44029</v>
      </c>
      <c r="B329">
        <v>53.486579895019503</v>
      </c>
      <c r="C329">
        <f t="shared" si="55"/>
        <v>1.8985481974062739E-2</v>
      </c>
      <c r="D329">
        <v>55.040000915527301</v>
      </c>
      <c r="E329">
        <f t="shared" si="56"/>
        <v>4.302882735890376E-2</v>
      </c>
      <c r="F329">
        <v>117.390632629395</v>
      </c>
      <c r="G329">
        <f t="shared" si="57"/>
        <v>1.9892050341898376E-2</v>
      </c>
      <c r="H329">
        <v>27.807575225830099</v>
      </c>
      <c r="I329">
        <f t="shared" si="58"/>
        <v>1.4035377625623825E-2</v>
      </c>
      <c r="J329">
        <v>35.8176879882812</v>
      </c>
      <c r="K329">
        <f t="shared" si="59"/>
        <v>9.8092389997421377E-3</v>
      </c>
      <c r="L329">
        <v>14.6000003814697</v>
      </c>
      <c r="M329">
        <f t="shared" si="60"/>
        <v>3.102069539238967E-2</v>
      </c>
      <c r="N329">
        <v>83.404083251953097</v>
      </c>
      <c r="O329">
        <f t="shared" si="61"/>
        <v>1.0140110033219036E-2</v>
      </c>
      <c r="P329">
        <v>30.299999237060501</v>
      </c>
      <c r="Q329">
        <f t="shared" si="62"/>
        <v>2.15483318144289E-2</v>
      </c>
      <c r="R329">
        <v>107.24787902832</v>
      </c>
      <c r="S329">
        <f t="shared" si="63"/>
        <v>2.6514923509681977E-3</v>
      </c>
      <c r="T329">
        <v>48.608921051025398</v>
      </c>
      <c r="U329">
        <f t="shared" si="64"/>
        <v>1.8842609194422995E-2</v>
      </c>
      <c r="V329">
        <v>89.789001464843807</v>
      </c>
      <c r="W329">
        <f t="shared" si="65"/>
        <v>1.9570641584434036E-2</v>
      </c>
    </row>
    <row r="330" spans="1:23" x14ac:dyDescent="0.2">
      <c r="A330" s="1">
        <v>44032</v>
      </c>
      <c r="B330">
        <v>54.511749267578097</v>
      </c>
      <c r="C330">
        <f t="shared" si="55"/>
        <v>-7.3860996221597752E-3</v>
      </c>
      <c r="D330">
        <v>57.459999084472699</v>
      </c>
      <c r="E330">
        <f t="shared" si="56"/>
        <v>-8.0377697832952899E-3</v>
      </c>
      <c r="F330">
        <v>119.749153137207</v>
      </c>
      <c r="G330">
        <f t="shared" si="57"/>
        <v>-8.0865663300059652E-3</v>
      </c>
      <c r="H330">
        <v>28.200616836547901</v>
      </c>
      <c r="I330">
        <f t="shared" si="58"/>
        <v>-8.8364133133334907E-3</v>
      </c>
      <c r="J330">
        <v>36.170761108398402</v>
      </c>
      <c r="K330">
        <f t="shared" si="59"/>
        <v>-1.5300682346298666E-2</v>
      </c>
      <c r="L330">
        <v>15.060000419616699</v>
      </c>
      <c r="M330">
        <f t="shared" si="60"/>
        <v>-6.6622751384774938E-3</v>
      </c>
      <c r="N330">
        <v>84.254112243652301</v>
      </c>
      <c r="O330">
        <f t="shared" si="61"/>
        <v>-9.2732107401692025E-3</v>
      </c>
      <c r="P330">
        <v>30.959999084472699</v>
      </c>
      <c r="Q330">
        <f t="shared" si="62"/>
        <v>-3.1498637488075291E-2</v>
      </c>
      <c r="R330">
        <v>107.53262329101599</v>
      </c>
      <c r="S330">
        <f t="shared" si="63"/>
        <v>-2.1413179223937547E-2</v>
      </c>
      <c r="T330">
        <v>49.533523559570298</v>
      </c>
      <c r="U330">
        <f t="shared" si="64"/>
        <v>-9.2362677973757915E-3</v>
      </c>
      <c r="V330">
        <v>91.563537597656193</v>
      </c>
      <c r="W330">
        <f t="shared" si="65"/>
        <v>-5.1111883155686901E-3</v>
      </c>
    </row>
    <row r="331" spans="1:23" x14ac:dyDescent="0.2">
      <c r="A331" s="1">
        <v>44033</v>
      </c>
      <c r="B331">
        <v>54.110603332519503</v>
      </c>
      <c r="C331">
        <f t="shared" si="55"/>
        <v>5.7493432497348175E-3</v>
      </c>
      <c r="D331">
        <v>57</v>
      </c>
      <c r="E331">
        <f t="shared" si="56"/>
        <v>8.0690286055092986E-2</v>
      </c>
      <c r="F331">
        <v>118.784698486328</v>
      </c>
      <c r="G331">
        <f t="shared" si="57"/>
        <v>-2.2015012500565277E-2</v>
      </c>
      <c r="H331">
        <v>27.952522277831999</v>
      </c>
      <c r="I331">
        <f t="shared" si="58"/>
        <v>-1.7192323760237757E-3</v>
      </c>
      <c r="J331">
        <v>35.621536254882798</v>
      </c>
      <c r="K331">
        <f t="shared" si="59"/>
        <v>-8.5719999049275065E-3</v>
      </c>
      <c r="L331">
        <v>14.960000038146999</v>
      </c>
      <c r="M331">
        <f t="shared" si="60"/>
        <v>-1.82130134752643E-2</v>
      </c>
      <c r="N331">
        <v>83.476417541503906</v>
      </c>
      <c r="O331">
        <f t="shared" si="61"/>
        <v>3.1365326066383373E-3</v>
      </c>
      <c r="P331">
        <v>30</v>
      </c>
      <c r="Q331">
        <f t="shared" si="62"/>
        <v>-7.6961912577926481E-3</v>
      </c>
      <c r="R331">
        <v>105.25448608398401</v>
      </c>
      <c r="S331">
        <f t="shared" si="63"/>
        <v>-6.1283743688647719E-3</v>
      </c>
      <c r="T331">
        <v>49.078125</v>
      </c>
      <c r="U331">
        <f t="shared" si="64"/>
        <v>-2.0836088171516571E-2</v>
      </c>
      <c r="V331">
        <v>91.096733093261705</v>
      </c>
      <c r="W331">
        <f t="shared" si="65"/>
        <v>3.293668565969526E-3</v>
      </c>
    </row>
    <row r="332" spans="1:23" x14ac:dyDescent="0.2">
      <c r="A332" s="1">
        <v>44034</v>
      </c>
      <c r="B332">
        <v>54.422599792480497</v>
      </c>
      <c r="C332">
        <f t="shared" si="55"/>
        <v>-1.0704010957724141E-2</v>
      </c>
      <c r="D332">
        <v>61.790000915527301</v>
      </c>
      <c r="E332">
        <f t="shared" si="56"/>
        <v>-3.6589467372025217E-2</v>
      </c>
      <c r="F332">
        <v>116.19822692871099</v>
      </c>
      <c r="G332">
        <f t="shared" si="57"/>
        <v>-2.6686841015955202E-2</v>
      </c>
      <c r="H332">
        <v>27.904506683349599</v>
      </c>
      <c r="I332">
        <f t="shared" si="58"/>
        <v>-1.324876104702118E-2</v>
      </c>
      <c r="J332">
        <v>35.317493438720703</v>
      </c>
      <c r="K332">
        <f t="shared" si="59"/>
        <v>-1.9063902466235707E-2</v>
      </c>
      <c r="L332">
        <v>14.689999580383301</v>
      </c>
      <c r="M332">
        <f t="shared" si="60"/>
        <v>-4.0927387666226129E-3</v>
      </c>
      <c r="N332">
        <v>83.738655090332003</v>
      </c>
      <c r="O332">
        <f t="shared" si="61"/>
        <v>-3.2152762798655289E-2</v>
      </c>
      <c r="P332">
        <v>29.7700004577637</v>
      </c>
      <c r="Q332">
        <f t="shared" si="62"/>
        <v>-1.7963563350479949E-2</v>
      </c>
      <c r="R332">
        <v>104.61141967773401</v>
      </c>
      <c r="S332">
        <f t="shared" si="63"/>
        <v>-1.7181944088885685E-2</v>
      </c>
      <c r="T332">
        <v>48.066108703613303</v>
      </c>
      <c r="U332">
        <f t="shared" si="64"/>
        <v>-2.8737253209874528E-2</v>
      </c>
      <c r="V332">
        <v>91.397270202636705</v>
      </c>
      <c r="W332">
        <f t="shared" si="65"/>
        <v>-1.5405856420840542E-2</v>
      </c>
    </row>
    <row r="333" spans="1:23" x14ac:dyDescent="0.2">
      <c r="A333" s="1">
        <v>44035</v>
      </c>
      <c r="B333">
        <v>53.843166351318402</v>
      </c>
      <c r="C333">
        <f t="shared" si="55"/>
        <v>-0.1772351508267988</v>
      </c>
      <c r="D333">
        <v>59.569999694824197</v>
      </c>
      <c r="E333">
        <f t="shared" si="56"/>
        <v>0.15273480298186839</v>
      </c>
      <c r="F333">
        <v>113.13827514648401</v>
      </c>
      <c r="G333">
        <f t="shared" si="57"/>
        <v>4.5620918860122157E-3</v>
      </c>
      <c r="H333">
        <v>27.537244796752901</v>
      </c>
      <c r="I333">
        <f t="shared" si="58"/>
        <v>-1.2608586475682875E-2</v>
      </c>
      <c r="J333">
        <v>34.650581359863303</v>
      </c>
      <c r="K333">
        <f t="shared" si="59"/>
        <v>-9.6704937264464087E-3</v>
      </c>
      <c r="L333">
        <v>14.6300001144409</v>
      </c>
      <c r="M333">
        <f t="shared" si="60"/>
        <v>-1.3764828919893958E-2</v>
      </c>
      <c r="N333">
        <v>81.089050292968807</v>
      </c>
      <c r="O333">
        <f t="shared" si="61"/>
        <v>-8.7365487894106499E-3</v>
      </c>
      <c r="P333">
        <v>29.2399997711182</v>
      </c>
      <c r="Q333">
        <f t="shared" si="62"/>
        <v>1.2912210119105188E-2</v>
      </c>
      <c r="R333">
        <v>102.829345703125</v>
      </c>
      <c r="S333">
        <f t="shared" si="63"/>
        <v>2.4090919647544356E-3</v>
      </c>
      <c r="T333">
        <v>46.704479217529297</v>
      </c>
      <c r="U333">
        <f t="shared" si="64"/>
        <v>-1.3086241937735395E-2</v>
      </c>
      <c r="V333">
        <v>90.000007629394503</v>
      </c>
      <c r="W333">
        <f t="shared" si="65"/>
        <v>-1.5827241553465529E-2</v>
      </c>
    </row>
    <row r="334" spans="1:23" x14ac:dyDescent="0.2">
      <c r="A334" s="1">
        <v>44036</v>
      </c>
      <c r="B334">
        <v>45.098110198974602</v>
      </c>
      <c r="C334">
        <f t="shared" si="55"/>
        <v>-2.0368098217568988E-2</v>
      </c>
      <c r="D334">
        <v>69.400001525878906</v>
      </c>
      <c r="E334">
        <f t="shared" si="56"/>
        <v>-6.2152443572421378E-3</v>
      </c>
      <c r="F334">
        <v>113.655601501465</v>
      </c>
      <c r="G334">
        <f t="shared" si="57"/>
        <v>1.90262592991375E-2</v>
      </c>
      <c r="H334">
        <v>27.192218780517599</v>
      </c>
      <c r="I334">
        <f t="shared" si="58"/>
        <v>2.2281789406409621E-2</v>
      </c>
      <c r="J334">
        <v>34.317108154296903</v>
      </c>
      <c r="K334">
        <f t="shared" si="59"/>
        <v>1.6721419378659997E-2</v>
      </c>
      <c r="L334">
        <v>14.430000305175801</v>
      </c>
      <c r="M334">
        <f t="shared" si="60"/>
        <v>1.4448138049692756E-2</v>
      </c>
      <c r="N334">
        <v>80.383697509765597</v>
      </c>
      <c r="O334">
        <f t="shared" si="61"/>
        <v>4.1968468839285566E-2</v>
      </c>
      <c r="P334">
        <v>29.620000839233398</v>
      </c>
      <c r="Q334">
        <f t="shared" si="62"/>
        <v>6.5972286435959399E-2</v>
      </c>
      <c r="R334">
        <v>103.07736968994099</v>
      </c>
      <c r="S334">
        <f t="shared" si="63"/>
        <v>3.1492368204098981E-2</v>
      </c>
      <c r="T334">
        <v>46.097274780273402</v>
      </c>
      <c r="U334">
        <f t="shared" si="64"/>
        <v>2.83345333243901E-2</v>
      </c>
      <c r="V334">
        <v>88.586769104003906</v>
      </c>
      <c r="W334">
        <f t="shared" si="65"/>
        <v>3.0673157343775358E-2</v>
      </c>
    </row>
    <row r="335" spans="1:23" x14ac:dyDescent="0.2">
      <c r="A335" s="1">
        <v>44039</v>
      </c>
      <c r="B335">
        <v>44.188838958740199</v>
      </c>
      <c r="C335">
        <f t="shared" si="55"/>
        <v>-6.6796376297941999E-3</v>
      </c>
      <c r="D335">
        <v>68.970001220703097</v>
      </c>
      <c r="E335">
        <f t="shared" si="56"/>
        <v>-1.9915735012123213E-2</v>
      </c>
      <c r="F335">
        <v>115.838745117188</v>
      </c>
      <c r="G335">
        <f t="shared" si="57"/>
        <v>-1.5176543872585825E-2</v>
      </c>
      <c r="H335">
        <v>27.80491065979</v>
      </c>
      <c r="I335">
        <f t="shared" si="58"/>
        <v>-1.719338430103411E-2</v>
      </c>
      <c r="J335">
        <v>34.895763397216797</v>
      </c>
      <c r="K335">
        <f t="shared" si="59"/>
        <v>-1.7007141956880058E-2</v>
      </c>
      <c r="L335">
        <v>14.6400003433228</v>
      </c>
      <c r="M335">
        <f t="shared" si="60"/>
        <v>-2.0704686171983719E-2</v>
      </c>
      <c r="N335">
        <v>83.829071044921903</v>
      </c>
      <c r="O335">
        <f t="shared" si="61"/>
        <v>-1.3576067580282802E-2</v>
      </c>
      <c r="P335">
        <v>31.639999389648398</v>
      </c>
      <c r="Q335">
        <f t="shared" si="62"/>
        <v>-1.6892793080256714E-2</v>
      </c>
      <c r="R335">
        <v>106.37517547607401</v>
      </c>
      <c r="S335">
        <f t="shared" si="63"/>
        <v>-3.2002395038224695E-3</v>
      </c>
      <c r="T335">
        <v>47.4221000671387</v>
      </c>
      <c r="U335">
        <f t="shared" si="64"/>
        <v>-2.5245827951383755E-2</v>
      </c>
      <c r="V335">
        <v>91.346107482910199</v>
      </c>
      <c r="W335">
        <f t="shared" si="65"/>
        <v>-1.9510794478386169E-2</v>
      </c>
    </row>
    <row r="336" spans="1:23" x14ac:dyDescent="0.2">
      <c r="A336" s="1">
        <v>44040</v>
      </c>
      <c r="B336">
        <v>43.894657135009801</v>
      </c>
      <c r="C336">
        <f t="shared" si="55"/>
        <v>-2.4047916920564467E-2</v>
      </c>
      <c r="D336">
        <v>67.610000610351605</v>
      </c>
      <c r="E336">
        <f t="shared" si="56"/>
        <v>0.11816089192965368</v>
      </c>
      <c r="F336">
        <v>114.09398651123</v>
      </c>
      <c r="G336">
        <f t="shared" si="57"/>
        <v>1.1536771423615448E-2</v>
      </c>
      <c r="H336">
        <v>27.330936431884801</v>
      </c>
      <c r="I336">
        <f t="shared" si="58"/>
        <v>4.8686941942862111E-3</v>
      </c>
      <c r="J336">
        <v>34.307304382324197</v>
      </c>
      <c r="K336">
        <f t="shared" si="59"/>
        <v>3.7095918464961409E-3</v>
      </c>
      <c r="L336">
        <v>14.3400001525879</v>
      </c>
      <c r="M336">
        <f t="shared" si="60"/>
        <v>1.5225225776175187E-2</v>
      </c>
      <c r="N336">
        <v>82.698692321777301</v>
      </c>
      <c r="O336">
        <f t="shared" si="61"/>
        <v>1.7130016698652096E-2</v>
      </c>
      <c r="P336">
        <v>31.110000610351602</v>
      </c>
      <c r="Q336">
        <f t="shared" si="62"/>
        <v>-2.9687380884969548E-2</v>
      </c>
      <c r="R336">
        <v>106.035293579102</v>
      </c>
      <c r="S336">
        <f t="shared" si="63"/>
        <v>1.8029416368614985E-2</v>
      </c>
      <c r="T336">
        <v>46.239875793457003</v>
      </c>
      <c r="U336">
        <f t="shared" si="64"/>
        <v>2.1358192855967774E-2</v>
      </c>
      <c r="V336">
        <v>89.581146240234403</v>
      </c>
      <c r="W336">
        <f t="shared" si="65"/>
        <v>2.0385720451433033E-2</v>
      </c>
    </row>
    <row r="337" spans="1:23" x14ac:dyDescent="0.2">
      <c r="A337" s="1">
        <v>44041</v>
      </c>
      <c r="B337">
        <v>42.851673126220703</v>
      </c>
      <c r="C337">
        <f t="shared" si="55"/>
        <v>-1.6657224951930883E-3</v>
      </c>
      <c r="D337">
        <v>76.089996337890597</v>
      </c>
      <c r="E337">
        <f t="shared" si="56"/>
        <v>2.7352806466454261E-2</v>
      </c>
      <c r="F337">
        <v>115.41788482666</v>
      </c>
      <c r="G337">
        <f t="shared" si="57"/>
        <v>-1.425106912576565E-2</v>
      </c>
      <c r="H337">
        <v>27.464326858520501</v>
      </c>
      <c r="I337">
        <f t="shared" si="58"/>
        <v>1.0467883877106376E-2</v>
      </c>
      <c r="J337">
        <v>34.434806823730497</v>
      </c>
      <c r="K337">
        <f t="shared" si="59"/>
        <v>2.3364751235595813E-2</v>
      </c>
      <c r="L337">
        <v>14.560000419616699</v>
      </c>
      <c r="M337">
        <f t="shared" si="60"/>
        <v>-1.3746021065844643E-3</v>
      </c>
      <c r="N337">
        <v>84.127525329589801</v>
      </c>
      <c r="O337">
        <f t="shared" si="61"/>
        <v>0.14168084589940377</v>
      </c>
      <c r="P337">
        <v>30.200000762939499</v>
      </c>
      <c r="Q337">
        <f t="shared" si="62"/>
        <v>2.7112550945007932E-2</v>
      </c>
      <c r="R337">
        <v>107.964385986328</v>
      </c>
      <c r="S337">
        <f t="shared" si="63"/>
        <v>-1.0520618404511612E-2</v>
      </c>
      <c r="T337">
        <v>47.2380981445312</v>
      </c>
      <c r="U337">
        <f t="shared" si="64"/>
        <v>-4.2938871014222635E-3</v>
      </c>
      <c r="V337">
        <v>91.426063537597699</v>
      </c>
      <c r="W337">
        <f t="shared" si="65"/>
        <v>1.9497997720382257E-2</v>
      </c>
    </row>
    <row r="338" spans="1:23" x14ac:dyDescent="0.2">
      <c r="A338" s="1">
        <v>44042</v>
      </c>
      <c r="B338">
        <v>42.780353546142599</v>
      </c>
      <c r="C338">
        <f t="shared" si="55"/>
        <v>-5.4324819583896206E-3</v>
      </c>
      <c r="D338">
        <v>78.199996948242202</v>
      </c>
      <c r="E338">
        <f t="shared" si="56"/>
        <v>-9.8953021862846022E-3</v>
      </c>
      <c r="F338">
        <v>113.784721374512</v>
      </c>
      <c r="G338">
        <f t="shared" si="57"/>
        <v>-1.0450832541838765E-2</v>
      </c>
      <c r="H338">
        <v>27.753330230712901</v>
      </c>
      <c r="I338">
        <f t="shared" si="58"/>
        <v>1.4789205420696384E-2</v>
      </c>
      <c r="J338">
        <v>35.2488403320312</v>
      </c>
      <c r="K338">
        <f t="shared" si="59"/>
        <v>1.4639182635592159E-2</v>
      </c>
      <c r="L338">
        <v>14.539999961853001</v>
      </c>
      <c r="M338">
        <f t="shared" si="60"/>
        <v>1.5017365197440149E-2</v>
      </c>
      <c r="N338">
        <v>96.932479858398395</v>
      </c>
      <c r="O338">
        <f t="shared" si="61"/>
        <v>-1.4849898972188264E-2</v>
      </c>
      <c r="P338">
        <v>31.030000686645501</v>
      </c>
      <c r="Q338">
        <f t="shared" si="62"/>
        <v>1.931728389875097E-3</v>
      </c>
      <c r="R338">
        <v>106.83448791503901</v>
      </c>
      <c r="S338">
        <f t="shared" si="63"/>
        <v>-1.254612249271007E-2</v>
      </c>
      <c r="T338">
        <v>47.035697937011697</v>
      </c>
      <c r="U338">
        <f t="shared" si="64"/>
        <v>-5.0986499543268574E-3</v>
      </c>
      <c r="V338">
        <v>93.226181030273395</v>
      </c>
      <c r="W338">
        <f t="shared" si="65"/>
        <v>-4.0553199708305747E-3</v>
      </c>
    </row>
    <row r="339" spans="1:23" x14ac:dyDescent="0.2">
      <c r="A339" s="1">
        <v>44043</v>
      </c>
      <c r="B339">
        <v>42.548580169677699</v>
      </c>
      <c r="C339">
        <f t="shared" si="55"/>
        <v>1.187131576203194E-2</v>
      </c>
      <c r="D339">
        <v>77.430000305175795</v>
      </c>
      <c r="E339">
        <f t="shared" si="56"/>
        <v>3.0947525168115043E-3</v>
      </c>
      <c r="F339">
        <v>112.601768493652</v>
      </c>
      <c r="G339">
        <f t="shared" si="57"/>
        <v>1.3781409150985732E-2</v>
      </c>
      <c r="H339">
        <v>28.1668300628662</v>
      </c>
      <c r="I339">
        <f t="shared" si="58"/>
        <v>1.4044709378871765E-2</v>
      </c>
      <c r="J339">
        <v>35.768650054931598</v>
      </c>
      <c r="K339">
        <f t="shared" si="59"/>
        <v>2.4378398151138209E-2</v>
      </c>
      <c r="L339">
        <v>14.7600002288818</v>
      </c>
      <c r="M339">
        <f t="shared" si="60"/>
        <v>5.4708858178011383E-2</v>
      </c>
      <c r="N339">
        <v>95.503677368164105</v>
      </c>
      <c r="O339">
        <f t="shared" si="61"/>
        <v>3.6993080456330533E-2</v>
      </c>
      <c r="P339">
        <v>31.090000152587901</v>
      </c>
      <c r="Q339">
        <f t="shared" si="62"/>
        <v>3.8522979696621082E-3</v>
      </c>
      <c r="R339">
        <v>105.50250244140599</v>
      </c>
      <c r="S339">
        <f t="shared" si="63"/>
        <v>1.486493285008591E-2</v>
      </c>
      <c r="T339">
        <v>46.7964897155762</v>
      </c>
      <c r="U339">
        <f t="shared" si="64"/>
        <v>3.0399292516582563E-2</v>
      </c>
      <c r="V339">
        <v>92.848884582519503</v>
      </c>
      <c r="W339">
        <f t="shared" si="65"/>
        <v>1.7985117506145457E-2</v>
      </c>
    </row>
    <row r="340" spans="1:23" x14ac:dyDescent="0.2">
      <c r="A340" s="1">
        <v>44046</v>
      </c>
      <c r="B340">
        <v>43.056697845458999</v>
      </c>
      <c r="C340">
        <f t="shared" si="55"/>
        <v>1.7038394893330745E-2</v>
      </c>
      <c r="D340">
        <v>77.669998168945298</v>
      </c>
      <c r="E340">
        <f t="shared" si="56"/>
        <v>9.0652685942779698E-2</v>
      </c>
      <c r="F340">
        <v>114.16432189941401</v>
      </c>
      <c r="G340">
        <f t="shared" si="57"/>
        <v>2.2252681750190916E-2</v>
      </c>
      <c r="H340">
        <v>28.5652160644531</v>
      </c>
      <c r="I340">
        <f t="shared" si="58"/>
        <v>2.2044493268067136E-2</v>
      </c>
      <c r="J340">
        <v>36.6513481140137</v>
      </c>
      <c r="K340">
        <f t="shared" si="59"/>
        <v>3.4724445146506271E-3</v>
      </c>
      <c r="L340">
        <v>15.5900001525879</v>
      </c>
      <c r="M340">
        <f t="shared" si="60"/>
        <v>-3.8579491755024668E-2</v>
      </c>
      <c r="N340">
        <v>99.102813720703097</v>
      </c>
      <c r="O340">
        <f t="shared" si="61"/>
        <v>1.2333324086829463E-2</v>
      </c>
      <c r="P340">
        <v>31.209999084472699</v>
      </c>
      <c r="Q340">
        <f t="shared" si="62"/>
        <v>1.273501858807391E-2</v>
      </c>
      <c r="R340">
        <v>107.08250427246099</v>
      </c>
      <c r="S340">
        <f t="shared" si="63"/>
        <v>5.2193649553277099E-3</v>
      </c>
      <c r="T340">
        <v>48.240913391113303</v>
      </c>
      <c r="U340">
        <f t="shared" si="64"/>
        <v>2.3093332402388082E-2</v>
      </c>
      <c r="V340">
        <v>94.533889770507798</v>
      </c>
      <c r="W340">
        <f t="shared" si="65"/>
        <v>1.457264351456445E-2</v>
      </c>
    </row>
    <row r="341" spans="1:23" x14ac:dyDescent="0.2">
      <c r="A341" s="1">
        <v>44047</v>
      </c>
      <c r="B341">
        <v>43.796600341796903</v>
      </c>
      <c r="C341">
        <f t="shared" si="55"/>
        <v>-4.2835215807934561E-3</v>
      </c>
      <c r="D341">
        <v>85.040000915527301</v>
      </c>
      <c r="E341">
        <f t="shared" si="56"/>
        <v>3.1699075030132452E-3</v>
      </c>
      <c r="F341">
        <v>116.733261108398</v>
      </c>
      <c r="G341">
        <f t="shared" si="57"/>
        <v>3.5482958931953574E-3</v>
      </c>
      <c r="H341">
        <v>29.2019138336182</v>
      </c>
      <c r="I341">
        <f t="shared" si="58"/>
        <v>3.4956631954690121E-3</v>
      </c>
      <c r="J341">
        <v>36.778839111328097</v>
      </c>
      <c r="K341">
        <f t="shared" si="59"/>
        <v>7.1742310990773111E-3</v>
      </c>
      <c r="L341">
        <v>15</v>
      </c>
      <c r="M341">
        <f t="shared" si="60"/>
        <v>-2.0202720292682785E-2</v>
      </c>
      <c r="N341">
        <v>100.332649230957</v>
      </c>
      <c r="O341">
        <f t="shared" si="61"/>
        <v>3.9581503399859557E-3</v>
      </c>
      <c r="P341">
        <v>31.610000610351602</v>
      </c>
      <c r="Q341">
        <f t="shared" si="62"/>
        <v>-9.5360272551192771E-3</v>
      </c>
      <c r="R341">
        <v>107.642868041992</v>
      </c>
      <c r="S341">
        <f t="shared" si="63"/>
        <v>-8.6567031398880473E-3</v>
      </c>
      <c r="T341">
        <v>49.367919921875</v>
      </c>
      <c r="U341">
        <f t="shared" si="64"/>
        <v>-8.5758296636393644E-2</v>
      </c>
      <c r="V341">
        <v>95.921585083007798</v>
      </c>
      <c r="W341">
        <f t="shared" si="65"/>
        <v>-1.0339693607169956E-3</v>
      </c>
    </row>
    <row r="342" spans="1:23" x14ac:dyDescent="0.2">
      <c r="A342" s="1">
        <v>44048</v>
      </c>
      <c r="B342">
        <v>43.609397888183601</v>
      </c>
      <c r="C342">
        <f t="shared" si="55"/>
        <v>-4.1191336613165708E-4</v>
      </c>
      <c r="D342">
        <v>85.309997558593807</v>
      </c>
      <c r="E342">
        <f t="shared" si="56"/>
        <v>1.6277554528022719E-2</v>
      </c>
      <c r="F342">
        <v>117.14820098877</v>
      </c>
      <c r="G342">
        <f t="shared" si="57"/>
        <v>7.8067764486978112E-3</v>
      </c>
      <c r="H342">
        <v>29.304172515869102</v>
      </c>
      <c r="I342">
        <f t="shared" si="58"/>
        <v>-1.1536983592561995E-3</v>
      </c>
      <c r="J342">
        <v>37.043647766113303</v>
      </c>
      <c r="K342">
        <f t="shared" si="59"/>
        <v>-3.0647654562490183E-2</v>
      </c>
      <c r="L342">
        <v>14.699999809265099</v>
      </c>
      <c r="M342">
        <f t="shared" si="60"/>
        <v>6.7797128480352751E-3</v>
      </c>
      <c r="N342">
        <v>100.73056793212901</v>
      </c>
      <c r="O342">
        <f t="shared" si="61"/>
        <v>-2.9671430093419259E-3</v>
      </c>
      <c r="P342">
        <v>31.309999465942401</v>
      </c>
      <c r="Q342">
        <f t="shared" si="62"/>
        <v>-1.0272953867230148E-2</v>
      </c>
      <c r="R342">
        <v>106.715057373047</v>
      </c>
      <c r="S342">
        <f t="shared" si="63"/>
        <v>4.8945761894821751E-3</v>
      </c>
      <c r="T342">
        <v>45.3106689453125</v>
      </c>
      <c r="U342">
        <f t="shared" si="64"/>
        <v>6.9804260051809395E-3</v>
      </c>
      <c r="V342">
        <v>95.822456359863295</v>
      </c>
      <c r="W342">
        <f t="shared" si="65"/>
        <v>-5.3407505143264673E-4</v>
      </c>
    </row>
    <row r="343" spans="1:23" x14ac:dyDescent="0.2">
      <c r="A343" s="1">
        <v>44049</v>
      </c>
      <c r="B343">
        <v>43.591438293457003</v>
      </c>
      <c r="C343">
        <f t="shared" si="55"/>
        <v>-1.1180268010789403E-2</v>
      </c>
      <c r="D343">
        <v>86.709999084472699</v>
      </c>
      <c r="E343">
        <f t="shared" si="56"/>
        <v>-2.1684233133588242E-2</v>
      </c>
      <c r="F343">
        <v>118.066329956055</v>
      </c>
      <c r="G343">
        <f t="shared" si="57"/>
        <v>-1.3468674762732967E-3</v>
      </c>
      <c r="H343">
        <v>29.270383834838899</v>
      </c>
      <c r="I343">
        <f t="shared" si="58"/>
        <v>-9.8613077001165686E-3</v>
      </c>
      <c r="J343">
        <v>35.925567626953097</v>
      </c>
      <c r="K343">
        <f t="shared" si="59"/>
        <v>-1.5128613548111933E-2</v>
      </c>
      <c r="L343">
        <v>14.800000190734901</v>
      </c>
      <c r="M343">
        <f t="shared" si="60"/>
        <v>5.3908434383039038E-3</v>
      </c>
      <c r="N343">
        <v>100.43212890625</v>
      </c>
      <c r="O343">
        <f t="shared" si="61"/>
        <v>-2.5627094543555665E-2</v>
      </c>
      <c r="P343">
        <v>30.9899997711182</v>
      </c>
      <c r="Q343">
        <f t="shared" si="62"/>
        <v>-3.1134707041116177E-2</v>
      </c>
      <c r="R343">
        <v>107.238662719727</v>
      </c>
      <c r="S343">
        <f t="shared" si="63"/>
        <v>-3.6040287173564559E-3</v>
      </c>
      <c r="T343">
        <v>45.628063201904297</v>
      </c>
      <c r="U343">
        <f t="shared" si="64"/>
        <v>-2.2203150286709203E-3</v>
      </c>
      <c r="V343">
        <v>95.771293640136705</v>
      </c>
      <c r="W343">
        <f t="shared" si="65"/>
        <v>-1.11795796453902E-2</v>
      </c>
    </row>
    <row r="344" spans="1:23" x14ac:dyDescent="0.2">
      <c r="A344" s="1">
        <v>44050</v>
      </c>
      <c r="B344">
        <v>43.106788635253899</v>
      </c>
      <c r="C344">
        <f t="shared" si="55"/>
        <v>2.4474362279056291E-2</v>
      </c>
      <c r="D344">
        <v>84.849998474121094</v>
      </c>
      <c r="E344">
        <f t="shared" si="56"/>
        <v>-3.1243197965694254E-2</v>
      </c>
      <c r="F344">
        <v>117.907417297363</v>
      </c>
      <c r="G344">
        <f t="shared" si="57"/>
        <v>1.3756311900189997E-2</v>
      </c>
      <c r="H344">
        <v>28.983158111572301</v>
      </c>
      <c r="I344">
        <f t="shared" si="58"/>
        <v>4.3776833044201898E-3</v>
      </c>
      <c r="J344">
        <v>35.386154174804702</v>
      </c>
      <c r="K344">
        <f t="shared" si="59"/>
        <v>-2.0440520346541362E-2</v>
      </c>
      <c r="L344">
        <v>14.8800001144409</v>
      </c>
      <c r="M344">
        <f t="shared" si="60"/>
        <v>-1.081090565459298E-2</v>
      </c>
      <c r="N344">
        <v>97.891044616699205</v>
      </c>
      <c r="O344">
        <f t="shared" si="61"/>
        <v>-1.7613959336093173E-2</v>
      </c>
      <c r="P344">
        <v>30.040000915527301</v>
      </c>
      <c r="Q344">
        <f t="shared" si="62"/>
        <v>-1.9835921369014121E-2</v>
      </c>
      <c r="R344">
        <v>106.852867126465</v>
      </c>
      <c r="S344">
        <f t="shared" si="63"/>
        <v>3.775328956298687E-3</v>
      </c>
      <c r="T344">
        <v>45.526866912841797</v>
      </c>
      <c r="U344">
        <f t="shared" si="64"/>
        <v>1.2950242362360758E-2</v>
      </c>
      <c r="V344">
        <v>94.706573486328097</v>
      </c>
      <c r="W344">
        <f t="shared" si="65"/>
        <v>-3.3593348809834439E-5</v>
      </c>
    </row>
    <row r="345" spans="1:23" x14ac:dyDescent="0.2">
      <c r="A345" s="1">
        <v>44053</v>
      </c>
      <c r="B345">
        <v>44.174816131591797</v>
      </c>
      <c r="C345">
        <f t="shared" si="55"/>
        <v>-2.1148449674660608E-2</v>
      </c>
      <c r="D345">
        <v>82.239997863769503</v>
      </c>
      <c r="E345">
        <f t="shared" si="56"/>
        <v>-6.7396046794825193E-2</v>
      </c>
      <c r="F345">
        <v>119.54059600830099</v>
      </c>
      <c r="G345">
        <f t="shared" si="57"/>
        <v>4.6418155645099324E-3</v>
      </c>
      <c r="H345">
        <v>29.110315322876001</v>
      </c>
      <c r="I345">
        <f t="shared" si="58"/>
        <v>-1.0224089214426075E-2</v>
      </c>
      <c r="J345">
        <v>34.6701850891113</v>
      </c>
      <c r="K345">
        <f t="shared" si="59"/>
        <v>-1.8846730398552596E-2</v>
      </c>
      <c r="L345">
        <v>14.7200002670288</v>
      </c>
      <c r="M345">
        <f t="shared" si="60"/>
        <v>-1.5058482014744745E-2</v>
      </c>
      <c r="N345">
        <v>96.181892395019503</v>
      </c>
      <c r="O345">
        <f t="shared" si="61"/>
        <v>2.2957711172580754E-2</v>
      </c>
      <c r="P345">
        <v>29.450000762939499</v>
      </c>
      <c r="Q345">
        <f t="shared" si="62"/>
        <v>-8.8677328419274355E-3</v>
      </c>
      <c r="R345">
        <v>107.257034301758</v>
      </c>
      <c r="S345">
        <f t="shared" si="63"/>
        <v>-1.7142530395823248E-3</v>
      </c>
      <c r="T345">
        <v>46.120285034179702</v>
      </c>
      <c r="U345">
        <f t="shared" si="64"/>
        <v>3.7829438865459291E-3</v>
      </c>
      <c r="V345">
        <v>94.703392028808594</v>
      </c>
      <c r="W345">
        <f t="shared" si="65"/>
        <v>-1.0487606383041826E-2</v>
      </c>
    </row>
    <row r="346" spans="1:23" x14ac:dyDescent="0.2">
      <c r="A346" s="1">
        <v>44054</v>
      </c>
      <c r="B346">
        <v>43.250396728515597</v>
      </c>
      <c r="C346">
        <f t="shared" si="55"/>
        <v>2.0538686895290859E-2</v>
      </c>
      <c r="D346">
        <v>76.879997253417997</v>
      </c>
      <c r="E346">
        <f t="shared" si="56"/>
        <v>7.1885017026299999E-2</v>
      </c>
      <c r="F346">
        <v>120.09677124023401</v>
      </c>
      <c r="G346">
        <f t="shared" si="57"/>
        <v>1.8931586055436225E-2</v>
      </c>
      <c r="H346">
        <v>28.814205169677699</v>
      </c>
      <c r="I346">
        <f t="shared" si="58"/>
        <v>2.9226214161748892E-2</v>
      </c>
      <c r="J346">
        <v>34.022884368896499</v>
      </c>
      <c r="K346">
        <f t="shared" si="59"/>
        <v>1.6864479905819043E-2</v>
      </c>
      <c r="L346">
        <v>14.5</v>
      </c>
      <c r="M346">
        <f t="shared" si="60"/>
        <v>1.3018312194471318E-2</v>
      </c>
      <c r="N346">
        <v>98.415550231933594</v>
      </c>
      <c r="O346">
        <f t="shared" si="61"/>
        <v>6.1990984258179026E-2</v>
      </c>
      <c r="P346">
        <v>29.190000534057599</v>
      </c>
      <c r="Q346">
        <f t="shared" si="62"/>
        <v>2.3697752713986976E-2</v>
      </c>
      <c r="R346">
        <v>107.07332611084</v>
      </c>
      <c r="S346">
        <f t="shared" si="63"/>
        <v>2.2564419284697105E-2</v>
      </c>
      <c r="T346">
        <v>46.295085906982401</v>
      </c>
      <c r="U346">
        <f t="shared" si="64"/>
        <v>1.4304851125439194E-2</v>
      </c>
      <c r="V346">
        <v>93.715370178222699</v>
      </c>
      <c r="W346">
        <f t="shared" si="65"/>
        <v>3.1798802542641579E-2</v>
      </c>
    </row>
    <row r="347" spans="1:23" x14ac:dyDescent="0.2">
      <c r="A347" s="1">
        <v>44055</v>
      </c>
      <c r="B347">
        <v>44.1478881835938</v>
      </c>
      <c r="C347">
        <f t="shared" si="55"/>
        <v>-1.2890089231892986E-2</v>
      </c>
      <c r="D347">
        <v>82.610000610351605</v>
      </c>
      <c r="E347">
        <f t="shared" si="56"/>
        <v>-9.364669066576306E-3</v>
      </c>
      <c r="F347">
        <v>122.392051696777</v>
      </c>
      <c r="G347">
        <f t="shared" si="57"/>
        <v>-1.0805467843133887E-2</v>
      </c>
      <c r="H347">
        <v>29.6687622070312</v>
      </c>
      <c r="I347">
        <f t="shared" si="58"/>
        <v>-1.2728775173329807E-2</v>
      </c>
      <c r="J347">
        <v>34.601528167724602</v>
      </c>
      <c r="K347">
        <f t="shared" si="59"/>
        <v>-1.6576144947389085E-2</v>
      </c>
      <c r="L347">
        <v>14.689999580383301</v>
      </c>
      <c r="M347">
        <f t="shared" si="60"/>
        <v>-3.4094296368239077E-3</v>
      </c>
      <c r="N347">
        <v>104.70949554443401</v>
      </c>
      <c r="O347">
        <f t="shared" si="61"/>
        <v>-2.0768394706046345E-2</v>
      </c>
      <c r="P347">
        <v>29.889999389648398</v>
      </c>
      <c r="Q347">
        <f t="shared" si="62"/>
        <v>-1.0041433244335869E-3</v>
      </c>
      <c r="R347">
        <v>109.51683807373</v>
      </c>
      <c r="S347">
        <f t="shared" si="63"/>
        <v>-9.3540841268489293E-3</v>
      </c>
      <c r="T347">
        <v>46.962089538574197</v>
      </c>
      <c r="U347">
        <f t="shared" si="64"/>
        <v>-1.4901519911486248E-2</v>
      </c>
      <c r="V347">
        <v>96.743293762207003</v>
      </c>
      <c r="W347">
        <f t="shared" si="65"/>
        <v>-9.9977329250410391E-3</v>
      </c>
    </row>
    <row r="348" spans="1:23" x14ac:dyDescent="0.2">
      <c r="A348" s="1">
        <v>44056</v>
      </c>
      <c r="B348">
        <v>43.582469940185497</v>
      </c>
      <c r="C348">
        <f t="shared" si="55"/>
        <v>6.7727065831878121E-3</v>
      </c>
      <c r="D348">
        <v>81.839996337890597</v>
      </c>
      <c r="E348">
        <f t="shared" si="56"/>
        <v>-6.6200228054271466E-3</v>
      </c>
      <c r="F348">
        <v>121.076667785645</v>
      </c>
      <c r="G348">
        <f t="shared" si="57"/>
        <v>1.4574345012216543E-3</v>
      </c>
      <c r="H348">
        <v>29.2935085296631</v>
      </c>
      <c r="I348">
        <f t="shared" si="58"/>
        <v>-4.8690987168160376E-3</v>
      </c>
      <c r="J348">
        <v>34.0326957702637</v>
      </c>
      <c r="K348">
        <f t="shared" si="59"/>
        <v>-3.3107321012147556E-2</v>
      </c>
      <c r="L348">
        <v>14.6400003433228</v>
      </c>
      <c r="M348">
        <f t="shared" si="60"/>
        <v>-2.051329720733323E-3</v>
      </c>
      <c r="N348">
        <v>102.55727386474599</v>
      </c>
      <c r="O348">
        <f t="shared" si="61"/>
        <v>2.9054517659268119E-3</v>
      </c>
      <c r="P348">
        <v>29.860000610351602</v>
      </c>
      <c r="Q348">
        <f t="shared" si="62"/>
        <v>-1.3486432593964499E-2</v>
      </c>
      <c r="R348">
        <v>108.497184753418</v>
      </c>
      <c r="S348">
        <f t="shared" si="63"/>
        <v>-7.905255406802059E-3</v>
      </c>
      <c r="T348">
        <v>46.267471313476598</v>
      </c>
      <c r="U348">
        <f t="shared" si="64"/>
        <v>-3.7848749573595295E-3</v>
      </c>
      <c r="V348">
        <v>95.780899047851605</v>
      </c>
      <c r="W348">
        <f t="shared" si="65"/>
        <v>-6.0141415406917212E-4</v>
      </c>
    </row>
    <row r="349" spans="1:23" x14ac:dyDescent="0.2">
      <c r="A349" s="1">
        <v>44057</v>
      </c>
      <c r="B349">
        <v>43.8786430358887</v>
      </c>
      <c r="C349">
        <f t="shared" si="55"/>
        <v>8.1792067618522302E-4</v>
      </c>
      <c r="D349">
        <v>81.300003051757798</v>
      </c>
      <c r="E349">
        <f t="shared" si="56"/>
        <v>1.3682049603765255E-2</v>
      </c>
      <c r="F349">
        <v>121.253257751465</v>
      </c>
      <c r="G349">
        <f t="shared" si="57"/>
        <v>6.7482501489305648E-3</v>
      </c>
      <c r="H349">
        <v>29.151222229003899</v>
      </c>
      <c r="I349">
        <f t="shared" si="58"/>
        <v>7.5973282625683026E-3</v>
      </c>
      <c r="J349">
        <v>32.924411773681598</v>
      </c>
      <c r="K349">
        <f t="shared" si="59"/>
        <v>6.236150704454527E-3</v>
      </c>
      <c r="L349">
        <v>14.6099996566772</v>
      </c>
      <c r="M349">
        <f t="shared" si="60"/>
        <v>5.4607593575571678E-3</v>
      </c>
      <c r="N349">
        <v>102.855682373047</v>
      </c>
      <c r="O349">
        <f t="shared" si="61"/>
        <v>-1.3810463052395697E-2</v>
      </c>
      <c r="P349">
        <v>29.459999084472699</v>
      </c>
      <c r="Q349">
        <f t="shared" si="62"/>
        <v>1.4490575918398094E-2</v>
      </c>
      <c r="R349">
        <v>107.642868041992</v>
      </c>
      <c r="S349">
        <f t="shared" si="63"/>
        <v>2.2163439539749337E-3</v>
      </c>
      <c r="T349">
        <v>46.092685699462898</v>
      </c>
      <c r="U349">
        <f t="shared" si="64"/>
        <v>3.1049756130993741E-2</v>
      </c>
      <c r="V349">
        <v>95.723312377929702</v>
      </c>
      <c r="W349">
        <f t="shared" si="65"/>
        <v>1.1193985859276518E-2</v>
      </c>
    </row>
    <row r="350" spans="1:23" x14ac:dyDescent="0.2">
      <c r="A350" s="1">
        <v>44060</v>
      </c>
      <c r="B350">
        <v>43.914546966552699</v>
      </c>
      <c r="C350">
        <f t="shared" si="55"/>
        <v>-5.7389320405027058E-3</v>
      </c>
      <c r="D350">
        <v>82.419998168945298</v>
      </c>
      <c r="E350">
        <f t="shared" si="56"/>
        <v>-9.2637729572801406E-3</v>
      </c>
      <c r="F350">
        <v>122.074272155762</v>
      </c>
      <c r="G350">
        <f t="shared" si="57"/>
        <v>7.4210293056615924E-3</v>
      </c>
      <c r="H350">
        <v>29.373537063598601</v>
      </c>
      <c r="I350">
        <f t="shared" si="58"/>
        <v>-5.0990833467688037E-3</v>
      </c>
      <c r="J350">
        <v>33.130374908447301</v>
      </c>
      <c r="K350">
        <f t="shared" si="59"/>
        <v>-1.191186758670469E-2</v>
      </c>
      <c r="L350">
        <v>14.689999580383301</v>
      </c>
      <c r="M350">
        <f t="shared" si="60"/>
        <v>-1.5780742252276339E-2</v>
      </c>
      <c r="N350">
        <v>101.444961547852</v>
      </c>
      <c r="O350">
        <f t="shared" si="61"/>
        <v>-1.3380793742026468E-3</v>
      </c>
      <c r="P350">
        <v>29.889999389648398</v>
      </c>
      <c r="Q350">
        <f t="shared" si="62"/>
        <v>-1.0041433244335869E-3</v>
      </c>
      <c r="R350">
        <v>107.881706237793</v>
      </c>
      <c r="S350">
        <f t="shared" si="63"/>
        <v>3.7396032501338496E-3</v>
      </c>
      <c r="T350">
        <v>47.546302795410199</v>
      </c>
      <c r="U350">
        <f t="shared" si="64"/>
        <v>3.7876236354737178E-2</v>
      </c>
      <c r="V350">
        <v>96.800857543945298</v>
      </c>
      <c r="W350">
        <f t="shared" si="65"/>
        <v>-5.2989788538032739E-3</v>
      </c>
    </row>
    <row r="351" spans="1:23" x14ac:dyDescent="0.2">
      <c r="A351" s="1">
        <v>44061</v>
      </c>
      <c r="B351">
        <v>43.663246154785199</v>
      </c>
      <c r="C351">
        <f t="shared" si="55"/>
        <v>-6.5991878118686524E-3</v>
      </c>
      <c r="D351">
        <v>81.660003662109403</v>
      </c>
      <c r="E351">
        <f t="shared" si="56"/>
        <v>-7.0047269418288391E-3</v>
      </c>
      <c r="F351">
        <v>122.983558654785</v>
      </c>
      <c r="G351">
        <f t="shared" si="57"/>
        <v>-5.9762454077878901E-3</v>
      </c>
      <c r="H351">
        <v>29.2241401672363</v>
      </c>
      <c r="I351">
        <f t="shared" si="58"/>
        <v>1.7328817423535262E-3</v>
      </c>
      <c r="J351">
        <v>32.738071441650398</v>
      </c>
      <c r="K351">
        <f t="shared" si="59"/>
        <v>-8.121362735103152E-3</v>
      </c>
      <c r="L351">
        <v>14.460000038146999</v>
      </c>
      <c r="M351">
        <f t="shared" si="60"/>
        <v>-1.67367762152325E-2</v>
      </c>
      <c r="N351">
        <v>101.30931091308599</v>
      </c>
      <c r="O351">
        <f t="shared" si="61"/>
        <v>-8.8761350652847067E-3</v>
      </c>
      <c r="P351">
        <v>29.860000610351602</v>
      </c>
      <c r="Q351">
        <f t="shared" si="62"/>
        <v>-1.6205670370540964E-2</v>
      </c>
      <c r="R351">
        <v>108.28589630127</v>
      </c>
      <c r="S351">
        <f t="shared" si="63"/>
        <v>2.2879063323427624E-3</v>
      </c>
      <c r="T351">
        <v>49.381717681884801</v>
      </c>
      <c r="U351">
        <f t="shared" si="64"/>
        <v>7.1472159313407712E-3</v>
      </c>
      <c r="V351">
        <v>96.289268493652301</v>
      </c>
      <c r="W351">
        <f t="shared" si="65"/>
        <v>-5.6943360561431972E-3</v>
      </c>
    </row>
    <row r="352" spans="1:23" x14ac:dyDescent="0.2">
      <c r="A352" s="1">
        <v>44062</v>
      </c>
      <c r="B352">
        <v>43.376052856445298</v>
      </c>
      <c r="C352">
        <f t="shared" si="55"/>
        <v>1.7230866645825689E-2</v>
      </c>
      <c r="D352">
        <v>81.089996337890597</v>
      </c>
      <c r="E352">
        <f t="shared" si="56"/>
        <v>2.0506032544516068E-2</v>
      </c>
      <c r="F352">
        <v>122.250770568848</v>
      </c>
      <c r="G352">
        <f t="shared" si="57"/>
        <v>6.5007732406693116E-4</v>
      </c>
      <c r="H352">
        <v>29.274826049804702</v>
      </c>
      <c r="I352">
        <f t="shared" si="58"/>
        <v>-1.1549207774496546E-3</v>
      </c>
      <c r="J352">
        <v>32.473270416259801</v>
      </c>
      <c r="K352">
        <f t="shared" si="59"/>
        <v>-9.7117738505689052E-3</v>
      </c>
      <c r="L352">
        <v>14.2200002670288</v>
      </c>
      <c r="M352">
        <f t="shared" si="60"/>
        <v>-4.6787991795718978E-2</v>
      </c>
      <c r="N352">
        <v>100.414054870605</v>
      </c>
      <c r="O352">
        <f t="shared" si="61"/>
        <v>-3.4281311757303162E-3</v>
      </c>
      <c r="P352">
        <v>29.379999160766602</v>
      </c>
      <c r="Q352">
        <f t="shared" si="62"/>
        <v>-1.1984340491444581E-2</v>
      </c>
      <c r="R352">
        <v>108.53392791748</v>
      </c>
      <c r="S352">
        <f t="shared" si="63"/>
        <v>-5.9424370382813417E-3</v>
      </c>
      <c r="T352">
        <v>49.735923767089801</v>
      </c>
      <c r="U352">
        <f t="shared" si="64"/>
        <v>-2.6634093793223942E-2</v>
      </c>
      <c r="V352">
        <v>95.742523193359403</v>
      </c>
      <c r="W352">
        <f t="shared" si="65"/>
        <v>-8.9230730672470917E-3</v>
      </c>
    </row>
    <row r="353" spans="1:23" x14ac:dyDescent="0.2">
      <c r="A353" s="1">
        <v>44063</v>
      </c>
      <c r="B353">
        <v>44.129936218261697</v>
      </c>
      <c r="C353">
        <f t="shared" si="55"/>
        <v>2.2348029681167579E-3</v>
      </c>
      <c r="D353">
        <v>82.769996643066406</v>
      </c>
      <c r="E353">
        <f t="shared" si="56"/>
        <v>1.2486666640632391E-2</v>
      </c>
      <c r="F353">
        <v>122.330268859863</v>
      </c>
      <c r="G353">
        <f t="shared" si="57"/>
        <v>1.2621156693023624E-2</v>
      </c>
      <c r="H353">
        <v>29.241035461425799</v>
      </c>
      <c r="I353">
        <f t="shared" si="58"/>
        <v>3.6122793355434202E-3</v>
      </c>
      <c r="J353">
        <v>32.159423828125</v>
      </c>
      <c r="K353">
        <f t="shared" si="59"/>
        <v>2.0227004801797101E-2</v>
      </c>
      <c r="L353">
        <v>13.569999694824199</v>
      </c>
      <c r="M353">
        <f t="shared" si="60"/>
        <v>-1.4100388104558386E-2</v>
      </c>
      <c r="N353">
        <v>100.07041168212901</v>
      </c>
      <c r="O353">
        <f t="shared" si="61"/>
        <v>2.0925525451156848E-2</v>
      </c>
      <c r="P353">
        <v>29.030000686645501</v>
      </c>
      <c r="Q353">
        <f t="shared" si="62"/>
        <v>2.7519770351076356E-3</v>
      </c>
      <c r="R353">
        <v>107.89088439941401</v>
      </c>
      <c r="S353">
        <f t="shared" si="63"/>
        <v>-1.2250191604237088E-2</v>
      </c>
      <c r="T353">
        <v>48.428737640380902</v>
      </c>
      <c r="U353">
        <f t="shared" si="64"/>
        <v>2.8284674610846976E-2</v>
      </c>
      <c r="V353">
        <v>94.892005920410199</v>
      </c>
      <c r="W353">
        <f t="shared" si="65"/>
        <v>6.7498116609262838E-3</v>
      </c>
    </row>
    <row r="354" spans="1:23" x14ac:dyDescent="0.2">
      <c r="A354" s="1">
        <v>44064</v>
      </c>
      <c r="B354">
        <v>44.228668212890597</v>
      </c>
      <c r="C354">
        <f t="shared" si="55"/>
        <v>-2.8448400817007676E-3</v>
      </c>
      <c r="D354">
        <v>83.809997558593807</v>
      </c>
      <c r="E354">
        <f t="shared" si="56"/>
        <v>-8.7482819329967754E-3</v>
      </c>
      <c r="F354">
        <v>123.884002685547</v>
      </c>
      <c r="G354">
        <f t="shared" si="57"/>
        <v>4.9047739930096956E-3</v>
      </c>
      <c r="H354">
        <v>29.3468532562256</v>
      </c>
      <c r="I354">
        <f t="shared" si="58"/>
        <v>1.1988011245159772E-2</v>
      </c>
      <c r="J354">
        <v>32.816535949707003</v>
      </c>
      <c r="K354">
        <f t="shared" si="59"/>
        <v>3.696514220529068E-2</v>
      </c>
      <c r="L354">
        <v>13.3800001144409</v>
      </c>
      <c r="M354">
        <f t="shared" si="60"/>
        <v>-7.5019393125166809E-3</v>
      </c>
      <c r="N354">
        <v>102.18650054931599</v>
      </c>
      <c r="O354">
        <f t="shared" si="61"/>
        <v>2.5426158308242949E-2</v>
      </c>
      <c r="P354">
        <v>29.110000610351602</v>
      </c>
      <c r="Q354">
        <f t="shared" si="62"/>
        <v>3.7716040987832594E-3</v>
      </c>
      <c r="R354">
        <v>106.577262878418</v>
      </c>
      <c r="S354">
        <f t="shared" si="63"/>
        <v>1.037522144622798E-2</v>
      </c>
      <c r="T354">
        <v>49.818084716796903</v>
      </c>
      <c r="U354">
        <f t="shared" si="64"/>
        <v>-4.7364139676691341E-3</v>
      </c>
      <c r="V354">
        <v>95.534675598144503</v>
      </c>
      <c r="W354">
        <f t="shared" si="65"/>
        <v>1.0354987898765461E-2</v>
      </c>
    </row>
    <row r="355" spans="1:23" x14ac:dyDescent="0.2">
      <c r="A355" s="1">
        <v>44067</v>
      </c>
      <c r="B355">
        <v>44.103023529052699</v>
      </c>
      <c r="C355">
        <f t="shared" si="55"/>
        <v>5.8841315107789147E-3</v>
      </c>
      <c r="D355">
        <v>83.080001831054702</v>
      </c>
      <c r="E355">
        <f t="shared" si="56"/>
        <v>3.8604765874257582E-2</v>
      </c>
      <c r="F355">
        <v>124.493118286133</v>
      </c>
      <c r="G355">
        <f t="shared" si="57"/>
        <v>4.5280944858372011E-3</v>
      </c>
      <c r="H355">
        <v>29.700780868530298</v>
      </c>
      <c r="I355">
        <f t="shared" si="58"/>
        <v>6.386608014353248E-3</v>
      </c>
      <c r="J355">
        <v>34.052303314208999</v>
      </c>
      <c r="K355">
        <f t="shared" si="59"/>
        <v>1.401431620196532E-2</v>
      </c>
      <c r="L355">
        <v>13.2799997329712</v>
      </c>
      <c r="M355">
        <f t="shared" si="60"/>
        <v>1.4947947584731653E-2</v>
      </c>
      <c r="N355">
        <v>104.81802368164099</v>
      </c>
      <c r="O355">
        <f t="shared" si="61"/>
        <v>3.4495110550898428E-4</v>
      </c>
      <c r="P355">
        <v>29.219999313354499</v>
      </c>
      <c r="Q355">
        <f t="shared" si="62"/>
        <v>9.8758138875323486E-3</v>
      </c>
      <c r="R355">
        <v>107.68878173828099</v>
      </c>
      <c r="S355">
        <f t="shared" si="63"/>
        <v>2.2520369241659226E-2</v>
      </c>
      <c r="T355">
        <v>49.582683563232401</v>
      </c>
      <c r="U355">
        <f t="shared" si="64"/>
        <v>1.4601516710574511E-2</v>
      </c>
      <c r="V355">
        <v>96.529075622558594</v>
      </c>
      <c r="W355">
        <f t="shared" si="65"/>
        <v>9.6585867810645137E-3</v>
      </c>
    </row>
    <row r="356" spans="1:23" x14ac:dyDescent="0.2">
      <c r="A356" s="1">
        <v>44068</v>
      </c>
      <c r="B356">
        <v>44.363296508789098</v>
      </c>
      <c r="C356">
        <f t="shared" si="55"/>
        <v>2.4246625151148242E-3</v>
      </c>
      <c r="D356">
        <v>86.349998474121094</v>
      </c>
      <c r="E356">
        <f t="shared" si="56"/>
        <v>-3.8289985912722648E-3</v>
      </c>
      <c r="F356">
        <v>125.058113098145</v>
      </c>
      <c r="G356">
        <f t="shared" si="57"/>
        <v>5.5613818655344763E-3</v>
      </c>
      <c r="H356">
        <v>29.891075134277301</v>
      </c>
      <c r="I356">
        <f t="shared" si="58"/>
        <v>1.044689424969523E-2</v>
      </c>
      <c r="J356">
        <v>34.532882690429702</v>
      </c>
      <c r="K356">
        <f t="shared" si="59"/>
        <v>1.1296134536553754E-2</v>
      </c>
      <c r="L356">
        <v>13.4799995422363</v>
      </c>
      <c r="M356">
        <f t="shared" si="60"/>
        <v>-2.971767651906489E-3</v>
      </c>
      <c r="N356">
        <v>104.85418701171901</v>
      </c>
      <c r="O356">
        <f t="shared" si="61"/>
        <v>7.7599602258530444E-4</v>
      </c>
      <c r="P356">
        <v>29.5100002288818</v>
      </c>
      <c r="Q356">
        <f t="shared" si="62"/>
        <v>1.1120583738171735E-2</v>
      </c>
      <c r="R356">
        <v>110.141487121582</v>
      </c>
      <c r="S356">
        <f t="shared" si="63"/>
        <v>5.0746357757935952E-3</v>
      </c>
      <c r="T356">
        <v>50.311977386474602</v>
      </c>
      <c r="U356">
        <f t="shared" si="64"/>
        <v>-1.2648556145742307E-2</v>
      </c>
      <c r="V356">
        <v>97.465927124023395</v>
      </c>
      <c r="W356">
        <f t="shared" si="65"/>
        <v>3.2096245715208006E-3</v>
      </c>
    </row>
    <row r="357" spans="1:23" x14ac:dyDescent="0.2">
      <c r="A357" s="1">
        <v>44069</v>
      </c>
      <c r="B357">
        <v>44.470993041992202</v>
      </c>
      <c r="C357">
        <f t="shared" si="55"/>
        <v>-3.0317478507508773E-3</v>
      </c>
      <c r="D357">
        <v>86.019996643066406</v>
      </c>
      <c r="E357">
        <f t="shared" si="56"/>
        <v>-2.6146744425359292E-2</v>
      </c>
      <c r="F357">
        <v>125.75554656982401</v>
      </c>
      <c r="G357">
        <f t="shared" si="57"/>
        <v>-6.7619839222566513E-3</v>
      </c>
      <c r="H357">
        <v>30.204980850219702</v>
      </c>
      <c r="I357">
        <f t="shared" si="58"/>
        <v>-1.5616399119157661E-3</v>
      </c>
      <c r="J357">
        <v>34.925182342529297</v>
      </c>
      <c r="K357">
        <f t="shared" si="59"/>
        <v>8.3894399741252252E-3</v>
      </c>
      <c r="L357">
        <v>13.439999580383301</v>
      </c>
      <c r="M357">
        <f t="shared" si="60"/>
        <v>-1.2729421033272728E-2</v>
      </c>
      <c r="N357">
        <v>104.935585021973</v>
      </c>
      <c r="O357">
        <f t="shared" si="61"/>
        <v>-1.723268904300858E-4</v>
      </c>
      <c r="P357">
        <v>29.840000152587901</v>
      </c>
      <c r="Q357">
        <f t="shared" si="62"/>
        <v>-3.3393205954666876E-2</v>
      </c>
      <c r="R357">
        <v>110.70183563232401</v>
      </c>
      <c r="S357">
        <f t="shared" si="63"/>
        <v>-7.1150959938105357E-3</v>
      </c>
      <c r="T357">
        <v>49.679611206054702</v>
      </c>
      <c r="U357">
        <f t="shared" si="64"/>
        <v>-2.0460575539579095E-3</v>
      </c>
      <c r="V357">
        <v>97.779258728027301</v>
      </c>
      <c r="W357">
        <f t="shared" si="65"/>
        <v>-1.1444815197002177E-2</v>
      </c>
    </row>
    <row r="358" spans="1:23" x14ac:dyDescent="0.2">
      <c r="A358" s="1">
        <v>44070</v>
      </c>
      <c r="B358">
        <v>44.336372375488303</v>
      </c>
      <c r="C358">
        <f t="shared" si="55"/>
        <v>2.0635578462648858E-2</v>
      </c>
      <c r="D358">
        <v>83.800003051757798</v>
      </c>
      <c r="E358">
        <f t="shared" si="56"/>
        <v>2.0667992105220318E-2</v>
      </c>
      <c r="F358">
        <v>124.90805816650401</v>
      </c>
      <c r="G358">
        <f t="shared" si="57"/>
        <v>1.4036484170659166E-2</v>
      </c>
      <c r="H358">
        <v>30.1578483581543</v>
      </c>
      <c r="I358">
        <f t="shared" si="58"/>
        <v>1.6609342685624071E-2</v>
      </c>
      <c r="J358">
        <v>35.219417572021499</v>
      </c>
      <c r="K358">
        <f t="shared" si="59"/>
        <v>6.3127916159578981E-2</v>
      </c>
      <c r="L358">
        <v>13.2700004577637</v>
      </c>
      <c r="M358">
        <f t="shared" si="60"/>
        <v>2.8965960131977029E-2</v>
      </c>
      <c r="N358">
        <v>104.91750335693401</v>
      </c>
      <c r="O358">
        <f t="shared" si="61"/>
        <v>1.8615482573936165E-2</v>
      </c>
      <c r="P358">
        <v>28.860000610351602</v>
      </c>
      <c r="Q358">
        <f t="shared" si="62"/>
        <v>2.1594640571420083E-2</v>
      </c>
      <c r="R358">
        <v>109.91697692871099</v>
      </c>
      <c r="S358">
        <f t="shared" si="63"/>
        <v>4.5260664289350772E-3</v>
      </c>
      <c r="T358">
        <v>49.578067779541001</v>
      </c>
      <c r="U358">
        <f t="shared" si="64"/>
        <v>2.8543473587192909E-2</v>
      </c>
      <c r="V358">
        <v>96.666572570800795</v>
      </c>
      <c r="W358">
        <f t="shared" si="65"/>
        <v>1.828824270647475E-2</v>
      </c>
    </row>
    <row r="359" spans="1:23" x14ac:dyDescent="0.2">
      <c r="A359" s="1">
        <v>44071</v>
      </c>
      <c r="B359">
        <v>45.260784149169901</v>
      </c>
      <c r="C359">
        <f t="shared" si="55"/>
        <v>1.0258588309809061E-2</v>
      </c>
      <c r="D359">
        <v>85.550003051757798</v>
      </c>
      <c r="E359">
        <f t="shared" si="56"/>
        <v>5.9778486299163811E-2</v>
      </c>
      <c r="F359">
        <v>126.673690795898</v>
      </c>
      <c r="G359">
        <f t="shared" si="57"/>
        <v>-9.3828873674871235E-3</v>
      </c>
      <c r="H359">
        <v>30.6629333496094</v>
      </c>
      <c r="I359">
        <f t="shared" si="58"/>
        <v>6.7344012288716899E-3</v>
      </c>
      <c r="J359">
        <v>37.5144233703613</v>
      </c>
      <c r="K359">
        <f t="shared" si="59"/>
        <v>1.3761142823614162E-2</v>
      </c>
      <c r="L359">
        <v>13.6599998474121</v>
      </c>
      <c r="M359">
        <f t="shared" si="60"/>
        <v>-1.698080971364065E-2</v>
      </c>
      <c r="N359">
        <v>106.888885498047</v>
      </c>
      <c r="O359">
        <f t="shared" si="61"/>
        <v>7.5852868876630673E-3</v>
      </c>
      <c r="P359">
        <v>29.4899997711182</v>
      </c>
      <c r="Q359">
        <f t="shared" si="62"/>
        <v>-3.0644483901940488E-2</v>
      </c>
      <c r="R359">
        <v>110.41559600830099</v>
      </c>
      <c r="S359">
        <f t="shared" si="63"/>
        <v>-2.2837797382642404E-2</v>
      </c>
      <c r="T359">
        <v>51.013587951660199</v>
      </c>
      <c r="U359">
        <f t="shared" si="64"/>
        <v>-7.4474419476255093E-3</v>
      </c>
      <c r="V359">
        <v>98.450698852539105</v>
      </c>
      <c r="W359">
        <f t="shared" si="65"/>
        <v>-2.243502734043821E-3</v>
      </c>
    </row>
    <row r="360" spans="1:23" x14ac:dyDescent="0.2">
      <c r="A360" s="1">
        <v>44074</v>
      </c>
      <c r="B360">
        <v>45.727485656738303</v>
      </c>
      <c r="C360">
        <f t="shared" si="55"/>
        <v>-3.145210946029701E-3</v>
      </c>
      <c r="D360">
        <v>90.819999694824205</v>
      </c>
      <c r="E360">
        <f t="shared" si="56"/>
        <v>1.4863668293434742E-2</v>
      </c>
      <c r="F360">
        <v>125.490684509277</v>
      </c>
      <c r="G360">
        <f t="shared" si="57"/>
        <v>1.9575311954739247E-2</v>
      </c>
      <c r="H360">
        <v>30.8701267242432</v>
      </c>
      <c r="I360">
        <f t="shared" si="58"/>
        <v>3.5068537478758322E-2</v>
      </c>
      <c r="J360">
        <v>38.034233093261697</v>
      </c>
      <c r="K360">
        <f t="shared" si="59"/>
        <v>1.0516849074106452E-2</v>
      </c>
      <c r="L360">
        <v>13.430000305175801</v>
      </c>
      <c r="M360">
        <f t="shared" si="60"/>
        <v>3.8705066808233504E-2</v>
      </c>
      <c r="N360">
        <v>107.702751159668</v>
      </c>
      <c r="O360">
        <f t="shared" si="61"/>
        <v>2.4139417356703378E-2</v>
      </c>
      <c r="P360">
        <v>28.600000381469702</v>
      </c>
      <c r="Q360">
        <f t="shared" si="62"/>
        <v>4.4451736474548399E-2</v>
      </c>
      <c r="R360">
        <v>107.922523498535</v>
      </c>
      <c r="S360">
        <f t="shared" si="63"/>
        <v>1.5956776520375224E-2</v>
      </c>
      <c r="T360">
        <v>50.635078430175803</v>
      </c>
      <c r="U360">
        <f t="shared" si="64"/>
        <v>2.3869589775636715E-2</v>
      </c>
      <c r="V360">
        <v>98.230072021484403</v>
      </c>
      <c r="W360">
        <f t="shared" si="65"/>
        <v>1.9661044124225743E-2</v>
      </c>
    </row>
    <row r="361" spans="1:23" x14ac:dyDescent="0.2">
      <c r="A361" s="1">
        <v>44075</v>
      </c>
      <c r="B361">
        <v>45.583889007568402</v>
      </c>
      <c r="C361">
        <f t="shared" si="55"/>
        <v>2.834045763630736E-2</v>
      </c>
      <c r="D361">
        <v>92.180000305175795</v>
      </c>
      <c r="E361">
        <f t="shared" si="56"/>
        <v>-2.1492045092469627E-2</v>
      </c>
      <c r="F361">
        <v>127.971405029297</v>
      </c>
      <c r="G361">
        <f t="shared" si="57"/>
        <v>1.8318947675828989E-2</v>
      </c>
      <c r="H361">
        <v>31.97190284729</v>
      </c>
      <c r="I361">
        <f t="shared" si="58"/>
        <v>4.2127380438559632E-2</v>
      </c>
      <c r="J361">
        <v>38.436344146728501</v>
      </c>
      <c r="K361">
        <f t="shared" si="59"/>
        <v>4.97737534978967E-2</v>
      </c>
      <c r="L361">
        <v>13.960000038146999</v>
      </c>
      <c r="M361">
        <f t="shared" si="60"/>
        <v>2.8250439644985439E-2</v>
      </c>
      <c r="N361">
        <v>110.334266662598</v>
      </c>
      <c r="O361">
        <f t="shared" si="61"/>
        <v>1.4885479028211159E-2</v>
      </c>
      <c r="P361">
        <v>29.899999618530298</v>
      </c>
      <c r="Q361">
        <f t="shared" si="62"/>
        <v>3.516050417534354E-2</v>
      </c>
      <c r="R361">
        <v>109.65843200683599</v>
      </c>
      <c r="S361">
        <f t="shared" si="63"/>
        <v>2.5522016893969646E-2</v>
      </c>
      <c r="T361">
        <v>51.8582572937012</v>
      </c>
      <c r="U361">
        <f t="shared" si="64"/>
        <v>2.0614082438618331E-2</v>
      </c>
      <c r="V361">
        <v>100.18048858642599</v>
      </c>
      <c r="W361">
        <f t="shared" si="65"/>
        <v>2.8568002860667085E-2</v>
      </c>
    </row>
    <row r="362" spans="1:23" x14ac:dyDescent="0.2">
      <c r="A362" s="1">
        <v>44076</v>
      </c>
      <c r="B362">
        <v>46.894237518310497</v>
      </c>
      <c r="C362">
        <f t="shared" si="55"/>
        <v>-3.6247249081240898E-2</v>
      </c>
      <c r="D362">
        <v>90.220001220703097</v>
      </c>
      <c r="E362">
        <f t="shared" si="56"/>
        <v>-8.8968110094185093E-2</v>
      </c>
      <c r="F362">
        <v>130.33731079101599</v>
      </c>
      <c r="G362">
        <f t="shared" si="57"/>
        <v>-4.1276489000024813E-2</v>
      </c>
      <c r="H362">
        <v>33.347568511962898</v>
      </c>
      <c r="I362">
        <f t="shared" si="58"/>
        <v>-6.3065801618708686E-2</v>
      </c>
      <c r="J362">
        <v>40.397876739502003</v>
      </c>
      <c r="K362">
        <f t="shared" si="59"/>
        <v>-7.2223270754859195E-2</v>
      </c>
      <c r="L362">
        <v>14.3599996566772</v>
      </c>
      <c r="M362">
        <f t="shared" si="60"/>
        <v>-4.1228293504289658E-2</v>
      </c>
      <c r="N362">
        <v>111.988929748535</v>
      </c>
      <c r="O362">
        <f t="shared" si="61"/>
        <v>-5.6356427784687115E-2</v>
      </c>
      <c r="P362">
        <v>30.969999313354499</v>
      </c>
      <c r="Q362">
        <f t="shared" si="62"/>
        <v>-7.6121822464967376E-2</v>
      </c>
      <c r="R362">
        <v>112.493156433105</v>
      </c>
      <c r="S362">
        <f t="shared" si="63"/>
        <v>-3.9427401272053506E-2</v>
      </c>
      <c r="T362">
        <v>52.938362121582003</v>
      </c>
      <c r="U362">
        <f t="shared" si="64"/>
        <v>-5.0793199496965251E-2</v>
      </c>
      <c r="V362">
        <v>103.08371734619099</v>
      </c>
      <c r="W362">
        <f t="shared" si="65"/>
        <v>-5.7384466569633953E-2</v>
      </c>
    </row>
    <row r="363" spans="1:23" x14ac:dyDescent="0.2">
      <c r="A363" s="1">
        <v>44077</v>
      </c>
      <c r="B363">
        <v>45.224887847900398</v>
      </c>
      <c r="C363">
        <f t="shared" si="55"/>
        <v>-6.1708637077433209E-3</v>
      </c>
      <c r="D363">
        <v>82.540000915527301</v>
      </c>
      <c r="E363">
        <f t="shared" si="56"/>
        <v>-6.4418183196240939E-3</v>
      </c>
      <c r="F363">
        <v>125.06696319580099</v>
      </c>
      <c r="G363">
        <f t="shared" si="57"/>
        <v>-8.506515960142947E-3</v>
      </c>
      <c r="H363">
        <v>31.309421539306602</v>
      </c>
      <c r="I363">
        <f t="shared" si="58"/>
        <v>3.0378415457276042E-2</v>
      </c>
      <c r="J363">
        <v>37.583080291747997</v>
      </c>
      <c r="K363">
        <f t="shared" si="59"/>
        <v>-2.537147710443631E-2</v>
      </c>
      <c r="L363">
        <v>13.7799997329712</v>
      </c>
      <c r="M363">
        <f t="shared" si="60"/>
        <v>-5.0927498508706636E-3</v>
      </c>
      <c r="N363">
        <v>105.852180480957</v>
      </c>
      <c r="O363">
        <f t="shared" si="61"/>
        <v>-3.9587397528450582E-3</v>
      </c>
      <c r="P363">
        <v>28.700000762939499</v>
      </c>
      <c r="Q363">
        <f t="shared" si="62"/>
        <v>-2.3978592102937818E-2</v>
      </c>
      <c r="R363">
        <v>108.14414215087901</v>
      </c>
      <c r="S363">
        <f t="shared" si="63"/>
        <v>2.7283314580613584E-3</v>
      </c>
      <c r="T363">
        <v>50.316600799560497</v>
      </c>
      <c r="U363">
        <f t="shared" si="64"/>
        <v>-7.920477784186964E-3</v>
      </c>
      <c r="V363">
        <v>97.3348388671875</v>
      </c>
      <c r="W363">
        <f t="shared" si="65"/>
        <v>-1.0434904425149223E-2</v>
      </c>
    </row>
    <row r="364" spans="1:23" x14ac:dyDescent="0.2">
      <c r="A364" s="1">
        <v>44078</v>
      </c>
      <c r="B364">
        <v>44.946670532226598</v>
      </c>
      <c r="C364">
        <f t="shared" si="55"/>
        <v>-2.3639933242580208E-2</v>
      </c>
      <c r="D364">
        <v>82.010002136230497</v>
      </c>
      <c r="E364">
        <f t="shared" si="56"/>
        <v>-4.1325103524220842E-2</v>
      </c>
      <c r="F364">
        <v>124.00759124755901</v>
      </c>
      <c r="G364">
        <f t="shared" si="57"/>
        <v>-3.2044938673115565E-2</v>
      </c>
      <c r="H364">
        <v>32.275146484375</v>
      </c>
      <c r="I364">
        <f t="shared" si="58"/>
        <v>-3.4790652406846638E-2</v>
      </c>
      <c r="J364">
        <v>36.641536712646499</v>
      </c>
      <c r="K364">
        <f t="shared" si="59"/>
        <v>5.0728141728329425E-3</v>
      </c>
      <c r="L364">
        <v>13.710000038146999</v>
      </c>
      <c r="M364">
        <f t="shared" si="60"/>
        <v>-3.6394641734254371E-2</v>
      </c>
      <c r="N364">
        <v>105.433967590332</v>
      </c>
      <c r="O364">
        <f t="shared" si="61"/>
        <v>-5.4944317583119157E-2</v>
      </c>
      <c r="P364">
        <v>28.0200004577637</v>
      </c>
      <c r="Q364">
        <f t="shared" si="62"/>
        <v>-4.6384083903879478E-2</v>
      </c>
      <c r="R364">
        <v>108.43959808349599</v>
      </c>
      <c r="S364">
        <f t="shared" si="63"/>
        <v>-3.9159249080025632E-2</v>
      </c>
      <c r="T364">
        <v>49.919643402099602</v>
      </c>
      <c r="U364">
        <f t="shared" si="64"/>
        <v>-4.9956271950982158E-2</v>
      </c>
      <c r="V364">
        <v>96.324440002441406</v>
      </c>
      <c r="W364">
        <f t="shared" si="65"/>
        <v>-4.7864189439229585E-2</v>
      </c>
    </row>
    <row r="365" spans="1:23" x14ac:dyDescent="0.2">
      <c r="A365" s="1">
        <v>44082</v>
      </c>
      <c r="B365">
        <v>43.896595001220703</v>
      </c>
      <c r="C365">
        <f t="shared" si="55"/>
        <v>1.4412170894100712E-2</v>
      </c>
      <c r="D365">
        <v>78.690002441406193</v>
      </c>
      <c r="E365">
        <f t="shared" si="56"/>
        <v>4.0105014663937746E-2</v>
      </c>
      <c r="F365">
        <v>120.09677124023401</v>
      </c>
      <c r="G365">
        <f t="shared" si="57"/>
        <v>2.6405068334279996E-2</v>
      </c>
      <c r="H365">
        <v>31.171581268310501</v>
      </c>
      <c r="I365">
        <f t="shared" si="58"/>
        <v>2.6712833330027014E-2</v>
      </c>
      <c r="J365">
        <v>36.827884674072301</v>
      </c>
      <c r="K365">
        <f t="shared" si="59"/>
        <v>4.9360446033021976E-2</v>
      </c>
      <c r="L365">
        <v>13.2200002670288</v>
      </c>
      <c r="M365">
        <f t="shared" si="60"/>
        <v>6.7848093110532874E-3</v>
      </c>
      <c r="N365">
        <v>99.7972412109375</v>
      </c>
      <c r="O365">
        <f t="shared" si="61"/>
        <v>3.7986480299880949E-2</v>
      </c>
      <c r="P365">
        <v>26.75</v>
      </c>
      <c r="Q365">
        <f t="shared" si="62"/>
        <v>2.9468034564003869E-2</v>
      </c>
      <c r="R365">
        <v>104.275253295898</v>
      </c>
      <c r="S365">
        <f t="shared" si="63"/>
        <v>2.2155847605851528E-2</v>
      </c>
      <c r="T365">
        <v>47.487110137939503</v>
      </c>
      <c r="U365">
        <f t="shared" si="64"/>
        <v>-1.3997052804468002E-2</v>
      </c>
      <c r="V365">
        <v>91.822547912597699</v>
      </c>
      <c r="W365">
        <f t="shared" si="65"/>
        <v>2.6865860028349977E-2</v>
      </c>
    </row>
    <row r="366" spans="1:23" x14ac:dyDescent="0.2">
      <c r="A366" s="1">
        <v>44083</v>
      </c>
      <c r="B366">
        <v>44.533821105957003</v>
      </c>
      <c r="C366">
        <f t="shared" si="55"/>
        <v>-1.339046602787433E-2</v>
      </c>
      <c r="D366">
        <v>81.910003662109403</v>
      </c>
      <c r="E366">
        <f t="shared" si="56"/>
        <v>-3.6426429874358068E-2</v>
      </c>
      <c r="F366">
        <v>123.310173034668</v>
      </c>
      <c r="G366">
        <f t="shared" si="57"/>
        <v>-1.7987179852799341E-2</v>
      </c>
      <c r="H366">
        <v>32.0154838562012</v>
      </c>
      <c r="I366">
        <f t="shared" si="58"/>
        <v>-8.2275735250154133E-3</v>
      </c>
      <c r="J366">
        <v>38.691337585449197</v>
      </c>
      <c r="K366">
        <f t="shared" si="59"/>
        <v>-2.411594296043976E-2</v>
      </c>
      <c r="L366">
        <v>13.310000419616699</v>
      </c>
      <c r="M366">
        <f t="shared" si="60"/>
        <v>-2.2565399927461905E-3</v>
      </c>
      <c r="N366">
        <v>103.66110992431599</v>
      </c>
      <c r="O366">
        <f t="shared" si="61"/>
        <v>-1.3953903339997428E-2</v>
      </c>
      <c r="P366">
        <v>27.549999237060501</v>
      </c>
      <c r="Q366">
        <f t="shared" si="62"/>
        <v>-1.4625475576524372E-2</v>
      </c>
      <c r="R366">
        <v>106.61134338378901</v>
      </c>
      <c r="S366">
        <f t="shared" si="63"/>
        <v>-1.0360227181763762E-2</v>
      </c>
      <c r="T366">
        <v>46.827060699462898</v>
      </c>
      <c r="U366">
        <f t="shared" si="64"/>
        <v>-8.4137381556278201E-3</v>
      </c>
      <c r="V366">
        <v>94.3228759765625</v>
      </c>
      <c r="W366">
        <f t="shared" si="65"/>
        <v>-1.3651999665676047E-2</v>
      </c>
    </row>
    <row r="367" spans="1:23" x14ac:dyDescent="0.2">
      <c r="A367" s="1">
        <v>44084</v>
      </c>
      <c r="B367">
        <v>43.9414672851562</v>
      </c>
      <c r="C367">
        <f t="shared" si="55"/>
        <v>6.5147216091603552E-3</v>
      </c>
      <c r="D367">
        <v>78.980003356933594</v>
      </c>
      <c r="E367">
        <f t="shared" si="56"/>
        <v>-3.3997699016053338E-2</v>
      </c>
      <c r="F367">
        <v>121.11199951171901</v>
      </c>
      <c r="G367">
        <f t="shared" si="57"/>
        <v>-5.9952987283020008E-3</v>
      </c>
      <c r="H367">
        <v>31.7531547546387</v>
      </c>
      <c r="I367">
        <f t="shared" si="58"/>
        <v>7.3105792574918579E-3</v>
      </c>
      <c r="J367">
        <v>37.769420623779297</v>
      </c>
      <c r="K367">
        <f t="shared" si="59"/>
        <v>6.4706697946627844E-3</v>
      </c>
      <c r="L367">
        <v>13.2799997329712</v>
      </c>
      <c r="M367">
        <f t="shared" si="60"/>
        <v>2.2565399927461519E-3</v>
      </c>
      <c r="N367">
        <v>102.22467803955099</v>
      </c>
      <c r="O367">
        <f t="shared" si="61"/>
        <v>8.6778739041998773E-3</v>
      </c>
      <c r="P367">
        <v>27.149999618530298</v>
      </c>
      <c r="Q367">
        <f t="shared" si="62"/>
        <v>-1.8432903674670438E-3</v>
      </c>
      <c r="R367">
        <v>105.51252746582</v>
      </c>
      <c r="S367">
        <f t="shared" si="63"/>
        <v>-4.1212121049688374E-3</v>
      </c>
      <c r="T367">
        <v>46.434722900390597</v>
      </c>
      <c r="U367">
        <f t="shared" si="64"/>
        <v>9.9354336417084013E-4</v>
      </c>
      <c r="V367">
        <v>93.043930053710895</v>
      </c>
      <c r="W367">
        <f t="shared" si="65"/>
        <v>-2.7497631649550425E-4</v>
      </c>
    </row>
    <row r="368" spans="1:23" x14ac:dyDescent="0.2">
      <c r="A368" s="1">
        <v>44085</v>
      </c>
      <c r="B368">
        <v>44.228668212890597</v>
      </c>
      <c r="C368">
        <f t="shared" si="55"/>
        <v>2.6345514767078253E-3</v>
      </c>
      <c r="D368">
        <v>76.339996337890597</v>
      </c>
      <c r="E368">
        <f t="shared" si="56"/>
        <v>2.0228973118325149E-2</v>
      </c>
      <c r="F368">
        <v>120.388069152832</v>
      </c>
      <c r="G368">
        <f t="shared" si="57"/>
        <v>1.5715459720193399E-2</v>
      </c>
      <c r="H368">
        <v>31.986139297485401</v>
      </c>
      <c r="I368">
        <f t="shared" si="58"/>
        <v>6.9260698892170888E-3</v>
      </c>
      <c r="J368">
        <v>38.014606475830099</v>
      </c>
      <c r="K368">
        <f t="shared" si="59"/>
        <v>1.1798108507853068E-2</v>
      </c>
      <c r="L368">
        <v>13.310000419616699</v>
      </c>
      <c r="M368">
        <f t="shared" si="60"/>
        <v>2.2289127504155744E-2</v>
      </c>
      <c r="N368">
        <v>103.11563110351599</v>
      </c>
      <c r="O368">
        <f t="shared" si="61"/>
        <v>3.5264208772840344E-4</v>
      </c>
      <c r="P368">
        <v>27.100000381469702</v>
      </c>
      <c r="Q368">
        <f t="shared" si="62"/>
        <v>5.8059978309725778E-2</v>
      </c>
      <c r="R368">
        <v>105.078582763672</v>
      </c>
      <c r="S368">
        <f t="shared" si="63"/>
        <v>7.1797117968862879E-3</v>
      </c>
      <c r="T368">
        <v>46.480880737304702</v>
      </c>
      <c r="U368">
        <f t="shared" si="64"/>
        <v>1.4883820873686089E-2</v>
      </c>
      <c r="V368">
        <v>93.018348693847699</v>
      </c>
      <c r="W368">
        <f t="shared" si="65"/>
        <v>1.980793287090438E-2</v>
      </c>
    </row>
    <row r="369" spans="1:23" x14ac:dyDescent="0.2">
      <c r="A369" s="1">
        <v>44088</v>
      </c>
      <c r="B369">
        <v>44.345344543457003</v>
      </c>
      <c r="C369">
        <f t="shared" si="55"/>
        <v>1.1870309156998477E-2</v>
      </c>
      <c r="D369">
        <v>77.900001525878906</v>
      </c>
      <c r="E369">
        <f t="shared" si="56"/>
        <v>1.3135415122356971E-2</v>
      </c>
      <c r="F369">
        <v>122.294967651367</v>
      </c>
      <c r="G369">
        <f t="shared" si="57"/>
        <v>1.5116326919954471E-2</v>
      </c>
      <c r="H369">
        <v>32.208446502685497</v>
      </c>
      <c r="I369">
        <f t="shared" si="58"/>
        <v>1.2919818964326889E-2</v>
      </c>
      <c r="J369">
        <v>38.465763092041001</v>
      </c>
      <c r="K369">
        <f t="shared" si="59"/>
        <v>-5.3688398314914081E-3</v>
      </c>
      <c r="L369">
        <v>13.6099996566772</v>
      </c>
      <c r="M369">
        <f t="shared" si="60"/>
        <v>8.7783950018793071E-3</v>
      </c>
      <c r="N369">
        <v>103.15200042724599</v>
      </c>
      <c r="O369">
        <f t="shared" si="61"/>
        <v>2.7127420460108083E-2</v>
      </c>
      <c r="P369">
        <v>28.719999313354499</v>
      </c>
      <c r="Q369">
        <f t="shared" si="62"/>
        <v>1.4518059549814047E-2</v>
      </c>
      <c r="R369">
        <v>105.835731506348</v>
      </c>
      <c r="S369">
        <f t="shared" si="63"/>
        <v>1.2484725700293421E-2</v>
      </c>
      <c r="T369">
        <v>47.177867889404297</v>
      </c>
      <c r="U369">
        <f t="shared" si="64"/>
        <v>1.3700857549632503E-2</v>
      </c>
      <c r="V369">
        <v>94.879219055175795</v>
      </c>
      <c r="W369">
        <f t="shared" si="65"/>
        <v>1.7107085166462609E-2</v>
      </c>
    </row>
    <row r="370" spans="1:23" x14ac:dyDescent="0.2">
      <c r="A370" s="1">
        <v>44089</v>
      </c>
      <c r="B370">
        <v>44.874874114990199</v>
      </c>
      <c r="C370">
        <f t="shared" si="55"/>
        <v>7.3724822280017716E-3</v>
      </c>
      <c r="D370">
        <v>78.930000305175795</v>
      </c>
      <c r="E370">
        <f t="shared" si="56"/>
        <v>-2.9181279863515524E-2</v>
      </c>
      <c r="F370">
        <v>124.157661437988</v>
      </c>
      <c r="G370">
        <f t="shared" si="57"/>
        <v>-6.8493080590465282E-3</v>
      </c>
      <c r="H370">
        <v>32.627273559570298</v>
      </c>
      <c r="I370">
        <f t="shared" si="58"/>
        <v>3.5466460894963803E-4</v>
      </c>
      <c r="J370">
        <v>38.259799957275398</v>
      </c>
      <c r="K370">
        <f t="shared" si="59"/>
        <v>-2.4128453342708463E-2</v>
      </c>
      <c r="L370">
        <v>13.7299995422363</v>
      </c>
      <c r="M370">
        <f t="shared" si="60"/>
        <v>2.5882150300627547E-2</v>
      </c>
      <c r="N370">
        <v>105.98854827880901</v>
      </c>
      <c r="O370">
        <f t="shared" si="61"/>
        <v>-1.7478945948304059E-2</v>
      </c>
      <c r="P370">
        <v>29.139999389648398</v>
      </c>
      <c r="Q370">
        <f t="shared" si="62"/>
        <v>-7.5783798929021703E-3</v>
      </c>
      <c r="R370">
        <v>107.16534423828099</v>
      </c>
      <c r="S370">
        <f t="shared" si="63"/>
        <v>-4.3173928415893102E-3</v>
      </c>
      <c r="T370">
        <v>47.828693389892599</v>
      </c>
      <c r="U370">
        <f t="shared" si="64"/>
        <v>-4.8272915942979401E-4</v>
      </c>
      <c r="V370">
        <v>96.516288757324205</v>
      </c>
      <c r="W370">
        <f t="shared" si="65"/>
        <v>-9.4195238938665458E-3</v>
      </c>
    </row>
    <row r="371" spans="1:23" x14ac:dyDescent="0.2">
      <c r="A371" s="1">
        <v>44090</v>
      </c>
      <c r="B371">
        <v>45.206935882568402</v>
      </c>
      <c r="C371">
        <f t="shared" si="55"/>
        <v>-9.9317474960803807E-4</v>
      </c>
      <c r="D371">
        <v>76.660003662109403</v>
      </c>
      <c r="E371">
        <f t="shared" si="56"/>
        <v>-1.4359457533118021E-3</v>
      </c>
      <c r="F371">
        <v>123.310173034668</v>
      </c>
      <c r="G371">
        <f t="shared" si="57"/>
        <v>5.1412817857719971E-3</v>
      </c>
      <c r="H371">
        <v>32.638847351074197</v>
      </c>
      <c r="I371">
        <f t="shared" si="58"/>
        <v>-3.0560630895654244E-3</v>
      </c>
      <c r="J371">
        <v>37.347698211669901</v>
      </c>
      <c r="K371">
        <f t="shared" si="59"/>
        <v>1.6408476320754633E-2</v>
      </c>
      <c r="L371">
        <v>14.0900001525879</v>
      </c>
      <c r="M371">
        <f t="shared" si="60"/>
        <v>-1.2857341774409597E-2</v>
      </c>
      <c r="N371">
        <v>104.15207672119099</v>
      </c>
      <c r="O371">
        <f t="shared" si="61"/>
        <v>2.7892953716110009E-3</v>
      </c>
      <c r="P371">
        <v>28.920000076293899</v>
      </c>
      <c r="Q371">
        <f t="shared" si="62"/>
        <v>-1.6736776215229E-2</v>
      </c>
      <c r="R371">
        <v>106.703666687012</v>
      </c>
      <c r="S371">
        <f t="shared" si="63"/>
        <v>-6.0572345052078448E-4</v>
      </c>
      <c r="T371">
        <v>47.805610656738303</v>
      </c>
      <c r="U371">
        <f t="shared" si="64"/>
        <v>-4.8296229941927559E-4</v>
      </c>
      <c r="V371">
        <v>95.611419677734403</v>
      </c>
      <c r="W371">
        <f t="shared" si="65"/>
        <v>-5.0180239257880288E-4</v>
      </c>
    </row>
    <row r="372" spans="1:23" x14ac:dyDescent="0.2">
      <c r="A372" s="1">
        <v>44091</v>
      </c>
      <c r="B372">
        <v>45.162059783935497</v>
      </c>
      <c r="C372">
        <f t="shared" si="55"/>
        <v>-8.5818082371676135E-3</v>
      </c>
      <c r="D372">
        <v>76.550003051757798</v>
      </c>
      <c r="E372">
        <f t="shared" si="56"/>
        <v>-2.1389813520863141E-2</v>
      </c>
      <c r="F372">
        <v>123.94577789306599</v>
      </c>
      <c r="G372">
        <f t="shared" si="57"/>
        <v>-1.2470342671036735E-2</v>
      </c>
      <c r="H372">
        <v>32.539253234863303</v>
      </c>
      <c r="I372">
        <f t="shared" si="58"/>
        <v>-1.7061130445466265E-2</v>
      </c>
      <c r="J372">
        <v>37.965572357177699</v>
      </c>
      <c r="K372">
        <f t="shared" si="59"/>
        <v>-5.6995374693593589E-3</v>
      </c>
      <c r="L372">
        <v>13.9099998474121</v>
      </c>
      <c r="M372">
        <f t="shared" si="60"/>
        <v>-1.4482498609052069E-2</v>
      </c>
      <c r="N372">
        <v>104.442993164062</v>
      </c>
      <c r="O372">
        <f t="shared" si="61"/>
        <v>-3.7154538964588195E-2</v>
      </c>
      <c r="P372">
        <v>28.440000534057599</v>
      </c>
      <c r="Q372">
        <f t="shared" si="62"/>
        <v>-1.0604593717016116E-2</v>
      </c>
      <c r="R372">
        <v>106.639053344727</v>
      </c>
      <c r="S372">
        <f t="shared" si="63"/>
        <v>-5.0346905386735993E-3</v>
      </c>
      <c r="T372">
        <v>47.782527923583999</v>
      </c>
      <c r="U372">
        <f t="shared" si="64"/>
        <v>-2.0691767970632376E-2</v>
      </c>
      <c r="V372">
        <v>95.563453674316406</v>
      </c>
      <c r="W372">
        <f t="shared" si="65"/>
        <v>-1.5782100244819144E-2</v>
      </c>
    </row>
    <row r="373" spans="1:23" x14ac:dyDescent="0.2">
      <c r="A373" s="1">
        <v>44092</v>
      </c>
      <c r="B373">
        <v>44.776145935058601</v>
      </c>
      <c r="C373">
        <f t="shared" si="55"/>
        <v>-3.4134429884573815E-3</v>
      </c>
      <c r="D373">
        <v>74.930000305175795</v>
      </c>
      <c r="E373">
        <f t="shared" si="56"/>
        <v>3.9384982785706277E-2</v>
      </c>
      <c r="F373">
        <v>122.40972900390599</v>
      </c>
      <c r="G373">
        <f t="shared" si="57"/>
        <v>-1.2189995986296935E-2</v>
      </c>
      <c r="H373">
        <v>31.988805770873999</v>
      </c>
      <c r="I373">
        <f t="shared" si="58"/>
        <v>-1.3243860134427533E-2</v>
      </c>
      <c r="J373">
        <v>37.749801635742202</v>
      </c>
      <c r="K373">
        <f t="shared" si="59"/>
        <v>-2.8618449639530624E-3</v>
      </c>
      <c r="L373">
        <v>13.710000038146999</v>
      </c>
      <c r="M373">
        <f t="shared" si="60"/>
        <v>-1.9146404489830033E-2</v>
      </c>
      <c r="N373">
        <v>100.633666992188</v>
      </c>
      <c r="O373">
        <f t="shared" si="61"/>
        <v>1.1050930900168775E-2</v>
      </c>
      <c r="P373">
        <v>28.139999389648398</v>
      </c>
      <c r="Q373">
        <f t="shared" si="62"/>
        <v>-1.1796380954344243E-2</v>
      </c>
      <c r="R373">
        <v>106.103507995605</v>
      </c>
      <c r="S373">
        <f t="shared" si="63"/>
        <v>-8.5651811629902774E-3</v>
      </c>
      <c r="T373">
        <v>46.803981781005902</v>
      </c>
      <c r="U373">
        <f t="shared" si="64"/>
        <v>-2.9016248159134034E-2</v>
      </c>
      <c r="V373">
        <v>94.067100524902301</v>
      </c>
      <c r="W373">
        <f t="shared" si="65"/>
        <v>-1.8034734081088461E-3</v>
      </c>
    </row>
    <row r="374" spans="1:23" x14ac:dyDescent="0.2">
      <c r="A374" s="1">
        <v>44095</v>
      </c>
      <c r="B374">
        <v>44.623565673828097</v>
      </c>
      <c r="C374">
        <f t="shared" si="55"/>
        <v>4.6152459139078821E-3</v>
      </c>
      <c r="D374">
        <v>77.940002441406193</v>
      </c>
      <c r="E374">
        <f t="shared" si="56"/>
        <v>-3.0841131372987794E-3</v>
      </c>
      <c r="F374">
        <v>120.92661285400401</v>
      </c>
      <c r="G374">
        <f t="shared" si="57"/>
        <v>1.2117694399895964E-2</v>
      </c>
      <c r="H374">
        <v>31.567943572998001</v>
      </c>
      <c r="I374">
        <f t="shared" si="58"/>
        <v>2.7476835124555763E-2</v>
      </c>
      <c r="J374">
        <v>37.641921997070298</v>
      </c>
      <c r="K374">
        <f t="shared" si="59"/>
        <v>1.2428920771397829E-2</v>
      </c>
      <c r="L374">
        <v>13.449999809265099</v>
      </c>
      <c r="M374">
        <f t="shared" si="60"/>
        <v>-6.7139494561295355E-3</v>
      </c>
      <c r="N374">
        <v>101.75193023681599</v>
      </c>
      <c r="O374">
        <f t="shared" si="61"/>
        <v>1.6833885940231056E-2</v>
      </c>
      <c r="P374">
        <v>27.809999465942401</v>
      </c>
      <c r="Q374">
        <f t="shared" si="62"/>
        <v>-7.1937234317699596E-4</v>
      </c>
      <c r="R374">
        <v>105.198593139648</v>
      </c>
      <c r="S374">
        <f t="shared" si="63"/>
        <v>6.7357503595567476E-3</v>
      </c>
      <c r="T374">
        <v>45.465419769287102</v>
      </c>
      <c r="U374">
        <f t="shared" si="64"/>
        <v>7.0813904983452565E-3</v>
      </c>
      <c r="V374">
        <v>93.897605895996094</v>
      </c>
      <c r="W374">
        <f t="shared" si="65"/>
        <v>1.0265035765646881E-2</v>
      </c>
    </row>
    <row r="375" spans="1:23" x14ac:dyDescent="0.2">
      <c r="A375" s="1">
        <v>44096</v>
      </c>
      <c r="B375">
        <v>44.829990386962898</v>
      </c>
      <c r="C375">
        <f t="shared" si="55"/>
        <v>-2.2882344980199379E-2</v>
      </c>
      <c r="D375">
        <v>77.699996948242202</v>
      </c>
      <c r="E375">
        <f t="shared" si="56"/>
        <v>-3.8973555234411587E-2</v>
      </c>
      <c r="F375">
        <v>122.40087890625</v>
      </c>
      <c r="G375">
        <f t="shared" si="57"/>
        <v>-2.5493232976524408E-2</v>
      </c>
      <c r="H375">
        <v>32.447357177734403</v>
      </c>
      <c r="I375">
        <f t="shared" si="58"/>
        <v>-2.8045432123192202E-2</v>
      </c>
      <c r="J375">
        <v>38.1126899719238</v>
      </c>
      <c r="K375">
        <f t="shared" si="59"/>
        <v>-3.3759941325219291E-2</v>
      </c>
      <c r="L375">
        <v>13.3599996566772</v>
      </c>
      <c r="M375">
        <f t="shared" si="60"/>
        <v>-1.5843412796014519E-2</v>
      </c>
      <c r="N375">
        <v>103.47930908203099</v>
      </c>
      <c r="O375">
        <f t="shared" si="61"/>
        <v>-2.8969538559405716E-2</v>
      </c>
      <c r="P375">
        <v>27.790000915527301</v>
      </c>
      <c r="Q375">
        <f t="shared" si="62"/>
        <v>-4.8286562917240622E-2</v>
      </c>
      <c r="R375">
        <v>105.90957641601599</v>
      </c>
      <c r="S375">
        <f t="shared" si="63"/>
        <v>-1.9366576583251811E-2</v>
      </c>
      <c r="T375">
        <v>45.788520812988303</v>
      </c>
      <c r="U375">
        <f t="shared" si="64"/>
        <v>-1.5748460115363648E-2</v>
      </c>
      <c r="V375">
        <v>94.866432189941406</v>
      </c>
      <c r="W375">
        <f t="shared" si="65"/>
        <v>-2.3343071218424702E-2</v>
      </c>
    </row>
    <row r="376" spans="1:23" x14ac:dyDescent="0.2">
      <c r="A376" s="1">
        <v>44097</v>
      </c>
      <c r="B376">
        <v>43.815822601318402</v>
      </c>
      <c r="C376">
        <f t="shared" si="55"/>
        <v>6.9402189537814503E-3</v>
      </c>
      <c r="D376">
        <v>74.730003356933594</v>
      </c>
      <c r="E376">
        <f t="shared" si="56"/>
        <v>1.4480443200157673E-2</v>
      </c>
      <c r="F376">
        <v>119.31992340087901</v>
      </c>
      <c r="G376">
        <f t="shared" si="57"/>
        <v>1.1256145788656356E-2</v>
      </c>
      <c r="H376">
        <v>31.549999237060501</v>
      </c>
      <c r="I376">
        <f t="shared" si="58"/>
        <v>2.6417070293257815E-3</v>
      </c>
      <c r="J376">
        <v>36.847484588622997</v>
      </c>
      <c r="K376">
        <f t="shared" si="59"/>
        <v>8.7455728614894718E-3</v>
      </c>
      <c r="L376">
        <v>13.1499996185303</v>
      </c>
      <c r="M376">
        <f t="shared" si="60"/>
        <v>1.2844912586476194E-2</v>
      </c>
      <c r="N376">
        <v>100.52456665039099</v>
      </c>
      <c r="O376">
        <f t="shared" si="61"/>
        <v>1.4544940536194675E-2</v>
      </c>
      <c r="P376">
        <v>26.4799995422363</v>
      </c>
      <c r="Q376">
        <f t="shared" si="62"/>
        <v>4.3236000390312633E-2</v>
      </c>
      <c r="R376">
        <v>103.878204345703</v>
      </c>
      <c r="S376">
        <f t="shared" si="63"/>
        <v>1.5986598852922773E-3</v>
      </c>
      <c r="T376">
        <v>45.073070526122997</v>
      </c>
      <c r="U376">
        <f t="shared" si="64"/>
        <v>1.0235428415139049E-3</v>
      </c>
      <c r="V376">
        <v>92.677604675292997</v>
      </c>
      <c r="W376">
        <f t="shared" si="65"/>
        <v>8.4130406876057381E-3</v>
      </c>
    </row>
    <row r="377" spans="1:23" x14ac:dyDescent="0.2">
      <c r="A377" s="1">
        <v>44098</v>
      </c>
      <c r="B377">
        <v>44.1209716796875</v>
      </c>
      <c r="C377">
        <f t="shared" si="55"/>
        <v>1.5741968367552425E-2</v>
      </c>
      <c r="D377">
        <v>75.819999694824205</v>
      </c>
      <c r="E377">
        <f t="shared" si="56"/>
        <v>2.9115624413262525E-2</v>
      </c>
      <c r="F377">
        <v>120.67059326171901</v>
      </c>
      <c r="G377">
        <f t="shared" si="57"/>
        <v>1.1854507943251063E-2</v>
      </c>
      <c r="H377">
        <v>31.6334552764893</v>
      </c>
      <c r="I377">
        <f t="shared" si="58"/>
        <v>1.2068009393092849E-2</v>
      </c>
      <c r="J377">
        <v>37.171150207519503</v>
      </c>
      <c r="K377">
        <f t="shared" si="59"/>
        <v>3.9499301443257032E-3</v>
      </c>
      <c r="L377">
        <v>13.319999694824199</v>
      </c>
      <c r="M377">
        <f t="shared" si="60"/>
        <v>-2.2547723463463148E-3</v>
      </c>
      <c r="N377">
        <v>101.99737548828099</v>
      </c>
      <c r="O377">
        <f t="shared" si="61"/>
        <v>2.0380985986982979E-2</v>
      </c>
      <c r="P377">
        <v>27.649999618530298</v>
      </c>
      <c r="Q377">
        <f t="shared" si="62"/>
        <v>1.5075665329864159E-2</v>
      </c>
      <c r="R377">
        <v>104.044403076172</v>
      </c>
      <c r="S377">
        <f t="shared" si="63"/>
        <v>7.0747034802966799E-3</v>
      </c>
      <c r="T377">
        <v>45.119228363037102</v>
      </c>
      <c r="U377">
        <f t="shared" si="64"/>
        <v>1.3211757798643999E-2</v>
      </c>
      <c r="V377">
        <v>93.460594177246094</v>
      </c>
      <c r="W377">
        <f t="shared" si="65"/>
        <v>1.3640509503600023E-2</v>
      </c>
    </row>
    <row r="378" spans="1:23" x14ac:dyDescent="0.2">
      <c r="A378" s="1">
        <v>44099</v>
      </c>
      <c r="B378">
        <v>44.821018218994098</v>
      </c>
      <c r="C378">
        <f t="shared" si="55"/>
        <v>2.9399409075005024E-2</v>
      </c>
      <c r="D378">
        <v>78.059997558593807</v>
      </c>
      <c r="E378">
        <f t="shared" si="56"/>
        <v>1.802772944337307E-2</v>
      </c>
      <c r="F378">
        <v>122.10959625244099</v>
      </c>
      <c r="G378">
        <f t="shared" si="57"/>
        <v>2.5834414476803132E-2</v>
      </c>
      <c r="H378">
        <v>32.017520904541001</v>
      </c>
      <c r="I378">
        <f t="shared" si="58"/>
        <v>2.9003641615666813E-2</v>
      </c>
      <c r="J378">
        <v>37.318264007568402</v>
      </c>
      <c r="K378">
        <f t="shared" si="59"/>
        <v>4.7224773776224735E-2</v>
      </c>
      <c r="L378">
        <v>13.289999961853001</v>
      </c>
      <c r="M378">
        <f t="shared" si="60"/>
        <v>3.402695425777999E-2</v>
      </c>
      <c r="N378">
        <v>104.09751129150401</v>
      </c>
      <c r="O378">
        <f t="shared" si="61"/>
        <v>3.4085028244587576E-2</v>
      </c>
      <c r="P378">
        <v>28.069999694824201</v>
      </c>
      <c r="Q378">
        <f t="shared" si="62"/>
        <v>2.3936387741524127E-2</v>
      </c>
      <c r="R378">
        <v>104.783096313477</v>
      </c>
      <c r="S378">
        <f t="shared" si="63"/>
        <v>3.1059927837628728E-2</v>
      </c>
      <c r="T378">
        <v>45.719287872314503</v>
      </c>
      <c r="U378">
        <f t="shared" si="64"/>
        <v>3.9783317477304202E-2</v>
      </c>
      <c r="V378">
        <v>94.744178771972699</v>
      </c>
      <c r="W378">
        <f t="shared" si="65"/>
        <v>2.716381638577333E-2</v>
      </c>
    </row>
    <row r="379" spans="1:23" x14ac:dyDescent="0.2">
      <c r="A379" s="1">
        <v>44102</v>
      </c>
      <c r="B379">
        <v>46.158290863037102</v>
      </c>
      <c r="C379">
        <f t="shared" si="55"/>
        <v>-4.6775711181628573E-3</v>
      </c>
      <c r="D379">
        <v>79.480003356933594</v>
      </c>
      <c r="E379">
        <f t="shared" si="56"/>
        <v>2.8404927200700356E-2</v>
      </c>
      <c r="F379">
        <v>125.30532836914099</v>
      </c>
      <c r="G379">
        <f t="shared" si="57"/>
        <v>-3.104908888013745E-3</v>
      </c>
      <c r="H379">
        <v>32.959743499755902</v>
      </c>
      <c r="I379">
        <f t="shared" si="58"/>
        <v>-8.3109862502757283E-3</v>
      </c>
      <c r="J379">
        <v>39.122886657714801</v>
      </c>
      <c r="K379">
        <f t="shared" si="59"/>
        <v>-1.2359912447567709E-2</v>
      </c>
      <c r="L379">
        <v>13.75</v>
      </c>
      <c r="M379">
        <f t="shared" si="60"/>
        <v>-7.2755397644124799E-4</v>
      </c>
      <c r="N379">
        <v>107.706840515137</v>
      </c>
      <c r="O379">
        <f t="shared" si="61"/>
        <v>-9.2432513095513664E-3</v>
      </c>
      <c r="P379">
        <v>28.75</v>
      </c>
      <c r="Q379">
        <f t="shared" si="62"/>
        <v>-3.8334464620741245E-3</v>
      </c>
      <c r="R379">
        <v>108.08872222900401</v>
      </c>
      <c r="S379">
        <f t="shared" si="63"/>
        <v>-3.5085534798721808E-3</v>
      </c>
      <c r="T379">
        <v>47.574817657470703</v>
      </c>
      <c r="U379">
        <f t="shared" si="64"/>
        <v>-3.2066875065667457E-3</v>
      </c>
      <c r="V379">
        <v>97.353065490722699</v>
      </c>
      <c r="W379">
        <f t="shared" si="65"/>
        <v>2.3374219944617132E-3</v>
      </c>
    </row>
    <row r="380" spans="1:23" x14ac:dyDescent="0.2">
      <c r="A380" s="1">
        <v>44103</v>
      </c>
      <c r="B380">
        <v>45.942886352539098</v>
      </c>
      <c r="C380">
        <f t="shared" si="55"/>
        <v>1.1459742440552026E-2</v>
      </c>
      <c r="D380">
        <v>81.769996643066406</v>
      </c>
      <c r="E380">
        <f t="shared" si="56"/>
        <v>2.6868754327963821E-3</v>
      </c>
      <c r="F380">
        <v>124.916870117188</v>
      </c>
      <c r="G380">
        <f t="shared" si="57"/>
        <v>9.075231714778087E-3</v>
      </c>
      <c r="H380">
        <v>32.6869506835938</v>
      </c>
      <c r="I380">
        <f t="shared" si="58"/>
        <v>1.6453907565838999E-4</v>
      </c>
      <c r="J380">
        <v>38.642307281494098</v>
      </c>
      <c r="K380">
        <f t="shared" si="59"/>
        <v>7.585486021666807E-3</v>
      </c>
      <c r="L380">
        <v>13.7399997711182</v>
      </c>
      <c r="M380">
        <f t="shared" si="60"/>
        <v>-3.6456614871114303E-3</v>
      </c>
      <c r="N380">
        <v>106.715866088867</v>
      </c>
      <c r="O380">
        <f t="shared" si="61"/>
        <v>2.552528417290598E-3</v>
      </c>
      <c r="P380">
        <v>28.639999389648398</v>
      </c>
      <c r="Q380">
        <f t="shared" si="62"/>
        <v>1.1111215122717991E-2</v>
      </c>
      <c r="R380">
        <v>107.710151672363</v>
      </c>
      <c r="S380">
        <f t="shared" si="63"/>
        <v>7.7107011212343315E-4</v>
      </c>
      <c r="T380">
        <v>47.4225044250488</v>
      </c>
      <c r="U380">
        <f t="shared" si="64"/>
        <v>1.9456701240141056E-4</v>
      </c>
      <c r="V380">
        <v>97.580886840820298</v>
      </c>
      <c r="W380">
        <f t="shared" si="65"/>
        <v>1.7084530847369457E-3</v>
      </c>
    </row>
    <row r="381" spans="1:23" x14ac:dyDescent="0.2">
      <c r="A381" s="1">
        <v>44104</v>
      </c>
      <c r="B381">
        <v>46.472408294677699</v>
      </c>
      <c r="C381">
        <f t="shared" si="55"/>
        <v>8.8446879827569786E-3</v>
      </c>
      <c r="D381">
        <v>81.989997863769503</v>
      </c>
      <c r="E381">
        <f t="shared" si="56"/>
        <v>3.4405584413315191E-2</v>
      </c>
      <c r="F381">
        <v>126.05567932128901</v>
      </c>
      <c r="G381">
        <f t="shared" si="57"/>
        <v>1.4737944075707415E-2</v>
      </c>
      <c r="H381">
        <v>32.692329406738303</v>
      </c>
      <c r="I381">
        <f t="shared" si="58"/>
        <v>1.1679584360215742E-2</v>
      </c>
      <c r="J381">
        <v>38.9365425109863</v>
      </c>
      <c r="K381">
        <f t="shared" si="59"/>
        <v>1.5248321358520498E-2</v>
      </c>
      <c r="L381">
        <v>13.689999580383301</v>
      </c>
      <c r="M381">
        <f t="shared" si="60"/>
        <v>1.0174531511088141E-2</v>
      </c>
      <c r="N381">
        <v>106.988609313965</v>
      </c>
      <c r="O381">
        <f t="shared" si="61"/>
        <v>1.551460108319644E-2</v>
      </c>
      <c r="P381">
        <v>28.959999084472699</v>
      </c>
      <c r="Q381">
        <f t="shared" si="62"/>
        <v>2.6913596087635504E-2</v>
      </c>
      <c r="R381">
        <v>107.79323577880901</v>
      </c>
      <c r="S381">
        <f t="shared" si="63"/>
        <v>1.9090534035287564E-2</v>
      </c>
      <c r="T381">
        <v>47.431732177734403</v>
      </c>
      <c r="U381">
        <f t="shared" si="64"/>
        <v>4.090004876614247E-2</v>
      </c>
      <c r="V381">
        <v>97.747741699218807</v>
      </c>
      <c r="W381">
        <f t="shared" si="65"/>
        <v>2.1178619331586119E-2</v>
      </c>
    </row>
    <row r="382" spans="1:23" x14ac:dyDescent="0.2">
      <c r="A382" s="1">
        <v>44105</v>
      </c>
      <c r="B382">
        <v>46.885265350341797</v>
      </c>
      <c r="C382">
        <f t="shared" si="55"/>
        <v>-2.3826836019351757E-2</v>
      </c>
      <c r="D382">
        <v>84.860000610351605</v>
      </c>
      <c r="E382">
        <f t="shared" si="56"/>
        <v>-3.6725566050379112E-2</v>
      </c>
      <c r="F382">
        <v>127.927238464355</v>
      </c>
      <c r="G382">
        <f t="shared" si="57"/>
        <v>-2.6715061213043189E-2</v>
      </c>
      <c r="H382">
        <v>33.076400756835902</v>
      </c>
      <c r="I382">
        <f t="shared" si="58"/>
        <v>-3.2452904904190567E-2</v>
      </c>
      <c r="J382">
        <v>39.5348091125488</v>
      </c>
      <c r="K382">
        <f t="shared" si="59"/>
        <v>-1.3486864572682902E-2</v>
      </c>
      <c r="L382">
        <v>13.829999923706101</v>
      </c>
      <c r="M382">
        <f t="shared" si="60"/>
        <v>-2.5633068634686944E-2</v>
      </c>
      <c r="N382">
        <v>108.66143798828099</v>
      </c>
      <c r="O382">
        <f t="shared" si="61"/>
        <v>-3.4472901063817521E-2</v>
      </c>
      <c r="P382">
        <v>29.75</v>
      </c>
      <c r="Q382">
        <f t="shared" si="62"/>
        <v>-5.2798209898845663E-2</v>
      </c>
      <c r="R382">
        <v>109.87083435058599</v>
      </c>
      <c r="S382">
        <f t="shared" si="63"/>
        <v>-4.275351481443506E-2</v>
      </c>
      <c r="T382">
        <v>49.411911010742202</v>
      </c>
      <c r="U382">
        <f t="shared" si="64"/>
        <v>-3.1215748247841776E-2</v>
      </c>
      <c r="V382">
        <v>99.839981079101605</v>
      </c>
      <c r="W382">
        <f t="shared" si="65"/>
        <v>-3.0446147485556203E-2</v>
      </c>
    </row>
    <row r="383" spans="1:23" x14ac:dyDescent="0.2">
      <c r="A383" s="1">
        <v>44106</v>
      </c>
      <c r="B383">
        <v>45.781341552734403</v>
      </c>
      <c r="C383">
        <f t="shared" si="55"/>
        <v>1.3242645886793013E-2</v>
      </c>
      <c r="D383">
        <v>81.800003051757798</v>
      </c>
      <c r="E383">
        <f t="shared" si="56"/>
        <v>5.1812699769570349E-2</v>
      </c>
      <c r="F383">
        <v>124.554901123047</v>
      </c>
      <c r="G383">
        <f t="shared" si="57"/>
        <v>2.0970909130032991E-2</v>
      </c>
      <c r="H383">
        <v>32.020206451416001</v>
      </c>
      <c r="I383">
        <f t="shared" si="58"/>
        <v>2.5647364862574386E-2</v>
      </c>
      <c r="J383">
        <v>39.0051879882812</v>
      </c>
      <c r="K383">
        <f t="shared" si="59"/>
        <v>4.3062492395100328E-2</v>
      </c>
      <c r="L383">
        <v>13.4799995422363</v>
      </c>
      <c r="M383">
        <f t="shared" si="60"/>
        <v>1.5458537123598655E-2</v>
      </c>
      <c r="N383">
        <v>104.97939300537099</v>
      </c>
      <c r="O383">
        <f t="shared" si="61"/>
        <v>4.2805038607643738E-2</v>
      </c>
      <c r="P383">
        <v>28.219999313354499</v>
      </c>
      <c r="Q383">
        <f t="shared" si="62"/>
        <v>4.976840947242446E-2</v>
      </c>
      <c r="R383">
        <v>105.272468566895</v>
      </c>
      <c r="S383">
        <f t="shared" si="63"/>
        <v>2.2462997887025674E-2</v>
      </c>
      <c r="T383">
        <v>47.893306732177699</v>
      </c>
      <c r="U383">
        <f t="shared" si="64"/>
        <v>3.3641500754980347E-2</v>
      </c>
      <c r="V383">
        <v>96.846046447753906</v>
      </c>
      <c r="W383">
        <f t="shared" si="65"/>
        <v>3.0767731665927212E-2</v>
      </c>
    </row>
    <row r="384" spans="1:23" x14ac:dyDescent="0.2">
      <c r="A384" s="1">
        <v>44109</v>
      </c>
      <c r="B384">
        <v>46.391639709472699</v>
      </c>
      <c r="C384">
        <f t="shared" si="55"/>
        <v>-6.2101157579423786E-3</v>
      </c>
      <c r="D384">
        <v>86.150001525878906</v>
      </c>
      <c r="E384">
        <f t="shared" si="56"/>
        <v>-1.9575120991443252E-2</v>
      </c>
      <c r="F384">
        <v>127.19451141357401</v>
      </c>
      <c r="G384">
        <f t="shared" si="57"/>
        <v>-1.5973989750887234E-3</v>
      </c>
      <c r="H384">
        <v>32.852062225341797</v>
      </c>
      <c r="I384">
        <f t="shared" si="58"/>
        <v>-5.807724933432238E-3</v>
      </c>
      <c r="J384">
        <v>40.7215385437012</v>
      </c>
      <c r="K384">
        <f t="shared" si="59"/>
        <v>1.3397278636834407E-2</v>
      </c>
      <c r="L384">
        <v>13.689999580383301</v>
      </c>
      <c r="M384">
        <f t="shared" si="60"/>
        <v>-7.306741464509583E-4</v>
      </c>
      <c r="N384">
        <v>109.570602416992</v>
      </c>
      <c r="O384">
        <f t="shared" si="61"/>
        <v>-8.1649754810100821E-3</v>
      </c>
      <c r="P384">
        <v>29.659999847412099</v>
      </c>
      <c r="Q384">
        <f t="shared" si="62"/>
        <v>5.0445582093782094E-3</v>
      </c>
      <c r="R384">
        <v>107.66396331787099</v>
      </c>
      <c r="S384">
        <f t="shared" si="63"/>
        <v>-9.1322358677583832E-3</v>
      </c>
      <c r="T384">
        <v>49.531917572021499</v>
      </c>
      <c r="U384">
        <f t="shared" si="64"/>
        <v>-7.670999631189732E-3</v>
      </c>
      <c r="V384">
        <v>99.872093200683594</v>
      </c>
      <c r="W384">
        <f t="shared" si="65"/>
        <v>-4.7667233466791182E-3</v>
      </c>
    </row>
    <row r="385" spans="1:23" x14ac:dyDescent="0.2">
      <c r="A385" s="1">
        <v>44110</v>
      </c>
      <c r="B385">
        <v>46.104434967041001</v>
      </c>
      <c r="C385">
        <f t="shared" si="55"/>
        <v>2.4991722665226396E-2</v>
      </c>
      <c r="D385">
        <v>84.480003356933594</v>
      </c>
      <c r="E385">
        <f t="shared" si="56"/>
        <v>2.582370534865757E-2</v>
      </c>
      <c r="F385">
        <v>126.991493225098</v>
      </c>
      <c r="G385">
        <f t="shared" si="57"/>
        <v>1.9959078186918756E-2</v>
      </c>
      <c r="H385">
        <v>32.661819458007798</v>
      </c>
      <c r="I385">
        <f t="shared" si="58"/>
        <v>7.5542308003140853E-3</v>
      </c>
      <c r="J385">
        <v>41.270767211914098</v>
      </c>
      <c r="K385">
        <f t="shared" si="59"/>
        <v>1.2751196171789754E-2</v>
      </c>
      <c r="L385">
        <v>13.680000305175801</v>
      </c>
      <c r="M385">
        <f t="shared" si="60"/>
        <v>1.7391725884580385E-2</v>
      </c>
      <c r="N385">
        <v>108.67960357666</v>
      </c>
      <c r="O385">
        <f t="shared" si="61"/>
        <v>2.877752418802149E-2</v>
      </c>
      <c r="P385">
        <v>29.809999465942401</v>
      </c>
      <c r="Q385">
        <f t="shared" si="62"/>
        <v>3.9788282730847016E-2</v>
      </c>
      <c r="R385">
        <v>106.68522644043</v>
      </c>
      <c r="S385">
        <f t="shared" si="63"/>
        <v>2.6729661801946799E-2</v>
      </c>
      <c r="T385">
        <v>49.153411865234403</v>
      </c>
      <c r="U385">
        <f t="shared" si="64"/>
        <v>2.1368515873824229E-2</v>
      </c>
      <c r="V385">
        <v>99.397163391113295</v>
      </c>
      <c r="W385">
        <f t="shared" si="65"/>
        <v>1.8963317326987774E-2</v>
      </c>
    </row>
    <row r="386" spans="1:23" x14ac:dyDescent="0.2">
      <c r="A386" s="1">
        <v>44111</v>
      </c>
      <c r="B386">
        <v>47.271183013916001</v>
      </c>
      <c r="C386">
        <f t="shared" si="55"/>
        <v>1.3202878434559572E-2</v>
      </c>
      <c r="D386">
        <v>86.690002441406193</v>
      </c>
      <c r="E386">
        <f t="shared" si="56"/>
        <v>-2.0785261573036751E-3</v>
      </c>
      <c r="F386">
        <v>129.55158996582</v>
      </c>
      <c r="G386">
        <f t="shared" si="57"/>
        <v>8.8872911777560567E-3</v>
      </c>
      <c r="H386">
        <v>32.909488677978501</v>
      </c>
      <c r="I386">
        <f t="shared" si="58"/>
        <v>1.7809578274915375E-2</v>
      </c>
      <c r="J386">
        <v>41.800388336181598</v>
      </c>
      <c r="K386">
        <f t="shared" si="59"/>
        <v>4.4543142510393985E-3</v>
      </c>
      <c r="L386">
        <v>13.920000076293899</v>
      </c>
      <c r="M386">
        <f t="shared" si="60"/>
        <v>1.7094417102434818E-2</v>
      </c>
      <c r="N386">
        <v>111.852569580078</v>
      </c>
      <c r="O386">
        <f t="shared" si="61"/>
        <v>-5.6243717270090254E-3</v>
      </c>
      <c r="P386">
        <v>31.0200004577637</v>
      </c>
      <c r="Q386">
        <f t="shared" si="62"/>
        <v>1.3448812042127464E-2</v>
      </c>
      <c r="R386">
        <v>109.57534027099599</v>
      </c>
      <c r="S386">
        <f t="shared" si="63"/>
        <v>1.3974409194823902E-2</v>
      </c>
      <c r="T386">
        <v>50.215049743652301</v>
      </c>
      <c r="U386">
        <f t="shared" si="64"/>
        <v>2.5322360309031473E-2</v>
      </c>
      <c r="V386">
        <v>101.300048828125</v>
      </c>
      <c r="W386">
        <f t="shared" si="65"/>
        <v>1.2309969154824135E-2</v>
      </c>
    </row>
    <row r="387" spans="1:23" x14ac:dyDescent="0.2">
      <c r="A387" s="1">
        <v>44112</v>
      </c>
      <c r="B387">
        <v>47.899436950683601</v>
      </c>
      <c r="C387">
        <f t="shared" ref="C387:C450" si="66">LN(B388/B387)</f>
        <v>-1.0358927005803886E-2</v>
      </c>
      <c r="D387">
        <v>86.510002136230497</v>
      </c>
      <c r="E387">
        <f t="shared" ref="E387:E450" si="67">LN(D388/D387)</f>
        <v>-4.0215355386292201E-2</v>
      </c>
      <c r="F387">
        <v>130.708084106445</v>
      </c>
      <c r="G387">
        <f t="shared" ref="G387:G450" si="68">LN(F388/F387)</f>
        <v>1.9065672695095216E-2</v>
      </c>
      <c r="H387">
        <v>33.500843048095703</v>
      </c>
      <c r="I387">
        <f t="shared" ref="I387:I450" si="69">LN(H388/H387)</f>
        <v>8.9865543246791229E-3</v>
      </c>
      <c r="J387">
        <v>41.986995697021499</v>
      </c>
      <c r="K387">
        <f t="shared" ref="K387:K450" si="70">LN(J388/J387)</f>
        <v>4.460411355253957E-2</v>
      </c>
      <c r="L387">
        <v>14.1599998474121</v>
      </c>
      <c r="M387">
        <f t="shared" ref="M387:M450" si="71">LN(L388/L387)</f>
        <v>2.0273323869201915E-2</v>
      </c>
      <c r="N387">
        <v>111.225234985352</v>
      </c>
      <c r="O387">
        <f t="shared" ref="O387:O450" si="72">LN(N388/N387)</f>
        <v>2.0469094049017474E-2</v>
      </c>
      <c r="P387">
        <v>31.440000534057599</v>
      </c>
      <c r="Q387">
        <f t="shared" ref="Q387:Q450" si="73">LN(P388/P387)</f>
        <v>4.6303121108112057E-2</v>
      </c>
      <c r="R387">
        <v>111.11734008789099</v>
      </c>
      <c r="S387">
        <f t="shared" ref="S387:S450" si="74">LN(R388/R387)</f>
        <v>2.4542733468606109E-2</v>
      </c>
      <c r="T387">
        <v>51.502849578857401</v>
      </c>
      <c r="U387">
        <f t="shared" ref="U387:U450" si="75">LN(T388/T387)</f>
        <v>2.1281125994460682E-2</v>
      </c>
      <c r="V387">
        <v>102.55475616455099</v>
      </c>
      <c r="W387">
        <f t="shared" ref="W387:W450" si="76">LN(V388/V387)</f>
        <v>1.7432057978384829E-2</v>
      </c>
    </row>
    <row r="388" spans="1:23" x14ac:dyDescent="0.2">
      <c r="A388" s="1">
        <v>44113</v>
      </c>
      <c r="B388">
        <v>47.405811309814503</v>
      </c>
      <c r="C388">
        <f t="shared" si="66"/>
        <v>1.9869526336939794E-2</v>
      </c>
      <c r="D388">
        <v>83.099998474121094</v>
      </c>
      <c r="E388">
        <f t="shared" si="67"/>
        <v>1.4218561371584726E-2</v>
      </c>
      <c r="F388">
        <v>133.22402954101599</v>
      </c>
      <c r="G388">
        <f t="shared" si="68"/>
        <v>2.6096521816022376E-2</v>
      </c>
      <c r="H388">
        <v>33.803256988525398</v>
      </c>
      <c r="I388">
        <f t="shared" si="69"/>
        <v>1.5096299951297357E-2</v>
      </c>
      <c r="J388">
        <v>43.902183532714801</v>
      </c>
      <c r="K388">
        <f t="shared" si="70"/>
        <v>-2.5145524989374609E-2</v>
      </c>
      <c r="L388">
        <v>14.449999809265099</v>
      </c>
      <c r="M388">
        <f t="shared" si="71"/>
        <v>-2.0782642111519499E-3</v>
      </c>
      <c r="N388">
        <v>113.52537536621099</v>
      </c>
      <c r="O388">
        <f t="shared" si="72"/>
        <v>1.4470072480897534E-2</v>
      </c>
      <c r="P388">
        <v>32.930000305175803</v>
      </c>
      <c r="Q388">
        <f t="shared" si="73"/>
        <v>2.5484769587111707E-2</v>
      </c>
      <c r="R388">
        <v>113.878204345703</v>
      </c>
      <c r="S388">
        <f t="shared" si="74"/>
        <v>2.2290675398214391E-2</v>
      </c>
      <c r="T388">
        <v>52.610633850097699</v>
      </c>
      <c r="U388">
        <f t="shared" si="75"/>
        <v>1.3151568739963046E-3</v>
      </c>
      <c r="V388">
        <v>104.35816955566401</v>
      </c>
      <c r="W388">
        <f t="shared" si="76"/>
        <v>1.4742925798747E-2</v>
      </c>
    </row>
    <row r="389" spans="1:23" x14ac:dyDescent="0.2">
      <c r="A389" s="1">
        <v>44116</v>
      </c>
      <c r="B389">
        <v>48.357162475585902</v>
      </c>
      <c r="C389">
        <f t="shared" si="66"/>
        <v>-9.2844435111844037E-4</v>
      </c>
      <c r="D389">
        <v>84.290000915527301</v>
      </c>
      <c r="E389">
        <f t="shared" si="67"/>
        <v>1.1676701232446809E-2</v>
      </c>
      <c r="F389">
        <v>136.74647521972699</v>
      </c>
      <c r="G389">
        <f t="shared" si="68"/>
        <v>-2.6506292561465365E-3</v>
      </c>
      <c r="H389">
        <v>34.317432403564503</v>
      </c>
      <c r="I389">
        <f t="shared" si="69"/>
        <v>-2.4608658321784455E-3</v>
      </c>
      <c r="J389">
        <v>42.812004089355497</v>
      </c>
      <c r="K389">
        <f t="shared" si="70"/>
        <v>4.3491132416886551E-3</v>
      </c>
      <c r="L389">
        <v>14.420000076293899</v>
      </c>
      <c r="M389">
        <f t="shared" si="71"/>
        <v>-1.3879570566388648E-3</v>
      </c>
      <c r="N389">
        <v>115.180038452148</v>
      </c>
      <c r="O389">
        <f t="shared" si="72"/>
        <v>6.0594175027859918E-3</v>
      </c>
      <c r="P389">
        <v>33.779998779296903</v>
      </c>
      <c r="Q389">
        <f t="shared" si="73"/>
        <v>0</v>
      </c>
      <c r="R389">
        <v>116.44512939453099</v>
      </c>
      <c r="S389">
        <f t="shared" si="74"/>
        <v>-2.0184728469186324E-2</v>
      </c>
      <c r="T389">
        <v>52.6798706054688</v>
      </c>
      <c r="U389">
        <f t="shared" si="75"/>
        <v>-2.2596282868456968E-2</v>
      </c>
      <c r="V389">
        <v>105.90811157226599</v>
      </c>
      <c r="W389">
        <f t="shared" si="76"/>
        <v>-1.7892915529900849E-3</v>
      </c>
    </row>
    <row r="390" spans="1:23" x14ac:dyDescent="0.2">
      <c r="A390" s="1">
        <v>44117</v>
      </c>
      <c r="B390">
        <v>48.312286376953097</v>
      </c>
      <c r="C390">
        <f t="shared" si="66"/>
        <v>-5.2151675724144368E-3</v>
      </c>
      <c r="D390">
        <v>85.279998779296903</v>
      </c>
      <c r="E390">
        <f t="shared" si="67"/>
        <v>-1.2626277933527462E-2</v>
      </c>
      <c r="F390">
        <v>136.38449096679699</v>
      </c>
      <c r="G390">
        <f t="shared" si="68"/>
        <v>-1.1195684526383304E-2</v>
      </c>
      <c r="H390">
        <v>34.233085632324197</v>
      </c>
      <c r="I390">
        <f t="shared" si="69"/>
        <v>-3.1241089864668574E-3</v>
      </c>
      <c r="J390">
        <v>42.998603820800803</v>
      </c>
      <c r="K390">
        <f t="shared" si="70"/>
        <v>-1.0101034740411373E-2</v>
      </c>
      <c r="L390">
        <v>14.3999996185303</v>
      </c>
      <c r="M390">
        <f t="shared" si="71"/>
        <v>-2.7816403791983339E-3</v>
      </c>
      <c r="N390">
        <v>115.880081176758</v>
      </c>
      <c r="O390">
        <f t="shared" si="72"/>
        <v>1.8808247458478738E-2</v>
      </c>
      <c r="P390">
        <v>33.779998779296903</v>
      </c>
      <c r="Q390">
        <f t="shared" si="73"/>
        <v>-1.6114854760157244E-2</v>
      </c>
      <c r="R390">
        <v>114.118278503418</v>
      </c>
      <c r="S390">
        <f t="shared" si="74"/>
        <v>-4.4601446780712321E-3</v>
      </c>
      <c r="T390">
        <v>51.502849578857401</v>
      </c>
      <c r="U390">
        <f t="shared" si="75"/>
        <v>-7.4664229286619263E-3</v>
      </c>
      <c r="V390">
        <v>105.718780517578</v>
      </c>
      <c r="W390">
        <f t="shared" si="76"/>
        <v>-4.0453309212757612E-3</v>
      </c>
    </row>
    <row r="391" spans="1:23" x14ac:dyDescent="0.2">
      <c r="A391" s="1">
        <v>44118</v>
      </c>
      <c r="B391">
        <v>48.060985565185497</v>
      </c>
      <c r="C391">
        <f t="shared" si="66"/>
        <v>5.5865224725985922E-3</v>
      </c>
      <c r="D391">
        <v>84.209999084472699</v>
      </c>
      <c r="E391">
        <f t="shared" si="67"/>
        <v>-1.2908053666550531E-2</v>
      </c>
      <c r="F391">
        <v>134.86608886718801</v>
      </c>
      <c r="G391">
        <f t="shared" si="68"/>
        <v>-1.4410875411567103E-3</v>
      </c>
      <c r="H391">
        <v>34.126304626464801</v>
      </c>
      <c r="I391">
        <f t="shared" si="69"/>
        <v>-9.7353366326589788E-4</v>
      </c>
      <c r="J391">
        <v>42.566459655761697</v>
      </c>
      <c r="K391">
        <f t="shared" si="70"/>
        <v>-9.0395800782274091E-3</v>
      </c>
      <c r="L391">
        <v>14.3599996566772</v>
      </c>
      <c r="M391">
        <f t="shared" si="71"/>
        <v>6.9396796569187943E-3</v>
      </c>
      <c r="N391">
        <v>118.080207824707</v>
      </c>
      <c r="O391">
        <f t="shared" si="72"/>
        <v>-1.0059532332469352E-2</v>
      </c>
      <c r="P391">
        <v>33.240001678466797</v>
      </c>
      <c r="Q391">
        <f t="shared" si="73"/>
        <v>1.7889518764484053E-2</v>
      </c>
      <c r="R391">
        <v>113.610427856445</v>
      </c>
      <c r="S391">
        <f t="shared" si="74"/>
        <v>7.6108060234262222E-3</v>
      </c>
      <c r="T391">
        <v>51.119739532470703</v>
      </c>
      <c r="U391">
        <f t="shared" si="75"/>
        <v>5.3131805524678569E-3</v>
      </c>
      <c r="V391">
        <v>105.29197692871099</v>
      </c>
      <c r="W391">
        <f t="shared" si="76"/>
        <v>-2.6855429888309277E-3</v>
      </c>
    </row>
    <row r="392" spans="1:23" x14ac:dyDescent="0.2">
      <c r="A392" s="1">
        <v>44119</v>
      </c>
      <c r="B392">
        <v>48.330230712890597</v>
      </c>
      <c r="C392">
        <f t="shared" si="66"/>
        <v>5.740162481494027E-3</v>
      </c>
      <c r="D392">
        <v>83.129997253417997</v>
      </c>
      <c r="E392">
        <f t="shared" si="67"/>
        <v>4.8106936139307311E-4</v>
      </c>
      <c r="F392">
        <v>134.671875</v>
      </c>
      <c r="G392">
        <f t="shared" si="68"/>
        <v>3.7295579652106598E-3</v>
      </c>
      <c r="H392">
        <v>34.093097686767599</v>
      </c>
      <c r="I392">
        <f t="shared" si="69"/>
        <v>-3.3744894722645444E-3</v>
      </c>
      <c r="J392">
        <v>42.1834106445312</v>
      </c>
      <c r="K392">
        <f t="shared" si="70"/>
        <v>2.3292369250413756E-4</v>
      </c>
      <c r="L392">
        <v>14.460000038146999</v>
      </c>
      <c r="M392">
        <f t="shared" si="71"/>
        <v>-9.0309828527115766E-3</v>
      </c>
      <c r="N392">
        <v>116.898330688477</v>
      </c>
      <c r="O392">
        <f t="shared" si="72"/>
        <v>3.4936067959945995E-3</v>
      </c>
      <c r="P392">
        <v>33.840000152587898</v>
      </c>
      <c r="Q392">
        <f t="shared" si="73"/>
        <v>-8.3086167276456794E-3</v>
      </c>
      <c r="R392">
        <v>114.478393554688</v>
      </c>
      <c r="S392">
        <f t="shared" si="74"/>
        <v>-2.746068986013369E-3</v>
      </c>
      <c r="T392">
        <v>51.3920707702637</v>
      </c>
      <c r="U392">
        <f t="shared" si="75"/>
        <v>-4.7714912602052238E-3</v>
      </c>
      <c r="V392">
        <v>105.00959014892599</v>
      </c>
      <c r="W392">
        <f t="shared" si="76"/>
        <v>-4.7784629433479152E-3</v>
      </c>
    </row>
    <row r="393" spans="1:23" x14ac:dyDescent="0.2">
      <c r="A393" s="1">
        <v>44120</v>
      </c>
      <c r="B393">
        <v>48.608451843261697</v>
      </c>
      <c r="C393">
        <f t="shared" si="66"/>
        <v>7.724973925143189E-3</v>
      </c>
      <c r="D393">
        <v>83.169998168945298</v>
      </c>
      <c r="E393">
        <f t="shared" si="67"/>
        <v>-1.4167436600535396E-2</v>
      </c>
      <c r="F393">
        <v>135.17507934570301</v>
      </c>
      <c r="G393">
        <f t="shared" si="68"/>
        <v>-1.5532761881414645E-2</v>
      </c>
      <c r="H393">
        <v>33.978244781494098</v>
      </c>
      <c r="I393">
        <f t="shared" si="69"/>
        <v>-7.6355132097127906E-3</v>
      </c>
      <c r="J393">
        <v>42.1932373046875</v>
      </c>
      <c r="K393">
        <f t="shared" si="70"/>
        <v>-2.6177621119291238E-2</v>
      </c>
      <c r="L393">
        <v>14.329999923706101</v>
      </c>
      <c r="M393">
        <f t="shared" si="71"/>
        <v>-2.095685912045659E-3</v>
      </c>
      <c r="N393">
        <v>117.30744171142599</v>
      </c>
      <c r="O393">
        <f t="shared" si="72"/>
        <v>-4.7386628555372984E-3</v>
      </c>
      <c r="P393">
        <v>33.560001373291001</v>
      </c>
      <c r="Q393">
        <f t="shared" si="73"/>
        <v>-2.9842543226419539E-3</v>
      </c>
      <c r="R393">
        <v>114.16445922851599</v>
      </c>
      <c r="S393">
        <f t="shared" si="74"/>
        <v>-8.365686619403458E-3</v>
      </c>
      <c r="T393">
        <v>51.147438049316399</v>
      </c>
      <c r="U393">
        <f t="shared" si="75"/>
        <v>7.6414520033643591E-3</v>
      </c>
      <c r="V393">
        <v>104.509002685547</v>
      </c>
      <c r="W393">
        <f t="shared" si="76"/>
        <v>-5.048198382486305E-3</v>
      </c>
    </row>
    <row r="394" spans="1:23" x14ac:dyDescent="0.2">
      <c r="A394" s="1">
        <v>44123</v>
      </c>
      <c r="B394">
        <v>48.985404968261697</v>
      </c>
      <c r="C394">
        <f t="shared" si="66"/>
        <v>-2.1295004023924795E-2</v>
      </c>
      <c r="D394">
        <v>82</v>
      </c>
      <c r="E394">
        <f t="shared" si="67"/>
        <v>-5.3803314918660907E-3</v>
      </c>
      <c r="F394">
        <v>133.09165954589801</v>
      </c>
      <c r="G394">
        <f t="shared" si="68"/>
        <v>4.6433416480247999E-4</v>
      </c>
      <c r="H394">
        <v>33.719791412353501</v>
      </c>
      <c r="I394">
        <f t="shared" si="69"/>
        <v>3.2416648995448657E-3</v>
      </c>
      <c r="J394">
        <v>41.103050231933601</v>
      </c>
      <c r="K394">
        <f t="shared" si="70"/>
        <v>-5.5109766612623625E-3</v>
      </c>
      <c r="L394">
        <v>14.300000190734901</v>
      </c>
      <c r="M394">
        <f t="shared" si="71"/>
        <v>4.1869891078384043E-3</v>
      </c>
      <c r="N394">
        <v>116.752876281738</v>
      </c>
      <c r="O394">
        <f t="shared" si="72"/>
        <v>-9.3489215637703761E-4</v>
      </c>
      <c r="P394">
        <v>33.459999084472699</v>
      </c>
      <c r="Q394">
        <f t="shared" si="73"/>
        <v>2.0411962501630711E-2</v>
      </c>
      <c r="R394">
        <v>113.21337890625</v>
      </c>
      <c r="S394">
        <f t="shared" si="74"/>
        <v>8.203815847394923E-3</v>
      </c>
      <c r="T394">
        <v>51.5397758483887</v>
      </c>
      <c r="U394">
        <f t="shared" si="75"/>
        <v>-3.8583408417393566E-3</v>
      </c>
      <c r="V394">
        <v>103.982749938965</v>
      </c>
      <c r="W394">
        <f t="shared" si="76"/>
        <v>-1.6370152150600983E-3</v>
      </c>
    </row>
    <row r="395" spans="1:23" x14ac:dyDescent="0.2">
      <c r="A395" s="1">
        <v>44124</v>
      </c>
      <c r="B395">
        <v>47.953289031982401</v>
      </c>
      <c r="C395">
        <f t="shared" si="66"/>
        <v>1.3090971147825309E-3</v>
      </c>
      <c r="D395">
        <v>81.559997558593807</v>
      </c>
      <c r="E395">
        <f t="shared" si="67"/>
        <v>-2.9362655484302967E-2</v>
      </c>
      <c r="F395">
        <v>133.15347290039099</v>
      </c>
      <c r="G395">
        <f t="shared" si="68"/>
        <v>-3.1656870870871281E-2</v>
      </c>
      <c r="H395">
        <v>33.829277038574197</v>
      </c>
      <c r="I395">
        <f t="shared" si="69"/>
        <v>-1.3190256956486958E-2</v>
      </c>
      <c r="J395">
        <v>40.877155303955099</v>
      </c>
      <c r="K395">
        <f t="shared" si="70"/>
        <v>-2.9750889318100011E-2</v>
      </c>
      <c r="L395">
        <v>14.3599996566772</v>
      </c>
      <c r="M395">
        <f t="shared" si="71"/>
        <v>-8.3916498011354611E-3</v>
      </c>
      <c r="N395">
        <v>116.64377593994099</v>
      </c>
      <c r="O395">
        <f t="shared" si="72"/>
        <v>1.9465325724851035E-3</v>
      </c>
      <c r="P395">
        <v>34.150001525878899</v>
      </c>
      <c r="Q395">
        <f t="shared" si="73"/>
        <v>-6.1684113547007006E-3</v>
      </c>
      <c r="R395">
        <v>114.14598083496099</v>
      </c>
      <c r="S395">
        <f t="shared" si="74"/>
        <v>9.1793730072188759E-3</v>
      </c>
      <c r="T395">
        <v>51.341300964355497</v>
      </c>
      <c r="U395">
        <f t="shared" si="75"/>
        <v>-6.7655537680769836E-3</v>
      </c>
      <c r="V395">
        <v>103.81266784668</v>
      </c>
      <c r="W395">
        <f t="shared" si="76"/>
        <v>-6.7302806233878638E-3</v>
      </c>
    </row>
    <row r="396" spans="1:23" x14ac:dyDescent="0.2">
      <c r="A396" s="1">
        <v>44125</v>
      </c>
      <c r="B396">
        <v>48.016105651855497</v>
      </c>
      <c r="C396">
        <f t="shared" si="66"/>
        <v>7.4487914385730847E-3</v>
      </c>
      <c r="D396">
        <v>79.199996948242202</v>
      </c>
      <c r="E396">
        <f t="shared" si="67"/>
        <v>2.7739423596862024E-3</v>
      </c>
      <c r="F396">
        <v>129.00427246093801</v>
      </c>
      <c r="G396">
        <f t="shared" si="68"/>
        <v>1.4201020978302333E-2</v>
      </c>
      <c r="H396">
        <v>33.385990142822301</v>
      </c>
      <c r="I396">
        <f t="shared" si="69"/>
        <v>3.5415075027546996E-3</v>
      </c>
      <c r="J396">
        <v>39.6789360046387</v>
      </c>
      <c r="K396">
        <f t="shared" si="70"/>
        <v>1.5717250978417838E-2</v>
      </c>
      <c r="L396">
        <v>14.2399997711182</v>
      </c>
      <c r="M396">
        <f t="shared" si="71"/>
        <v>7.0201680399009745E-4</v>
      </c>
      <c r="N396">
        <v>116.871047973633</v>
      </c>
      <c r="O396">
        <f t="shared" si="72"/>
        <v>-1.3230650864810673E-3</v>
      </c>
      <c r="P396">
        <v>33.939998626708999</v>
      </c>
      <c r="Q396">
        <f t="shared" si="73"/>
        <v>2.4448254484526425E-2</v>
      </c>
      <c r="R396">
        <v>115.198593139648</v>
      </c>
      <c r="S396">
        <f t="shared" si="74"/>
        <v>-8.000685625281013E-5</v>
      </c>
      <c r="T396">
        <v>50.995121002197301</v>
      </c>
      <c r="U396">
        <f t="shared" si="75"/>
        <v>1.8296274517230517E-2</v>
      </c>
      <c r="V396">
        <v>103.116325378418</v>
      </c>
      <c r="W396">
        <f t="shared" si="76"/>
        <v>4.0463374984534548E-4</v>
      </c>
    </row>
    <row r="397" spans="1:23" x14ac:dyDescent="0.2">
      <c r="A397" s="1">
        <v>44126</v>
      </c>
      <c r="B397">
        <v>48.3751029968262</v>
      </c>
      <c r="C397">
        <f t="shared" si="66"/>
        <v>-0.11177144867824919</v>
      </c>
      <c r="D397">
        <v>79.419998168945298</v>
      </c>
      <c r="E397">
        <f t="shared" si="67"/>
        <v>3.1481109552512605E-2</v>
      </c>
      <c r="F397">
        <v>130.84933471679699</v>
      </c>
      <c r="G397">
        <f t="shared" si="68"/>
        <v>1.1671100450930071E-2</v>
      </c>
      <c r="H397">
        <v>33.504436492919901</v>
      </c>
      <c r="I397">
        <f t="shared" si="69"/>
        <v>-1.7426107851249142E-3</v>
      </c>
      <c r="J397">
        <v>40.307506561279297</v>
      </c>
      <c r="K397">
        <f t="shared" si="70"/>
        <v>9.4582033200247898E-3</v>
      </c>
      <c r="L397">
        <v>14.25</v>
      </c>
      <c r="M397">
        <f t="shared" si="71"/>
        <v>7.0152432210729789E-4</v>
      </c>
      <c r="N397">
        <v>116.716522216797</v>
      </c>
      <c r="O397">
        <f t="shared" si="72"/>
        <v>3.886994361243856E-3</v>
      </c>
      <c r="P397">
        <v>34.779998779296903</v>
      </c>
      <c r="Q397">
        <f t="shared" si="73"/>
        <v>-1.7265488776418915E-3</v>
      </c>
      <c r="R397">
        <v>115.189376831055</v>
      </c>
      <c r="S397">
        <f t="shared" si="74"/>
        <v>-4.4186464042642037E-3</v>
      </c>
      <c r="T397">
        <v>51.936729431152301</v>
      </c>
      <c r="U397">
        <f t="shared" si="75"/>
        <v>0</v>
      </c>
      <c r="V397">
        <v>103.15805816650401</v>
      </c>
      <c r="W397">
        <f t="shared" si="76"/>
        <v>-3.5215051467874388E-3</v>
      </c>
    </row>
    <row r="398" spans="1:23" x14ac:dyDescent="0.2">
      <c r="A398" s="1">
        <v>44127</v>
      </c>
      <c r="B398">
        <v>43.259368896484403</v>
      </c>
      <c r="C398">
        <f t="shared" si="66"/>
        <v>-3.11866079442858E-2</v>
      </c>
      <c r="D398">
        <v>81.959999084472699</v>
      </c>
      <c r="E398">
        <f t="shared" si="67"/>
        <v>3.2889276062293949E-3</v>
      </c>
      <c r="F398">
        <v>132.38543701171901</v>
      </c>
      <c r="G398">
        <f t="shared" si="68"/>
        <v>-2.7104543404167632E-2</v>
      </c>
      <c r="H398">
        <v>33.446102142333999</v>
      </c>
      <c r="I398">
        <f t="shared" si="69"/>
        <v>-2.631434136942002E-2</v>
      </c>
      <c r="J398">
        <v>40.6905517578125</v>
      </c>
      <c r="K398">
        <f t="shared" si="70"/>
        <v>-1.311970100957564E-2</v>
      </c>
      <c r="L398">
        <v>14.2600002288818</v>
      </c>
      <c r="M398">
        <f t="shared" si="71"/>
        <v>-8.4507462880858471E-3</v>
      </c>
      <c r="N398">
        <v>117.17108154296901</v>
      </c>
      <c r="O398">
        <f t="shared" si="72"/>
        <v>-2.1013965176327084E-2</v>
      </c>
      <c r="P398">
        <v>34.720001220703097</v>
      </c>
      <c r="Q398">
        <f t="shared" si="73"/>
        <v>-2.27217056068846E-2</v>
      </c>
      <c r="R398">
        <v>114.681518554688</v>
      </c>
      <c r="S398">
        <f t="shared" si="74"/>
        <v>-2.5028789099333173E-2</v>
      </c>
      <c r="T398">
        <v>51.936729431152301</v>
      </c>
      <c r="U398">
        <f t="shared" si="75"/>
        <v>-2.5108063601346684E-2</v>
      </c>
      <c r="V398">
        <v>102.79542541503901</v>
      </c>
      <c r="W398">
        <f t="shared" si="76"/>
        <v>-2.1902480353559066E-2</v>
      </c>
    </row>
    <row r="399" spans="1:23" x14ac:dyDescent="0.2">
      <c r="A399" s="1">
        <v>44130</v>
      </c>
      <c r="B399">
        <v>41.931076049804702</v>
      </c>
      <c r="C399">
        <f t="shared" si="66"/>
        <v>-2.3387866787782763E-2</v>
      </c>
      <c r="D399">
        <v>82.230003356933594</v>
      </c>
      <c r="E399">
        <f t="shared" si="67"/>
        <v>-4.1592564331884484E-2</v>
      </c>
      <c r="F399">
        <v>128.84538269043</v>
      </c>
      <c r="G399">
        <f t="shared" si="68"/>
        <v>7.9844899025760634E-3</v>
      </c>
      <c r="H399">
        <v>32.577468872070298</v>
      </c>
      <c r="I399">
        <f t="shared" si="69"/>
        <v>-9.5207187987694925E-3</v>
      </c>
      <c r="J399">
        <v>40.160190582275398</v>
      </c>
      <c r="K399">
        <f t="shared" si="70"/>
        <v>1.4084474847960654E-2</v>
      </c>
      <c r="L399">
        <v>14.1400003433228</v>
      </c>
      <c r="M399">
        <f t="shared" si="71"/>
        <v>-4.2523394373855019E-3</v>
      </c>
      <c r="N399">
        <v>114.73454284668</v>
      </c>
      <c r="O399">
        <f t="shared" si="72"/>
        <v>-2.3003484764238563E-3</v>
      </c>
      <c r="P399">
        <v>33.939998626708999</v>
      </c>
      <c r="Q399">
        <f t="shared" si="73"/>
        <v>1.0842677552563195E-2</v>
      </c>
      <c r="R399">
        <v>111.846801757812</v>
      </c>
      <c r="S399">
        <f t="shared" si="74"/>
        <v>-6.9588848676410018E-3</v>
      </c>
      <c r="T399">
        <v>50.648933410644503</v>
      </c>
      <c r="U399">
        <f t="shared" si="75"/>
        <v>-1.6354665912314412E-2</v>
      </c>
      <c r="V399">
        <v>100.56842803955099</v>
      </c>
      <c r="W399">
        <f t="shared" si="76"/>
        <v>-3.9327083951570078E-3</v>
      </c>
    </row>
    <row r="400" spans="1:23" x14ac:dyDescent="0.2">
      <c r="A400" s="1">
        <v>44131</v>
      </c>
      <c r="B400">
        <v>40.961776733398402</v>
      </c>
      <c r="C400">
        <f t="shared" si="66"/>
        <v>-3.0929037366435597E-2</v>
      </c>
      <c r="D400">
        <v>78.879997253417997</v>
      </c>
      <c r="E400">
        <f t="shared" si="67"/>
        <v>-3.194495932991618E-2</v>
      </c>
      <c r="F400">
        <v>129.87826538085901</v>
      </c>
      <c r="G400">
        <f t="shared" si="68"/>
        <v>-2.8404230029175328E-2</v>
      </c>
      <c r="H400">
        <v>32.2687797546387</v>
      </c>
      <c r="I400">
        <f t="shared" si="69"/>
        <v>-3.5062612650052755E-2</v>
      </c>
      <c r="J400">
        <v>40.729827880859403</v>
      </c>
      <c r="K400">
        <f t="shared" si="70"/>
        <v>-4.7910259222096671E-2</v>
      </c>
      <c r="L400">
        <v>14.079999923706101</v>
      </c>
      <c r="M400">
        <f t="shared" si="71"/>
        <v>-2.2262999327181374E-2</v>
      </c>
      <c r="N400">
        <v>114.470916748047</v>
      </c>
      <c r="O400">
        <f t="shared" si="72"/>
        <v>-3.4995030641423418E-2</v>
      </c>
      <c r="P400">
        <v>34.310001373291001</v>
      </c>
      <c r="Q400">
        <f t="shared" si="73"/>
        <v>-3.2284755965149174E-2</v>
      </c>
      <c r="R400">
        <v>111.071174621582</v>
      </c>
      <c r="S400">
        <f t="shared" si="74"/>
        <v>-3.2271580049143482E-2</v>
      </c>
      <c r="T400">
        <v>49.827323913574197</v>
      </c>
      <c r="U400">
        <f t="shared" si="75"/>
        <v>-5.1415174635075063E-2</v>
      </c>
      <c r="V400">
        <v>100.173698425293</v>
      </c>
      <c r="W400">
        <f t="shared" si="76"/>
        <v>-3.3286126441632327E-2</v>
      </c>
    </row>
    <row r="401" spans="1:23" x14ac:dyDescent="0.2">
      <c r="A401" s="1">
        <v>44132</v>
      </c>
      <c r="B401">
        <v>39.714260101318402</v>
      </c>
      <c r="C401">
        <f t="shared" si="66"/>
        <v>-3.1688285928751386E-3</v>
      </c>
      <c r="D401">
        <v>76.400001525878906</v>
      </c>
      <c r="E401">
        <f t="shared" si="67"/>
        <v>2.0982444907220309E-2</v>
      </c>
      <c r="F401">
        <v>126.241073608398</v>
      </c>
      <c r="G401">
        <f t="shared" si="68"/>
        <v>2.9221124139087038E-2</v>
      </c>
      <c r="H401">
        <v>31.156957626342798</v>
      </c>
      <c r="I401">
        <f t="shared" si="69"/>
        <v>2.2216217173891089E-2</v>
      </c>
      <c r="J401">
        <v>38.824459075927699</v>
      </c>
      <c r="K401">
        <f t="shared" si="70"/>
        <v>-3.3962610552603634E-2</v>
      </c>
      <c r="L401">
        <v>13.7700004577637</v>
      </c>
      <c r="M401">
        <f t="shared" si="71"/>
        <v>2.2262999327181471E-2</v>
      </c>
      <c r="N401">
        <v>110.534286499023</v>
      </c>
      <c r="O401">
        <f t="shared" si="72"/>
        <v>3.919549293765736E-2</v>
      </c>
      <c r="P401">
        <v>33.220001220703097</v>
      </c>
      <c r="Q401">
        <f t="shared" si="73"/>
        <v>4.5315111178705444E-2</v>
      </c>
      <c r="R401">
        <v>107.543952941895</v>
      </c>
      <c r="S401">
        <f t="shared" si="74"/>
        <v>1.7110299014641017E-2</v>
      </c>
      <c r="T401">
        <v>47.330188751220703</v>
      </c>
      <c r="U401">
        <f t="shared" si="75"/>
        <v>3.6482540891792557E-2</v>
      </c>
      <c r="V401">
        <v>96.894187927246094</v>
      </c>
      <c r="W401">
        <f t="shared" si="76"/>
        <v>2.5051916777996168E-2</v>
      </c>
    </row>
    <row r="402" spans="1:23" x14ac:dyDescent="0.2">
      <c r="A402" s="1">
        <v>44133</v>
      </c>
      <c r="B402">
        <v>39.588611602783203</v>
      </c>
      <c r="C402">
        <f t="shared" si="66"/>
        <v>3.8462571653111962E-3</v>
      </c>
      <c r="D402">
        <v>78.019996643066406</v>
      </c>
      <c r="E402">
        <f t="shared" si="67"/>
        <v>-3.5617825029889014E-2</v>
      </c>
      <c r="F402">
        <v>129.98440551757801</v>
      </c>
      <c r="G402">
        <f t="shared" si="68"/>
        <v>-1.1005015316268178E-2</v>
      </c>
      <c r="H402">
        <v>31.8568935394287</v>
      </c>
      <c r="I402">
        <f t="shared" si="69"/>
        <v>-1.5270424304960084E-2</v>
      </c>
      <c r="J402">
        <v>37.528018951416001</v>
      </c>
      <c r="K402">
        <f t="shared" si="70"/>
        <v>-1.8489631649316156E-2</v>
      </c>
      <c r="L402">
        <v>14.079999923706101</v>
      </c>
      <c r="M402">
        <f t="shared" si="71"/>
        <v>-2.0811656272364989E-2</v>
      </c>
      <c r="N402">
        <v>114.952758789062</v>
      </c>
      <c r="O402">
        <f t="shared" si="72"/>
        <v>-2.4661050917967622E-2</v>
      </c>
      <c r="P402">
        <v>34.759998321533203</v>
      </c>
      <c r="Q402">
        <f t="shared" si="73"/>
        <v>4.0196208199560985E-3</v>
      </c>
      <c r="R402">
        <v>109.399894714355</v>
      </c>
      <c r="S402">
        <f t="shared" si="74"/>
        <v>4.2196891234842955E-4</v>
      </c>
      <c r="T402">
        <v>49.088798522949197</v>
      </c>
      <c r="U402">
        <f t="shared" si="75"/>
        <v>-1.2013591856219736E-2</v>
      </c>
      <c r="V402">
        <v>99.352233886718807</v>
      </c>
      <c r="W402">
        <f t="shared" si="76"/>
        <v>-1.3429354602821292E-2</v>
      </c>
    </row>
    <row r="403" spans="1:23" x14ac:dyDescent="0.2">
      <c r="A403" s="1">
        <v>44134</v>
      </c>
      <c r="B403">
        <v>39.741172790527301</v>
      </c>
      <c r="C403">
        <f t="shared" si="66"/>
        <v>4.0569701328662215E-3</v>
      </c>
      <c r="D403">
        <v>75.290000915527301</v>
      </c>
      <c r="E403">
        <f t="shared" si="67"/>
        <v>-7.8672847367900478E-3</v>
      </c>
      <c r="F403">
        <v>128.561767578125</v>
      </c>
      <c r="G403">
        <f t="shared" si="68"/>
        <v>6.9612380765832491E-3</v>
      </c>
      <c r="H403">
        <v>31.374120712280298</v>
      </c>
      <c r="I403">
        <f t="shared" si="69"/>
        <v>4.6227506376805968E-3</v>
      </c>
      <c r="J403">
        <v>36.8405151367188</v>
      </c>
      <c r="K403">
        <f t="shared" si="70"/>
        <v>-1.6667217811176156E-2</v>
      </c>
      <c r="L403">
        <v>13.789999961853001</v>
      </c>
      <c r="M403">
        <f t="shared" si="71"/>
        <v>-1.2404396719979855E-2</v>
      </c>
      <c r="N403">
        <v>112.15257263183599</v>
      </c>
      <c r="O403">
        <f t="shared" si="72"/>
        <v>4.9326236611065485E-3</v>
      </c>
      <c r="P403">
        <v>34.900001525878899</v>
      </c>
      <c r="Q403">
        <f t="shared" si="73"/>
        <v>4.5740457329863865E-3</v>
      </c>
      <c r="R403">
        <v>109.44606781005901</v>
      </c>
      <c r="S403">
        <f t="shared" si="74"/>
        <v>-4.2196891234841713E-4</v>
      </c>
      <c r="T403">
        <v>48.502593994140597</v>
      </c>
      <c r="U403">
        <f t="shared" si="75"/>
        <v>2.8553500398234485E-4</v>
      </c>
      <c r="V403">
        <v>98.026916503906193</v>
      </c>
      <c r="W403">
        <f t="shared" si="76"/>
        <v>3.5619020128217329E-3</v>
      </c>
    </row>
    <row r="404" spans="1:23" x14ac:dyDescent="0.2">
      <c r="A404" s="1">
        <v>44137</v>
      </c>
      <c r="B404">
        <v>39.9027290344238</v>
      </c>
      <c r="C404">
        <f t="shared" si="66"/>
        <v>8.7337107269870127E-3</v>
      </c>
      <c r="D404">
        <v>74.699996948242202</v>
      </c>
      <c r="E404">
        <f t="shared" si="67"/>
        <v>2.485591867424675E-2</v>
      </c>
      <c r="F404">
        <v>129.45983886718801</v>
      </c>
      <c r="G404">
        <f t="shared" si="68"/>
        <v>1.1608075682191799E-2</v>
      </c>
      <c r="H404">
        <v>31.5194911956787</v>
      </c>
      <c r="I404">
        <f t="shared" si="69"/>
        <v>7.120484417022145E-3</v>
      </c>
      <c r="J404">
        <v>36.231575012207003</v>
      </c>
      <c r="K404">
        <f t="shared" si="70"/>
        <v>8.0994433237316227E-3</v>
      </c>
      <c r="L404">
        <v>13.6199998855591</v>
      </c>
      <c r="M404">
        <f t="shared" si="71"/>
        <v>4.8720258285015652E-2</v>
      </c>
      <c r="N404">
        <v>112.707145690918</v>
      </c>
      <c r="O404">
        <f t="shared" si="72"/>
        <v>1.1867765636068851E-2</v>
      </c>
      <c r="P404">
        <v>35.060001373291001</v>
      </c>
      <c r="Q404">
        <f t="shared" si="73"/>
        <v>4.2167305153487739E-2</v>
      </c>
      <c r="R404">
        <v>109.399894714355</v>
      </c>
      <c r="S404">
        <f t="shared" si="74"/>
        <v>1.0661989126929498E-2</v>
      </c>
      <c r="T404">
        <v>48.516445159912102</v>
      </c>
      <c r="U404">
        <f t="shared" si="75"/>
        <v>3.6065008405871089E-2</v>
      </c>
      <c r="V404">
        <v>98.376701354980497</v>
      </c>
      <c r="W404">
        <f t="shared" si="76"/>
        <v>1.8678420423583079E-2</v>
      </c>
    </row>
    <row r="405" spans="1:23" x14ac:dyDescent="0.2">
      <c r="A405" s="1">
        <v>44138</v>
      </c>
      <c r="B405">
        <v>40.252754211425803</v>
      </c>
      <c r="C405">
        <f t="shared" si="66"/>
        <v>1.8774848541365501E-2</v>
      </c>
      <c r="D405">
        <v>76.580001831054702</v>
      </c>
      <c r="E405">
        <f t="shared" si="67"/>
        <v>6.0424844948584626E-2</v>
      </c>
      <c r="F405">
        <v>130.97137451171901</v>
      </c>
      <c r="G405">
        <f t="shared" si="68"/>
        <v>3.160637397709682E-2</v>
      </c>
      <c r="H405">
        <v>31.744726181030298</v>
      </c>
      <c r="I405">
        <f t="shared" si="69"/>
        <v>3.0264488882244214E-2</v>
      </c>
      <c r="J405">
        <v>36.526222229003899</v>
      </c>
      <c r="K405">
        <f t="shared" si="70"/>
        <v>5.1615969011323599E-2</v>
      </c>
      <c r="L405">
        <v>14.300000190734901</v>
      </c>
      <c r="M405">
        <f t="shared" si="71"/>
        <v>3.9758486491900141E-2</v>
      </c>
      <c r="N405">
        <v>114.052696228027</v>
      </c>
      <c r="O405">
        <f t="shared" si="72"/>
        <v>2.7672609279216175E-2</v>
      </c>
      <c r="P405">
        <v>36.569999694824197</v>
      </c>
      <c r="Q405">
        <f t="shared" si="73"/>
        <v>4.7004703346948049E-2</v>
      </c>
      <c r="R405">
        <v>110.572555541992</v>
      </c>
      <c r="S405">
        <f t="shared" si="74"/>
        <v>5.0399613563921856E-2</v>
      </c>
      <c r="T405">
        <v>50.298126220703097</v>
      </c>
      <c r="U405">
        <f t="shared" si="75"/>
        <v>3.914318530780686E-2</v>
      </c>
      <c r="V405">
        <v>100.231491088867</v>
      </c>
      <c r="W405">
        <f t="shared" si="76"/>
        <v>3.4363479649462535E-2</v>
      </c>
    </row>
    <row r="406" spans="1:23" x14ac:dyDescent="0.2">
      <c r="A406" s="1">
        <v>44139</v>
      </c>
      <c r="B406">
        <v>41.015632629394503</v>
      </c>
      <c r="C406">
        <f t="shared" si="66"/>
        <v>6.8094440429309414E-3</v>
      </c>
      <c r="D406">
        <v>81.349998474121094</v>
      </c>
      <c r="E406">
        <f t="shared" si="67"/>
        <v>2.0079792888513873E-2</v>
      </c>
      <c r="F406">
        <v>135.17701721191401</v>
      </c>
      <c r="G406">
        <f t="shared" si="68"/>
        <v>2.295373717276044E-2</v>
      </c>
      <c r="H406">
        <v>32.720149993896499</v>
      </c>
      <c r="I406">
        <f t="shared" si="69"/>
        <v>4.3574923443565096E-2</v>
      </c>
      <c r="J406">
        <v>38.461063385009801</v>
      </c>
      <c r="K406">
        <f t="shared" si="70"/>
        <v>5.755572953804447E-2</v>
      </c>
      <c r="L406">
        <v>14.8800001144409</v>
      </c>
      <c r="M406">
        <f t="shared" si="71"/>
        <v>2.783480376885664E-2</v>
      </c>
      <c r="N406">
        <v>117.25290679931599</v>
      </c>
      <c r="O406">
        <f t="shared" si="72"/>
        <v>0.11997774269006715</v>
      </c>
      <c r="P406">
        <v>38.330001831054702</v>
      </c>
      <c r="Q406">
        <f t="shared" si="73"/>
        <v>1.7585053328725585E-2</v>
      </c>
      <c r="R406">
        <v>116.288192749023</v>
      </c>
      <c r="S406">
        <f t="shared" si="74"/>
        <v>3.4800861995971349E-2</v>
      </c>
      <c r="T406">
        <v>52.305995941162102</v>
      </c>
      <c r="U406">
        <f t="shared" si="75"/>
        <v>4.3684097481544004E-2</v>
      </c>
      <c r="V406">
        <v>103.73565673828099</v>
      </c>
      <c r="W406">
        <f t="shared" si="76"/>
        <v>4.3936452573741069E-2</v>
      </c>
    </row>
    <row r="407" spans="1:23" x14ac:dyDescent="0.2">
      <c r="A407" s="1">
        <v>44140</v>
      </c>
      <c r="B407">
        <v>41.2958793640137</v>
      </c>
      <c r="C407">
        <f t="shared" si="66"/>
        <v>-6.3688789855554729E-3</v>
      </c>
      <c r="D407">
        <v>83</v>
      </c>
      <c r="E407">
        <f t="shared" si="67"/>
        <v>3.4110333232356328E-2</v>
      </c>
      <c r="F407">
        <v>138.31571960449199</v>
      </c>
      <c r="G407">
        <f t="shared" si="68"/>
        <v>1.3916262327469935E-2</v>
      </c>
      <c r="H407">
        <v>34.177448272705099</v>
      </c>
      <c r="I407">
        <f t="shared" si="69"/>
        <v>-6.5650845050244002E-4</v>
      </c>
      <c r="J407">
        <v>40.739662170410199</v>
      </c>
      <c r="K407">
        <f t="shared" si="70"/>
        <v>8.4335562620198493E-2</v>
      </c>
      <c r="L407">
        <v>15.300000190734901</v>
      </c>
      <c r="M407">
        <f t="shared" si="71"/>
        <v>-1.8470164051790808E-2</v>
      </c>
      <c r="N407">
        <v>132.19934082031199</v>
      </c>
      <c r="O407">
        <f t="shared" si="72"/>
        <v>-2.7548884299114364E-3</v>
      </c>
      <c r="P407">
        <v>39.009998321533203</v>
      </c>
      <c r="Q407">
        <f t="shared" si="73"/>
        <v>1.4506005944552008E-2</v>
      </c>
      <c r="R407">
        <v>120.406364440918</v>
      </c>
      <c r="S407">
        <f t="shared" si="74"/>
        <v>2.3494749321089498E-2</v>
      </c>
      <c r="T407">
        <v>54.641578674316399</v>
      </c>
      <c r="U407">
        <f t="shared" si="75"/>
        <v>5.6651578159172183E-2</v>
      </c>
      <c r="V407">
        <v>108.39504241943401</v>
      </c>
      <c r="W407">
        <f t="shared" si="76"/>
        <v>1.6180205991443382E-2</v>
      </c>
    </row>
    <row r="408" spans="1:23" x14ac:dyDescent="0.2">
      <c r="A408" s="1">
        <v>44141</v>
      </c>
      <c r="B408">
        <v>41.033706665039098</v>
      </c>
      <c r="C408">
        <f t="shared" si="66"/>
        <v>4.6160103866989413E-3</v>
      </c>
      <c r="D408">
        <v>85.879997253417997</v>
      </c>
      <c r="E408">
        <f t="shared" si="67"/>
        <v>-3.2665561194407208E-2</v>
      </c>
      <c r="F408">
        <v>140.25401306152301</v>
      </c>
      <c r="G408">
        <f t="shared" si="68"/>
        <v>-9.682496419025485E-3</v>
      </c>
      <c r="H408">
        <v>34.155017852783203</v>
      </c>
      <c r="I408">
        <f t="shared" si="69"/>
        <v>-1.3436780660086741E-2</v>
      </c>
      <c r="J408">
        <v>44.324504852294901</v>
      </c>
      <c r="K408">
        <f t="shared" si="70"/>
        <v>-6.6889843464552859E-2</v>
      </c>
      <c r="L408">
        <v>15.0200004577637</v>
      </c>
      <c r="M408">
        <f t="shared" si="71"/>
        <v>1.9953270553676882E-3</v>
      </c>
      <c r="N408">
        <v>131.83564758300801</v>
      </c>
      <c r="O408">
        <f t="shared" si="72"/>
        <v>-1.6689106737373973E-2</v>
      </c>
      <c r="P408">
        <v>39.580001831054702</v>
      </c>
      <c r="Q408">
        <f t="shared" si="73"/>
        <v>2.1495373757002757E-2</v>
      </c>
      <c r="R408">
        <v>123.26877593994099</v>
      </c>
      <c r="S408">
        <f t="shared" si="74"/>
        <v>1.7228983526448607E-2</v>
      </c>
      <c r="T408">
        <v>57.826473236083999</v>
      </c>
      <c r="U408">
        <f t="shared" si="75"/>
        <v>9.7699391075909501E-3</v>
      </c>
      <c r="V408">
        <v>110.163162231445</v>
      </c>
      <c r="W408">
        <f t="shared" si="76"/>
        <v>-1.1719870424973978E-2</v>
      </c>
    </row>
    <row r="409" spans="1:23" x14ac:dyDescent="0.2">
      <c r="A409" s="1">
        <v>44144</v>
      </c>
      <c r="B409">
        <v>41.223556518554702</v>
      </c>
      <c r="C409">
        <f t="shared" si="66"/>
        <v>-3.5150747218539832E-3</v>
      </c>
      <c r="D409">
        <v>83.120002746582003</v>
      </c>
      <c r="E409">
        <f t="shared" si="67"/>
        <v>-6.3704793883222838E-2</v>
      </c>
      <c r="F409">
        <v>138.90255737304699</v>
      </c>
      <c r="G409">
        <f t="shared" si="68"/>
        <v>-3.0745483225385523E-2</v>
      </c>
      <c r="H409">
        <v>33.699153900146499</v>
      </c>
      <c r="I409">
        <f t="shared" si="69"/>
        <v>-3.3604074857509193E-2</v>
      </c>
      <c r="J409">
        <v>41.456630706787102</v>
      </c>
      <c r="K409">
        <f t="shared" si="70"/>
        <v>-4.5809702811353499E-2</v>
      </c>
      <c r="L409">
        <v>15.050000190734901</v>
      </c>
      <c r="M409">
        <f t="shared" si="71"/>
        <v>-4.6620563375514602E-3</v>
      </c>
      <c r="N409">
        <v>129.65368652343801</v>
      </c>
      <c r="O409">
        <f t="shared" si="72"/>
        <v>-1.7685933695978699E-2</v>
      </c>
      <c r="P409">
        <v>40.439998626708999</v>
      </c>
      <c r="Q409">
        <f t="shared" si="73"/>
        <v>-6.197012135094291E-2</v>
      </c>
      <c r="R409">
        <v>125.410972595215</v>
      </c>
      <c r="S409">
        <f t="shared" si="74"/>
        <v>-7.6864808036703897E-3</v>
      </c>
      <c r="T409">
        <v>58.394203186035199</v>
      </c>
      <c r="U409">
        <f t="shared" si="75"/>
        <v>-3.6956381462162687E-2</v>
      </c>
      <c r="V409">
        <v>108.879600524902</v>
      </c>
      <c r="W409">
        <f t="shared" si="76"/>
        <v>-3.0462313044822099E-2</v>
      </c>
    </row>
    <row r="410" spans="1:23" x14ac:dyDescent="0.2">
      <c r="A410" s="1">
        <v>44145</v>
      </c>
      <c r="B410">
        <v>41.078907012939503</v>
      </c>
      <c r="C410">
        <f t="shared" si="66"/>
        <v>1.9828502873170759E-2</v>
      </c>
      <c r="D410">
        <v>77.989997863769503</v>
      </c>
      <c r="E410">
        <f t="shared" si="67"/>
        <v>4.1319382860354775E-2</v>
      </c>
      <c r="F410">
        <v>134.69691467285199</v>
      </c>
      <c r="G410">
        <f t="shared" si="68"/>
        <v>2.7411181057065404E-2</v>
      </c>
      <c r="H410">
        <v>32.585540771484403</v>
      </c>
      <c r="I410">
        <f t="shared" si="69"/>
        <v>3.4615784846681263E-2</v>
      </c>
      <c r="J410">
        <v>39.600357055664098</v>
      </c>
      <c r="K410">
        <f t="shared" si="70"/>
        <v>4.7229981791069811E-2</v>
      </c>
      <c r="L410">
        <v>14.9799995422363</v>
      </c>
      <c r="M410">
        <f t="shared" si="71"/>
        <v>2.0483069915323907E-2</v>
      </c>
      <c r="N410">
        <v>127.38079833984401</v>
      </c>
      <c r="O410">
        <f t="shared" si="72"/>
        <v>5.2687741068001732E-2</v>
      </c>
      <c r="P410">
        <v>38.009998321533203</v>
      </c>
      <c r="Q410">
        <f t="shared" si="73"/>
        <v>4.9779452467044655E-2</v>
      </c>
      <c r="R410">
        <v>124.45069885253901</v>
      </c>
      <c r="S410">
        <f t="shared" si="74"/>
        <v>1.9106696310574326E-2</v>
      </c>
      <c r="T410">
        <v>56.275554656982401</v>
      </c>
      <c r="U410">
        <f t="shared" si="75"/>
        <v>3.4899221422716967E-2</v>
      </c>
      <c r="V410">
        <v>105.61288452148401</v>
      </c>
      <c r="W410">
        <f t="shared" si="76"/>
        <v>3.5401372379030141E-2</v>
      </c>
    </row>
    <row r="411" spans="1:23" x14ac:dyDescent="0.2">
      <c r="A411" s="1">
        <v>44146</v>
      </c>
      <c r="B411">
        <v>41.901569366455099</v>
      </c>
      <c r="C411">
        <f t="shared" si="66"/>
        <v>-3.0670464865292464E-2</v>
      </c>
      <c r="D411">
        <v>81.279998779296903</v>
      </c>
      <c r="E411">
        <f t="shared" si="67"/>
        <v>6.8661080845088098E-3</v>
      </c>
      <c r="F411">
        <v>138.440185546875</v>
      </c>
      <c r="G411">
        <f t="shared" si="68"/>
        <v>-7.7368309772902488E-3</v>
      </c>
      <c r="H411">
        <v>33.733264923095703</v>
      </c>
      <c r="I411">
        <f t="shared" si="69"/>
        <v>-1.5333447594611157E-2</v>
      </c>
      <c r="J411">
        <v>41.515552520752003</v>
      </c>
      <c r="K411">
        <f t="shared" si="70"/>
        <v>-1.5977291569175271E-2</v>
      </c>
      <c r="L411">
        <v>15.289999961853001</v>
      </c>
      <c r="M411">
        <f t="shared" si="71"/>
        <v>1.0409973552381113E-2</v>
      </c>
      <c r="N411">
        <v>134.27215576171901</v>
      </c>
      <c r="O411">
        <f t="shared" si="72"/>
        <v>-2.5927166325745911E-2</v>
      </c>
      <c r="P411">
        <v>39.950000762939503</v>
      </c>
      <c r="Q411">
        <f t="shared" si="73"/>
        <v>-1.2594624678355298E-2</v>
      </c>
      <c r="R411">
        <v>126.851402282715</v>
      </c>
      <c r="S411">
        <f t="shared" si="74"/>
        <v>-1.3926598352165837E-2</v>
      </c>
      <c r="T411">
        <v>58.274200439453097</v>
      </c>
      <c r="U411">
        <f t="shared" si="75"/>
        <v>-2.2347011698439827E-2</v>
      </c>
      <c r="V411">
        <v>109.41869354248</v>
      </c>
      <c r="W411">
        <f t="shared" si="76"/>
        <v>-1.2423553696078981E-2</v>
      </c>
    </row>
    <row r="412" spans="1:23" x14ac:dyDescent="0.2">
      <c r="A412" s="1">
        <v>44147</v>
      </c>
      <c r="B412">
        <v>40.635936737060497</v>
      </c>
      <c r="C412">
        <f t="shared" si="66"/>
        <v>1.1282034234201618E-2</v>
      </c>
      <c r="D412">
        <v>81.839996337890597</v>
      </c>
      <c r="E412">
        <f t="shared" si="67"/>
        <v>-5.0223176694405422E-3</v>
      </c>
      <c r="F412">
        <v>137.37322998046901</v>
      </c>
      <c r="G412">
        <f t="shared" si="68"/>
        <v>1.3819596449261081E-2</v>
      </c>
      <c r="H412">
        <v>33.219963073730497</v>
      </c>
      <c r="I412">
        <f t="shared" si="69"/>
        <v>8.874754959537913E-3</v>
      </c>
      <c r="J412">
        <v>40.857517242431598</v>
      </c>
      <c r="K412">
        <f t="shared" si="70"/>
        <v>3.9128319774934479E-2</v>
      </c>
      <c r="L412">
        <v>15.449999809265099</v>
      </c>
      <c r="M412">
        <f t="shared" si="71"/>
        <v>1.2861901612647952E-2</v>
      </c>
      <c r="N412">
        <v>130.83560180664099</v>
      </c>
      <c r="O412">
        <f t="shared" si="72"/>
        <v>2.4289261351092403E-3</v>
      </c>
      <c r="P412">
        <v>39.450000762939503</v>
      </c>
      <c r="Q412">
        <f t="shared" si="73"/>
        <v>7.8272729421251658E-3</v>
      </c>
      <c r="R412">
        <v>125.097038269043</v>
      </c>
      <c r="S412">
        <f t="shared" si="74"/>
        <v>5.8143524091822333E-3</v>
      </c>
      <c r="T412">
        <v>56.9863891601562</v>
      </c>
      <c r="U412">
        <f t="shared" si="75"/>
        <v>2.1554617695990905E-2</v>
      </c>
      <c r="V412">
        <v>108.067733764648</v>
      </c>
      <c r="W412">
        <f t="shared" si="76"/>
        <v>1.2189035610670326E-2</v>
      </c>
    </row>
    <row r="413" spans="1:23" x14ac:dyDescent="0.2">
      <c r="A413" s="1">
        <v>44148</v>
      </c>
      <c r="B413">
        <v>41.096988677978501</v>
      </c>
      <c r="C413">
        <f t="shared" si="66"/>
        <v>1.5930514799918111E-2</v>
      </c>
      <c r="D413">
        <v>81.430000305175795</v>
      </c>
      <c r="E413">
        <f t="shared" si="67"/>
        <v>2.7853617081956109E-2</v>
      </c>
      <c r="F413">
        <v>139.28485107421901</v>
      </c>
      <c r="G413">
        <f t="shared" si="68"/>
        <v>1.0541327866056958E-2</v>
      </c>
      <c r="H413">
        <v>33.5160942077637</v>
      </c>
      <c r="I413">
        <f t="shared" si="69"/>
        <v>1.9382548093713658E-2</v>
      </c>
      <c r="J413">
        <v>42.487892150878899</v>
      </c>
      <c r="K413">
        <f t="shared" si="70"/>
        <v>1.1549318758241342E-3</v>
      </c>
      <c r="L413">
        <v>15.6499996185303</v>
      </c>
      <c r="M413">
        <f t="shared" si="71"/>
        <v>1.8987924661451345E-2</v>
      </c>
      <c r="N413">
        <v>131.15377807617199</v>
      </c>
      <c r="O413">
        <f t="shared" si="72"/>
        <v>3.2798739890816456E-2</v>
      </c>
      <c r="P413">
        <v>39.759998321533203</v>
      </c>
      <c r="Q413">
        <f t="shared" si="73"/>
        <v>4.3554688675964667E-2</v>
      </c>
      <c r="R413">
        <v>125.82651519775401</v>
      </c>
      <c r="S413">
        <f t="shared" si="74"/>
        <v>1.2687888318948877E-2</v>
      </c>
      <c r="T413">
        <v>58.228042602539098</v>
      </c>
      <c r="U413">
        <f t="shared" si="75"/>
        <v>2.7366677498482241E-2</v>
      </c>
      <c r="V413">
        <v>109.393035888672</v>
      </c>
      <c r="W413">
        <f t="shared" si="76"/>
        <v>2.457073528823412E-2</v>
      </c>
    </row>
    <row r="414" spans="1:23" x14ac:dyDescent="0.2">
      <c r="A414" s="1">
        <v>44151</v>
      </c>
      <c r="B414">
        <v>41.756927490234403</v>
      </c>
      <c r="C414">
        <f t="shared" si="66"/>
        <v>-1.4391785265914347E-2</v>
      </c>
      <c r="D414">
        <v>83.730003356933594</v>
      </c>
      <c r="E414">
        <f t="shared" si="67"/>
        <v>-4.4287909817700985E-3</v>
      </c>
      <c r="F414">
        <v>140.76086425781199</v>
      </c>
      <c r="G414">
        <f t="shared" si="68"/>
        <v>-1.7909194744732258E-2</v>
      </c>
      <c r="H414">
        <v>34.1720581054688</v>
      </c>
      <c r="I414">
        <f t="shared" si="69"/>
        <v>-5.5150279765178375E-4</v>
      </c>
      <c r="J414">
        <v>42.536991119384801</v>
      </c>
      <c r="K414">
        <f t="shared" si="70"/>
        <v>-7.88125244133492E-3</v>
      </c>
      <c r="L414">
        <v>15.949999809265099</v>
      </c>
      <c r="M414">
        <f t="shared" si="71"/>
        <v>-1.1983718319862701E-2</v>
      </c>
      <c r="N414">
        <v>135.526779174805</v>
      </c>
      <c r="O414">
        <f t="shared" si="72"/>
        <v>-2.2160608321642756E-3</v>
      </c>
      <c r="P414">
        <v>41.529998779296903</v>
      </c>
      <c r="Q414">
        <f t="shared" si="73"/>
        <v>-7.0073284006483263E-3</v>
      </c>
      <c r="R414">
        <v>127.433158874512</v>
      </c>
      <c r="S414">
        <f t="shared" si="74"/>
        <v>-1.562781216587264E-2</v>
      </c>
      <c r="T414">
        <v>59.843555450439503</v>
      </c>
      <c r="U414">
        <f t="shared" si="75"/>
        <v>-1.7742169574254639E-2</v>
      </c>
      <c r="V414">
        <v>112.11419677734401</v>
      </c>
      <c r="W414">
        <f t="shared" si="76"/>
        <v>-8.2772884054476536E-3</v>
      </c>
    </row>
    <row r="415" spans="1:23" x14ac:dyDescent="0.2">
      <c r="A415" s="1">
        <v>44152</v>
      </c>
      <c r="B415">
        <v>41.160274505615199</v>
      </c>
      <c r="C415">
        <f t="shared" si="66"/>
        <v>-1.0376714098366976E-2</v>
      </c>
      <c r="D415">
        <v>83.360000610351605</v>
      </c>
      <c r="E415">
        <f t="shared" si="67"/>
        <v>-9.8855499105746196E-3</v>
      </c>
      <c r="F415">
        <v>138.26239013671901</v>
      </c>
      <c r="G415">
        <f t="shared" si="68"/>
        <v>-1.2619848553997712E-2</v>
      </c>
      <c r="H415">
        <v>34.1532173156738</v>
      </c>
      <c r="I415">
        <f t="shared" si="69"/>
        <v>5.2718009926060522E-5</v>
      </c>
      <c r="J415">
        <v>42.2030639648438</v>
      </c>
      <c r="K415">
        <f t="shared" si="70"/>
        <v>2.7886794780196617E-3</v>
      </c>
      <c r="L415">
        <v>15.7600002288818</v>
      </c>
      <c r="M415">
        <f t="shared" si="71"/>
        <v>-2.3757128793728047E-2</v>
      </c>
      <c r="N415">
        <v>135.22677612304699</v>
      </c>
      <c r="O415">
        <f t="shared" si="72"/>
        <v>-1.1427318416454578E-2</v>
      </c>
      <c r="P415">
        <v>41.240001678466797</v>
      </c>
      <c r="Q415">
        <f t="shared" si="73"/>
        <v>-3.5541806727671606E-2</v>
      </c>
      <c r="R415">
        <v>125.457138061523</v>
      </c>
      <c r="S415">
        <f t="shared" si="74"/>
        <v>-1.9621409536783471E-2</v>
      </c>
      <c r="T415">
        <v>58.791164398193402</v>
      </c>
      <c r="U415">
        <f t="shared" si="75"/>
        <v>-1.9983377149957585E-2</v>
      </c>
      <c r="V415">
        <v>111.19002532959</v>
      </c>
      <c r="W415">
        <f t="shared" si="76"/>
        <v>-7.47363503101335E-3</v>
      </c>
    </row>
    <row r="416" spans="1:23" x14ac:dyDescent="0.2">
      <c r="A416" s="1">
        <v>44153</v>
      </c>
      <c r="B416">
        <v>40.735374450683601</v>
      </c>
      <c r="C416">
        <f t="shared" si="66"/>
        <v>1.235151545346627E-2</v>
      </c>
      <c r="D416">
        <v>82.540000915527301</v>
      </c>
      <c r="E416">
        <f t="shared" si="67"/>
        <v>3.5701078085318437E-2</v>
      </c>
      <c r="F416">
        <v>136.52850341796901</v>
      </c>
      <c r="G416">
        <f t="shared" si="68"/>
        <v>2.3937979020066818E-2</v>
      </c>
      <c r="H416">
        <v>34.155017852783203</v>
      </c>
      <c r="I416">
        <f t="shared" si="69"/>
        <v>9.6997948954066146E-3</v>
      </c>
      <c r="J416">
        <v>42.320919036865199</v>
      </c>
      <c r="K416">
        <f t="shared" si="70"/>
        <v>2.498132934040416E-2</v>
      </c>
      <c r="L416">
        <v>15.3900003433228</v>
      </c>
      <c r="M416">
        <f t="shared" si="71"/>
        <v>2.3122395112680254E-2</v>
      </c>
      <c r="N416">
        <v>133.69029235839801</v>
      </c>
      <c r="O416">
        <f t="shared" si="72"/>
        <v>3.2588412396547836E-3</v>
      </c>
      <c r="P416">
        <v>39.799999237060497</v>
      </c>
      <c r="Q416">
        <f t="shared" si="73"/>
        <v>2.0393636735877966E-2</v>
      </c>
      <c r="R416">
        <v>123.019485473633</v>
      </c>
      <c r="S416">
        <f t="shared" si="74"/>
        <v>2.1827086471927128E-2</v>
      </c>
      <c r="T416">
        <v>57.627979278564503</v>
      </c>
      <c r="U416">
        <f t="shared" si="75"/>
        <v>2.40418325571734E-2</v>
      </c>
      <c r="V416">
        <v>110.36212921142599</v>
      </c>
      <c r="W416">
        <f t="shared" si="76"/>
        <v>1.4662821276692398E-2</v>
      </c>
    </row>
    <row r="417" spans="1:23" x14ac:dyDescent="0.2">
      <c r="A417" s="1">
        <v>44154</v>
      </c>
      <c r="B417">
        <v>41.2416381835938</v>
      </c>
      <c r="C417">
        <f t="shared" si="66"/>
        <v>-5.0545387960279336E-3</v>
      </c>
      <c r="D417">
        <v>85.540000915527301</v>
      </c>
      <c r="E417">
        <f t="shared" si="67"/>
        <v>-1.0577152602836195E-2</v>
      </c>
      <c r="F417">
        <v>139.83615112304699</v>
      </c>
      <c r="G417">
        <f t="shared" si="68"/>
        <v>-2.8654213360447133E-3</v>
      </c>
      <c r="H417">
        <v>34.487926483154297</v>
      </c>
      <c r="I417">
        <f t="shared" si="69"/>
        <v>-2.6049287061629197E-3</v>
      </c>
      <c r="J417">
        <v>43.391468048095703</v>
      </c>
      <c r="K417">
        <f t="shared" si="70"/>
        <v>-4.9922145658145159E-3</v>
      </c>
      <c r="L417">
        <v>15.75</v>
      </c>
      <c r="M417">
        <f t="shared" si="71"/>
        <v>4.4345777773598912E-3</v>
      </c>
      <c r="N417">
        <v>134.12667846679699</v>
      </c>
      <c r="O417">
        <f t="shared" si="72"/>
        <v>-1.0219357493473483E-2</v>
      </c>
      <c r="P417">
        <v>40.619998931884801</v>
      </c>
      <c r="Q417">
        <f t="shared" si="73"/>
        <v>-1.2884233596255609E-2</v>
      </c>
      <c r="R417">
        <v>125.734161376953</v>
      </c>
      <c r="S417">
        <f t="shared" si="74"/>
        <v>-9.5185708263132336E-3</v>
      </c>
      <c r="T417">
        <v>59.030250549316399</v>
      </c>
      <c r="U417">
        <f t="shared" si="75"/>
        <v>2.6849715112976978E-2</v>
      </c>
      <c r="V417">
        <v>111.99227142334</v>
      </c>
      <c r="W417">
        <f t="shared" si="76"/>
        <v>-4.6814745598940475E-3</v>
      </c>
    </row>
    <row r="418" spans="1:23" x14ac:dyDescent="0.2">
      <c r="A418" s="1">
        <v>44155</v>
      </c>
      <c r="B418">
        <v>41.033706665039098</v>
      </c>
      <c r="C418">
        <f t="shared" si="66"/>
        <v>1.4653278103596597E-2</v>
      </c>
      <c r="D418">
        <v>84.639999389648395</v>
      </c>
      <c r="E418">
        <f t="shared" si="67"/>
        <v>7.8846914037081876E-3</v>
      </c>
      <c r="F418">
        <v>139.43603515625</v>
      </c>
      <c r="G418">
        <f t="shared" si="68"/>
        <v>3.8188854482723513E-3</v>
      </c>
      <c r="H418">
        <v>34.398204803466797</v>
      </c>
      <c r="I418">
        <f t="shared" si="69"/>
        <v>9.528188659972861E-3</v>
      </c>
      <c r="J418">
        <v>43.175388336181598</v>
      </c>
      <c r="K418">
        <f t="shared" si="70"/>
        <v>1.4453841774834407E-2</v>
      </c>
      <c r="L418">
        <v>15.819999694824199</v>
      </c>
      <c r="M418">
        <f t="shared" si="71"/>
        <v>1.3810716467126777E-2</v>
      </c>
      <c r="N418">
        <v>132.76296997070301</v>
      </c>
      <c r="O418">
        <f t="shared" si="72"/>
        <v>-1.5249312949932342E-2</v>
      </c>
      <c r="P418">
        <v>40.099998474121101</v>
      </c>
      <c r="Q418">
        <f t="shared" si="73"/>
        <v>2.3414521052141958E-2</v>
      </c>
      <c r="R418">
        <v>124.54302978515599</v>
      </c>
      <c r="S418">
        <f t="shared" si="74"/>
        <v>1.610631981627423E-2</v>
      </c>
      <c r="T418">
        <v>60.636665344238303</v>
      </c>
      <c r="U418">
        <f t="shared" si="75"/>
        <v>4.8745029955701525E-3</v>
      </c>
      <c r="V418">
        <v>111.469207763672</v>
      </c>
      <c r="W418">
        <f t="shared" si="76"/>
        <v>1.4149456103281704E-2</v>
      </c>
    </row>
    <row r="419" spans="1:23" x14ac:dyDescent="0.2">
      <c r="A419" s="1">
        <v>44158</v>
      </c>
      <c r="B419">
        <v>41.639411926269503</v>
      </c>
      <c r="C419">
        <f t="shared" si="66"/>
        <v>2.041539646711233E-2</v>
      </c>
      <c r="D419">
        <v>85.309997558593807</v>
      </c>
      <c r="E419">
        <f t="shared" si="67"/>
        <v>-2.8172089021051526E-3</v>
      </c>
      <c r="F419">
        <v>139.96954345703099</v>
      </c>
      <c r="G419">
        <f t="shared" si="68"/>
        <v>1.2185722007002598E-2</v>
      </c>
      <c r="H419">
        <v>34.727523803710902</v>
      </c>
      <c r="I419">
        <f t="shared" si="69"/>
        <v>1.3423802438981473E-2</v>
      </c>
      <c r="J419">
        <v>43.803970336914098</v>
      </c>
      <c r="K419">
        <f t="shared" si="70"/>
        <v>5.366769630728122E-3</v>
      </c>
      <c r="L419">
        <v>16.040000915527301</v>
      </c>
      <c r="M419">
        <f t="shared" si="71"/>
        <v>3.7336361680585604E-3</v>
      </c>
      <c r="N419">
        <v>130.75378417968801</v>
      </c>
      <c r="O419">
        <f t="shared" si="72"/>
        <v>1.4564195138121835E-2</v>
      </c>
      <c r="P419">
        <v>41.049999237060497</v>
      </c>
      <c r="Q419">
        <f t="shared" si="73"/>
        <v>-9.7491883708693706E-4</v>
      </c>
      <c r="R419">
        <v>126.56520080566401</v>
      </c>
      <c r="S419">
        <f t="shared" si="74"/>
        <v>-1.3140704249834162E-3</v>
      </c>
      <c r="T419">
        <v>60.932960510253899</v>
      </c>
      <c r="U419">
        <f t="shared" si="75"/>
        <v>1.4631921361068029E-2</v>
      </c>
      <c r="V419">
        <v>113.057647705078</v>
      </c>
      <c r="W419">
        <f t="shared" si="76"/>
        <v>5.4348084217301267E-3</v>
      </c>
    </row>
    <row r="420" spans="1:23" x14ac:dyDescent="0.2">
      <c r="A420" s="1">
        <v>44159</v>
      </c>
      <c r="B420">
        <v>42.498233795166001</v>
      </c>
      <c r="C420">
        <f t="shared" si="66"/>
        <v>8.5021666534328252E-4</v>
      </c>
      <c r="D420">
        <v>85.069999694824205</v>
      </c>
      <c r="E420">
        <f t="shared" si="67"/>
        <v>1.9094763430127851E-2</v>
      </c>
      <c r="F420">
        <v>141.68560791015599</v>
      </c>
      <c r="G420">
        <f t="shared" si="68"/>
        <v>-1.1042807337186964E-2</v>
      </c>
      <c r="H420">
        <v>35.196842193603501</v>
      </c>
      <c r="I420">
        <f t="shared" si="69"/>
        <v>-3.5757232492759816E-3</v>
      </c>
      <c r="J420">
        <v>44.039688110351598</v>
      </c>
      <c r="K420">
        <f t="shared" si="70"/>
        <v>-5.3667696307281012E-3</v>
      </c>
      <c r="L420">
        <v>16.100000381469702</v>
      </c>
      <c r="M420">
        <f t="shared" si="71"/>
        <v>-1.8176617921586355E-2</v>
      </c>
      <c r="N420">
        <v>132.67204284668</v>
      </c>
      <c r="O420">
        <f t="shared" si="72"/>
        <v>-1.2758165026704158E-2</v>
      </c>
      <c r="P420">
        <v>41.009998321533203</v>
      </c>
      <c r="Q420">
        <f t="shared" si="73"/>
        <v>4.8757822688232408E-4</v>
      </c>
      <c r="R420">
        <v>126.39899444580099</v>
      </c>
      <c r="S420">
        <f t="shared" si="74"/>
        <v>-6.890618095005881E-3</v>
      </c>
      <c r="T420">
        <v>61.831081390380902</v>
      </c>
      <c r="U420">
        <f t="shared" si="75"/>
        <v>-1.2355323556731778E-2</v>
      </c>
      <c r="V420">
        <v>113.67376708984401</v>
      </c>
      <c r="W420">
        <f t="shared" si="76"/>
        <v>-2.204657709784833E-3</v>
      </c>
    </row>
    <row r="421" spans="1:23" x14ac:dyDescent="0.2">
      <c r="A421" s="1">
        <v>44160</v>
      </c>
      <c r="B421">
        <v>42.534381866455099</v>
      </c>
      <c r="C421">
        <f t="shared" si="66"/>
        <v>8.4659343169108427E-3</v>
      </c>
      <c r="D421">
        <v>86.709999084472699</v>
      </c>
      <c r="E421">
        <f t="shared" si="67"/>
        <v>5.5204666101401172E-3</v>
      </c>
      <c r="F421">
        <v>140.12960815429699</v>
      </c>
      <c r="G421">
        <f t="shared" si="68"/>
        <v>8.780924091969065E-3</v>
      </c>
      <c r="H421">
        <v>35.071212768554702</v>
      </c>
      <c r="I421">
        <f t="shared" si="69"/>
        <v>1.0486597803397923E-2</v>
      </c>
      <c r="J421">
        <v>43.803970336914098</v>
      </c>
      <c r="K421">
        <f t="shared" si="70"/>
        <v>1.137007061804635E-2</v>
      </c>
      <c r="L421">
        <v>15.810000419616699</v>
      </c>
      <c r="M421">
        <f t="shared" si="71"/>
        <v>1.3195292452124894E-2</v>
      </c>
      <c r="N421">
        <v>130.99014282226599</v>
      </c>
      <c r="O421">
        <f t="shared" si="72"/>
        <v>-1.7368302110244798E-3</v>
      </c>
      <c r="P421">
        <v>41.029998779296903</v>
      </c>
      <c r="Q421">
        <f t="shared" si="73"/>
        <v>8.7358143116693879E-3</v>
      </c>
      <c r="R421">
        <v>125.53102111816401</v>
      </c>
      <c r="S421">
        <f t="shared" si="74"/>
        <v>1.3153255776365409E-2</v>
      </c>
      <c r="T421">
        <v>61.0718383789062</v>
      </c>
      <c r="U421">
        <f t="shared" si="75"/>
        <v>8.228524399251912E-3</v>
      </c>
      <c r="V421">
        <v>113.42343139648401</v>
      </c>
      <c r="W421">
        <f t="shared" si="76"/>
        <v>1.1840721950515012E-2</v>
      </c>
    </row>
    <row r="422" spans="1:23" x14ac:dyDescent="0.2">
      <c r="A422" s="1">
        <v>44162</v>
      </c>
      <c r="B422">
        <v>42.896003723144503</v>
      </c>
      <c r="C422">
        <f t="shared" si="66"/>
        <v>1.8789492315920569E-2</v>
      </c>
      <c r="D422">
        <v>87.190002441406193</v>
      </c>
      <c r="E422">
        <f t="shared" si="67"/>
        <v>6.0847246069799209E-2</v>
      </c>
      <c r="F422">
        <v>141.36549377441401</v>
      </c>
      <c r="G422">
        <f t="shared" si="68"/>
        <v>1.4114671629180025E-2</v>
      </c>
      <c r="H422">
        <v>35.440925598144503</v>
      </c>
      <c r="I422">
        <f t="shared" si="69"/>
        <v>1.6647471551006796E-2</v>
      </c>
      <c r="J422">
        <v>44.304866790771499</v>
      </c>
      <c r="K422">
        <f t="shared" si="70"/>
        <v>2.5822093276628332E-2</v>
      </c>
      <c r="L422">
        <v>16.0200004577637</v>
      </c>
      <c r="M422">
        <f t="shared" si="71"/>
        <v>-1.8904166227100633E-2</v>
      </c>
      <c r="N422">
        <v>130.76283264160199</v>
      </c>
      <c r="O422">
        <f t="shared" si="72"/>
        <v>2.2956706420641779E-2</v>
      </c>
      <c r="P422">
        <v>41.389999389648402</v>
      </c>
      <c r="Q422">
        <f t="shared" si="73"/>
        <v>1.1052469460530253E-2</v>
      </c>
      <c r="R422">
        <v>127.193069458008</v>
      </c>
      <c r="S422">
        <f t="shared" si="74"/>
        <v>9.6088754953742393E-3</v>
      </c>
      <c r="T422">
        <v>61.576442718505902</v>
      </c>
      <c r="U422">
        <f t="shared" si="75"/>
        <v>1.0321907109917009E-2</v>
      </c>
      <c r="V422">
        <v>114.77442932128901</v>
      </c>
      <c r="W422">
        <f t="shared" si="76"/>
        <v>1.1508391444900427E-2</v>
      </c>
    </row>
    <row r="423" spans="1:23" x14ac:dyDescent="0.2">
      <c r="A423" s="1">
        <v>44165</v>
      </c>
      <c r="B423">
        <v>43.709617614746101</v>
      </c>
      <c r="C423">
        <f t="shared" si="66"/>
        <v>2.4717955681732219E-2</v>
      </c>
      <c r="D423">
        <v>92.660003662109403</v>
      </c>
      <c r="E423">
        <f t="shared" si="67"/>
        <v>-3.2388589568196143E-4</v>
      </c>
      <c r="F423">
        <v>143.37496948242199</v>
      </c>
      <c r="G423">
        <f t="shared" si="68"/>
        <v>1.3796147513397965E-2</v>
      </c>
      <c r="H423">
        <v>36.035865783691399</v>
      </c>
      <c r="I423">
        <f t="shared" si="69"/>
        <v>7.4179657298727416E-3</v>
      </c>
      <c r="J423">
        <v>45.463809967041001</v>
      </c>
      <c r="K423">
        <f t="shared" si="70"/>
        <v>7.53260142718942E-3</v>
      </c>
      <c r="L423">
        <v>15.7200002670288</v>
      </c>
      <c r="M423">
        <f t="shared" si="71"/>
        <v>1.8279737317175429E-2</v>
      </c>
      <c r="N423">
        <v>133.79943847656199</v>
      </c>
      <c r="O423">
        <f t="shared" si="72"/>
        <v>2.7411574236292029E-2</v>
      </c>
      <c r="P423">
        <v>41.849998474121101</v>
      </c>
      <c r="Q423">
        <f t="shared" si="73"/>
        <v>1.2820710491247989E-2</v>
      </c>
      <c r="R423">
        <v>128.421142578125</v>
      </c>
      <c r="S423">
        <f t="shared" si="74"/>
        <v>1.1793952347981097E-2</v>
      </c>
      <c r="T423">
        <v>62.215320587158203</v>
      </c>
      <c r="U423">
        <f t="shared" si="75"/>
        <v>1.9015962725025943E-2</v>
      </c>
      <c r="V423">
        <v>116.10292816162099</v>
      </c>
      <c r="W423">
        <f t="shared" si="76"/>
        <v>1.6365715487882168E-2</v>
      </c>
    </row>
    <row r="424" spans="1:23" x14ac:dyDescent="0.2">
      <c r="A424" s="1">
        <v>44166</v>
      </c>
      <c r="B424">
        <v>44.803493499755902</v>
      </c>
      <c r="C424">
        <f t="shared" si="66"/>
        <v>6.8369600220665305E-3</v>
      </c>
      <c r="D424">
        <v>92.629997253417997</v>
      </c>
      <c r="E424">
        <f t="shared" si="67"/>
        <v>1.1911936090841228E-2</v>
      </c>
      <c r="F424">
        <v>145.36669921875</v>
      </c>
      <c r="G424">
        <f t="shared" si="68"/>
        <v>-4.7212322643526167E-3</v>
      </c>
      <c r="H424">
        <v>36.304172515869098</v>
      </c>
      <c r="I424">
        <f t="shared" si="69"/>
        <v>-2.0784602815515246E-3</v>
      </c>
      <c r="J424">
        <v>45.807563781738303</v>
      </c>
      <c r="K424">
        <f t="shared" si="70"/>
        <v>-2.2112450557234029E-2</v>
      </c>
      <c r="L424">
        <v>16.0100002288818</v>
      </c>
      <c r="M424">
        <f t="shared" si="71"/>
        <v>2.5895409318678991E-2</v>
      </c>
      <c r="N424">
        <v>137.517822265625</v>
      </c>
      <c r="O424">
        <f t="shared" si="72"/>
        <v>-4.1919141325770575E-3</v>
      </c>
      <c r="P424">
        <v>42.389999389648402</v>
      </c>
      <c r="Q424">
        <f t="shared" si="73"/>
        <v>-4.0183996329799477E-3</v>
      </c>
      <c r="R424">
        <v>129.94470214843801</v>
      </c>
      <c r="S424">
        <f t="shared" si="74"/>
        <v>-4.9765459136361448E-4</v>
      </c>
      <c r="T424">
        <v>63.409725189208999</v>
      </c>
      <c r="U424">
        <f t="shared" si="75"/>
        <v>2.989064935070188E-3</v>
      </c>
      <c r="V424">
        <v>118.018669128418</v>
      </c>
      <c r="W424">
        <f t="shared" si="76"/>
        <v>2.9322258390530884E-3</v>
      </c>
    </row>
    <row r="425" spans="1:23" x14ac:dyDescent="0.2">
      <c r="A425" s="1">
        <v>44167</v>
      </c>
      <c r="B425">
        <v>45.110862731933601</v>
      </c>
      <c r="C425">
        <f t="shared" si="66"/>
        <v>2.1608412936675155E-2</v>
      </c>
      <c r="D425">
        <v>93.739997863769503</v>
      </c>
      <c r="E425">
        <f t="shared" si="67"/>
        <v>-1.5372518151516494E-2</v>
      </c>
      <c r="F425">
        <v>144.68200683593801</v>
      </c>
      <c r="G425">
        <f t="shared" si="68"/>
        <v>-4.558205136953904E-3</v>
      </c>
      <c r="H425">
        <v>36.228794097900398</v>
      </c>
      <c r="I425">
        <f t="shared" si="69"/>
        <v>-9.7817525754880768E-3</v>
      </c>
      <c r="J425">
        <v>44.805763244628899</v>
      </c>
      <c r="K425">
        <f t="shared" si="70"/>
        <v>-2.194468073745493E-3</v>
      </c>
      <c r="L425">
        <v>16.430000305175799</v>
      </c>
      <c r="M425">
        <f t="shared" si="71"/>
        <v>3.6451720679913707E-3</v>
      </c>
      <c r="N425">
        <v>136.94256591796901</v>
      </c>
      <c r="O425">
        <f t="shared" si="72"/>
        <v>-4.6653274850851155E-4</v>
      </c>
      <c r="P425">
        <v>42.220001220703097</v>
      </c>
      <c r="Q425">
        <f t="shared" si="73"/>
        <v>-1.2632812380917345E-2</v>
      </c>
      <c r="R425">
        <v>129.88005065918</v>
      </c>
      <c r="S425">
        <f t="shared" si="74"/>
        <v>-2.0730324486601427E-3</v>
      </c>
      <c r="T425">
        <v>63.599544525146499</v>
      </c>
      <c r="U425">
        <f t="shared" si="75"/>
        <v>8.1913491642289817E-3</v>
      </c>
      <c r="V425">
        <v>118.365234375</v>
      </c>
      <c r="W425">
        <f t="shared" si="76"/>
        <v>1.300528259543966E-3</v>
      </c>
    </row>
    <row r="426" spans="1:23" x14ac:dyDescent="0.2">
      <c r="A426" s="1">
        <v>44168</v>
      </c>
      <c r="B426">
        <v>46.096244812011697</v>
      </c>
      <c r="C426">
        <f t="shared" si="66"/>
        <v>1.9422037403161587E-2</v>
      </c>
      <c r="D426">
        <v>92.309997558593807</v>
      </c>
      <c r="E426">
        <f t="shared" si="67"/>
        <v>1.8567781853224222E-2</v>
      </c>
      <c r="F426">
        <v>144.02401733398401</v>
      </c>
      <c r="G426">
        <f t="shared" si="68"/>
        <v>2.7642763767213547E-2</v>
      </c>
      <c r="H426">
        <v>35.876140594482401</v>
      </c>
      <c r="I426">
        <f t="shared" si="69"/>
        <v>2.9281744171494779E-2</v>
      </c>
      <c r="J426">
        <v>44.707546234130902</v>
      </c>
      <c r="K426">
        <f t="shared" si="70"/>
        <v>-4.815315141530771E-2</v>
      </c>
      <c r="L426">
        <v>16.4899997711182</v>
      </c>
      <c r="M426">
        <f t="shared" si="71"/>
        <v>5.8303221348063268E-2</v>
      </c>
      <c r="N426">
        <v>136.87869262695301</v>
      </c>
      <c r="O426">
        <f t="shared" si="72"/>
        <v>5.0151790264599434E-2</v>
      </c>
      <c r="P426">
        <v>41.689998626708999</v>
      </c>
      <c r="Q426">
        <f t="shared" si="73"/>
        <v>1.4998521386727859E-2</v>
      </c>
      <c r="R426">
        <v>129.611083984375</v>
      </c>
      <c r="S426">
        <f t="shared" si="74"/>
        <v>2.974980429980718E-2</v>
      </c>
      <c r="T426">
        <v>64.122650146484403</v>
      </c>
      <c r="U426">
        <f t="shared" si="75"/>
        <v>4.053626538977196E-2</v>
      </c>
      <c r="V426">
        <v>118.51927185058599</v>
      </c>
      <c r="W426">
        <f t="shared" si="76"/>
        <v>2.6899822743021832E-2</v>
      </c>
    </row>
    <row r="427" spans="1:23" x14ac:dyDescent="0.2">
      <c r="A427" s="1">
        <v>44169</v>
      </c>
      <c r="B427">
        <v>47.000278472900398</v>
      </c>
      <c r="C427">
        <f t="shared" si="66"/>
        <v>-3.5036463627438223E-2</v>
      </c>
      <c r="D427">
        <v>94.040000915527301</v>
      </c>
      <c r="E427">
        <f t="shared" si="67"/>
        <v>3.189493323467402E-4</v>
      </c>
      <c r="F427">
        <v>148.06077575683599</v>
      </c>
      <c r="G427">
        <f t="shared" si="68"/>
        <v>-1.3823391388112568E-3</v>
      </c>
      <c r="H427">
        <v>36.942188262939503</v>
      </c>
      <c r="I427">
        <f t="shared" si="69"/>
        <v>2.2125385570158345E-2</v>
      </c>
      <c r="J427">
        <v>42.605747222900398</v>
      </c>
      <c r="K427">
        <f t="shared" si="70"/>
        <v>1.7367933888852972E-2</v>
      </c>
      <c r="L427">
        <v>17.4799995422363</v>
      </c>
      <c r="M427">
        <f t="shared" si="71"/>
        <v>1.3636562387653622E-2</v>
      </c>
      <c r="N427">
        <v>143.91845703125</v>
      </c>
      <c r="O427">
        <f t="shared" si="72"/>
        <v>2.5346779125655769E-3</v>
      </c>
      <c r="P427">
        <v>42.319999694824197</v>
      </c>
      <c r="Q427">
        <f t="shared" si="73"/>
        <v>3.6654574500291116E-2</v>
      </c>
      <c r="R427">
        <v>133.52491760253901</v>
      </c>
      <c r="S427">
        <f t="shared" si="74"/>
        <v>-1.8074330867766874E-3</v>
      </c>
      <c r="T427">
        <v>66.775344848632798</v>
      </c>
      <c r="U427">
        <f t="shared" si="75"/>
        <v>5.1858031499481868E-3</v>
      </c>
      <c r="V427">
        <v>121.750686645508</v>
      </c>
      <c r="W427">
        <f t="shared" si="76"/>
        <v>5.0476142929811061E-3</v>
      </c>
    </row>
    <row r="428" spans="1:23" x14ac:dyDescent="0.2">
      <c r="A428" s="1">
        <v>44172</v>
      </c>
      <c r="B428">
        <v>45.382068634033203</v>
      </c>
      <c r="C428">
        <f t="shared" si="66"/>
        <v>9.7136630477515085E-3</v>
      </c>
      <c r="D428">
        <v>94.069999694824205</v>
      </c>
      <c r="E428">
        <f t="shared" si="67"/>
        <v>-1.2300294543228099E-2</v>
      </c>
      <c r="F428">
        <v>147.85624694824199</v>
      </c>
      <c r="G428">
        <f t="shared" si="68"/>
        <v>2.34268391899491E-3</v>
      </c>
      <c r="H428">
        <v>37.7686576843262</v>
      </c>
      <c r="I428">
        <f t="shared" si="69"/>
        <v>5.9692243038625206E-3</v>
      </c>
      <c r="J428">
        <v>43.352184295654297</v>
      </c>
      <c r="K428">
        <f t="shared" si="70"/>
        <v>-1.0476069109910481E-2</v>
      </c>
      <c r="L428">
        <v>17.719999313354499</v>
      </c>
      <c r="M428">
        <f t="shared" si="71"/>
        <v>4.3617232523523369E-2</v>
      </c>
      <c r="N428">
        <v>144.28370666503901</v>
      </c>
      <c r="O428">
        <f t="shared" si="72"/>
        <v>4.923782618866006E-3</v>
      </c>
      <c r="P428">
        <v>43.900001525878899</v>
      </c>
      <c r="Q428">
        <f t="shared" si="73"/>
        <v>8.3929022451317975E-3</v>
      </c>
      <c r="R428">
        <v>133.28379821777301</v>
      </c>
      <c r="S428">
        <f t="shared" si="74"/>
        <v>1.6699272907400271E-2</v>
      </c>
      <c r="T428">
        <v>67.122528076171903</v>
      </c>
      <c r="U428">
        <f t="shared" si="75"/>
        <v>-1.6563143247757233E-3</v>
      </c>
      <c r="V428">
        <v>122.36679077148401</v>
      </c>
      <c r="W428">
        <f t="shared" si="76"/>
        <v>3.2204122175309119E-3</v>
      </c>
    </row>
    <row r="429" spans="1:23" x14ac:dyDescent="0.2">
      <c r="A429" s="1">
        <v>44173</v>
      </c>
      <c r="B429">
        <v>45.825042724609403</v>
      </c>
      <c r="C429">
        <f t="shared" si="66"/>
        <v>-1.2306661372237916E-2</v>
      </c>
      <c r="D429">
        <v>92.919998168945298</v>
      </c>
      <c r="E429">
        <f t="shared" si="67"/>
        <v>-3.3819872571827267E-2</v>
      </c>
      <c r="F429">
        <v>148.20303344726599</v>
      </c>
      <c r="G429">
        <f t="shared" si="68"/>
        <v>-2.3799201738492908E-2</v>
      </c>
      <c r="H429">
        <v>37.994781494140597</v>
      </c>
      <c r="I429">
        <f t="shared" si="69"/>
        <v>-1.7126878845300123E-2</v>
      </c>
      <c r="J429">
        <v>42.900394439697301</v>
      </c>
      <c r="K429">
        <f t="shared" si="70"/>
        <v>-2.5975572983133605E-2</v>
      </c>
      <c r="L429">
        <v>18.5100002288818</v>
      </c>
      <c r="M429">
        <f t="shared" si="71"/>
        <v>-4.4181738851470281E-2</v>
      </c>
      <c r="N429">
        <v>144.99588012695301</v>
      </c>
      <c r="O429">
        <f t="shared" si="72"/>
        <v>-1.7661161053064475E-2</v>
      </c>
      <c r="P429">
        <v>44.2700004577637</v>
      </c>
      <c r="Q429">
        <f t="shared" si="73"/>
        <v>-6.3891228834940986E-2</v>
      </c>
      <c r="R429">
        <v>135.52822875976599</v>
      </c>
      <c r="S429">
        <f t="shared" si="74"/>
        <v>-3.0219977146567514E-2</v>
      </c>
      <c r="T429">
        <v>67.011444091796903</v>
      </c>
      <c r="U429">
        <f t="shared" si="75"/>
        <v>-3.4795360315227022E-2</v>
      </c>
      <c r="V429">
        <v>122.76149749755901</v>
      </c>
      <c r="W429">
        <f t="shared" si="76"/>
        <v>-2.8583208105686736E-2</v>
      </c>
    </row>
    <row r="430" spans="1:23" x14ac:dyDescent="0.2">
      <c r="A430" s="1">
        <v>44174</v>
      </c>
      <c r="B430">
        <v>45.2645454406738</v>
      </c>
      <c r="C430">
        <f t="shared" si="66"/>
        <v>3.7873284359590848E-3</v>
      </c>
      <c r="D430">
        <v>89.830001831054702</v>
      </c>
      <c r="E430">
        <f t="shared" si="67"/>
        <v>2.0167103409497684E-2</v>
      </c>
      <c r="F430">
        <v>144.71755981445301</v>
      </c>
      <c r="G430">
        <f t="shared" si="68"/>
        <v>-4.6804871694188762E-3</v>
      </c>
      <c r="H430">
        <v>37.3495903015137</v>
      </c>
      <c r="I430">
        <f t="shared" si="69"/>
        <v>-1.4959403688273936E-2</v>
      </c>
      <c r="J430">
        <v>41.800380706787102</v>
      </c>
      <c r="K430">
        <f t="shared" si="70"/>
        <v>8.1900701973300766E-3</v>
      </c>
      <c r="L430">
        <v>17.709999084472699</v>
      </c>
      <c r="M430">
        <f t="shared" si="71"/>
        <v>1.178801170501546E-2</v>
      </c>
      <c r="N430">
        <v>142.45756530761699</v>
      </c>
      <c r="O430">
        <f t="shared" si="72"/>
        <v>-1.7323081326056479E-3</v>
      </c>
      <c r="P430">
        <v>41.529998779296903</v>
      </c>
      <c r="Q430">
        <f t="shared" si="73"/>
        <v>1.6714829856699618E-2</v>
      </c>
      <c r="R430">
        <v>131.49383544921901</v>
      </c>
      <c r="S430">
        <f t="shared" si="74"/>
        <v>-3.5330942425108977E-3</v>
      </c>
      <c r="T430">
        <v>64.719856262207003</v>
      </c>
      <c r="U430">
        <f t="shared" si="75"/>
        <v>7.8679763122381247E-4</v>
      </c>
      <c r="V430">
        <v>119.302253723145</v>
      </c>
      <c r="W430">
        <f t="shared" si="76"/>
        <v>-1.3997603821220316E-3</v>
      </c>
    </row>
    <row r="431" spans="1:23" x14ac:dyDescent="0.2">
      <c r="A431" s="1">
        <v>44175</v>
      </c>
      <c r="B431">
        <v>45.436302185058601</v>
      </c>
      <c r="C431">
        <f t="shared" si="66"/>
        <v>-1.0600911417594753E-2</v>
      </c>
      <c r="D431">
        <v>91.660003662109403</v>
      </c>
      <c r="E431">
        <f t="shared" si="67"/>
        <v>-1.091280994746396E-4</v>
      </c>
      <c r="F431">
        <v>144.04179382324199</v>
      </c>
      <c r="G431">
        <f t="shared" si="68"/>
        <v>-8.6171761784105509E-3</v>
      </c>
      <c r="H431">
        <v>36.795021057128899</v>
      </c>
      <c r="I431">
        <f t="shared" si="69"/>
        <v>-1.0345176602468814E-2</v>
      </c>
      <c r="J431">
        <v>42.144134521484403</v>
      </c>
      <c r="K431">
        <f t="shared" si="70"/>
        <v>6.9889741015319491E-4</v>
      </c>
      <c r="L431">
        <v>17.920000076293899</v>
      </c>
      <c r="M431">
        <f t="shared" si="71"/>
        <v>-1.5748395826042781E-2</v>
      </c>
      <c r="N431">
        <v>142.21099853515599</v>
      </c>
      <c r="O431">
        <f t="shared" si="72"/>
        <v>-7.6496129063421611E-2</v>
      </c>
      <c r="P431">
        <v>42.2299995422363</v>
      </c>
      <c r="Q431">
        <f t="shared" si="73"/>
        <v>4.0175401195441263E-3</v>
      </c>
      <c r="R431">
        <v>131.03007507324199</v>
      </c>
      <c r="S431">
        <f t="shared" si="74"/>
        <v>-9.2051530421178934E-4</v>
      </c>
      <c r="T431">
        <v>64.770797729492202</v>
      </c>
      <c r="U431">
        <f t="shared" si="75"/>
        <v>4.9905665579484367E-3</v>
      </c>
      <c r="V431">
        <v>119.135375976562</v>
      </c>
      <c r="W431">
        <f t="shared" si="76"/>
        <v>-9.7711151438229799E-3</v>
      </c>
    </row>
    <row r="432" spans="1:23" x14ac:dyDescent="0.2">
      <c r="A432" s="1">
        <v>44176</v>
      </c>
      <c r="B432">
        <v>44.957180023193402</v>
      </c>
      <c r="C432">
        <f t="shared" si="66"/>
        <v>1.4770830853177144E-2</v>
      </c>
      <c r="D432">
        <v>91.650001525878906</v>
      </c>
      <c r="E432">
        <f t="shared" si="67"/>
        <v>3.3581412725417294E-2</v>
      </c>
      <c r="F432">
        <v>142.80589294433599</v>
      </c>
      <c r="G432">
        <f t="shared" si="68"/>
        <v>-3.05554736532291E-3</v>
      </c>
      <c r="H432">
        <v>36.416332244872997</v>
      </c>
      <c r="I432">
        <f t="shared" si="69"/>
        <v>1.4628416577780448E-2</v>
      </c>
      <c r="J432">
        <v>42.173599243164098</v>
      </c>
      <c r="K432">
        <f t="shared" si="70"/>
        <v>3.1857888014605672E-2</v>
      </c>
      <c r="L432">
        <v>17.639999389648398</v>
      </c>
      <c r="M432">
        <f t="shared" si="71"/>
        <v>1.1834513618285686E-2</v>
      </c>
      <c r="N432">
        <v>131.73808288574199</v>
      </c>
      <c r="O432">
        <f t="shared" si="72"/>
        <v>1.3835255283090235E-2</v>
      </c>
      <c r="P432">
        <v>42.400001525878899</v>
      </c>
      <c r="Q432">
        <f t="shared" si="73"/>
        <v>1.6606604691426958E-2</v>
      </c>
      <c r="R432">
        <v>130.90951538085901</v>
      </c>
      <c r="S432">
        <f t="shared" si="74"/>
        <v>8.3252682859100077E-3</v>
      </c>
      <c r="T432">
        <v>65.0948486328125</v>
      </c>
      <c r="U432">
        <f t="shared" si="75"/>
        <v>6.3094360356661548E-3</v>
      </c>
      <c r="V432">
        <v>117.97695922851599</v>
      </c>
      <c r="W432">
        <f t="shared" si="76"/>
        <v>1.1104557043012985E-2</v>
      </c>
    </row>
    <row r="433" spans="1:23" x14ac:dyDescent="0.2">
      <c r="A433" s="1">
        <v>44179</v>
      </c>
      <c r="B433">
        <v>45.626163482666001</v>
      </c>
      <c r="C433">
        <f t="shared" si="66"/>
        <v>3.9545886485118607E-3</v>
      </c>
      <c r="D433">
        <v>94.779998779296903</v>
      </c>
      <c r="E433">
        <f t="shared" si="67"/>
        <v>2.4388951931370188E-2</v>
      </c>
      <c r="F433">
        <v>142.37020874023401</v>
      </c>
      <c r="G433">
        <f t="shared" si="68"/>
        <v>1.4015969708822146E-2</v>
      </c>
      <c r="H433">
        <v>36.952960968017599</v>
      </c>
      <c r="I433">
        <f t="shared" si="69"/>
        <v>1.5087126662765984E-2</v>
      </c>
      <c r="J433">
        <v>43.538791656494098</v>
      </c>
      <c r="K433">
        <f t="shared" si="70"/>
        <v>1.8549993440627414E-2</v>
      </c>
      <c r="L433">
        <v>17.850000381469702</v>
      </c>
      <c r="M433">
        <f t="shared" si="71"/>
        <v>2.5443799922382698E-2</v>
      </c>
      <c r="N433">
        <v>133.57337951660199</v>
      </c>
      <c r="O433">
        <f t="shared" si="72"/>
        <v>1.4050689207564663E-2</v>
      </c>
      <c r="P433">
        <v>43.110000610351598</v>
      </c>
      <c r="Q433">
        <f t="shared" si="73"/>
        <v>3.473378808353785E-3</v>
      </c>
      <c r="R433">
        <v>132.00392150878901</v>
      </c>
      <c r="S433">
        <f t="shared" si="74"/>
        <v>1.2081376932593837E-2</v>
      </c>
      <c r="T433">
        <v>65.506858825683594</v>
      </c>
      <c r="U433">
        <f t="shared" si="75"/>
        <v>-2.4057243817526297E-3</v>
      </c>
      <c r="V433">
        <v>119.29434204101599</v>
      </c>
      <c r="W433">
        <f t="shared" si="76"/>
        <v>1.3838944212045824E-2</v>
      </c>
    </row>
    <row r="434" spans="1:23" x14ac:dyDescent="0.2">
      <c r="A434" s="1">
        <v>44180</v>
      </c>
      <c r="B434">
        <v>45.806953430175803</v>
      </c>
      <c r="C434">
        <f t="shared" si="66"/>
        <v>8.8417787055921036E-3</v>
      </c>
      <c r="D434">
        <v>97.120002746582003</v>
      </c>
      <c r="E434">
        <f t="shared" si="67"/>
        <v>-2.7839814935493486E-3</v>
      </c>
      <c r="F434">
        <v>144.37971496582</v>
      </c>
      <c r="G434">
        <f t="shared" si="68"/>
        <v>-1.6029421830835225E-3</v>
      </c>
      <c r="H434">
        <v>37.514701843261697</v>
      </c>
      <c r="I434">
        <f t="shared" si="69"/>
        <v>1.6228778123955574E-2</v>
      </c>
      <c r="J434">
        <v>44.353973388671903</v>
      </c>
      <c r="K434">
        <f t="shared" si="70"/>
        <v>3.3162098212694245E-3</v>
      </c>
      <c r="L434">
        <v>18.309999465942401</v>
      </c>
      <c r="M434">
        <f t="shared" si="71"/>
        <v>-2.2646637983329568E-2</v>
      </c>
      <c r="N434">
        <v>135.46342468261699</v>
      </c>
      <c r="O434">
        <f t="shared" si="72"/>
        <v>9.258706663561855E-3</v>
      </c>
      <c r="P434">
        <v>43.259998321533203</v>
      </c>
      <c r="Q434">
        <f t="shared" si="73"/>
        <v>6.9330087718864116E-4</v>
      </c>
      <c r="R434">
        <v>133.60838317871099</v>
      </c>
      <c r="S434">
        <f t="shared" si="74"/>
        <v>-8.7845437065558613E-3</v>
      </c>
      <c r="T434">
        <v>65.349456787109403</v>
      </c>
      <c r="U434">
        <f t="shared" si="75"/>
        <v>-1.6715576530396979E-2</v>
      </c>
      <c r="V434">
        <v>120.95672607421901</v>
      </c>
      <c r="W434">
        <f t="shared" si="76"/>
        <v>5.8485332489624205E-4</v>
      </c>
    </row>
    <row r="435" spans="1:23" x14ac:dyDescent="0.2">
      <c r="A435" s="1">
        <v>44181</v>
      </c>
      <c r="B435">
        <v>46.2137641906738</v>
      </c>
      <c r="C435">
        <f t="shared" si="66"/>
        <v>-9.2362596426022025E-3</v>
      </c>
      <c r="D435">
        <v>96.849998474121094</v>
      </c>
      <c r="E435">
        <f t="shared" si="67"/>
        <v>-1.0327984415608047E-4</v>
      </c>
      <c r="F435">
        <v>144.14846801757801</v>
      </c>
      <c r="G435">
        <f t="shared" si="68"/>
        <v>3.5101128941376247E-3</v>
      </c>
      <c r="H435">
        <v>38.128486633300803</v>
      </c>
      <c r="I435">
        <f t="shared" si="69"/>
        <v>2.8201881205670307E-3</v>
      </c>
      <c r="J435">
        <v>44.501304626464801</v>
      </c>
      <c r="K435">
        <f t="shared" si="70"/>
        <v>3.874501320791738E-2</v>
      </c>
      <c r="L435">
        <v>17.899999618530298</v>
      </c>
      <c r="M435">
        <f t="shared" si="71"/>
        <v>-5.0406242203723363E-3</v>
      </c>
      <c r="N435">
        <v>136.72346496582</v>
      </c>
      <c r="O435">
        <f t="shared" si="72"/>
        <v>-1.4033912859286264E-3</v>
      </c>
      <c r="P435">
        <v>43.290000915527301</v>
      </c>
      <c r="Q435">
        <f t="shared" si="73"/>
        <v>1.9218164882698931E-2</v>
      </c>
      <c r="R435">
        <v>132.43983459472699</v>
      </c>
      <c r="S435">
        <f t="shared" si="74"/>
        <v>6.8393351739439558E-3</v>
      </c>
      <c r="T435">
        <v>64.266181945800795</v>
      </c>
      <c r="U435">
        <f t="shared" si="75"/>
        <v>6.4618951526499791E-3</v>
      </c>
      <c r="V435">
        <v>121.02748870849599</v>
      </c>
      <c r="W435">
        <f t="shared" si="76"/>
        <v>1.831482157299392E-3</v>
      </c>
    </row>
    <row r="436" spans="1:23" x14ac:dyDescent="0.2">
      <c r="A436" s="1">
        <v>44182</v>
      </c>
      <c r="B436">
        <v>45.788887023925803</v>
      </c>
      <c r="C436">
        <f t="shared" si="66"/>
        <v>-6.5052012547872698E-2</v>
      </c>
      <c r="D436">
        <v>96.839996337890597</v>
      </c>
      <c r="E436">
        <f t="shared" si="67"/>
        <v>-9.5456026239104305E-3</v>
      </c>
      <c r="F436">
        <v>144.65533447265599</v>
      </c>
      <c r="G436">
        <f t="shared" si="68"/>
        <v>8.4467027790444196E-3</v>
      </c>
      <c r="H436">
        <v>38.236167907714801</v>
      </c>
      <c r="I436">
        <f t="shared" si="69"/>
        <v>2.8144751599856497E-2</v>
      </c>
      <c r="J436">
        <v>46.259346008300803</v>
      </c>
      <c r="K436">
        <f t="shared" si="70"/>
        <v>8.6674002438648905E-3</v>
      </c>
      <c r="L436">
        <v>17.809999465942401</v>
      </c>
      <c r="M436">
        <f t="shared" si="71"/>
        <v>-3.9381033357649515E-3</v>
      </c>
      <c r="N436">
        <v>136.53172302246099</v>
      </c>
      <c r="O436">
        <f t="shared" si="72"/>
        <v>-1.4211665318112188E-2</v>
      </c>
      <c r="P436">
        <v>44.130001068115199</v>
      </c>
      <c r="Q436">
        <f t="shared" si="73"/>
        <v>-4.9977663866783819E-3</v>
      </c>
      <c r="R436">
        <v>133.34873962402301</v>
      </c>
      <c r="S436">
        <f t="shared" si="74"/>
        <v>5.409899434416777E-3</v>
      </c>
      <c r="T436">
        <v>64.682807922363295</v>
      </c>
      <c r="U436">
        <f t="shared" si="75"/>
        <v>-1.2314390683641374E-2</v>
      </c>
      <c r="V436">
        <v>121.249351501465</v>
      </c>
      <c r="W436">
        <f t="shared" si="76"/>
        <v>-5.9580394652419795E-3</v>
      </c>
    </row>
    <row r="437" spans="1:23" x14ac:dyDescent="0.2">
      <c r="A437" s="1">
        <v>44183</v>
      </c>
      <c r="B437">
        <v>42.905044555664098</v>
      </c>
      <c r="C437">
        <f t="shared" si="66"/>
        <v>-2.3450295133778307E-2</v>
      </c>
      <c r="D437">
        <v>95.919998168945298</v>
      </c>
      <c r="E437">
        <f t="shared" si="67"/>
        <v>-2.844489731425219E-2</v>
      </c>
      <c r="F437">
        <v>145.88236999511699</v>
      </c>
      <c r="G437">
        <f t="shared" si="68"/>
        <v>-1.0046060083456747E-2</v>
      </c>
      <c r="H437">
        <v>39.327602386474602</v>
      </c>
      <c r="I437">
        <f t="shared" si="69"/>
        <v>-1.3156940516116263E-2</v>
      </c>
      <c r="J437">
        <v>46.662036895752003</v>
      </c>
      <c r="K437">
        <f t="shared" si="70"/>
        <v>-5.4875645983508883E-3</v>
      </c>
      <c r="L437">
        <v>17.7399997711182</v>
      </c>
      <c r="M437">
        <f t="shared" si="71"/>
        <v>-2.2572812957062185E-3</v>
      </c>
      <c r="N437">
        <v>134.60510253906199</v>
      </c>
      <c r="O437">
        <f t="shared" si="72"/>
        <v>-4.214284413404999E-3</v>
      </c>
      <c r="P437">
        <v>43.909999847412102</v>
      </c>
      <c r="Q437">
        <f t="shared" si="73"/>
        <v>-4.5651931688768773E-3</v>
      </c>
      <c r="R437">
        <v>134.07209777832</v>
      </c>
      <c r="S437">
        <f t="shared" si="74"/>
        <v>-1.3720780165376411E-2</v>
      </c>
      <c r="T437">
        <v>63.891162872314503</v>
      </c>
      <c r="U437">
        <f t="shared" si="75"/>
        <v>-7.2127666478974896E-5</v>
      </c>
      <c r="V437">
        <v>120.529090881348</v>
      </c>
      <c r="W437">
        <f t="shared" si="76"/>
        <v>-4.4652683899257754E-3</v>
      </c>
    </row>
    <row r="438" spans="1:23" x14ac:dyDescent="0.2">
      <c r="A438" s="1">
        <v>44186</v>
      </c>
      <c r="B438">
        <v>41.910614013671903</v>
      </c>
      <c r="C438">
        <f t="shared" si="66"/>
        <v>-4.1067714647711221E-3</v>
      </c>
      <c r="D438">
        <v>93.230003356933594</v>
      </c>
      <c r="E438">
        <f t="shared" si="67"/>
        <v>-7.5110998958214867E-4</v>
      </c>
      <c r="F438">
        <v>144.42416381835901</v>
      </c>
      <c r="G438">
        <f t="shared" si="68"/>
        <v>5.538888333399038E-4</v>
      </c>
      <c r="H438">
        <v>38.813560485839801</v>
      </c>
      <c r="I438">
        <f t="shared" si="69"/>
        <v>9.7913709437262263E-3</v>
      </c>
      <c r="J438">
        <v>46.4066772460938</v>
      </c>
      <c r="K438">
        <f t="shared" si="70"/>
        <v>-8.4810333769415531E-4</v>
      </c>
      <c r="L438">
        <v>17.700000762939499</v>
      </c>
      <c r="M438">
        <f t="shared" si="71"/>
        <v>5.0718704570633655E-3</v>
      </c>
      <c r="N438">
        <v>134.03903198242199</v>
      </c>
      <c r="O438">
        <f t="shared" si="72"/>
        <v>-3.1387781534389066E-3</v>
      </c>
      <c r="P438">
        <v>43.709999084472699</v>
      </c>
      <c r="Q438">
        <f t="shared" si="73"/>
        <v>2.2880329953380108E-4</v>
      </c>
      <c r="R438">
        <v>132.24508666992199</v>
      </c>
      <c r="S438">
        <f t="shared" si="74"/>
        <v>1.1782306042464705E-2</v>
      </c>
      <c r="T438">
        <v>63.886554718017599</v>
      </c>
      <c r="U438">
        <f t="shared" si="75"/>
        <v>-7.6379425502650557E-3</v>
      </c>
      <c r="V438">
        <v>119.99209594726599</v>
      </c>
      <c r="W438">
        <f t="shared" si="76"/>
        <v>-1.4749926374606351E-3</v>
      </c>
    </row>
    <row r="439" spans="1:23" x14ac:dyDescent="0.2">
      <c r="A439" s="1">
        <v>44187</v>
      </c>
      <c r="B439">
        <v>41.738849639892599</v>
      </c>
      <c r="C439">
        <f t="shared" si="66"/>
        <v>8.6261458898854362E-3</v>
      </c>
      <c r="D439">
        <v>93.160003662109403</v>
      </c>
      <c r="E439">
        <f t="shared" si="67"/>
        <v>-1.7433179871182099E-2</v>
      </c>
      <c r="F439">
        <v>144.50418090820301</v>
      </c>
      <c r="G439">
        <f t="shared" si="68"/>
        <v>-9.5209844983508048E-3</v>
      </c>
      <c r="H439">
        <v>39.195465087890597</v>
      </c>
      <c r="I439">
        <f t="shared" si="69"/>
        <v>-1.7797492545638963E-2</v>
      </c>
      <c r="J439">
        <v>46.367336273193402</v>
      </c>
      <c r="K439">
        <f t="shared" si="70"/>
        <v>-1.5819014770547118E-2</v>
      </c>
      <c r="L439">
        <v>17.790000915527301</v>
      </c>
      <c r="M439">
        <f t="shared" si="71"/>
        <v>-1.5864393771521344E-2</v>
      </c>
      <c r="N439">
        <v>133.61897277832</v>
      </c>
      <c r="O439">
        <f t="shared" si="72"/>
        <v>4.228187220694876E-3</v>
      </c>
      <c r="P439">
        <v>43.720001220703097</v>
      </c>
      <c r="Q439">
        <f t="shared" si="73"/>
        <v>-8.2683200215030901E-3</v>
      </c>
      <c r="R439">
        <v>133.81245422363301</v>
      </c>
      <c r="S439">
        <f t="shared" si="74"/>
        <v>-7.3740349457473275E-3</v>
      </c>
      <c r="T439">
        <v>63.4004516601562</v>
      </c>
      <c r="U439">
        <f t="shared" si="75"/>
        <v>-6.9607927699272109E-3</v>
      </c>
      <c r="V439">
        <v>119.815238952637</v>
      </c>
      <c r="W439">
        <f t="shared" si="76"/>
        <v>-7.5427550558382454E-3</v>
      </c>
    </row>
    <row r="440" spans="1:23" x14ac:dyDescent="0.2">
      <c r="A440" s="1">
        <v>44188</v>
      </c>
      <c r="B440">
        <v>42.100452423095703</v>
      </c>
      <c r="C440">
        <f t="shared" si="66"/>
        <v>1.0679532594114886E-2</v>
      </c>
      <c r="D440">
        <v>91.550003051757798</v>
      </c>
      <c r="E440">
        <f t="shared" si="67"/>
        <v>2.8358931088184472E-3</v>
      </c>
      <c r="F440">
        <v>143.13488769531199</v>
      </c>
      <c r="G440">
        <f t="shared" si="68"/>
        <v>4.0912993113633124E-3</v>
      </c>
      <c r="H440">
        <v>38.504055023193402</v>
      </c>
      <c r="I440">
        <f t="shared" si="69"/>
        <v>1.4003682730212411E-2</v>
      </c>
      <c r="J440">
        <v>45.639621734619098</v>
      </c>
      <c r="K440">
        <f t="shared" si="70"/>
        <v>1.3695892792992407E-2</v>
      </c>
      <c r="L440">
        <v>17.5100002288818</v>
      </c>
      <c r="M440">
        <f t="shared" si="71"/>
        <v>-5.7127843978258929E-4</v>
      </c>
      <c r="N440">
        <v>134.185134887695</v>
      </c>
      <c r="O440">
        <f t="shared" si="72"/>
        <v>1.2375184184734362E-2</v>
      </c>
      <c r="P440">
        <v>43.360000610351598</v>
      </c>
      <c r="Q440">
        <f t="shared" si="73"/>
        <v>9.1827485497716754E-3</v>
      </c>
      <c r="R440">
        <v>132.829345703125</v>
      </c>
      <c r="S440">
        <f t="shared" si="74"/>
        <v>8.6897727292079788E-3</v>
      </c>
      <c r="T440">
        <v>62.960666656494098</v>
      </c>
      <c r="U440">
        <f t="shared" si="75"/>
        <v>5.6457927407365764E-3</v>
      </c>
      <c r="V440">
        <v>118.914901733398</v>
      </c>
      <c r="W440">
        <f t="shared" si="76"/>
        <v>8.8837704423284994E-3</v>
      </c>
    </row>
    <row r="441" spans="1:23" x14ac:dyDescent="0.2">
      <c r="A441" s="1">
        <v>44189</v>
      </c>
      <c r="B441">
        <v>42.552474975585902</v>
      </c>
      <c r="C441">
        <f t="shared" si="66"/>
        <v>0</v>
      </c>
      <c r="D441">
        <v>91.809997558593807</v>
      </c>
      <c r="E441">
        <f t="shared" si="67"/>
        <v>-2.2899425416485213E-3</v>
      </c>
      <c r="F441">
        <v>143.72169494628901</v>
      </c>
      <c r="G441">
        <f t="shared" si="68"/>
        <v>-1.0521572981667289E-3</v>
      </c>
      <c r="H441">
        <v>39.047046661377003</v>
      </c>
      <c r="I441">
        <f t="shared" si="69"/>
        <v>9.7286089245429155E-4</v>
      </c>
      <c r="J441">
        <v>46.268997192382798</v>
      </c>
      <c r="K441">
        <f t="shared" si="70"/>
        <v>-1.4889297961293562E-3</v>
      </c>
      <c r="L441">
        <v>17.5</v>
      </c>
      <c r="M441">
        <f t="shared" si="71"/>
        <v>-3.4344318260664916E-3</v>
      </c>
      <c r="N441">
        <v>135.85601806640599</v>
      </c>
      <c r="O441">
        <f t="shared" si="72"/>
        <v>-7.0819372694859474E-3</v>
      </c>
      <c r="P441">
        <v>43.759998321533203</v>
      </c>
      <c r="Q441">
        <f t="shared" si="73"/>
        <v>2.5272165256262039E-2</v>
      </c>
      <c r="R441">
        <v>133.98863220214801</v>
      </c>
      <c r="S441">
        <f t="shared" si="74"/>
        <v>1.4526381987211619E-3</v>
      </c>
      <c r="T441">
        <v>63.317134857177699</v>
      </c>
      <c r="U441">
        <f t="shared" si="75"/>
        <v>-3.8092228102658476E-3</v>
      </c>
      <c r="V441">
        <v>119.976020812988</v>
      </c>
      <c r="W441">
        <f t="shared" si="76"/>
        <v>-1.0995838952316378E-3</v>
      </c>
    </row>
    <row r="442" spans="1:23" x14ac:dyDescent="0.2">
      <c r="A442" s="1">
        <v>44193</v>
      </c>
      <c r="B442">
        <v>42.552474975585902</v>
      </c>
      <c r="C442">
        <f t="shared" si="66"/>
        <v>4.8112135529673035E-2</v>
      </c>
      <c r="D442">
        <v>91.599998474121094</v>
      </c>
      <c r="E442">
        <f t="shared" si="67"/>
        <v>-1.0756285474242143E-2</v>
      </c>
      <c r="F442">
        <v>143.570556640625</v>
      </c>
      <c r="G442">
        <f t="shared" si="68"/>
        <v>-1.7977599865150061E-3</v>
      </c>
      <c r="H442">
        <v>39.085052490234403</v>
      </c>
      <c r="I442">
        <f t="shared" si="69"/>
        <v>-6.5974108850513583E-3</v>
      </c>
      <c r="J442">
        <v>46.200157165527301</v>
      </c>
      <c r="K442">
        <f t="shared" si="70"/>
        <v>-1.6093006617054522E-2</v>
      </c>
      <c r="L442">
        <v>17.440000534057599</v>
      </c>
      <c r="M442">
        <f t="shared" si="71"/>
        <v>-1.735157154354712E-2</v>
      </c>
      <c r="N442">
        <v>134.89729309082</v>
      </c>
      <c r="O442">
        <f t="shared" si="72"/>
        <v>5.0638321074488951E-3</v>
      </c>
      <c r="P442">
        <v>44.880001068115199</v>
      </c>
      <c r="Q442">
        <f t="shared" si="73"/>
        <v>-1.9802651095537655E-2</v>
      </c>
      <c r="R442">
        <v>134.18341064453099</v>
      </c>
      <c r="S442">
        <f t="shared" si="74"/>
        <v>-7.0750144583819948E-3</v>
      </c>
      <c r="T442">
        <v>63.076404571533203</v>
      </c>
      <c r="U442">
        <f t="shared" si="75"/>
        <v>-8.0323053328298939E-3</v>
      </c>
      <c r="V442">
        <v>119.84416961669901</v>
      </c>
      <c r="W442">
        <f t="shared" si="76"/>
        <v>-2.5789813755824746E-3</v>
      </c>
    </row>
    <row r="443" spans="1:23" x14ac:dyDescent="0.2">
      <c r="A443" s="1">
        <v>44194</v>
      </c>
      <c r="B443">
        <v>44.649814605712898</v>
      </c>
      <c r="C443">
        <f t="shared" si="66"/>
        <v>-1.3042924741930488E-2</v>
      </c>
      <c r="D443">
        <v>90.620002746582003</v>
      </c>
      <c r="E443">
        <f t="shared" si="67"/>
        <v>1.8260833649823519E-2</v>
      </c>
      <c r="F443">
        <v>143.31268310546901</v>
      </c>
      <c r="G443">
        <f t="shared" si="68"/>
        <v>9.3865660858879988E-3</v>
      </c>
      <c r="H443">
        <v>38.828041076660199</v>
      </c>
      <c r="I443">
        <f t="shared" si="69"/>
        <v>1.3405105352597336E-2</v>
      </c>
      <c r="J443">
        <v>45.462608337402301</v>
      </c>
      <c r="K443">
        <f t="shared" si="70"/>
        <v>2.7100646471172107E-2</v>
      </c>
      <c r="L443">
        <v>17.139999389648398</v>
      </c>
      <c r="M443">
        <f t="shared" si="71"/>
        <v>2.2498860543025342E-2</v>
      </c>
      <c r="N443">
        <v>135.58212280273401</v>
      </c>
      <c r="O443">
        <f t="shared" si="72"/>
        <v>9.7841660191149062E-3</v>
      </c>
      <c r="P443">
        <v>44</v>
      </c>
      <c r="Q443">
        <f t="shared" si="73"/>
        <v>2.9558795507744696E-2</v>
      </c>
      <c r="R443">
        <v>133.23741149902301</v>
      </c>
      <c r="S443">
        <f t="shared" si="74"/>
        <v>1.7389570715751358E-2</v>
      </c>
      <c r="T443">
        <v>62.571784973144503</v>
      </c>
      <c r="U443">
        <f t="shared" si="75"/>
        <v>1.1987557350763567E-2</v>
      </c>
      <c r="V443">
        <v>119.53549194335901</v>
      </c>
      <c r="W443">
        <f t="shared" si="76"/>
        <v>1.6619745705285051E-2</v>
      </c>
    </row>
    <row r="444" spans="1:23" x14ac:dyDescent="0.2">
      <c r="A444" s="1">
        <v>44195</v>
      </c>
      <c r="B444">
        <v>44.071231842041001</v>
      </c>
      <c r="C444">
        <f t="shared" si="66"/>
        <v>2.1711419449093734E-2</v>
      </c>
      <c r="D444">
        <v>92.290000915527301</v>
      </c>
      <c r="E444">
        <f t="shared" si="67"/>
        <v>-6.3043886095977535E-3</v>
      </c>
      <c r="F444">
        <v>144.66423034668</v>
      </c>
      <c r="G444">
        <f t="shared" si="68"/>
        <v>8.7508102489709926E-3</v>
      </c>
      <c r="H444">
        <v>39.352039337158203</v>
      </c>
      <c r="I444">
        <f t="shared" si="69"/>
        <v>6.9211936102788005E-3</v>
      </c>
      <c r="J444">
        <v>46.711521148681598</v>
      </c>
      <c r="K444">
        <f t="shared" si="70"/>
        <v>8.4202007333810725E-4</v>
      </c>
      <c r="L444">
        <v>17.530000686645501</v>
      </c>
      <c r="M444">
        <f t="shared" si="71"/>
        <v>-4.0012401271240219E-3</v>
      </c>
      <c r="N444">
        <v>136.91519165039099</v>
      </c>
      <c r="O444">
        <f t="shared" si="72"/>
        <v>1.5813128222314607E-2</v>
      </c>
      <c r="P444">
        <v>45.319999694824197</v>
      </c>
      <c r="Q444">
        <f t="shared" si="73"/>
        <v>1.0972240939024925E-2</v>
      </c>
      <c r="R444">
        <v>135.57461547851599</v>
      </c>
      <c r="S444">
        <f t="shared" si="74"/>
        <v>1.0547199571768034E-2</v>
      </c>
      <c r="T444">
        <v>63.326381683349602</v>
      </c>
      <c r="U444">
        <f t="shared" si="75"/>
        <v>9.6037308237454239E-3</v>
      </c>
      <c r="V444">
        <v>121.53874206543</v>
      </c>
      <c r="W444">
        <f t="shared" si="76"/>
        <v>3.1697334825014907E-3</v>
      </c>
    </row>
    <row r="445" spans="1:23" x14ac:dyDescent="0.2">
      <c r="A445" s="1">
        <v>44196</v>
      </c>
      <c r="B445">
        <v>45.038543701171903</v>
      </c>
      <c r="C445">
        <f t="shared" si="66"/>
        <v>-3.01548913295857E-3</v>
      </c>
      <c r="D445">
        <v>91.709999084472699</v>
      </c>
      <c r="E445">
        <f t="shared" si="67"/>
        <v>6.4127599842693983E-3</v>
      </c>
      <c r="F445">
        <v>145.93571472168</v>
      </c>
      <c r="G445">
        <f t="shared" si="68"/>
        <v>-1.1705581675431771E-2</v>
      </c>
      <c r="H445">
        <v>39.6253471374512</v>
      </c>
      <c r="I445">
        <f t="shared" si="69"/>
        <v>-2.9269809451361713E-2</v>
      </c>
      <c r="J445">
        <v>46.750869750976598</v>
      </c>
      <c r="K445">
        <f t="shared" si="70"/>
        <v>-2.6213550425374002E-2</v>
      </c>
      <c r="L445">
        <v>17.459999084472699</v>
      </c>
      <c r="M445">
        <f t="shared" si="71"/>
        <v>2.2883829537124756E-3</v>
      </c>
      <c r="N445">
        <v>139.09745788574199</v>
      </c>
      <c r="O445">
        <f t="shared" si="72"/>
        <v>-2.552999592337352E-2</v>
      </c>
      <c r="P445">
        <v>45.819999694824197</v>
      </c>
      <c r="Q445">
        <f t="shared" si="73"/>
        <v>-1.075156501839097E-2</v>
      </c>
      <c r="R445">
        <v>137.01211547851599</v>
      </c>
      <c r="S445">
        <f t="shared" si="74"/>
        <v>-1.1642450833965999E-2</v>
      </c>
      <c r="T445">
        <v>63.9374809265137</v>
      </c>
      <c r="U445">
        <f t="shared" si="75"/>
        <v>-6.7565108449137677E-3</v>
      </c>
      <c r="V445">
        <v>121.924598693848</v>
      </c>
      <c r="W445">
        <f t="shared" si="76"/>
        <v>-4.2020717869471194E-3</v>
      </c>
    </row>
    <row r="446" spans="1:23" x14ac:dyDescent="0.2">
      <c r="A446" s="1">
        <v>44200</v>
      </c>
      <c r="B446">
        <v>44.9029350280762</v>
      </c>
      <c r="C446">
        <f t="shared" si="66"/>
        <v>1.8748080144377944E-2</v>
      </c>
      <c r="D446">
        <v>92.300003051757798</v>
      </c>
      <c r="E446">
        <f t="shared" si="67"/>
        <v>5.0791009073575775E-3</v>
      </c>
      <c r="F446">
        <v>144.23741149902301</v>
      </c>
      <c r="G446">
        <f t="shared" si="68"/>
        <v>7.3090835292557417E-3</v>
      </c>
      <c r="H446">
        <v>38.482330322265597</v>
      </c>
      <c r="I446">
        <f t="shared" si="69"/>
        <v>6.7499272168001622E-3</v>
      </c>
      <c r="J446">
        <v>45.541286468505902</v>
      </c>
      <c r="K446">
        <f t="shared" si="70"/>
        <v>2.7684790976320144E-2</v>
      </c>
      <c r="L446">
        <v>17.5</v>
      </c>
      <c r="M446">
        <f t="shared" si="71"/>
        <v>3.3158426912666385E-2</v>
      </c>
      <c r="N446">
        <v>135.59124755859401</v>
      </c>
      <c r="O446">
        <f t="shared" si="72"/>
        <v>2.6120109655010521E-2</v>
      </c>
      <c r="P446">
        <v>45.330001831054702</v>
      </c>
      <c r="Q446">
        <f t="shared" si="73"/>
        <v>7.0345351199427846E-3</v>
      </c>
      <c r="R446">
        <v>135.42620849609401</v>
      </c>
      <c r="S446">
        <f t="shared" si="74"/>
        <v>1.7716473855622885E-2</v>
      </c>
      <c r="T446">
        <v>63.506942749023402</v>
      </c>
      <c r="U446">
        <f t="shared" si="75"/>
        <v>2.1704643125652987E-2</v>
      </c>
      <c r="V446">
        <v>121.41333770752</v>
      </c>
      <c r="W446">
        <f t="shared" si="76"/>
        <v>2.02392093565847E-2</v>
      </c>
    </row>
    <row r="447" spans="1:23" x14ac:dyDescent="0.2">
      <c r="A447" s="1">
        <v>44201</v>
      </c>
      <c r="B447">
        <v>45.752719879150398</v>
      </c>
      <c r="C447">
        <f t="shared" si="66"/>
        <v>9.6352661837556669E-3</v>
      </c>
      <c r="D447">
        <v>92.769996643066406</v>
      </c>
      <c r="E447">
        <f t="shared" si="67"/>
        <v>-2.6653624047149969E-2</v>
      </c>
      <c r="F447">
        <v>145.29551696777301</v>
      </c>
      <c r="G447">
        <f t="shared" si="68"/>
        <v>4.9447560664857681E-3</v>
      </c>
      <c r="H447">
        <v>38.742961883544901</v>
      </c>
      <c r="I447">
        <f t="shared" si="69"/>
        <v>-6.1855494659297395E-3</v>
      </c>
      <c r="J447">
        <v>46.8197021484375</v>
      </c>
      <c r="K447">
        <f t="shared" si="70"/>
        <v>-2.3375661702407825E-2</v>
      </c>
      <c r="L447">
        <v>18.090000152587901</v>
      </c>
      <c r="M447">
        <f t="shared" si="71"/>
        <v>1.427028744698401E-2</v>
      </c>
      <c r="N447">
        <v>139.17956542968801</v>
      </c>
      <c r="O447">
        <f t="shared" si="72"/>
        <v>-8.1676564618100057E-3</v>
      </c>
      <c r="P447">
        <v>45.650001525878899</v>
      </c>
      <c r="Q447">
        <f t="shared" si="73"/>
        <v>-9.6853594106176381E-3</v>
      </c>
      <c r="R447">
        <v>137.84686279296901</v>
      </c>
      <c r="S447">
        <f t="shared" si="74"/>
        <v>4.4976528150271911E-3</v>
      </c>
      <c r="T447">
        <v>64.900405883789105</v>
      </c>
      <c r="U447">
        <f t="shared" si="75"/>
        <v>1.9006677083014206E-2</v>
      </c>
      <c r="V447">
        <v>123.89568328857401</v>
      </c>
      <c r="W447">
        <f t="shared" si="76"/>
        <v>-3.2493878863244538E-3</v>
      </c>
    </row>
    <row r="448" spans="1:23" x14ac:dyDescent="0.2">
      <c r="A448" s="1">
        <v>44202</v>
      </c>
      <c r="B448">
        <v>46.195690155029297</v>
      </c>
      <c r="C448">
        <f t="shared" si="66"/>
        <v>2.1106616557171561E-2</v>
      </c>
      <c r="D448">
        <v>90.330001831054702</v>
      </c>
      <c r="E448">
        <f t="shared" si="67"/>
        <v>5.2090072485983345E-2</v>
      </c>
      <c r="F448">
        <v>146.01574707031199</v>
      </c>
      <c r="G448">
        <f t="shared" si="68"/>
        <v>2.2399609591945993E-2</v>
      </c>
      <c r="H448">
        <v>38.504055023193402</v>
      </c>
      <c r="I448">
        <f t="shared" si="69"/>
        <v>4.1278896227741911E-2</v>
      </c>
      <c r="J448">
        <v>45.737953186035199</v>
      </c>
      <c r="K448">
        <f t="shared" si="70"/>
        <v>5.2561096625293013E-2</v>
      </c>
      <c r="L448">
        <v>18.350000381469702</v>
      </c>
      <c r="M448">
        <f t="shared" si="71"/>
        <v>2.9003053913467788E-2</v>
      </c>
      <c r="N448">
        <v>138.04742431640599</v>
      </c>
      <c r="O448">
        <f t="shared" si="72"/>
        <v>2.9393603005231691E-2</v>
      </c>
      <c r="P448">
        <v>45.209999084472699</v>
      </c>
      <c r="Q448">
        <f t="shared" si="73"/>
        <v>1.7975050253456346E-2</v>
      </c>
      <c r="R448">
        <v>138.46824645996099</v>
      </c>
      <c r="S448">
        <f t="shared" si="74"/>
        <v>4.1394824106110353E-2</v>
      </c>
      <c r="T448">
        <v>66.145744323730497</v>
      </c>
      <c r="U448">
        <f t="shared" si="75"/>
        <v>3.9925471663643707E-2</v>
      </c>
      <c r="V448">
        <v>123.49375152587901</v>
      </c>
      <c r="W448">
        <f t="shared" si="76"/>
        <v>3.703430179395268E-2</v>
      </c>
    </row>
    <row r="449" spans="1:23" x14ac:dyDescent="0.2">
      <c r="A449" s="1">
        <v>44203</v>
      </c>
      <c r="B449">
        <v>47.181087493896499</v>
      </c>
      <c r="C449">
        <f t="shared" si="66"/>
        <v>-1.040080684626719E-2</v>
      </c>
      <c r="D449">
        <v>95.160003662109403</v>
      </c>
      <c r="E449">
        <f t="shared" si="67"/>
        <v>-6.1136673428811104E-3</v>
      </c>
      <c r="F449">
        <v>149.32334899902301</v>
      </c>
      <c r="G449">
        <f t="shared" si="68"/>
        <v>1.8992012178205453E-2</v>
      </c>
      <c r="H449">
        <v>40.126720428466797</v>
      </c>
      <c r="I449">
        <f t="shared" si="69"/>
        <v>5.0614260766025524E-3</v>
      </c>
      <c r="J449">
        <v>48.206291198730497</v>
      </c>
      <c r="K449">
        <f t="shared" si="70"/>
        <v>1.2232771493368285E-3</v>
      </c>
      <c r="L449">
        <v>18.889999389648398</v>
      </c>
      <c r="M449">
        <f t="shared" si="71"/>
        <v>-6.9056934239855039E-3</v>
      </c>
      <c r="N449">
        <v>142.16535949707</v>
      </c>
      <c r="O449">
        <f t="shared" si="72"/>
        <v>6.0191254594656844E-3</v>
      </c>
      <c r="P449">
        <v>46.029998779296903</v>
      </c>
      <c r="Q449">
        <f t="shared" si="73"/>
        <v>-3.2905648925029285E-2</v>
      </c>
      <c r="R449">
        <v>144.32040405273401</v>
      </c>
      <c r="S449">
        <f t="shared" si="74"/>
        <v>7.2359352310313327E-3</v>
      </c>
      <c r="T449">
        <v>68.840072631835895</v>
      </c>
      <c r="U449">
        <f t="shared" si="75"/>
        <v>-8.7806458146340079E-3</v>
      </c>
      <c r="V449">
        <v>128.15299987793</v>
      </c>
      <c r="W449">
        <f t="shared" si="76"/>
        <v>5.2685158716562358E-4</v>
      </c>
    </row>
    <row r="450" spans="1:23" x14ac:dyDescent="0.2">
      <c r="A450" s="1">
        <v>44204</v>
      </c>
      <c r="B450">
        <v>46.692909240722699</v>
      </c>
      <c r="C450">
        <f t="shared" si="66"/>
        <v>-2.132045171057619E-3</v>
      </c>
      <c r="D450">
        <v>94.580001831054702</v>
      </c>
      <c r="E450">
        <f t="shared" si="67"/>
        <v>2.7838925922975294E-2</v>
      </c>
      <c r="F450">
        <v>152.18640136718801</v>
      </c>
      <c r="G450">
        <f t="shared" si="68"/>
        <v>8.762225319814531E-4</v>
      </c>
      <c r="H450">
        <v>40.330333709716797</v>
      </c>
      <c r="I450">
        <f t="shared" si="69"/>
        <v>2.6925096049551511E-4</v>
      </c>
      <c r="J450">
        <v>48.265296936035199</v>
      </c>
      <c r="K450">
        <f t="shared" si="70"/>
        <v>2.3359952532795634E-2</v>
      </c>
      <c r="L450">
        <v>18.7600002288818</v>
      </c>
      <c r="M450">
        <f t="shared" si="71"/>
        <v>2.6822550402925468E-2</v>
      </c>
      <c r="N450">
        <v>143.02365112304699</v>
      </c>
      <c r="O450">
        <f t="shared" si="72"/>
        <v>-3.3891068691609938E-3</v>
      </c>
      <c r="P450">
        <v>44.540000915527301</v>
      </c>
      <c r="Q450">
        <f t="shared" si="73"/>
        <v>-1.4473327545205432E-2</v>
      </c>
      <c r="R450">
        <v>145.36848449707</v>
      </c>
      <c r="S450">
        <f t="shared" si="74"/>
        <v>9.9034908920531926E-3</v>
      </c>
      <c r="T450">
        <v>68.238258361816406</v>
      </c>
      <c r="U450">
        <f t="shared" si="75"/>
        <v>2.7776294564456809E-3</v>
      </c>
      <c r="V450">
        <v>128.22053527832</v>
      </c>
      <c r="W450">
        <f t="shared" si="76"/>
        <v>1.0080330425712748E-2</v>
      </c>
    </row>
    <row r="451" spans="1:23" x14ac:dyDescent="0.2">
      <c r="A451" s="1">
        <v>44207</v>
      </c>
      <c r="B451">
        <v>46.593463897705099</v>
      </c>
      <c r="C451">
        <f t="shared" ref="C451:C514" si="77">LN(B452/B451)</f>
        <v>3.24517745548491E-2</v>
      </c>
      <c r="D451">
        <v>97.25</v>
      </c>
      <c r="E451">
        <f t="shared" ref="E451:E514" si="78">LN(D452/D451)</f>
        <v>-1.9625772781016879E-2</v>
      </c>
      <c r="F451">
        <v>152.31980895996099</v>
      </c>
      <c r="G451">
        <f t="shared" ref="G451:G514" si="79">LN(F452/F451)</f>
        <v>5.7622193473799276E-3</v>
      </c>
      <c r="H451">
        <v>40.341194152832003</v>
      </c>
      <c r="I451">
        <f t="shared" ref="I451:I514" si="80">LN(H452/H451)</f>
        <v>8.1105058560983836E-3</v>
      </c>
      <c r="J451">
        <v>49.406044006347699</v>
      </c>
      <c r="K451">
        <f t="shared" ref="K451:K514" si="81">LN(J452/J451)</f>
        <v>7.9302539683049986E-3</v>
      </c>
      <c r="L451">
        <v>19.2700004577637</v>
      </c>
      <c r="M451">
        <f t="shared" ref="M451:M514" si="82">LN(L452/L451)</f>
        <v>4.5646849567137396E-2</v>
      </c>
      <c r="N451">
        <v>142.53974914550801</v>
      </c>
      <c r="O451">
        <f t="shared" ref="O451:O514" si="83">LN(N452/N451)</f>
        <v>-1.0690690609075851E-2</v>
      </c>
      <c r="P451">
        <v>43.900001525878899</v>
      </c>
      <c r="Q451">
        <f t="shared" ref="Q451:Q514" si="84">LN(P452/P451)</f>
        <v>-2.6077421897453715E-2</v>
      </c>
      <c r="R451">
        <v>146.81529235839801</v>
      </c>
      <c r="S451">
        <f t="shared" ref="S451:S514" si="85">LN(R452/R451)</f>
        <v>4.9778789021413051E-3</v>
      </c>
      <c r="T451">
        <v>68.428062438964801</v>
      </c>
      <c r="U451">
        <f t="shared" ref="U451:U514" si="86">LN(T452/T451)</f>
        <v>1.016391170469705E-2</v>
      </c>
      <c r="V451">
        <v>129.51957702636699</v>
      </c>
      <c r="W451">
        <f t="shared" ref="W451:W514" si="87">LN(V452/V451)</f>
        <v>6.0390817541507626E-3</v>
      </c>
    </row>
    <row r="452" spans="1:23" x14ac:dyDescent="0.2">
      <c r="A452" s="1">
        <v>44208</v>
      </c>
      <c r="B452">
        <v>48.130306243896499</v>
      </c>
      <c r="C452">
        <f t="shared" si="77"/>
        <v>6.736372413082857E-2</v>
      </c>
      <c r="D452">
        <v>95.360000610351605</v>
      </c>
      <c r="E452">
        <f t="shared" si="78"/>
        <v>-3.8264814051168446E-2</v>
      </c>
      <c r="F452">
        <v>153.20004272460901</v>
      </c>
      <c r="G452">
        <f t="shared" si="79"/>
        <v>-5.1787642190171358E-3</v>
      </c>
      <c r="H452">
        <v>40.669712066650398</v>
      </c>
      <c r="I452">
        <f t="shared" si="80"/>
        <v>4.0417881251273357E-3</v>
      </c>
      <c r="J452">
        <v>49.799404144287102</v>
      </c>
      <c r="K452">
        <f t="shared" si="81"/>
        <v>-7.9302539683050403E-3</v>
      </c>
      <c r="L452">
        <v>20.170000076293899</v>
      </c>
      <c r="M452">
        <f t="shared" si="82"/>
        <v>-1.39792935691384E-2</v>
      </c>
      <c r="N452">
        <v>141.02401733398401</v>
      </c>
      <c r="O452">
        <f t="shared" si="83"/>
        <v>1.9047276291607195E-2</v>
      </c>
      <c r="P452">
        <v>42.7700004577637</v>
      </c>
      <c r="Q452">
        <f t="shared" si="84"/>
        <v>6.0605855401231062E-3</v>
      </c>
      <c r="R452">
        <v>147.54794311523401</v>
      </c>
      <c r="S452">
        <f t="shared" si="85"/>
        <v>-3.8415100678861501E-3</v>
      </c>
      <c r="T452">
        <v>69.127105712890597</v>
      </c>
      <c r="U452">
        <f t="shared" si="86"/>
        <v>9.1994092552846601E-3</v>
      </c>
      <c r="V452">
        <v>130.304122924805</v>
      </c>
      <c r="W452">
        <f t="shared" si="87"/>
        <v>1.6272038979589514E-3</v>
      </c>
    </row>
    <row r="453" spans="1:23" x14ac:dyDescent="0.2">
      <c r="A453" s="1">
        <v>44209</v>
      </c>
      <c r="B453">
        <v>51.484241485595703</v>
      </c>
      <c r="C453">
        <f t="shared" si="77"/>
        <v>3.9592085432526417E-2</v>
      </c>
      <c r="D453">
        <v>91.779998779296903</v>
      </c>
      <c r="E453">
        <f t="shared" si="78"/>
        <v>-1.08452381986942E-2</v>
      </c>
      <c r="F453">
        <v>152.40870666503901</v>
      </c>
      <c r="G453">
        <f t="shared" si="79"/>
        <v>1.7487254128768239E-3</v>
      </c>
      <c r="H453">
        <v>40.834423065185497</v>
      </c>
      <c r="I453">
        <f t="shared" si="80"/>
        <v>1.9042068572171461E-3</v>
      </c>
      <c r="J453">
        <v>49.406044006347699</v>
      </c>
      <c r="K453">
        <f t="shared" si="81"/>
        <v>2.1074140175581624E-2</v>
      </c>
      <c r="L453">
        <v>19.889999389648398</v>
      </c>
      <c r="M453">
        <f t="shared" si="82"/>
        <v>1.7937731373022799E-2</v>
      </c>
      <c r="N453">
        <v>143.73588562011699</v>
      </c>
      <c r="O453">
        <f t="shared" si="83"/>
        <v>2.1554736557029181E-2</v>
      </c>
      <c r="P453">
        <v>43.029998779296903</v>
      </c>
      <c r="Q453">
        <f t="shared" si="84"/>
        <v>9.9434352804519399E-3</v>
      </c>
      <c r="R453">
        <v>146.98222351074199</v>
      </c>
      <c r="S453">
        <f t="shared" si="85"/>
        <v>6.1648372996185004E-3</v>
      </c>
      <c r="T453">
        <v>69.765968322753906</v>
      </c>
      <c r="U453">
        <f t="shared" si="86"/>
        <v>1.6974939835050187E-2</v>
      </c>
      <c r="V453">
        <v>130.51632690429699</v>
      </c>
      <c r="W453">
        <f t="shared" si="87"/>
        <v>2.0966433403954626E-2</v>
      </c>
    </row>
    <row r="454" spans="1:23" x14ac:dyDescent="0.2">
      <c r="A454" s="1">
        <v>44210</v>
      </c>
      <c r="B454">
        <v>53.563499450683601</v>
      </c>
      <c r="C454">
        <f t="shared" si="77"/>
        <v>-2.8590448449075833E-2</v>
      </c>
      <c r="D454">
        <v>90.790000915527301</v>
      </c>
      <c r="E454">
        <f t="shared" si="78"/>
        <v>-2.8828832575952056E-2</v>
      </c>
      <c r="F454">
        <v>152.67546081543</v>
      </c>
      <c r="G454">
        <f t="shared" si="79"/>
        <v>-1.4784836438841306E-2</v>
      </c>
      <c r="H454">
        <v>40.912254333496101</v>
      </c>
      <c r="I454">
        <f t="shared" si="80"/>
        <v>-1.3854539276638387E-2</v>
      </c>
      <c r="J454">
        <v>50.458282470703097</v>
      </c>
      <c r="K454">
        <f t="shared" si="81"/>
        <v>-1.0580113948346128E-2</v>
      </c>
      <c r="L454">
        <v>20.25</v>
      </c>
      <c r="M454">
        <f t="shared" si="82"/>
        <v>-5.9435955915293917E-3</v>
      </c>
      <c r="N454">
        <v>146.86770629882801</v>
      </c>
      <c r="O454">
        <f t="shared" si="83"/>
        <v>-2.3653568358307113E-2</v>
      </c>
      <c r="P454">
        <v>43.459999084472699</v>
      </c>
      <c r="Q454">
        <f t="shared" si="84"/>
        <v>-8.5499985934169992E-3</v>
      </c>
      <c r="R454">
        <v>147.89114379882801</v>
      </c>
      <c r="S454">
        <f t="shared" si="85"/>
        <v>-1.0781803004994549E-2</v>
      </c>
      <c r="T454">
        <v>70.960350036621094</v>
      </c>
      <c r="U454">
        <f t="shared" si="86"/>
        <v>-3.1277281092922389E-2</v>
      </c>
      <c r="V454">
        <v>133.28167724609401</v>
      </c>
      <c r="W454">
        <f t="shared" si="87"/>
        <v>-2.0547161697420567E-2</v>
      </c>
    </row>
    <row r="455" spans="1:23" x14ac:dyDescent="0.2">
      <c r="A455" s="1">
        <v>44211</v>
      </c>
      <c r="B455">
        <v>52.053779602050803</v>
      </c>
      <c r="C455">
        <f t="shared" si="77"/>
        <v>7.0952401902590161E-3</v>
      </c>
      <c r="D455">
        <v>88.209999084472699</v>
      </c>
      <c r="E455">
        <f t="shared" si="78"/>
        <v>1.3959450946091152E-2</v>
      </c>
      <c r="F455">
        <v>150.43478393554699</v>
      </c>
      <c r="G455">
        <f t="shared" si="79"/>
        <v>2.9124442308498408E-2</v>
      </c>
      <c r="H455">
        <v>40.349342346191399</v>
      </c>
      <c r="I455">
        <f t="shared" si="80"/>
        <v>2.9655804710849592E-2</v>
      </c>
      <c r="J455">
        <v>49.927242279052699</v>
      </c>
      <c r="K455">
        <f t="shared" si="81"/>
        <v>5.8153888728312453E-2</v>
      </c>
      <c r="L455">
        <v>20.129999160766602</v>
      </c>
      <c r="M455">
        <f t="shared" si="82"/>
        <v>4.7535692812123387E-2</v>
      </c>
      <c r="N455">
        <v>143.43452453613301</v>
      </c>
      <c r="O455">
        <f t="shared" si="83"/>
        <v>4.1644194419428286E-2</v>
      </c>
      <c r="P455">
        <v>43.090000152587898</v>
      </c>
      <c r="Q455">
        <f t="shared" si="84"/>
        <v>3.4750764195719632E-3</v>
      </c>
      <c r="R455">
        <v>146.30517578125</v>
      </c>
      <c r="S455">
        <f t="shared" si="85"/>
        <v>1.7531535790562828E-2</v>
      </c>
      <c r="T455">
        <v>68.775253295898395</v>
      </c>
      <c r="U455">
        <f t="shared" si="86"/>
        <v>3.1081797347450941E-2</v>
      </c>
      <c r="V455">
        <v>130.57106018066401</v>
      </c>
      <c r="W455">
        <f t="shared" si="87"/>
        <v>3.3728744662109671E-2</v>
      </c>
    </row>
    <row r="456" spans="1:23" x14ac:dyDescent="0.2">
      <c r="A456" s="1">
        <v>44215</v>
      </c>
      <c r="B456">
        <v>52.424427032470703</v>
      </c>
      <c r="C456">
        <f t="shared" si="77"/>
        <v>1.1657892915197851E-2</v>
      </c>
      <c r="D456">
        <v>89.449996948242202</v>
      </c>
      <c r="E456">
        <f t="shared" si="78"/>
        <v>-7.8563474822902213E-3</v>
      </c>
      <c r="F456">
        <v>154.88053894043</v>
      </c>
      <c r="G456">
        <f t="shared" si="79"/>
        <v>-4.9493471258696365E-3</v>
      </c>
      <c r="H456">
        <v>41.563854217529297</v>
      </c>
      <c r="I456">
        <f t="shared" si="80"/>
        <v>5.6666983649146761E-3</v>
      </c>
      <c r="J456">
        <v>52.916790008544901</v>
      </c>
      <c r="K456">
        <f t="shared" si="81"/>
        <v>5.0050366513183136E-3</v>
      </c>
      <c r="L456">
        <v>21.110000610351602</v>
      </c>
      <c r="M456">
        <f t="shared" si="82"/>
        <v>-3.02981129535786E-2</v>
      </c>
      <c r="N456">
        <v>149.53385925293</v>
      </c>
      <c r="O456">
        <f t="shared" si="83"/>
        <v>5.0552369694104003E-3</v>
      </c>
      <c r="P456">
        <v>43.240001678466797</v>
      </c>
      <c r="Q456">
        <f t="shared" si="84"/>
        <v>-2.3154047756119857E-3</v>
      </c>
      <c r="R456">
        <v>148.89274597168</v>
      </c>
      <c r="S456">
        <f t="shared" si="85"/>
        <v>-4.4322026415943684E-3</v>
      </c>
      <c r="T456">
        <v>70.946479797363295</v>
      </c>
      <c r="U456">
        <f t="shared" si="86"/>
        <v>-5.693070108531849E-3</v>
      </c>
      <c r="V456">
        <v>135.05017089843801</v>
      </c>
      <c r="W456">
        <f t="shared" si="87"/>
        <v>-3.577882903027713E-3</v>
      </c>
    </row>
    <row r="457" spans="1:23" x14ac:dyDescent="0.2">
      <c r="A457" s="1">
        <v>44216</v>
      </c>
      <c r="B457">
        <v>53.039161682128899</v>
      </c>
      <c r="C457">
        <f t="shared" si="77"/>
        <v>6.2597870935156785E-2</v>
      </c>
      <c r="D457">
        <v>88.75</v>
      </c>
      <c r="E457">
        <f t="shared" si="78"/>
        <v>3.0843345704517893E-2</v>
      </c>
      <c r="F457">
        <v>154.11587524414099</v>
      </c>
      <c r="G457">
        <f t="shared" si="79"/>
        <v>1.0159856082216498E-2</v>
      </c>
      <c r="H457">
        <v>41.800052642822301</v>
      </c>
      <c r="I457">
        <f t="shared" si="80"/>
        <v>1.0638945768415866E-2</v>
      </c>
      <c r="J457">
        <v>53.182304382324197</v>
      </c>
      <c r="K457">
        <f t="shared" si="81"/>
        <v>-1.0969739164265403E-2</v>
      </c>
      <c r="L457">
        <v>20.4799995422363</v>
      </c>
      <c r="M457">
        <f t="shared" si="82"/>
        <v>6.8127414692203273E-3</v>
      </c>
      <c r="N457">
        <v>150.29170227050801</v>
      </c>
      <c r="O457">
        <f t="shared" si="83"/>
        <v>9.1079729265791665E-4</v>
      </c>
      <c r="P457">
        <v>43.139999389648402</v>
      </c>
      <c r="Q457">
        <f t="shared" si="84"/>
        <v>8.080438391011361E-3</v>
      </c>
      <c r="R457">
        <v>148.23428344726599</v>
      </c>
      <c r="S457">
        <f t="shared" si="85"/>
        <v>-3.3843178157796153E-3</v>
      </c>
      <c r="T457">
        <v>70.543724060058594</v>
      </c>
      <c r="U457">
        <f t="shared" si="86"/>
        <v>-3.9353180478471632E-4</v>
      </c>
      <c r="V457">
        <v>134.56784057617199</v>
      </c>
      <c r="W457">
        <f t="shared" si="87"/>
        <v>1.4353289160959895E-2</v>
      </c>
    </row>
    <row r="458" spans="1:23" x14ac:dyDescent="0.2">
      <c r="A458" s="1">
        <v>44217</v>
      </c>
      <c r="B458">
        <v>56.465419769287102</v>
      </c>
      <c r="C458">
        <f t="shared" si="77"/>
        <v>-9.745779218374781E-2</v>
      </c>
      <c r="D458">
        <v>91.529998779296903</v>
      </c>
      <c r="E458">
        <f t="shared" si="78"/>
        <v>1.3672111171703858E-2</v>
      </c>
      <c r="F458">
        <v>155.68965148925801</v>
      </c>
      <c r="G458">
        <f t="shared" si="79"/>
        <v>-1.3164621909073741E-2</v>
      </c>
      <c r="H458">
        <v>42.247135162353501</v>
      </c>
      <c r="I458">
        <f t="shared" si="80"/>
        <v>-3.8634937764593048E-3</v>
      </c>
      <c r="J458">
        <v>52.602096557617202</v>
      </c>
      <c r="K458">
        <f t="shared" si="81"/>
        <v>-1.6398627264342078E-2</v>
      </c>
      <c r="L458">
        <v>20.620000839233398</v>
      </c>
      <c r="M458">
        <f t="shared" si="82"/>
        <v>9.6939175327910088E-4</v>
      </c>
      <c r="N458">
        <v>150.42864990234401</v>
      </c>
      <c r="O458">
        <f t="shared" si="83"/>
        <v>-1.4243177968409531E-2</v>
      </c>
      <c r="P458">
        <v>43.490001678466797</v>
      </c>
      <c r="Q458">
        <f t="shared" si="84"/>
        <v>4.5969295215032E-4</v>
      </c>
      <c r="R458">
        <v>147.73345947265599</v>
      </c>
      <c r="S458">
        <f t="shared" si="85"/>
        <v>-2.3566289087707901E-2</v>
      </c>
      <c r="T458">
        <v>70.515968322753906</v>
      </c>
      <c r="U458">
        <f t="shared" si="86"/>
        <v>-1.4482244835874588E-2</v>
      </c>
      <c r="V458">
        <v>136.513259887695</v>
      </c>
      <c r="W458">
        <f t="shared" si="87"/>
        <v>-1.710476297753415E-2</v>
      </c>
    </row>
    <row r="459" spans="1:23" x14ac:dyDescent="0.2">
      <c r="A459" s="1">
        <v>44218</v>
      </c>
      <c r="B459">
        <v>51.222076416015597</v>
      </c>
      <c r="C459">
        <f t="shared" si="77"/>
        <v>-2.1767178906882949E-2</v>
      </c>
      <c r="D459">
        <v>92.790000915527301</v>
      </c>
      <c r="E459">
        <f t="shared" si="78"/>
        <v>1.4337891148777288E-2</v>
      </c>
      <c r="F459">
        <v>153.65348815918</v>
      </c>
      <c r="G459">
        <f t="shared" si="79"/>
        <v>6.3625286252168159E-4</v>
      </c>
      <c r="H459">
        <v>42.084228515625</v>
      </c>
      <c r="I459">
        <f t="shared" si="80"/>
        <v>-4.9485924948288905E-4</v>
      </c>
      <c r="J459">
        <v>51.746528625488303</v>
      </c>
      <c r="K459">
        <f t="shared" si="81"/>
        <v>3.38192362193298E-2</v>
      </c>
      <c r="L459">
        <v>20.639999389648398</v>
      </c>
      <c r="M459">
        <f t="shared" si="82"/>
        <v>-1.4544865253531204E-3</v>
      </c>
      <c r="N459">
        <v>148.30125427246099</v>
      </c>
      <c r="O459">
        <f t="shared" si="83"/>
        <v>1.2116455247085364E-2</v>
      </c>
      <c r="P459">
        <v>43.509998321533203</v>
      </c>
      <c r="Q459">
        <f t="shared" si="84"/>
        <v>-4.4409962854032391E-2</v>
      </c>
      <c r="R459">
        <v>144.29263305664099</v>
      </c>
      <c r="S459">
        <f t="shared" si="85"/>
        <v>-1.2027484407127994E-2</v>
      </c>
      <c r="T459">
        <v>69.502098083496094</v>
      </c>
      <c r="U459">
        <f t="shared" si="86"/>
        <v>-6.3482523151526223E-3</v>
      </c>
      <c r="V459">
        <v>134.19808959960901</v>
      </c>
      <c r="W459">
        <f t="shared" si="87"/>
        <v>1.4365207383051372E-3</v>
      </c>
    </row>
    <row r="460" spans="1:23" x14ac:dyDescent="0.2">
      <c r="A460" s="1">
        <v>44221</v>
      </c>
      <c r="B460">
        <v>50.119163513183601</v>
      </c>
      <c r="C460">
        <f t="shared" si="77"/>
        <v>-4.1572962766398781E-3</v>
      </c>
      <c r="D460">
        <v>94.129997253417997</v>
      </c>
      <c r="E460">
        <f t="shared" si="78"/>
        <v>6.1428051908474519E-3</v>
      </c>
      <c r="F460">
        <v>153.75128173828099</v>
      </c>
      <c r="G460">
        <f t="shared" si="79"/>
        <v>-8.4207215790560817E-3</v>
      </c>
      <c r="H460">
        <v>42.063407897949197</v>
      </c>
      <c r="I460">
        <f t="shared" si="80"/>
        <v>-1.981344281671191E-3</v>
      </c>
      <c r="J460">
        <v>53.526485443115199</v>
      </c>
      <c r="K460">
        <f t="shared" si="81"/>
        <v>-7.9312976795790045E-3</v>
      </c>
      <c r="L460">
        <v>20.610000610351602</v>
      </c>
      <c r="M460">
        <f t="shared" si="82"/>
        <v>-2.4062037573770758E-2</v>
      </c>
      <c r="N460">
        <v>150.10906982421901</v>
      </c>
      <c r="O460">
        <f t="shared" si="83"/>
        <v>-1.1316698669435811E-2</v>
      </c>
      <c r="P460">
        <v>41.619998931884801</v>
      </c>
      <c r="Q460">
        <f t="shared" si="84"/>
        <v>-2.8761435108439058E-2</v>
      </c>
      <c r="R460">
        <v>142.56755065918</v>
      </c>
      <c r="S460">
        <f t="shared" si="85"/>
        <v>7.9053674389988251E-3</v>
      </c>
      <c r="T460">
        <v>69.062278747558594</v>
      </c>
      <c r="U460">
        <f t="shared" si="86"/>
        <v>-2.8557844152870295E-2</v>
      </c>
      <c r="V460">
        <v>134.39100646972699</v>
      </c>
      <c r="W460">
        <f t="shared" si="87"/>
        <v>-1.6379434369109061E-2</v>
      </c>
    </row>
    <row r="461" spans="1:23" x14ac:dyDescent="0.2">
      <c r="A461" s="1">
        <v>44222</v>
      </c>
      <c r="B461">
        <v>49.9112358093262</v>
      </c>
      <c r="C461">
        <f t="shared" si="77"/>
        <v>-2.9781503999274924E-2</v>
      </c>
      <c r="D461">
        <v>94.709999084472699</v>
      </c>
      <c r="E461">
        <f t="shared" si="78"/>
        <v>-6.3982623766548438E-2</v>
      </c>
      <c r="F461">
        <v>152.46202087402301</v>
      </c>
      <c r="G461">
        <f t="shared" si="79"/>
        <v>-5.1087508950845899E-2</v>
      </c>
      <c r="H461">
        <v>41.980148315429702</v>
      </c>
      <c r="I461">
        <f t="shared" si="80"/>
        <v>-4.2204561110735568E-2</v>
      </c>
      <c r="J461">
        <v>53.103630065917997</v>
      </c>
      <c r="K461">
        <f t="shared" si="81"/>
        <v>-5.4416947078046028E-2</v>
      </c>
      <c r="L461">
        <v>20.120000839233398</v>
      </c>
      <c r="M461">
        <f t="shared" si="82"/>
        <v>-4.0056097669616243E-2</v>
      </c>
      <c r="N461">
        <v>148.41990661621099</v>
      </c>
      <c r="O461">
        <f t="shared" si="83"/>
        <v>-5.6178279118532987E-2</v>
      </c>
      <c r="P461">
        <v>40.439998626708999</v>
      </c>
      <c r="Q461">
        <f t="shared" si="84"/>
        <v>-6.6981305032394231E-2</v>
      </c>
      <c r="R461">
        <v>143.69906616210901</v>
      </c>
      <c r="S461">
        <f t="shared" si="85"/>
        <v>-4.9345611324513136E-2</v>
      </c>
      <c r="T461">
        <v>67.117904663085895</v>
      </c>
      <c r="U461">
        <f t="shared" si="86"/>
        <v>-8.5945809348292448E-2</v>
      </c>
      <c r="V461">
        <v>132.20768737793</v>
      </c>
      <c r="W461">
        <f t="shared" si="87"/>
        <v>-5.3297191265896562E-2</v>
      </c>
    </row>
    <row r="462" spans="1:23" x14ac:dyDescent="0.2">
      <c r="A462" s="1">
        <v>44223</v>
      </c>
      <c r="B462">
        <v>48.446720123291001</v>
      </c>
      <c r="C462">
        <f t="shared" si="77"/>
        <v>4.5238247774997374E-2</v>
      </c>
      <c r="D462">
        <v>88.839996337890597</v>
      </c>
      <c r="E462">
        <f t="shared" si="78"/>
        <v>-1.4969657487341229E-2</v>
      </c>
      <c r="F462">
        <v>144.868728637695</v>
      </c>
      <c r="G462">
        <f t="shared" si="79"/>
        <v>3.7937853807833148E-2</v>
      </c>
      <c r="H462">
        <v>40.245262145996101</v>
      </c>
      <c r="I462">
        <f t="shared" si="80"/>
        <v>1.5706818995780861E-2</v>
      </c>
      <c r="J462">
        <v>50.291110992431598</v>
      </c>
      <c r="K462">
        <f t="shared" si="81"/>
        <v>2.0132288098692691E-2</v>
      </c>
      <c r="L462">
        <v>19.329999923706101</v>
      </c>
      <c r="M462">
        <f t="shared" si="82"/>
        <v>5.1720864158241828E-4</v>
      </c>
      <c r="N462">
        <v>140.31181335449199</v>
      </c>
      <c r="O462">
        <f t="shared" si="83"/>
        <v>1.2159936907964025E-2</v>
      </c>
      <c r="P462">
        <v>37.819999694824197</v>
      </c>
      <c r="Q462">
        <f t="shared" si="84"/>
        <v>6.3265266765546446E-2</v>
      </c>
      <c r="R462">
        <v>136.78025817871099</v>
      </c>
      <c r="S462">
        <f t="shared" si="85"/>
        <v>1.166238920909477E-2</v>
      </c>
      <c r="T462">
        <v>61.590339660644503</v>
      </c>
      <c r="U462">
        <f t="shared" si="86"/>
        <v>4.1303096555004859E-2</v>
      </c>
      <c r="V462">
        <v>125.34587097168</v>
      </c>
      <c r="W462">
        <f t="shared" si="87"/>
        <v>2.1696254563727455E-2</v>
      </c>
    </row>
    <row r="463" spans="1:23" x14ac:dyDescent="0.2">
      <c r="A463" s="1">
        <v>44224</v>
      </c>
      <c r="B463">
        <v>50.688694000244098</v>
      </c>
      <c r="C463">
        <f t="shared" si="77"/>
        <v>-1.0037688896204921E-2</v>
      </c>
      <c r="D463">
        <v>87.519996643066406</v>
      </c>
      <c r="E463">
        <f t="shared" si="78"/>
        <v>-2.1714843722945486E-2</v>
      </c>
      <c r="F463">
        <v>150.47032165527301</v>
      </c>
      <c r="G463">
        <f t="shared" si="79"/>
        <v>-1.5094453483067101E-2</v>
      </c>
      <c r="H463">
        <v>40.882377624511697</v>
      </c>
      <c r="I463">
        <f t="shared" si="80"/>
        <v>-2.7484603064797161E-3</v>
      </c>
      <c r="J463">
        <v>51.313846588134801</v>
      </c>
      <c r="K463">
        <f t="shared" si="81"/>
        <v>-1.3894724624609537E-2</v>
      </c>
      <c r="L463">
        <v>19.340000152587901</v>
      </c>
      <c r="M463">
        <f t="shared" si="82"/>
        <v>-1.7736518748464842E-2</v>
      </c>
      <c r="N463">
        <v>142.02841186523401</v>
      </c>
      <c r="O463">
        <f t="shared" si="83"/>
        <v>4.6819877774735225E-3</v>
      </c>
      <c r="P463">
        <v>40.290000915527301</v>
      </c>
      <c r="Q463">
        <f t="shared" si="84"/>
        <v>-4.4776269277885328E-3</v>
      </c>
      <c r="R463">
        <v>138.38478088378901</v>
      </c>
      <c r="S463">
        <f t="shared" si="85"/>
        <v>-1.2679971526213561E-2</v>
      </c>
      <c r="T463">
        <v>64.187477111816406</v>
      </c>
      <c r="U463">
        <f t="shared" si="86"/>
        <v>-1.8489407912435966E-2</v>
      </c>
      <c r="V463">
        <v>128.09512329101599</v>
      </c>
      <c r="W463">
        <f t="shared" si="87"/>
        <v>-1.7600409725582338E-2</v>
      </c>
    </row>
    <row r="464" spans="1:23" x14ac:dyDescent="0.2">
      <c r="A464" s="1">
        <v>44225</v>
      </c>
      <c r="B464">
        <v>50.182441711425803</v>
      </c>
      <c r="C464">
        <f t="shared" si="77"/>
        <v>2.1034639262753403E-2</v>
      </c>
      <c r="D464">
        <v>85.639999389648395</v>
      </c>
      <c r="E464">
        <f t="shared" si="78"/>
        <v>2.3313280172413693E-2</v>
      </c>
      <c r="F464">
        <v>148.21611022949199</v>
      </c>
      <c r="G464">
        <f t="shared" si="79"/>
        <v>4.0046874923259049E-2</v>
      </c>
      <c r="H464">
        <v>40.770168304443402</v>
      </c>
      <c r="I464">
        <f t="shared" si="80"/>
        <v>3.541423455157687E-2</v>
      </c>
      <c r="J464">
        <v>50.605785369872997</v>
      </c>
      <c r="K464">
        <f t="shared" si="81"/>
        <v>2.7031523782777223E-2</v>
      </c>
      <c r="L464">
        <v>19</v>
      </c>
      <c r="M464">
        <f t="shared" si="82"/>
        <v>2.7000625269514907E-2</v>
      </c>
      <c r="N464">
        <v>142.69494628906199</v>
      </c>
      <c r="O464">
        <f t="shared" si="83"/>
        <v>3.3351076983934767E-2</v>
      </c>
      <c r="P464">
        <v>40.110000610351598</v>
      </c>
      <c r="Q464">
        <f t="shared" si="84"/>
        <v>5.5286775967160237E-2</v>
      </c>
      <c r="R464">
        <v>136.64114379882801</v>
      </c>
      <c r="S464">
        <f t="shared" si="85"/>
        <v>3.0415867212515459E-2</v>
      </c>
      <c r="T464">
        <v>63.011592864990199</v>
      </c>
      <c r="U464">
        <f t="shared" si="86"/>
        <v>4.4122665114529898E-2</v>
      </c>
      <c r="V464">
        <v>125.860321044922</v>
      </c>
      <c r="W464">
        <f t="shared" si="87"/>
        <v>3.8737718610807458E-2</v>
      </c>
    </row>
    <row r="465" spans="1:23" x14ac:dyDescent="0.2">
      <c r="A465" s="1">
        <v>44228</v>
      </c>
      <c r="B465">
        <v>51.249191284179702</v>
      </c>
      <c r="C465">
        <f t="shared" si="77"/>
        <v>2.2845394591753436E-2</v>
      </c>
      <c r="D465">
        <v>87.660003662109403</v>
      </c>
      <c r="E465">
        <f t="shared" si="78"/>
        <v>1.3596367609500053E-2</v>
      </c>
      <c r="F465">
        <v>154.27215576171901</v>
      </c>
      <c r="G465">
        <f t="shared" si="79"/>
        <v>1.3190949374439655E-2</v>
      </c>
      <c r="H465">
        <v>42.239883422851598</v>
      </c>
      <c r="I465">
        <f t="shared" si="80"/>
        <v>2.149260093597773E-2</v>
      </c>
      <c r="J465">
        <v>51.992393493652301</v>
      </c>
      <c r="K465">
        <f t="shared" si="81"/>
        <v>-1.8916651221985995E-4</v>
      </c>
      <c r="L465">
        <v>19.5200004577637</v>
      </c>
      <c r="M465">
        <f t="shared" si="82"/>
        <v>-2.051329720729874E-3</v>
      </c>
      <c r="N465">
        <v>147.53422546386699</v>
      </c>
      <c r="O465">
        <f t="shared" si="83"/>
        <v>1.9610758794539933E-2</v>
      </c>
      <c r="P465">
        <v>42.389999389648402</v>
      </c>
      <c r="Q465">
        <f t="shared" si="84"/>
        <v>3.4774018827684369E-2</v>
      </c>
      <c r="R465">
        <v>140.86105346679699</v>
      </c>
      <c r="S465">
        <f t="shared" si="85"/>
        <v>-6.5863835643246619E-5</v>
      </c>
      <c r="T465">
        <v>65.854080200195298</v>
      </c>
      <c r="U465">
        <f t="shared" si="86"/>
        <v>1.1671473231200526E-2</v>
      </c>
      <c r="V465">
        <v>130.83152770996099</v>
      </c>
      <c r="W465">
        <f t="shared" si="87"/>
        <v>1.6090536155318219E-2</v>
      </c>
    </row>
    <row r="466" spans="1:23" x14ac:dyDescent="0.2">
      <c r="A466" s="1">
        <v>44229</v>
      </c>
      <c r="B466">
        <v>52.433475494384801</v>
      </c>
      <c r="C466">
        <f t="shared" si="77"/>
        <v>-5.5325065709931551E-3</v>
      </c>
      <c r="D466">
        <v>88.860000610351605</v>
      </c>
      <c r="E466">
        <f t="shared" si="78"/>
        <v>-1.0976078744390723E-2</v>
      </c>
      <c r="F466">
        <v>156.32063293457</v>
      </c>
      <c r="G466">
        <f t="shared" si="79"/>
        <v>-3.5945857149295622E-2</v>
      </c>
      <c r="H466">
        <v>43.157554626464801</v>
      </c>
      <c r="I466">
        <f t="shared" si="80"/>
        <v>-2.4819018312775616E-2</v>
      </c>
      <c r="J466">
        <v>51.982559204101598</v>
      </c>
      <c r="K466">
        <f t="shared" si="81"/>
        <v>-3.3666886495393795E-2</v>
      </c>
      <c r="L466">
        <v>19.4799995422363</v>
      </c>
      <c r="M466">
        <f t="shared" si="82"/>
        <v>-1.3436906898652103E-2</v>
      </c>
      <c r="N466">
        <v>150.45603942871099</v>
      </c>
      <c r="O466">
        <f t="shared" si="83"/>
        <v>-1.5164676537155091E-2</v>
      </c>
      <c r="P466">
        <v>43.889999389648402</v>
      </c>
      <c r="Q466">
        <f t="shared" si="84"/>
        <v>-3.0771612493185104E-2</v>
      </c>
      <c r="R466">
        <v>140.85177612304699</v>
      </c>
      <c r="S466">
        <f t="shared" si="85"/>
        <v>-2.8654161731273133E-2</v>
      </c>
      <c r="T466">
        <v>66.627197265625</v>
      </c>
      <c r="U466">
        <f t="shared" si="86"/>
        <v>-2.8544166510852228E-2</v>
      </c>
      <c r="V466">
        <v>132.95370483398401</v>
      </c>
      <c r="W466">
        <f t="shared" si="87"/>
        <v>-2.0524567700843977E-2</v>
      </c>
    </row>
    <row r="467" spans="1:23" x14ac:dyDescent="0.2">
      <c r="A467" s="1">
        <v>44230</v>
      </c>
      <c r="B467">
        <v>52.144187927246101</v>
      </c>
      <c r="C467">
        <f t="shared" si="77"/>
        <v>2.5112682964837759E-2</v>
      </c>
      <c r="D467">
        <v>87.889999389648395</v>
      </c>
      <c r="E467">
        <f t="shared" si="78"/>
        <v>-5.6908956152070835E-4</v>
      </c>
      <c r="F467">
        <v>150.801345825195</v>
      </c>
      <c r="G467">
        <f t="shared" si="79"/>
        <v>2.0083887159273051E-2</v>
      </c>
      <c r="H467">
        <v>42.099609375</v>
      </c>
      <c r="I467">
        <f t="shared" si="80"/>
        <v>1.1626256147319573E-2</v>
      </c>
      <c r="J467">
        <v>50.261600494384801</v>
      </c>
      <c r="K467">
        <f t="shared" si="81"/>
        <v>-1.597509861681826E-2</v>
      </c>
      <c r="L467">
        <v>19.219999313354499</v>
      </c>
      <c r="M467">
        <f t="shared" si="82"/>
        <v>2.0790504371962508E-3</v>
      </c>
      <c r="N467">
        <v>148.19163513183599</v>
      </c>
      <c r="O467">
        <f t="shared" si="83"/>
        <v>-9.2436766177803567E-2</v>
      </c>
      <c r="P467">
        <v>42.560001373291001</v>
      </c>
      <c r="Q467">
        <f t="shared" si="84"/>
        <v>6.7907321334480736E-3</v>
      </c>
      <c r="R467">
        <v>136.87306213378901</v>
      </c>
      <c r="S467">
        <f t="shared" si="85"/>
        <v>1.9725214734490796E-2</v>
      </c>
      <c r="T467">
        <v>64.752265930175795</v>
      </c>
      <c r="U467">
        <f t="shared" si="86"/>
        <v>2.7292948931403591E-2</v>
      </c>
      <c r="V467">
        <v>130.25270080566401</v>
      </c>
      <c r="W467">
        <f t="shared" si="87"/>
        <v>8.1625915622781792E-3</v>
      </c>
    </row>
    <row r="468" spans="1:23" x14ac:dyDescent="0.2">
      <c r="A468" s="1">
        <v>44231</v>
      </c>
      <c r="B468">
        <v>53.470249176025398</v>
      </c>
      <c r="C468">
        <f t="shared" si="77"/>
        <v>-1.0430176685916401E-2</v>
      </c>
      <c r="D468">
        <v>87.839996337890597</v>
      </c>
      <c r="E468">
        <f t="shared" si="78"/>
        <v>6.8288597985188566E-4</v>
      </c>
      <c r="F468">
        <v>153.86064147949199</v>
      </c>
      <c r="G468">
        <f t="shared" si="79"/>
        <v>-1.210772073848806E-2</v>
      </c>
      <c r="H468">
        <v>42.591926574707003</v>
      </c>
      <c r="I468">
        <f t="shared" si="80"/>
        <v>-9.8650571572721467E-3</v>
      </c>
      <c r="J468">
        <v>49.465045928955099</v>
      </c>
      <c r="K468">
        <f t="shared" si="81"/>
        <v>-4.9826382939703083E-3</v>
      </c>
      <c r="L468">
        <v>19.2600002288818</v>
      </c>
      <c r="M468">
        <f t="shared" si="82"/>
        <v>1.4944829152565895E-2</v>
      </c>
      <c r="N468">
        <v>135.10733032226599</v>
      </c>
      <c r="O468">
        <f t="shared" si="83"/>
        <v>-1.4499383801513969E-2</v>
      </c>
      <c r="P468">
        <v>42.849998474121101</v>
      </c>
      <c r="Q468">
        <f t="shared" si="84"/>
        <v>3.4945062595502286E-3</v>
      </c>
      <c r="R468">
        <v>139.59971618652301</v>
      </c>
      <c r="S468">
        <f t="shared" si="85"/>
        <v>-1.1761790130674035E-2</v>
      </c>
      <c r="T468">
        <v>66.543884277343807</v>
      </c>
      <c r="U468">
        <f t="shared" si="86"/>
        <v>1.175720344246693E-2</v>
      </c>
      <c r="V468">
        <v>131.32025146484401</v>
      </c>
      <c r="W468">
        <f t="shared" si="87"/>
        <v>-6.8551424409366889E-3</v>
      </c>
    </row>
    <row r="469" spans="1:23" x14ac:dyDescent="0.2">
      <c r="A469" s="1">
        <v>44232</v>
      </c>
      <c r="B469">
        <v>52.915443420410199</v>
      </c>
      <c r="C469">
        <f t="shared" si="77"/>
        <v>1.6703998447866887E-2</v>
      </c>
      <c r="D469">
        <v>87.900001525878906</v>
      </c>
      <c r="E469">
        <f t="shared" si="78"/>
        <v>3.9811240963275416E-2</v>
      </c>
      <c r="F469">
        <v>152.00897216796901</v>
      </c>
      <c r="G469">
        <f t="shared" si="79"/>
        <v>3.0084756987634461E-2</v>
      </c>
      <c r="H469">
        <v>42.173820495605497</v>
      </c>
      <c r="I469">
        <f t="shared" si="80"/>
        <v>1.4253804008418906E-2</v>
      </c>
      <c r="J469">
        <v>49.219192504882798</v>
      </c>
      <c r="K469">
        <f t="shared" si="81"/>
        <v>3.0499360862432458E-2</v>
      </c>
      <c r="L469">
        <v>19.549999237060501</v>
      </c>
      <c r="M469">
        <f t="shared" si="82"/>
        <v>2.8739139536603397E-2</v>
      </c>
      <c r="N469">
        <v>133.16249084472699</v>
      </c>
      <c r="O469">
        <f t="shared" si="83"/>
        <v>1.0504014132338882E-2</v>
      </c>
      <c r="P469">
        <v>43</v>
      </c>
      <c r="Q469">
        <f t="shared" si="84"/>
        <v>2.525963215880879E-2</v>
      </c>
      <c r="R469">
        <v>137.96739196777301</v>
      </c>
      <c r="S469">
        <f t="shared" si="85"/>
        <v>2.9410298007994353E-2</v>
      </c>
      <c r="T469">
        <v>67.330871582031193</v>
      </c>
      <c r="U469">
        <f t="shared" si="86"/>
        <v>4.7204309438846306E-2</v>
      </c>
      <c r="V469">
        <v>130.42311096191401</v>
      </c>
      <c r="W469">
        <f t="shared" si="87"/>
        <v>2.9562860693646061E-2</v>
      </c>
    </row>
    <row r="470" spans="1:23" x14ac:dyDescent="0.2">
      <c r="A470" s="1">
        <v>44235</v>
      </c>
      <c r="B470">
        <v>53.806766510009801</v>
      </c>
      <c r="C470">
        <f t="shared" si="77"/>
        <v>-6.4438452149658708E-3</v>
      </c>
      <c r="D470">
        <v>91.470001220703097</v>
      </c>
      <c r="E470">
        <f t="shared" si="78"/>
        <v>-6.1410165970993205E-3</v>
      </c>
      <c r="F470">
        <v>156.651611328125</v>
      </c>
      <c r="G470">
        <f t="shared" si="79"/>
        <v>-8.1992524603330015E-3</v>
      </c>
      <c r="H470">
        <v>42.779262542724602</v>
      </c>
      <c r="I470">
        <f t="shared" si="80"/>
        <v>4.0745897392845624E-3</v>
      </c>
      <c r="J470">
        <v>50.743473052978501</v>
      </c>
      <c r="K470">
        <f t="shared" si="81"/>
        <v>-6.8061754108773515E-3</v>
      </c>
      <c r="L470">
        <v>20.120000839233398</v>
      </c>
      <c r="M470">
        <f t="shared" si="82"/>
        <v>4.9577926906565761E-3</v>
      </c>
      <c r="N470">
        <v>134.568603515625</v>
      </c>
      <c r="O470">
        <f t="shared" si="83"/>
        <v>-8.6545604646003516E-3</v>
      </c>
      <c r="P470">
        <v>44.099998474121101</v>
      </c>
      <c r="Q470">
        <f t="shared" si="84"/>
        <v>1.1332137588406827E-3</v>
      </c>
      <c r="R470">
        <v>142.08531188964801</v>
      </c>
      <c r="S470">
        <f t="shared" si="85"/>
        <v>-2.287158066591861E-3</v>
      </c>
      <c r="T470">
        <v>70.585388183593807</v>
      </c>
      <c r="U470">
        <f t="shared" si="86"/>
        <v>-2.7584095486314578E-3</v>
      </c>
      <c r="V470">
        <v>134.336349487305</v>
      </c>
      <c r="W470">
        <f t="shared" si="87"/>
        <v>-2.9481615889661358E-3</v>
      </c>
    </row>
    <row r="471" spans="1:23" x14ac:dyDescent="0.2">
      <c r="A471" s="1">
        <v>44236</v>
      </c>
      <c r="B471">
        <v>53.461158752441399</v>
      </c>
      <c r="C471">
        <f t="shared" si="77"/>
        <v>1.3600914642706925E-3</v>
      </c>
      <c r="D471">
        <v>90.910003662109403</v>
      </c>
      <c r="E471">
        <f t="shared" si="78"/>
        <v>1.5715643705900246E-2</v>
      </c>
      <c r="F471">
        <v>155.37243652343801</v>
      </c>
      <c r="G471">
        <f t="shared" si="79"/>
        <v>3.8498884043831156E-3</v>
      </c>
      <c r="H471">
        <v>42.953926086425803</v>
      </c>
      <c r="I471">
        <f t="shared" si="80"/>
        <v>-9.6964953049022851E-3</v>
      </c>
      <c r="J471">
        <v>50.399276733398402</v>
      </c>
      <c r="K471">
        <f t="shared" si="81"/>
        <v>-1.2961606858659203E-2</v>
      </c>
      <c r="L471">
        <v>20.219999313354499</v>
      </c>
      <c r="M471">
        <f t="shared" si="82"/>
        <v>-6.4499932115361794E-3</v>
      </c>
      <c r="N471">
        <v>133.40899658203099</v>
      </c>
      <c r="O471">
        <f t="shared" si="83"/>
        <v>-4.1838075144651644E-3</v>
      </c>
      <c r="P471">
        <v>44.150001525878899</v>
      </c>
      <c r="Q471">
        <f t="shared" si="84"/>
        <v>1.2827894532212227E-2</v>
      </c>
      <c r="R471">
        <v>141.76071166992199</v>
      </c>
      <c r="S471">
        <f t="shared" si="85"/>
        <v>2.483021420314797E-3</v>
      </c>
      <c r="T471">
        <v>70.390953063964801</v>
      </c>
      <c r="U471">
        <f t="shared" si="86"/>
        <v>-2.7000690606603537E-3</v>
      </c>
      <c r="V471">
        <v>133.94088745117199</v>
      </c>
      <c r="W471">
        <f t="shared" si="87"/>
        <v>1.9665201803785743E-3</v>
      </c>
    </row>
    <row r="472" spans="1:23" x14ac:dyDescent="0.2">
      <c r="A472" s="1">
        <v>44237</v>
      </c>
      <c r="B472">
        <v>53.533920288085902</v>
      </c>
      <c r="C472">
        <f t="shared" si="77"/>
        <v>3.0122624129144591E-2</v>
      </c>
      <c r="D472">
        <v>92.349998474121094</v>
      </c>
      <c r="E472">
        <f t="shared" si="78"/>
        <v>3.3512293880441409E-3</v>
      </c>
      <c r="F472">
        <v>155.971755981445</v>
      </c>
      <c r="G472">
        <f t="shared" si="79"/>
        <v>2.749197490468875E-2</v>
      </c>
      <c r="H472">
        <v>42.539436340332003</v>
      </c>
      <c r="I472">
        <f t="shared" si="80"/>
        <v>1.758731421597921E-2</v>
      </c>
      <c r="J472">
        <v>49.750236511230497</v>
      </c>
      <c r="K472">
        <f t="shared" si="81"/>
        <v>2.9602962733086911E-2</v>
      </c>
      <c r="L472">
        <v>20.090000152587901</v>
      </c>
      <c r="M472">
        <f t="shared" si="82"/>
        <v>4.7628026910136664E-2</v>
      </c>
      <c r="N472">
        <v>132.85200500488301</v>
      </c>
      <c r="O472">
        <f t="shared" si="83"/>
        <v>4.122464111385716E-4</v>
      </c>
      <c r="P472">
        <v>44.720001220703097</v>
      </c>
      <c r="Q472">
        <f t="shared" si="84"/>
        <v>4.6530119971552895E-2</v>
      </c>
      <c r="R472">
        <v>142.11314392089801</v>
      </c>
      <c r="S472">
        <f t="shared" si="85"/>
        <v>3.5705265847913836E-2</v>
      </c>
      <c r="T472">
        <v>70.201148986816406</v>
      </c>
      <c r="U472">
        <f t="shared" si="86"/>
        <v>3.8741030894167701E-2</v>
      </c>
      <c r="V472">
        <v>134.20454406738301</v>
      </c>
      <c r="W472">
        <f t="shared" si="87"/>
        <v>3.4035547167804464E-2</v>
      </c>
    </row>
    <row r="473" spans="1:23" x14ac:dyDescent="0.2">
      <c r="A473" s="1">
        <v>44238</v>
      </c>
      <c r="B473">
        <v>55.171035766601598</v>
      </c>
      <c r="C473">
        <f t="shared" si="77"/>
        <v>1.878074495075038E-2</v>
      </c>
      <c r="D473">
        <v>92.660003662109403</v>
      </c>
      <c r="E473">
        <f t="shared" si="78"/>
        <v>1.1908020121367671E-2</v>
      </c>
      <c r="F473">
        <v>160.31921386718801</v>
      </c>
      <c r="G473">
        <f t="shared" si="79"/>
        <v>2.3408148246188273E-3</v>
      </c>
      <c r="H473">
        <v>43.2942085266113</v>
      </c>
      <c r="I473">
        <f t="shared" si="80"/>
        <v>1.6440526871263135E-2</v>
      </c>
      <c r="J473">
        <v>51.245006561279297</v>
      </c>
      <c r="K473">
        <f t="shared" si="81"/>
        <v>3.2288182642517517E-2</v>
      </c>
      <c r="L473">
        <v>21.069999694824201</v>
      </c>
      <c r="M473">
        <f t="shared" si="82"/>
        <v>3.2682682941531073E-2</v>
      </c>
      <c r="N473">
        <v>132.90678405761699</v>
      </c>
      <c r="O473">
        <f t="shared" si="83"/>
        <v>1.6488800184743507E-2</v>
      </c>
      <c r="P473">
        <v>46.849998474121101</v>
      </c>
      <c r="Q473">
        <f t="shared" si="84"/>
        <v>3.3374914219563047E-2</v>
      </c>
      <c r="R473">
        <v>147.27900695800801</v>
      </c>
      <c r="S473">
        <f t="shared" si="85"/>
        <v>1.2391416377500152E-2</v>
      </c>
      <c r="T473">
        <v>72.974182128906193</v>
      </c>
      <c r="U473">
        <f t="shared" si="86"/>
        <v>1.2106819266285412E-2</v>
      </c>
      <c r="V473">
        <v>138.85089111328099</v>
      </c>
      <c r="W473">
        <f t="shared" si="87"/>
        <v>1.2290460178017446E-2</v>
      </c>
    </row>
    <row r="474" spans="1:23" x14ac:dyDescent="0.2">
      <c r="A474" s="1">
        <v>44239</v>
      </c>
      <c r="B474">
        <v>56.2169799804688</v>
      </c>
      <c r="C474">
        <f t="shared" si="77"/>
        <v>1.062131971925297E-2</v>
      </c>
      <c r="D474">
        <v>93.769996643066406</v>
      </c>
      <c r="E474">
        <f t="shared" si="78"/>
        <v>-2.4943231412108535E-2</v>
      </c>
      <c r="F474">
        <v>160.69493103027301</v>
      </c>
      <c r="G474">
        <f t="shared" si="79"/>
        <v>6.2152960848069422E-3</v>
      </c>
      <c r="H474">
        <v>44.011871337890597</v>
      </c>
      <c r="I474">
        <f t="shared" si="80"/>
        <v>5.7611667511329344E-3</v>
      </c>
      <c r="J474">
        <v>52.9266166687012</v>
      </c>
      <c r="K474">
        <f t="shared" si="81"/>
        <v>-1.6485916015584856E-2</v>
      </c>
      <c r="L474">
        <v>21.7700004577637</v>
      </c>
      <c r="M474">
        <f t="shared" si="82"/>
        <v>4.5925275751003544E-4</v>
      </c>
      <c r="N474">
        <v>135.11642456054699</v>
      </c>
      <c r="O474">
        <f t="shared" si="83"/>
        <v>-5.5564651115842471E-3</v>
      </c>
      <c r="P474">
        <v>48.439998626708999</v>
      </c>
      <c r="Q474">
        <f t="shared" si="84"/>
        <v>3.9147560452750139E-3</v>
      </c>
      <c r="R474">
        <v>149.11535644531199</v>
      </c>
      <c r="S474">
        <f t="shared" si="85"/>
        <v>-1.8049676576655641E-3</v>
      </c>
      <c r="T474">
        <v>73.863037109375</v>
      </c>
      <c r="U474">
        <f t="shared" si="86"/>
        <v>1.6719244714778914E-2</v>
      </c>
      <c r="V474">
        <v>140.56796264648401</v>
      </c>
      <c r="W474">
        <f t="shared" si="87"/>
        <v>5.0198027717446511E-3</v>
      </c>
    </row>
    <row r="475" spans="1:23" x14ac:dyDescent="0.2">
      <c r="A475" s="1">
        <v>44243</v>
      </c>
      <c r="B475">
        <v>56.8172607421875</v>
      </c>
      <c r="C475">
        <f t="shared" si="77"/>
        <v>-9.9744477458673011E-3</v>
      </c>
      <c r="D475">
        <v>91.459999084472699</v>
      </c>
      <c r="E475">
        <f t="shared" si="78"/>
        <v>-1.6758899732377163E-2</v>
      </c>
      <c r="F475">
        <v>161.69680786132801</v>
      </c>
      <c r="G475">
        <f t="shared" si="79"/>
        <v>-1.2413472635145311E-2</v>
      </c>
      <c r="H475">
        <v>44.266162872314503</v>
      </c>
      <c r="I475">
        <f t="shared" si="80"/>
        <v>-1.3688532368505441E-2</v>
      </c>
      <c r="J475">
        <v>52.061225891113303</v>
      </c>
      <c r="K475">
        <f t="shared" si="81"/>
        <v>-4.9168014307073571E-2</v>
      </c>
      <c r="L475">
        <v>21.780000686645501</v>
      </c>
      <c r="M475">
        <f t="shared" si="82"/>
        <v>5.0377346208660299E-3</v>
      </c>
      <c r="N475">
        <v>134.36773681640599</v>
      </c>
      <c r="O475">
        <f t="shared" si="83"/>
        <v>-1.6512398700399018E-2</v>
      </c>
      <c r="P475">
        <v>48.630001068115199</v>
      </c>
      <c r="Q475">
        <f t="shared" si="84"/>
        <v>-2.9211372164012539E-2</v>
      </c>
      <c r="R475">
        <v>148.84645080566401</v>
      </c>
      <c r="S475">
        <f t="shared" si="85"/>
        <v>-4.6217265422046358E-3</v>
      </c>
      <c r="T475">
        <v>75.108352661132798</v>
      </c>
      <c r="U475">
        <f t="shared" si="86"/>
        <v>4.9803642813269619E-3</v>
      </c>
      <c r="V475">
        <v>141.27536010742199</v>
      </c>
      <c r="W475">
        <f t="shared" si="87"/>
        <v>-1.728707572251768E-2</v>
      </c>
    </row>
    <row r="476" spans="1:23" x14ac:dyDescent="0.2">
      <c r="A476" s="1">
        <v>44244</v>
      </c>
      <c r="B476">
        <v>56.2533569335938</v>
      </c>
      <c r="C476">
        <f t="shared" si="77"/>
        <v>-3.8878638023614963E-3</v>
      </c>
      <c r="D476">
        <v>89.940002441406193</v>
      </c>
      <c r="E476">
        <f t="shared" si="78"/>
        <v>-1.455959237415491E-2</v>
      </c>
      <c r="F476">
        <v>159.70199584960901</v>
      </c>
      <c r="G476">
        <f t="shared" si="79"/>
        <v>-1.1379173788942255E-2</v>
      </c>
      <c r="H476">
        <v>43.664352416992202</v>
      </c>
      <c r="I476">
        <f t="shared" si="80"/>
        <v>1.6151929912188471E-3</v>
      </c>
      <c r="J476">
        <v>49.563388824462898</v>
      </c>
      <c r="K476">
        <f t="shared" si="81"/>
        <v>1.3881190242665494E-3</v>
      </c>
      <c r="L476">
        <v>21.889999389648398</v>
      </c>
      <c r="M476">
        <f t="shared" si="82"/>
        <v>-9.1401058970101191E-4</v>
      </c>
      <c r="N476">
        <v>132.16722106933599</v>
      </c>
      <c r="O476">
        <f t="shared" si="83"/>
        <v>-5.8197972782369437E-3</v>
      </c>
      <c r="P476">
        <v>47.2299995422363</v>
      </c>
      <c r="Q476">
        <f t="shared" si="84"/>
        <v>-1.6868146957408511E-2</v>
      </c>
      <c r="R476">
        <v>148.16011047363301</v>
      </c>
      <c r="S476">
        <f t="shared" si="85"/>
        <v>-1.0445805657573753E-2</v>
      </c>
      <c r="T476">
        <v>75.483352661132798</v>
      </c>
      <c r="U476">
        <f t="shared" si="86"/>
        <v>-4.0745332928864383E-2</v>
      </c>
      <c r="V476">
        <v>138.85411071777301</v>
      </c>
      <c r="W476">
        <f t="shared" si="87"/>
        <v>-1.0335378814567286E-2</v>
      </c>
    </row>
    <row r="477" spans="1:23" x14ac:dyDescent="0.2">
      <c r="A477" s="1">
        <v>44245</v>
      </c>
      <c r="B477">
        <v>56.035076141357401</v>
      </c>
      <c r="C477">
        <f t="shared" si="77"/>
        <v>2.2469141869151225E-2</v>
      </c>
      <c r="D477">
        <v>88.639999389648395</v>
      </c>
      <c r="E477">
        <f t="shared" si="78"/>
        <v>1.0548885106356803E-2</v>
      </c>
      <c r="F477">
        <v>157.89501953125</v>
      </c>
      <c r="G477">
        <f t="shared" si="79"/>
        <v>1.0370279007063974E-2</v>
      </c>
      <c r="H477">
        <v>43.734935760497997</v>
      </c>
      <c r="I477">
        <f t="shared" si="80"/>
        <v>1.3769144309895823E-2</v>
      </c>
      <c r="J477">
        <v>49.632236480712898</v>
      </c>
      <c r="K477">
        <f t="shared" si="81"/>
        <v>2.7746805730212314E-2</v>
      </c>
      <c r="L477">
        <v>21.870000839233398</v>
      </c>
      <c r="M477">
        <f t="shared" si="82"/>
        <v>8.6501165536338517E-3</v>
      </c>
      <c r="N477">
        <v>131.40026855468801</v>
      </c>
      <c r="O477">
        <f t="shared" si="83"/>
        <v>7.1316101491998747E-3</v>
      </c>
      <c r="P477">
        <v>46.439998626708999</v>
      </c>
      <c r="Q477">
        <f t="shared" si="84"/>
        <v>3.8234700526600995E-2</v>
      </c>
      <c r="R477">
        <v>146.62051391601599</v>
      </c>
      <c r="S477">
        <f t="shared" si="85"/>
        <v>3.5481635118590413E-2</v>
      </c>
      <c r="T477">
        <v>72.469573974609403</v>
      </c>
      <c r="U477">
        <f t="shared" si="86"/>
        <v>3.8937408497297731E-2</v>
      </c>
      <c r="V477">
        <v>137.42639160156199</v>
      </c>
      <c r="W477">
        <f t="shared" si="87"/>
        <v>2.3814214788427542E-2</v>
      </c>
    </row>
    <row r="478" spans="1:23" x14ac:dyDescent="0.2">
      <c r="A478" s="1">
        <v>44246</v>
      </c>
      <c r="B478">
        <v>57.308387756347699</v>
      </c>
      <c r="C478">
        <f t="shared" si="77"/>
        <v>-3.7184979429765695E-2</v>
      </c>
      <c r="D478">
        <v>89.580001831054702</v>
      </c>
      <c r="E478">
        <f t="shared" si="78"/>
        <v>-4.8137318024696632E-2</v>
      </c>
      <c r="F478">
        <v>159.54095458984401</v>
      </c>
      <c r="G478">
        <f t="shared" si="79"/>
        <v>-2.9936047471869211E-2</v>
      </c>
      <c r="H478">
        <v>44.341293334960902</v>
      </c>
      <c r="I478">
        <f t="shared" si="80"/>
        <v>-2.8149866116399448E-2</v>
      </c>
      <c r="J478">
        <v>51.028656005859403</v>
      </c>
      <c r="K478">
        <f t="shared" si="81"/>
        <v>-4.3322494355509319E-2</v>
      </c>
      <c r="L478">
        <v>22.059999465942401</v>
      </c>
      <c r="M478">
        <f t="shared" si="82"/>
        <v>-2.5713054482418948E-2</v>
      </c>
      <c r="N478">
        <v>132.34071350097699</v>
      </c>
      <c r="O478">
        <f t="shared" si="83"/>
        <v>-3.854200141033759E-2</v>
      </c>
      <c r="P478">
        <v>48.25</v>
      </c>
      <c r="Q478">
        <f t="shared" si="84"/>
        <v>-3.5009898681168335E-2</v>
      </c>
      <c r="R478">
        <v>151.91624450683599</v>
      </c>
      <c r="S478">
        <f t="shared" si="85"/>
        <v>-2.823368395930264E-2</v>
      </c>
      <c r="T478">
        <v>75.347007751464801</v>
      </c>
      <c r="U478">
        <f t="shared" si="86"/>
        <v>-4.5104257695291403E-2</v>
      </c>
      <c r="V478">
        <v>140.73837280273401</v>
      </c>
      <c r="W478">
        <f t="shared" si="87"/>
        <v>-3.6908579063761729E-2</v>
      </c>
    </row>
    <row r="479" spans="1:23" x14ac:dyDescent="0.2">
      <c r="A479" s="1">
        <v>44249</v>
      </c>
      <c r="B479">
        <v>55.216510772705099</v>
      </c>
      <c r="C479">
        <f t="shared" si="77"/>
        <v>6.7307471053679535E-3</v>
      </c>
      <c r="D479">
        <v>85.370002746582003</v>
      </c>
      <c r="E479">
        <f t="shared" si="78"/>
        <v>-7.407063205719413E-3</v>
      </c>
      <c r="F479">
        <v>154.83570861816401</v>
      </c>
      <c r="G479">
        <f t="shared" si="79"/>
        <v>-1.3873387760221952E-3</v>
      </c>
      <c r="H479">
        <v>43.110496520996101</v>
      </c>
      <c r="I479">
        <f t="shared" si="80"/>
        <v>-9.4069527932024843E-3</v>
      </c>
      <c r="J479">
        <v>48.865169525146499</v>
      </c>
      <c r="K479">
        <f t="shared" si="81"/>
        <v>-1.7254004455750351E-2</v>
      </c>
      <c r="L479">
        <v>21.5</v>
      </c>
      <c r="M479">
        <f t="shared" si="82"/>
        <v>-8.4073501500353219E-3</v>
      </c>
      <c r="N479">
        <v>127.33708190918</v>
      </c>
      <c r="O479">
        <f t="shared" si="83"/>
        <v>-1.6921485226483627E-2</v>
      </c>
      <c r="P479">
        <v>46.590000152587898</v>
      </c>
      <c r="Q479">
        <f t="shared" si="84"/>
        <v>-1.6228853368636113E-2</v>
      </c>
      <c r="R479">
        <v>147.68707275390599</v>
      </c>
      <c r="S479">
        <f t="shared" si="85"/>
        <v>-9.7179772492417341E-3</v>
      </c>
      <c r="T479">
        <v>72.024040222167997</v>
      </c>
      <c r="U479">
        <f t="shared" si="86"/>
        <v>-1.6769814793177128E-3</v>
      </c>
      <c r="V479">
        <v>135.63861083984401</v>
      </c>
      <c r="W479">
        <f t="shared" si="87"/>
        <v>-7.5431046564991633E-3</v>
      </c>
    </row>
    <row r="480" spans="1:23" x14ac:dyDescent="0.2">
      <c r="A480" s="1">
        <v>44250</v>
      </c>
      <c r="B480">
        <v>55.589412689208999</v>
      </c>
      <c r="C480">
        <f t="shared" si="77"/>
        <v>3.3306969433062876E-2</v>
      </c>
      <c r="D480">
        <v>84.739997863769503</v>
      </c>
      <c r="E480">
        <f t="shared" si="78"/>
        <v>2.5630533652973509E-2</v>
      </c>
      <c r="F480">
        <v>154.62104797363301</v>
      </c>
      <c r="G480">
        <f t="shared" si="79"/>
        <v>3.713773258166217E-2</v>
      </c>
      <c r="H480">
        <v>42.706859588622997</v>
      </c>
      <c r="I480">
        <f t="shared" si="80"/>
        <v>1.8850804072658541E-2</v>
      </c>
      <c r="J480">
        <v>48.029281616210902</v>
      </c>
      <c r="K480">
        <f t="shared" si="81"/>
        <v>8.5627537044416797E-3</v>
      </c>
      <c r="L480">
        <v>21.319999694824201</v>
      </c>
      <c r="M480">
        <f t="shared" si="82"/>
        <v>2.6841034420165368E-2</v>
      </c>
      <c r="N480">
        <v>125.200477600098</v>
      </c>
      <c r="O480">
        <f t="shared" si="83"/>
        <v>2.8612267787584425E-2</v>
      </c>
      <c r="P480">
        <v>45.840000152587898</v>
      </c>
      <c r="Q480">
        <f t="shared" si="84"/>
        <v>7.3983316227249796E-2</v>
      </c>
      <c r="R480">
        <v>146.25880432128901</v>
      </c>
      <c r="S480">
        <f t="shared" si="85"/>
        <v>2.5419339393865151E-2</v>
      </c>
      <c r="T480">
        <v>71.903358459472699</v>
      </c>
      <c r="U480">
        <f t="shared" si="86"/>
        <v>1.4863548632879232E-2</v>
      </c>
      <c r="V480">
        <v>134.61932373046901</v>
      </c>
      <c r="W480">
        <f t="shared" si="87"/>
        <v>3.1921524434540119E-2</v>
      </c>
    </row>
    <row r="481" spans="1:23" x14ac:dyDescent="0.2">
      <c r="A481" s="1">
        <v>44251</v>
      </c>
      <c r="B481">
        <v>57.4721069335938</v>
      </c>
      <c r="C481">
        <f t="shared" si="77"/>
        <v>-4.5157025801835449E-2</v>
      </c>
      <c r="D481">
        <v>86.940002441406193</v>
      </c>
      <c r="E481">
        <f t="shared" si="78"/>
        <v>-5.3390149947626662E-2</v>
      </c>
      <c r="F481">
        <v>160.47128295898401</v>
      </c>
      <c r="G481">
        <f t="shared" si="79"/>
        <v>-5.0650980476935246E-2</v>
      </c>
      <c r="H481">
        <v>43.519554138183601</v>
      </c>
      <c r="I481">
        <f t="shared" si="80"/>
        <v>-5.0584326266608026E-2</v>
      </c>
      <c r="J481">
        <v>48.442310333252003</v>
      </c>
      <c r="K481">
        <f t="shared" si="81"/>
        <v>-5.6370432282173949E-2</v>
      </c>
      <c r="L481">
        <v>21.899999618530298</v>
      </c>
      <c r="M481">
        <f t="shared" si="82"/>
        <v>-4.2440496475531442E-2</v>
      </c>
      <c r="N481">
        <v>128.83448791503901</v>
      </c>
      <c r="O481">
        <f t="shared" si="83"/>
        <v>-4.0275743838748532E-2</v>
      </c>
      <c r="P481">
        <v>49.360000610351598</v>
      </c>
      <c r="Q481">
        <f t="shared" si="84"/>
        <v>-6.724339795011483E-2</v>
      </c>
      <c r="R481">
        <v>150.02426147460901</v>
      </c>
      <c r="S481">
        <f t="shared" si="85"/>
        <v>-4.6966500730522054E-2</v>
      </c>
      <c r="T481">
        <v>72.980079650878906</v>
      </c>
      <c r="U481">
        <f t="shared" si="86"/>
        <v>-6.2518235817413198E-2</v>
      </c>
      <c r="V481">
        <v>138.98590087890599</v>
      </c>
      <c r="W481">
        <f t="shared" si="87"/>
        <v>-5.8645215390222646E-2</v>
      </c>
    </row>
    <row r="482" spans="1:23" x14ac:dyDescent="0.2">
      <c r="A482" s="1">
        <v>44252</v>
      </c>
      <c r="B482">
        <v>54.934562683105497</v>
      </c>
      <c r="C482">
        <f t="shared" si="77"/>
        <v>6.2716931959166042E-3</v>
      </c>
      <c r="D482">
        <v>82.419998168945298</v>
      </c>
      <c r="E482">
        <f t="shared" si="78"/>
        <v>2.5041792139707832E-2</v>
      </c>
      <c r="F482">
        <v>152.54566955566401</v>
      </c>
      <c r="G482">
        <f t="shared" si="79"/>
        <v>1.0151818785683766E-2</v>
      </c>
      <c r="H482">
        <v>41.372898101806598</v>
      </c>
      <c r="I482">
        <f t="shared" si="80"/>
        <v>2.742236601540957E-2</v>
      </c>
      <c r="J482">
        <v>45.787136077880902</v>
      </c>
      <c r="K482">
        <f t="shared" si="81"/>
        <v>3.6275491959940599E-2</v>
      </c>
      <c r="L482">
        <v>20.9899997711182</v>
      </c>
      <c r="M482">
        <f t="shared" si="82"/>
        <v>-4.7654177911633875E-4</v>
      </c>
      <c r="N482">
        <v>123.74868774414099</v>
      </c>
      <c r="O482">
        <f t="shared" si="83"/>
        <v>4.8580976009018903E-3</v>
      </c>
      <c r="P482">
        <v>46.150001525878899</v>
      </c>
      <c r="Q482">
        <f t="shared" si="84"/>
        <v>4.1800874897244884E-2</v>
      </c>
      <c r="R482">
        <v>143.14105224609401</v>
      </c>
      <c r="S482">
        <f t="shared" si="85"/>
        <v>1.3828841095981578E-2</v>
      </c>
      <c r="T482">
        <v>68.557189941406193</v>
      </c>
      <c r="U482">
        <f t="shared" si="86"/>
        <v>3.2698177129200354E-2</v>
      </c>
      <c r="V482">
        <v>131.06944274902301</v>
      </c>
      <c r="W482">
        <f t="shared" si="87"/>
        <v>2.2534780333094619E-2</v>
      </c>
    </row>
    <row r="483" spans="1:23" x14ac:dyDescent="0.2">
      <c r="A483" s="1">
        <v>44253</v>
      </c>
      <c r="B483">
        <v>55.280178070068402</v>
      </c>
      <c r="C483">
        <f t="shared" si="77"/>
        <v>3.3967368007055257E-2</v>
      </c>
      <c r="D483">
        <v>84.510002136230497</v>
      </c>
      <c r="E483">
        <f t="shared" si="78"/>
        <v>2.2002025471486882E-2</v>
      </c>
      <c r="F483">
        <v>154.10217285156199</v>
      </c>
      <c r="G483">
        <f t="shared" si="79"/>
        <v>3.086495866482921E-2</v>
      </c>
      <c r="H483">
        <v>42.523139953613303</v>
      </c>
      <c r="I483">
        <f t="shared" si="80"/>
        <v>4.1092024423630136E-2</v>
      </c>
      <c r="J483">
        <v>47.478580474853501</v>
      </c>
      <c r="K483">
        <f t="shared" si="81"/>
        <v>2.5359327744048272E-2</v>
      </c>
      <c r="L483">
        <v>20.9799995422363</v>
      </c>
      <c r="M483">
        <f t="shared" si="82"/>
        <v>2.7733865103806113E-2</v>
      </c>
      <c r="N483">
        <v>124.35133361816401</v>
      </c>
      <c r="O483">
        <f t="shared" si="83"/>
        <v>2.3941935207428801E-2</v>
      </c>
      <c r="P483">
        <v>48.119998931884801</v>
      </c>
      <c r="Q483">
        <f t="shared" si="84"/>
        <v>6.3602919898181662E-2</v>
      </c>
      <c r="R483">
        <v>145.13427734375</v>
      </c>
      <c r="S483">
        <f t="shared" si="85"/>
        <v>1.7620910392467996E-2</v>
      </c>
      <c r="T483">
        <v>70.8359375</v>
      </c>
      <c r="U483">
        <f t="shared" si="86"/>
        <v>3.5210783672695603E-2</v>
      </c>
      <c r="V483">
        <v>134.05659484863301</v>
      </c>
      <c r="W483">
        <f t="shared" si="87"/>
        <v>3.1380087720503803E-2</v>
      </c>
    </row>
    <row r="484" spans="1:23" x14ac:dyDescent="0.2">
      <c r="A484" s="1">
        <v>44256</v>
      </c>
      <c r="B484">
        <v>57.190155029296903</v>
      </c>
      <c r="C484">
        <f t="shared" si="77"/>
        <v>-2.642742780748485E-2</v>
      </c>
      <c r="D484">
        <v>86.389999389648395</v>
      </c>
      <c r="E484">
        <f t="shared" si="78"/>
        <v>-2.6508732389878574E-2</v>
      </c>
      <c r="F484">
        <v>158.932693481445</v>
      </c>
      <c r="G484">
        <f t="shared" si="79"/>
        <v>-1.577078191446752E-2</v>
      </c>
      <c r="H484">
        <v>44.306900024414098</v>
      </c>
      <c r="I484">
        <f t="shared" si="80"/>
        <v>-1.8699881784553469E-2</v>
      </c>
      <c r="J484">
        <v>48.698001861572301</v>
      </c>
      <c r="K484">
        <f t="shared" si="81"/>
        <v>-3.4723775452485749E-2</v>
      </c>
      <c r="L484">
        <v>21.569999694824201</v>
      </c>
      <c r="M484">
        <f t="shared" si="82"/>
        <v>-3.9721541887402748E-2</v>
      </c>
      <c r="N484">
        <v>127.364471435547</v>
      </c>
      <c r="O484">
        <f t="shared" si="83"/>
        <v>-1.7720202875853901E-2</v>
      </c>
      <c r="P484">
        <v>51.279998779296903</v>
      </c>
      <c r="Q484">
        <f t="shared" si="84"/>
        <v>-3.2101011800383231E-2</v>
      </c>
      <c r="R484">
        <v>147.71434020996099</v>
      </c>
      <c r="S484">
        <f t="shared" si="85"/>
        <v>-2.7488263209107681E-2</v>
      </c>
      <c r="T484">
        <v>73.374557495117202</v>
      </c>
      <c r="U484">
        <f t="shared" si="86"/>
        <v>-3.8755063345966415E-2</v>
      </c>
      <c r="V484">
        <v>138.330001831055</v>
      </c>
      <c r="W484">
        <f t="shared" si="87"/>
        <v>-3.0445237237876344E-2</v>
      </c>
    </row>
    <row r="485" spans="1:23" x14ac:dyDescent="0.2">
      <c r="A485" s="1">
        <v>44257</v>
      </c>
      <c r="B485">
        <v>55.698562622070298</v>
      </c>
      <c r="C485">
        <f t="shared" si="77"/>
        <v>-2.2124188466725397E-2</v>
      </c>
      <c r="D485">
        <v>84.129997253417997</v>
      </c>
      <c r="E485">
        <f t="shared" si="78"/>
        <v>-3.9643917154965631E-2</v>
      </c>
      <c r="F485">
        <v>156.44586181640599</v>
      </c>
      <c r="G485">
        <f t="shared" si="79"/>
        <v>-2.4894160067400459E-2</v>
      </c>
      <c r="H485">
        <v>43.4860649108887</v>
      </c>
      <c r="I485">
        <f t="shared" si="80"/>
        <v>-3.6991540998167302E-2</v>
      </c>
      <c r="J485">
        <v>47.036045074462898</v>
      </c>
      <c r="K485">
        <f t="shared" si="81"/>
        <v>-4.8622914271338531E-2</v>
      </c>
      <c r="L485">
        <v>20.7299995422363</v>
      </c>
      <c r="M485">
        <f t="shared" si="82"/>
        <v>8.6456017776745508E-3</v>
      </c>
      <c r="N485">
        <v>125.12742614746099</v>
      </c>
      <c r="O485">
        <f t="shared" si="83"/>
        <v>-3.5295478253563252E-2</v>
      </c>
      <c r="P485">
        <v>49.659999847412102</v>
      </c>
      <c r="Q485">
        <f t="shared" si="84"/>
        <v>-4.3207676309871913E-2</v>
      </c>
      <c r="R485">
        <v>143.709228515625</v>
      </c>
      <c r="S485">
        <f t="shared" si="85"/>
        <v>-2.8598569313065092E-2</v>
      </c>
      <c r="T485">
        <v>70.585319519042997</v>
      </c>
      <c r="U485">
        <f t="shared" si="86"/>
        <v>-2.4763225980242172E-2</v>
      </c>
      <c r="V485">
        <v>134.18197631835901</v>
      </c>
      <c r="W485">
        <f t="shared" si="87"/>
        <v>-3.1079157965398615E-2</v>
      </c>
    </row>
    <row r="486" spans="1:23" x14ac:dyDescent="0.2">
      <c r="A486" s="1">
        <v>44258</v>
      </c>
      <c r="B486">
        <v>54.479808807372997</v>
      </c>
      <c r="C486">
        <f t="shared" si="77"/>
        <v>-2.6559923841747851E-2</v>
      </c>
      <c r="D486">
        <v>80.860000610351605</v>
      </c>
      <c r="E486">
        <f t="shared" si="78"/>
        <v>-3.9220720701532576E-2</v>
      </c>
      <c r="F486">
        <v>152.59934997558599</v>
      </c>
      <c r="G486">
        <f t="shared" si="79"/>
        <v>-4.3980172847853841E-2</v>
      </c>
      <c r="H486">
        <v>41.906837463378899</v>
      </c>
      <c r="I486">
        <f t="shared" si="80"/>
        <v>-4.2955743995404298E-2</v>
      </c>
      <c r="J486">
        <v>44.803726196289098</v>
      </c>
      <c r="K486">
        <f t="shared" si="81"/>
        <v>-0.12765377972166406</v>
      </c>
      <c r="L486">
        <v>20.909999847412099</v>
      </c>
      <c r="M486">
        <f t="shared" si="82"/>
        <v>-7.8052008228271907E-2</v>
      </c>
      <c r="N486">
        <v>120.78802490234401</v>
      </c>
      <c r="O486">
        <f t="shared" si="83"/>
        <v>-2.9756331490237004E-2</v>
      </c>
      <c r="P486">
        <v>47.560001373291001</v>
      </c>
      <c r="Q486">
        <f t="shared" si="84"/>
        <v>-0.12170684402944043</v>
      </c>
      <c r="R486">
        <v>139.65756225585901</v>
      </c>
      <c r="S486">
        <f t="shared" si="85"/>
        <v>-3.6817397019805728E-2</v>
      </c>
      <c r="T486">
        <v>68.858863830566406</v>
      </c>
      <c r="U486">
        <f t="shared" si="86"/>
        <v>-5.7424056956416877E-2</v>
      </c>
      <c r="V486">
        <v>130.07585144043</v>
      </c>
      <c r="W486">
        <f t="shared" si="87"/>
        <v>-4.9326690736545005E-2</v>
      </c>
    </row>
    <row r="487" spans="1:23" x14ac:dyDescent="0.2">
      <c r="A487" s="1">
        <v>44259</v>
      </c>
      <c r="B487">
        <v>53.051876068115199</v>
      </c>
      <c r="C487">
        <f t="shared" si="77"/>
        <v>4.048583948896757E-2</v>
      </c>
      <c r="D487">
        <v>77.75</v>
      </c>
      <c r="E487">
        <f t="shared" si="78"/>
        <v>9.8547755963230513E-3</v>
      </c>
      <c r="F487">
        <v>146.033447265625</v>
      </c>
      <c r="G487">
        <f t="shared" si="79"/>
        <v>2.832391741950414E-2</v>
      </c>
      <c r="H487">
        <v>40.144813537597699</v>
      </c>
      <c r="I487">
        <f t="shared" si="80"/>
        <v>1.4657830630882402E-2</v>
      </c>
      <c r="J487">
        <v>39.434360504150398</v>
      </c>
      <c r="K487">
        <f t="shared" si="81"/>
        <v>3.4557888836608812E-2</v>
      </c>
      <c r="L487">
        <v>19.340000152587901</v>
      </c>
      <c r="M487">
        <f t="shared" si="82"/>
        <v>1.5392773934448533E-2</v>
      </c>
      <c r="N487">
        <v>117.24676513671901</v>
      </c>
      <c r="O487">
        <f t="shared" si="83"/>
        <v>1.5143061949408737E-2</v>
      </c>
      <c r="P487">
        <v>42.110000610351598</v>
      </c>
      <c r="Q487">
        <f t="shared" si="84"/>
        <v>-3.5684949590090347E-3</v>
      </c>
      <c r="R487">
        <v>134.60923767089801</v>
      </c>
      <c r="S487">
        <f t="shared" si="85"/>
        <v>2.9722711749775942E-2</v>
      </c>
      <c r="T487">
        <v>65.016098022460895</v>
      </c>
      <c r="U487">
        <f t="shared" si="86"/>
        <v>3.7478342094421371E-2</v>
      </c>
      <c r="V487">
        <v>123.815315246582</v>
      </c>
      <c r="W487">
        <f t="shared" si="87"/>
        <v>2.9554337535276087E-2</v>
      </c>
    </row>
    <row r="488" spans="1:23" x14ac:dyDescent="0.2">
      <c r="A488" s="1">
        <v>44260</v>
      </c>
      <c r="B488">
        <v>55.243797302246101</v>
      </c>
      <c r="C488">
        <f t="shared" si="77"/>
        <v>-1.4761117398591626E-2</v>
      </c>
      <c r="D488">
        <v>78.519996643066406</v>
      </c>
      <c r="E488">
        <f t="shared" si="78"/>
        <v>-5.9828932515424239E-2</v>
      </c>
      <c r="F488">
        <v>150.22882080078099</v>
      </c>
      <c r="G488">
        <f t="shared" si="79"/>
        <v>-3.5331471759111888E-2</v>
      </c>
      <c r="H488">
        <v>40.737583160400398</v>
      </c>
      <c r="I488">
        <f t="shared" si="80"/>
        <v>-6.6332281552241204E-2</v>
      </c>
      <c r="J488">
        <v>40.820949554443402</v>
      </c>
      <c r="K488">
        <f t="shared" si="81"/>
        <v>-3.5555728128115797E-2</v>
      </c>
      <c r="L488">
        <v>19.639999389648398</v>
      </c>
      <c r="M488">
        <f t="shared" si="82"/>
        <v>-3.9465155582921747E-2</v>
      </c>
      <c r="N488">
        <v>119.035751342773</v>
      </c>
      <c r="O488">
        <f t="shared" si="83"/>
        <v>-5.1800589977002633E-2</v>
      </c>
      <c r="P488">
        <v>41.959999084472699</v>
      </c>
      <c r="Q488">
        <f t="shared" si="84"/>
        <v>-6.066924390689922E-2</v>
      </c>
      <c r="R488">
        <v>138.67024230957</v>
      </c>
      <c r="S488">
        <f t="shared" si="85"/>
        <v>-3.2911057391158842E-2</v>
      </c>
      <c r="T488">
        <v>67.499031066894503</v>
      </c>
      <c r="U488">
        <f t="shared" si="86"/>
        <v>-6.1608980135823631E-2</v>
      </c>
      <c r="V488">
        <v>127.52920532226599</v>
      </c>
      <c r="W488">
        <f t="shared" si="87"/>
        <v>-5.5467783486420535E-2</v>
      </c>
    </row>
    <row r="489" spans="1:23" x14ac:dyDescent="0.2">
      <c r="A489" s="1">
        <v>44263</v>
      </c>
      <c r="B489">
        <v>54.434326171875</v>
      </c>
      <c r="C489">
        <f t="shared" si="77"/>
        <v>4.6041459807923929E-2</v>
      </c>
      <c r="D489">
        <v>73.959999084472699</v>
      </c>
      <c r="E489">
        <f t="shared" si="78"/>
        <v>5.9956307702123512E-2</v>
      </c>
      <c r="F489">
        <v>145.01368713378901</v>
      </c>
      <c r="G489">
        <f t="shared" si="79"/>
        <v>4.9638518672090168E-2</v>
      </c>
      <c r="H489">
        <v>38.123039245605497</v>
      </c>
      <c r="I489">
        <f t="shared" si="80"/>
        <v>5.16969712170623E-2</v>
      </c>
      <c r="J489">
        <v>39.395030975341797</v>
      </c>
      <c r="K489">
        <f t="shared" si="81"/>
        <v>9.0624339587214206E-2</v>
      </c>
      <c r="L489">
        <v>18.879999160766602</v>
      </c>
      <c r="M489">
        <f t="shared" si="82"/>
        <v>3.7426469432779039E-2</v>
      </c>
      <c r="N489">
        <v>113.026611328125</v>
      </c>
      <c r="O489">
        <f t="shared" si="83"/>
        <v>4.6855763817595E-2</v>
      </c>
      <c r="P489">
        <v>39.490001678466797</v>
      </c>
      <c r="Q489">
        <f t="shared" si="84"/>
        <v>9.0949715575740525E-2</v>
      </c>
      <c r="R489">
        <v>134.180740356445</v>
      </c>
      <c r="S489">
        <f t="shared" si="85"/>
        <v>3.6598177136808518E-2</v>
      </c>
      <c r="T489">
        <v>63.465995788574197</v>
      </c>
      <c r="U489">
        <f t="shared" si="86"/>
        <v>6.174664082211604E-2</v>
      </c>
      <c r="V489">
        <v>120.64804840087901</v>
      </c>
      <c r="W489">
        <f t="shared" si="87"/>
        <v>6.0271992262376423E-2</v>
      </c>
    </row>
    <row r="490" spans="1:23" x14ac:dyDescent="0.2">
      <c r="A490" s="1">
        <v>44264</v>
      </c>
      <c r="B490">
        <v>56.999153137207003</v>
      </c>
      <c r="C490">
        <f t="shared" si="77"/>
        <v>-6.7242095547238529E-3</v>
      </c>
      <c r="D490">
        <v>78.529998779296903</v>
      </c>
      <c r="E490">
        <f t="shared" si="78"/>
        <v>-1.2944777563952887E-2</v>
      </c>
      <c r="F490">
        <v>152.39360046386699</v>
      </c>
      <c r="G490">
        <f t="shared" si="79"/>
        <v>-5.5330045977426117E-3</v>
      </c>
      <c r="H490">
        <v>40.145717620849602</v>
      </c>
      <c r="I490">
        <f t="shared" si="80"/>
        <v>-1.3641132067199878E-2</v>
      </c>
      <c r="J490">
        <v>43.131950378417997</v>
      </c>
      <c r="K490">
        <f t="shared" si="81"/>
        <v>-2.3530550054538926E-2</v>
      </c>
      <c r="L490">
        <v>19.600000381469702</v>
      </c>
      <c r="M490">
        <f t="shared" si="82"/>
        <v>-1.5318198852887911E-3</v>
      </c>
      <c r="N490">
        <v>118.448593139648</v>
      </c>
      <c r="O490">
        <f t="shared" si="83"/>
        <v>-9.6506159093334622E-3</v>
      </c>
      <c r="P490">
        <v>43.25</v>
      </c>
      <c r="Q490">
        <f t="shared" si="84"/>
        <v>-3.2188821871369185E-2</v>
      </c>
      <c r="R490">
        <v>139.18247985839801</v>
      </c>
      <c r="S490">
        <f t="shared" si="85"/>
        <v>-1.564736358048226E-2</v>
      </c>
      <c r="T490">
        <v>67.508323669433594</v>
      </c>
      <c r="U490">
        <f t="shared" si="86"/>
        <v>-2.8874126976100832E-2</v>
      </c>
      <c r="V490">
        <v>128.14335632324199</v>
      </c>
      <c r="W490">
        <f t="shared" si="87"/>
        <v>-1.9050150565728178E-2</v>
      </c>
    </row>
    <row r="491" spans="1:23" x14ac:dyDescent="0.2">
      <c r="A491" s="1">
        <v>44265</v>
      </c>
      <c r="B491">
        <v>56.617164611816399</v>
      </c>
      <c r="C491">
        <f t="shared" si="77"/>
        <v>1.6884779697840441E-2</v>
      </c>
      <c r="D491">
        <v>77.519996643066406</v>
      </c>
      <c r="E491">
        <f t="shared" si="78"/>
        <v>4.6748754110727049E-2</v>
      </c>
      <c r="F491">
        <v>151.552734375</v>
      </c>
      <c r="G491">
        <f t="shared" si="79"/>
        <v>3.2119341401684771E-2</v>
      </c>
      <c r="H491">
        <v>39.601802825927699</v>
      </c>
      <c r="I491">
        <f t="shared" si="80"/>
        <v>3.6131929886563906E-2</v>
      </c>
      <c r="J491">
        <v>42.128879547119098</v>
      </c>
      <c r="K491">
        <f t="shared" si="81"/>
        <v>7.7669779541806205E-2</v>
      </c>
      <c r="L491">
        <v>19.569999694824201</v>
      </c>
      <c r="M491">
        <f t="shared" si="82"/>
        <v>3.1684876362518037E-2</v>
      </c>
      <c r="N491">
        <v>117.310989379883</v>
      </c>
      <c r="O491">
        <f t="shared" si="83"/>
        <v>2.9816286205318333E-2</v>
      </c>
      <c r="P491">
        <v>41.880001068115199</v>
      </c>
      <c r="Q491">
        <f t="shared" si="84"/>
        <v>5.210475866946232E-2</v>
      </c>
      <c r="R491">
        <v>137.02159118652301</v>
      </c>
      <c r="S491">
        <f t="shared" si="85"/>
        <v>2.6297937192599152E-2</v>
      </c>
      <c r="T491">
        <v>65.586952209472699</v>
      </c>
      <c r="U491">
        <f t="shared" si="86"/>
        <v>4.7603095637938429E-2</v>
      </c>
      <c r="V491">
        <v>125.725311279297</v>
      </c>
      <c r="W491">
        <f t="shared" si="87"/>
        <v>4.1235184944669996E-2</v>
      </c>
    </row>
    <row r="492" spans="1:23" x14ac:dyDescent="0.2">
      <c r="A492" s="1">
        <v>44266</v>
      </c>
      <c r="B492">
        <v>57.581249237060497</v>
      </c>
      <c r="C492">
        <f t="shared" si="77"/>
        <v>-6.4970940282846317E-3</v>
      </c>
      <c r="D492">
        <v>81.230003356933594</v>
      </c>
      <c r="E492">
        <f t="shared" si="78"/>
        <v>-2.2183925546758929E-3</v>
      </c>
      <c r="F492">
        <v>156.49952697753901</v>
      </c>
      <c r="G492">
        <f t="shared" si="79"/>
        <v>-7.9189689648796677E-3</v>
      </c>
      <c r="H492">
        <v>41.0588569641113</v>
      </c>
      <c r="I492">
        <f t="shared" si="80"/>
        <v>-5.5697095623831088E-3</v>
      </c>
      <c r="J492">
        <v>45.531448364257798</v>
      </c>
      <c r="K492">
        <f t="shared" si="81"/>
        <v>1.8403817610629793E-2</v>
      </c>
      <c r="L492">
        <v>20.200000762939499</v>
      </c>
      <c r="M492">
        <f t="shared" si="82"/>
        <v>-1.747861582562401E-2</v>
      </c>
      <c r="N492">
        <v>120.861434936523</v>
      </c>
      <c r="O492">
        <f t="shared" si="83"/>
        <v>-1.3449848874864851E-2</v>
      </c>
      <c r="P492">
        <v>44.119998931884801</v>
      </c>
      <c r="Q492">
        <f t="shared" si="84"/>
        <v>1.9971479837883999E-2</v>
      </c>
      <c r="R492">
        <v>140.672775268555</v>
      </c>
      <c r="S492">
        <f t="shared" si="85"/>
        <v>-9.914449590038529E-3</v>
      </c>
      <c r="T492">
        <v>68.784599304199205</v>
      </c>
      <c r="U492">
        <f t="shared" si="86"/>
        <v>-5.1408935123306732E-3</v>
      </c>
      <c r="V492">
        <v>131.017990112305</v>
      </c>
      <c r="W492">
        <f t="shared" si="87"/>
        <v>-1.0609051126659431E-2</v>
      </c>
    </row>
    <row r="493" spans="1:23" x14ac:dyDescent="0.2">
      <c r="A493" s="1">
        <v>44267</v>
      </c>
      <c r="B493">
        <v>57.208351135253899</v>
      </c>
      <c r="C493">
        <f t="shared" si="77"/>
        <v>1.4050159938898393E-2</v>
      </c>
      <c r="D493">
        <v>81.050003051757798</v>
      </c>
      <c r="E493">
        <f t="shared" si="78"/>
        <v>1.7732007506171103E-2</v>
      </c>
      <c r="F493">
        <v>155.26510620117199</v>
      </c>
      <c r="G493">
        <f t="shared" si="79"/>
        <v>7.6904015695140457E-3</v>
      </c>
      <c r="H493">
        <v>40.830806732177699</v>
      </c>
      <c r="I493">
        <f t="shared" si="80"/>
        <v>4.2525252179034613E-2</v>
      </c>
      <c r="J493">
        <v>46.377159118652301</v>
      </c>
      <c r="K493">
        <f t="shared" si="81"/>
        <v>2.5127191327973752E-2</v>
      </c>
      <c r="L493">
        <v>19.850000381469702</v>
      </c>
      <c r="M493">
        <f t="shared" si="82"/>
        <v>1.8962602200873913E-2</v>
      </c>
      <c r="N493">
        <v>119.24674987793</v>
      </c>
      <c r="O493">
        <f t="shared" si="83"/>
        <v>1.2690228173792506E-2</v>
      </c>
      <c r="P493">
        <v>45.009998321533203</v>
      </c>
      <c r="Q493">
        <f t="shared" si="84"/>
        <v>1.4337987745955393E-2</v>
      </c>
      <c r="R493">
        <v>139.28497314453099</v>
      </c>
      <c r="S493">
        <f t="shared" si="85"/>
        <v>9.7157126321715925E-3</v>
      </c>
      <c r="T493">
        <v>68.431892395019503</v>
      </c>
      <c r="U493">
        <f t="shared" si="86"/>
        <v>1.4208620514563477E-2</v>
      </c>
      <c r="V493">
        <v>129.63536071777301</v>
      </c>
      <c r="W493">
        <f t="shared" si="87"/>
        <v>2.0863990921925504E-2</v>
      </c>
    </row>
    <row r="494" spans="1:23" x14ac:dyDescent="0.2">
      <c r="A494" s="1">
        <v>44270</v>
      </c>
      <c r="B494">
        <v>58.017810821533203</v>
      </c>
      <c r="C494">
        <f t="shared" si="77"/>
        <v>1.5400537210294982E-2</v>
      </c>
      <c r="D494">
        <v>82.5</v>
      </c>
      <c r="E494">
        <f t="shared" si="78"/>
        <v>3.0257209165368902E-3</v>
      </c>
      <c r="F494">
        <v>156.46376037597699</v>
      </c>
      <c r="G494">
        <f t="shared" si="79"/>
        <v>1.2668766132640119E-2</v>
      </c>
      <c r="H494">
        <v>42.6045951843262</v>
      </c>
      <c r="I494">
        <f t="shared" si="80"/>
        <v>1.5617692633974754E-2</v>
      </c>
      <c r="J494">
        <v>47.5572509765625</v>
      </c>
      <c r="K494">
        <f t="shared" si="81"/>
        <v>-8.3057746627232757E-3</v>
      </c>
      <c r="L494">
        <v>20.2299995422363</v>
      </c>
      <c r="M494">
        <f t="shared" si="82"/>
        <v>1.0327162911875437E-2</v>
      </c>
      <c r="N494">
        <v>120.769660949707</v>
      </c>
      <c r="O494">
        <f t="shared" si="83"/>
        <v>1.5153293624852118E-2</v>
      </c>
      <c r="P494">
        <v>45.659999847412102</v>
      </c>
      <c r="Q494">
        <f t="shared" si="84"/>
        <v>2.3377727261605079E-2</v>
      </c>
      <c r="R494">
        <v>140.64482116699199</v>
      </c>
      <c r="S494">
        <f t="shared" si="85"/>
        <v>1.3680955622155953E-2</v>
      </c>
      <c r="T494">
        <v>69.411155700683594</v>
      </c>
      <c r="U494">
        <f t="shared" si="86"/>
        <v>2.2703731020631401E-3</v>
      </c>
      <c r="V494">
        <v>132.36848449707</v>
      </c>
      <c r="W494">
        <f t="shared" si="87"/>
        <v>1.2840353285107175E-2</v>
      </c>
    </row>
    <row r="495" spans="1:23" x14ac:dyDescent="0.2">
      <c r="A495" s="1">
        <v>44271</v>
      </c>
      <c r="B495">
        <v>58.9182319641113</v>
      </c>
      <c r="C495">
        <f t="shared" si="77"/>
        <v>1.5318908257443723E-2</v>
      </c>
      <c r="D495">
        <v>82.75</v>
      </c>
      <c r="E495">
        <f t="shared" si="78"/>
        <v>-1.4512367836054805E-3</v>
      </c>
      <c r="F495">
        <v>158.458572387695</v>
      </c>
      <c r="G495">
        <f t="shared" si="79"/>
        <v>1.2398813282782164E-2</v>
      </c>
      <c r="H495">
        <v>43.275203704833999</v>
      </c>
      <c r="I495">
        <f t="shared" si="80"/>
        <v>1.1250230800324284E-2</v>
      </c>
      <c r="J495">
        <v>47.163887023925803</v>
      </c>
      <c r="K495">
        <f t="shared" si="81"/>
        <v>2.9150118771510808E-3</v>
      </c>
      <c r="L495">
        <v>20.440000534057599</v>
      </c>
      <c r="M495">
        <f t="shared" si="82"/>
        <v>1.6978354443261817E-2</v>
      </c>
      <c r="N495">
        <v>122.613655090332</v>
      </c>
      <c r="O495">
        <f t="shared" si="83"/>
        <v>2.0184681207678938E-3</v>
      </c>
      <c r="P495">
        <v>46.740001678466797</v>
      </c>
      <c r="Q495">
        <f t="shared" si="84"/>
        <v>1.6550319666038159E-2</v>
      </c>
      <c r="R495">
        <v>142.58219909668</v>
      </c>
      <c r="S495">
        <f t="shared" si="85"/>
        <v>7.0305695864097796E-3</v>
      </c>
      <c r="T495">
        <v>69.568923950195298</v>
      </c>
      <c r="U495">
        <f t="shared" si="86"/>
        <v>2.5815028331879222E-2</v>
      </c>
      <c r="V495">
        <v>134.0791015625</v>
      </c>
      <c r="W495">
        <f t="shared" si="87"/>
        <v>1.251191847556153E-2</v>
      </c>
    </row>
    <row r="496" spans="1:23" x14ac:dyDescent="0.2">
      <c r="A496" s="1">
        <v>44272</v>
      </c>
      <c r="B496">
        <v>59.827743530273402</v>
      </c>
      <c r="C496">
        <f t="shared" si="77"/>
        <v>-3.1660448282990382E-2</v>
      </c>
      <c r="D496">
        <v>82.629997253417997</v>
      </c>
      <c r="E496">
        <f t="shared" si="78"/>
        <v>-5.612663630658947E-2</v>
      </c>
      <c r="F496">
        <v>160.43550109863301</v>
      </c>
      <c r="G496">
        <f t="shared" si="79"/>
        <v>-2.8217060031198664E-2</v>
      </c>
      <c r="H496">
        <v>43.764808654785199</v>
      </c>
      <c r="I496">
        <f t="shared" si="80"/>
        <v>-4.1029730531507151E-2</v>
      </c>
      <c r="J496">
        <v>47.301570892333999</v>
      </c>
      <c r="K496">
        <f t="shared" si="81"/>
        <v>-5.4471632281564292E-2</v>
      </c>
      <c r="L496">
        <v>20.790000915527301</v>
      </c>
      <c r="M496">
        <f t="shared" si="82"/>
        <v>-1.6489226110462742E-2</v>
      </c>
      <c r="N496">
        <v>122.86139678955099</v>
      </c>
      <c r="O496">
        <f t="shared" si="83"/>
        <v>-3.1632985181125041E-2</v>
      </c>
      <c r="P496">
        <v>47.5200004577637</v>
      </c>
      <c r="Q496">
        <f t="shared" si="84"/>
        <v>-7.6961050769202788E-2</v>
      </c>
      <c r="R496">
        <v>143.58816528320301</v>
      </c>
      <c r="S496">
        <f t="shared" si="85"/>
        <v>-3.1029401098863423E-2</v>
      </c>
      <c r="T496">
        <v>71.388229370117202</v>
      </c>
      <c r="U496">
        <f t="shared" si="86"/>
        <v>-5.5675867575803221E-2</v>
      </c>
      <c r="V496">
        <v>135.76722717285199</v>
      </c>
      <c r="W496">
        <f t="shared" si="87"/>
        <v>-4.2255911247059227E-2</v>
      </c>
    </row>
    <row r="497" spans="1:23" x14ac:dyDescent="0.2">
      <c r="A497" s="1">
        <v>44273</v>
      </c>
      <c r="B497">
        <v>57.963241577148402</v>
      </c>
      <c r="C497">
        <f t="shared" si="77"/>
        <v>4.7057920271528807E-4</v>
      </c>
      <c r="D497">
        <v>78.120002746582003</v>
      </c>
      <c r="E497">
        <f t="shared" si="78"/>
        <v>1.1960885821139289E-2</v>
      </c>
      <c r="F497">
        <v>155.971755981445</v>
      </c>
      <c r="G497">
        <f t="shared" si="79"/>
        <v>9.2482574351414569E-3</v>
      </c>
      <c r="H497">
        <v>42.005489349365199</v>
      </c>
      <c r="I497">
        <f t="shared" si="80"/>
        <v>2.9755699022450111E-2</v>
      </c>
      <c r="J497">
        <v>44.793895721435497</v>
      </c>
      <c r="K497">
        <f t="shared" si="81"/>
        <v>3.1336960790678894E-2</v>
      </c>
      <c r="L497">
        <v>20.450000762939499</v>
      </c>
      <c r="M497">
        <f t="shared" si="82"/>
        <v>-1.3290889748216524E-2</v>
      </c>
      <c r="N497">
        <v>119.035751342773</v>
      </c>
      <c r="O497">
        <f t="shared" si="83"/>
        <v>9.7405435243366496E-3</v>
      </c>
      <c r="P497">
        <v>44</v>
      </c>
      <c r="Q497">
        <f t="shared" si="84"/>
        <v>1.0625198054379443E-2</v>
      </c>
      <c r="R497">
        <v>139.20112609863301</v>
      </c>
      <c r="S497">
        <f t="shared" si="85"/>
        <v>1.6326499199237988E-2</v>
      </c>
      <c r="T497">
        <v>67.522247314453097</v>
      </c>
      <c r="U497">
        <f t="shared" si="86"/>
        <v>3.0927765564018078E-2</v>
      </c>
      <c r="V497">
        <v>130.14978027343801</v>
      </c>
      <c r="W497">
        <f t="shared" si="87"/>
        <v>1.2277571632116693E-2</v>
      </c>
    </row>
    <row r="498" spans="1:23" x14ac:dyDescent="0.2">
      <c r="A498" s="1">
        <v>44274</v>
      </c>
      <c r="B498">
        <v>57.990524291992202</v>
      </c>
      <c r="C498">
        <f t="shared" si="77"/>
        <v>2.8906776619546871E-2</v>
      </c>
      <c r="D498">
        <v>79.059997558593807</v>
      </c>
      <c r="E498">
        <f t="shared" si="78"/>
        <v>1.5562631969054408E-2</v>
      </c>
      <c r="F498">
        <v>157.42091369628901</v>
      </c>
      <c r="G498">
        <f t="shared" si="79"/>
        <v>2.3141816500392719E-2</v>
      </c>
      <c r="H498">
        <v>43.274173736572301</v>
      </c>
      <c r="I498">
        <f t="shared" si="80"/>
        <v>1.7272528232206877E-3</v>
      </c>
      <c r="J498">
        <v>46.219825744628899</v>
      </c>
      <c r="K498">
        <f t="shared" si="81"/>
        <v>1.4154585267216904E-2</v>
      </c>
      <c r="L498">
        <v>20.180000305175799</v>
      </c>
      <c r="M498">
        <f t="shared" si="82"/>
        <v>1.3779685728151018E-2</v>
      </c>
      <c r="N498">
        <v>120.200889587402</v>
      </c>
      <c r="O498">
        <f t="shared" si="83"/>
        <v>2.3160849178170108E-2</v>
      </c>
      <c r="P498">
        <v>44.470001220703097</v>
      </c>
      <c r="Q498">
        <f t="shared" si="84"/>
        <v>5.8295752381858764E-3</v>
      </c>
      <c r="R498">
        <v>141.49244689941401</v>
      </c>
      <c r="S498">
        <f t="shared" si="85"/>
        <v>1.690574189673761E-2</v>
      </c>
      <c r="T498">
        <v>69.6431884765625</v>
      </c>
      <c r="U498">
        <f t="shared" si="86"/>
        <v>3.1486490826728233E-2</v>
      </c>
      <c r="V498">
        <v>131.75755310058599</v>
      </c>
      <c r="W498">
        <f t="shared" si="87"/>
        <v>2.0938022405104104E-2</v>
      </c>
    </row>
    <row r="499" spans="1:23" x14ac:dyDescent="0.2">
      <c r="A499" s="1">
        <v>44277</v>
      </c>
      <c r="B499">
        <v>59.691307067871101</v>
      </c>
      <c r="C499">
        <f t="shared" si="77"/>
        <v>-3.3307815216837663E-2</v>
      </c>
      <c r="D499">
        <v>80.300003051757798</v>
      </c>
      <c r="E499">
        <f t="shared" si="78"/>
        <v>-2.4200901227559191E-2</v>
      </c>
      <c r="F499">
        <v>161.10639953613301</v>
      </c>
      <c r="G499">
        <f t="shared" si="79"/>
        <v>-7.3563179065702627E-3</v>
      </c>
      <c r="H499">
        <v>43.348983764648402</v>
      </c>
      <c r="I499">
        <f t="shared" si="80"/>
        <v>-2.3890623468094403E-2</v>
      </c>
      <c r="J499">
        <v>46.878700256347699</v>
      </c>
      <c r="K499">
        <f t="shared" si="81"/>
        <v>-3.2405253748321212E-2</v>
      </c>
      <c r="L499">
        <v>20.459999084472699</v>
      </c>
      <c r="M499">
        <f t="shared" si="82"/>
        <v>-4.6008022307656715E-2</v>
      </c>
      <c r="N499">
        <v>123.017333984375</v>
      </c>
      <c r="O499">
        <f t="shared" si="83"/>
        <v>-1.1777499378278076E-2</v>
      </c>
      <c r="P499">
        <v>44.7299995422363</v>
      </c>
      <c r="Q499">
        <f t="shared" si="84"/>
        <v>-3.4572478454841842E-2</v>
      </c>
      <c r="R499">
        <v>143.90481567382801</v>
      </c>
      <c r="S499">
        <f t="shared" si="85"/>
        <v>-2.6297208732984328E-2</v>
      </c>
      <c r="T499">
        <v>71.870895385742202</v>
      </c>
      <c r="U499">
        <f t="shared" si="86"/>
        <v>-3.201970208711697E-2</v>
      </c>
      <c r="V499">
        <v>134.54537963867199</v>
      </c>
      <c r="W499">
        <f t="shared" si="87"/>
        <v>-2.6640501868263469E-2</v>
      </c>
    </row>
    <row r="500" spans="1:23" x14ac:dyDescent="0.2">
      <c r="A500" s="1">
        <v>44278</v>
      </c>
      <c r="B500">
        <v>57.735866546630902</v>
      </c>
      <c r="C500">
        <f t="shared" si="77"/>
        <v>-2.2945520160671626E-2</v>
      </c>
      <c r="D500">
        <v>78.379997253417997</v>
      </c>
      <c r="E500">
        <f t="shared" si="78"/>
        <v>-2.4539445093506765E-2</v>
      </c>
      <c r="F500">
        <v>159.92559814453099</v>
      </c>
      <c r="G500">
        <f t="shared" si="79"/>
        <v>6.7109218666751465E-4</v>
      </c>
      <c r="H500">
        <v>42.3256225585938</v>
      </c>
      <c r="I500">
        <f t="shared" si="80"/>
        <v>-1.47396452918672E-2</v>
      </c>
      <c r="J500">
        <v>45.383934020996101</v>
      </c>
      <c r="K500">
        <f t="shared" si="81"/>
        <v>-1.9694094367555731E-2</v>
      </c>
      <c r="L500">
        <v>19.540000915527301</v>
      </c>
      <c r="M500">
        <f t="shared" si="82"/>
        <v>-1.547226012722591E-2</v>
      </c>
      <c r="N500">
        <v>121.57699584960901</v>
      </c>
      <c r="O500">
        <f t="shared" si="83"/>
        <v>-4.1130149112058652E-2</v>
      </c>
      <c r="P500">
        <v>43.209999084472699</v>
      </c>
      <c r="Q500">
        <f t="shared" si="84"/>
        <v>-3.9174425816489097E-2</v>
      </c>
      <c r="R500">
        <v>140.169845581055</v>
      </c>
      <c r="S500">
        <f t="shared" si="85"/>
        <v>-3.3229373896328352E-4</v>
      </c>
      <c r="T500">
        <v>69.606063842773395</v>
      </c>
      <c r="U500">
        <f t="shared" si="86"/>
        <v>-2.1703550406860617E-2</v>
      </c>
      <c r="V500">
        <v>131.00834655761699</v>
      </c>
      <c r="W500">
        <f t="shared" si="87"/>
        <v>-1.3815382474194364E-2</v>
      </c>
    </row>
    <row r="501" spans="1:23" x14ac:dyDescent="0.2">
      <c r="A501" s="1">
        <v>44279</v>
      </c>
      <c r="B501">
        <v>56.426170349121101</v>
      </c>
      <c r="C501">
        <f t="shared" si="77"/>
        <v>-3.2239311169374787E-4</v>
      </c>
      <c r="D501">
        <v>76.480003356933594</v>
      </c>
      <c r="E501">
        <f t="shared" si="78"/>
        <v>-3.4054011748689424E-3</v>
      </c>
      <c r="F501">
        <v>160.032958984375</v>
      </c>
      <c r="G501">
        <f t="shared" si="79"/>
        <v>-2.2945052075680843E-3</v>
      </c>
      <c r="H501">
        <v>41.706333160400398</v>
      </c>
      <c r="I501">
        <f t="shared" si="80"/>
        <v>9.6411427145200596E-3</v>
      </c>
      <c r="J501">
        <v>44.4988822937012</v>
      </c>
      <c r="K501">
        <f t="shared" si="81"/>
        <v>-1.1111546297807081E-2</v>
      </c>
      <c r="L501">
        <v>19.2399997711182</v>
      </c>
      <c r="M501">
        <f t="shared" si="82"/>
        <v>-1.0449355893781764E-2</v>
      </c>
      <c r="N501">
        <v>116.67795562744099</v>
      </c>
      <c r="O501">
        <f t="shared" si="83"/>
        <v>7.8598754029464727E-4</v>
      </c>
      <c r="P501">
        <v>41.549999237060497</v>
      </c>
      <c r="Q501">
        <f t="shared" si="84"/>
        <v>2.119377844787448E-2</v>
      </c>
      <c r="R501">
        <v>140.12327575683599</v>
      </c>
      <c r="S501">
        <f t="shared" si="85"/>
        <v>-3.596416104200373E-3</v>
      </c>
      <c r="T501">
        <v>68.111640930175795</v>
      </c>
      <c r="U501">
        <f t="shared" si="86"/>
        <v>2.7221298873902509E-3</v>
      </c>
      <c r="V501">
        <v>129.210861206055</v>
      </c>
      <c r="W501">
        <f t="shared" si="87"/>
        <v>1.0615571917254828E-3</v>
      </c>
    </row>
    <row r="502" spans="1:23" x14ac:dyDescent="0.2">
      <c r="A502" s="1">
        <v>44280</v>
      </c>
      <c r="B502">
        <v>56.407981872558601</v>
      </c>
      <c r="C502">
        <f t="shared" si="77"/>
        <v>4.4928259936252608E-2</v>
      </c>
      <c r="D502">
        <v>76.220001220703097</v>
      </c>
      <c r="E502">
        <f t="shared" si="78"/>
        <v>1.5492107063347653E-2</v>
      </c>
      <c r="F502">
        <v>159.66618347168</v>
      </c>
      <c r="G502">
        <f t="shared" si="79"/>
        <v>5.2972497901734326E-2</v>
      </c>
      <c r="H502">
        <v>42.110374450683601</v>
      </c>
      <c r="I502">
        <f t="shared" si="80"/>
        <v>4.3111705694644356E-2</v>
      </c>
      <c r="J502">
        <v>44.007167816162102</v>
      </c>
      <c r="K502">
        <f t="shared" si="81"/>
        <v>4.841795419813015E-2</v>
      </c>
      <c r="L502">
        <v>19.040000915527301</v>
      </c>
      <c r="M502">
        <f t="shared" si="82"/>
        <v>2.7455688366287298E-2</v>
      </c>
      <c r="N502">
        <v>116.76969909668</v>
      </c>
      <c r="O502">
        <f t="shared" si="83"/>
        <v>4.3884594968787646E-2</v>
      </c>
      <c r="P502">
        <v>42.439998626708999</v>
      </c>
      <c r="Q502">
        <f t="shared" si="84"/>
        <v>4.829640099702201E-2</v>
      </c>
      <c r="R502">
        <v>139.62023925781199</v>
      </c>
      <c r="S502">
        <f t="shared" si="85"/>
        <v>4.6978134565650947E-2</v>
      </c>
      <c r="T502">
        <v>68.297302246093807</v>
      </c>
      <c r="U502">
        <f t="shared" si="86"/>
        <v>5.4610530005070067E-2</v>
      </c>
      <c r="V502">
        <v>129.34809875488301</v>
      </c>
      <c r="W502">
        <f t="shared" si="87"/>
        <v>4.8184209554753409E-2</v>
      </c>
    </row>
    <row r="503" spans="1:23" x14ac:dyDescent="0.2">
      <c r="A503" s="1">
        <v>44281</v>
      </c>
      <c r="B503">
        <v>59.000087738037102</v>
      </c>
      <c r="C503">
        <f t="shared" si="77"/>
        <v>-5.7201332697284857E-3</v>
      </c>
      <c r="D503">
        <v>77.410003662109403</v>
      </c>
      <c r="E503">
        <f t="shared" si="78"/>
        <v>-3.4940736567603721E-3</v>
      </c>
      <c r="F503">
        <v>168.352127075195</v>
      </c>
      <c r="G503">
        <f t="shared" si="79"/>
        <v>-1.0791148751765435E-2</v>
      </c>
      <c r="H503">
        <v>43.965526580810497</v>
      </c>
      <c r="I503">
        <f t="shared" si="80"/>
        <v>-1.9735346272630044E-2</v>
      </c>
      <c r="J503">
        <v>46.190330505371101</v>
      </c>
      <c r="K503">
        <f t="shared" si="81"/>
        <v>-9.8420410524605543E-3</v>
      </c>
      <c r="L503">
        <v>19.569999694824201</v>
      </c>
      <c r="M503">
        <f t="shared" si="82"/>
        <v>-2.2217411677913211E-2</v>
      </c>
      <c r="N503">
        <v>122.008193969727</v>
      </c>
      <c r="O503">
        <f t="shared" si="83"/>
        <v>-1.3017695172326879E-2</v>
      </c>
      <c r="P503">
        <v>44.540000915527301</v>
      </c>
      <c r="Q503">
        <f t="shared" si="84"/>
        <v>-4.3594916840864834E-2</v>
      </c>
      <c r="R503">
        <v>146.33584594726599</v>
      </c>
      <c r="S503">
        <f t="shared" si="85"/>
        <v>-2.0968091396039959E-2</v>
      </c>
      <c r="T503">
        <v>72.130775451660199</v>
      </c>
      <c r="U503">
        <f t="shared" si="86"/>
        <v>-2.984507517635188E-2</v>
      </c>
      <c r="V503">
        <v>135.73323059082</v>
      </c>
      <c r="W503">
        <f t="shared" si="87"/>
        <v>-1.545149573885962E-2</v>
      </c>
    </row>
    <row r="504" spans="1:23" x14ac:dyDescent="0.2">
      <c r="A504" s="1">
        <v>44284</v>
      </c>
      <c r="B504">
        <v>58.663562774658203</v>
      </c>
      <c r="C504">
        <f t="shared" si="77"/>
        <v>-1.1382298488647679E-2</v>
      </c>
      <c r="D504">
        <v>77.139999389648395</v>
      </c>
      <c r="E504">
        <f t="shared" si="78"/>
        <v>-1.4888604581492359E-2</v>
      </c>
      <c r="F504">
        <v>166.54518127441401</v>
      </c>
      <c r="G504">
        <f t="shared" si="79"/>
        <v>-1.2896429773897966E-3</v>
      </c>
      <c r="H504">
        <v>43.106357574462898</v>
      </c>
      <c r="I504">
        <f t="shared" si="80"/>
        <v>-3.5447951889895475E-2</v>
      </c>
      <c r="J504">
        <v>45.737953186035199</v>
      </c>
      <c r="K504">
        <f t="shared" si="81"/>
        <v>1.7477257658802339E-2</v>
      </c>
      <c r="L504">
        <v>19.139999389648398</v>
      </c>
      <c r="M504">
        <f t="shared" si="82"/>
        <v>2.6089837135937159E-3</v>
      </c>
      <c r="N504">
        <v>120.430221557617</v>
      </c>
      <c r="O504">
        <f t="shared" si="83"/>
        <v>-8.8760023697468694E-3</v>
      </c>
      <c r="P504">
        <v>42.639999389648402</v>
      </c>
      <c r="Q504">
        <f t="shared" si="84"/>
        <v>7.9421150202160125E-3</v>
      </c>
      <c r="R504">
        <v>143.29940795898401</v>
      </c>
      <c r="S504">
        <f t="shared" si="85"/>
        <v>-8.0924817561591374E-3</v>
      </c>
      <c r="T504">
        <v>70.009834289550795</v>
      </c>
      <c r="U504">
        <f t="shared" si="86"/>
        <v>-4.9176281967799381E-3</v>
      </c>
      <c r="V504">
        <v>133.65206909179699</v>
      </c>
      <c r="W504">
        <f t="shared" si="87"/>
        <v>-2.3889624432330502E-3</v>
      </c>
    </row>
    <row r="505" spans="1:23" x14ac:dyDescent="0.2">
      <c r="A505" s="1">
        <v>44285</v>
      </c>
      <c r="B505">
        <v>57.999622344970703</v>
      </c>
      <c r="C505">
        <f t="shared" si="77"/>
        <v>3.6001997043149702E-3</v>
      </c>
      <c r="D505">
        <v>76</v>
      </c>
      <c r="E505">
        <f t="shared" si="78"/>
        <v>3.2365284502031716E-2</v>
      </c>
      <c r="F505">
        <v>166.33053588867199</v>
      </c>
      <c r="G505">
        <f t="shared" si="79"/>
        <v>1.6269909150638431E-2</v>
      </c>
      <c r="H505">
        <v>41.605091094970703</v>
      </c>
      <c r="I505">
        <f t="shared" si="80"/>
        <v>1.6307835316933639E-2</v>
      </c>
      <c r="J505">
        <v>46.544353485107401</v>
      </c>
      <c r="K505">
        <f t="shared" si="81"/>
        <v>3.4267488737956792E-2</v>
      </c>
      <c r="L505">
        <v>19.190000534057599</v>
      </c>
      <c r="M505">
        <f t="shared" si="82"/>
        <v>1.2943488654788485E-2</v>
      </c>
      <c r="N505">
        <v>119.366012573242</v>
      </c>
      <c r="O505">
        <f t="shared" si="83"/>
        <v>1.8881259054034687E-2</v>
      </c>
      <c r="P505">
        <v>42.9799995422363</v>
      </c>
      <c r="Q505">
        <f t="shared" si="84"/>
        <v>4.6371965082850623E-2</v>
      </c>
      <c r="R505">
        <v>142.14443969726599</v>
      </c>
      <c r="S505">
        <f t="shared" si="85"/>
        <v>1.6055247013239498E-2</v>
      </c>
      <c r="T505">
        <v>69.666397094726605</v>
      </c>
      <c r="U505">
        <f t="shared" si="86"/>
        <v>3.3475056244599878E-2</v>
      </c>
      <c r="V505">
        <v>133.33316040039099</v>
      </c>
      <c r="W505">
        <f t="shared" si="87"/>
        <v>2.4133643460249297E-2</v>
      </c>
    </row>
    <row r="506" spans="1:23" x14ac:dyDescent="0.2">
      <c r="A506" s="1">
        <v>44286</v>
      </c>
      <c r="B506">
        <v>58.208808898925803</v>
      </c>
      <c r="C506">
        <f t="shared" si="77"/>
        <v>8.5570466236664193E-3</v>
      </c>
      <c r="D506">
        <v>78.5</v>
      </c>
      <c r="E506">
        <f t="shared" si="78"/>
        <v>3.246097900705381E-2</v>
      </c>
      <c r="F506">
        <v>169.05885314941401</v>
      </c>
      <c r="G506">
        <f t="shared" si="79"/>
        <v>1.6113794018361192E-2</v>
      </c>
      <c r="H506">
        <v>42.289142608642599</v>
      </c>
      <c r="I506">
        <f t="shared" si="80"/>
        <v>2.6161206128255978E-2</v>
      </c>
      <c r="J506">
        <v>48.166954040527301</v>
      </c>
      <c r="K506">
        <f t="shared" si="81"/>
        <v>1.3787734903273037E-2</v>
      </c>
      <c r="L506">
        <v>19.440000534057599</v>
      </c>
      <c r="M506">
        <f t="shared" si="82"/>
        <v>4.4272781187395541E-2</v>
      </c>
      <c r="N506">
        <v>121.64120483398401</v>
      </c>
      <c r="O506">
        <f t="shared" si="83"/>
        <v>3.8469278388797726E-2</v>
      </c>
      <c r="P506">
        <v>45.0200004577637</v>
      </c>
      <c r="Q506">
        <f t="shared" si="84"/>
        <v>7.8161428741750819E-2</v>
      </c>
      <c r="R506">
        <v>144.44502258300801</v>
      </c>
      <c r="S506">
        <f t="shared" si="85"/>
        <v>3.3605184439441195E-2</v>
      </c>
      <c r="T506">
        <v>72.037956237792997</v>
      </c>
      <c r="U506">
        <f t="shared" si="86"/>
        <v>3.139243653272928E-2</v>
      </c>
      <c r="V506">
        <v>136.59011840820301</v>
      </c>
      <c r="W506">
        <f t="shared" si="87"/>
        <v>3.6110301848542317E-2</v>
      </c>
    </row>
    <row r="507" spans="1:23" x14ac:dyDescent="0.2">
      <c r="A507" s="1">
        <v>44287</v>
      </c>
      <c r="B507">
        <v>58.709041595458999</v>
      </c>
      <c r="C507">
        <f t="shared" si="77"/>
        <v>3.0363195170001783E-2</v>
      </c>
      <c r="D507">
        <v>81.089996337890597</v>
      </c>
      <c r="E507">
        <f t="shared" si="78"/>
        <v>4.1841554313304021E-3</v>
      </c>
      <c r="F507">
        <v>171.805099487305</v>
      </c>
      <c r="G507">
        <f t="shared" si="79"/>
        <v>2.5040403956338164E-2</v>
      </c>
      <c r="H507">
        <v>43.410076141357401</v>
      </c>
      <c r="I507">
        <f t="shared" si="80"/>
        <v>2.5985713747767723E-2</v>
      </c>
      <c r="J507">
        <v>48.835666656494098</v>
      </c>
      <c r="K507">
        <f t="shared" si="81"/>
        <v>2.7997577083584645E-2</v>
      </c>
      <c r="L507">
        <v>20.319999694824201</v>
      </c>
      <c r="M507">
        <f t="shared" si="82"/>
        <v>1.0281656785011733E-2</v>
      </c>
      <c r="N507">
        <v>126.411827087402</v>
      </c>
      <c r="O507">
        <f t="shared" si="83"/>
        <v>1.8266100893589973E-2</v>
      </c>
      <c r="P507">
        <v>48.680000305175803</v>
      </c>
      <c r="Q507">
        <f t="shared" si="84"/>
        <v>2.9151834328365527E-2</v>
      </c>
      <c r="R507">
        <v>149.38160705566401</v>
      </c>
      <c r="S507">
        <f t="shared" si="85"/>
        <v>1.9205647950814225E-2</v>
      </c>
      <c r="T507">
        <v>74.335273742675795</v>
      </c>
      <c r="U507">
        <f t="shared" si="86"/>
        <v>2.2532462153651626E-2</v>
      </c>
      <c r="V507">
        <v>141.61256408691401</v>
      </c>
      <c r="W507">
        <f t="shared" si="87"/>
        <v>1.9977186478203315E-2</v>
      </c>
    </row>
    <row r="508" spans="1:23" x14ac:dyDescent="0.2">
      <c r="A508" s="1">
        <v>44291</v>
      </c>
      <c r="B508">
        <v>60.518974304199197</v>
      </c>
      <c r="C508">
        <f t="shared" si="77"/>
        <v>-1.4837591669842288E-2</v>
      </c>
      <c r="D508">
        <v>81.430000305175795</v>
      </c>
      <c r="E508">
        <f t="shared" si="78"/>
        <v>1.228235534389554E-4</v>
      </c>
      <c r="F508">
        <v>176.16148376464801</v>
      </c>
      <c r="G508">
        <f t="shared" si="79"/>
        <v>-1.1953529688790045E-2</v>
      </c>
      <c r="H508">
        <v>44.552902221679702</v>
      </c>
      <c r="I508">
        <f t="shared" si="80"/>
        <v>-9.4821280578403933E-3</v>
      </c>
      <c r="J508">
        <v>50.222267150878899</v>
      </c>
      <c r="K508">
        <f t="shared" si="81"/>
        <v>-4.317090471185797E-3</v>
      </c>
      <c r="L508">
        <v>20.530000686645501</v>
      </c>
      <c r="M508">
        <f t="shared" si="82"/>
        <v>-5.8622951311797433E-3</v>
      </c>
      <c r="N508">
        <v>128.74209594726599</v>
      </c>
      <c r="O508">
        <f t="shared" si="83"/>
        <v>-1.6308280606792701E-2</v>
      </c>
      <c r="P508">
        <v>50.119998931884801</v>
      </c>
      <c r="Q508">
        <f t="shared" si="84"/>
        <v>-1.8120038952843802E-2</v>
      </c>
      <c r="R508">
        <v>152.27830505371099</v>
      </c>
      <c r="S508">
        <f t="shared" si="85"/>
        <v>-1.0946989465716025E-2</v>
      </c>
      <c r="T508">
        <v>76.029243469238295</v>
      </c>
      <c r="U508">
        <f t="shared" si="86"/>
        <v>-1.8980118781862079E-2</v>
      </c>
      <c r="V508">
        <v>144.47003173828099</v>
      </c>
      <c r="W508">
        <f t="shared" si="87"/>
        <v>-1.1234623243584268E-2</v>
      </c>
    </row>
    <row r="509" spans="1:23" x14ac:dyDescent="0.2">
      <c r="A509" s="1">
        <v>44292</v>
      </c>
      <c r="B509">
        <v>59.627647399902301</v>
      </c>
      <c r="C509">
        <f t="shared" si="77"/>
        <v>1.0469833765352883E-2</v>
      </c>
      <c r="D509">
        <v>81.440002441406193</v>
      </c>
      <c r="E509">
        <f t="shared" si="78"/>
        <v>9.2886821559402168E-3</v>
      </c>
      <c r="F509">
        <v>174.06826782226599</v>
      </c>
      <c r="G509">
        <f t="shared" si="79"/>
        <v>-7.7384039535831972E-3</v>
      </c>
      <c r="H509">
        <v>44.132442474365199</v>
      </c>
      <c r="I509">
        <f t="shared" si="80"/>
        <v>-2.9184944189984976E-3</v>
      </c>
      <c r="J509">
        <v>50.0059204101562</v>
      </c>
      <c r="K509">
        <f t="shared" si="81"/>
        <v>-9.6831168610104594E-3</v>
      </c>
      <c r="L509">
        <v>20.409999847412099</v>
      </c>
      <c r="M509">
        <f t="shared" si="82"/>
        <v>-6.882986298400293E-3</v>
      </c>
      <c r="N509">
        <v>126.659561157227</v>
      </c>
      <c r="O509">
        <f t="shared" si="83"/>
        <v>9.8739171893626378E-3</v>
      </c>
      <c r="P509">
        <v>49.220001220703097</v>
      </c>
      <c r="Q509">
        <f t="shared" si="84"/>
        <v>-6.09746874711435E-4</v>
      </c>
      <c r="R509">
        <v>150.62040710449199</v>
      </c>
      <c r="S509">
        <f t="shared" si="85"/>
        <v>-1.407448932213981E-2</v>
      </c>
      <c r="T509">
        <v>74.599807739257798</v>
      </c>
      <c r="U509">
        <f t="shared" si="86"/>
        <v>-6.4286113398379563E-3</v>
      </c>
      <c r="V509">
        <v>142.85604858398401</v>
      </c>
      <c r="W509">
        <f t="shared" si="87"/>
        <v>-6.542259267971279E-4</v>
      </c>
    </row>
    <row r="510" spans="1:23" x14ac:dyDescent="0.2">
      <c r="A510" s="1">
        <v>44293</v>
      </c>
      <c r="B510">
        <v>60.255218505859403</v>
      </c>
      <c r="C510">
        <f t="shared" si="77"/>
        <v>1.2003104543770789E-2</v>
      </c>
      <c r="D510">
        <v>82.199996948242202</v>
      </c>
      <c r="E510">
        <f t="shared" si="78"/>
        <v>1.3893325953790983E-2</v>
      </c>
      <c r="F510">
        <v>172.72645568847699</v>
      </c>
      <c r="G510">
        <f t="shared" si="79"/>
        <v>1.0868390101040518E-2</v>
      </c>
      <c r="H510">
        <v>44.003829956054702</v>
      </c>
      <c r="I510">
        <f t="shared" si="80"/>
        <v>6.2402956109591087E-3</v>
      </c>
      <c r="J510">
        <v>49.524044036865199</v>
      </c>
      <c r="K510">
        <f t="shared" si="81"/>
        <v>1.589424411018663E-3</v>
      </c>
      <c r="L510">
        <v>20.2700004577637</v>
      </c>
      <c r="M510">
        <f t="shared" si="82"/>
        <v>8.8409367491462509E-3</v>
      </c>
      <c r="N510">
        <v>127.916381835938</v>
      </c>
      <c r="O510">
        <f t="shared" si="83"/>
        <v>6.5055926883009303E-3</v>
      </c>
      <c r="P510">
        <v>49.189998626708999</v>
      </c>
      <c r="Q510">
        <f t="shared" si="84"/>
        <v>1.8729785827555245E-2</v>
      </c>
      <c r="R510">
        <v>148.51535034179699</v>
      </c>
      <c r="S510">
        <f t="shared" si="85"/>
        <v>1.6606470131855122E-2</v>
      </c>
      <c r="T510">
        <v>74.121772766113295</v>
      </c>
      <c r="U510">
        <f t="shared" si="86"/>
        <v>1.2939518289561532E-2</v>
      </c>
      <c r="V510">
        <v>142.762619018555</v>
      </c>
      <c r="W510">
        <f t="shared" si="87"/>
        <v>1.1331130652480042E-2</v>
      </c>
    </row>
    <row r="511" spans="1:23" x14ac:dyDescent="0.2">
      <c r="A511" s="1">
        <v>44294</v>
      </c>
      <c r="B511">
        <v>60.982826232910199</v>
      </c>
      <c r="C511">
        <f t="shared" si="77"/>
        <v>1.7885260741086408E-2</v>
      </c>
      <c r="D511">
        <v>83.349998474121094</v>
      </c>
      <c r="E511">
        <f t="shared" si="78"/>
        <v>-7.1037122002203818E-3</v>
      </c>
      <c r="F511">
        <v>174.61395263671901</v>
      </c>
      <c r="G511">
        <f t="shared" si="79"/>
        <v>1.1775298851025005E-3</v>
      </c>
      <c r="H511">
        <v>44.279285430908203</v>
      </c>
      <c r="I511">
        <f t="shared" si="80"/>
        <v>-8.0367936908907946E-4</v>
      </c>
      <c r="J511">
        <v>49.602821350097699</v>
      </c>
      <c r="K511">
        <f t="shared" si="81"/>
        <v>-1.5603666698751809E-2</v>
      </c>
      <c r="L511">
        <v>20.450000762939499</v>
      </c>
      <c r="M511">
        <f t="shared" si="82"/>
        <v>-8.3477072151237845E-3</v>
      </c>
      <c r="N511">
        <v>128.75126647949199</v>
      </c>
      <c r="O511">
        <f t="shared" si="83"/>
        <v>1.637584393685911E-3</v>
      </c>
      <c r="P511">
        <v>50.119998931884801</v>
      </c>
      <c r="Q511">
        <f t="shared" si="84"/>
        <v>1.1964383031883806E-3</v>
      </c>
      <c r="R511">
        <v>151.00225830078099</v>
      </c>
      <c r="S511">
        <f t="shared" si="85"/>
        <v>-5.442892414820817E-3</v>
      </c>
      <c r="T511">
        <v>75.087104797363295</v>
      </c>
      <c r="U511">
        <f t="shared" si="86"/>
        <v>-3.7073197529536851E-4</v>
      </c>
      <c r="V511">
        <v>144.38948059082</v>
      </c>
      <c r="W511">
        <f t="shared" si="87"/>
        <v>-3.1285185335339365E-3</v>
      </c>
    </row>
    <row r="512" spans="1:23" x14ac:dyDescent="0.2">
      <c r="A512" s="1">
        <v>44295</v>
      </c>
      <c r="B512">
        <v>62.083332061767599</v>
      </c>
      <c r="C512">
        <f t="shared" si="77"/>
        <v>-4.2648705317407165E-2</v>
      </c>
      <c r="D512">
        <v>82.760002136230497</v>
      </c>
      <c r="E512">
        <f t="shared" si="78"/>
        <v>-5.1827641257592885E-2</v>
      </c>
      <c r="F512">
        <v>174.81968688964801</v>
      </c>
      <c r="G512">
        <f t="shared" si="79"/>
        <v>-1.5469767617511848E-2</v>
      </c>
      <c r="H512">
        <v>44.2437133789062</v>
      </c>
      <c r="I512">
        <f t="shared" si="80"/>
        <v>-2.931551318887849E-3</v>
      </c>
      <c r="J512">
        <v>48.834842681884801</v>
      </c>
      <c r="K512">
        <f t="shared" si="81"/>
        <v>1.0077127527988758E-3</v>
      </c>
      <c r="L512">
        <v>20.280000686645501</v>
      </c>
      <c r="M512">
        <f t="shared" si="82"/>
        <v>3.4457180528023892E-3</v>
      </c>
      <c r="N512">
        <v>128.96228027343801</v>
      </c>
      <c r="O512">
        <f t="shared" si="83"/>
        <v>-2.2518182768137596E-2</v>
      </c>
      <c r="P512">
        <v>50.180000305175803</v>
      </c>
      <c r="Q512">
        <f t="shared" si="84"/>
        <v>7.9683101665095938E-4</v>
      </c>
      <c r="R512">
        <v>150.18260192871099</v>
      </c>
      <c r="S512">
        <f t="shared" si="85"/>
        <v>-9.4089461076740447E-3</v>
      </c>
      <c r="T512">
        <v>75.059272766113295</v>
      </c>
      <c r="U512">
        <f t="shared" si="86"/>
        <v>-1.8471639605743568E-2</v>
      </c>
      <c r="V512">
        <v>143.93846130371099</v>
      </c>
      <c r="W512">
        <f t="shared" si="87"/>
        <v>-1.0800978951225641E-2</v>
      </c>
    </row>
    <row r="513" spans="1:23" x14ac:dyDescent="0.2">
      <c r="A513" s="1">
        <v>44298</v>
      </c>
      <c r="B513">
        <v>59.491226196289098</v>
      </c>
      <c r="C513">
        <f t="shared" si="77"/>
        <v>-2.9090827796220643E-3</v>
      </c>
      <c r="D513">
        <v>78.580001831054702</v>
      </c>
      <c r="E513">
        <f t="shared" si="78"/>
        <v>2.0281611832102867E-2</v>
      </c>
      <c r="F513">
        <v>172.13607788085901</v>
      </c>
      <c r="G513">
        <f t="shared" si="79"/>
        <v>-6.2032550475656801E-3</v>
      </c>
      <c r="H513">
        <v>44.114200592041001</v>
      </c>
      <c r="I513">
        <f t="shared" si="80"/>
        <v>2.6637158324312547E-3</v>
      </c>
      <c r="J513">
        <v>48.884078979492202</v>
      </c>
      <c r="K513">
        <f t="shared" si="81"/>
        <v>-1.8293109249126339E-2</v>
      </c>
      <c r="L513">
        <v>20.350000381469702</v>
      </c>
      <c r="M513">
        <f t="shared" si="82"/>
        <v>4.9129102625431809E-4</v>
      </c>
      <c r="N513">
        <v>126.09073638916</v>
      </c>
      <c r="O513">
        <f t="shared" si="83"/>
        <v>-1.0192786306965945E-3</v>
      </c>
      <c r="P513">
        <v>50.220001220703097</v>
      </c>
      <c r="Q513">
        <f t="shared" si="84"/>
        <v>-5.7913474119584288E-3</v>
      </c>
      <c r="R513">
        <v>148.77616882324199</v>
      </c>
      <c r="S513">
        <f t="shared" si="85"/>
        <v>-3.5750293848309947E-3</v>
      </c>
      <c r="T513">
        <v>73.685531616210895</v>
      </c>
      <c r="U513">
        <f t="shared" si="86"/>
        <v>-8.9203916930553125E-3</v>
      </c>
      <c r="V513">
        <v>142.39215087890599</v>
      </c>
      <c r="W513">
        <f t="shared" si="87"/>
        <v>-1.5847631859100418E-3</v>
      </c>
    </row>
    <row r="514" spans="1:23" x14ac:dyDescent="0.2">
      <c r="A514" s="1">
        <v>44299</v>
      </c>
      <c r="B514">
        <v>59.318412780761697</v>
      </c>
      <c r="C514">
        <f t="shared" si="77"/>
        <v>-1.5918736780706742E-2</v>
      </c>
      <c r="D514">
        <v>80.190002441406193</v>
      </c>
      <c r="E514">
        <f t="shared" si="78"/>
        <v>-2.0663445711427766E-2</v>
      </c>
      <c r="F514">
        <v>171.07157897949199</v>
      </c>
      <c r="G514">
        <f t="shared" si="79"/>
        <v>-4.7697506347462067E-3</v>
      </c>
      <c r="H514">
        <v>44.231864929199197</v>
      </c>
      <c r="I514">
        <f t="shared" si="80"/>
        <v>-1.5921430547327663E-2</v>
      </c>
      <c r="J514">
        <v>47.997966766357401</v>
      </c>
      <c r="K514">
        <f t="shared" si="81"/>
        <v>-1.4046911040891995E-2</v>
      </c>
      <c r="L514">
        <v>20.360000610351602</v>
      </c>
      <c r="M514">
        <f t="shared" si="82"/>
        <v>7.8278209504429284E-3</v>
      </c>
      <c r="N514">
        <v>125.962280273438</v>
      </c>
      <c r="O514">
        <f t="shared" si="83"/>
        <v>-1.8747051068636961E-2</v>
      </c>
      <c r="P514">
        <v>49.930000305175803</v>
      </c>
      <c r="Q514">
        <f t="shared" si="84"/>
        <v>-9.2555807093503851E-3</v>
      </c>
      <c r="R514">
        <v>148.24523925781199</v>
      </c>
      <c r="S514">
        <f t="shared" si="85"/>
        <v>-4.4074588497169708E-3</v>
      </c>
      <c r="T514">
        <v>73.031150817871094</v>
      </c>
      <c r="U514">
        <f t="shared" si="86"/>
        <v>-6.631084586879556E-3</v>
      </c>
      <c r="V514">
        <v>142.16667175293</v>
      </c>
      <c r="W514">
        <f t="shared" si="87"/>
        <v>-1.1051572553553582E-2</v>
      </c>
    </row>
    <row r="515" spans="1:23" x14ac:dyDescent="0.2">
      <c r="A515" s="1">
        <v>44300</v>
      </c>
      <c r="B515">
        <v>58.381614685058601</v>
      </c>
      <c r="C515">
        <f t="shared" ref="C515:C578" si="88">LN(B516/B515)</f>
        <v>1.2847459041394319E-2</v>
      </c>
      <c r="D515">
        <v>78.550003051757798</v>
      </c>
      <c r="E515">
        <f t="shared" ref="E515:E578" si="89">LN(D516/D515)</f>
        <v>5.522570464878114E-2</v>
      </c>
      <c r="F515">
        <v>170.25755310058599</v>
      </c>
      <c r="G515">
        <f t="shared" ref="G515:G578" si="90">LN(F516/F515)</f>
        <v>1.4811085745152169E-2</v>
      </c>
      <c r="H515">
        <v>43.533206939697301</v>
      </c>
      <c r="I515">
        <f t="shared" ref="I515:I578" si="91">LN(H516/H515)</f>
        <v>5.6409278112630563E-3</v>
      </c>
      <c r="J515">
        <v>47.328456878662102</v>
      </c>
      <c r="K515">
        <f t="shared" ref="K515:K578" si="92">LN(J516/J515)</f>
        <v>1.4662026761946235E-2</v>
      </c>
      <c r="L515">
        <v>20.5200004577637</v>
      </c>
      <c r="M515">
        <f t="shared" ref="M515:M578" si="93">LN(L516/L515)</f>
        <v>2.0261188335832736E-2</v>
      </c>
      <c r="N515">
        <v>123.622856140137</v>
      </c>
      <c r="O515">
        <f t="shared" ref="O515:O578" si="94">LN(N516/N515)</f>
        <v>2.2672316927690745E-2</v>
      </c>
      <c r="P515">
        <v>49.470001220703097</v>
      </c>
      <c r="Q515">
        <f t="shared" ref="Q515:Q578" si="95">LN(P516/P515)</f>
        <v>3.3396072313849057E-2</v>
      </c>
      <c r="R515">
        <v>147.59329223632801</v>
      </c>
      <c r="S515">
        <f t="shared" ref="S515:S578" si="96">LN(R516/R515)</f>
        <v>1.4099006052881675E-2</v>
      </c>
      <c r="T515">
        <v>72.548477172851605</v>
      </c>
      <c r="U515">
        <f t="shared" ref="U515:U578" si="97">LN(T516/T515)</f>
        <v>2.5890149963512705E-2</v>
      </c>
      <c r="V515">
        <v>140.60415649414099</v>
      </c>
      <c r="W515">
        <f t="shared" ref="W515:W578" si="98">LN(V516/V515)</f>
        <v>1.6610078962263925E-2</v>
      </c>
    </row>
    <row r="516" spans="1:23" x14ac:dyDescent="0.2">
      <c r="A516" s="1">
        <v>44301</v>
      </c>
      <c r="B516">
        <v>59.136508941650398</v>
      </c>
      <c r="C516">
        <f t="shared" si="88"/>
        <v>-4.1611311996137589E-3</v>
      </c>
      <c r="D516">
        <v>83.010002136230497</v>
      </c>
      <c r="E516">
        <f t="shared" si="89"/>
        <v>-1.0414245143981243E-2</v>
      </c>
      <c r="F516">
        <v>172.79801940918</v>
      </c>
      <c r="G516">
        <f t="shared" si="90"/>
        <v>-6.439876318939078E-3</v>
      </c>
      <c r="H516">
        <v>43.779468536377003</v>
      </c>
      <c r="I516">
        <f t="shared" si="91"/>
        <v>-2.5239804501264004E-3</v>
      </c>
      <c r="J516">
        <v>48.027500152587898</v>
      </c>
      <c r="K516">
        <f t="shared" si="92"/>
        <v>-1.7996137565768011E-2</v>
      </c>
      <c r="L516">
        <v>20.940000534057599</v>
      </c>
      <c r="M516">
        <f t="shared" si="93"/>
        <v>-2.6616676294080079E-2</v>
      </c>
      <c r="N516">
        <v>126.45768737793</v>
      </c>
      <c r="O516">
        <f t="shared" si="94"/>
        <v>2.6806171206761784E-3</v>
      </c>
      <c r="P516">
        <v>51.150001525878899</v>
      </c>
      <c r="Q516">
        <f t="shared" si="95"/>
        <v>0.12430019423485736</v>
      </c>
      <c r="R516">
        <v>149.68894958496099</v>
      </c>
      <c r="S516">
        <f t="shared" si="96"/>
        <v>-7.4949783699997923E-3</v>
      </c>
      <c r="T516">
        <v>74.4512939453125</v>
      </c>
      <c r="U516">
        <f t="shared" si="97"/>
        <v>-1.3366515288312687E-2</v>
      </c>
      <c r="V516">
        <v>142.95910644531199</v>
      </c>
      <c r="W516">
        <f t="shared" si="98"/>
        <v>-4.6978733322158859E-3</v>
      </c>
    </row>
    <row r="517" spans="1:23" x14ac:dyDescent="0.2">
      <c r="A517" s="1">
        <v>44302</v>
      </c>
      <c r="B517">
        <v>58.890945434570298</v>
      </c>
      <c r="C517">
        <f t="shared" si="88"/>
        <v>-1.7448703692425831E-2</v>
      </c>
      <c r="D517">
        <v>82.150001525878906</v>
      </c>
      <c r="E517">
        <f t="shared" si="89"/>
        <v>-1.2740597450339662E-2</v>
      </c>
      <c r="F517">
        <v>171.68879699707</v>
      </c>
      <c r="G517">
        <f t="shared" si="90"/>
        <v>-2.5701280087840103E-2</v>
      </c>
      <c r="H517">
        <v>43.669109344482401</v>
      </c>
      <c r="I517">
        <f t="shared" si="91"/>
        <v>-3.569726066045957E-2</v>
      </c>
      <c r="J517">
        <v>47.170921325683601</v>
      </c>
      <c r="K517">
        <f t="shared" si="92"/>
        <v>-2.665123399495764E-2</v>
      </c>
      <c r="L517">
        <v>20.389999389648398</v>
      </c>
      <c r="M517">
        <f t="shared" si="93"/>
        <v>-2.2818405115407218E-2</v>
      </c>
      <c r="N517">
        <v>126.79712677002</v>
      </c>
      <c r="O517">
        <f t="shared" si="94"/>
        <v>-2.164912070472412E-2</v>
      </c>
      <c r="P517">
        <v>57.919998168945298</v>
      </c>
      <c r="Q517">
        <f t="shared" si="95"/>
        <v>-3.5677254102927096E-2</v>
      </c>
      <c r="R517">
        <v>148.57122802734401</v>
      </c>
      <c r="S517">
        <f t="shared" si="96"/>
        <v>-1.643407121735381E-2</v>
      </c>
      <c r="T517">
        <v>73.462760925292997</v>
      </c>
      <c r="U517">
        <f t="shared" si="97"/>
        <v>-2.7281479052892906E-2</v>
      </c>
      <c r="V517">
        <v>142.28907775878901</v>
      </c>
      <c r="W517">
        <f t="shared" si="98"/>
        <v>-2.6637603582772965E-2</v>
      </c>
    </row>
    <row r="518" spans="1:23" x14ac:dyDescent="0.2">
      <c r="A518" s="1">
        <v>44305</v>
      </c>
      <c r="B518">
        <v>57.872287750244098</v>
      </c>
      <c r="C518">
        <f t="shared" si="88"/>
        <v>-1.472356639787153E-2</v>
      </c>
      <c r="D518">
        <v>81.110000610351605</v>
      </c>
      <c r="E518">
        <f t="shared" si="89"/>
        <v>-2.2946561106271877E-2</v>
      </c>
      <c r="F518">
        <v>167.33239746093801</v>
      </c>
      <c r="G518">
        <f t="shared" si="90"/>
        <v>-9.6152164112087105E-3</v>
      </c>
      <c r="H518">
        <v>42.137737274169901</v>
      </c>
      <c r="I518">
        <f t="shared" si="91"/>
        <v>-1.0312671870732268E-2</v>
      </c>
      <c r="J518">
        <v>45.930362701416001</v>
      </c>
      <c r="K518">
        <f t="shared" si="92"/>
        <v>-1.7516018059594615E-2</v>
      </c>
      <c r="L518">
        <v>19.930000305175799</v>
      </c>
      <c r="M518">
        <f t="shared" si="93"/>
        <v>-2.8500628791729727E-2</v>
      </c>
      <c r="N518">
        <v>124.081581115723</v>
      </c>
      <c r="O518">
        <f t="shared" si="94"/>
        <v>-1.377285402858325E-2</v>
      </c>
      <c r="P518">
        <v>55.889999389648402</v>
      </c>
      <c r="Q518">
        <f t="shared" si="95"/>
        <v>-4.989116928251458E-2</v>
      </c>
      <c r="R518">
        <v>146.14955139160199</v>
      </c>
      <c r="S518">
        <f t="shared" si="96"/>
        <v>-1.5672510216256083E-2</v>
      </c>
      <c r="T518">
        <v>71.485679626464801</v>
      </c>
      <c r="U518">
        <f t="shared" si="97"/>
        <v>-2.8313769154865231E-2</v>
      </c>
      <c r="V518">
        <v>138.54887390136699</v>
      </c>
      <c r="W518">
        <f t="shared" si="98"/>
        <v>-1.4355955096670691E-2</v>
      </c>
    </row>
    <row r="519" spans="1:23" x14ac:dyDescent="0.2">
      <c r="A519" s="1">
        <v>44306</v>
      </c>
      <c r="B519">
        <v>57.026443481445298</v>
      </c>
      <c r="C519">
        <f t="shared" si="88"/>
        <v>1.5823096141859422E-2</v>
      </c>
      <c r="D519">
        <v>79.269996643066406</v>
      </c>
      <c r="E519">
        <f t="shared" si="89"/>
        <v>2.9092106459066725E-2</v>
      </c>
      <c r="F519">
        <v>165.73117065429699</v>
      </c>
      <c r="G519">
        <f t="shared" si="90"/>
        <v>1.9403565326287762E-2</v>
      </c>
      <c r="H519">
        <v>41.705417633056598</v>
      </c>
      <c r="I519">
        <f t="shared" si="91"/>
        <v>5.517629045898944E-3</v>
      </c>
      <c r="J519">
        <v>45.132850646972699</v>
      </c>
      <c r="K519">
        <f t="shared" si="92"/>
        <v>3.5151573098163393E-2</v>
      </c>
      <c r="L519">
        <v>19.370000839233398</v>
      </c>
      <c r="M519">
        <f t="shared" si="93"/>
        <v>1.5877386385650942E-2</v>
      </c>
      <c r="N519">
        <v>122.38433837890599</v>
      </c>
      <c r="O519">
        <f t="shared" si="94"/>
        <v>2.0698987153579589E-2</v>
      </c>
      <c r="P519">
        <v>53.169998168945298</v>
      </c>
      <c r="Q519">
        <f t="shared" si="95"/>
        <v>3.0378391035002096E-2</v>
      </c>
      <c r="R519">
        <v>143.876876831055</v>
      </c>
      <c r="S519">
        <f t="shared" si="96"/>
        <v>2.4428851327510021E-2</v>
      </c>
      <c r="T519">
        <v>69.490036010742202</v>
      </c>
      <c r="U519">
        <f t="shared" si="97"/>
        <v>3.233086821438165E-2</v>
      </c>
      <c r="V519">
        <v>136.57408142089801</v>
      </c>
      <c r="W519">
        <f t="shared" si="98"/>
        <v>2.5891771953580542E-2</v>
      </c>
    </row>
    <row r="520" spans="1:23" x14ac:dyDescent="0.2">
      <c r="A520" s="1">
        <v>44307</v>
      </c>
      <c r="B520">
        <v>57.935955047607401</v>
      </c>
      <c r="C520">
        <f t="shared" si="88"/>
        <v>-1.7898611952994366E-2</v>
      </c>
      <c r="D520">
        <v>81.610000610351605</v>
      </c>
      <c r="E520">
        <f t="shared" si="89"/>
        <v>-3.1744783971917448E-2</v>
      </c>
      <c r="F520">
        <v>168.97834777832</v>
      </c>
      <c r="G520">
        <f t="shared" si="90"/>
        <v>-1.6546865506389057E-2</v>
      </c>
      <c r="H520">
        <v>41.936168670654297</v>
      </c>
      <c r="I520">
        <f t="shared" si="91"/>
        <v>-1.0230705066971832E-2</v>
      </c>
      <c r="J520">
        <v>46.747554779052699</v>
      </c>
      <c r="K520">
        <f t="shared" si="92"/>
        <v>-5.1204605459475028E-2</v>
      </c>
      <c r="L520">
        <v>19.680000305175799</v>
      </c>
      <c r="M520">
        <f t="shared" si="93"/>
        <v>-1.1241877419773614E-2</v>
      </c>
      <c r="N520">
        <v>124.943969726562</v>
      </c>
      <c r="O520">
        <f t="shared" si="94"/>
        <v>-2.3927651340089385E-2</v>
      </c>
      <c r="P520">
        <v>54.810001373291001</v>
      </c>
      <c r="Q520">
        <f t="shared" si="95"/>
        <v>-3.11309235468499E-2</v>
      </c>
      <c r="R520">
        <v>147.43490600585901</v>
      </c>
      <c r="S520">
        <f t="shared" si="96"/>
        <v>-1.8619443045265433E-2</v>
      </c>
      <c r="T520">
        <v>71.773422241210895</v>
      </c>
      <c r="U520">
        <f t="shared" si="97"/>
        <v>-2.1437427948524809E-2</v>
      </c>
      <c r="V520">
        <v>140.15640258789099</v>
      </c>
      <c r="W520">
        <f t="shared" si="98"/>
        <v>-2.2007595512607048E-2</v>
      </c>
    </row>
    <row r="521" spans="1:23" x14ac:dyDescent="0.2">
      <c r="A521" s="1">
        <v>44308</v>
      </c>
      <c r="B521">
        <v>56.908206939697301</v>
      </c>
      <c r="C521">
        <f t="shared" si="88"/>
        <v>-5.4689043829810546E-2</v>
      </c>
      <c r="D521">
        <v>79.059997558593807</v>
      </c>
      <c r="E521">
        <f t="shared" si="89"/>
        <v>4.5737851701580387E-2</v>
      </c>
      <c r="F521">
        <v>166.20529174804699</v>
      </c>
      <c r="G521">
        <f t="shared" si="90"/>
        <v>1.612326757306614E-2</v>
      </c>
      <c r="H521">
        <v>41.509319305419901</v>
      </c>
      <c r="I521">
        <f t="shared" si="91"/>
        <v>2.3925517900772943E-2</v>
      </c>
      <c r="J521">
        <v>44.414115905761697</v>
      </c>
      <c r="K521">
        <f t="shared" si="92"/>
        <v>2.1708909004041634E-2</v>
      </c>
      <c r="L521">
        <v>19.459999084472699</v>
      </c>
      <c r="M521">
        <f t="shared" si="93"/>
        <v>1.3779267121885803E-2</v>
      </c>
      <c r="N521">
        <v>121.98983764648401</v>
      </c>
      <c r="O521">
        <f t="shared" si="94"/>
        <v>1.8331456400391442E-2</v>
      </c>
      <c r="P521">
        <v>53.130001068115199</v>
      </c>
      <c r="Q521">
        <f t="shared" si="95"/>
        <v>3.1313324741112557E-2</v>
      </c>
      <c r="R521">
        <v>144.71514892578099</v>
      </c>
      <c r="S521">
        <f t="shared" si="96"/>
        <v>2.3220582817964571E-2</v>
      </c>
      <c r="T521">
        <v>70.251159667968807</v>
      </c>
      <c r="U521">
        <f t="shared" si="97"/>
        <v>3.2561733267525816E-2</v>
      </c>
      <c r="V521">
        <v>137.10559082031199</v>
      </c>
      <c r="W521">
        <f t="shared" si="98"/>
        <v>1.8069108408854687E-2</v>
      </c>
    </row>
    <row r="522" spans="1:23" x14ac:dyDescent="0.2">
      <c r="A522" s="1">
        <v>44309</v>
      </c>
      <c r="B522">
        <v>53.879524230957003</v>
      </c>
      <c r="C522">
        <f t="shared" si="88"/>
        <v>-8.1356262858050931E-3</v>
      </c>
      <c r="D522">
        <v>82.760002136230497</v>
      </c>
      <c r="E522">
        <f t="shared" si="89"/>
        <v>3.1518354145180415E-2</v>
      </c>
      <c r="F522">
        <v>168.90678405761699</v>
      </c>
      <c r="G522">
        <f t="shared" si="90"/>
        <v>1.3362273661051942E-2</v>
      </c>
      <c r="H522">
        <v>42.514427185058601</v>
      </c>
      <c r="I522">
        <f t="shared" si="91"/>
        <v>1.2196490662954048E-2</v>
      </c>
      <c r="J522">
        <v>45.388839721679702</v>
      </c>
      <c r="K522">
        <f t="shared" si="92"/>
        <v>2.6120166651900277E-2</v>
      </c>
      <c r="L522">
        <v>19.7299995422363</v>
      </c>
      <c r="M522">
        <f t="shared" si="93"/>
        <v>2.0070901127899096E-2</v>
      </c>
      <c r="N522">
        <v>124.246711730957</v>
      </c>
      <c r="O522">
        <f t="shared" si="94"/>
        <v>2.5731251237724493E-2</v>
      </c>
      <c r="P522">
        <v>54.819999694824197</v>
      </c>
      <c r="Q522">
        <f t="shared" si="95"/>
        <v>9.1164629682630042E-4</v>
      </c>
      <c r="R522">
        <v>148.11483764648401</v>
      </c>
      <c r="S522">
        <f t="shared" si="96"/>
        <v>1.0135898536036116E-2</v>
      </c>
      <c r="T522">
        <v>72.576309204101605</v>
      </c>
      <c r="U522">
        <f t="shared" si="97"/>
        <v>1.7621078951117506E-2</v>
      </c>
      <c r="V522">
        <v>139.60548400878901</v>
      </c>
      <c r="W522">
        <f t="shared" si="98"/>
        <v>1.8156564476092273E-2</v>
      </c>
    </row>
    <row r="523" spans="1:23" x14ac:dyDescent="0.2">
      <c r="A523" s="1">
        <v>44312</v>
      </c>
      <c r="B523">
        <v>53.442958831787102</v>
      </c>
      <c r="C523">
        <f t="shared" si="88"/>
        <v>-1.3535543854296367E-2</v>
      </c>
      <c r="D523">
        <v>85.410003662109403</v>
      </c>
      <c r="E523">
        <f t="shared" si="89"/>
        <v>-2.3444457393773915E-3</v>
      </c>
      <c r="F523">
        <v>171.17890930175801</v>
      </c>
      <c r="G523">
        <f t="shared" si="90"/>
        <v>-6.0277318930633365E-3</v>
      </c>
      <c r="H523">
        <v>43.036128997802699</v>
      </c>
      <c r="I523">
        <f t="shared" si="91"/>
        <v>-1.172463733276443E-2</v>
      </c>
      <c r="J523">
        <v>46.590023040771499</v>
      </c>
      <c r="K523">
        <f t="shared" si="92"/>
        <v>-2.9814533338755281E-2</v>
      </c>
      <c r="L523">
        <v>20.129999160766602</v>
      </c>
      <c r="M523">
        <f t="shared" si="93"/>
        <v>-8.9820163825655459E-3</v>
      </c>
      <c r="N523">
        <v>127.485221862793</v>
      </c>
      <c r="O523">
        <f t="shared" si="94"/>
        <v>-6.8600869154648763E-3</v>
      </c>
      <c r="P523">
        <v>54.869998931884801</v>
      </c>
      <c r="Q523">
        <f t="shared" si="95"/>
        <v>-1.5242201570938405E-2</v>
      </c>
      <c r="R523">
        <v>149.62374877929699</v>
      </c>
      <c r="S523">
        <f t="shared" si="96"/>
        <v>-6.8083322808402662E-3</v>
      </c>
      <c r="T523">
        <v>73.866516113281193</v>
      </c>
      <c r="U523">
        <f t="shared" si="97"/>
        <v>-1.054786943018605E-2</v>
      </c>
      <c r="V523">
        <v>142.16339111328099</v>
      </c>
      <c r="W523">
        <f t="shared" si="98"/>
        <v>-7.5290072063531463E-3</v>
      </c>
    </row>
    <row r="524" spans="1:23" x14ac:dyDescent="0.2">
      <c r="A524" s="1">
        <v>44313</v>
      </c>
      <c r="B524">
        <v>52.724452972412102</v>
      </c>
      <c r="C524">
        <f t="shared" si="88"/>
        <v>-6.055894281239778E-3</v>
      </c>
      <c r="D524">
        <v>85.209999084472699</v>
      </c>
      <c r="E524">
        <f t="shared" si="89"/>
        <v>-1.4063961308247079E-2</v>
      </c>
      <c r="F524">
        <v>170.15019226074199</v>
      </c>
      <c r="G524">
        <f t="shared" si="90"/>
        <v>-4.5111405400890349E-2</v>
      </c>
      <c r="H524">
        <v>42.534492492675803</v>
      </c>
      <c r="I524">
        <f t="shared" si="91"/>
        <v>-1.5450724616296698E-2</v>
      </c>
      <c r="J524">
        <v>45.221466064453097</v>
      </c>
      <c r="K524">
        <f t="shared" si="92"/>
        <v>1.8764617093692232E-2</v>
      </c>
      <c r="L524">
        <v>19.950000762939499</v>
      </c>
      <c r="M524">
        <f t="shared" si="93"/>
        <v>-1.6679684666853854E-2</v>
      </c>
      <c r="N524">
        <v>126.613655090332</v>
      </c>
      <c r="O524">
        <f t="shared" si="94"/>
        <v>-1.0488846307029284E-2</v>
      </c>
      <c r="P524">
        <v>54.040000915527301</v>
      </c>
      <c r="Q524">
        <f t="shared" si="95"/>
        <v>-1.7547630521714212E-2</v>
      </c>
      <c r="R524">
        <v>148.60852050781199</v>
      </c>
      <c r="S524">
        <f t="shared" si="96"/>
        <v>-2.2117052065007078E-2</v>
      </c>
      <c r="T524">
        <v>73.091476440429702</v>
      </c>
      <c r="U524">
        <f t="shared" si="97"/>
        <v>-1.8391634420541168E-2</v>
      </c>
      <c r="V524">
        <v>141.09706115722699</v>
      </c>
      <c r="W524">
        <f t="shared" si="98"/>
        <v>-1.5299634649317469E-2</v>
      </c>
    </row>
    <row r="525" spans="1:23" x14ac:dyDescent="0.2">
      <c r="A525" s="1">
        <v>44314</v>
      </c>
      <c r="B525">
        <v>52.406124114990199</v>
      </c>
      <c r="C525">
        <f t="shared" si="88"/>
        <v>1.1389152126222468E-2</v>
      </c>
      <c r="D525">
        <v>84.019996643066406</v>
      </c>
      <c r="E525">
        <f t="shared" si="89"/>
        <v>-1.3099862619746121E-3</v>
      </c>
      <c r="F525">
        <v>162.64503479003901</v>
      </c>
      <c r="G525">
        <f t="shared" si="90"/>
        <v>2.1761279730480077E-2</v>
      </c>
      <c r="H525">
        <v>41.882354736328097</v>
      </c>
      <c r="I525">
        <f t="shared" si="91"/>
        <v>1.5321928955992688E-2</v>
      </c>
      <c r="J525">
        <v>46.078041076660199</v>
      </c>
      <c r="K525">
        <f t="shared" si="92"/>
        <v>9.7810672235500214E-3</v>
      </c>
      <c r="L525">
        <v>19.620000839233398</v>
      </c>
      <c r="M525">
        <f t="shared" si="93"/>
        <v>-1.4373998996694061E-2</v>
      </c>
      <c r="N525">
        <v>125.29256439209</v>
      </c>
      <c r="O525">
        <f t="shared" si="94"/>
        <v>4.3766954595635801E-2</v>
      </c>
      <c r="P525">
        <v>53.099998474121101</v>
      </c>
      <c r="Q525">
        <f t="shared" si="95"/>
        <v>-2.0164228274877911E-2</v>
      </c>
      <c r="R525">
        <v>145.35781860351599</v>
      </c>
      <c r="S525">
        <f t="shared" si="96"/>
        <v>1.2417737839041727E-2</v>
      </c>
      <c r="T525">
        <v>71.759490966796903</v>
      </c>
      <c r="U525">
        <f t="shared" si="97"/>
        <v>8.3085559941461131E-3</v>
      </c>
      <c r="V525">
        <v>138.95475769043</v>
      </c>
      <c r="W525">
        <f t="shared" si="98"/>
        <v>6.4705102720400039E-3</v>
      </c>
    </row>
    <row r="526" spans="1:23" x14ac:dyDescent="0.2">
      <c r="A526" s="1">
        <v>44315</v>
      </c>
      <c r="B526">
        <v>53.006397247314503</v>
      </c>
      <c r="C526">
        <f t="shared" si="88"/>
        <v>-1.2952469593801207E-2</v>
      </c>
      <c r="D526">
        <v>83.910003662109403</v>
      </c>
      <c r="E526">
        <f t="shared" si="89"/>
        <v>-2.7670475896773839E-2</v>
      </c>
      <c r="F526">
        <v>166.22319030761699</v>
      </c>
      <c r="G526">
        <f t="shared" si="90"/>
        <v>-2.3488243272703664E-2</v>
      </c>
      <c r="H526">
        <v>42.529014587402301</v>
      </c>
      <c r="I526">
        <f t="shared" si="91"/>
        <v>-2.1876438875045572E-2</v>
      </c>
      <c r="J526">
        <v>46.5309448242188</v>
      </c>
      <c r="K526">
        <f t="shared" si="92"/>
        <v>-4.4345963017479589E-2</v>
      </c>
      <c r="L526">
        <v>19.340000152587901</v>
      </c>
      <c r="M526">
        <f t="shared" si="93"/>
        <v>-1.8789728851337683E-2</v>
      </c>
      <c r="N526">
        <v>130.89801025390599</v>
      </c>
      <c r="O526">
        <f t="shared" si="94"/>
        <v>-2.7570108823520303E-2</v>
      </c>
      <c r="P526">
        <v>52.040000915527301</v>
      </c>
      <c r="Q526">
        <f t="shared" si="95"/>
        <v>-3.3808779437257706E-2</v>
      </c>
      <c r="R526">
        <v>147.17408752441401</v>
      </c>
      <c r="S526">
        <f t="shared" si="96"/>
        <v>-3.1174841953548266E-2</v>
      </c>
      <c r="T526">
        <v>72.358192443847699</v>
      </c>
      <c r="U526">
        <f t="shared" si="97"/>
        <v>-3.6712462670012935E-2</v>
      </c>
      <c r="V526">
        <v>139.85678100585901</v>
      </c>
      <c r="W526">
        <f t="shared" si="98"/>
        <v>-2.8267447102485108E-2</v>
      </c>
    </row>
    <row r="527" spans="1:23" x14ac:dyDescent="0.2">
      <c r="A527" s="1">
        <v>44316</v>
      </c>
      <c r="B527">
        <v>52.324260711669901</v>
      </c>
      <c r="C527">
        <f t="shared" si="88"/>
        <v>-4.7043036366973372E-3</v>
      </c>
      <c r="D527">
        <v>81.620002746582003</v>
      </c>
      <c r="E527">
        <f t="shared" si="89"/>
        <v>-3.8338960075725452E-2</v>
      </c>
      <c r="F527">
        <v>162.36439514160199</v>
      </c>
      <c r="G527">
        <f t="shared" si="90"/>
        <v>-9.5182990142923096E-3</v>
      </c>
      <c r="H527">
        <v>41.608734130859403</v>
      </c>
      <c r="I527">
        <f t="shared" si="91"/>
        <v>-1.3372560324990398E-2</v>
      </c>
      <c r="J527">
        <v>44.512569427490199</v>
      </c>
      <c r="K527">
        <f t="shared" si="92"/>
        <v>-2.0107912613761061E-2</v>
      </c>
      <c r="L527">
        <v>18.9799995422363</v>
      </c>
      <c r="M527">
        <f t="shared" si="93"/>
        <v>-1.1125894077100388E-2</v>
      </c>
      <c r="N527">
        <v>127.338432312012</v>
      </c>
      <c r="O527">
        <f t="shared" si="94"/>
        <v>-9.9193784004668259E-3</v>
      </c>
      <c r="P527">
        <v>50.310001373291001</v>
      </c>
      <c r="Q527">
        <f t="shared" si="95"/>
        <v>-2.454854062151738E-2</v>
      </c>
      <c r="R527">
        <v>142.65673828125</v>
      </c>
      <c r="S527">
        <f t="shared" si="96"/>
        <v>-1.2086349491959174E-2</v>
      </c>
      <c r="T527">
        <v>69.749916076660199</v>
      </c>
      <c r="U527">
        <f t="shared" si="97"/>
        <v>-1.4476324670560819E-2</v>
      </c>
      <c r="V527">
        <v>135.958740234375</v>
      </c>
      <c r="W527">
        <f t="shared" si="98"/>
        <v>-1.0456726479272222E-2</v>
      </c>
    </row>
    <row r="528" spans="1:23" x14ac:dyDescent="0.2">
      <c r="A528" s="1">
        <v>44319</v>
      </c>
      <c r="B528">
        <v>52.078689575195298</v>
      </c>
      <c r="C528">
        <f t="shared" si="88"/>
        <v>-6.3068572253127137E-3</v>
      </c>
      <c r="D528">
        <v>78.550003051757798</v>
      </c>
      <c r="E528">
        <f t="shared" si="89"/>
        <v>7.6352201718590991E-4</v>
      </c>
      <c r="F528">
        <v>160.82629394531199</v>
      </c>
      <c r="G528">
        <f t="shared" si="90"/>
        <v>1.2857113745223774E-3</v>
      </c>
      <c r="H528">
        <v>41.056022644042997</v>
      </c>
      <c r="I528">
        <f t="shared" si="91"/>
        <v>-1.2518813027990083E-2</v>
      </c>
      <c r="J528">
        <v>43.626453399658203</v>
      </c>
      <c r="K528">
        <f t="shared" si="92"/>
        <v>4.0543201576836007E-3</v>
      </c>
      <c r="L528">
        <v>18.7700004577637</v>
      </c>
      <c r="M528">
        <f t="shared" si="93"/>
        <v>2.0042820720098619E-2</v>
      </c>
      <c r="N528">
        <v>126.08155822753901</v>
      </c>
      <c r="O528">
        <f t="shared" si="94"/>
        <v>-2.4379911913871E-2</v>
      </c>
      <c r="P528">
        <v>49.090000152587898</v>
      </c>
      <c r="Q528">
        <f t="shared" si="95"/>
        <v>-2.6420499816350983E-2</v>
      </c>
      <c r="R528">
        <v>140.94291687011699</v>
      </c>
      <c r="S528">
        <f t="shared" si="96"/>
        <v>3.8913733423026611E-3</v>
      </c>
      <c r="T528">
        <v>68.747467041015597</v>
      </c>
      <c r="U528">
        <f t="shared" si="97"/>
        <v>-2.2184324232368265E-2</v>
      </c>
      <c r="V528">
        <v>134.54446411132801</v>
      </c>
      <c r="W528">
        <f t="shared" si="98"/>
        <v>-1.7000500426106138E-2</v>
      </c>
    </row>
    <row r="529" spans="1:23" x14ac:dyDescent="0.2">
      <c r="A529" s="1">
        <v>44320</v>
      </c>
      <c r="B529">
        <v>51.751270294189503</v>
      </c>
      <c r="C529">
        <f t="shared" si="88"/>
        <v>-8.7910881245993318E-4</v>
      </c>
      <c r="D529">
        <v>78.610000610351605</v>
      </c>
      <c r="E529">
        <f t="shared" si="89"/>
        <v>-9.9719410723327125E-3</v>
      </c>
      <c r="F529">
        <v>161.033203125</v>
      </c>
      <c r="G529">
        <f t="shared" si="90"/>
        <v>1.4528375718400816E-2</v>
      </c>
      <c r="H529">
        <v>40.545253753662102</v>
      </c>
      <c r="I529">
        <f t="shared" si="91"/>
        <v>-1.5986510634420643E-3</v>
      </c>
      <c r="J529">
        <v>43.803688049316399</v>
      </c>
      <c r="K529">
        <f t="shared" si="92"/>
        <v>6.7201929759954813E-3</v>
      </c>
      <c r="L529">
        <v>19.149999618530298</v>
      </c>
      <c r="M529">
        <f t="shared" si="93"/>
        <v>-7.8637165401254632E-3</v>
      </c>
      <c r="N529">
        <v>123.044868469238</v>
      </c>
      <c r="O529">
        <f t="shared" si="94"/>
        <v>3.943666838941773E-3</v>
      </c>
      <c r="P529">
        <v>47.810001373291001</v>
      </c>
      <c r="Q529">
        <f t="shared" si="95"/>
        <v>1.5565323669595245E-2</v>
      </c>
      <c r="R529">
        <v>141.49244689941401</v>
      </c>
      <c r="S529">
        <f t="shared" si="96"/>
        <v>1.32095759117427E-2</v>
      </c>
      <c r="T529">
        <v>67.239143371582003</v>
      </c>
      <c r="U529">
        <f t="shared" si="97"/>
        <v>5.2318492085056522E-3</v>
      </c>
      <c r="V529">
        <v>132.27647399902301</v>
      </c>
      <c r="W529">
        <f t="shared" si="98"/>
        <v>6.2400138538697188E-3</v>
      </c>
    </row>
    <row r="530" spans="1:23" x14ac:dyDescent="0.2">
      <c r="A530" s="1">
        <v>44321</v>
      </c>
      <c r="B530">
        <v>51.705795288085902</v>
      </c>
      <c r="C530">
        <f t="shared" si="88"/>
        <v>1.2103056563519014E-2</v>
      </c>
      <c r="D530">
        <v>77.830001831054702</v>
      </c>
      <c r="E530">
        <f t="shared" si="89"/>
        <v>7.7058259815355405E-4</v>
      </c>
      <c r="F530">
        <v>163.38983154296901</v>
      </c>
      <c r="G530">
        <f t="shared" si="90"/>
        <v>1.4320136983767216E-2</v>
      </c>
      <c r="H530">
        <v>40.4804878234863</v>
      </c>
      <c r="I530">
        <f t="shared" si="91"/>
        <v>1.0645922553892266E-2</v>
      </c>
      <c r="J530">
        <v>44.099048614502003</v>
      </c>
      <c r="K530">
        <f t="shared" si="92"/>
        <v>1.6606327723763928E-2</v>
      </c>
      <c r="L530">
        <v>19</v>
      </c>
      <c r="M530">
        <f t="shared" si="93"/>
        <v>5.2618937397093965E-4</v>
      </c>
      <c r="N530">
        <v>123.53107452392599</v>
      </c>
      <c r="O530">
        <f t="shared" si="94"/>
        <v>9.9766461682202438E-3</v>
      </c>
      <c r="P530">
        <v>48.560001373291001</v>
      </c>
      <c r="Q530">
        <f t="shared" si="95"/>
        <v>1.9576462588822289E-2</v>
      </c>
      <c r="R530">
        <v>143.37390136718801</v>
      </c>
      <c r="S530">
        <f t="shared" si="96"/>
        <v>9.6329481452431982E-3</v>
      </c>
      <c r="T530">
        <v>67.591850280761705</v>
      </c>
      <c r="U530">
        <f t="shared" si="97"/>
        <v>5.9559964365416404E-3</v>
      </c>
      <c r="V530">
        <v>133.10446166992199</v>
      </c>
      <c r="W530">
        <f t="shared" si="98"/>
        <v>8.1709177068941333E-3</v>
      </c>
    </row>
    <row r="531" spans="1:23" x14ac:dyDescent="0.2">
      <c r="A531" s="1">
        <v>44322</v>
      </c>
      <c r="B531">
        <v>52.335395812988303</v>
      </c>
      <c r="C531">
        <f t="shared" si="88"/>
        <v>8.3579017473033087E-3</v>
      </c>
      <c r="D531">
        <v>77.889999389648395</v>
      </c>
      <c r="E531">
        <f t="shared" si="89"/>
        <v>1.1742294291391278E-2</v>
      </c>
      <c r="F531">
        <v>165.74642944335901</v>
      </c>
      <c r="G531">
        <f t="shared" si="90"/>
        <v>1.8762594733430622E-2</v>
      </c>
      <c r="H531">
        <v>40.913742065429702</v>
      </c>
      <c r="I531">
        <f t="shared" si="91"/>
        <v>8.8772538743105631E-3</v>
      </c>
      <c r="J531">
        <v>44.837486267089801</v>
      </c>
      <c r="K531">
        <f t="shared" si="92"/>
        <v>9.1803892350498864E-3</v>
      </c>
      <c r="L531">
        <v>19.0100002288818</v>
      </c>
      <c r="M531">
        <f t="shared" si="93"/>
        <v>1.8243944834444702E-2</v>
      </c>
      <c r="N531">
        <v>124.769668579102</v>
      </c>
      <c r="O531">
        <f t="shared" si="94"/>
        <v>1.3511075853324376E-2</v>
      </c>
      <c r="P531">
        <v>49.5200004577637</v>
      </c>
      <c r="Q531">
        <f t="shared" si="95"/>
        <v>2.0586292753353622E-2</v>
      </c>
      <c r="R531">
        <v>144.76168823242199</v>
      </c>
      <c r="S531">
        <f t="shared" si="96"/>
        <v>1.1769800593094321E-2</v>
      </c>
      <c r="T531">
        <v>67.995628356933594</v>
      </c>
      <c r="U531">
        <f t="shared" si="97"/>
        <v>2.1873568266135617E-2</v>
      </c>
      <c r="V531">
        <v>134.19650268554699</v>
      </c>
      <c r="W531">
        <f t="shared" si="98"/>
        <v>1.3638138838759398E-2</v>
      </c>
    </row>
    <row r="532" spans="1:23" x14ac:dyDescent="0.2">
      <c r="A532" s="1">
        <v>44323</v>
      </c>
      <c r="B532">
        <v>52.774642944335902</v>
      </c>
      <c r="C532">
        <f t="shared" si="88"/>
        <v>-2.9921204791735618E-2</v>
      </c>
      <c r="D532">
        <v>78.809997558593807</v>
      </c>
      <c r="E532">
        <f t="shared" si="89"/>
        <v>-3.6438136817478664E-2</v>
      </c>
      <c r="F532">
        <v>168.88562011718801</v>
      </c>
      <c r="G532">
        <f t="shared" si="90"/>
        <v>-3.0883136820990337E-2</v>
      </c>
      <c r="H532">
        <v>41.278560638427699</v>
      </c>
      <c r="I532">
        <f t="shared" si="91"/>
        <v>-3.7092939149765039E-2</v>
      </c>
      <c r="J532">
        <v>45.251007080078097</v>
      </c>
      <c r="K532">
        <f t="shared" si="92"/>
        <v>-3.63353980637868E-2</v>
      </c>
      <c r="L532">
        <v>19.360000610351602</v>
      </c>
      <c r="M532">
        <f t="shared" si="93"/>
        <v>-3.6291151734781472E-2</v>
      </c>
      <c r="N532">
        <v>126.46688079834</v>
      </c>
      <c r="O532">
        <f t="shared" si="94"/>
        <v>-6.6818901878003392E-2</v>
      </c>
      <c r="P532">
        <v>50.549999237060497</v>
      </c>
      <c r="Q532">
        <f t="shared" si="95"/>
        <v>-7.9432950803823302E-2</v>
      </c>
      <c r="R532">
        <v>146.47557067871099</v>
      </c>
      <c r="S532">
        <f t="shared" si="96"/>
        <v>-4.2012561806172084E-2</v>
      </c>
      <c r="T532">
        <v>69.499320983886705</v>
      </c>
      <c r="U532">
        <f t="shared" si="97"/>
        <v>-4.3957296647711579E-2</v>
      </c>
      <c r="V532">
        <v>136.03923034668</v>
      </c>
      <c r="W532">
        <f t="shared" si="98"/>
        <v>-4.5491722511600712E-2</v>
      </c>
    </row>
    <row r="533" spans="1:23" x14ac:dyDescent="0.2">
      <c r="A533" s="1">
        <v>44326</v>
      </c>
      <c r="B533">
        <v>51.218952178955099</v>
      </c>
      <c r="C533">
        <f t="shared" si="88"/>
        <v>-1.6755539049205456E-2</v>
      </c>
      <c r="D533">
        <v>75.989997863769503</v>
      </c>
      <c r="E533">
        <f t="shared" si="89"/>
        <v>1.0993488142393521E-2</v>
      </c>
      <c r="F533">
        <v>163.74961853027301</v>
      </c>
      <c r="G533">
        <f t="shared" si="90"/>
        <v>6.2971449122451104E-3</v>
      </c>
      <c r="H533">
        <v>39.775466918945298</v>
      </c>
      <c r="I533">
        <f t="shared" si="91"/>
        <v>9.0623809543503714E-3</v>
      </c>
      <c r="J533">
        <v>43.636306762695298</v>
      </c>
      <c r="K533">
        <f t="shared" si="92"/>
        <v>-2.2589538369085669E-3</v>
      </c>
      <c r="L533">
        <v>18.670000076293899</v>
      </c>
      <c r="M533">
        <f t="shared" si="93"/>
        <v>3.7423029566581753E-3</v>
      </c>
      <c r="N533">
        <v>118.292640686035</v>
      </c>
      <c r="O533">
        <f t="shared" si="94"/>
        <v>-4.4304805157586958E-3</v>
      </c>
      <c r="P533">
        <v>46.689998626708999</v>
      </c>
      <c r="Q533">
        <f t="shared" si="95"/>
        <v>-2.1416561391862088E-4</v>
      </c>
      <c r="R533">
        <v>140.44923400878901</v>
      </c>
      <c r="S533">
        <f t="shared" si="96"/>
        <v>3.3163127751004883E-4</v>
      </c>
      <c r="T533">
        <v>66.510490417480497</v>
      </c>
      <c r="U533">
        <f t="shared" si="97"/>
        <v>1.5234834967086181E-2</v>
      </c>
      <c r="V533">
        <v>129.98922729492199</v>
      </c>
      <c r="W533">
        <f t="shared" si="98"/>
        <v>1.3371775116624671E-3</v>
      </c>
    </row>
    <row r="534" spans="1:23" x14ac:dyDescent="0.2">
      <c r="A534" s="1">
        <v>44327</v>
      </c>
      <c r="B534">
        <v>50.3679008483887</v>
      </c>
      <c r="C534">
        <f t="shared" si="88"/>
        <v>-2.6138114236915321E-2</v>
      </c>
      <c r="D534">
        <v>76.830001831054702</v>
      </c>
      <c r="E534">
        <f t="shared" si="89"/>
        <v>-2.8918664350275694E-2</v>
      </c>
      <c r="F534">
        <v>164.78402709960901</v>
      </c>
      <c r="G534">
        <f t="shared" si="90"/>
        <v>-3.6691140369933088E-2</v>
      </c>
      <c r="H534">
        <v>40.137565612792997</v>
      </c>
      <c r="I534">
        <f t="shared" si="91"/>
        <v>-4.1028344934672369E-2</v>
      </c>
      <c r="J534">
        <v>43.537845611572301</v>
      </c>
      <c r="K534">
        <f t="shared" si="92"/>
        <v>-6.3242889541958322E-2</v>
      </c>
      <c r="L534">
        <v>18.7399997711182</v>
      </c>
      <c r="M534">
        <f t="shared" si="93"/>
        <v>-3.862318929800785E-2</v>
      </c>
      <c r="N534">
        <v>117.76970672607401</v>
      </c>
      <c r="O534">
        <f t="shared" si="94"/>
        <v>-2.9647732235081752E-2</v>
      </c>
      <c r="P534">
        <v>46.680000305175803</v>
      </c>
      <c r="Q534">
        <f t="shared" si="95"/>
        <v>-5.075227263806506E-2</v>
      </c>
      <c r="R534">
        <v>140.49581909179699</v>
      </c>
      <c r="S534">
        <f t="shared" si="96"/>
        <v>-3.2270770404299674E-2</v>
      </c>
      <c r="T534">
        <v>67.531524658203097</v>
      </c>
      <c r="U534">
        <f t="shared" si="97"/>
        <v>-4.4764157265228081E-2</v>
      </c>
      <c r="V534">
        <v>130.163162231445</v>
      </c>
      <c r="W534">
        <f t="shared" si="98"/>
        <v>-4.1591549117283522E-2</v>
      </c>
    </row>
    <row r="535" spans="1:23" x14ac:dyDescent="0.2">
      <c r="A535" s="1">
        <v>44328</v>
      </c>
      <c r="B535">
        <v>49.068435668945298</v>
      </c>
      <c r="C535">
        <f t="shared" si="88"/>
        <v>7.2470983789590477E-3</v>
      </c>
      <c r="D535">
        <v>74.639999389648395</v>
      </c>
      <c r="E535">
        <f t="shared" si="89"/>
        <v>-2.0985039973626971E-2</v>
      </c>
      <c r="F535">
        <v>158.84748840332</v>
      </c>
      <c r="G535">
        <f t="shared" si="90"/>
        <v>1.3442566300960824E-2</v>
      </c>
      <c r="H535">
        <v>38.524112701416001</v>
      </c>
      <c r="I535">
        <f t="shared" si="91"/>
        <v>1.9274249373338933E-2</v>
      </c>
      <c r="J535">
        <v>40.8696479797363</v>
      </c>
      <c r="K535">
        <f t="shared" si="92"/>
        <v>2.1660842070089152E-3</v>
      </c>
      <c r="L535">
        <v>18.030000686645501</v>
      </c>
      <c r="M535">
        <f t="shared" si="93"/>
        <v>9.384560703776473E-3</v>
      </c>
      <c r="N535">
        <v>114.32935333252</v>
      </c>
      <c r="O535">
        <f t="shared" si="94"/>
        <v>1.9783684467194338E-2</v>
      </c>
      <c r="P535">
        <v>44.369998931884801</v>
      </c>
      <c r="Q535">
        <f t="shared" si="95"/>
        <v>-9.2834326088550214E-3</v>
      </c>
      <c r="R535">
        <v>136.03428649902301</v>
      </c>
      <c r="S535">
        <f t="shared" si="96"/>
        <v>3.9634678947848521E-3</v>
      </c>
      <c r="T535">
        <v>64.5751953125</v>
      </c>
      <c r="U535">
        <f t="shared" si="97"/>
        <v>2.1191169478455941E-2</v>
      </c>
      <c r="V535">
        <v>124.860511779785</v>
      </c>
      <c r="W535">
        <f t="shared" si="98"/>
        <v>1.2665186237177122E-2</v>
      </c>
    </row>
    <row r="536" spans="1:23" x14ac:dyDescent="0.2">
      <c r="A536" s="1">
        <v>44329</v>
      </c>
      <c r="B536">
        <v>49.425331115722699</v>
      </c>
      <c r="C536">
        <f t="shared" si="88"/>
        <v>2.4507372291121592E-2</v>
      </c>
      <c r="D536">
        <v>73.089996337890597</v>
      </c>
      <c r="E536">
        <f t="shared" si="89"/>
        <v>2.0314892482361908E-2</v>
      </c>
      <c r="F536">
        <v>160.99722290039099</v>
      </c>
      <c r="G536">
        <f t="shared" si="90"/>
        <v>2.3630655960703666E-2</v>
      </c>
      <c r="H536">
        <v>39.273838043212898</v>
      </c>
      <c r="I536">
        <f t="shared" si="91"/>
        <v>2.5270016085995526E-2</v>
      </c>
      <c r="J536">
        <v>40.9582710266113</v>
      </c>
      <c r="K536">
        <f t="shared" si="92"/>
        <v>4.1437081606235972E-2</v>
      </c>
      <c r="L536">
        <v>18.200000762939499</v>
      </c>
      <c r="M536">
        <f t="shared" si="93"/>
        <v>2.549632563757314E-2</v>
      </c>
      <c r="N536">
        <v>116.613731384277</v>
      </c>
      <c r="O536">
        <f t="shared" si="94"/>
        <v>2.3634865334823982E-2</v>
      </c>
      <c r="P536">
        <v>43.959999084472699</v>
      </c>
      <c r="Q536">
        <f t="shared" si="95"/>
        <v>5.3372566659703427E-2</v>
      </c>
      <c r="R536">
        <v>136.57452392578099</v>
      </c>
      <c r="S536">
        <f t="shared" si="96"/>
        <v>2.0119354757233116E-2</v>
      </c>
      <c r="T536">
        <v>65.958221435546903</v>
      </c>
      <c r="U536">
        <f t="shared" si="97"/>
        <v>2.3298081088634064E-2</v>
      </c>
      <c r="V536">
        <v>126.451950073242</v>
      </c>
      <c r="W536">
        <f t="shared" si="98"/>
        <v>3.0484517418656196E-2</v>
      </c>
    </row>
    <row r="537" spans="1:23" x14ac:dyDescent="0.2">
      <c r="A537" s="1">
        <v>44330</v>
      </c>
      <c r="B537">
        <v>50.651580810546903</v>
      </c>
      <c r="C537">
        <f t="shared" si="88"/>
        <v>-3.6118866639968497E-4</v>
      </c>
      <c r="D537">
        <v>74.589996337890597</v>
      </c>
      <c r="E537">
        <f t="shared" si="89"/>
        <v>8.0414355508902856E-4</v>
      </c>
      <c r="F537">
        <v>164.84700012207</v>
      </c>
      <c r="G537">
        <f t="shared" si="90"/>
        <v>-1.3403272013277151E-2</v>
      </c>
      <c r="H537">
        <v>40.278934478759801</v>
      </c>
      <c r="I537">
        <f t="shared" si="91"/>
        <v>-3.8113502630125556E-3</v>
      </c>
      <c r="J537">
        <v>42.691116333007798</v>
      </c>
      <c r="K537">
        <f t="shared" si="92"/>
        <v>-1.2765722886315767E-2</v>
      </c>
      <c r="L537">
        <v>18.670000076293899</v>
      </c>
      <c r="M537">
        <f t="shared" si="93"/>
        <v>1.6056030193690844E-3</v>
      </c>
      <c r="N537">
        <v>119.402709960938</v>
      </c>
      <c r="O537">
        <f t="shared" si="94"/>
        <v>-2.6927630281333896E-3</v>
      </c>
      <c r="P537">
        <v>46.369998931884801</v>
      </c>
      <c r="Q537">
        <f t="shared" si="95"/>
        <v>1.9223179120414546E-2</v>
      </c>
      <c r="R537">
        <v>139.35014343261699</v>
      </c>
      <c r="S537">
        <f t="shared" si="96"/>
        <v>-1.014396684410388E-2</v>
      </c>
      <c r="T537">
        <v>67.512962341308594</v>
      </c>
      <c r="U537">
        <f t="shared" si="97"/>
        <v>-1.3495241643467959E-2</v>
      </c>
      <c r="V537">
        <v>130.366134643555</v>
      </c>
      <c r="W537">
        <f t="shared" si="98"/>
        <v>-8.7616840461594899E-3</v>
      </c>
    </row>
    <row r="538" spans="1:23" x14ac:dyDescent="0.2">
      <c r="A538" s="1">
        <v>44333</v>
      </c>
      <c r="B538">
        <v>50.633289337158203</v>
      </c>
      <c r="C538">
        <f t="shared" si="88"/>
        <v>-8.8955558078107934E-3</v>
      </c>
      <c r="D538">
        <v>74.650001525878906</v>
      </c>
      <c r="E538">
        <f t="shared" si="89"/>
        <v>-2.8170798546239342E-3</v>
      </c>
      <c r="F538">
        <v>162.65225219726599</v>
      </c>
      <c r="G538">
        <f t="shared" si="90"/>
        <v>-1.089815417273127E-2</v>
      </c>
      <c r="H538">
        <v>40.125709533691399</v>
      </c>
      <c r="I538">
        <f t="shared" si="91"/>
        <v>-1.4193033663896694E-2</v>
      </c>
      <c r="J538">
        <v>42.1495971679688</v>
      </c>
      <c r="K538">
        <f t="shared" si="92"/>
        <v>-8.4448050969311138E-3</v>
      </c>
      <c r="L538">
        <v>18.700000762939499</v>
      </c>
      <c r="M538">
        <f t="shared" si="93"/>
        <v>-1.5629577702773612E-2</v>
      </c>
      <c r="N538">
        <v>119.081619262695</v>
      </c>
      <c r="O538">
        <f t="shared" si="94"/>
        <v>-6.8804314596165985E-3</v>
      </c>
      <c r="P538">
        <v>47.2700004577637</v>
      </c>
      <c r="Q538">
        <f t="shared" si="95"/>
        <v>-1.693877852184715E-3</v>
      </c>
      <c r="R538">
        <v>137.94372558593801</v>
      </c>
      <c r="S538">
        <f t="shared" si="96"/>
        <v>-1.5034895763834211E-2</v>
      </c>
      <c r="T538">
        <v>66.607978820800795</v>
      </c>
      <c r="U538">
        <f t="shared" si="97"/>
        <v>-7.6241389998711259E-3</v>
      </c>
      <c r="V538">
        <v>129.22889709472699</v>
      </c>
      <c r="W538">
        <f t="shared" si="98"/>
        <v>-8.0842882295952007E-3</v>
      </c>
    </row>
    <row r="539" spans="1:23" x14ac:dyDescent="0.2">
      <c r="A539" s="1">
        <v>44334</v>
      </c>
      <c r="B539">
        <v>50.1848754882812</v>
      </c>
      <c r="C539">
        <f t="shared" si="88"/>
        <v>9.4373275471678029E-3</v>
      </c>
      <c r="D539">
        <v>74.440002441406193</v>
      </c>
      <c r="E539">
        <f t="shared" si="89"/>
        <v>2.3761665466074687E-2</v>
      </c>
      <c r="F539">
        <v>160.88926696777301</v>
      </c>
      <c r="G539">
        <f t="shared" si="90"/>
        <v>1.5807759325397977E-2</v>
      </c>
      <c r="H539">
        <v>39.560226440429702</v>
      </c>
      <c r="I539">
        <f t="shared" si="91"/>
        <v>1.823089742772999E-2</v>
      </c>
      <c r="J539">
        <v>41.795150756835902</v>
      </c>
      <c r="K539">
        <f t="shared" si="92"/>
        <v>4.7386870550727614E-2</v>
      </c>
      <c r="L539">
        <v>18.409999847412099</v>
      </c>
      <c r="M539">
        <f t="shared" si="93"/>
        <v>1.8299765459749581E-2</v>
      </c>
      <c r="N539">
        <v>118.265098571777</v>
      </c>
      <c r="O539">
        <f t="shared" si="94"/>
        <v>1.3484170547675593E-2</v>
      </c>
      <c r="P539">
        <v>47.189998626708999</v>
      </c>
      <c r="Q539">
        <f t="shared" si="95"/>
        <v>3.1497069117670917E-2</v>
      </c>
      <c r="R539">
        <v>135.88526916503901</v>
      </c>
      <c r="S539">
        <f t="shared" si="96"/>
        <v>4.8368944130508115E-2</v>
      </c>
      <c r="T539">
        <v>66.102081298828097</v>
      </c>
      <c r="U539">
        <f t="shared" si="97"/>
        <v>3.1514187578296465E-2</v>
      </c>
      <c r="V539">
        <v>128.18838500976599</v>
      </c>
      <c r="W539">
        <f t="shared" si="98"/>
        <v>1.931410874339588E-2</v>
      </c>
    </row>
    <row r="540" spans="1:23" x14ac:dyDescent="0.2">
      <c r="A540" s="1">
        <v>44335</v>
      </c>
      <c r="B540">
        <v>50.660728454589801</v>
      </c>
      <c r="C540">
        <f t="shared" si="88"/>
        <v>1.0601338107567556E-2</v>
      </c>
      <c r="D540">
        <v>76.230003356933594</v>
      </c>
      <c r="E540">
        <f t="shared" si="89"/>
        <v>2.3722600439356707E-2</v>
      </c>
      <c r="F540">
        <v>163.45277404785199</v>
      </c>
      <c r="G540">
        <f t="shared" si="90"/>
        <v>1.9508996669308026E-2</v>
      </c>
      <c r="H540">
        <v>40.288059234619098</v>
      </c>
      <c r="I540">
        <f t="shared" si="91"/>
        <v>2.9621201752789587E-2</v>
      </c>
      <c r="J540">
        <v>43.823368072509801</v>
      </c>
      <c r="K540">
        <f t="shared" si="92"/>
        <v>3.8563767189604192E-2</v>
      </c>
      <c r="L540">
        <v>18.75</v>
      </c>
      <c r="M540">
        <f t="shared" si="93"/>
        <v>1.7446909605088601E-2</v>
      </c>
      <c r="N540">
        <v>119.87060546875</v>
      </c>
      <c r="O540">
        <f t="shared" si="94"/>
        <v>1.5040149651904353E-2</v>
      </c>
      <c r="P540">
        <v>48.700000762939503</v>
      </c>
      <c r="Q540">
        <f t="shared" si="95"/>
        <v>3.2127222634177686E-2</v>
      </c>
      <c r="R540">
        <v>142.61944580078099</v>
      </c>
      <c r="S540">
        <f t="shared" si="96"/>
        <v>4.063400050630344E-2</v>
      </c>
      <c r="T540">
        <v>68.218406677246094</v>
      </c>
      <c r="U540">
        <f t="shared" si="97"/>
        <v>3.0721598149725624E-2</v>
      </c>
      <c r="V540">
        <v>130.68829345703099</v>
      </c>
      <c r="W540">
        <f t="shared" si="98"/>
        <v>2.5962044274993577E-2</v>
      </c>
    </row>
    <row r="541" spans="1:23" x14ac:dyDescent="0.2">
      <c r="A541" s="1">
        <v>44336</v>
      </c>
      <c r="B541">
        <v>51.200656890869098</v>
      </c>
      <c r="C541">
        <f t="shared" si="88"/>
        <v>2.3206644190143346E-3</v>
      </c>
      <c r="D541">
        <v>78.059997558593807</v>
      </c>
      <c r="E541">
        <f t="shared" si="89"/>
        <v>-1.1466973734481819E-2</v>
      </c>
      <c r="F541">
        <v>166.67288208007801</v>
      </c>
      <c r="G541">
        <f t="shared" si="90"/>
        <v>-1.566078191979021E-3</v>
      </c>
      <c r="H541">
        <v>41.499290466308601</v>
      </c>
      <c r="I541">
        <f t="shared" si="91"/>
        <v>-8.2981210601860925E-3</v>
      </c>
      <c r="J541">
        <v>45.546371459960902</v>
      </c>
      <c r="K541">
        <f t="shared" si="92"/>
        <v>-8.6496798546983596E-4</v>
      </c>
      <c r="L541">
        <v>19.079999923706101</v>
      </c>
      <c r="M541">
        <f t="shared" si="93"/>
        <v>-2.0985845738732745E-3</v>
      </c>
      <c r="N541">
        <v>121.68710327148401</v>
      </c>
      <c r="O541">
        <f t="shared" si="94"/>
        <v>-8.9361743530359961E-3</v>
      </c>
      <c r="P541">
        <v>50.290000915527301</v>
      </c>
      <c r="Q541">
        <f t="shared" si="95"/>
        <v>-1.9882202815632466E-2</v>
      </c>
      <c r="R541">
        <v>148.53399658203099</v>
      </c>
      <c r="S541">
        <f t="shared" si="96"/>
        <v>-6.8996228908270105E-4</v>
      </c>
      <c r="T541">
        <v>70.346710205078097</v>
      </c>
      <c r="U541">
        <f t="shared" si="97"/>
        <v>-8.9049009602106561E-3</v>
      </c>
      <c r="V541">
        <v>134.12565612793</v>
      </c>
      <c r="W541">
        <f t="shared" si="98"/>
        <v>-5.5395097950810606E-3</v>
      </c>
    </row>
    <row r="542" spans="1:23" x14ac:dyDescent="0.2">
      <c r="A542" s="1">
        <v>44337</v>
      </c>
      <c r="B542">
        <v>51.319614410400398</v>
      </c>
      <c r="C542">
        <f t="shared" si="88"/>
        <v>1.557019016312184E-2</v>
      </c>
      <c r="D542">
        <v>77.169998168945298</v>
      </c>
      <c r="E542">
        <f t="shared" si="89"/>
        <v>3.4927177527783325E-3</v>
      </c>
      <c r="F542">
        <v>166.41206359863301</v>
      </c>
      <c r="G542">
        <f t="shared" si="90"/>
        <v>1.969559089281939E-2</v>
      </c>
      <c r="H542">
        <v>41.156349182128899</v>
      </c>
      <c r="I542">
        <f t="shared" si="91"/>
        <v>1.7464541645431451E-2</v>
      </c>
      <c r="J542">
        <v>45.506992340087898</v>
      </c>
      <c r="K542">
        <f t="shared" si="92"/>
        <v>2.9840147456954073E-2</v>
      </c>
      <c r="L542">
        <v>19.040000915527301</v>
      </c>
      <c r="M542">
        <f t="shared" si="93"/>
        <v>7.3260079188039217E-3</v>
      </c>
      <c r="N542">
        <v>120.604530334473</v>
      </c>
      <c r="O542">
        <f t="shared" si="94"/>
        <v>1.0969557920348734E-2</v>
      </c>
      <c r="P542">
        <v>49.299999237060497</v>
      </c>
      <c r="Q542">
        <f t="shared" si="95"/>
        <v>4.1908637526156679E-2</v>
      </c>
      <c r="R542">
        <v>148.43154907226599</v>
      </c>
      <c r="S542">
        <f t="shared" si="96"/>
        <v>1.9573699373543509E-2</v>
      </c>
      <c r="T542">
        <v>69.723060607910199</v>
      </c>
      <c r="U542">
        <f t="shared" si="97"/>
        <v>2.8234186017553002E-2</v>
      </c>
      <c r="V542">
        <v>133.38471984863301</v>
      </c>
      <c r="W542">
        <f t="shared" si="98"/>
        <v>2.4949327974186968E-2</v>
      </c>
    </row>
    <row r="543" spans="1:23" x14ac:dyDescent="0.2">
      <c r="A543" s="1">
        <v>44340</v>
      </c>
      <c r="B543">
        <v>52.124923706054702</v>
      </c>
      <c r="C543">
        <f t="shared" si="88"/>
        <v>-1.5812866880057673E-3</v>
      </c>
      <c r="D543">
        <v>77.440002441406193</v>
      </c>
      <c r="E543">
        <f t="shared" si="89"/>
        <v>5.4088755266563327E-3</v>
      </c>
      <c r="F543">
        <v>169.72213745117199</v>
      </c>
      <c r="G543">
        <f t="shared" si="90"/>
        <v>5.2952366393126258E-5</v>
      </c>
      <c r="H543">
        <v>41.881439208984403</v>
      </c>
      <c r="I543">
        <f t="shared" si="91"/>
        <v>7.621672960514555E-4</v>
      </c>
      <c r="J543">
        <v>46.885391235351598</v>
      </c>
      <c r="K543">
        <f t="shared" si="92"/>
        <v>8.5729732289472546E-3</v>
      </c>
      <c r="L543">
        <v>19.180000305175799</v>
      </c>
      <c r="M543">
        <f t="shared" si="93"/>
        <v>-8.3770041817029395E-3</v>
      </c>
      <c r="N543">
        <v>121.93479156494099</v>
      </c>
      <c r="O543">
        <f t="shared" si="94"/>
        <v>6.3001910251783014E-3</v>
      </c>
      <c r="P543">
        <v>51.409999847412102</v>
      </c>
      <c r="Q543">
        <f t="shared" si="95"/>
        <v>4.6575220089624938E-3</v>
      </c>
      <c r="R543">
        <v>151.36552429199199</v>
      </c>
      <c r="S543">
        <f t="shared" si="96"/>
        <v>7.417964266938029E-3</v>
      </c>
      <c r="T543">
        <v>71.719688415527301</v>
      </c>
      <c r="U543">
        <f t="shared" si="97"/>
        <v>4.209121909891784E-3</v>
      </c>
      <c r="V543">
        <v>136.75444030761699</v>
      </c>
      <c r="W543">
        <f t="shared" si="98"/>
        <v>2.963913213229231E-3</v>
      </c>
    </row>
    <row r="544" spans="1:23" x14ac:dyDescent="0.2">
      <c r="A544" s="1">
        <v>44341</v>
      </c>
      <c r="B544">
        <v>52.042564392089801</v>
      </c>
      <c r="C544">
        <f t="shared" si="88"/>
        <v>8.7854903151314589E-4</v>
      </c>
      <c r="D544">
        <v>77.860000610351605</v>
      </c>
      <c r="E544">
        <f t="shared" si="89"/>
        <v>6.1459314699292885E-3</v>
      </c>
      <c r="F544">
        <v>169.73112487793</v>
      </c>
      <c r="G544">
        <f t="shared" si="90"/>
        <v>-1.8033062673396103E-3</v>
      </c>
      <c r="H544">
        <v>41.913372039794901</v>
      </c>
      <c r="I544">
        <f t="shared" si="91"/>
        <v>2.0651546394840664E-3</v>
      </c>
      <c r="J544">
        <v>47.289066314697301</v>
      </c>
      <c r="K544">
        <f t="shared" si="92"/>
        <v>1.2209390319650803E-2</v>
      </c>
      <c r="L544">
        <v>19.0200004577637</v>
      </c>
      <c r="M544">
        <f t="shared" si="93"/>
        <v>1.0460286631837382E-2</v>
      </c>
      <c r="N544">
        <v>122.705429077148</v>
      </c>
      <c r="O544">
        <f t="shared" si="94"/>
        <v>-4.9467287543904859E-3</v>
      </c>
      <c r="P544">
        <v>51.650001525878899</v>
      </c>
      <c r="Q544">
        <f t="shared" si="95"/>
        <v>2.012524491602995E-2</v>
      </c>
      <c r="R544">
        <v>152.49252319335901</v>
      </c>
      <c r="S544">
        <f t="shared" si="96"/>
        <v>9.7713345645506714E-4</v>
      </c>
      <c r="T544">
        <v>72.022201538085895</v>
      </c>
      <c r="U544">
        <f t="shared" si="97"/>
        <v>5.0918366188242069E-3</v>
      </c>
      <c r="V544">
        <v>137.16036987304699</v>
      </c>
      <c r="W544">
        <f t="shared" si="98"/>
        <v>2.6739338423237375E-3</v>
      </c>
    </row>
    <row r="545" spans="1:23" x14ac:dyDescent="0.2">
      <c r="A545" s="1">
        <v>44342</v>
      </c>
      <c r="B545">
        <v>52.088306427002003</v>
      </c>
      <c r="C545">
        <f t="shared" si="88"/>
        <v>1.4130318789389466E-2</v>
      </c>
      <c r="D545">
        <v>78.339996337890597</v>
      </c>
      <c r="E545">
        <f t="shared" si="89"/>
        <v>1.0206920235224899E-3</v>
      </c>
      <c r="F545">
        <v>169.42532348632801</v>
      </c>
      <c r="G545">
        <f t="shared" si="90"/>
        <v>4.0795828488178658E-3</v>
      </c>
      <c r="H545">
        <v>42.0000190734863</v>
      </c>
      <c r="I545">
        <f t="shared" si="91"/>
        <v>1.5493179751320941E-2</v>
      </c>
      <c r="J545">
        <v>47.8699760437012</v>
      </c>
      <c r="K545">
        <f t="shared" si="92"/>
        <v>-5.3621813507165649E-3</v>
      </c>
      <c r="L545">
        <v>19.219999313354499</v>
      </c>
      <c r="M545">
        <f t="shared" si="93"/>
        <v>1.957821788263777E-2</v>
      </c>
      <c r="N545">
        <v>122.099937438965</v>
      </c>
      <c r="O545">
        <f t="shared" si="94"/>
        <v>4.1239195524230693E-3</v>
      </c>
      <c r="P545">
        <v>52.700000762939503</v>
      </c>
      <c r="Q545">
        <f t="shared" si="95"/>
        <v>3.7944332436397571E-4</v>
      </c>
      <c r="R545">
        <v>152.6416015625</v>
      </c>
      <c r="S545">
        <f t="shared" si="96"/>
        <v>1.2224949277148952E-4</v>
      </c>
      <c r="T545">
        <v>72.389862060546903</v>
      </c>
      <c r="U545">
        <f t="shared" si="97"/>
        <v>1.3493860193478039E-3</v>
      </c>
      <c r="V545">
        <v>137.52761840820301</v>
      </c>
      <c r="W545">
        <f t="shared" si="98"/>
        <v>4.2074855823601067E-3</v>
      </c>
    </row>
    <row r="546" spans="1:23" x14ac:dyDescent="0.2">
      <c r="A546" s="1">
        <v>44343</v>
      </c>
      <c r="B546">
        <v>52.829555511474602</v>
      </c>
      <c r="C546">
        <f t="shared" si="88"/>
        <v>-1.0622726181953595E-2</v>
      </c>
      <c r="D546">
        <v>78.419998168945298</v>
      </c>
      <c r="E546">
        <f t="shared" si="89"/>
        <v>2.0947184357431096E-2</v>
      </c>
      <c r="F546">
        <v>170.117919921875</v>
      </c>
      <c r="G546">
        <f t="shared" si="90"/>
        <v>3.6415411480075566E-3</v>
      </c>
      <c r="H546">
        <v>42.655799865722699</v>
      </c>
      <c r="I546">
        <f t="shared" si="91"/>
        <v>9.8936059941906584E-3</v>
      </c>
      <c r="J546">
        <v>47.613975524902301</v>
      </c>
      <c r="K546">
        <f t="shared" si="92"/>
        <v>-1.2413846723186186E-3</v>
      </c>
      <c r="L546">
        <v>19.600000381469702</v>
      </c>
      <c r="M546">
        <f t="shared" si="93"/>
        <v>-2.0429483960985452E-3</v>
      </c>
      <c r="N546">
        <v>122.60450744628901</v>
      </c>
      <c r="O546">
        <f t="shared" si="94"/>
        <v>6.7118914098468789E-3</v>
      </c>
      <c r="P546">
        <v>52.720001220703097</v>
      </c>
      <c r="Q546">
        <f t="shared" si="95"/>
        <v>6.6168777406537442E-3</v>
      </c>
      <c r="R546">
        <v>152.66026306152301</v>
      </c>
      <c r="S546">
        <f t="shared" si="96"/>
        <v>8.4807966195185776E-3</v>
      </c>
      <c r="T546">
        <v>72.487609863281193</v>
      </c>
      <c r="U546">
        <f t="shared" si="97"/>
        <v>7.6748471863295224E-3</v>
      </c>
      <c r="V546">
        <v>138.10748291015599</v>
      </c>
      <c r="W546">
        <f t="shared" si="98"/>
        <v>9.2411033874676765E-3</v>
      </c>
    </row>
    <row r="547" spans="1:23" x14ac:dyDescent="0.2">
      <c r="A547" s="1">
        <v>44344</v>
      </c>
      <c r="B547">
        <v>52.271331787109403</v>
      </c>
      <c r="C547">
        <f t="shared" si="88"/>
        <v>-4.0346587086343474E-3</v>
      </c>
      <c r="D547">
        <v>80.080001831054702</v>
      </c>
      <c r="E547">
        <f t="shared" si="89"/>
        <v>9.0745321613883434E-3</v>
      </c>
      <c r="F547">
        <v>170.73854064941401</v>
      </c>
      <c r="G547">
        <f t="shared" si="90"/>
        <v>-4.3290233027483138E-3</v>
      </c>
      <c r="H547">
        <v>43.079914093017599</v>
      </c>
      <c r="I547">
        <f t="shared" si="91"/>
        <v>-8.5475215671052748E-3</v>
      </c>
      <c r="J547">
        <v>47.554904937744098</v>
      </c>
      <c r="K547">
        <f t="shared" si="92"/>
        <v>-1.1452572100559799E-2</v>
      </c>
      <c r="L547">
        <v>19.559999465942401</v>
      </c>
      <c r="M547">
        <f t="shared" si="93"/>
        <v>5.6079989765483581E-3</v>
      </c>
      <c r="N547">
        <v>123.430183410645</v>
      </c>
      <c r="O547">
        <f t="shared" si="94"/>
        <v>-4.4693573910008144E-3</v>
      </c>
      <c r="P547">
        <v>53.069999694824197</v>
      </c>
      <c r="Q547">
        <f t="shared" si="95"/>
        <v>-1.4806625380675544E-2</v>
      </c>
      <c r="R547">
        <v>153.96044921875</v>
      </c>
      <c r="S547">
        <f t="shared" si="96"/>
        <v>-5.544107832913839E-3</v>
      </c>
      <c r="T547">
        <v>73.046081542968807</v>
      </c>
      <c r="U547">
        <f t="shared" si="97"/>
        <v>-1.0439610255980546E-2</v>
      </c>
      <c r="V547">
        <v>139.38966369628901</v>
      </c>
      <c r="W547">
        <f t="shared" si="98"/>
        <v>-2.800511681643413E-3</v>
      </c>
    </row>
    <row r="548" spans="1:23" x14ac:dyDescent="0.2">
      <c r="A548" s="1">
        <v>44348</v>
      </c>
      <c r="B548">
        <v>52.060859680175803</v>
      </c>
      <c r="C548">
        <f t="shared" si="88"/>
        <v>1.0317400059850792E-2</v>
      </c>
      <c r="D548">
        <v>80.809997558593807</v>
      </c>
      <c r="E548">
        <f t="shared" si="89"/>
        <v>1.4252651523339023E-2</v>
      </c>
      <c r="F548">
        <v>170.00100708007801</v>
      </c>
      <c r="G548">
        <f t="shared" si="90"/>
        <v>9.216465709292132E-3</v>
      </c>
      <c r="H548">
        <v>42.7132568359375</v>
      </c>
      <c r="I548">
        <f t="shared" si="91"/>
        <v>1.1506972488537983E-2</v>
      </c>
      <c r="J548">
        <v>47.013385772705099</v>
      </c>
      <c r="K548">
        <f t="shared" si="92"/>
        <v>-4.8282280201339765E-3</v>
      </c>
      <c r="L548">
        <v>19.670000076293899</v>
      </c>
      <c r="M548">
        <f t="shared" si="93"/>
        <v>-8.6801707099599425E-3</v>
      </c>
      <c r="N548">
        <v>122.879760742188</v>
      </c>
      <c r="O548">
        <f t="shared" si="94"/>
        <v>4.1932694941335894E-3</v>
      </c>
      <c r="P548">
        <v>52.290000915527301</v>
      </c>
      <c r="Q548">
        <f t="shared" si="95"/>
        <v>1.7196937625374939E-3</v>
      </c>
      <c r="R548">
        <v>153.10923767089801</v>
      </c>
      <c r="S548">
        <f t="shared" si="96"/>
        <v>4.936288939666536E-3</v>
      </c>
      <c r="T548">
        <v>72.2874755859375</v>
      </c>
      <c r="U548">
        <f t="shared" si="97"/>
        <v>1.0936654575414071E-3</v>
      </c>
      <c r="V548">
        <v>138.99984741210901</v>
      </c>
      <c r="W548">
        <f t="shared" si="98"/>
        <v>6.0767880233939175E-3</v>
      </c>
    </row>
    <row r="549" spans="1:23" x14ac:dyDescent="0.2">
      <c r="A549" s="1">
        <v>44349</v>
      </c>
      <c r="B549">
        <v>52.600772857666001</v>
      </c>
      <c r="C549">
        <f t="shared" si="88"/>
        <v>-2.1808609657347256E-2</v>
      </c>
      <c r="D549">
        <v>81.970001220703097</v>
      </c>
      <c r="E549">
        <f t="shared" si="89"/>
        <v>-2.08328328344425E-2</v>
      </c>
      <c r="F549">
        <v>171.57505798339801</v>
      </c>
      <c r="G549">
        <f t="shared" si="90"/>
        <v>-2.5217242811833417E-2</v>
      </c>
      <c r="H549">
        <v>43.207595825195298</v>
      </c>
      <c r="I549">
        <f t="shared" si="91"/>
        <v>-1.9030318578403413E-2</v>
      </c>
      <c r="J549">
        <v>46.786941528320298</v>
      </c>
      <c r="K549">
        <f t="shared" si="92"/>
        <v>-7.1805987245966499E-3</v>
      </c>
      <c r="L549">
        <v>19.5</v>
      </c>
      <c r="M549">
        <f t="shared" si="93"/>
        <v>-1.3423032228284261E-2</v>
      </c>
      <c r="N549">
        <v>123.396110534668</v>
      </c>
      <c r="O549">
        <f t="shared" si="94"/>
        <v>-1.5361696521985858E-2</v>
      </c>
      <c r="P549">
        <v>52.380001068115199</v>
      </c>
      <c r="Q549">
        <f t="shared" si="95"/>
        <v>-2.6307137785320938E-2</v>
      </c>
      <c r="R549">
        <v>153.86689758300801</v>
      </c>
      <c r="S549">
        <f t="shared" si="96"/>
        <v>-1.4882373310832664E-2</v>
      </c>
      <c r="T549">
        <v>72.3665771484375</v>
      </c>
      <c r="U549">
        <f t="shared" si="97"/>
        <v>-2.4610150954250714E-2</v>
      </c>
      <c r="V549">
        <v>139.847091674805</v>
      </c>
      <c r="W549">
        <f t="shared" si="98"/>
        <v>-1.7333948347491135E-2</v>
      </c>
    </row>
    <row r="550" spans="1:23" x14ac:dyDescent="0.2">
      <c r="A550" s="1">
        <v>44350</v>
      </c>
      <c r="B550">
        <v>51.466041564941399</v>
      </c>
      <c r="C550">
        <f t="shared" si="88"/>
        <v>1.9893291653789245E-2</v>
      </c>
      <c r="D550">
        <v>80.279998779296903</v>
      </c>
      <c r="E550">
        <f t="shared" si="89"/>
        <v>1.6063647611741116E-2</v>
      </c>
      <c r="F550">
        <v>167.30250549316401</v>
      </c>
      <c r="G550">
        <f t="shared" si="90"/>
        <v>2.1646058949209828E-2</v>
      </c>
      <c r="H550">
        <v>42.393115997314503</v>
      </c>
      <c r="I550">
        <f t="shared" si="91"/>
        <v>2.1707674159175284E-2</v>
      </c>
      <c r="J550">
        <v>46.452186584472699</v>
      </c>
      <c r="K550">
        <f t="shared" si="92"/>
        <v>3.170886629871722E-2</v>
      </c>
      <c r="L550">
        <v>19.2399997711182</v>
      </c>
      <c r="M550">
        <f t="shared" si="93"/>
        <v>1.8027806404103595E-2</v>
      </c>
      <c r="N550">
        <v>121.515022277832</v>
      </c>
      <c r="O550">
        <f t="shared" si="94"/>
        <v>1.9240147688682208E-2</v>
      </c>
      <c r="P550">
        <v>51.0200004577637</v>
      </c>
      <c r="Q550">
        <f t="shared" si="95"/>
        <v>4.0900411810967131E-2</v>
      </c>
      <c r="R550">
        <v>151.59394836425801</v>
      </c>
      <c r="S550">
        <f t="shared" si="96"/>
        <v>2.142618505222707E-2</v>
      </c>
      <c r="T550">
        <v>70.607360839843807</v>
      </c>
      <c r="U550">
        <f t="shared" si="97"/>
        <v>2.390248513238569E-2</v>
      </c>
      <c r="V550">
        <v>137.44387817382801</v>
      </c>
      <c r="W550">
        <f t="shared" si="98"/>
        <v>2.3992459283071584E-2</v>
      </c>
    </row>
    <row r="551" spans="1:23" x14ac:dyDescent="0.2">
      <c r="A551" s="1">
        <v>44351</v>
      </c>
      <c r="B551">
        <v>52.5001220703125</v>
      </c>
      <c r="C551">
        <f t="shared" si="88"/>
        <v>-4.8927164865887962E-3</v>
      </c>
      <c r="D551">
        <v>81.580001831054702</v>
      </c>
      <c r="E551">
        <f t="shared" si="89"/>
        <v>-2.8233414262250969E-3</v>
      </c>
      <c r="F551">
        <v>170.96342468261699</v>
      </c>
      <c r="G551">
        <f t="shared" si="90"/>
        <v>-8.0291961626855722E-3</v>
      </c>
      <c r="H551">
        <v>43.323432922363303</v>
      </c>
      <c r="I551">
        <f t="shared" si="91"/>
        <v>-2.3904702826191143E-2</v>
      </c>
      <c r="J551">
        <v>47.948734283447301</v>
      </c>
      <c r="K551">
        <f t="shared" si="92"/>
        <v>-8.8686980234397809E-3</v>
      </c>
      <c r="L551">
        <v>19.590000152587901</v>
      </c>
      <c r="M551">
        <f t="shared" si="93"/>
        <v>-4.0920733789885444E-3</v>
      </c>
      <c r="N551">
        <v>123.875625610352</v>
      </c>
      <c r="O551">
        <f t="shared" si="94"/>
        <v>-7.6215577019418676E-3</v>
      </c>
      <c r="P551">
        <v>53.150001525878899</v>
      </c>
      <c r="Q551">
        <f t="shared" si="95"/>
        <v>-4.5221793930930856E-2</v>
      </c>
      <c r="R551">
        <v>154.87707519531199</v>
      </c>
      <c r="S551">
        <f t="shared" si="96"/>
        <v>-6.6654992105390116E-3</v>
      </c>
      <c r="T551">
        <v>72.315383911132798</v>
      </c>
      <c r="U551">
        <f t="shared" si="97"/>
        <v>-1.1717135357023846E-2</v>
      </c>
      <c r="V551">
        <v>140.78137207031199</v>
      </c>
      <c r="W551">
        <f t="shared" si="98"/>
        <v>-7.8107269224117074E-3</v>
      </c>
    </row>
    <row r="552" spans="1:23" x14ac:dyDescent="0.2">
      <c r="A552" s="1">
        <v>44354</v>
      </c>
      <c r="B552">
        <v>52.243881225585902</v>
      </c>
      <c r="C552">
        <f t="shared" si="88"/>
        <v>-1.5776833108884056E-3</v>
      </c>
      <c r="D552">
        <v>81.349998474121094</v>
      </c>
      <c r="E552">
        <f t="shared" si="89"/>
        <v>-5.6706154236747658E-3</v>
      </c>
      <c r="F552">
        <v>169.59622192382801</v>
      </c>
      <c r="G552">
        <f t="shared" si="90"/>
        <v>-8.6291111868699397E-3</v>
      </c>
      <c r="H552">
        <v>42.300079345703097</v>
      </c>
      <c r="I552">
        <f t="shared" si="91"/>
        <v>-5.3898147519737256E-4</v>
      </c>
      <c r="J552">
        <v>47.5253715515137</v>
      </c>
      <c r="K552">
        <f t="shared" si="92"/>
        <v>4.9706957214251994E-2</v>
      </c>
      <c r="L552">
        <v>19.5100002288818</v>
      </c>
      <c r="M552">
        <f t="shared" si="93"/>
        <v>1.5365271021109067E-3</v>
      </c>
      <c r="N552">
        <v>122.935089111328</v>
      </c>
      <c r="O552">
        <f t="shared" si="94"/>
        <v>6.5786793126250452E-3</v>
      </c>
      <c r="P552">
        <v>50.799999237060497</v>
      </c>
      <c r="Q552">
        <f t="shared" si="95"/>
        <v>3.9292931583837752E-3</v>
      </c>
      <c r="R552">
        <v>153.84817504882801</v>
      </c>
      <c r="S552">
        <f t="shared" si="96"/>
        <v>2.6108960322510861E-3</v>
      </c>
      <c r="T552">
        <v>71.472999572753906</v>
      </c>
      <c r="U552">
        <f t="shared" si="97"/>
        <v>-6.2707214180289196E-3</v>
      </c>
      <c r="V552">
        <v>139.68605041503901</v>
      </c>
      <c r="W552">
        <f t="shared" si="98"/>
        <v>-5.7361428175077295E-3</v>
      </c>
    </row>
    <row r="553" spans="1:23" x14ac:dyDescent="0.2">
      <c r="A553" s="1">
        <v>44355</v>
      </c>
      <c r="B553">
        <v>52.161521911621101</v>
      </c>
      <c r="C553">
        <f t="shared" si="88"/>
        <v>0</v>
      </c>
      <c r="D553">
        <v>80.889999389648395</v>
      </c>
      <c r="E553">
        <f t="shared" si="89"/>
        <v>-1.1563701302026268E-2</v>
      </c>
      <c r="F553">
        <v>168.13905334472699</v>
      </c>
      <c r="G553">
        <f t="shared" si="90"/>
        <v>-2.5710113213442513E-3</v>
      </c>
      <c r="H553">
        <v>42.277286529541001</v>
      </c>
      <c r="I553">
        <f t="shared" si="91"/>
        <v>8.6259158546074185E-4</v>
      </c>
      <c r="J553">
        <v>49.947410583496101</v>
      </c>
      <c r="K553">
        <f t="shared" si="92"/>
        <v>-7.518600985591495E-3</v>
      </c>
      <c r="L553">
        <v>19.540000915527301</v>
      </c>
      <c r="M553">
        <f t="shared" si="93"/>
        <v>-7.1906470627472142E-3</v>
      </c>
      <c r="N553">
        <v>123.746505737305</v>
      </c>
      <c r="O553">
        <f t="shared" si="94"/>
        <v>-9.8096661525206037E-3</v>
      </c>
      <c r="P553">
        <v>51</v>
      </c>
      <c r="Q553">
        <f t="shared" si="95"/>
        <v>-2.0402782939493238E-2</v>
      </c>
      <c r="R553">
        <v>154.25038146972699</v>
      </c>
      <c r="S553">
        <f t="shared" si="96"/>
        <v>8.8143791740826812E-3</v>
      </c>
      <c r="T553">
        <v>71.026214599609403</v>
      </c>
      <c r="U553">
        <f t="shared" si="97"/>
        <v>-5.2559331958393794E-3</v>
      </c>
      <c r="V553">
        <v>138.88708496093801</v>
      </c>
      <c r="W553">
        <f t="shared" si="98"/>
        <v>-4.9293440233505554E-3</v>
      </c>
    </row>
    <row r="554" spans="1:23" x14ac:dyDescent="0.2">
      <c r="A554" s="1">
        <v>44356</v>
      </c>
      <c r="B554">
        <v>52.161521911621101</v>
      </c>
      <c r="C554">
        <f t="shared" si="88"/>
        <v>6.6445524050788574E-3</v>
      </c>
      <c r="D554">
        <v>79.959999084472699</v>
      </c>
      <c r="E554">
        <f t="shared" si="89"/>
        <v>1.9812417590003933E-2</v>
      </c>
      <c r="F554">
        <v>167.70732116699199</v>
      </c>
      <c r="G554">
        <f t="shared" si="90"/>
        <v>8.2788108095966425E-3</v>
      </c>
      <c r="H554">
        <v>42.313770294189503</v>
      </c>
      <c r="I554">
        <f t="shared" si="91"/>
        <v>1.0165155752357357E-2</v>
      </c>
      <c r="J554">
        <v>49.573284149169901</v>
      </c>
      <c r="K554">
        <f t="shared" si="92"/>
        <v>2.8391596281408398E-2</v>
      </c>
      <c r="L554">
        <v>19.399999618530298</v>
      </c>
      <c r="M554">
        <f t="shared" si="93"/>
        <v>9.2355867999468991E-3</v>
      </c>
      <c r="N554">
        <v>122.538528442383</v>
      </c>
      <c r="O554">
        <f t="shared" si="94"/>
        <v>9.958917928860226E-3</v>
      </c>
      <c r="P554">
        <v>49.970001220703097</v>
      </c>
      <c r="Q554">
        <f t="shared" si="95"/>
        <v>1.8047090239864068E-2</v>
      </c>
      <c r="R554">
        <v>155.61601257324199</v>
      </c>
      <c r="S554">
        <f t="shared" si="96"/>
        <v>5.813464247164936E-3</v>
      </c>
      <c r="T554">
        <v>70.653884887695298</v>
      </c>
      <c r="U554">
        <f t="shared" si="97"/>
        <v>1.0679914105566624E-2</v>
      </c>
      <c r="V554">
        <v>138.20414733886699</v>
      </c>
      <c r="W554">
        <f t="shared" si="98"/>
        <v>1.1421225717466534E-2</v>
      </c>
    </row>
    <row r="555" spans="1:23" x14ac:dyDescent="0.2">
      <c r="A555" s="1">
        <v>44357</v>
      </c>
      <c r="B555">
        <v>52.509265899658203</v>
      </c>
      <c r="C555">
        <f t="shared" si="88"/>
        <v>8.1576340321436094E-3</v>
      </c>
      <c r="D555">
        <v>81.559997558593807</v>
      </c>
      <c r="E555">
        <f t="shared" si="89"/>
        <v>-3.069935578544554E-3</v>
      </c>
      <c r="F555">
        <v>169.10150146484401</v>
      </c>
      <c r="G555">
        <f t="shared" si="90"/>
        <v>3.5575660761159303E-3</v>
      </c>
      <c r="H555">
        <v>42.746089935302699</v>
      </c>
      <c r="I555">
        <f t="shared" si="91"/>
        <v>4.3220402565050308E-3</v>
      </c>
      <c r="J555">
        <v>51.000919342041001</v>
      </c>
      <c r="K555">
        <f t="shared" si="92"/>
        <v>5.7747229744808124E-3</v>
      </c>
      <c r="L555">
        <v>19.579999923706101</v>
      </c>
      <c r="M555">
        <f t="shared" si="93"/>
        <v>1.6211079355272367E-2</v>
      </c>
      <c r="N555">
        <v>123.764976501465</v>
      </c>
      <c r="O555">
        <f t="shared" si="94"/>
        <v>2.9756345775129463E-3</v>
      </c>
      <c r="P555">
        <v>50.880001068115199</v>
      </c>
      <c r="Q555">
        <f t="shared" si="95"/>
        <v>1.0362763074658004E-2</v>
      </c>
      <c r="R555">
        <v>156.52331542968801</v>
      </c>
      <c r="S555">
        <f t="shared" si="96"/>
        <v>1.5526190519440182E-3</v>
      </c>
      <c r="T555">
        <v>71.412506103515597</v>
      </c>
      <c r="U555">
        <f t="shared" si="97"/>
        <v>4.2271893171123088E-3</v>
      </c>
      <c r="V555">
        <v>139.79165649414099</v>
      </c>
      <c r="W555">
        <f t="shared" si="98"/>
        <v>5.0402239329728196E-3</v>
      </c>
    </row>
    <row r="556" spans="1:23" x14ac:dyDescent="0.2">
      <c r="A556" s="1">
        <v>44358</v>
      </c>
      <c r="B556">
        <v>52.939369201660199</v>
      </c>
      <c r="C556">
        <f t="shared" si="88"/>
        <v>5.8601225860137199E-3</v>
      </c>
      <c r="D556">
        <v>81.309997558593807</v>
      </c>
      <c r="E556">
        <f t="shared" si="89"/>
        <v>2.9473862951025047E-3</v>
      </c>
      <c r="F556">
        <v>169.70416259765599</v>
      </c>
      <c r="G556">
        <f t="shared" si="90"/>
        <v>8.3920623746337256E-3</v>
      </c>
      <c r="H556">
        <v>42.931240081787102</v>
      </c>
      <c r="I556">
        <f t="shared" si="91"/>
        <v>1.0839755663133608E-2</v>
      </c>
      <c r="J556">
        <v>51.296287536621101</v>
      </c>
      <c r="K556">
        <f t="shared" si="92"/>
        <v>3.210843699290114E-2</v>
      </c>
      <c r="L556">
        <v>19.899999618530298</v>
      </c>
      <c r="M556">
        <f t="shared" si="93"/>
        <v>8.0080433496634018E-3</v>
      </c>
      <c r="N556">
        <v>124.13380432128901</v>
      </c>
      <c r="O556">
        <f t="shared" si="94"/>
        <v>1.9785133639851193E-2</v>
      </c>
      <c r="P556">
        <v>51.409999847412102</v>
      </c>
      <c r="Q556">
        <f t="shared" si="95"/>
        <v>3.3661589979150794E-2</v>
      </c>
      <c r="R556">
        <v>156.766525268555</v>
      </c>
      <c r="S556">
        <f t="shared" si="96"/>
        <v>4.999138775086071E-3</v>
      </c>
      <c r="T556">
        <v>71.715019226074205</v>
      </c>
      <c r="U556">
        <f t="shared" si="97"/>
        <v>1.0779440552020618E-2</v>
      </c>
      <c r="V556">
        <v>140.49801635742199</v>
      </c>
      <c r="W556">
        <f t="shared" si="98"/>
        <v>1.411050855764121E-2</v>
      </c>
    </row>
    <row r="557" spans="1:23" x14ac:dyDescent="0.2">
      <c r="A557" s="1">
        <v>44361</v>
      </c>
      <c r="B557">
        <v>53.250511169433601</v>
      </c>
      <c r="C557">
        <f t="shared" si="88"/>
        <v>-3.4430551249050815E-3</v>
      </c>
      <c r="D557">
        <v>81.550003051757798</v>
      </c>
      <c r="E557">
        <f t="shared" si="89"/>
        <v>-1.333190716123663E-2</v>
      </c>
      <c r="F557">
        <v>171.13432312011699</v>
      </c>
      <c r="G557">
        <f t="shared" si="90"/>
        <v>-8.710318846259198E-3</v>
      </c>
      <c r="H557">
        <v>43.399135589599602</v>
      </c>
      <c r="I557">
        <f t="shared" si="91"/>
        <v>-1.075481295720526E-2</v>
      </c>
      <c r="J557">
        <v>52.970058441162102</v>
      </c>
      <c r="K557">
        <f t="shared" si="92"/>
        <v>-3.9108382177546813E-3</v>
      </c>
      <c r="L557">
        <v>20.059999465942401</v>
      </c>
      <c r="M557">
        <f t="shared" si="93"/>
        <v>1.041422713644055E-2</v>
      </c>
      <c r="N557">
        <v>126.614265441895</v>
      </c>
      <c r="O557">
        <f t="shared" si="94"/>
        <v>-1.2679237180180021E-2</v>
      </c>
      <c r="P557">
        <v>53.169998168945298</v>
      </c>
      <c r="Q557">
        <f t="shared" si="95"/>
        <v>-1.5542384909598788E-2</v>
      </c>
      <c r="R557">
        <v>157.55218505859401</v>
      </c>
      <c r="S557">
        <f t="shared" si="96"/>
        <v>-4.8799111383911031E-3</v>
      </c>
      <c r="T557">
        <v>72.492248535156193</v>
      </c>
      <c r="U557">
        <f t="shared" si="97"/>
        <v>-1.1688380485246706E-2</v>
      </c>
      <c r="V557">
        <v>142.49456787109401</v>
      </c>
      <c r="W557">
        <f t="shared" si="98"/>
        <v>-8.227769843482554E-3</v>
      </c>
    </row>
    <row r="558" spans="1:23" x14ac:dyDescent="0.2">
      <c r="A558" s="1">
        <v>44362</v>
      </c>
      <c r="B558">
        <v>53.067481994628899</v>
      </c>
      <c r="C558">
        <f t="shared" si="88"/>
        <v>-1.3367120509910227E-2</v>
      </c>
      <c r="D558">
        <v>80.470001220703097</v>
      </c>
      <c r="E558">
        <f t="shared" si="89"/>
        <v>-4.4837614817638278E-3</v>
      </c>
      <c r="F558">
        <v>169.65016174316401</v>
      </c>
      <c r="G558">
        <f t="shared" si="90"/>
        <v>-4.6766948839681959E-3</v>
      </c>
      <c r="H558">
        <v>42.934886932372997</v>
      </c>
      <c r="I558">
        <f t="shared" si="91"/>
        <v>-1.0657091709199831E-2</v>
      </c>
      <c r="J558">
        <v>52.7633056640625</v>
      </c>
      <c r="K558">
        <f t="shared" si="92"/>
        <v>9.6563814669034381E-3</v>
      </c>
      <c r="L558">
        <v>20.2700004577637</v>
      </c>
      <c r="M558">
        <f t="shared" si="93"/>
        <v>7.9169496141597087E-2</v>
      </c>
      <c r="N558">
        <v>125.01902770996099</v>
      </c>
      <c r="O558">
        <f t="shared" si="94"/>
        <v>-4.657583322100093E-3</v>
      </c>
      <c r="P558">
        <v>52.349998474121101</v>
      </c>
      <c r="Q558">
        <f t="shared" si="95"/>
        <v>-2.1431398383410332E-2</v>
      </c>
      <c r="R558">
        <v>156.78521728515599</v>
      </c>
      <c r="S558">
        <f t="shared" si="96"/>
        <v>-9.5909829996131575E-3</v>
      </c>
      <c r="T558">
        <v>71.649864196777301</v>
      </c>
      <c r="U558">
        <f t="shared" si="97"/>
        <v>-1.0184908651456763E-2</v>
      </c>
      <c r="V558">
        <v>141.32696533203099</v>
      </c>
      <c r="W558">
        <f t="shared" si="98"/>
        <v>-9.4472013452604857E-3</v>
      </c>
    </row>
    <row r="559" spans="1:23" x14ac:dyDescent="0.2">
      <c r="A559" s="1">
        <v>44363</v>
      </c>
      <c r="B559">
        <v>52.362842559814503</v>
      </c>
      <c r="C559">
        <f t="shared" si="88"/>
        <v>-6.9917902880308586E-4</v>
      </c>
      <c r="D559">
        <v>80.110000610351605</v>
      </c>
      <c r="E559">
        <f t="shared" si="89"/>
        <v>5.4060614844157161E-2</v>
      </c>
      <c r="F559">
        <v>168.85861206054699</v>
      </c>
      <c r="G559">
        <f t="shared" si="90"/>
        <v>-4.2597762756995511E-4</v>
      </c>
      <c r="H559">
        <v>42.4797554016113</v>
      </c>
      <c r="I559">
        <f t="shared" si="91"/>
        <v>1.1570214235850657E-2</v>
      </c>
      <c r="J559">
        <v>53.275276184082003</v>
      </c>
      <c r="K559">
        <f t="shared" si="92"/>
        <v>1.8493681406123653E-2</v>
      </c>
      <c r="L559">
        <v>21.940000534057599</v>
      </c>
      <c r="M559">
        <f t="shared" si="93"/>
        <v>1.4030529423433335E-2</v>
      </c>
      <c r="N559">
        <v>124.438095092773</v>
      </c>
      <c r="O559">
        <f t="shared" si="94"/>
        <v>2.9598680253768413E-3</v>
      </c>
      <c r="P559">
        <v>51.240001678466797</v>
      </c>
      <c r="Q559">
        <f t="shared" si="95"/>
        <v>5.4495808957669666E-3</v>
      </c>
      <c r="R559">
        <v>155.28868103027301</v>
      </c>
      <c r="S559">
        <f t="shared" si="96"/>
        <v>1.2038541476322654E-3</v>
      </c>
      <c r="T559">
        <v>70.923820495605497</v>
      </c>
      <c r="U559">
        <f t="shared" si="97"/>
        <v>-1.4275704712852593E-2</v>
      </c>
      <c r="V559">
        <v>139.99810791015599</v>
      </c>
      <c r="W559">
        <f t="shared" si="98"/>
        <v>1.0724510361477271E-2</v>
      </c>
    </row>
    <row r="560" spans="1:23" x14ac:dyDescent="0.2">
      <c r="A560" s="1">
        <v>44364</v>
      </c>
      <c r="B560">
        <v>52.326244354247997</v>
      </c>
      <c r="C560">
        <f t="shared" si="88"/>
        <v>-2.6762892382357694E-2</v>
      </c>
      <c r="D560">
        <v>84.559997558593807</v>
      </c>
      <c r="E560">
        <f t="shared" si="89"/>
        <v>1.0638139147828357E-3</v>
      </c>
      <c r="F560">
        <v>168.786697387695</v>
      </c>
      <c r="G560">
        <f t="shared" si="90"/>
        <v>-2.4710010759457036E-2</v>
      </c>
      <c r="H560">
        <v>42.974109649658203</v>
      </c>
      <c r="I560">
        <f t="shared" si="91"/>
        <v>-1.6412730602474931E-2</v>
      </c>
      <c r="J560">
        <v>54.269699096679702</v>
      </c>
      <c r="K560">
        <f t="shared" si="92"/>
        <v>-1.5541034226349964E-2</v>
      </c>
      <c r="L560">
        <v>22.25</v>
      </c>
      <c r="M560">
        <f t="shared" si="93"/>
        <v>8.9849321219970973E-4</v>
      </c>
      <c r="N560">
        <v>124.80696105957</v>
      </c>
      <c r="O560">
        <f t="shared" si="94"/>
        <v>-1.7515064723613173E-2</v>
      </c>
      <c r="P560">
        <v>51.5200004577637</v>
      </c>
      <c r="Q560">
        <f t="shared" si="95"/>
        <v>-1.5058472759366396E-2</v>
      </c>
      <c r="R560">
        <v>155.47573852539099</v>
      </c>
      <c r="S560">
        <f t="shared" si="96"/>
        <v>-2.4543792905745793E-2</v>
      </c>
      <c r="T560">
        <v>69.918525695800795</v>
      </c>
      <c r="U560">
        <f t="shared" si="97"/>
        <v>-3.116649612486309E-2</v>
      </c>
      <c r="V560">
        <v>141.50759887695301</v>
      </c>
      <c r="W560">
        <f t="shared" si="98"/>
        <v>-2.4223952311692328E-2</v>
      </c>
    </row>
    <row r="561" spans="1:23" x14ac:dyDescent="0.2">
      <c r="A561" s="1">
        <v>44365</v>
      </c>
      <c r="B561">
        <v>50.944416046142599</v>
      </c>
      <c r="C561">
        <f t="shared" si="88"/>
        <v>3.5862845783504634E-3</v>
      </c>
      <c r="D561">
        <v>84.650001525878906</v>
      </c>
      <c r="E561">
        <f t="shared" si="89"/>
        <v>-2.4636563123092779E-2</v>
      </c>
      <c r="F561">
        <v>164.66708374023401</v>
      </c>
      <c r="G561">
        <f t="shared" si="90"/>
        <v>1.6469293066467768E-2</v>
      </c>
      <c r="H561">
        <v>42.274543762207003</v>
      </c>
      <c r="I561">
        <f t="shared" si="91"/>
        <v>1.0189278330024898E-2</v>
      </c>
      <c r="J561">
        <v>53.432811737060497</v>
      </c>
      <c r="K561">
        <f t="shared" si="92"/>
        <v>1.008349993425328E-2</v>
      </c>
      <c r="L561">
        <v>22.2700004577637</v>
      </c>
      <c r="M561">
        <f t="shared" si="93"/>
        <v>1.3381075483692814E-2</v>
      </c>
      <c r="N561">
        <v>122.63999176025401</v>
      </c>
      <c r="O561">
        <f t="shared" si="94"/>
        <v>7.1920155694414484E-3</v>
      </c>
      <c r="P561">
        <v>50.75</v>
      </c>
      <c r="Q561">
        <f t="shared" si="95"/>
        <v>1.9512814223581719E-2</v>
      </c>
      <c r="R561">
        <v>151.70622253418</v>
      </c>
      <c r="S561">
        <f t="shared" si="96"/>
        <v>1.201189193450823E-2</v>
      </c>
      <c r="T561">
        <v>67.773017883300795</v>
      </c>
      <c r="U561">
        <f t="shared" si="97"/>
        <v>1.4520861784599933E-2</v>
      </c>
      <c r="V561">
        <v>138.12091064453099</v>
      </c>
      <c r="W561">
        <f t="shared" si="98"/>
        <v>3.6828254520119858E-3</v>
      </c>
    </row>
    <row r="562" spans="1:23" x14ac:dyDescent="0.2">
      <c r="A562" s="1">
        <v>44368</v>
      </c>
      <c r="B562">
        <v>51.127445220947301</v>
      </c>
      <c r="C562">
        <f t="shared" si="88"/>
        <v>0</v>
      </c>
      <c r="D562">
        <v>82.589996337890597</v>
      </c>
      <c r="E562">
        <f t="shared" si="89"/>
        <v>1.1915715445786755E-2</v>
      </c>
      <c r="F562">
        <v>167.40148925781199</v>
      </c>
      <c r="G562">
        <f t="shared" si="90"/>
        <v>4.9845376096611296E-3</v>
      </c>
      <c r="H562">
        <v>42.707492828369098</v>
      </c>
      <c r="I562">
        <f t="shared" si="91"/>
        <v>-3.4430432196328262E-4</v>
      </c>
      <c r="J562">
        <v>53.974327087402301</v>
      </c>
      <c r="K562">
        <f t="shared" si="92"/>
        <v>-8.4264279252113002E-3</v>
      </c>
      <c r="L562">
        <v>22.569999694824201</v>
      </c>
      <c r="M562">
        <f t="shared" si="93"/>
        <v>4.4208905767084165E-3</v>
      </c>
      <c r="N562">
        <v>123.525199890137</v>
      </c>
      <c r="O562">
        <f t="shared" si="94"/>
        <v>8.3262158992871722E-3</v>
      </c>
      <c r="P562">
        <v>51.75</v>
      </c>
      <c r="Q562">
        <f t="shared" si="95"/>
        <v>9.0411545016644036E-3</v>
      </c>
      <c r="R562">
        <v>153.53948974609401</v>
      </c>
      <c r="S562">
        <f t="shared" si="96"/>
        <v>-2.9282481215849058E-3</v>
      </c>
      <c r="T562">
        <v>68.764320373535199</v>
      </c>
      <c r="U562">
        <f t="shared" si="97"/>
        <v>-1.2737387134082914E-2</v>
      </c>
      <c r="V562">
        <v>138.63052368164099</v>
      </c>
      <c r="W562">
        <f t="shared" si="98"/>
        <v>4.7121199385314087E-3</v>
      </c>
    </row>
    <row r="563" spans="1:23" x14ac:dyDescent="0.2">
      <c r="A563" s="1">
        <v>44369</v>
      </c>
      <c r="B563">
        <v>51.127445220947301</v>
      </c>
      <c r="C563">
        <f t="shared" si="88"/>
        <v>-1.0978321098682676E-2</v>
      </c>
      <c r="D563">
        <v>83.580001831054702</v>
      </c>
      <c r="E563">
        <f t="shared" si="89"/>
        <v>2.867359928499953E-3</v>
      </c>
      <c r="F563">
        <v>168.23799133300801</v>
      </c>
      <c r="G563">
        <f t="shared" si="90"/>
        <v>-5.038318060912244E-3</v>
      </c>
      <c r="H563">
        <v>42.692790985107401</v>
      </c>
      <c r="I563">
        <f t="shared" si="91"/>
        <v>4.7469020437852253E-3</v>
      </c>
      <c r="J563">
        <v>53.521427154541001</v>
      </c>
      <c r="K563">
        <f t="shared" si="92"/>
        <v>3.1223474920149662E-3</v>
      </c>
      <c r="L563">
        <v>22.670000076293899</v>
      </c>
      <c r="M563">
        <f t="shared" si="93"/>
        <v>1.7923970449420568E-2</v>
      </c>
      <c r="N563">
        <v>124.557991027832</v>
      </c>
      <c r="O563">
        <f t="shared" si="94"/>
        <v>3.2518910072471636E-3</v>
      </c>
      <c r="P563">
        <v>52.220001220703097</v>
      </c>
      <c r="Q563">
        <f t="shared" si="95"/>
        <v>1.520362284752933E-2</v>
      </c>
      <c r="R563">
        <v>153.09054565429699</v>
      </c>
      <c r="S563">
        <f t="shared" si="96"/>
        <v>-2.4442478357551456E-4</v>
      </c>
      <c r="T563">
        <v>67.893997192382798</v>
      </c>
      <c r="U563">
        <f t="shared" si="97"/>
        <v>3.9681801813327127E-3</v>
      </c>
      <c r="V563">
        <v>139.28530883789099</v>
      </c>
      <c r="W563">
        <f t="shared" si="98"/>
        <v>4.1594093043025885E-3</v>
      </c>
    </row>
    <row r="564" spans="1:23" x14ac:dyDescent="0.2">
      <c r="A564" s="1">
        <v>44370</v>
      </c>
      <c r="B564">
        <v>50.569221496582003</v>
      </c>
      <c r="C564">
        <f t="shared" si="88"/>
        <v>1.4551567150069576E-2</v>
      </c>
      <c r="D564">
        <v>83.819999694824205</v>
      </c>
      <c r="E564">
        <f t="shared" si="89"/>
        <v>2.6837754855435637E-2</v>
      </c>
      <c r="F564">
        <v>167.39248657226599</v>
      </c>
      <c r="G564">
        <f t="shared" si="90"/>
        <v>1.3397170655778589E-2</v>
      </c>
      <c r="H564">
        <v>42.895931243896499</v>
      </c>
      <c r="I564">
        <f t="shared" si="91"/>
        <v>7.2595481127040841E-3</v>
      </c>
      <c r="J564">
        <v>53.688800811767599</v>
      </c>
      <c r="K564">
        <f t="shared" si="92"/>
        <v>2.909748483079835E-2</v>
      </c>
      <c r="L564">
        <v>23.079999923706101</v>
      </c>
      <c r="M564">
        <f t="shared" si="93"/>
        <v>2.5241988414853967E-2</v>
      </c>
      <c r="N564">
        <v>124.96369934082</v>
      </c>
      <c r="O564">
        <f t="shared" si="94"/>
        <v>1.7554622757469492E-2</v>
      </c>
      <c r="P564">
        <v>53.0200004577637</v>
      </c>
      <c r="Q564">
        <f t="shared" si="95"/>
        <v>4.4451759442648085E-2</v>
      </c>
      <c r="R564">
        <v>153.05313110351599</v>
      </c>
      <c r="S564">
        <f t="shared" si="96"/>
        <v>2.0625679935690904E-2</v>
      </c>
      <c r="T564">
        <v>68.163948059082003</v>
      </c>
      <c r="U564">
        <f t="shared" si="97"/>
        <v>1.7999008007688413E-2</v>
      </c>
      <c r="V564">
        <v>139.86585998535199</v>
      </c>
      <c r="W564">
        <f t="shared" si="98"/>
        <v>1.6852801172605639E-2</v>
      </c>
    </row>
    <row r="565" spans="1:23" x14ac:dyDescent="0.2">
      <c r="A565" s="1">
        <v>44371</v>
      </c>
      <c r="B565">
        <v>51.310462951660199</v>
      </c>
      <c r="C565">
        <f t="shared" si="88"/>
        <v>-2.8576044873679968E-3</v>
      </c>
      <c r="D565">
        <v>86.099998474121094</v>
      </c>
      <c r="E565">
        <f t="shared" si="89"/>
        <v>-5.5904609159713094E-3</v>
      </c>
      <c r="F565">
        <v>169.65016174316401</v>
      </c>
      <c r="G565">
        <f t="shared" si="90"/>
        <v>-2.3354782806204355E-3</v>
      </c>
      <c r="H565">
        <v>43.208469390869098</v>
      </c>
      <c r="I565">
        <f t="shared" si="91"/>
        <v>-1.6862633712445643E-2</v>
      </c>
      <c r="J565">
        <v>55.273960113525398</v>
      </c>
      <c r="K565">
        <f t="shared" si="92"/>
        <v>2.8459636235077515E-3</v>
      </c>
      <c r="L565">
        <v>23.670000076293899</v>
      </c>
      <c r="M565">
        <f t="shared" si="93"/>
        <v>-2.6542690405794954E-2</v>
      </c>
      <c r="N565">
        <v>127.1767578125</v>
      </c>
      <c r="O565">
        <f t="shared" si="94"/>
        <v>-1.9595880178123015E-3</v>
      </c>
      <c r="P565">
        <v>55.430000305175803</v>
      </c>
      <c r="Q565">
        <f t="shared" si="95"/>
        <v>7.906575415870332E-3</v>
      </c>
      <c r="R565">
        <v>156.24273681640599</v>
      </c>
      <c r="S565">
        <f t="shared" si="96"/>
        <v>3.7048246275213186E-3</v>
      </c>
      <c r="T565">
        <v>69.401939392089801</v>
      </c>
      <c r="U565">
        <f t="shared" si="97"/>
        <v>-2.3499965415195688E-3</v>
      </c>
      <c r="V565">
        <v>142.24296569824199</v>
      </c>
      <c r="W565">
        <f t="shared" si="98"/>
        <v>-2.7245734145395053E-3</v>
      </c>
    </row>
    <row r="566" spans="1:23" x14ac:dyDescent="0.2">
      <c r="A566" s="1">
        <v>44372</v>
      </c>
      <c r="B566">
        <v>51.164047241210902</v>
      </c>
      <c r="C566">
        <f t="shared" si="88"/>
        <v>2.7693729681405682E-2</v>
      </c>
      <c r="D566">
        <v>85.620002746582003</v>
      </c>
      <c r="E566">
        <f t="shared" si="89"/>
        <v>1.6908324598074002E-2</v>
      </c>
      <c r="F566">
        <v>169.25440979003901</v>
      </c>
      <c r="G566">
        <f t="shared" si="90"/>
        <v>1.7698512661042817E-2</v>
      </c>
      <c r="H566">
        <v>42.485969543457003</v>
      </c>
      <c r="I566">
        <f t="shared" si="91"/>
        <v>2.2674697113083033E-2</v>
      </c>
      <c r="J566">
        <v>55.431491851806598</v>
      </c>
      <c r="K566">
        <f t="shared" si="92"/>
        <v>4.0040285568494004E-2</v>
      </c>
      <c r="L566">
        <v>23.049999237060501</v>
      </c>
      <c r="M566">
        <f t="shared" si="93"/>
        <v>1.6351529201376915E-2</v>
      </c>
      <c r="N566">
        <v>126.927787780762</v>
      </c>
      <c r="O566">
        <f t="shared" si="94"/>
        <v>1.4926087002466141E-2</v>
      </c>
      <c r="P566">
        <v>55.869998931884801</v>
      </c>
      <c r="Q566">
        <f t="shared" si="95"/>
        <v>2.3526367370664582E-2</v>
      </c>
      <c r="R566">
        <v>156.82266235351599</v>
      </c>
      <c r="S566">
        <f t="shared" si="96"/>
        <v>1.7207505643023212E-2</v>
      </c>
      <c r="T566">
        <v>69.239036560058594</v>
      </c>
      <c r="U566">
        <f t="shared" si="97"/>
        <v>2.3582420804039966E-2</v>
      </c>
      <c r="V566">
        <v>141.85594177246099</v>
      </c>
      <c r="W566">
        <f t="shared" si="98"/>
        <v>2.3593396167340186E-2</v>
      </c>
    </row>
    <row r="567" spans="1:23" x14ac:dyDescent="0.2">
      <c r="A567" s="1">
        <v>44375</v>
      </c>
      <c r="B567">
        <v>52.600772857666001</v>
      </c>
      <c r="C567">
        <f t="shared" si="88"/>
        <v>-1.2781407239013517E-2</v>
      </c>
      <c r="D567">
        <v>87.080001831054702</v>
      </c>
      <c r="E567">
        <f t="shared" si="89"/>
        <v>2.7634769110793971E-2</v>
      </c>
      <c r="F567">
        <v>172.27662658691401</v>
      </c>
      <c r="G567">
        <f t="shared" si="90"/>
        <v>7.0239665052354737E-3</v>
      </c>
      <c r="H567">
        <v>43.460330963134801</v>
      </c>
      <c r="I567">
        <f t="shared" si="91"/>
        <v>9.1584284923628845E-3</v>
      </c>
      <c r="J567">
        <v>57.696018218994098</v>
      </c>
      <c r="K567">
        <f t="shared" si="92"/>
        <v>2.7264560111237204E-3</v>
      </c>
      <c r="L567">
        <v>23.430000305175799</v>
      </c>
      <c r="M567">
        <f t="shared" si="93"/>
        <v>1.7347583052941901E-2</v>
      </c>
      <c r="N567">
        <v>128.83653259277301</v>
      </c>
      <c r="O567">
        <f t="shared" si="94"/>
        <v>2.0543314136067865E-2</v>
      </c>
      <c r="P567">
        <v>57.200000762939503</v>
      </c>
      <c r="Q567">
        <f t="shared" si="95"/>
        <v>1.3975896173771421E-3</v>
      </c>
      <c r="R567">
        <v>159.54454040527301</v>
      </c>
      <c r="S567">
        <f t="shared" si="96"/>
        <v>4.8542504048774502E-3</v>
      </c>
      <c r="T567">
        <v>70.891265869140597</v>
      </c>
      <c r="U567">
        <f t="shared" si="97"/>
        <v>3.2769601875542102E-3</v>
      </c>
      <c r="V567">
        <v>145.242599487305</v>
      </c>
      <c r="W567">
        <f t="shared" si="98"/>
        <v>7.8082830693095729E-3</v>
      </c>
    </row>
    <row r="568" spans="1:23" x14ac:dyDescent="0.2">
      <c r="A568" s="1">
        <v>44376</v>
      </c>
      <c r="B568">
        <v>51.9327392578125</v>
      </c>
      <c r="C568">
        <f t="shared" si="88"/>
        <v>-1.0807088489473857E-2</v>
      </c>
      <c r="D568">
        <v>89.519996643066406</v>
      </c>
      <c r="E568">
        <f t="shared" si="89"/>
        <v>4.8087800750983546E-2</v>
      </c>
      <c r="F568">
        <v>173.49095153808599</v>
      </c>
      <c r="G568">
        <f t="shared" si="90"/>
        <v>-3.011592007990626E-3</v>
      </c>
      <c r="H568">
        <v>43.860187530517599</v>
      </c>
      <c r="I568">
        <f t="shared" si="91"/>
        <v>-6.4999417850583911E-4</v>
      </c>
      <c r="J568">
        <v>57.853538513183601</v>
      </c>
      <c r="K568">
        <f t="shared" si="92"/>
        <v>-7.3446767215300853E-3</v>
      </c>
      <c r="L568">
        <v>23.840000152587901</v>
      </c>
      <c r="M568">
        <f t="shared" si="93"/>
        <v>-5.4679871338860755E-3</v>
      </c>
      <c r="N568">
        <v>131.51063537597699</v>
      </c>
      <c r="O568">
        <f t="shared" si="94"/>
        <v>2.1714072841902167E-3</v>
      </c>
      <c r="P568">
        <v>57.279998779296903</v>
      </c>
      <c r="Q568">
        <f t="shared" si="95"/>
        <v>-1.9390674233027393E-2</v>
      </c>
      <c r="R568">
        <v>160.32089233398401</v>
      </c>
      <c r="S568">
        <f t="shared" si="96"/>
        <v>4.4241886580485383E-3</v>
      </c>
      <c r="T568">
        <v>71.123954772949205</v>
      </c>
      <c r="U568">
        <f t="shared" si="97"/>
        <v>-2.036042924564558E-2</v>
      </c>
      <c r="V568">
        <v>146.38113403320301</v>
      </c>
      <c r="W568">
        <f t="shared" si="98"/>
        <v>8.3711476016946082E-4</v>
      </c>
    </row>
    <row r="569" spans="1:23" x14ac:dyDescent="0.2">
      <c r="A569" s="1">
        <v>44377</v>
      </c>
      <c r="B569">
        <v>51.374519348144503</v>
      </c>
      <c r="C569">
        <f t="shared" si="88"/>
        <v>-2.3181069783109491E-3</v>
      </c>
      <c r="D569">
        <v>93.930000305175795</v>
      </c>
      <c r="E569">
        <f t="shared" si="89"/>
        <v>-6.6225701739287797E-3</v>
      </c>
      <c r="F569">
        <v>172.96925354003901</v>
      </c>
      <c r="G569">
        <f t="shared" si="90"/>
        <v>-7.6213452235151828E-3</v>
      </c>
      <c r="H569">
        <v>43.831687927246101</v>
      </c>
      <c r="I569">
        <f t="shared" si="91"/>
        <v>-1.5214438439981501E-2</v>
      </c>
      <c r="J569">
        <v>57.430179595947301</v>
      </c>
      <c r="K569">
        <f t="shared" si="92"/>
        <v>-1.6246396782278814E-2</v>
      </c>
      <c r="L569">
        <v>23.709999084472699</v>
      </c>
      <c r="M569">
        <f t="shared" si="93"/>
        <v>-1.3160855402230477E-2</v>
      </c>
      <c r="N569">
        <v>131.79650878906199</v>
      </c>
      <c r="O569">
        <f t="shared" si="94"/>
        <v>-1.5014647131721851E-2</v>
      </c>
      <c r="P569">
        <v>56.180000305175803</v>
      </c>
      <c r="Q569">
        <f t="shared" si="95"/>
        <v>-1.5787932376290507E-2</v>
      </c>
      <c r="R569">
        <v>161.03175354003901</v>
      </c>
      <c r="S569">
        <f t="shared" si="96"/>
        <v>-1.752020240423291E-2</v>
      </c>
      <c r="T569">
        <v>69.690483093261705</v>
      </c>
      <c r="U569">
        <f t="shared" si="97"/>
        <v>-1.3717432701322137E-2</v>
      </c>
      <c r="V569">
        <v>146.50372314453099</v>
      </c>
      <c r="W569">
        <f t="shared" si="98"/>
        <v>-1.4435972666988246E-2</v>
      </c>
    </row>
    <row r="570" spans="1:23" x14ac:dyDescent="0.2">
      <c r="A570" s="1">
        <v>44378</v>
      </c>
      <c r="B570">
        <v>51.255565643310497</v>
      </c>
      <c r="C570">
        <f t="shared" si="88"/>
        <v>1.3301470909194148E-2</v>
      </c>
      <c r="D570">
        <v>93.309997558593807</v>
      </c>
      <c r="E570">
        <f t="shared" si="89"/>
        <v>1.4786710885035219E-2</v>
      </c>
      <c r="F570">
        <v>171.656005859375</v>
      </c>
      <c r="G570">
        <f t="shared" si="90"/>
        <v>7.1531574527854327E-3</v>
      </c>
      <c r="H570">
        <v>43.1698608398438</v>
      </c>
      <c r="I570">
        <f t="shared" si="91"/>
        <v>-3.134879124426507E-3</v>
      </c>
      <c r="J570">
        <v>56.504684448242202</v>
      </c>
      <c r="K570">
        <f t="shared" si="92"/>
        <v>5.2253492038740015E-4</v>
      </c>
      <c r="L570">
        <v>23.399999618530298</v>
      </c>
      <c r="M570">
        <f t="shared" si="93"/>
        <v>4.2644150885816651E-3</v>
      </c>
      <c r="N570">
        <v>129.83241271972699</v>
      </c>
      <c r="O570">
        <f t="shared" si="94"/>
        <v>1.2562879234179411E-2</v>
      </c>
      <c r="P570">
        <v>55.299999237060497</v>
      </c>
      <c r="Q570">
        <f t="shared" si="95"/>
        <v>-7.4417232896577595E-3</v>
      </c>
      <c r="R570">
        <v>158.23501586914099</v>
      </c>
      <c r="S570">
        <f t="shared" si="96"/>
        <v>8.8276716330186397E-3</v>
      </c>
      <c r="T570">
        <v>68.741035461425795</v>
      </c>
      <c r="U570">
        <f t="shared" si="97"/>
        <v>3.7171568220208903E-3</v>
      </c>
      <c r="V570">
        <v>144.40399169921901</v>
      </c>
      <c r="W570">
        <f t="shared" si="98"/>
        <v>6.079335540876878E-3</v>
      </c>
    </row>
    <row r="571" spans="1:23" x14ac:dyDescent="0.2">
      <c r="A571" s="1">
        <v>44379</v>
      </c>
      <c r="B571">
        <v>51.94189453125</v>
      </c>
      <c r="C571">
        <f t="shared" si="88"/>
        <v>-1.1874347737952276E-2</v>
      </c>
      <c r="D571">
        <v>94.699996948242202</v>
      </c>
      <c r="E571">
        <f t="shared" si="89"/>
        <v>-2.4316312638628791E-3</v>
      </c>
      <c r="F571">
        <v>172.88829040527301</v>
      </c>
      <c r="G571">
        <f t="shared" si="90"/>
        <v>-5.2686530053770216E-3</v>
      </c>
      <c r="H571">
        <v>43.034740447997997</v>
      </c>
      <c r="I571">
        <f t="shared" si="91"/>
        <v>1.0855652764022476E-2</v>
      </c>
      <c r="J571">
        <v>56.534217834472699</v>
      </c>
      <c r="K571">
        <f t="shared" si="92"/>
        <v>1.3923401168859941E-3</v>
      </c>
      <c r="L571">
        <v>23.5</v>
      </c>
      <c r="M571">
        <f t="shared" si="93"/>
        <v>-1.2774405434875242E-3</v>
      </c>
      <c r="N571">
        <v>131.47377014160199</v>
      </c>
      <c r="O571">
        <f t="shared" si="94"/>
        <v>-9.7967192432851877E-3</v>
      </c>
      <c r="P571">
        <v>54.889999389648402</v>
      </c>
      <c r="Q571">
        <f t="shared" si="95"/>
        <v>-2.736437167196154E-3</v>
      </c>
      <c r="R571">
        <v>159.63804626464801</v>
      </c>
      <c r="S571">
        <f t="shared" si="96"/>
        <v>-1.386468983061679E-2</v>
      </c>
      <c r="T571">
        <v>68.997032165527301</v>
      </c>
      <c r="U571">
        <f t="shared" si="97"/>
        <v>-1.4403210152021938E-2</v>
      </c>
      <c r="V571">
        <v>145.28454589843801</v>
      </c>
      <c r="W571">
        <f t="shared" si="98"/>
        <v>-1.7111965693219643E-3</v>
      </c>
    </row>
    <row r="572" spans="1:23" x14ac:dyDescent="0.2">
      <c r="A572" s="1">
        <v>44383</v>
      </c>
      <c r="B572">
        <v>51.328765869140597</v>
      </c>
      <c r="C572">
        <f t="shared" si="88"/>
        <v>-2.3202501849758522E-3</v>
      </c>
      <c r="D572">
        <v>94.470001220703097</v>
      </c>
      <c r="E572">
        <f t="shared" si="89"/>
        <v>-4.24905845829711E-2</v>
      </c>
      <c r="F572">
        <v>171.97979736328099</v>
      </c>
      <c r="G572">
        <f t="shared" si="90"/>
        <v>-7.4544728653684186E-3</v>
      </c>
      <c r="H572">
        <v>43.5044555664062</v>
      </c>
      <c r="I572">
        <f t="shared" si="91"/>
        <v>-7.9339323179500841E-3</v>
      </c>
      <c r="J572">
        <v>56.612987518310497</v>
      </c>
      <c r="K572">
        <f t="shared" si="92"/>
        <v>-1.4363596463530175E-2</v>
      </c>
      <c r="L572">
        <v>23.469999313354499</v>
      </c>
      <c r="M572">
        <f t="shared" si="93"/>
        <v>-1.589034656503811E-2</v>
      </c>
      <c r="N572">
        <v>130.19204711914099</v>
      </c>
      <c r="O572">
        <f t="shared" si="94"/>
        <v>-8.6783949766013353E-3</v>
      </c>
      <c r="P572">
        <v>54.740001678466797</v>
      </c>
      <c r="Q572">
        <f t="shared" si="95"/>
        <v>-2.6283244688030099E-2</v>
      </c>
      <c r="R572">
        <v>157.43998718261699</v>
      </c>
      <c r="S572">
        <f t="shared" si="96"/>
        <v>-1.7318932642258447E-2</v>
      </c>
      <c r="T572">
        <v>68.0103759765625</v>
      </c>
      <c r="U572">
        <f t="shared" si="97"/>
        <v>-1.8092163472532081E-2</v>
      </c>
      <c r="V572">
        <v>145.03614807128901</v>
      </c>
      <c r="W572">
        <f t="shared" si="98"/>
        <v>-1.5260154619962786E-2</v>
      </c>
    </row>
    <row r="573" spans="1:23" x14ac:dyDescent="0.2">
      <c r="A573" s="1">
        <v>44384</v>
      </c>
      <c r="B573">
        <v>51.209808349609403</v>
      </c>
      <c r="C573">
        <f t="shared" si="88"/>
        <v>-1.0238279857145998E-2</v>
      </c>
      <c r="D573">
        <v>90.540000915527301</v>
      </c>
      <c r="E573">
        <f t="shared" si="89"/>
        <v>-8.8751753764933477E-3</v>
      </c>
      <c r="F573">
        <v>170.70254516601599</v>
      </c>
      <c r="G573">
        <f t="shared" si="90"/>
        <v>-8.1476714941953569E-3</v>
      </c>
      <c r="H573">
        <v>43.160659790039098</v>
      </c>
      <c r="I573">
        <f t="shared" si="91"/>
        <v>2.0425802018088357E-3</v>
      </c>
      <c r="J573">
        <v>55.805633544921903</v>
      </c>
      <c r="K573">
        <f t="shared" si="92"/>
        <v>-6.2006944880478318E-3</v>
      </c>
      <c r="L573">
        <v>23.100000381469702</v>
      </c>
      <c r="M573">
        <f t="shared" si="93"/>
        <v>-1.3510750611669859E-2</v>
      </c>
      <c r="N573">
        <v>129.06707763671901</v>
      </c>
      <c r="O573">
        <f t="shared" si="94"/>
        <v>-1.2075216142748698E-2</v>
      </c>
      <c r="P573">
        <v>53.319999694824197</v>
      </c>
      <c r="Q573">
        <f t="shared" si="95"/>
        <v>-9.2322437514333385E-3</v>
      </c>
      <c r="R573">
        <v>154.73677062988301</v>
      </c>
      <c r="S573">
        <f t="shared" si="96"/>
        <v>-9.2304763000178678E-3</v>
      </c>
      <c r="T573">
        <v>66.790985107421903</v>
      </c>
      <c r="U573">
        <f t="shared" si="97"/>
        <v>-1.7503050977187171E-2</v>
      </c>
      <c r="V573">
        <v>142.83967590332</v>
      </c>
      <c r="W573">
        <f t="shared" si="98"/>
        <v>-1.2931796993850914E-2</v>
      </c>
    </row>
    <row r="574" spans="1:23" x14ac:dyDescent="0.2">
      <c r="A574" s="1">
        <v>44385</v>
      </c>
      <c r="B574">
        <v>50.688182830810497</v>
      </c>
      <c r="C574">
        <f t="shared" si="88"/>
        <v>1.0774177329164027E-2</v>
      </c>
      <c r="D574">
        <v>89.739997863769503</v>
      </c>
      <c r="E574">
        <f t="shared" si="89"/>
        <v>1.284344122660613E-2</v>
      </c>
      <c r="F574">
        <v>169.31736755371099</v>
      </c>
      <c r="G574">
        <f t="shared" si="90"/>
        <v>1.0726321365802788E-2</v>
      </c>
      <c r="H574">
        <v>43.248908996582003</v>
      </c>
      <c r="I574">
        <f t="shared" si="91"/>
        <v>2.0365168159602366E-2</v>
      </c>
      <c r="J574">
        <v>55.460670471191399</v>
      </c>
      <c r="K574">
        <f t="shared" si="92"/>
        <v>1.2889821175381646E-2</v>
      </c>
      <c r="L574">
        <v>22.790000915527301</v>
      </c>
      <c r="M574">
        <f t="shared" si="93"/>
        <v>2.0413273500746877E-2</v>
      </c>
      <c r="N574">
        <v>127.517936706543</v>
      </c>
      <c r="O574">
        <f t="shared" si="94"/>
        <v>2.2451717034892831E-2</v>
      </c>
      <c r="P574">
        <v>52.830001831054702</v>
      </c>
      <c r="Q574">
        <f t="shared" si="95"/>
        <v>2.1719629483073367E-2</v>
      </c>
      <c r="R574">
        <v>153.31504821777301</v>
      </c>
      <c r="S574">
        <f t="shared" si="96"/>
        <v>1.4295319678973779E-2</v>
      </c>
      <c r="T574">
        <v>65.632110595703097</v>
      </c>
      <c r="U574">
        <f t="shared" si="97"/>
        <v>2.1050268160313468E-2</v>
      </c>
      <c r="V574">
        <v>141.00439453125</v>
      </c>
      <c r="W574">
        <f t="shared" si="98"/>
        <v>1.6178048922110805E-2</v>
      </c>
    </row>
    <row r="575" spans="1:23" x14ac:dyDescent="0.2">
      <c r="A575" s="1">
        <v>44386</v>
      </c>
      <c r="B575">
        <v>51.237258911132798</v>
      </c>
      <c r="C575">
        <f t="shared" si="88"/>
        <v>1.3130074802079162E-2</v>
      </c>
      <c r="D575">
        <v>90.900001525878906</v>
      </c>
      <c r="E575">
        <f t="shared" si="89"/>
        <v>-9.9063315281550622E-4</v>
      </c>
      <c r="F575">
        <v>171.14329528808599</v>
      </c>
      <c r="G575">
        <f t="shared" si="90"/>
        <v>8.6345647298996242E-3</v>
      </c>
      <c r="H575">
        <v>44.138710021972699</v>
      </c>
      <c r="I575">
        <f t="shared" si="91"/>
        <v>1.1532971241088329E-2</v>
      </c>
      <c r="J575">
        <v>56.18017578125</v>
      </c>
      <c r="K575">
        <f t="shared" si="92"/>
        <v>5.7727593301019507E-3</v>
      </c>
      <c r="L575">
        <v>23.2600002288818</v>
      </c>
      <c r="M575">
        <f t="shared" si="93"/>
        <v>1.5358689369177624E-2</v>
      </c>
      <c r="N575">
        <v>130.41331481933599</v>
      </c>
      <c r="O575">
        <f t="shared" si="94"/>
        <v>7.3268676552628838E-3</v>
      </c>
      <c r="P575">
        <v>53.990001678466797</v>
      </c>
      <c r="Q575">
        <f t="shared" si="95"/>
        <v>2.0352823289791753E-3</v>
      </c>
      <c r="R575">
        <v>155.52247619628901</v>
      </c>
      <c r="S575">
        <f t="shared" si="96"/>
        <v>7.6688636171084908E-3</v>
      </c>
      <c r="T575">
        <v>67.028327941894503</v>
      </c>
      <c r="U575">
        <f t="shared" si="97"/>
        <v>1.4955103915353683E-2</v>
      </c>
      <c r="V575">
        <v>143.304122924805</v>
      </c>
      <c r="W575">
        <f t="shared" si="98"/>
        <v>1.2747556140889115E-2</v>
      </c>
    </row>
    <row r="576" spans="1:23" x14ac:dyDescent="0.2">
      <c r="A576" s="1">
        <v>44389</v>
      </c>
      <c r="B576">
        <v>51.914443969726598</v>
      </c>
      <c r="C576">
        <f t="shared" si="88"/>
        <v>2.464874456269668E-3</v>
      </c>
      <c r="D576">
        <v>90.809997558593807</v>
      </c>
      <c r="E576">
        <f t="shared" si="89"/>
        <v>-6.074966750587692E-3</v>
      </c>
      <c r="F576">
        <v>172.62744140625</v>
      </c>
      <c r="G576">
        <f t="shared" si="90"/>
        <v>-3.7587417361386391E-3</v>
      </c>
      <c r="H576">
        <v>44.650707244872997</v>
      </c>
      <c r="I576">
        <f t="shared" si="91"/>
        <v>-3.5884302490086619E-3</v>
      </c>
      <c r="J576">
        <v>56.505428314208999</v>
      </c>
      <c r="K576">
        <f t="shared" si="92"/>
        <v>-9.8161510230869563E-3</v>
      </c>
      <c r="L576">
        <v>23.620000839233398</v>
      </c>
      <c r="M576">
        <f t="shared" si="93"/>
        <v>-2.182839560283906E-2</v>
      </c>
      <c r="N576">
        <v>131.37234497070301</v>
      </c>
      <c r="O576">
        <f t="shared" si="94"/>
        <v>-9.0958833913019274E-3</v>
      </c>
      <c r="P576">
        <v>54.099998474121101</v>
      </c>
      <c r="Q576">
        <f t="shared" si="95"/>
        <v>-1.9222366558285423E-2</v>
      </c>
      <c r="R576">
        <v>156.71974182128901</v>
      </c>
      <c r="S576">
        <f t="shared" si="96"/>
        <v>-1.7324288266449533E-3</v>
      </c>
      <c r="T576">
        <v>68.038276672363295</v>
      </c>
      <c r="U576">
        <f t="shared" si="97"/>
        <v>-1.5580303793872903E-2</v>
      </c>
      <c r="V576">
        <v>145.14259338378901</v>
      </c>
      <c r="W576">
        <f t="shared" si="98"/>
        <v>-4.0079939540579763E-3</v>
      </c>
    </row>
    <row r="577" spans="1:23" x14ac:dyDescent="0.2">
      <c r="A577" s="1">
        <v>44390</v>
      </c>
      <c r="B577">
        <v>52.042564392089801</v>
      </c>
      <c r="C577">
        <f t="shared" si="88"/>
        <v>-6.173541723683838E-3</v>
      </c>
      <c r="D577">
        <v>90.260002136230497</v>
      </c>
      <c r="E577">
        <f t="shared" si="89"/>
        <v>-1.3496374060545773E-2</v>
      </c>
      <c r="F577">
        <v>171.97979736328099</v>
      </c>
      <c r="G577">
        <f t="shared" si="90"/>
        <v>4.1824764959723788E-4</v>
      </c>
      <c r="H577">
        <v>44.490768432617202</v>
      </c>
      <c r="I577">
        <f t="shared" si="91"/>
        <v>-5.0122884773605688E-3</v>
      </c>
      <c r="J577">
        <v>55.953475952148402</v>
      </c>
      <c r="K577">
        <f t="shared" si="92"/>
        <v>-1.3477776560084944E-2</v>
      </c>
      <c r="L577">
        <v>23.110000610351602</v>
      </c>
      <c r="M577">
        <f t="shared" si="93"/>
        <v>-5.2061218776241411E-3</v>
      </c>
      <c r="N577">
        <v>130.18281555175801</v>
      </c>
      <c r="O577">
        <f t="shared" si="94"/>
        <v>1.8040134786661263E-2</v>
      </c>
      <c r="P577">
        <v>53.069999694824197</v>
      </c>
      <c r="Q577">
        <f t="shared" si="95"/>
        <v>-6.6168777406535977E-3</v>
      </c>
      <c r="R577">
        <v>156.44847106933599</v>
      </c>
      <c r="S577">
        <f t="shared" si="96"/>
        <v>-6.5983284014906555E-3</v>
      </c>
      <c r="T577">
        <v>66.986434936523395</v>
      </c>
      <c r="U577">
        <f t="shared" si="97"/>
        <v>-2.7131162814152581E-3</v>
      </c>
      <c r="V577">
        <v>144.56202697753901</v>
      </c>
      <c r="W577">
        <f t="shared" si="98"/>
        <v>-4.6291189560357269E-3</v>
      </c>
    </row>
    <row r="578" spans="1:23" x14ac:dyDescent="0.2">
      <c r="A578" s="1">
        <v>44391</v>
      </c>
      <c r="B578">
        <v>51.722267150878899</v>
      </c>
      <c r="C578">
        <f t="shared" si="88"/>
        <v>-1.2641332716816108E-2</v>
      </c>
      <c r="D578">
        <v>89.050003051757798</v>
      </c>
      <c r="E578">
        <f t="shared" si="89"/>
        <v>-2.4094843404265341E-2</v>
      </c>
      <c r="F578">
        <v>172.05174255371099</v>
      </c>
      <c r="G578">
        <f t="shared" si="90"/>
        <v>-1.5914056704828015E-2</v>
      </c>
      <c r="H578">
        <v>44.268325805664098</v>
      </c>
      <c r="I578">
        <f t="shared" si="91"/>
        <v>-8.8642347780752105E-3</v>
      </c>
      <c r="J578">
        <v>55.2044067382812</v>
      </c>
      <c r="K578">
        <f t="shared" si="92"/>
        <v>-5.550112587713282E-3</v>
      </c>
      <c r="L578">
        <v>22.9899997711182</v>
      </c>
      <c r="M578">
        <f t="shared" si="93"/>
        <v>-4.359221519456247E-3</v>
      </c>
      <c r="N578">
        <v>132.55264282226599</v>
      </c>
      <c r="O578">
        <f t="shared" si="94"/>
        <v>-1.6058897572968425E-2</v>
      </c>
      <c r="P578">
        <v>52.720001220703097</v>
      </c>
      <c r="Q578">
        <f t="shared" si="95"/>
        <v>-2.205481120354353E-2</v>
      </c>
      <c r="R578">
        <v>155.41957092285199</v>
      </c>
      <c r="S578">
        <f t="shared" si="96"/>
        <v>-1.5159921604594655E-2</v>
      </c>
      <c r="T578">
        <v>66.804939270019503</v>
      </c>
      <c r="U578">
        <f t="shared" si="97"/>
        <v>-4.3353652686935057E-2</v>
      </c>
      <c r="V578">
        <v>143.89437866210901</v>
      </c>
      <c r="W578">
        <f t="shared" si="98"/>
        <v>-2.2440822164067613E-2</v>
      </c>
    </row>
    <row r="579" spans="1:23" x14ac:dyDescent="0.2">
      <c r="A579" s="1">
        <v>44392</v>
      </c>
      <c r="B579">
        <v>51.072544097900398</v>
      </c>
      <c r="C579">
        <f t="shared" ref="C579:C642" si="99">LN(B580/B579)</f>
        <v>-1.5165550676188133E-2</v>
      </c>
      <c r="D579">
        <v>86.930000305175795</v>
      </c>
      <c r="E579">
        <f t="shared" ref="E579:E642" si="100">LN(D580/D579)</f>
        <v>-1.2035799929632964E-2</v>
      </c>
      <c r="F579">
        <v>169.335372924805</v>
      </c>
      <c r="G579">
        <f t="shared" ref="G579:G642" si="101">LN(F580/F579)</f>
        <v>-1.1432371691781211E-2</v>
      </c>
      <c r="H579">
        <v>43.877655029296903</v>
      </c>
      <c r="I579">
        <f t="shared" ref="I579:I642" si="102">LN(H580/H579)</f>
        <v>-1.9611225908005521E-2</v>
      </c>
      <c r="J579">
        <v>54.8988647460938</v>
      </c>
      <c r="K579">
        <f t="shared" ref="K579:K642" si="103">LN(J580/J579)</f>
        <v>-3.1551861879590318E-2</v>
      </c>
      <c r="L579">
        <v>22.889999389648398</v>
      </c>
      <c r="M579">
        <f t="shared" ref="M579:M642" si="104">LN(L580/L579)</f>
        <v>-1.3192770065344955E-2</v>
      </c>
      <c r="N579">
        <v>130.440994262695</v>
      </c>
      <c r="O579">
        <f t="shared" ref="O579:O642" si="105">LN(N580/N579)</f>
        <v>-1.2447980688551625E-2</v>
      </c>
      <c r="P579">
        <v>51.569999694824197</v>
      </c>
      <c r="Q579">
        <f t="shared" ref="Q579:Q642" si="106">LN(P580/P579)</f>
        <v>-2.5929555205982186E-2</v>
      </c>
      <c r="R579">
        <v>153.08119201660199</v>
      </c>
      <c r="S579">
        <f t="shared" ref="S579:S642" si="107">LN(R580/R579)</f>
        <v>-1.9870918855753924E-2</v>
      </c>
      <c r="T579">
        <v>63.970584869384801</v>
      </c>
      <c r="U579">
        <f t="shared" ref="U579:U642" si="108">LN(T580/T579)</f>
        <v>-2.7213050451554682E-2</v>
      </c>
      <c r="V579">
        <v>140.70123291015599</v>
      </c>
      <c r="W579">
        <f t="shared" ref="W579:W642" si="109">LN(V580/V579)</f>
        <v>-2.1971209339379447E-2</v>
      </c>
    </row>
    <row r="580" spans="1:23" x14ac:dyDescent="0.2">
      <c r="A580" s="1">
        <v>44393</v>
      </c>
      <c r="B580">
        <v>50.303844451904297</v>
      </c>
      <c r="C580">
        <f t="shared" si="99"/>
        <v>-6.0215736244688383E-3</v>
      </c>
      <c r="D580">
        <v>85.889999389648395</v>
      </c>
      <c r="E580">
        <f t="shared" si="100"/>
        <v>8.001462490604792E-3</v>
      </c>
      <c r="F580">
        <v>167.41049194335901</v>
      </c>
      <c r="G580">
        <f t="shared" si="101"/>
        <v>6.4455870873317256E-4</v>
      </c>
      <c r="H580">
        <v>43.025543212890597</v>
      </c>
      <c r="I580">
        <f t="shared" si="102"/>
        <v>-5.1404681009981435E-3</v>
      </c>
      <c r="J580">
        <v>53.1937446594238</v>
      </c>
      <c r="K580">
        <f t="shared" si="103"/>
        <v>1.5261853489114531E-2</v>
      </c>
      <c r="L580">
        <v>22.590000152587901</v>
      </c>
      <c r="M580">
        <f t="shared" si="104"/>
        <v>-3.5476721479315975E-3</v>
      </c>
      <c r="N580">
        <v>128.82733154296901</v>
      </c>
      <c r="O580">
        <f t="shared" si="105"/>
        <v>-6.6067740968048464E-3</v>
      </c>
      <c r="P580">
        <v>50.25</v>
      </c>
      <c r="Q580">
        <f t="shared" si="106"/>
        <v>3.7739369313041157E-3</v>
      </c>
      <c r="R580">
        <v>150.06935119628901</v>
      </c>
      <c r="S580">
        <f t="shared" si="107"/>
        <v>-9.1418631926516412E-3</v>
      </c>
      <c r="T580">
        <v>62.253223419189503</v>
      </c>
      <c r="U580">
        <f t="shared" si="108"/>
        <v>-1.339663923057934E-2</v>
      </c>
      <c r="V580">
        <v>137.64356994628901</v>
      </c>
      <c r="W580">
        <f t="shared" si="109"/>
        <v>-1.0080895904989093E-3</v>
      </c>
    </row>
    <row r="581" spans="1:23" x14ac:dyDescent="0.2">
      <c r="A581" s="1">
        <v>44396</v>
      </c>
      <c r="B581">
        <v>50.001846313476598</v>
      </c>
      <c r="C581">
        <f t="shared" si="99"/>
        <v>1.0921336903793221E-2</v>
      </c>
      <c r="D581">
        <v>86.580001831054702</v>
      </c>
      <c r="E581">
        <f t="shared" si="100"/>
        <v>6.102831674939975E-3</v>
      </c>
      <c r="F581">
        <v>167.51843261718801</v>
      </c>
      <c r="G581">
        <f t="shared" si="101"/>
        <v>8.1814153570704557E-3</v>
      </c>
      <c r="H581">
        <v>42.804939270019503</v>
      </c>
      <c r="I581">
        <f t="shared" si="102"/>
        <v>6.2508651627267301E-3</v>
      </c>
      <c r="J581">
        <v>54.011806488037102</v>
      </c>
      <c r="K581">
        <f t="shared" si="103"/>
        <v>3.161206968447923E-2</v>
      </c>
      <c r="L581">
        <v>22.5100002288818</v>
      </c>
      <c r="M581">
        <f t="shared" si="104"/>
        <v>9.7259526386193444E-3</v>
      </c>
      <c r="N581">
        <v>127.97900390625</v>
      </c>
      <c r="O581">
        <f t="shared" si="105"/>
        <v>5.4608854376061357E-3</v>
      </c>
      <c r="P581">
        <v>50.439998626708999</v>
      </c>
      <c r="Q581">
        <f t="shared" si="106"/>
        <v>2.7763308009246063E-2</v>
      </c>
      <c r="R581">
        <v>148.703689575195</v>
      </c>
      <c r="S581">
        <f t="shared" si="107"/>
        <v>1.2066931399346351E-2</v>
      </c>
      <c r="T581">
        <v>61.424800872802699</v>
      </c>
      <c r="U581">
        <f t="shared" si="108"/>
        <v>3.7549645051431817E-2</v>
      </c>
      <c r="V581">
        <v>137.5048828125</v>
      </c>
      <c r="W581">
        <f t="shared" si="109"/>
        <v>1.3536412456567257E-2</v>
      </c>
    </row>
    <row r="582" spans="1:23" x14ac:dyDescent="0.2">
      <c r="A582" s="1">
        <v>44397</v>
      </c>
      <c r="B582">
        <v>50.550926208496101</v>
      </c>
      <c r="C582">
        <f t="shared" si="99"/>
        <v>1.7763178015784666E-2</v>
      </c>
      <c r="D582">
        <v>87.110000610351605</v>
      </c>
      <c r="E582">
        <f t="shared" si="100"/>
        <v>2.606087886835947E-2</v>
      </c>
      <c r="F582">
        <v>168.89459228515599</v>
      </c>
      <c r="G582">
        <f t="shared" si="101"/>
        <v>3.3876793816150899E-2</v>
      </c>
      <c r="H582">
        <v>43.0733451843262</v>
      </c>
      <c r="I582">
        <f t="shared" si="102"/>
        <v>2.2013957731623551E-2</v>
      </c>
      <c r="J582">
        <v>55.746505737304702</v>
      </c>
      <c r="K582">
        <f t="shared" si="103"/>
        <v>3.0814299612014949E-2</v>
      </c>
      <c r="L582">
        <v>22.7299995422363</v>
      </c>
      <c r="M582">
        <f t="shared" si="104"/>
        <v>1.3980118618063839E-2</v>
      </c>
      <c r="N582">
        <v>128.67979431152301</v>
      </c>
      <c r="O582">
        <f t="shared" si="105"/>
        <v>1.860062715369248E-2</v>
      </c>
      <c r="P582">
        <v>51.860000610351598</v>
      </c>
      <c r="Q582">
        <f t="shared" si="106"/>
        <v>4.8183907828640744E-2</v>
      </c>
      <c r="R582">
        <v>150.50895690918</v>
      </c>
      <c r="S582">
        <f t="shared" si="107"/>
        <v>2.4130171677273736E-2</v>
      </c>
      <c r="T582">
        <v>63.775131225585902</v>
      </c>
      <c r="U582">
        <f t="shared" si="108"/>
        <v>2.6145628187857338E-2</v>
      </c>
      <c r="V582">
        <v>139.37886047363301</v>
      </c>
      <c r="W582">
        <f t="shared" si="109"/>
        <v>3.0246146792574143E-2</v>
      </c>
    </row>
    <row r="583" spans="1:23" x14ac:dyDescent="0.2">
      <c r="A583" s="1">
        <v>44398</v>
      </c>
      <c r="B583">
        <v>51.456893920898402</v>
      </c>
      <c r="C583">
        <f t="shared" si="99"/>
        <v>-4.8133629087878859E-3</v>
      </c>
      <c r="D583">
        <v>89.410003662109403</v>
      </c>
      <c r="E583">
        <f t="shared" si="100"/>
        <v>1.993195644865417E-2</v>
      </c>
      <c r="F583">
        <v>174.71421813964801</v>
      </c>
      <c r="G583">
        <f t="shared" si="101"/>
        <v>-5.4647866562011489E-2</v>
      </c>
      <c r="H583">
        <v>44.032073974609403</v>
      </c>
      <c r="I583">
        <f t="shared" si="102"/>
        <v>-5.6313890180919E-3</v>
      </c>
      <c r="J583">
        <v>57.491035461425803</v>
      </c>
      <c r="K583">
        <f t="shared" si="103"/>
        <v>-6.0183006223075214E-3</v>
      </c>
      <c r="L583">
        <v>23.049999237060501</v>
      </c>
      <c r="M583">
        <f t="shared" si="104"/>
        <v>-4.347766593224678E-3</v>
      </c>
      <c r="N583">
        <v>131.09571838378901</v>
      </c>
      <c r="O583">
        <f t="shared" si="105"/>
        <v>1.8971715748447992E-3</v>
      </c>
      <c r="P583">
        <v>54.419998168945298</v>
      </c>
      <c r="Q583">
        <f t="shared" si="106"/>
        <v>-2.1358370186194357E-2</v>
      </c>
      <c r="R583">
        <v>154.18493652343801</v>
      </c>
      <c r="S583">
        <f t="shared" si="107"/>
        <v>-1.725557029820865E-2</v>
      </c>
      <c r="T583">
        <v>65.464561462402301</v>
      </c>
      <c r="U583">
        <f t="shared" si="108"/>
        <v>-1.6341983478795299E-2</v>
      </c>
      <c r="V583">
        <v>143.658935546875</v>
      </c>
      <c r="W583">
        <f t="shared" si="109"/>
        <v>-5.9224411646479728E-3</v>
      </c>
    </row>
    <row r="584" spans="1:23" x14ac:dyDescent="0.2">
      <c r="A584" s="1">
        <v>44399</v>
      </c>
      <c r="B584">
        <v>51.209808349609403</v>
      </c>
      <c r="C584">
        <f t="shared" si="99"/>
        <v>-5.4345340983074954E-2</v>
      </c>
      <c r="D584">
        <v>91.209999084472699</v>
      </c>
      <c r="E584">
        <f t="shared" si="100"/>
        <v>1.0253170519983562E-2</v>
      </c>
      <c r="F584">
        <v>165.42265319824199</v>
      </c>
      <c r="G584">
        <f t="shared" si="101"/>
        <v>2.1421345576280743E-2</v>
      </c>
      <c r="H584">
        <v>43.7848091125488</v>
      </c>
      <c r="I584">
        <f t="shared" si="102"/>
        <v>1.4216213789140347E-2</v>
      </c>
      <c r="J584">
        <v>57.146076202392599</v>
      </c>
      <c r="K584">
        <f t="shared" si="103"/>
        <v>1.6082324986606732E-2</v>
      </c>
      <c r="L584">
        <v>22.950000762939499</v>
      </c>
      <c r="M584">
        <f t="shared" si="104"/>
        <v>6.9474809468982575E-3</v>
      </c>
      <c r="N584">
        <v>131.34466552734401</v>
      </c>
      <c r="O584">
        <f t="shared" si="105"/>
        <v>1.6984972100891022E-2</v>
      </c>
      <c r="P584">
        <v>53.2700004577637</v>
      </c>
      <c r="Q584">
        <f t="shared" si="106"/>
        <v>1.4166095740731301E-2</v>
      </c>
      <c r="R584">
        <v>151.54721069335901</v>
      </c>
      <c r="S584">
        <f t="shared" si="107"/>
        <v>9.3989959557469784E-3</v>
      </c>
      <c r="T584">
        <v>64.403434753417997</v>
      </c>
      <c r="U584">
        <f t="shared" si="108"/>
        <v>6.0517899870921512E-3</v>
      </c>
      <c r="V584">
        <v>142.81063842773401</v>
      </c>
      <c r="W584">
        <f t="shared" si="109"/>
        <v>5.0914917157015467E-3</v>
      </c>
    </row>
    <row r="585" spans="1:23" x14ac:dyDescent="0.2">
      <c r="A585" s="1">
        <v>44400</v>
      </c>
      <c r="B585">
        <v>48.501064300537102</v>
      </c>
      <c r="C585">
        <f t="shared" si="99"/>
        <v>2.441644324506995E-2</v>
      </c>
      <c r="D585">
        <v>92.150001525878906</v>
      </c>
      <c r="E585">
        <f t="shared" si="100"/>
        <v>-3.5875651770296306E-3</v>
      </c>
      <c r="F585">
        <v>169.00445556640599</v>
      </c>
      <c r="G585">
        <f t="shared" si="101"/>
        <v>7.5177107665910453E-3</v>
      </c>
      <c r="H585">
        <v>44.411708831787102</v>
      </c>
      <c r="I585">
        <f t="shared" si="102"/>
        <v>-1.8850864901542737E-3</v>
      </c>
      <c r="J585">
        <v>58.072547912597699</v>
      </c>
      <c r="K585">
        <f t="shared" si="103"/>
        <v>5.0908747172130674E-4</v>
      </c>
      <c r="L585">
        <v>23.110000610351602</v>
      </c>
      <c r="M585">
        <f t="shared" si="104"/>
        <v>2.5928910400699313E-3</v>
      </c>
      <c r="N585">
        <v>133.59460449218801</v>
      </c>
      <c r="O585">
        <f t="shared" si="105"/>
        <v>-9.5706744578263787E-3</v>
      </c>
      <c r="P585">
        <v>54.029998779296903</v>
      </c>
      <c r="Q585">
        <f t="shared" si="106"/>
        <v>-1.2478012217171462E-2</v>
      </c>
      <c r="R585">
        <v>152.97831726074199</v>
      </c>
      <c r="S585">
        <f t="shared" si="107"/>
        <v>2.1375386658029406E-3</v>
      </c>
      <c r="T585">
        <v>64.794372558593807</v>
      </c>
      <c r="U585">
        <f t="shared" si="108"/>
        <v>1.2204173750671476E-3</v>
      </c>
      <c r="V585">
        <v>143.53961181640599</v>
      </c>
      <c r="W585">
        <f t="shared" si="109"/>
        <v>3.1439685964256096E-4</v>
      </c>
    </row>
    <row r="586" spans="1:23" x14ac:dyDescent="0.2">
      <c r="A586" s="1">
        <v>44403</v>
      </c>
      <c r="B586">
        <v>49.699863433837898</v>
      </c>
      <c r="C586">
        <f t="shared" si="99"/>
        <v>-2.1025933031850574E-2</v>
      </c>
      <c r="D586">
        <v>91.819999694824205</v>
      </c>
      <c r="E586">
        <f t="shared" si="100"/>
        <v>-8.6410263901465674E-3</v>
      </c>
      <c r="F586">
        <v>170.27976989746099</v>
      </c>
      <c r="G586">
        <f t="shared" si="101"/>
        <v>-1.6765845358571764E-2</v>
      </c>
      <c r="H586">
        <v>44.328067779541001</v>
      </c>
      <c r="I586">
        <f t="shared" si="102"/>
        <v>-1.4369547142877196E-2</v>
      </c>
      <c r="J586">
        <v>58.102119445800803</v>
      </c>
      <c r="K586">
        <f t="shared" si="103"/>
        <v>-1.6591412458328174E-2</v>
      </c>
      <c r="L586">
        <v>23.170000076293899</v>
      </c>
      <c r="M586">
        <f t="shared" si="104"/>
        <v>-1.3907207702342808E-2</v>
      </c>
      <c r="N586">
        <v>132.32211303710901</v>
      </c>
      <c r="O586">
        <f t="shared" si="105"/>
        <v>-1.8072202028900242E-2</v>
      </c>
      <c r="P586">
        <v>53.360000610351598</v>
      </c>
      <c r="Q586">
        <f t="shared" si="106"/>
        <v>-1.701045605892593E-2</v>
      </c>
      <c r="R586">
        <v>153.3056640625</v>
      </c>
      <c r="S586">
        <f t="shared" si="107"/>
        <v>-8.0247148666454347E-3</v>
      </c>
      <c r="T586">
        <v>64.873497009277301</v>
      </c>
      <c r="U586">
        <f t="shared" si="108"/>
        <v>-2.4988754364548872E-2</v>
      </c>
      <c r="V586">
        <v>143.58474731445301</v>
      </c>
      <c r="W586">
        <f t="shared" si="109"/>
        <v>-1.8522945013310092E-2</v>
      </c>
    </row>
    <row r="587" spans="1:23" x14ac:dyDescent="0.2">
      <c r="A587" s="1">
        <v>44404</v>
      </c>
      <c r="B587">
        <v>48.665786743164098</v>
      </c>
      <c r="C587">
        <f t="shared" si="99"/>
        <v>-2.0707386861281954E-3</v>
      </c>
      <c r="D587">
        <v>91.029998779296903</v>
      </c>
      <c r="E587">
        <f t="shared" si="100"/>
        <v>7.3063831741669319E-2</v>
      </c>
      <c r="F587">
        <v>167.44868469238301</v>
      </c>
      <c r="G587">
        <f t="shared" si="101"/>
        <v>9.2481345919808791E-3</v>
      </c>
      <c r="H587">
        <v>43.695648193359403</v>
      </c>
      <c r="I587">
        <f t="shared" si="102"/>
        <v>4.8059065463914794E-3</v>
      </c>
      <c r="J587">
        <v>57.146076202392599</v>
      </c>
      <c r="K587">
        <f t="shared" si="103"/>
        <v>1.7269727240694286E-2</v>
      </c>
      <c r="L587">
        <v>22.850000381469702</v>
      </c>
      <c r="M587">
        <f t="shared" si="104"/>
        <v>1.6493393041874981E-2</v>
      </c>
      <c r="N587">
        <v>129.95223999023401</v>
      </c>
      <c r="O587">
        <f t="shared" si="105"/>
        <v>1.0657904385835793E-2</v>
      </c>
      <c r="P587">
        <v>52.459999084472699</v>
      </c>
      <c r="Q587">
        <f t="shared" si="106"/>
        <v>2.9118226541020364E-2</v>
      </c>
      <c r="R587">
        <v>152.08035278320301</v>
      </c>
      <c r="S587">
        <f t="shared" si="107"/>
        <v>8.8785321890811342E-3</v>
      </c>
      <c r="T587">
        <v>63.272476196289098</v>
      </c>
      <c r="U587">
        <f t="shared" si="108"/>
        <v>1.4096777571058839E-2</v>
      </c>
      <c r="V587">
        <v>140.94961547851599</v>
      </c>
      <c r="W587">
        <f t="shared" si="109"/>
        <v>1.6206335005945361E-2</v>
      </c>
    </row>
    <row r="588" spans="1:23" x14ac:dyDescent="0.2">
      <c r="A588" s="1">
        <v>44405</v>
      </c>
      <c r="B588">
        <v>48.565116882324197</v>
      </c>
      <c r="C588">
        <f t="shared" si="99"/>
        <v>1.1801376339881566E-2</v>
      </c>
      <c r="D588">
        <v>97.930000305175795</v>
      </c>
      <c r="E588">
        <f t="shared" si="100"/>
        <v>4.9990462981722002E-2</v>
      </c>
      <c r="F588">
        <v>169.00445556640599</v>
      </c>
      <c r="G588">
        <f t="shared" si="101"/>
        <v>1.5822693697519433E-2</v>
      </c>
      <c r="H588">
        <v>43.906150817871101</v>
      </c>
      <c r="I588">
        <f t="shared" si="102"/>
        <v>1.3433826199709653E-2</v>
      </c>
      <c r="J588">
        <v>58.141544342041001</v>
      </c>
      <c r="K588">
        <f t="shared" si="103"/>
        <v>2.2129917908395205E-2</v>
      </c>
      <c r="L588">
        <v>23.2299995422363</v>
      </c>
      <c r="M588">
        <f t="shared" si="104"/>
        <v>1.2406615416563165E-2</v>
      </c>
      <c r="N588">
        <v>131.34466552734401</v>
      </c>
      <c r="O588">
        <f t="shared" si="105"/>
        <v>5.8292773852199255E-2</v>
      </c>
      <c r="P588">
        <v>54.009998321533203</v>
      </c>
      <c r="Q588">
        <f t="shared" si="106"/>
        <v>2.1250110567184458E-2</v>
      </c>
      <c r="R588">
        <v>153.43661499023401</v>
      </c>
      <c r="S588">
        <f t="shared" si="107"/>
        <v>1.5125265068935093E-2</v>
      </c>
      <c r="T588">
        <v>64.170730590820298</v>
      </c>
      <c r="U588">
        <f t="shared" si="108"/>
        <v>2.2588776881102786E-2</v>
      </c>
      <c r="V588">
        <v>143.25250244140599</v>
      </c>
      <c r="W588">
        <f t="shared" si="109"/>
        <v>2.0193747089502636E-2</v>
      </c>
    </row>
    <row r="589" spans="1:23" x14ac:dyDescent="0.2">
      <c r="A589" s="1">
        <v>44406</v>
      </c>
      <c r="B589">
        <v>49.141647338867202</v>
      </c>
      <c r="C589">
        <f t="shared" si="99"/>
        <v>3.7230531654299778E-4</v>
      </c>
      <c r="D589">
        <v>102.949996948242</v>
      </c>
      <c r="E589">
        <f t="shared" si="100"/>
        <v>3.0986561575985973E-2</v>
      </c>
      <c r="F589">
        <v>171.69982910156199</v>
      </c>
      <c r="G589">
        <f t="shared" si="101"/>
        <v>4.1528328717339476E-3</v>
      </c>
      <c r="H589">
        <v>44.499958038330099</v>
      </c>
      <c r="I589">
        <f t="shared" si="102"/>
        <v>2.6612599967727633E-3</v>
      </c>
      <c r="J589">
        <v>59.442554473877003</v>
      </c>
      <c r="K589">
        <f t="shared" si="103"/>
        <v>3.3107956405174616E-3</v>
      </c>
      <c r="L589">
        <v>23.5200004577637</v>
      </c>
      <c r="M589">
        <f t="shared" si="104"/>
        <v>5.9347096078795651E-3</v>
      </c>
      <c r="N589">
        <v>139.22866821289099</v>
      </c>
      <c r="O589">
        <f t="shared" si="105"/>
        <v>-7.9123180050628319E-3</v>
      </c>
      <c r="P589">
        <v>55.169998168945298</v>
      </c>
      <c r="Q589">
        <f t="shared" si="106"/>
        <v>2.8236362266491798E-2</v>
      </c>
      <c r="R589">
        <v>155.77502441406199</v>
      </c>
      <c r="S589">
        <f t="shared" si="107"/>
        <v>5.2700224311919589E-3</v>
      </c>
      <c r="T589">
        <v>65.636764526367202</v>
      </c>
      <c r="U589">
        <f t="shared" si="108"/>
        <v>1.4710963136915133E-2</v>
      </c>
      <c r="V589">
        <v>146.17471313476599</v>
      </c>
      <c r="W589">
        <f t="shared" si="109"/>
        <v>8.1529380484963356E-3</v>
      </c>
    </row>
    <row r="590" spans="1:23" x14ac:dyDescent="0.2">
      <c r="A590" s="1">
        <v>44407</v>
      </c>
      <c r="B590">
        <v>49.159946441650398</v>
      </c>
      <c r="C590">
        <f t="shared" si="99"/>
        <v>-7.4498226243329367E-4</v>
      </c>
      <c r="D590">
        <v>106.19000244140599</v>
      </c>
      <c r="E590">
        <f t="shared" si="100"/>
        <v>2.2717621755157628E-2</v>
      </c>
      <c r="F590">
        <v>172.41435241699199</v>
      </c>
      <c r="G590">
        <f t="shared" si="101"/>
        <v>5.2458297012928691E-4</v>
      </c>
      <c r="H590">
        <v>44.618541717529297</v>
      </c>
      <c r="I590">
        <f t="shared" si="102"/>
        <v>-1.4846243771080843E-3</v>
      </c>
      <c r="J590">
        <v>59.639682769775398</v>
      </c>
      <c r="K590">
        <f t="shared" si="103"/>
        <v>9.9105387394633521E-4</v>
      </c>
      <c r="L590">
        <v>23.659999847412099</v>
      </c>
      <c r="M590">
        <f t="shared" si="104"/>
        <v>-5.9347096078796076E-3</v>
      </c>
      <c r="N590">
        <v>138.13139343261699</v>
      </c>
      <c r="O590">
        <f t="shared" si="105"/>
        <v>-6.295000312316475E-3</v>
      </c>
      <c r="P590">
        <v>56.75</v>
      </c>
      <c r="Q590">
        <f t="shared" si="106"/>
        <v>5.9733162874161952E-3</v>
      </c>
      <c r="R590">
        <v>156.59812927246099</v>
      </c>
      <c r="S590">
        <f t="shared" si="107"/>
        <v>1.1939883658545825E-3</v>
      </c>
      <c r="T590">
        <v>66.609481811523395</v>
      </c>
      <c r="U590">
        <f t="shared" si="108"/>
        <v>1.29809786171119E-2</v>
      </c>
      <c r="V590">
        <v>147.371337890625</v>
      </c>
      <c r="W590">
        <f t="shared" si="109"/>
        <v>6.3052190469475196E-3</v>
      </c>
    </row>
    <row r="591" spans="1:23" x14ac:dyDescent="0.2">
      <c r="A591" s="1">
        <v>44410</v>
      </c>
      <c r="B591">
        <v>49.123336791992202</v>
      </c>
      <c r="C591">
        <f t="shared" si="99"/>
        <v>7.0543676554709767E-3</v>
      </c>
      <c r="D591">
        <v>108.629997253418</v>
      </c>
      <c r="E591">
        <f t="shared" si="100"/>
        <v>3.5538803954481273E-2</v>
      </c>
      <c r="F591">
        <v>172.50482177734401</v>
      </c>
      <c r="G591">
        <f t="shared" si="101"/>
        <v>-7.2619524702035813E-3</v>
      </c>
      <c r="H591">
        <v>44.5523490905762</v>
      </c>
      <c r="I591">
        <f t="shared" si="102"/>
        <v>4.3441279318652123E-3</v>
      </c>
      <c r="J591">
        <v>59.698818206787102</v>
      </c>
      <c r="K591">
        <f t="shared" si="103"/>
        <v>1.2632459954784413E-2</v>
      </c>
      <c r="L591">
        <v>23.5200004577637</v>
      </c>
      <c r="M591">
        <f t="shared" si="104"/>
        <v>4.0413719124978931E-2</v>
      </c>
      <c r="N591">
        <v>137.26458740234401</v>
      </c>
      <c r="O591">
        <f t="shared" si="105"/>
        <v>-6.1319673237043093E-3</v>
      </c>
      <c r="P591">
        <v>57.090000152587898</v>
      </c>
      <c r="Q591">
        <f t="shared" si="106"/>
        <v>1.7880847675397358E-2</v>
      </c>
      <c r="R591">
        <v>156.78521728515599</v>
      </c>
      <c r="S591">
        <f t="shared" si="107"/>
        <v>6.3038378438671069E-3</v>
      </c>
      <c r="T591">
        <v>67.479774475097699</v>
      </c>
      <c r="U591">
        <f t="shared" si="108"/>
        <v>1.2542792528961042E-2</v>
      </c>
      <c r="V591">
        <v>148.30348205566401</v>
      </c>
      <c r="W591">
        <f t="shared" si="109"/>
        <v>7.5830033856829678E-3</v>
      </c>
    </row>
    <row r="592" spans="1:23" x14ac:dyDescent="0.2">
      <c r="A592" s="1">
        <v>44411</v>
      </c>
      <c r="B592">
        <v>49.471096038818402</v>
      </c>
      <c r="C592">
        <f t="shared" si="99"/>
        <v>-2.9642416731737709E-3</v>
      </c>
      <c r="D592">
        <v>112.55999755859401</v>
      </c>
      <c r="E592">
        <f t="shared" si="100"/>
        <v>5.3702430405676155E-2</v>
      </c>
      <c r="F592">
        <v>171.25663757324199</v>
      </c>
      <c r="G592">
        <f t="shared" si="101"/>
        <v>1.5928280316180286E-2</v>
      </c>
      <c r="H592">
        <v>44.746311187744098</v>
      </c>
      <c r="I592">
        <f t="shared" si="102"/>
        <v>2.072535189361761E-3</v>
      </c>
      <c r="J592">
        <v>60.4577445983887</v>
      </c>
      <c r="K592">
        <f t="shared" si="103"/>
        <v>8.9264904946015772E-3</v>
      </c>
      <c r="L592">
        <v>24.4899997711182</v>
      </c>
      <c r="M592">
        <f t="shared" si="104"/>
        <v>2.0610963250053283E-2</v>
      </c>
      <c r="N592">
        <v>136.42546081543</v>
      </c>
      <c r="O592">
        <f t="shared" si="105"/>
        <v>1.8235687419546015E-3</v>
      </c>
      <c r="P592">
        <v>58.119998931884801</v>
      </c>
      <c r="Q592">
        <f t="shared" si="106"/>
        <v>-1.5497231575334861E-3</v>
      </c>
      <c r="R592">
        <v>157.77668762207</v>
      </c>
      <c r="S592">
        <f t="shared" si="107"/>
        <v>2.2857630478178306E-2</v>
      </c>
      <c r="T592">
        <v>68.331489562988295</v>
      </c>
      <c r="U592">
        <f t="shared" si="108"/>
        <v>4.6886759317272533E-3</v>
      </c>
      <c r="V592">
        <v>149.43234252929699</v>
      </c>
      <c r="W592">
        <f t="shared" si="109"/>
        <v>1.0136441913477484E-2</v>
      </c>
    </row>
    <row r="593" spans="1:23" x14ac:dyDescent="0.2">
      <c r="A593" s="1">
        <v>44412</v>
      </c>
      <c r="B593">
        <v>49.324668884277301</v>
      </c>
      <c r="C593">
        <f t="shared" si="99"/>
        <v>6.2917625225972981E-3</v>
      </c>
      <c r="D593">
        <v>118.76999664306599</v>
      </c>
      <c r="E593">
        <f t="shared" si="100"/>
        <v>-5.5569836472130311E-2</v>
      </c>
      <c r="F593">
        <v>174.00630187988301</v>
      </c>
      <c r="G593">
        <f t="shared" si="101"/>
        <v>4.0460224533338798E-3</v>
      </c>
      <c r="H593">
        <v>44.839145660400398</v>
      </c>
      <c r="I593">
        <f t="shared" si="102"/>
        <v>-2.6657598873182456E-4</v>
      </c>
      <c r="J593">
        <v>60.999835968017599</v>
      </c>
      <c r="K593">
        <f t="shared" si="103"/>
        <v>-1.366542730230094E-2</v>
      </c>
      <c r="L593">
        <v>25</v>
      </c>
      <c r="M593">
        <f t="shared" si="104"/>
        <v>3.9992917293830087E-4</v>
      </c>
      <c r="N593">
        <v>136.67446899414099</v>
      </c>
      <c r="O593">
        <f t="shared" si="105"/>
        <v>-9.4221753616525426E-3</v>
      </c>
      <c r="P593">
        <v>58.029998779296903</v>
      </c>
      <c r="Q593">
        <f t="shared" si="106"/>
        <v>3.1716433428382401E-2</v>
      </c>
      <c r="R593">
        <v>161.42462158203099</v>
      </c>
      <c r="S593">
        <f t="shared" si="107"/>
        <v>-1.5474641756763521E-2</v>
      </c>
      <c r="T593">
        <v>68.652626037597699</v>
      </c>
      <c r="U593">
        <f t="shared" si="108"/>
        <v>1.527146776621068E-2</v>
      </c>
      <c r="V593">
        <v>150.95475769043</v>
      </c>
      <c r="W593">
        <f t="shared" si="109"/>
        <v>1.709148339340133E-4</v>
      </c>
    </row>
    <row r="594" spans="1:23" x14ac:dyDescent="0.2">
      <c r="A594" s="1">
        <v>44413</v>
      </c>
      <c r="B594">
        <v>49.635986328125</v>
      </c>
      <c r="C594">
        <f t="shared" si="99"/>
        <v>5.5649473532519032E-4</v>
      </c>
      <c r="D594">
        <v>112.34999847412099</v>
      </c>
      <c r="E594">
        <f t="shared" si="100"/>
        <v>-2.0139113381249324E-2</v>
      </c>
      <c r="F594">
        <v>174.71176147460901</v>
      </c>
      <c r="G594">
        <f t="shared" si="101"/>
        <v>-1.0358282653771536E-3</v>
      </c>
      <c r="H594">
        <v>44.827194213867202</v>
      </c>
      <c r="I594">
        <f t="shared" si="102"/>
        <v>-4.6035657224495477E-3</v>
      </c>
      <c r="J594">
        <v>60.171916961669901</v>
      </c>
      <c r="K594">
        <f t="shared" si="103"/>
        <v>-8.3888633798875917E-3</v>
      </c>
      <c r="L594">
        <v>25.0100002288818</v>
      </c>
      <c r="M594">
        <f t="shared" si="104"/>
        <v>-4.0064308926180845E-3</v>
      </c>
      <c r="N594">
        <v>135.39274597168</v>
      </c>
      <c r="O594">
        <f t="shared" si="105"/>
        <v>-3.7530758148206799E-3</v>
      </c>
      <c r="P594">
        <v>59.900001525878899</v>
      </c>
      <c r="Q594">
        <f t="shared" si="106"/>
        <v>2.6685802043106215E-2</v>
      </c>
      <c r="R594">
        <v>158.94586181640599</v>
      </c>
      <c r="S594">
        <f t="shared" si="107"/>
        <v>7.0370315847550777E-3</v>
      </c>
      <c r="T594">
        <v>69.709098815917997</v>
      </c>
      <c r="U594">
        <f t="shared" si="108"/>
        <v>-3.3375709153684382E-4</v>
      </c>
      <c r="V594">
        <v>150.98056030273401</v>
      </c>
      <c r="W594">
        <f t="shared" si="109"/>
        <v>-4.9900630758424299E-3</v>
      </c>
    </row>
    <row r="595" spans="1:23" x14ac:dyDescent="0.2">
      <c r="A595" s="1">
        <v>44414</v>
      </c>
      <c r="B595">
        <v>49.663616180419901</v>
      </c>
      <c r="C595">
        <f t="shared" si="99"/>
        <v>2.4079560761942316E-3</v>
      </c>
      <c r="D595">
        <v>110.110000610352</v>
      </c>
      <c r="E595">
        <f t="shared" si="100"/>
        <v>-2.3245097803111472E-2</v>
      </c>
      <c r="F595">
        <v>174.53088378906199</v>
      </c>
      <c r="G595">
        <f t="shared" si="101"/>
        <v>-1.3093324361139667E-2</v>
      </c>
      <c r="H595">
        <v>44.621303558349602</v>
      </c>
      <c r="I595">
        <f t="shared" si="102"/>
        <v>-1.5465214100455354E-3</v>
      </c>
      <c r="J595">
        <v>59.669254302978501</v>
      </c>
      <c r="K595">
        <f t="shared" si="103"/>
        <v>-9.9148115380499934E-4</v>
      </c>
      <c r="L595">
        <v>24.909999847412099</v>
      </c>
      <c r="M595">
        <f t="shared" si="104"/>
        <v>-1.0086831599991084E-2</v>
      </c>
      <c r="N595">
        <v>134.88555908203099</v>
      </c>
      <c r="O595">
        <f t="shared" si="105"/>
        <v>4.3656391274347756E-3</v>
      </c>
      <c r="P595">
        <v>61.5200004577637</v>
      </c>
      <c r="Q595">
        <f t="shared" si="106"/>
        <v>-1.8870057522760591E-2</v>
      </c>
      <c r="R595">
        <v>160.06831359863301</v>
      </c>
      <c r="S595">
        <f t="shared" si="107"/>
        <v>1.0515680378668628E-3</v>
      </c>
      <c r="T595">
        <v>69.685836791992202</v>
      </c>
      <c r="U595">
        <f t="shared" si="108"/>
        <v>-1.5371137473497566E-3</v>
      </c>
      <c r="V595">
        <v>150.22903442382801</v>
      </c>
      <c r="W595">
        <f t="shared" si="109"/>
        <v>-3.3979054256287021E-3</v>
      </c>
    </row>
    <row r="596" spans="1:23" x14ac:dyDescent="0.2">
      <c r="A596" s="1">
        <v>44417</v>
      </c>
      <c r="B596">
        <v>49.783348083496101</v>
      </c>
      <c r="C596">
        <f t="shared" si="99"/>
        <v>-2.0371059654638061E-3</v>
      </c>
      <c r="D596">
        <v>107.580001831055</v>
      </c>
      <c r="E596">
        <f t="shared" si="100"/>
        <v>-1.0277568252216577E-2</v>
      </c>
      <c r="F596">
        <v>172.26058959960901</v>
      </c>
      <c r="G596">
        <f t="shared" si="101"/>
        <v>-4.2093843648561211E-3</v>
      </c>
      <c r="H596">
        <v>44.5523490905762</v>
      </c>
      <c r="I596">
        <f t="shared" si="102"/>
        <v>-5.005429131998123E-3</v>
      </c>
      <c r="J596">
        <v>59.610122680664098</v>
      </c>
      <c r="K596">
        <f t="shared" si="103"/>
        <v>-1.2143687705271071E-2</v>
      </c>
      <c r="L596">
        <v>24.659999847412099</v>
      </c>
      <c r="M596">
        <f t="shared" si="104"/>
        <v>-1.0189613394701827E-2</v>
      </c>
      <c r="N596">
        <v>135.47570800781199</v>
      </c>
      <c r="O596">
        <f t="shared" si="105"/>
        <v>-7.1725604153529757E-3</v>
      </c>
      <c r="P596">
        <v>60.369998931884801</v>
      </c>
      <c r="Q596">
        <f t="shared" si="106"/>
        <v>4.9685508814435145E-4</v>
      </c>
      <c r="R596">
        <v>160.23672485351599</v>
      </c>
      <c r="S596">
        <f t="shared" si="107"/>
        <v>-1.8112292460636707E-3</v>
      </c>
      <c r="T596">
        <v>69.578804016113295</v>
      </c>
      <c r="U596">
        <f t="shared" si="108"/>
        <v>6.6664487413716812E-3</v>
      </c>
      <c r="V596">
        <v>149.71943664550801</v>
      </c>
      <c r="W596">
        <f t="shared" si="109"/>
        <v>-1.1679523530974708E-2</v>
      </c>
    </row>
    <row r="597" spans="1:23" x14ac:dyDescent="0.2">
      <c r="A597" s="1">
        <v>44418</v>
      </c>
      <c r="B597">
        <v>49.682037353515597</v>
      </c>
      <c r="C597">
        <f t="shared" si="99"/>
        <v>3.7011095442080859E-3</v>
      </c>
      <c r="D597">
        <v>106.48000335693401</v>
      </c>
      <c r="E597">
        <f t="shared" si="100"/>
        <v>1.1206663117235465E-2</v>
      </c>
      <c r="F597">
        <v>171.53700256347699</v>
      </c>
      <c r="G597">
        <f t="shared" si="101"/>
        <v>-7.912860706322006E-4</v>
      </c>
      <c r="H597">
        <v>44.329902648925803</v>
      </c>
      <c r="I597">
        <f t="shared" si="102"/>
        <v>2.6713694961369213E-3</v>
      </c>
      <c r="J597">
        <v>58.890613555908203</v>
      </c>
      <c r="K597">
        <f t="shared" si="103"/>
        <v>6.6923577555768536E-4</v>
      </c>
      <c r="L597">
        <v>24.409999847412099</v>
      </c>
      <c r="M597">
        <f t="shared" si="104"/>
        <v>-8.1969095066540857E-4</v>
      </c>
      <c r="N597">
        <v>134.50747680664099</v>
      </c>
      <c r="O597">
        <f t="shared" si="105"/>
        <v>5.5375091590803708E-3</v>
      </c>
      <c r="P597">
        <v>60.400001525878899</v>
      </c>
      <c r="Q597">
        <f t="shared" si="106"/>
        <v>-3.6490539307152603E-3</v>
      </c>
      <c r="R597">
        <v>159.94676208496099</v>
      </c>
      <c r="S597">
        <f t="shared" si="107"/>
        <v>-3.1630915755396236E-3</v>
      </c>
      <c r="T597">
        <v>70.044197082519503</v>
      </c>
      <c r="U597">
        <f t="shared" si="108"/>
        <v>-1.9923924227025381E-4</v>
      </c>
      <c r="V597">
        <v>147.98095703125</v>
      </c>
      <c r="W597">
        <f t="shared" si="109"/>
        <v>-3.4280929824843007E-3</v>
      </c>
    </row>
    <row r="598" spans="1:23" x14ac:dyDescent="0.2">
      <c r="A598" s="1">
        <v>44419</v>
      </c>
      <c r="B598">
        <v>49.866256713867202</v>
      </c>
      <c r="C598">
        <f t="shared" si="99"/>
        <v>-1.1144291730190433E-2</v>
      </c>
      <c r="D598">
        <v>107.68000030517599</v>
      </c>
      <c r="E598">
        <f t="shared" si="100"/>
        <v>-1.1018883581038832E-2</v>
      </c>
      <c r="F598">
        <v>171.40132141113301</v>
      </c>
      <c r="G598">
        <f t="shared" si="101"/>
        <v>-8.6387710946619362E-3</v>
      </c>
      <c r="H598">
        <v>44.448482513427699</v>
      </c>
      <c r="I598">
        <f t="shared" si="102"/>
        <v>1.4672668777757486E-3</v>
      </c>
      <c r="J598">
        <v>58.930038452148402</v>
      </c>
      <c r="K598">
        <f t="shared" si="103"/>
        <v>1.170005163812938E-3</v>
      </c>
      <c r="L598">
        <v>24.389999389648398</v>
      </c>
      <c r="M598">
        <f t="shared" si="104"/>
        <v>-1.6119356855217103E-2</v>
      </c>
      <c r="N598">
        <v>135.25437927246099</v>
      </c>
      <c r="O598">
        <f t="shared" si="105"/>
        <v>3.1990630817229681E-3</v>
      </c>
      <c r="P598">
        <v>60.180000305175803</v>
      </c>
      <c r="Q598">
        <f t="shared" si="106"/>
        <v>-1.3214224522190166E-2</v>
      </c>
      <c r="R598">
        <v>159.44163513183599</v>
      </c>
      <c r="S598">
        <f t="shared" si="107"/>
        <v>-1.108999330389847E-2</v>
      </c>
      <c r="T598">
        <v>70.030242919921903</v>
      </c>
      <c r="U598">
        <f t="shared" si="108"/>
        <v>4.5088287535394152E-3</v>
      </c>
      <c r="V598">
        <v>147.474533081055</v>
      </c>
      <c r="W598">
        <f t="shared" si="109"/>
        <v>-1.0796528632335815E-2</v>
      </c>
    </row>
    <row r="599" spans="1:23" x14ac:dyDescent="0.2">
      <c r="A599" s="1">
        <v>44420</v>
      </c>
      <c r="B599">
        <v>49.3136177062988</v>
      </c>
      <c r="C599">
        <f t="shared" si="99"/>
        <v>-9.3435366001888478E-4</v>
      </c>
      <c r="D599">
        <v>106.5</v>
      </c>
      <c r="E599">
        <f t="shared" si="100"/>
        <v>3.7322949759203583E-2</v>
      </c>
      <c r="F599">
        <v>169.927001953125</v>
      </c>
      <c r="G599">
        <f t="shared" si="101"/>
        <v>4.4082395664249447E-3</v>
      </c>
      <c r="H599">
        <v>44.513748168945298</v>
      </c>
      <c r="I599">
        <f t="shared" si="102"/>
        <v>3.9160477708566187E-3</v>
      </c>
      <c r="J599">
        <v>58.999027252197301</v>
      </c>
      <c r="K599">
        <f t="shared" si="103"/>
        <v>8.815155091380358E-3</v>
      </c>
      <c r="L599">
        <v>24</v>
      </c>
      <c r="M599">
        <f t="shared" si="104"/>
        <v>2.496858001679246E-3</v>
      </c>
      <c r="N599">
        <v>135.68775939941401</v>
      </c>
      <c r="O599">
        <f t="shared" si="105"/>
        <v>1.0074989094932986E-2</v>
      </c>
      <c r="P599">
        <v>59.389999389648402</v>
      </c>
      <c r="Q599">
        <f t="shared" si="106"/>
        <v>-8.114998807349897E-3</v>
      </c>
      <c r="R599">
        <v>157.68319702148401</v>
      </c>
      <c r="S599">
        <f t="shared" si="107"/>
        <v>8.8583320901830329E-3</v>
      </c>
      <c r="T599">
        <v>70.346710205078097</v>
      </c>
      <c r="U599">
        <f t="shared" si="108"/>
        <v>2.775067303277957E-3</v>
      </c>
      <c r="V599">
        <v>145.89088439941401</v>
      </c>
      <c r="W599">
        <f t="shared" si="109"/>
        <v>6.2592467417346863E-3</v>
      </c>
    </row>
    <row r="600" spans="1:23" x14ac:dyDescent="0.2">
      <c r="A600" s="1">
        <v>44421</v>
      </c>
      <c r="B600">
        <v>49.267562866210902</v>
      </c>
      <c r="C600">
        <f t="shared" si="99"/>
        <v>-3.7397055439057473E-4</v>
      </c>
      <c r="D600">
        <v>110.550003051758</v>
      </c>
      <c r="E600">
        <f t="shared" si="100"/>
        <v>-2.8163119928289435E-2</v>
      </c>
      <c r="F600">
        <v>170.677734375</v>
      </c>
      <c r="G600">
        <f t="shared" si="101"/>
        <v>6.0759815079628882E-3</v>
      </c>
      <c r="H600">
        <v>44.688407897949197</v>
      </c>
      <c r="I600">
        <f t="shared" si="102"/>
        <v>4.0642710628507658E-3</v>
      </c>
      <c r="J600">
        <v>59.521411895752003</v>
      </c>
      <c r="K600">
        <f t="shared" si="103"/>
        <v>-2.0577922294462127E-2</v>
      </c>
      <c r="L600">
        <v>24.059999465942401</v>
      </c>
      <c r="M600">
        <f t="shared" si="104"/>
        <v>-5.8357560776496412E-3</v>
      </c>
      <c r="N600">
        <v>137.06172180175801</v>
      </c>
      <c r="O600">
        <f t="shared" si="105"/>
        <v>-3.4368012302517189E-3</v>
      </c>
      <c r="P600">
        <v>58.909999847412102</v>
      </c>
      <c r="Q600">
        <f t="shared" si="106"/>
        <v>-9.8942807865606223E-3</v>
      </c>
      <c r="R600">
        <v>159.08621215820301</v>
      </c>
      <c r="S600">
        <f t="shared" si="107"/>
        <v>5.8038361625542779E-3</v>
      </c>
      <c r="T600">
        <v>70.542198181152301</v>
      </c>
      <c r="U600">
        <f t="shared" si="108"/>
        <v>-7.6828206329463342E-3</v>
      </c>
      <c r="V600">
        <v>146.80691528320301</v>
      </c>
      <c r="W600">
        <f t="shared" si="109"/>
        <v>-3.7198805213125561E-3</v>
      </c>
    </row>
    <row r="601" spans="1:23" x14ac:dyDescent="0.2">
      <c r="A601" s="1">
        <v>44424</v>
      </c>
      <c r="B601">
        <v>49.249141693115199</v>
      </c>
      <c r="C601">
        <f t="shared" si="99"/>
        <v>-1.4695024033657874E-2</v>
      </c>
      <c r="D601">
        <v>107.48000335693401</v>
      </c>
      <c r="E601">
        <f t="shared" si="100"/>
        <v>7.4399372218499722E-4</v>
      </c>
      <c r="F601">
        <v>171.71792602539099</v>
      </c>
      <c r="G601">
        <f t="shared" si="101"/>
        <v>-1.8768732935323412E-2</v>
      </c>
      <c r="H601">
        <v>44.870403289794901</v>
      </c>
      <c r="I601">
        <f t="shared" si="102"/>
        <v>-1.9549153941822099E-2</v>
      </c>
      <c r="J601">
        <v>58.3091011047363</v>
      </c>
      <c r="K601">
        <f t="shared" si="103"/>
        <v>-1.0877121791257986E-2</v>
      </c>
      <c r="L601">
        <v>23.920000076293899</v>
      </c>
      <c r="M601">
        <f t="shared" si="104"/>
        <v>-1.1774765552673849E-2</v>
      </c>
      <c r="N601">
        <v>136.59147644043</v>
      </c>
      <c r="O601">
        <f t="shared" si="105"/>
        <v>-2.5433939885876704E-2</v>
      </c>
      <c r="P601">
        <v>58.330001831054702</v>
      </c>
      <c r="Q601">
        <f t="shared" si="106"/>
        <v>-2.7108546910734884E-2</v>
      </c>
      <c r="R601">
        <v>160.01220703125</v>
      </c>
      <c r="S601">
        <f t="shared" si="107"/>
        <v>-2.8279331866542405E-2</v>
      </c>
      <c r="T601">
        <v>70.002311706542997</v>
      </c>
      <c r="U601">
        <f t="shared" si="108"/>
        <v>-3.1883883904826514E-2</v>
      </c>
      <c r="V601">
        <v>146.26182556152301</v>
      </c>
      <c r="W601">
        <f t="shared" si="109"/>
        <v>-1.9551813066827586E-2</v>
      </c>
    </row>
    <row r="602" spans="1:23" x14ac:dyDescent="0.2">
      <c r="A602" s="1">
        <v>44425</v>
      </c>
      <c r="B602">
        <v>48.530715942382798</v>
      </c>
      <c r="C602">
        <f t="shared" si="99"/>
        <v>-9.5349105461150999E-3</v>
      </c>
      <c r="D602">
        <v>107.55999755859401</v>
      </c>
      <c r="E602">
        <f t="shared" si="100"/>
        <v>-3.9057050636831007E-2</v>
      </c>
      <c r="F602">
        <v>168.52505493164099</v>
      </c>
      <c r="G602">
        <f t="shared" si="101"/>
        <v>-1.361745250231495E-2</v>
      </c>
      <c r="H602">
        <v>44.001743316650398</v>
      </c>
      <c r="I602">
        <f t="shared" si="102"/>
        <v>-2.0514336701630945E-2</v>
      </c>
      <c r="J602">
        <v>57.678302764892599</v>
      </c>
      <c r="K602">
        <f t="shared" si="103"/>
        <v>-1.168786287053763E-2</v>
      </c>
      <c r="L602">
        <v>23.639999389648398</v>
      </c>
      <c r="M602">
        <f t="shared" si="104"/>
        <v>-1.6205009788636933E-2</v>
      </c>
      <c r="N602">
        <v>133.16122436523401</v>
      </c>
      <c r="O602">
        <f t="shared" si="105"/>
        <v>-1.5562693007565393E-2</v>
      </c>
      <c r="P602">
        <v>56.7700004577637</v>
      </c>
      <c r="Q602">
        <f t="shared" si="106"/>
        <v>-1.0981316886614807E-2</v>
      </c>
      <c r="R602">
        <v>155.55055236816401</v>
      </c>
      <c r="S602">
        <f t="shared" si="107"/>
        <v>-3.1319837647907707E-3</v>
      </c>
      <c r="T602">
        <v>67.805572509765597</v>
      </c>
      <c r="U602">
        <f t="shared" si="108"/>
        <v>-1.3962134738729587E-2</v>
      </c>
      <c r="V602">
        <v>143.42991638183599</v>
      </c>
      <c r="W602">
        <f t="shared" si="109"/>
        <v>-1.331089397231058E-2</v>
      </c>
    </row>
    <row r="603" spans="1:23" x14ac:dyDescent="0.2">
      <c r="A603" s="1">
        <v>44426</v>
      </c>
      <c r="B603">
        <v>48.070178985595703</v>
      </c>
      <c r="C603">
        <f t="shared" si="99"/>
        <v>4.7786220986103557E-3</v>
      </c>
      <c r="D603">
        <v>103.44000244140599</v>
      </c>
      <c r="E603">
        <f t="shared" si="100"/>
        <v>2.5103277410158825E-3</v>
      </c>
      <c r="F603">
        <v>166.24572753906199</v>
      </c>
      <c r="G603">
        <f t="shared" si="101"/>
        <v>6.7237842915810336E-3</v>
      </c>
      <c r="H603">
        <v>43.108272552490199</v>
      </c>
      <c r="I603">
        <f t="shared" si="102"/>
        <v>9.6765186389893981E-3</v>
      </c>
      <c r="J603">
        <v>57.008090972900398</v>
      </c>
      <c r="K603">
        <f t="shared" si="103"/>
        <v>1.9517897488978656E-2</v>
      </c>
      <c r="L603">
        <v>23.2600002288818</v>
      </c>
      <c r="M603">
        <f t="shared" si="104"/>
        <v>5.5733975708695304E-3</v>
      </c>
      <c r="N603">
        <v>131.10491943359401</v>
      </c>
      <c r="O603">
        <f t="shared" si="105"/>
        <v>-1.1103664909160434E-2</v>
      </c>
      <c r="P603">
        <v>56.150001525878899</v>
      </c>
      <c r="Q603">
        <f t="shared" si="106"/>
        <v>8.335552459627079E-3</v>
      </c>
      <c r="R603">
        <v>155.06413269043</v>
      </c>
      <c r="S603">
        <f t="shared" si="107"/>
        <v>6.073946398031764E-3</v>
      </c>
      <c r="T603">
        <v>66.865440368652301</v>
      </c>
      <c r="U603">
        <f t="shared" si="108"/>
        <v>7.0756243001605075E-3</v>
      </c>
      <c r="V603">
        <v>141.53338623046901</v>
      </c>
      <c r="W603">
        <f t="shared" si="109"/>
        <v>8.1706943182881537E-3</v>
      </c>
    </row>
    <row r="604" spans="1:23" x14ac:dyDescent="0.2">
      <c r="A604" s="1">
        <v>44427</v>
      </c>
      <c r="B604">
        <v>48.300437927246101</v>
      </c>
      <c r="C604">
        <f t="shared" si="99"/>
        <v>-8.2335107683791965E-3</v>
      </c>
      <c r="D604">
        <v>103.699996948242</v>
      </c>
      <c r="E604">
        <f t="shared" si="100"/>
        <v>9.1193776660285029E-3</v>
      </c>
      <c r="F604">
        <v>167.36729431152301</v>
      </c>
      <c r="G604">
        <f t="shared" si="101"/>
        <v>-3.7833372850337808E-4</v>
      </c>
      <c r="H604">
        <v>43.527435302734403</v>
      </c>
      <c r="I604">
        <f t="shared" si="102"/>
        <v>3.4573312368711305E-3</v>
      </c>
      <c r="J604">
        <v>58.131698608398402</v>
      </c>
      <c r="K604">
        <f t="shared" si="103"/>
        <v>1.4642896189418197E-2</v>
      </c>
      <c r="L604">
        <v>23.389999389648398</v>
      </c>
      <c r="M604">
        <f t="shared" si="104"/>
        <v>8.0903373721564562E-3</v>
      </c>
      <c r="N604">
        <v>129.6572265625</v>
      </c>
      <c r="O604">
        <f t="shared" si="105"/>
        <v>1.0470556976643137E-2</v>
      </c>
      <c r="P604">
        <v>56.619998931884801</v>
      </c>
      <c r="Q604">
        <f t="shared" si="106"/>
        <v>6.1625741002990795E-3</v>
      </c>
      <c r="R604">
        <v>156.00885009765599</v>
      </c>
      <c r="S604">
        <f t="shared" si="107"/>
        <v>-8.9954607515338675E-4</v>
      </c>
      <c r="T604">
        <v>67.340232849121094</v>
      </c>
      <c r="U604">
        <f t="shared" si="108"/>
        <v>4.0814269563946683E-3</v>
      </c>
      <c r="V604">
        <v>142.69454956054699</v>
      </c>
      <c r="W604">
        <f t="shared" si="109"/>
        <v>7.4761303001941535E-3</v>
      </c>
    </row>
    <row r="605" spans="1:23" x14ac:dyDescent="0.2">
      <c r="A605" s="1">
        <v>44428</v>
      </c>
      <c r="B605">
        <v>47.904388427734403</v>
      </c>
      <c r="C605">
        <f t="shared" si="99"/>
        <v>2.3186233871366049E-2</v>
      </c>
      <c r="D605">
        <v>104.65000152587901</v>
      </c>
      <c r="E605">
        <f t="shared" si="100"/>
        <v>3.8614066770283485E-2</v>
      </c>
      <c r="F605">
        <v>167.30398559570301</v>
      </c>
      <c r="G605">
        <f t="shared" si="101"/>
        <v>1.5450189516756078E-2</v>
      </c>
      <c r="H605">
        <v>43.678184509277301</v>
      </c>
      <c r="I605">
        <f t="shared" si="102"/>
        <v>1.5204556154054784E-2</v>
      </c>
      <c r="J605">
        <v>58.989177703857401</v>
      </c>
      <c r="K605">
        <f t="shared" si="103"/>
        <v>3.5292877786622254E-2</v>
      </c>
      <c r="L605">
        <v>23.579999923706101</v>
      </c>
      <c r="M605">
        <f t="shared" si="104"/>
        <v>9.2866567474564777E-3</v>
      </c>
      <c r="N605">
        <v>131.02194213867199</v>
      </c>
      <c r="O605">
        <f t="shared" si="105"/>
        <v>1.4324190020856069E-2</v>
      </c>
      <c r="P605">
        <v>56.970001220703097</v>
      </c>
      <c r="Q605">
        <f t="shared" si="106"/>
        <v>2.2562554091464578E-2</v>
      </c>
      <c r="R605">
        <v>155.868576049805</v>
      </c>
      <c r="S605">
        <f t="shared" si="107"/>
        <v>1.7783751426483706E-2</v>
      </c>
      <c r="T605">
        <v>67.615638732910199</v>
      </c>
      <c r="U605">
        <f t="shared" si="108"/>
        <v>2.0771503528227944E-2</v>
      </c>
      <c r="V605">
        <v>143.76535034179699</v>
      </c>
      <c r="W605">
        <f t="shared" si="109"/>
        <v>2.7767074785208585E-2</v>
      </c>
    </row>
    <row r="606" spans="1:23" x14ac:dyDescent="0.2">
      <c r="A606" s="1">
        <v>44431</v>
      </c>
      <c r="B606">
        <v>49.028087615966797</v>
      </c>
      <c r="C606">
        <f t="shared" si="99"/>
        <v>1.0837223512345898E-2</v>
      </c>
      <c r="D606">
        <v>108.76999664306599</v>
      </c>
      <c r="E606">
        <f t="shared" si="100"/>
        <v>-1.0350292258258694E-2</v>
      </c>
      <c r="F606">
        <v>169.908935546875</v>
      </c>
      <c r="G606">
        <f t="shared" si="101"/>
        <v>-1.5977708481114134E-4</v>
      </c>
      <c r="H606">
        <v>44.347366333007798</v>
      </c>
      <c r="I606">
        <f t="shared" si="102"/>
        <v>-2.1164025418913043E-3</v>
      </c>
      <c r="J606">
        <v>61.108249664306598</v>
      </c>
      <c r="K606">
        <f t="shared" si="103"/>
        <v>8.8319471274462789E-3</v>
      </c>
      <c r="L606">
        <v>23.799999237060501</v>
      </c>
      <c r="M606">
        <f t="shared" si="104"/>
        <v>2.0986847077397465E-3</v>
      </c>
      <c r="N606">
        <v>132.91223144531199</v>
      </c>
      <c r="O606">
        <f t="shared" si="105"/>
        <v>2.2178384234838996E-3</v>
      </c>
      <c r="P606">
        <v>58.2700004577637</v>
      </c>
      <c r="Q606">
        <f t="shared" si="106"/>
        <v>-1.8895584092142317E-3</v>
      </c>
      <c r="R606">
        <v>158.66529846191401</v>
      </c>
      <c r="S606">
        <f t="shared" si="107"/>
        <v>-2.2535894870618214E-2</v>
      </c>
      <c r="T606">
        <v>69.034805297851605</v>
      </c>
      <c r="U606">
        <f t="shared" si="108"/>
        <v>1.1489187324235529E-3</v>
      </c>
      <c r="V606">
        <v>147.813232421875</v>
      </c>
      <c r="W606">
        <f t="shared" si="109"/>
        <v>0</v>
      </c>
    </row>
    <row r="607" spans="1:23" x14ac:dyDescent="0.2">
      <c r="A607" s="1">
        <v>44432</v>
      </c>
      <c r="B607">
        <v>49.562305450439503</v>
      </c>
      <c r="C607">
        <f t="shared" si="99"/>
        <v>0</v>
      </c>
      <c r="D607">
        <v>107.65000152587901</v>
      </c>
      <c r="E607">
        <f t="shared" si="100"/>
        <v>6.0199442008717699E-3</v>
      </c>
      <c r="F607">
        <v>169.88179016113301</v>
      </c>
      <c r="G607">
        <f t="shared" si="101"/>
        <v>1.4365374142860333E-3</v>
      </c>
      <c r="H607">
        <v>44.253608703613303</v>
      </c>
      <c r="I607">
        <f t="shared" si="102"/>
        <v>4.104293077579332E-3</v>
      </c>
      <c r="J607">
        <v>61.650344848632798</v>
      </c>
      <c r="K607">
        <f t="shared" si="103"/>
        <v>1.0337890751171534E-2</v>
      </c>
      <c r="L607">
        <v>23.850000381469702</v>
      </c>
      <c r="M607">
        <f t="shared" si="104"/>
        <v>-1.1385341455196351E-2</v>
      </c>
      <c r="N607">
        <v>133.20733642578099</v>
      </c>
      <c r="O607">
        <f t="shared" si="105"/>
        <v>-4.0923837448920888E-3</v>
      </c>
      <c r="P607">
        <v>58.159999847412102</v>
      </c>
      <c r="Q607">
        <f t="shared" si="106"/>
        <v>-5.5172501130630195E-3</v>
      </c>
      <c r="R607">
        <v>155.12962341308599</v>
      </c>
      <c r="S607">
        <f t="shared" si="107"/>
        <v>-1.1217370855850147E-2</v>
      </c>
      <c r="T607">
        <v>69.114166259765597</v>
      </c>
      <c r="U607">
        <f t="shared" si="108"/>
        <v>2.2705448814243873E-2</v>
      </c>
      <c r="V607">
        <v>147.813232421875</v>
      </c>
      <c r="W607">
        <f t="shared" si="109"/>
        <v>7.5866465544019695E-3</v>
      </c>
    </row>
    <row r="608" spans="1:23" x14ac:dyDescent="0.2">
      <c r="A608" s="1">
        <v>44433</v>
      </c>
      <c r="B608">
        <v>49.562305450439503</v>
      </c>
      <c r="C608">
        <f t="shared" si="99"/>
        <v>-1.2717702988166405E-2</v>
      </c>
      <c r="D608">
        <v>108.300003051758</v>
      </c>
      <c r="E608">
        <f t="shared" si="100"/>
        <v>-9.5561928705995888E-3</v>
      </c>
      <c r="F608">
        <v>170.12600708007801</v>
      </c>
      <c r="G608">
        <f t="shared" si="101"/>
        <v>-6.3817640013105368E-4</v>
      </c>
      <c r="H608">
        <v>44.435611724853501</v>
      </c>
      <c r="I608">
        <f t="shared" si="102"/>
        <v>4.8083432643844133E-3</v>
      </c>
      <c r="J608">
        <v>62.290985107421903</v>
      </c>
      <c r="K608">
        <f t="shared" si="103"/>
        <v>6.3295955693345324E-4</v>
      </c>
      <c r="L608">
        <v>23.579999923706101</v>
      </c>
      <c r="M608">
        <f t="shared" si="104"/>
        <v>-1.2731038078460119E-3</v>
      </c>
      <c r="N608">
        <v>132.66331481933599</v>
      </c>
      <c r="O608">
        <f t="shared" si="105"/>
        <v>-1.0410766644967791E-2</v>
      </c>
      <c r="P608">
        <v>57.840000152587898</v>
      </c>
      <c r="Q608">
        <f t="shared" si="106"/>
        <v>1.7481172686262224E-2</v>
      </c>
      <c r="R608">
        <v>153.39920043945301</v>
      </c>
      <c r="S608">
        <f t="shared" si="107"/>
        <v>2.4496926489225919E-2</v>
      </c>
      <c r="T608">
        <v>70.701385498046903</v>
      </c>
      <c r="U608">
        <f t="shared" si="108"/>
        <v>2.9215614342597271E-2</v>
      </c>
      <c r="V608">
        <v>148.93890380859401</v>
      </c>
      <c r="W608">
        <f t="shared" si="109"/>
        <v>9.3063232774690766E-4</v>
      </c>
    </row>
    <row r="609" spans="1:23" x14ac:dyDescent="0.2">
      <c r="A609" s="1">
        <v>44434</v>
      </c>
      <c r="B609">
        <v>48.935977935791001</v>
      </c>
      <c r="C609">
        <f t="shared" si="99"/>
        <v>1.4203230408332636E-2</v>
      </c>
      <c r="D609">
        <v>107.26999664306599</v>
      </c>
      <c r="E609">
        <f t="shared" si="100"/>
        <v>3.7778351875392448E-2</v>
      </c>
      <c r="F609">
        <v>170.01747131347699</v>
      </c>
      <c r="G609">
        <f t="shared" si="101"/>
        <v>1.347472003373148E-2</v>
      </c>
      <c r="H609">
        <v>44.649787902832003</v>
      </c>
      <c r="I609">
        <f t="shared" si="102"/>
        <v>2.0781522151065109E-2</v>
      </c>
      <c r="J609">
        <v>62.3304252624512</v>
      </c>
      <c r="K609">
        <f t="shared" si="103"/>
        <v>-3.0504988928400544E-2</v>
      </c>
      <c r="L609">
        <v>23.549999237060501</v>
      </c>
      <c r="M609">
        <f t="shared" si="104"/>
        <v>3.5867090087983458E-2</v>
      </c>
      <c r="N609">
        <v>131.28935241699199</v>
      </c>
      <c r="O609">
        <f t="shared" si="105"/>
        <v>1.7199093222448912E-2</v>
      </c>
      <c r="P609">
        <v>58.860000610351598</v>
      </c>
      <c r="Q609">
        <f t="shared" si="106"/>
        <v>3.8658590536045513E-2</v>
      </c>
      <c r="R609">
        <v>157.20341491699199</v>
      </c>
      <c r="S609">
        <f t="shared" si="107"/>
        <v>-5.2720226257284269E-3</v>
      </c>
      <c r="T609">
        <v>72.797439575195298</v>
      </c>
      <c r="U609">
        <f t="shared" si="108"/>
        <v>2.1820194949804861E-2</v>
      </c>
      <c r="V609">
        <v>149.07757568359401</v>
      </c>
      <c r="W609">
        <f t="shared" si="109"/>
        <v>1.8902809843292005E-2</v>
      </c>
    </row>
    <row r="610" spans="1:23" x14ac:dyDescent="0.2">
      <c r="A610" s="1">
        <v>44435</v>
      </c>
      <c r="B610">
        <v>49.635986328125</v>
      </c>
      <c r="C610">
        <f t="shared" si="99"/>
        <v>9.2734484605569228E-4</v>
      </c>
      <c r="D610">
        <v>111.40000152587901</v>
      </c>
      <c r="E610">
        <f t="shared" si="100"/>
        <v>-7.1840727422167023E-4</v>
      </c>
      <c r="F610">
        <v>172.32391357421901</v>
      </c>
      <c r="G610">
        <f t="shared" si="101"/>
        <v>4.7648625227612136E-3</v>
      </c>
      <c r="H610">
        <v>45.587387084960902</v>
      </c>
      <c r="I610">
        <f t="shared" si="102"/>
        <v>5.930768444234266E-3</v>
      </c>
      <c r="J610">
        <v>60.4577445983887</v>
      </c>
      <c r="K610">
        <f t="shared" si="103"/>
        <v>1.005669347860309E-2</v>
      </c>
      <c r="L610">
        <v>24.409999847412099</v>
      </c>
      <c r="M610">
        <f t="shared" si="104"/>
        <v>9.7840068594265712E-3</v>
      </c>
      <c r="N610">
        <v>133.56694030761699</v>
      </c>
      <c r="O610">
        <f t="shared" si="105"/>
        <v>7.4970939149642838E-3</v>
      </c>
      <c r="P610">
        <v>61.180000305175803</v>
      </c>
      <c r="Q610">
        <f t="shared" si="106"/>
        <v>2.5497557409698422E-2</v>
      </c>
      <c r="R610">
        <v>156.37681579589801</v>
      </c>
      <c r="S610">
        <f t="shared" si="107"/>
        <v>2.9990177589091448E-3</v>
      </c>
      <c r="T610">
        <v>74.403350830078097</v>
      </c>
      <c r="U610">
        <f t="shared" si="108"/>
        <v>-2.3241245477727802E-3</v>
      </c>
      <c r="V610">
        <v>151.92236328125</v>
      </c>
      <c r="W610">
        <f t="shared" si="109"/>
        <v>1.9937156920004947E-3</v>
      </c>
    </row>
    <row r="611" spans="1:23" x14ac:dyDescent="0.2">
      <c r="A611" s="1">
        <v>44438</v>
      </c>
      <c r="B611">
        <v>49.682037353515597</v>
      </c>
      <c r="C611">
        <f t="shared" si="99"/>
        <v>2.2222937831780998E-3</v>
      </c>
      <c r="D611">
        <v>111.31999969482401</v>
      </c>
      <c r="E611">
        <f t="shared" si="100"/>
        <v>-5.4044310217650944E-3</v>
      </c>
      <c r="F611">
        <v>173.14697265625</v>
      </c>
      <c r="G611">
        <f t="shared" si="101"/>
        <v>-2.7199221424024735E-3</v>
      </c>
      <c r="H611">
        <v>45.858558654785199</v>
      </c>
      <c r="I611">
        <f t="shared" si="102"/>
        <v>-3.3732198351178232E-3</v>
      </c>
      <c r="J611">
        <v>61.068817138671903</v>
      </c>
      <c r="K611">
        <f t="shared" si="103"/>
        <v>-1.2505009159798314E-2</v>
      </c>
      <c r="L611">
        <v>24.649999618530298</v>
      </c>
      <c r="M611">
        <f t="shared" si="104"/>
        <v>-3.5091336392107715E-2</v>
      </c>
      <c r="N611">
        <v>134.57206726074199</v>
      </c>
      <c r="O611">
        <f t="shared" si="105"/>
        <v>5.1256757299142641E-3</v>
      </c>
      <c r="P611">
        <v>62.759998321533203</v>
      </c>
      <c r="Q611">
        <f t="shared" si="106"/>
        <v>-1.0249920034517532E-2</v>
      </c>
      <c r="R611">
        <v>156.84649658203099</v>
      </c>
      <c r="S611">
        <f t="shared" si="107"/>
        <v>-2.443083384902825E-2</v>
      </c>
      <c r="T611">
        <v>74.230628967285199</v>
      </c>
      <c r="U611">
        <f t="shared" si="108"/>
        <v>-1.0430841224799486E-2</v>
      </c>
      <c r="V611">
        <v>152.22555541992199</v>
      </c>
      <c r="W611">
        <f t="shared" si="109"/>
        <v>-8.02004296976906E-3</v>
      </c>
    </row>
    <row r="612" spans="1:23" x14ac:dyDescent="0.2">
      <c r="A612" s="1">
        <v>44439</v>
      </c>
      <c r="B612">
        <v>49.792568206787102</v>
      </c>
      <c r="C612">
        <f t="shared" si="99"/>
        <v>-7.2404503707633417E-3</v>
      </c>
      <c r="D612">
        <v>110.720001220703</v>
      </c>
      <c r="E612">
        <f t="shared" si="100"/>
        <v>-6.6150697475080766E-3</v>
      </c>
      <c r="F612">
        <v>172.67666625976599</v>
      </c>
      <c r="G612">
        <f t="shared" si="101"/>
        <v>-1.3500029705606483E-2</v>
      </c>
      <c r="H612">
        <v>45.704128265380902</v>
      </c>
      <c r="I612">
        <f t="shared" si="102"/>
        <v>-8.1787086908129414E-3</v>
      </c>
      <c r="J612">
        <v>60.309906005859403</v>
      </c>
      <c r="K612">
        <f t="shared" si="103"/>
        <v>-7.7106706794023662E-3</v>
      </c>
      <c r="L612">
        <v>23.799999237060501</v>
      </c>
      <c r="M612">
        <f t="shared" si="104"/>
        <v>1.2941168887220607E-2</v>
      </c>
      <c r="N612">
        <v>135.26361083984401</v>
      </c>
      <c r="O612">
        <f t="shared" si="105"/>
        <v>3.0089032125001879E-3</v>
      </c>
      <c r="P612">
        <v>62.119998931884801</v>
      </c>
      <c r="Q612">
        <f t="shared" si="106"/>
        <v>-4.0325888070667755E-3</v>
      </c>
      <c r="R612">
        <v>153.06103515625</v>
      </c>
      <c r="S612">
        <f t="shared" si="107"/>
        <v>-1.135592183864538E-2</v>
      </c>
      <c r="T612">
        <v>73.460365295410199</v>
      </c>
      <c r="U612">
        <f t="shared" si="108"/>
        <v>-1.118323477238925E-2</v>
      </c>
      <c r="V612">
        <v>151.00958251953099</v>
      </c>
      <c r="W612">
        <f t="shared" si="109"/>
        <v>-5.4613216587492148E-3</v>
      </c>
    </row>
    <row r="613" spans="1:23" x14ac:dyDescent="0.2">
      <c r="A613" s="1">
        <v>44440</v>
      </c>
      <c r="B613">
        <v>49.433349609375</v>
      </c>
      <c r="C613">
        <f t="shared" si="99"/>
        <v>1.1172384966749945E-3</v>
      </c>
      <c r="D613">
        <v>109.98999786377</v>
      </c>
      <c r="E613">
        <f t="shared" si="100"/>
        <v>-7.2083977826843055E-3</v>
      </c>
      <c r="F613">
        <v>170.36119079589801</v>
      </c>
      <c r="G613">
        <f t="shared" si="101"/>
        <v>5.6119152584768964E-3</v>
      </c>
      <c r="H613">
        <v>45.331851959228501</v>
      </c>
      <c r="I613">
        <f t="shared" si="102"/>
        <v>-2.558330873541086E-3</v>
      </c>
      <c r="J613">
        <v>59.846664428710902</v>
      </c>
      <c r="K613">
        <f t="shared" si="103"/>
        <v>9.8330376711217946E-3</v>
      </c>
      <c r="L613">
        <v>24.110000610351602</v>
      </c>
      <c r="M613">
        <f t="shared" si="104"/>
        <v>1.2366160645460362E-2</v>
      </c>
      <c r="N613">
        <v>135.67121887207</v>
      </c>
      <c r="O613">
        <f t="shared" si="105"/>
        <v>-9.1228989912207122E-3</v>
      </c>
      <c r="P613">
        <v>61.869998931884801</v>
      </c>
      <c r="Q613">
        <f t="shared" si="106"/>
        <v>1.5238096973525957E-2</v>
      </c>
      <c r="R613">
        <v>151.33271789550801</v>
      </c>
      <c r="S613">
        <f t="shared" si="107"/>
        <v>9.3288478963175509E-3</v>
      </c>
      <c r="T613">
        <v>72.643417358398395</v>
      </c>
      <c r="U613">
        <f t="shared" si="108"/>
        <v>4.2321622126762996E-3</v>
      </c>
      <c r="V613">
        <v>150.18711853027301</v>
      </c>
      <c r="W613">
        <f t="shared" si="109"/>
        <v>3.7296266800133106E-3</v>
      </c>
    </row>
    <row r="614" spans="1:23" x14ac:dyDescent="0.2">
      <c r="A614" s="1">
        <v>44441</v>
      </c>
      <c r="B614">
        <v>49.488609313964801</v>
      </c>
      <c r="C614">
        <f t="shared" si="99"/>
        <v>-4.1028644016287488E-3</v>
      </c>
      <c r="D614">
        <v>109.199996948242</v>
      </c>
      <c r="E614">
        <f t="shared" si="100"/>
        <v>6.5717764516669925E-3</v>
      </c>
      <c r="F614">
        <v>171.31993103027301</v>
      </c>
      <c r="G614">
        <f t="shared" si="101"/>
        <v>2.4783065346692299E-3</v>
      </c>
      <c r="H614">
        <v>45.216026306152301</v>
      </c>
      <c r="I614">
        <f t="shared" si="102"/>
        <v>1.1681918161114451E-2</v>
      </c>
      <c r="J614">
        <v>60.438041687011697</v>
      </c>
      <c r="K614">
        <f t="shared" si="103"/>
        <v>3.0934583679795191E-3</v>
      </c>
      <c r="L614">
        <v>24.409999847412099</v>
      </c>
      <c r="M614">
        <f t="shared" si="104"/>
        <v>4.0959365296883523E-4</v>
      </c>
      <c r="N614">
        <v>134.43913269043</v>
      </c>
      <c r="O614">
        <f t="shared" si="105"/>
        <v>-3.382327007160668E-3</v>
      </c>
      <c r="P614">
        <v>62.819999694824197</v>
      </c>
      <c r="Q614">
        <f t="shared" si="106"/>
        <v>3.9717265843156168E-3</v>
      </c>
      <c r="R614">
        <v>152.75108337402301</v>
      </c>
      <c r="S614">
        <f t="shared" si="107"/>
        <v>-1.1075292373192646E-3</v>
      </c>
      <c r="T614">
        <v>72.951507568359403</v>
      </c>
      <c r="U614">
        <f t="shared" si="108"/>
        <v>3.57719161629628E-3</v>
      </c>
      <c r="V614">
        <v>150.74830627441401</v>
      </c>
      <c r="W614">
        <f t="shared" si="109"/>
        <v>7.4609827696149053E-3</v>
      </c>
    </row>
    <row r="615" spans="1:23" x14ac:dyDescent="0.2">
      <c r="A615" s="1">
        <v>44442</v>
      </c>
      <c r="B615">
        <v>49.285980224609403</v>
      </c>
      <c r="C615">
        <f t="shared" si="99"/>
        <v>2.61306417991348E-3</v>
      </c>
      <c r="D615">
        <v>109.919998168945</v>
      </c>
      <c r="E615">
        <f t="shared" si="100"/>
        <v>-7.0297148403648067E-3</v>
      </c>
      <c r="F615">
        <v>171.745040893555</v>
      </c>
      <c r="G615">
        <f t="shared" si="101"/>
        <v>-2.214527695571285E-3</v>
      </c>
      <c r="H615">
        <v>45.7473335266113</v>
      </c>
      <c r="I615">
        <f t="shared" si="102"/>
        <v>-2.1927080964442352E-3</v>
      </c>
      <c r="J615">
        <v>60.625293731689503</v>
      </c>
      <c r="K615">
        <f t="shared" si="103"/>
        <v>-4.3990749904698799E-3</v>
      </c>
      <c r="L615">
        <v>24.420000076293899</v>
      </c>
      <c r="M615">
        <f t="shared" si="104"/>
        <v>-9.0498071177311547E-3</v>
      </c>
      <c r="N615">
        <v>133.98518371582</v>
      </c>
      <c r="O615">
        <f t="shared" si="105"/>
        <v>-6.1030745323569224E-3</v>
      </c>
      <c r="P615">
        <v>63.069999694824197</v>
      </c>
      <c r="Q615">
        <f t="shared" si="106"/>
        <v>9.4682494335419122E-3</v>
      </c>
      <c r="R615">
        <v>152.58200073242199</v>
      </c>
      <c r="S615">
        <f t="shared" si="107"/>
        <v>5.0964880404198876E-3</v>
      </c>
      <c r="T615">
        <v>73.212936401367202</v>
      </c>
      <c r="U615">
        <f t="shared" si="108"/>
        <v>-5.1139452914802912E-3</v>
      </c>
      <c r="V615">
        <v>151.87724304199199</v>
      </c>
      <c r="W615">
        <f t="shared" si="109"/>
        <v>-3.6809784031244723E-3</v>
      </c>
    </row>
    <row r="616" spans="1:23" x14ac:dyDescent="0.2">
      <c r="A616" s="1">
        <v>44446</v>
      </c>
      <c r="B616">
        <v>49.4149360656738</v>
      </c>
      <c r="C616">
        <f t="shared" si="99"/>
        <v>-1.4924869135957907E-3</v>
      </c>
      <c r="D616">
        <v>109.15000152587901</v>
      </c>
      <c r="E616">
        <f t="shared" si="100"/>
        <v>-2.768153119656757E-2</v>
      </c>
      <c r="F616">
        <v>171.36512756347699</v>
      </c>
      <c r="G616">
        <f t="shared" si="101"/>
        <v>-3.4895151372795891E-3</v>
      </c>
      <c r="H616">
        <v>45.647132873535199</v>
      </c>
      <c r="I616">
        <f t="shared" si="102"/>
        <v>-4.4600782180135327E-3</v>
      </c>
      <c r="J616">
        <v>60.359184265136697</v>
      </c>
      <c r="K616">
        <f t="shared" si="103"/>
        <v>-1.4308341191566583E-2</v>
      </c>
      <c r="L616">
        <v>24.200000762939499</v>
      </c>
      <c r="M616">
        <f t="shared" si="104"/>
        <v>-1.8349160561549283E-2</v>
      </c>
      <c r="N616">
        <v>133.16995239257801</v>
      </c>
      <c r="O616">
        <f t="shared" si="105"/>
        <v>-8.5934070920738147E-3</v>
      </c>
      <c r="P616">
        <v>63.669998168945298</v>
      </c>
      <c r="Q616">
        <f t="shared" si="106"/>
        <v>-1.4395564149799095E-2</v>
      </c>
      <c r="R616">
        <v>153.36161804199199</v>
      </c>
      <c r="S616">
        <f t="shared" si="107"/>
        <v>2.4469806016254648E-3</v>
      </c>
      <c r="T616">
        <v>72.839485168457003</v>
      </c>
      <c r="U616">
        <f t="shared" si="108"/>
        <v>-1.1214590028254935E-2</v>
      </c>
      <c r="V616">
        <v>151.31921386718801</v>
      </c>
      <c r="W616">
        <f t="shared" si="109"/>
        <v>-1.2892967460057468E-2</v>
      </c>
    </row>
    <row r="617" spans="1:23" x14ac:dyDescent="0.2">
      <c r="A617" s="1">
        <v>44447</v>
      </c>
      <c r="B617">
        <v>49.341239929199197</v>
      </c>
      <c r="C617">
        <f t="shared" si="99"/>
        <v>-3.1781842261536706E-3</v>
      </c>
      <c r="D617">
        <v>106.169998168945</v>
      </c>
      <c r="E617">
        <f t="shared" si="100"/>
        <v>-1.883632550288247E-4</v>
      </c>
      <c r="F617">
        <v>170.76818847656199</v>
      </c>
      <c r="G617">
        <f t="shared" si="101"/>
        <v>-1.7492002199693576E-3</v>
      </c>
      <c r="H617">
        <v>45.443996429443402</v>
      </c>
      <c r="I617">
        <f t="shared" si="102"/>
        <v>-1.8019442124387064E-3</v>
      </c>
      <c r="J617">
        <v>59.501693725585902</v>
      </c>
      <c r="K617">
        <f t="shared" si="103"/>
        <v>1.4471699711651281E-2</v>
      </c>
      <c r="L617">
        <v>23.7600002288818</v>
      </c>
      <c r="M617">
        <f t="shared" si="104"/>
        <v>-5.4864484442910238E-3</v>
      </c>
      <c r="N617">
        <v>132.03047180175801</v>
      </c>
      <c r="O617">
        <f t="shared" si="105"/>
        <v>-6.6173224528669394E-3</v>
      </c>
      <c r="P617">
        <v>62.759998321533203</v>
      </c>
      <c r="Q617">
        <f t="shared" si="106"/>
        <v>-1.1699781814830093E-2</v>
      </c>
      <c r="R617">
        <v>153.73735046386699</v>
      </c>
      <c r="S617">
        <f t="shared" si="107"/>
        <v>3.0921587609429979E-2</v>
      </c>
      <c r="T617">
        <v>72.027183532714801</v>
      </c>
      <c r="U617">
        <f t="shared" si="108"/>
        <v>1.0829796562419839E-2</v>
      </c>
      <c r="V617">
        <v>149.380783081055</v>
      </c>
      <c r="W617">
        <f t="shared" si="109"/>
        <v>3.5131919884330886E-3</v>
      </c>
    </row>
    <row r="618" spans="1:23" x14ac:dyDescent="0.2">
      <c r="A618" s="1">
        <v>44448</v>
      </c>
      <c r="B618">
        <v>49.1846733093262</v>
      </c>
      <c r="C618">
        <f t="shared" si="99"/>
        <v>8.2058389935108014E-3</v>
      </c>
      <c r="D618">
        <v>106.15000152587901</v>
      </c>
      <c r="E618">
        <f t="shared" si="100"/>
        <v>-8.9899312295057456E-3</v>
      </c>
      <c r="F618">
        <v>170.46974182128901</v>
      </c>
      <c r="G618">
        <f t="shared" si="101"/>
        <v>1.1500310612995579E-2</v>
      </c>
      <c r="H618">
        <v>45.3621826171875</v>
      </c>
      <c r="I618">
        <f t="shared" si="102"/>
        <v>9.3985505557188168E-3</v>
      </c>
      <c r="J618">
        <v>60.369045257568402</v>
      </c>
      <c r="K618">
        <f t="shared" si="103"/>
        <v>-1.3071730736722929E-3</v>
      </c>
      <c r="L618">
        <v>23.629999160766602</v>
      </c>
      <c r="M618">
        <f t="shared" si="104"/>
        <v>-1.2703274876908336E-3</v>
      </c>
      <c r="N618">
        <v>131.15966796875</v>
      </c>
      <c r="O618">
        <f t="shared" si="105"/>
        <v>7.7394571929251801E-3</v>
      </c>
      <c r="P618">
        <v>62.029998779296903</v>
      </c>
      <c r="Q618">
        <f t="shared" si="106"/>
        <v>1.2018412663878935E-2</v>
      </c>
      <c r="R618">
        <v>158.56541442871099</v>
      </c>
      <c r="S618">
        <f t="shared" si="107"/>
        <v>6.6717589388786804E-3</v>
      </c>
      <c r="T618">
        <v>72.811462402343807</v>
      </c>
      <c r="U618">
        <f t="shared" si="108"/>
        <v>9.6347455818214314E-3</v>
      </c>
      <c r="V618">
        <v>149.90650939941401</v>
      </c>
      <c r="W618">
        <f t="shared" si="109"/>
        <v>7.9081666403965096E-3</v>
      </c>
    </row>
    <row r="619" spans="1:23" x14ac:dyDescent="0.2">
      <c r="A619" s="1">
        <v>44449</v>
      </c>
      <c r="B619">
        <v>49.589935302734403</v>
      </c>
      <c r="C619">
        <f t="shared" si="99"/>
        <v>2.1134644927357275E-2</v>
      </c>
      <c r="D619">
        <v>105.199996948242</v>
      </c>
      <c r="E619">
        <f t="shared" si="100"/>
        <v>-3.8094702877330506E-3</v>
      </c>
      <c r="F619">
        <v>172.44151306152301</v>
      </c>
      <c r="G619">
        <f t="shared" si="101"/>
        <v>1.7315615273445429E-2</v>
      </c>
      <c r="H619">
        <v>45.790531158447301</v>
      </c>
      <c r="I619">
        <f t="shared" si="102"/>
        <v>1.6246763877460308E-3</v>
      </c>
      <c r="J619">
        <v>60.290184020996101</v>
      </c>
      <c r="K619">
        <f t="shared" si="103"/>
        <v>1.9587962359979182E-2</v>
      </c>
      <c r="L619">
        <v>23.600000381469702</v>
      </c>
      <c r="M619">
        <f t="shared" si="104"/>
        <v>4.6501332682273491E-3</v>
      </c>
      <c r="N619">
        <v>132.1787109375</v>
      </c>
      <c r="O619">
        <f t="shared" si="105"/>
        <v>5.1032832494860032E-3</v>
      </c>
      <c r="P619">
        <v>62.779998779296903</v>
      </c>
      <c r="Q619">
        <f t="shared" si="106"/>
        <v>2.1275698362754374E-2</v>
      </c>
      <c r="R619">
        <v>159.62686157226599</v>
      </c>
      <c r="S619">
        <f t="shared" si="107"/>
        <v>1.6747120820682748E-2</v>
      </c>
      <c r="T619">
        <v>73.516372680664105</v>
      </c>
      <c r="U619">
        <f t="shared" si="108"/>
        <v>2.024076412339958E-2</v>
      </c>
      <c r="V619">
        <v>151.09669494628901</v>
      </c>
      <c r="W619">
        <f t="shared" si="109"/>
        <v>9.5389265339442617E-3</v>
      </c>
    </row>
    <row r="620" spans="1:23" x14ac:dyDescent="0.2">
      <c r="A620" s="1">
        <v>44452</v>
      </c>
      <c r="B620">
        <v>50.649154663085902</v>
      </c>
      <c r="C620">
        <f t="shared" si="99"/>
        <v>-8.5837579754801194E-3</v>
      </c>
      <c r="D620">
        <v>104.800003051758</v>
      </c>
      <c r="E620">
        <f t="shared" si="100"/>
        <v>8.8349054877267033E-3</v>
      </c>
      <c r="F620">
        <v>175.45344543457</v>
      </c>
      <c r="G620">
        <f t="shared" si="101"/>
        <v>5.8083716483076659E-3</v>
      </c>
      <c r="H620">
        <v>45.864986419677699</v>
      </c>
      <c r="I620">
        <f t="shared" si="102"/>
        <v>5.8152678349078389E-3</v>
      </c>
      <c r="J620">
        <v>61.4827880859375</v>
      </c>
      <c r="K620">
        <f t="shared" si="103"/>
        <v>-1.2832303126330609E-3</v>
      </c>
      <c r="L620">
        <v>23.709999084472699</v>
      </c>
      <c r="M620">
        <f t="shared" si="104"/>
        <v>-2.5337626556173071E-3</v>
      </c>
      <c r="N620">
        <v>132.85498046875</v>
      </c>
      <c r="O620">
        <f t="shared" si="105"/>
        <v>-1.5955420024483184E-2</v>
      </c>
      <c r="P620">
        <v>64.129997253417997</v>
      </c>
      <c r="Q620">
        <f t="shared" si="106"/>
        <v>1.6547191794083111E-2</v>
      </c>
      <c r="R620">
        <v>162.32266235351599</v>
      </c>
      <c r="S620">
        <f t="shared" si="107"/>
        <v>3.812059698697922E-3</v>
      </c>
      <c r="T620">
        <v>75.019561767578097</v>
      </c>
      <c r="U620">
        <f t="shared" si="108"/>
        <v>-3.1114483086656708E-4</v>
      </c>
      <c r="V620">
        <v>152.54489135742199</v>
      </c>
      <c r="W620">
        <f t="shared" si="109"/>
        <v>4.2110980442324504E-5</v>
      </c>
    </row>
    <row r="621" spans="1:23" x14ac:dyDescent="0.2">
      <c r="A621" s="1">
        <v>44453</v>
      </c>
      <c r="B621">
        <v>50.216255187988303</v>
      </c>
      <c r="C621">
        <f t="shared" si="99"/>
        <v>1.094499010834169E-2</v>
      </c>
      <c r="D621">
        <v>105.73000335693401</v>
      </c>
      <c r="E621">
        <f t="shared" si="100"/>
        <v>-1.2303496719470214E-3</v>
      </c>
      <c r="F621">
        <v>176.475509643555</v>
      </c>
      <c r="G621">
        <f t="shared" si="101"/>
        <v>1.2175203274019395E-2</v>
      </c>
      <c r="H621">
        <v>46.132480621337898</v>
      </c>
      <c r="I621">
        <f t="shared" si="102"/>
        <v>1.5559578432205371E-2</v>
      </c>
      <c r="J621">
        <v>61.403942108154297</v>
      </c>
      <c r="K621">
        <f t="shared" si="103"/>
        <v>2.564816055367492E-3</v>
      </c>
      <c r="L621">
        <v>23.649999618530298</v>
      </c>
      <c r="M621">
        <f t="shared" si="104"/>
        <v>-1.269252508302547E-3</v>
      </c>
      <c r="N621">
        <v>130.75204467773401</v>
      </c>
      <c r="O621">
        <f t="shared" si="105"/>
        <v>-2.0761080697673309E-2</v>
      </c>
      <c r="P621">
        <v>65.199996948242202</v>
      </c>
      <c r="Q621">
        <f t="shared" si="106"/>
        <v>7.3350476640714904E-3</v>
      </c>
      <c r="R621">
        <v>162.942626953125</v>
      </c>
      <c r="S621">
        <f t="shared" si="107"/>
        <v>3.5102079224623149E-3</v>
      </c>
      <c r="T621">
        <v>74.996223449707003</v>
      </c>
      <c r="U621">
        <f t="shared" si="108"/>
        <v>9.540298538912053E-3</v>
      </c>
      <c r="V621">
        <v>152.55131530761699</v>
      </c>
      <c r="W621">
        <f t="shared" si="109"/>
        <v>5.734504762576545E-3</v>
      </c>
    </row>
    <row r="622" spans="1:23" x14ac:dyDescent="0.2">
      <c r="A622" s="1">
        <v>44454</v>
      </c>
      <c r="B622">
        <v>50.768890380859403</v>
      </c>
      <c r="C622">
        <f t="shared" si="99"/>
        <v>-5.2750852146306402E-3</v>
      </c>
      <c r="D622">
        <v>105.59999847412099</v>
      </c>
      <c r="E622">
        <f t="shared" si="100"/>
        <v>5.8540696639180923E-3</v>
      </c>
      <c r="F622">
        <v>178.63726806640599</v>
      </c>
      <c r="G622">
        <f t="shared" si="101"/>
        <v>-3.4488727773780677E-3</v>
      </c>
      <c r="H622">
        <v>46.8558959960938</v>
      </c>
      <c r="I622">
        <f t="shared" si="102"/>
        <v>-4.6996229941922143E-3</v>
      </c>
      <c r="J622">
        <v>61.561634063720703</v>
      </c>
      <c r="K622">
        <f t="shared" si="103"/>
        <v>1.2568829723908654E-2</v>
      </c>
      <c r="L622">
        <v>23.620000839233398</v>
      </c>
      <c r="M622">
        <f t="shared" si="104"/>
        <v>-2.5435101844360763E-3</v>
      </c>
      <c r="N622">
        <v>128.06547546386699</v>
      </c>
      <c r="O622">
        <f t="shared" si="105"/>
        <v>1.1567377145916117E-3</v>
      </c>
      <c r="P622">
        <v>65.680000305175795</v>
      </c>
      <c r="Q622">
        <f t="shared" si="106"/>
        <v>1.8554017736017305E-2</v>
      </c>
      <c r="R622">
        <v>163.51559448242199</v>
      </c>
      <c r="S622">
        <f t="shared" si="107"/>
        <v>-5.0099355152152542E-3</v>
      </c>
      <c r="T622">
        <v>75.715133666992202</v>
      </c>
      <c r="U622">
        <f t="shared" si="108"/>
        <v>5.6565070131395449E-3</v>
      </c>
      <c r="V622">
        <v>153.428634643555</v>
      </c>
      <c r="W622">
        <f t="shared" si="109"/>
        <v>1.9111324054206531E-3</v>
      </c>
    </row>
    <row r="623" spans="1:23" x14ac:dyDescent="0.2">
      <c r="A623" s="1">
        <v>44455</v>
      </c>
      <c r="B623">
        <v>50.501785278320298</v>
      </c>
      <c r="C623">
        <f t="shared" si="99"/>
        <v>-1.0450191387019204E-2</v>
      </c>
      <c r="D623">
        <v>106.220001220703</v>
      </c>
      <c r="E623">
        <f t="shared" si="100"/>
        <v>-2.2276066131869915E-2</v>
      </c>
      <c r="F623">
        <v>178.02223205566401</v>
      </c>
      <c r="G623">
        <f t="shared" si="101"/>
        <v>-2.9003527250329527E-3</v>
      </c>
      <c r="H623">
        <v>46.636207580566399</v>
      </c>
      <c r="I623">
        <f t="shared" si="102"/>
        <v>-2.6644815746006442E-3</v>
      </c>
      <c r="J623">
        <v>62.340274810791001</v>
      </c>
      <c r="K623">
        <f t="shared" si="103"/>
        <v>-1.8349100140192413E-2</v>
      </c>
      <c r="L623">
        <v>23.559999465942401</v>
      </c>
      <c r="M623">
        <f t="shared" si="104"/>
        <v>-8.0971516539256848E-3</v>
      </c>
      <c r="N623">
        <v>128.21369934082</v>
      </c>
      <c r="O623">
        <f t="shared" si="105"/>
        <v>-3.5297584323910371E-2</v>
      </c>
      <c r="P623">
        <v>66.910003662109403</v>
      </c>
      <c r="Q623">
        <f t="shared" si="106"/>
        <v>-1.9925298054300863E-2</v>
      </c>
      <c r="R623">
        <v>162.69844055175801</v>
      </c>
      <c r="S623">
        <f t="shared" si="107"/>
        <v>-9.8051920536727753E-3</v>
      </c>
      <c r="T623">
        <v>76.144630432128906</v>
      </c>
      <c r="U623">
        <f t="shared" si="108"/>
        <v>-1.2399473910101185E-2</v>
      </c>
      <c r="V623">
        <v>153.72213745117199</v>
      </c>
      <c r="W623">
        <f t="shared" si="109"/>
        <v>-1.607477471509525E-2</v>
      </c>
    </row>
    <row r="624" spans="1:23" x14ac:dyDescent="0.2">
      <c r="A624" s="1">
        <v>44456</v>
      </c>
      <c r="B624">
        <v>49.976779937744098</v>
      </c>
      <c r="C624">
        <f t="shared" si="99"/>
        <v>-2.3872913345477791E-2</v>
      </c>
      <c r="D624">
        <v>103.879997253418</v>
      </c>
      <c r="E624">
        <f t="shared" si="100"/>
        <v>-2.2685042276426731E-2</v>
      </c>
      <c r="F624">
        <v>177.50665283203099</v>
      </c>
      <c r="G624">
        <f t="shared" si="101"/>
        <v>-1.8825853078906971E-2</v>
      </c>
      <c r="H624">
        <v>46.512111663818402</v>
      </c>
      <c r="I624">
        <f t="shared" si="102"/>
        <v>-2.2342542288657691E-2</v>
      </c>
      <c r="J624">
        <v>61.206817626953097</v>
      </c>
      <c r="K624">
        <f t="shared" si="103"/>
        <v>-2.3131802618856164E-2</v>
      </c>
      <c r="L624">
        <v>23.370000839233398</v>
      </c>
      <c r="M624">
        <f t="shared" si="104"/>
        <v>-9.0265383451100124E-3</v>
      </c>
      <c r="N624">
        <v>123.76700592041</v>
      </c>
      <c r="O624">
        <f t="shared" si="105"/>
        <v>-6.307394806977628E-3</v>
      </c>
      <c r="P624">
        <v>65.589996337890597</v>
      </c>
      <c r="Q624">
        <f t="shared" si="106"/>
        <v>-2.3134901096265266E-2</v>
      </c>
      <c r="R624">
        <v>161.11094665527301</v>
      </c>
      <c r="S624">
        <f t="shared" si="107"/>
        <v>-1.1964859023675655E-2</v>
      </c>
      <c r="T624">
        <v>75.206306457519503</v>
      </c>
      <c r="U624">
        <f t="shared" si="108"/>
        <v>-2.8905440424689521E-2</v>
      </c>
      <c r="V624">
        <v>151.27084350585901</v>
      </c>
      <c r="W624">
        <f t="shared" si="109"/>
        <v>-2.5066216494043017E-2</v>
      </c>
    </row>
    <row r="625" spans="1:23" x14ac:dyDescent="0.2">
      <c r="A625" s="1">
        <v>44459</v>
      </c>
      <c r="B625">
        <v>48.797817230224602</v>
      </c>
      <c r="C625">
        <f t="shared" si="99"/>
        <v>-2.0784472346897938E-3</v>
      </c>
      <c r="D625">
        <v>101.550003051758</v>
      </c>
      <c r="E625">
        <f t="shared" si="100"/>
        <v>1.2428565581127279E-2</v>
      </c>
      <c r="F625">
        <v>174.19619750976599</v>
      </c>
      <c r="G625">
        <f t="shared" si="101"/>
        <v>1.919474569103214E-3</v>
      </c>
      <c r="H625">
        <v>45.4844360351562</v>
      </c>
      <c r="I625">
        <f t="shared" si="102"/>
        <v>-4.6817793948512811E-4</v>
      </c>
      <c r="J625">
        <v>59.807243347167997</v>
      </c>
      <c r="K625">
        <f t="shared" si="103"/>
        <v>5.7514073138075841E-3</v>
      </c>
      <c r="L625">
        <v>23.159999847412099</v>
      </c>
      <c r="M625">
        <f t="shared" si="104"/>
        <v>-1.6104762686452643E-2</v>
      </c>
      <c r="N625">
        <v>122.988815307617</v>
      </c>
      <c r="O625">
        <f t="shared" si="105"/>
        <v>-7.6366554566988272E-3</v>
      </c>
      <c r="P625">
        <v>64.089996337890597</v>
      </c>
      <c r="Q625">
        <f t="shared" si="106"/>
        <v>1.2405230851106865E-2</v>
      </c>
      <c r="R625">
        <v>159.19476318359401</v>
      </c>
      <c r="S625">
        <f t="shared" si="107"/>
        <v>6.4109287920613859E-3</v>
      </c>
      <c r="T625">
        <v>73.063552856445298</v>
      </c>
      <c r="U625">
        <f t="shared" si="108"/>
        <v>4.9713399663837967E-3</v>
      </c>
      <c r="V625">
        <v>147.52618408203099</v>
      </c>
      <c r="W625">
        <f t="shared" si="109"/>
        <v>2.9468520947130831E-3</v>
      </c>
    </row>
    <row r="626" spans="1:23" x14ac:dyDescent="0.2">
      <c r="A626" s="1">
        <v>44460</v>
      </c>
      <c r="B626">
        <v>48.696498870849602</v>
      </c>
      <c r="C626">
        <f t="shared" si="99"/>
        <v>1.1845668872639641E-2</v>
      </c>
      <c r="D626">
        <v>102.81999969482401</v>
      </c>
      <c r="E626">
        <f t="shared" si="100"/>
        <v>1.5058176242671291E-2</v>
      </c>
      <c r="F626">
        <v>174.53088378906199</v>
      </c>
      <c r="G626">
        <f t="shared" si="101"/>
        <v>1.5223378584448062E-2</v>
      </c>
      <c r="H626">
        <v>45.463146209716797</v>
      </c>
      <c r="I626">
        <f t="shared" si="102"/>
        <v>1.9363347648123776E-2</v>
      </c>
      <c r="J626">
        <v>60.152210235595703</v>
      </c>
      <c r="K626">
        <f t="shared" si="103"/>
        <v>2.6517273884018054E-2</v>
      </c>
      <c r="L626">
        <v>22.790000915527301</v>
      </c>
      <c r="M626">
        <f t="shared" si="104"/>
        <v>1.3510750611669875E-2</v>
      </c>
      <c r="N626">
        <v>122.053169250488</v>
      </c>
      <c r="O626">
        <f t="shared" si="105"/>
        <v>9.5180275914448116E-3</v>
      </c>
      <c r="P626">
        <v>64.889999389648395</v>
      </c>
      <c r="Q626">
        <f t="shared" si="106"/>
        <v>4.2688056063539558E-2</v>
      </c>
      <c r="R626">
        <v>160.21862792968801</v>
      </c>
      <c r="S626">
        <f t="shared" si="107"/>
        <v>1.9047001808371121E-2</v>
      </c>
      <c r="T626">
        <v>73.427680969238295</v>
      </c>
      <c r="U626">
        <f t="shared" si="108"/>
        <v>2.6351985853309872E-2</v>
      </c>
      <c r="V626">
        <v>147.96156311035199</v>
      </c>
      <c r="W626">
        <f t="shared" si="109"/>
        <v>2.0540097487185278E-2</v>
      </c>
    </row>
    <row r="627" spans="1:23" x14ac:dyDescent="0.2">
      <c r="A627" s="1">
        <v>44461</v>
      </c>
      <c r="B627">
        <v>49.276771545410199</v>
      </c>
      <c r="C627">
        <f t="shared" si="99"/>
        <v>9.8577290485761752E-3</v>
      </c>
      <c r="D627">
        <v>104.379997253418</v>
      </c>
      <c r="E627">
        <f t="shared" si="100"/>
        <v>1.6815142622039134E-2</v>
      </c>
      <c r="F627">
        <v>177.20816040039099</v>
      </c>
      <c r="G627">
        <f t="shared" si="101"/>
        <v>1.3938808082123527E-2</v>
      </c>
      <c r="H627">
        <v>46.352043151855497</v>
      </c>
      <c r="I627">
        <f t="shared" si="102"/>
        <v>7.38413143741397E-3</v>
      </c>
      <c r="J627">
        <v>61.768619537353501</v>
      </c>
      <c r="K627">
        <f t="shared" si="103"/>
        <v>1.2211550459687475E-2</v>
      </c>
      <c r="L627">
        <v>23.100000381469702</v>
      </c>
      <c r="M627">
        <f t="shared" si="104"/>
        <v>-5.2083815410695639E-3</v>
      </c>
      <c r="N627">
        <v>123.220420837402</v>
      </c>
      <c r="O627">
        <f t="shared" si="105"/>
        <v>6.7435851669514716E-3</v>
      </c>
      <c r="P627">
        <v>67.720001220703097</v>
      </c>
      <c r="Q627">
        <f t="shared" si="106"/>
        <v>4.5671911226952576E-3</v>
      </c>
      <c r="R627">
        <v>163.299560546875</v>
      </c>
      <c r="S627">
        <f t="shared" si="107"/>
        <v>1.9255484408825827E-2</v>
      </c>
      <c r="T627">
        <v>75.388366699218807</v>
      </c>
      <c r="U627">
        <f t="shared" si="108"/>
        <v>2.2531919636401679E-2</v>
      </c>
      <c r="V627">
        <v>151.03213500976599</v>
      </c>
      <c r="W627">
        <f t="shared" si="109"/>
        <v>1.3238158607295108E-2</v>
      </c>
    </row>
    <row r="628" spans="1:23" x14ac:dyDescent="0.2">
      <c r="A628" s="1">
        <v>44462</v>
      </c>
      <c r="B628">
        <v>49.764930725097699</v>
      </c>
      <c r="C628">
        <f t="shared" si="99"/>
        <v>3.510501525877003E-3</v>
      </c>
      <c r="D628">
        <v>106.15000152587901</v>
      </c>
      <c r="E628">
        <f t="shared" si="100"/>
        <v>-3.3026542552162252E-3</v>
      </c>
      <c r="F628">
        <v>179.69552612304699</v>
      </c>
      <c r="G628">
        <f t="shared" si="101"/>
        <v>9.9169310796479587E-3</v>
      </c>
      <c r="H628">
        <v>46.695579528808601</v>
      </c>
      <c r="I628">
        <f t="shared" si="102"/>
        <v>1.2285597565683576E-3</v>
      </c>
      <c r="J628">
        <v>62.527534484863303</v>
      </c>
      <c r="K628">
        <f t="shared" si="103"/>
        <v>2.6762044209630324E-3</v>
      </c>
      <c r="L628">
        <v>22.9799995422363</v>
      </c>
      <c r="M628">
        <f t="shared" si="104"/>
        <v>8.6996342863176134E-4</v>
      </c>
      <c r="N628">
        <v>124.05417633056599</v>
      </c>
      <c r="O628">
        <f t="shared" si="105"/>
        <v>-2.2394841443820006E-4</v>
      </c>
      <c r="P628">
        <v>68.029998779296903</v>
      </c>
      <c r="Q628">
        <f t="shared" si="106"/>
        <v>1.0284243356519604E-3</v>
      </c>
      <c r="R628">
        <v>166.47444152832</v>
      </c>
      <c r="S628">
        <f t="shared" si="107"/>
        <v>7.3083792932702755E-3</v>
      </c>
      <c r="T628">
        <v>77.106292724609403</v>
      </c>
      <c r="U628">
        <f t="shared" si="108"/>
        <v>7.8690832385385151E-4</v>
      </c>
      <c r="V628">
        <v>153.04481506347699</v>
      </c>
      <c r="W628">
        <f t="shared" si="109"/>
        <v>-1.1479231281288505E-3</v>
      </c>
    </row>
    <row r="629" spans="1:23" x14ac:dyDescent="0.2">
      <c r="A629" s="1">
        <v>44463</v>
      </c>
      <c r="B629">
        <v>49.939937591552699</v>
      </c>
      <c r="C629">
        <f t="shared" si="99"/>
        <v>8.0822385226581115E-3</v>
      </c>
      <c r="D629">
        <v>105.800003051758</v>
      </c>
      <c r="E629">
        <f t="shared" si="100"/>
        <v>2.2061097884117496E-2</v>
      </c>
      <c r="F629">
        <v>181.48641967773401</v>
      </c>
      <c r="G629">
        <f t="shared" si="101"/>
        <v>-1.5958724437590147E-3</v>
      </c>
      <c r="H629">
        <v>46.752983093261697</v>
      </c>
      <c r="I629">
        <f t="shared" si="102"/>
        <v>-1.3855382630160635E-4</v>
      </c>
      <c r="J629">
        <v>62.695095062255902</v>
      </c>
      <c r="K629">
        <f t="shared" si="103"/>
        <v>-8.5254866084299684E-3</v>
      </c>
      <c r="L629">
        <v>23</v>
      </c>
      <c r="M629">
        <f t="shared" si="104"/>
        <v>1.7376596349679037E-3</v>
      </c>
      <c r="N629">
        <v>124.026397705078</v>
      </c>
      <c r="O629">
        <f t="shared" si="105"/>
        <v>-2.9922208008935584E-3</v>
      </c>
      <c r="P629">
        <v>68.099998474121094</v>
      </c>
      <c r="Q629">
        <f t="shared" si="106"/>
        <v>-6.1864709419549007E-3</v>
      </c>
      <c r="R629">
        <v>167.695556640625</v>
      </c>
      <c r="S629">
        <f t="shared" si="107"/>
        <v>-9.1155910986308198E-3</v>
      </c>
      <c r="T629">
        <v>77.1669921875</v>
      </c>
      <c r="U629">
        <f t="shared" si="108"/>
        <v>4.7075063545128871E-3</v>
      </c>
      <c r="V629">
        <v>152.86923217773401</v>
      </c>
      <c r="W629">
        <f t="shared" si="109"/>
        <v>-2.4352781813284075E-3</v>
      </c>
    </row>
    <row r="630" spans="1:23" x14ac:dyDescent="0.2">
      <c r="A630" s="1">
        <v>44466</v>
      </c>
      <c r="B630">
        <v>50.345199584960902</v>
      </c>
      <c r="C630">
        <f t="shared" si="99"/>
        <v>-1.2148101522573267E-2</v>
      </c>
      <c r="D630">
        <v>108.16000366210901</v>
      </c>
      <c r="E630">
        <f t="shared" si="100"/>
        <v>-6.3355855813503933E-2</v>
      </c>
      <c r="F630">
        <v>181.197021484375</v>
      </c>
      <c r="G630">
        <f t="shared" si="101"/>
        <v>-2.7530712318867567E-2</v>
      </c>
      <c r="H630">
        <v>46.746505737304702</v>
      </c>
      <c r="I630">
        <f t="shared" si="102"/>
        <v>-2.7776570052907006E-2</v>
      </c>
      <c r="J630">
        <v>62.1628608703613</v>
      </c>
      <c r="K630">
        <f t="shared" si="103"/>
        <v>-3.7478031410066864E-2</v>
      </c>
      <c r="L630">
        <v>23.040000915527301</v>
      </c>
      <c r="M630">
        <f t="shared" si="104"/>
        <v>-2.016732022142808E-2</v>
      </c>
      <c r="N630">
        <v>123.655838012695</v>
      </c>
      <c r="O630">
        <f t="shared" si="105"/>
        <v>-2.718693679964794E-2</v>
      </c>
      <c r="P630">
        <v>67.680000305175795</v>
      </c>
      <c r="Q630">
        <f t="shared" si="106"/>
        <v>-4.8745857622804582E-2</v>
      </c>
      <c r="R630">
        <v>166.17385864257801</v>
      </c>
      <c r="S630">
        <f t="shared" si="107"/>
        <v>-3.2283050814665655E-2</v>
      </c>
      <c r="T630">
        <v>77.531112670898395</v>
      </c>
      <c r="U630">
        <f t="shared" si="108"/>
        <v>-4.772501312267443E-2</v>
      </c>
      <c r="V630">
        <v>152.49740600585901</v>
      </c>
      <c r="W630">
        <f t="shared" si="109"/>
        <v>-3.9903663161648076E-2</v>
      </c>
    </row>
    <row r="631" spans="1:23" x14ac:dyDescent="0.2">
      <c r="A631" s="1">
        <v>44467</v>
      </c>
      <c r="B631">
        <v>49.737300872802699</v>
      </c>
      <c r="C631">
        <f t="shared" si="99"/>
        <v>-9.4892617127162997E-3</v>
      </c>
      <c r="D631">
        <v>101.51999664306599</v>
      </c>
      <c r="E631">
        <f t="shared" si="100"/>
        <v>-1.1591730302629423E-2</v>
      </c>
      <c r="F631">
        <v>176.27658081054699</v>
      </c>
      <c r="G631">
        <f t="shared" si="101"/>
        <v>-9.3825810749506074E-3</v>
      </c>
      <c r="H631">
        <v>45.465915679931598</v>
      </c>
      <c r="I631">
        <f t="shared" si="102"/>
        <v>-3.1411141566724445E-3</v>
      </c>
      <c r="J631">
        <v>59.876235961914098</v>
      </c>
      <c r="K631">
        <f t="shared" si="103"/>
        <v>-9.9256939770527488E-3</v>
      </c>
      <c r="L631">
        <v>22.579999923706101</v>
      </c>
      <c r="M631">
        <f t="shared" si="104"/>
        <v>-1.2926366871458419E-2</v>
      </c>
      <c r="N631">
        <v>120.339302062988</v>
      </c>
      <c r="O631">
        <f t="shared" si="105"/>
        <v>-4.7842316768899208E-3</v>
      </c>
      <c r="P631">
        <v>64.459999084472699</v>
      </c>
      <c r="Q631">
        <f t="shared" si="106"/>
        <v>-7.1617788245900557E-3</v>
      </c>
      <c r="R631">
        <v>160.89492797851599</v>
      </c>
      <c r="S631">
        <f t="shared" si="107"/>
        <v>-1.4406495490665413E-2</v>
      </c>
      <c r="T631">
        <v>73.9178466796875</v>
      </c>
      <c r="U631">
        <f t="shared" si="108"/>
        <v>-3.3849127195615322E-2</v>
      </c>
      <c r="V631">
        <v>146.53201293945301</v>
      </c>
      <c r="W631">
        <f t="shared" si="109"/>
        <v>-1.5902310157433392E-2</v>
      </c>
    </row>
    <row r="632" spans="1:23" x14ac:dyDescent="0.2">
      <c r="A632" s="1">
        <v>44468</v>
      </c>
      <c r="B632">
        <v>49.267562866210902</v>
      </c>
      <c r="C632">
        <f t="shared" si="99"/>
        <v>-3.9338778105738412E-3</v>
      </c>
      <c r="D632">
        <v>100.34999847412099</v>
      </c>
      <c r="E632">
        <f t="shared" si="100"/>
        <v>2.5093597631983388E-2</v>
      </c>
      <c r="F632">
        <v>174.63038635253901</v>
      </c>
      <c r="G632">
        <f t="shared" si="101"/>
        <v>-4.4642868734630897E-3</v>
      </c>
      <c r="H632">
        <v>45.323326110839801</v>
      </c>
      <c r="I632">
        <f t="shared" si="102"/>
        <v>-9.3391386193041239E-3</v>
      </c>
      <c r="J632">
        <v>59.284862518310497</v>
      </c>
      <c r="K632">
        <f t="shared" si="103"/>
        <v>2.6563712458057879E-3</v>
      </c>
      <c r="L632">
        <v>22.290000915527301</v>
      </c>
      <c r="M632">
        <f t="shared" si="104"/>
        <v>-4.045865226353907E-3</v>
      </c>
      <c r="N632">
        <v>119.764945983887</v>
      </c>
      <c r="O632">
        <f t="shared" si="105"/>
        <v>-2.3232720789910584E-3</v>
      </c>
      <c r="P632">
        <v>64</v>
      </c>
      <c r="Q632">
        <f t="shared" si="106"/>
        <v>1.0105045460342939E-2</v>
      </c>
      <c r="R632">
        <v>158.59361267089801</v>
      </c>
      <c r="S632">
        <f t="shared" si="107"/>
        <v>-8.0873863719781482E-3</v>
      </c>
      <c r="T632">
        <v>71.457664489746094</v>
      </c>
      <c r="U632">
        <f t="shared" si="108"/>
        <v>2.7401808113995531E-3</v>
      </c>
      <c r="V632">
        <v>144.22024536132801</v>
      </c>
      <c r="W632">
        <f t="shared" si="109"/>
        <v>-4.0361023228664277E-4</v>
      </c>
    </row>
    <row r="633" spans="1:23" x14ac:dyDescent="0.2">
      <c r="A633" s="1">
        <v>44469</v>
      </c>
      <c r="B633">
        <v>49.074131011962898</v>
      </c>
      <c r="C633">
        <f t="shared" si="99"/>
        <v>1.0827187320093568E-2</v>
      </c>
      <c r="D633">
        <v>102.90000152587901</v>
      </c>
      <c r="E633">
        <f t="shared" si="100"/>
        <v>-4.3828127716310002E-3</v>
      </c>
      <c r="F633">
        <v>173.85252380371099</v>
      </c>
      <c r="G633">
        <f t="shared" si="101"/>
        <v>8.1864534472962103E-3</v>
      </c>
      <c r="H633">
        <v>44.902015686035199</v>
      </c>
      <c r="I633">
        <f t="shared" si="102"/>
        <v>4.9779071965349135E-3</v>
      </c>
      <c r="J633">
        <v>59.442554473877003</v>
      </c>
      <c r="K633">
        <f t="shared" si="103"/>
        <v>-7.9906356033035073E-3</v>
      </c>
      <c r="L633">
        <v>22.200000762939499</v>
      </c>
      <c r="M633">
        <f t="shared" si="104"/>
        <v>5.8387391905345663E-3</v>
      </c>
      <c r="N633">
        <v>119.487022399902</v>
      </c>
      <c r="O633">
        <f t="shared" si="105"/>
        <v>-2.0953011059069758E-3</v>
      </c>
      <c r="P633">
        <v>64.650001525878906</v>
      </c>
      <c r="Q633">
        <f t="shared" si="106"/>
        <v>1.671940692091823E-2</v>
      </c>
      <c r="R633">
        <v>157.31617736816401</v>
      </c>
      <c r="S633">
        <f t="shared" si="107"/>
        <v>-6.5735310489071846E-4</v>
      </c>
      <c r="T633">
        <v>71.653739929199205</v>
      </c>
      <c r="U633">
        <f t="shared" si="108"/>
        <v>-5.0948371483203444E-3</v>
      </c>
      <c r="V633">
        <v>144.16204833984401</v>
      </c>
      <c r="W633">
        <f t="shared" si="109"/>
        <v>6.4988693810687378E-4</v>
      </c>
    </row>
    <row r="634" spans="1:23" x14ac:dyDescent="0.2">
      <c r="A634" s="1">
        <v>44470</v>
      </c>
      <c r="B634">
        <v>49.608352661132798</v>
      </c>
      <c r="C634">
        <f t="shared" si="99"/>
        <v>-7.2672800639102661E-3</v>
      </c>
      <c r="D634">
        <v>102.449996948242</v>
      </c>
      <c r="E634">
        <f t="shared" si="100"/>
        <v>-2.0810462338022914E-2</v>
      </c>
      <c r="F634">
        <v>175.28160095214801</v>
      </c>
      <c r="G634">
        <f t="shared" si="101"/>
        <v>-1.764793890446905E-2</v>
      </c>
      <c r="H634">
        <v>45.126091003417997</v>
      </c>
      <c r="I634">
        <f t="shared" si="102"/>
        <v>-2.3669809384769123E-2</v>
      </c>
      <c r="J634">
        <v>58.9694633483887</v>
      </c>
      <c r="K634">
        <f t="shared" si="103"/>
        <v>-3.8158211561816216E-2</v>
      </c>
      <c r="L634">
        <v>22.329999923706101</v>
      </c>
      <c r="M634">
        <f t="shared" si="104"/>
        <v>-8.0935831663757705E-3</v>
      </c>
      <c r="N634">
        <v>119.236923217773</v>
      </c>
      <c r="O634">
        <f t="shared" si="105"/>
        <v>-1.5897660744254357E-2</v>
      </c>
      <c r="P634">
        <v>65.739997863769503</v>
      </c>
      <c r="Q634">
        <f t="shared" si="106"/>
        <v>-3.4352711595445277E-2</v>
      </c>
      <c r="R634">
        <v>157.21279907226599</v>
      </c>
      <c r="S634">
        <f t="shared" si="107"/>
        <v>-1.8756204455034817E-2</v>
      </c>
      <c r="T634">
        <v>71.289604187011705</v>
      </c>
      <c r="U634">
        <f t="shared" si="108"/>
        <v>-4.069660646661568E-2</v>
      </c>
      <c r="V634">
        <v>144.25576782226599</v>
      </c>
      <c r="W634">
        <f t="shared" si="109"/>
        <v>-2.6090254313740249E-2</v>
      </c>
    </row>
    <row r="635" spans="1:23" x14ac:dyDescent="0.2">
      <c r="A635" s="1">
        <v>44473</v>
      </c>
      <c r="B635">
        <v>49.249141693115199</v>
      </c>
      <c r="C635">
        <f t="shared" si="99"/>
        <v>8.9369182788229962E-3</v>
      </c>
      <c r="D635">
        <v>100.33999633789099</v>
      </c>
      <c r="E635">
        <f t="shared" si="100"/>
        <v>1.4543924579976511E-2</v>
      </c>
      <c r="F635">
        <v>172.21537780761699</v>
      </c>
      <c r="G635">
        <f t="shared" si="101"/>
        <v>1.8112171829273754E-2</v>
      </c>
      <c r="H635">
        <v>44.070507049560497</v>
      </c>
      <c r="I635">
        <f t="shared" si="102"/>
        <v>1.9701774233111712E-2</v>
      </c>
      <c r="J635">
        <v>56.761684417724602</v>
      </c>
      <c r="K635">
        <f t="shared" si="103"/>
        <v>3.0776890499257203E-2</v>
      </c>
      <c r="L635">
        <v>22.149999618530298</v>
      </c>
      <c r="M635">
        <f t="shared" si="104"/>
        <v>-1.8074567944530401E-3</v>
      </c>
      <c r="N635">
        <v>117.356323242188</v>
      </c>
      <c r="O635">
        <f t="shared" si="105"/>
        <v>6.6873893243466868E-3</v>
      </c>
      <c r="P635">
        <v>63.5200004577637</v>
      </c>
      <c r="Q635">
        <f t="shared" si="106"/>
        <v>1.4690038038774304E-2</v>
      </c>
      <c r="R635">
        <v>154.29156494140599</v>
      </c>
      <c r="S635">
        <f t="shared" si="107"/>
        <v>6.7348206925827749E-3</v>
      </c>
      <c r="T635">
        <v>68.446601867675795</v>
      </c>
      <c r="U635">
        <f t="shared" si="108"/>
        <v>9.5031208236148954E-3</v>
      </c>
      <c r="V635">
        <v>140.540771484375</v>
      </c>
      <c r="W635">
        <f t="shared" si="109"/>
        <v>1.5024644459908639E-2</v>
      </c>
    </row>
    <row r="636" spans="1:23" x14ac:dyDescent="0.2">
      <c r="A636" s="1">
        <v>44474</v>
      </c>
      <c r="B636">
        <v>49.691249847412102</v>
      </c>
      <c r="C636">
        <f t="shared" si="99"/>
        <v>5.5572255779222585E-4</v>
      </c>
      <c r="D636">
        <v>101.80999755859401</v>
      </c>
      <c r="E636">
        <f t="shared" si="100"/>
        <v>1.7815042665671989E-2</v>
      </c>
      <c r="F636">
        <v>175.36299133300801</v>
      </c>
      <c r="G636">
        <f t="shared" si="101"/>
        <v>2.6272844814698407E-3</v>
      </c>
      <c r="H636">
        <v>44.947383880615199</v>
      </c>
      <c r="I636">
        <f t="shared" si="102"/>
        <v>6.8980046455077142E-3</v>
      </c>
      <c r="J636">
        <v>58.535793304443402</v>
      </c>
      <c r="K636">
        <f t="shared" si="103"/>
        <v>7.0843393956927708E-2</v>
      </c>
      <c r="L636">
        <v>22.110000610351602</v>
      </c>
      <c r="M636">
        <f t="shared" si="104"/>
        <v>2.7100045949497247E-3</v>
      </c>
      <c r="N636">
        <v>118.143760681152</v>
      </c>
      <c r="O636">
        <f t="shared" si="105"/>
        <v>4.1472546357980544E-3</v>
      </c>
      <c r="P636">
        <v>64.459999084472699</v>
      </c>
      <c r="Q636">
        <f t="shared" si="106"/>
        <v>-6.3807861950280461E-3</v>
      </c>
      <c r="R636">
        <v>155.33419799804699</v>
      </c>
      <c r="S636">
        <f t="shared" si="107"/>
        <v>4.1035604209445813E-3</v>
      </c>
      <c r="T636">
        <v>69.100158691406193</v>
      </c>
      <c r="U636">
        <f t="shared" si="108"/>
        <v>-1.8256496844917657E-3</v>
      </c>
      <c r="V636">
        <v>142.66828918457</v>
      </c>
      <c r="W636">
        <f t="shared" si="109"/>
        <v>3.8901086996497741E-3</v>
      </c>
    </row>
    <row r="637" spans="1:23" x14ac:dyDescent="0.2">
      <c r="A637" s="1">
        <v>44475</v>
      </c>
      <c r="B637">
        <v>49.7188720703125</v>
      </c>
      <c r="C637">
        <f t="shared" si="99"/>
        <v>3.6983726049224703E-3</v>
      </c>
      <c r="D637">
        <v>103.639999389648</v>
      </c>
      <c r="E637">
        <f t="shared" si="100"/>
        <v>2.6752012866269655E-2</v>
      </c>
      <c r="F637">
        <v>175.82432556152301</v>
      </c>
      <c r="G637">
        <f t="shared" si="101"/>
        <v>4.7213576708142069E-3</v>
      </c>
      <c r="H637">
        <v>45.258502960205099</v>
      </c>
      <c r="I637">
        <f t="shared" si="102"/>
        <v>1.0461058082932496E-2</v>
      </c>
      <c r="J637">
        <v>62.833087921142599</v>
      </c>
      <c r="K637">
        <f t="shared" si="103"/>
        <v>2.2664630801293703E-2</v>
      </c>
      <c r="L637">
        <v>22.170000076293899</v>
      </c>
      <c r="M637">
        <f t="shared" si="104"/>
        <v>2.1861221796528E-2</v>
      </c>
      <c r="N637">
        <v>118.63475036621099</v>
      </c>
      <c r="O637">
        <f t="shared" si="105"/>
        <v>-1.7193245010670357E-3</v>
      </c>
      <c r="P637">
        <v>64.050003051757798</v>
      </c>
      <c r="Q637">
        <f t="shared" si="106"/>
        <v>3.0142202073670455E-2</v>
      </c>
      <c r="R637">
        <v>155.97293090820301</v>
      </c>
      <c r="S637">
        <f t="shared" si="107"/>
        <v>5.5851259088517732E-3</v>
      </c>
      <c r="T637">
        <v>68.97412109375</v>
      </c>
      <c r="U637">
        <f t="shared" si="108"/>
        <v>1.0101260515518077E-2</v>
      </c>
      <c r="V637">
        <v>143.224365234375</v>
      </c>
      <c r="W637">
        <f t="shared" si="109"/>
        <v>1.1626048263733514E-2</v>
      </c>
    </row>
    <row r="638" spans="1:23" x14ac:dyDescent="0.2">
      <c r="A638" s="1">
        <v>44476</v>
      </c>
      <c r="B638">
        <v>49.903091430664098</v>
      </c>
      <c r="C638">
        <f t="shared" si="99"/>
        <v>-6.8523793073677203E-3</v>
      </c>
      <c r="D638">
        <v>106.449996948242</v>
      </c>
      <c r="E638">
        <f t="shared" si="100"/>
        <v>-1.3143770383415458E-2</v>
      </c>
      <c r="F638">
        <v>176.65641784668</v>
      </c>
      <c r="G638">
        <f t="shared" si="101"/>
        <v>-3.5843624216839011E-4</v>
      </c>
      <c r="H638">
        <v>45.734439849853501</v>
      </c>
      <c r="I638">
        <f t="shared" si="102"/>
        <v>-2.168750950517738E-3</v>
      </c>
      <c r="J638">
        <v>64.2734375</v>
      </c>
      <c r="K638">
        <f t="shared" si="103"/>
        <v>-8.1684031684975591E-3</v>
      </c>
      <c r="L638">
        <v>22.659999847412099</v>
      </c>
      <c r="M638">
        <f t="shared" si="104"/>
        <v>-1.6463060394829362E-2</v>
      </c>
      <c r="N638">
        <v>118.430953979492</v>
      </c>
      <c r="O638">
        <f t="shared" si="105"/>
        <v>-1.0142102345315483E-2</v>
      </c>
      <c r="P638">
        <v>66.010002136230497</v>
      </c>
      <c r="Q638">
        <f t="shared" si="106"/>
        <v>-1.8654993470350139E-2</v>
      </c>
      <c r="R638">
        <v>156.84649658203099</v>
      </c>
      <c r="S638">
        <f t="shared" si="107"/>
        <v>9.773283710739631E-3</v>
      </c>
      <c r="T638">
        <v>69.674377441406193</v>
      </c>
      <c r="U638">
        <f t="shared" si="108"/>
        <v>-2.1057938344273455E-2</v>
      </c>
      <c r="V638">
        <v>144.89921569824199</v>
      </c>
      <c r="W638">
        <f t="shared" si="109"/>
        <v>-1.029489425023563E-2</v>
      </c>
    </row>
    <row r="639" spans="1:23" x14ac:dyDescent="0.2">
      <c r="A639" s="1">
        <v>44477</v>
      </c>
      <c r="B639">
        <v>49.562305450439503</v>
      </c>
      <c r="C639">
        <f t="shared" si="99"/>
        <v>-6.899891073093278E-3</v>
      </c>
      <c r="D639">
        <v>105.05999755859401</v>
      </c>
      <c r="E639">
        <f t="shared" si="100"/>
        <v>-3.6235117103406191E-3</v>
      </c>
      <c r="F639">
        <v>176.59310913085901</v>
      </c>
      <c r="G639">
        <f t="shared" si="101"/>
        <v>-9.6239749918245847E-3</v>
      </c>
      <c r="H639">
        <v>45.635360717773402</v>
      </c>
      <c r="I639">
        <f t="shared" si="102"/>
        <v>-1.0351391623224762E-3</v>
      </c>
      <c r="J639">
        <v>63.750564575195298</v>
      </c>
      <c r="K639">
        <f t="shared" si="103"/>
        <v>-1.8429443190585728E-2</v>
      </c>
      <c r="L639">
        <v>22.290000915527301</v>
      </c>
      <c r="M639">
        <f t="shared" si="104"/>
        <v>-8.108165996648117E-3</v>
      </c>
      <c r="N639">
        <v>117.235885620117</v>
      </c>
      <c r="O639">
        <f t="shared" si="105"/>
        <v>-1.2803907444199417E-2</v>
      </c>
      <c r="P639">
        <v>64.790000915527301</v>
      </c>
      <c r="Q639">
        <f t="shared" si="106"/>
        <v>-2.1214344135526558E-2</v>
      </c>
      <c r="R639">
        <v>158.38691711425801</v>
      </c>
      <c r="S639">
        <f t="shared" si="107"/>
        <v>-4.2787755875185315E-3</v>
      </c>
      <c r="T639">
        <v>68.222518920898395</v>
      </c>
      <c r="U639">
        <f t="shared" si="108"/>
        <v>-1.5376625172630935E-2</v>
      </c>
      <c r="V639">
        <v>143.41514587402301</v>
      </c>
      <c r="W639">
        <f t="shared" si="109"/>
        <v>-6.7182260393467575E-3</v>
      </c>
    </row>
    <row r="640" spans="1:23" x14ac:dyDescent="0.2">
      <c r="A640" s="1">
        <v>44480</v>
      </c>
      <c r="B640">
        <v>49.221508026122997</v>
      </c>
      <c r="C640">
        <f t="shared" si="99"/>
        <v>-2.4051885855464757E-2</v>
      </c>
      <c r="D640">
        <v>104.68000030517599</v>
      </c>
      <c r="E640">
        <f t="shared" si="100"/>
        <v>3.4331581332571318E-3</v>
      </c>
      <c r="F640">
        <v>174.90173339843801</v>
      </c>
      <c r="G640">
        <f t="shared" si="101"/>
        <v>-2.5613669469581157E-2</v>
      </c>
      <c r="H640">
        <v>45.588146209716797</v>
      </c>
      <c r="I640">
        <f t="shared" si="102"/>
        <v>-1.4443518540352423E-2</v>
      </c>
      <c r="J640">
        <v>62.586437225341797</v>
      </c>
      <c r="K640">
        <f t="shared" si="103"/>
        <v>2.3617974304109223E-3</v>
      </c>
      <c r="L640">
        <v>22.110000610351602</v>
      </c>
      <c r="M640">
        <f t="shared" si="104"/>
        <v>-8.1744461288811888E-3</v>
      </c>
      <c r="N640">
        <v>115.74437713623</v>
      </c>
      <c r="O640">
        <f t="shared" si="105"/>
        <v>-1.6055929130104923E-2</v>
      </c>
      <c r="P640">
        <v>63.430000305175803</v>
      </c>
      <c r="Q640">
        <f t="shared" si="106"/>
        <v>-7.9139380687367825E-3</v>
      </c>
      <c r="R640">
        <v>157.71066284179699</v>
      </c>
      <c r="S640">
        <f t="shared" si="107"/>
        <v>-2.3380368329676219E-2</v>
      </c>
      <c r="T640">
        <v>67.181510925292997</v>
      </c>
      <c r="U640">
        <f t="shared" si="108"/>
        <v>-2.0499605109828935E-2</v>
      </c>
      <c r="V640">
        <v>142.45487976074199</v>
      </c>
      <c r="W640">
        <f t="shared" si="109"/>
        <v>-1.2562182520113421E-2</v>
      </c>
    </row>
    <row r="641" spans="1:23" x14ac:dyDescent="0.2">
      <c r="A641" s="1">
        <v>44481</v>
      </c>
      <c r="B641">
        <v>48.051761627197301</v>
      </c>
      <c r="C641">
        <f t="shared" si="99"/>
        <v>1.7235987161453516E-3</v>
      </c>
      <c r="D641">
        <v>105.040000915527</v>
      </c>
      <c r="E641">
        <f t="shared" si="100"/>
        <v>3.8473490677697571E-2</v>
      </c>
      <c r="F641">
        <v>170.47874450683599</v>
      </c>
      <c r="G641">
        <f t="shared" si="101"/>
        <v>-7.3484858280743141E-3</v>
      </c>
      <c r="H641">
        <v>44.934425354003899</v>
      </c>
      <c r="I641">
        <f t="shared" si="102"/>
        <v>-5.5664004851067449E-4</v>
      </c>
      <c r="J641">
        <v>62.734428405761697</v>
      </c>
      <c r="K641">
        <f t="shared" si="103"/>
        <v>-2.6769630437089606E-3</v>
      </c>
      <c r="L641">
        <v>21.930000305175799</v>
      </c>
      <c r="M641">
        <f t="shared" si="104"/>
        <v>-5.9456415478838526E-3</v>
      </c>
      <c r="N641">
        <v>113.900833129883</v>
      </c>
      <c r="O641">
        <f t="shared" si="105"/>
        <v>1.6856025714124073E-2</v>
      </c>
      <c r="P641">
        <v>62.930000305175803</v>
      </c>
      <c r="Q641">
        <f t="shared" si="106"/>
        <v>6.0203138592779329E-3</v>
      </c>
      <c r="R641">
        <v>154.06610107421901</v>
      </c>
      <c r="S641">
        <f t="shared" si="107"/>
        <v>2.0101847719521818E-3</v>
      </c>
      <c r="T641">
        <v>65.818336486816406</v>
      </c>
      <c r="U641">
        <f t="shared" si="108"/>
        <v>-3.4812123613915846E-3</v>
      </c>
      <c r="V641">
        <v>140.67652893066401</v>
      </c>
      <c r="W641">
        <f t="shared" si="109"/>
        <v>5.7523598561023109E-3</v>
      </c>
    </row>
    <row r="642" spans="1:23" x14ac:dyDescent="0.2">
      <c r="A642" s="1">
        <v>44482</v>
      </c>
      <c r="B642">
        <v>48.134654998779297</v>
      </c>
      <c r="C642">
        <f t="shared" si="99"/>
        <v>3.0899289515547514E-2</v>
      </c>
      <c r="D642">
        <v>109.16000366210901</v>
      </c>
      <c r="E642">
        <f t="shared" si="100"/>
        <v>2.5594833131194008E-2</v>
      </c>
      <c r="F642">
        <v>169.23057556152301</v>
      </c>
      <c r="G642">
        <f t="shared" si="101"/>
        <v>2.8400785529753246E-2</v>
      </c>
      <c r="H642">
        <v>44.909420013427699</v>
      </c>
      <c r="I642">
        <f t="shared" si="102"/>
        <v>2.5627087169595716E-2</v>
      </c>
      <c r="J642">
        <v>62.566715240478501</v>
      </c>
      <c r="K642">
        <f t="shared" si="103"/>
        <v>2.9059808187479597E-2</v>
      </c>
      <c r="L642">
        <v>21.799999237060501</v>
      </c>
      <c r="M642">
        <f t="shared" si="104"/>
        <v>2.4021127637593859E-2</v>
      </c>
      <c r="N642">
        <v>115.837020874023</v>
      </c>
      <c r="O642">
        <f t="shared" si="105"/>
        <v>2.8539597049553896E-2</v>
      </c>
      <c r="P642">
        <v>63.310001373291001</v>
      </c>
      <c r="Q642">
        <f t="shared" si="106"/>
        <v>4.3276714330282386E-2</v>
      </c>
      <c r="R642">
        <v>154.37611389160199</v>
      </c>
      <c r="S642">
        <f t="shared" si="107"/>
        <v>2.3155304601841106E-2</v>
      </c>
      <c r="T642">
        <v>65.589607238769503</v>
      </c>
      <c r="U642">
        <f t="shared" si="108"/>
        <v>3.125035668244186E-2</v>
      </c>
      <c r="V642">
        <v>141.48808288574199</v>
      </c>
      <c r="W642">
        <f t="shared" si="109"/>
        <v>3.0561060866679753E-2</v>
      </c>
    </row>
    <row r="643" spans="1:23" x14ac:dyDescent="0.2">
      <c r="A643" s="1">
        <v>44483</v>
      </c>
      <c r="B643">
        <v>49.645198822021499</v>
      </c>
      <c r="C643">
        <f t="shared" ref="C643:C706" si="110">LN(B644/B643)</f>
        <v>1.0335980886331569E-2</v>
      </c>
      <c r="D643">
        <v>111.98999786377</v>
      </c>
      <c r="E643">
        <f t="shared" ref="E643:E706" si="111">LN(D644/D643)</f>
        <v>1.1601882739774581E-3</v>
      </c>
      <c r="F643">
        <v>174.10575866699199</v>
      </c>
      <c r="G643">
        <f t="shared" ref="G643:G706" si="112">LN(F644/F643)</f>
        <v>1.0130980653652158E-2</v>
      </c>
      <c r="H643">
        <v>46.075191497802699</v>
      </c>
      <c r="I643">
        <f t="shared" ref="I643:I706" si="113">LN(H644/H643)</f>
        <v>1.1290402413934362E-2</v>
      </c>
      <c r="J643">
        <v>64.411567687988295</v>
      </c>
      <c r="K643">
        <f t="shared" ref="K643:K706" si="114">LN(J644/J643)</f>
        <v>5.4983544158750258E-3</v>
      </c>
      <c r="L643">
        <v>22.329999923706101</v>
      </c>
      <c r="M643">
        <f t="shared" ref="M643:M706" si="115">LN(L644/L643)</f>
        <v>-5.8387391905345334E-3</v>
      </c>
      <c r="N643">
        <v>119.190589904785</v>
      </c>
      <c r="O643">
        <f t="shared" ref="O643:O706" si="116">LN(N644/N643)</f>
        <v>1.1898362476791864E-2</v>
      </c>
      <c r="P643">
        <v>66.110000610351605</v>
      </c>
      <c r="Q643">
        <f t="shared" ref="Q643:Q706" si="117">LN(P644/P643)</f>
        <v>-3.0263650643681193E-4</v>
      </c>
      <c r="R643">
        <v>157.99244689941401</v>
      </c>
      <c r="S643">
        <f t="shared" ref="S643:S706" si="118">LN(R644/R643)</f>
        <v>2.2573085047531121E-2</v>
      </c>
      <c r="T643">
        <v>67.671669006347699</v>
      </c>
      <c r="U643">
        <f t="shared" ref="U643:U706" si="119">LN(T644/T643)</f>
        <v>4.1304180797214146E-3</v>
      </c>
      <c r="V643">
        <v>145.87886047363301</v>
      </c>
      <c r="W643">
        <f t="shared" ref="W643:W706" si="120">LN(V644/V643)</f>
        <v>6.649379893130478E-3</v>
      </c>
    </row>
    <row r="644" spans="1:23" x14ac:dyDescent="0.2">
      <c r="A644" s="1">
        <v>44484</v>
      </c>
      <c r="B644">
        <v>50.1609916687012</v>
      </c>
      <c r="C644">
        <f t="shared" si="110"/>
        <v>1.8348959466513916E-4</v>
      </c>
      <c r="D644">
        <v>112.120002746582</v>
      </c>
      <c r="E644">
        <f t="shared" si="111"/>
        <v>3.7720485876641723E-2</v>
      </c>
      <c r="F644">
        <v>175.87858581543</v>
      </c>
      <c r="G644">
        <f t="shared" si="112"/>
        <v>2.3629100493388327E-3</v>
      </c>
      <c r="H644">
        <v>46.598346710205099</v>
      </c>
      <c r="I644">
        <f t="shared" si="113"/>
        <v>2.1846944356978499E-4</v>
      </c>
      <c r="J644">
        <v>64.766700744628906</v>
      </c>
      <c r="K644">
        <f t="shared" si="114"/>
        <v>2.2889363403381439E-2</v>
      </c>
      <c r="L644">
        <v>22.200000762939499</v>
      </c>
      <c r="M644">
        <f t="shared" si="115"/>
        <v>5.8387391905345663E-3</v>
      </c>
      <c r="N644">
        <v>120.617233276367</v>
      </c>
      <c r="O644">
        <f t="shared" si="116"/>
        <v>-6.1469118892483595E-4</v>
      </c>
      <c r="P644">
        <v>66.089996337890597</v>
      </c>
      <c r="Q644">
        <f t="shared" si="117"/>
        <v>2.1258372625535708E-2</v>
      </c>
      <c r="R644">
        <v>161.59938049316401</v>
      </c>
      <c r="S644">
        <f t="shared" si="118"/>
        <v>7.4703908927019362E-3</v>
      </c>
      <c r="T644">
        <v>67.951759338378906</v>
      </c>
      <c r="U644">
        <f t="shared" si="119"/>
        <v>1.4053036541708919E-2</v>
      </c>
      <c r="V644">
        <v>146.85209655761699</v>
      </c>
      <c r="W644">
        <f t="shared" si="120"/>
        <v>8.0262241098344733E-3</v>
      </c>
    </row>
    <row r="645" spans="1:23" x14ac:dyDescent="0.2">
      <c r="A645" s="1">
        <v>44487</v>
      </c>
      <c r="B645">
        <v>50.170196533203097</v>
      </c>
      <c r="C645">
        <f t="shared" si="110"/>
        <v>1.3494194788475735E-2</v>
      </c>
      <c r="D645">
        <v>116.43000030517599</v>
      </c>
      <c r="E645">
        <f t="shared" si="111"/>
        <v>-8.592411011822496E-4</v>
      </c>
      <c r="F645">
        <v>176.29466247558599</v>
      </c>
      <c r="G645">
        <f t="shared" si="112"/>
        <v>1.6889882407663839E-2</v>
      </c>
      <c r="H645">
        <v>46.608528137207003</v>
      </c>
      <c r="I645">
        <f t="shared" si="113"/>
        <v>1.3869888448684758E-2</v>
      </c>
      <c r="J645">
        <v>66.266265869140597</v>
      </c>
      <c r="K645">
        <f t="shared" si="114"/>
        <v>1.0072464056829702E-2</v>
      </c>
      <c r="L645">
        <v>22.329999923706101</v>
      </c>
      <c r="M645">
        <f t="shared" si="115"/>
        <v>-1.3444181818728852E-3</v>
      </c>
      <c r="N645">
        <v>120.54311370849599</v>
      </c>
      <c r="O645">
        <f t="shared" si="116"/>
        <v>1.8125754542306534E-2</v>
      </c>
      <c r="P645">
        <v>67.510002136230497</v>
      </c>
      <c r="Q645">
        <f t="shared" si="117"/>
        <v>4.5813655007519542E-3</v>
      </c>
      <c r="R645">
        <v>162.811111450195</v>
      </c>
      <c r="S645">
        <f t="shared" si="118"/>
        <v>1.8860033629760117E-2</v>
      </c>
      <c r="T645">
        <v>68.913429260253906</v>
      </c>
      <c r="U645">
        <f t="shared" si="119"/>
        <v>1.3991917375426221E-2</v>
      </c>
      <c r="V645">
        <v>148.03550720214801</v>
      </c>
      <c r="W645">
        <f t="shared" si="120"/>
        <v>1.2178399229366204E-2</v>
      </c>
    </row>
    <row r="646" spans="1:23" x14ac:dyDescent="0.2">
      <c r="A646" s="1">
        <v>44488</v>
      </c>
      <c r="B646">
        <v>50.851791381835902</v>
      </c>
      <c r="C646">
        <f t="shared" si="110"/>
        <v>2.8938264100470045E-3</v>
      </c>
      <c r="D646">
        <v>116.330001831055</v>
      </c>
      <c r="E646">
        <f t="shared" si="111"/>
        <v>5.1562014100677651E-4</v>
      </c>
      <c r="F646">
        <v>179.29754638671901</v>
      </c>
      <c r="G646">
        <f t="shared" si="112"/>
        <v>5.7847191090485313E-3</v>
      </c>
      <c r="H646">
        <v>47.259487152099602</v>
      </c>
      <c r="I646">
        <f t="shared" si="113"/>
        <v>-1.9614355983757219E-3</v>
      </c>
      <c r="J646">
        <v>66.937103271484403</v>
      </c>
      <c r="K646">
        <f t="shared" si="114"/>
        <v>-9.774775972112338E-3</v>
      </c>
      <c r="L646">
        <v>22.299999237060501</v>
      </c>
      <c r="M646">
        <f t="shared" si="115"/>
        <v>3.134168764519993E-3</v>
      </c>
      <c r="N646">
        <v>122.747970581055</v>
      </c>
      <c r="O646">
        <f t="shared" si="116"/>
        <v>-2.5693029771084656E-3</v>
      </c>
      <c r="P646">
        <v>67.819999694824205</v>
      </c>
      <c r="Q646">
        <f t="shared" si="117"/>
        <v>2.9480530437876826E-4</v>
      </c>
      <c r="R646">
        <v>165.91087341308599</v>
      </c>
      <c r="S646">
        <f t="shared" si="118"/>
        <v>1.6403147935537697E-3</v>
      </c>
      <c r="T646">
        <v>69.884437561035199</v>
      </c>
      <c r="U646">
        <f t="shared" si="119"/>
        <v>4.007977150546284E-4</v>
      </c>
      <c r="V646">
        <v>149.849365234375</v>
      </c>
      <c r="W646">
        <f t="shared" si="120"/>
        <v>-2.0734216145816523E-3</v>
      </c>
    </row>
    <row r="647" spans="1:23" x14ac:dyDescent="0.2">
      <c r="A647" s="1">
        <v>44489</v>
      </c>
      <c r="B647">
        <v>50.999160766601598</v>
      </c>
      <c r="C647">
        <f t="shared" si="110"/>
        <v>1.1313691365488699E-2</v>
      </c>
      <c r="D647">
        <v>116.389999389648</v>
      </c>
      <c r="E647">
        <f t="shared" si="111"/>
        <v>2.4946164016168573E-2</v>
      </c>
      <c r="F647">
        <v>180.33773803710901</v>
      </c>
      <c r="G647">
        <f t="shared" si="112"/>
        <v>9.5340405485918982E-3</v>
      </c>
      <c r="H647">
        <v>47.166881561279297</v>
      </c>
      <c r="I647">
        <f t="shared" si="113"/>
        <v>9.3010933937815194E-3</v>
      </c>
      <c r="J647">
        <v>66.285995483398395</v>
      </c>
      <c r="K647">
        <f t="shared" si="114"/>
        <v>-1.787574538013248E-3</v>
      </c>
      <c r="L647">
        <v>22.370000839233398</v>
      </c>
      <c r="M647">
        <f t="shared" si="115"/>
        <v>1.3762679297215299E-2</v>
      </c>
      <c r="N647">
        <v>122.432998657227</v>
      </c>
      <c r="O647">
        <f t="shared" si="116"/>
        <v>6.7117299061627295E-3</v>
      </c>
      <c r="P647">
        <v>67.839996337890597</v>
      </c>
      <c r="Q647">
        <f t="shared" si="117"/>
        <v>2.3167117658547055E-2</v>
      </c>
      <c r="R647">
        <v>166.18324279785199</v>
      </c>
      <c r="S647">
        <f t="shared" si="118"/>
        <v>1.0626213401547768E-2</v>
      </c>
      <c r="T647">
        <v>69.912452697753906</v>
      </c>
      <c r="U647">
        <f t="shared" si="119"/>
        <v>1.4977902491829594E-2</v>
      </c>
      <c r="V647">
        <v>149.538986206055</v>
      </c>
      <c r="W647">
        <f t="shared" si="120"/>
        <v>1.0025102343157833E-2</v>
      </c>
    </row>
    <row r="648" spans="1:23" x14ac:dyDescent="0.2">
      <c r="A648" s="1">
        <v>44490</v>
      </c>
      <c r="B648">
        <v>51.579425811767599</v>
      </c>
      <c r="C648">
        <f t="shared" si="110"/>
        <v>-0.12418756923036026</v>
      </c>
      <c r="D648">
        <v>119.330001831055</v>
      </c>
      <c r="E648">
        <f t="shared" si="111"/>
        <v>4.0978343827959771E-3</v>
      </c>
      <c r="F648">
        <v>182.06530761718801</v>
      </c>
      <c r="G648">
        <f t="shared" si="112"/>
        <v>-1.1090086008189257E-2</v>
      </c>
      <c r="H648">
        <v>47.607631683349602</v>
      </c>
      <c r="I648">
        <f t="shared" si="113"/>
        <v>2.4477122601295025E-3</v>
      </c>
      <c r="J648">
        <v>66.167610168457003</v>
      </c>
      <c r="K648">
        <f t="shared" si="114"/>
        <v>-1.1396197834243569E-2</v>
      </c>
      <c r="L648">
        <v>22.680000305175799</v>
      </c>
      <c r="M648">
        <f t="shared" si="115"/>
        <v>3.0816530816851618E-3</v>
      </c>
      <c r="N648">
        <v>123.25749969482401</v>
      </c>
      <c r="O648">
        <f t="shared" si="116"/>
        <v>-1.0806335661617403E-2</v>
      </c>
      <c r="P648">
        <v>69.430000305175795</v>
      </c>
      <c r="Q648">
        <f t="shared" si="117"/>
        <v>-1.23180814263101E-2</v>
      </c>
      <c r="R648">
        <v>167.95855712890599</v>
      </c>
      <c r="S648">
        <f t="shared" si="118"/>
        <v>-2.1834737024906781E-3</v>
      </c>
      <c r="T648">
        <v>70.967475891113295</v>
      </c>
      <c r="U648">
        <f t="shared" si="119"/>
        <v>-1.0713561752093412E-2</v>
      </c>
      <c r="V648">
        <v>151.04566955566401</v>
      </c>
      <c r="W648">
        <f t="shared" si="120"/>
        <v>-1.1280151368736151E-2</v>
      </c>
    </row>
    <row r="649" spans="1:23" x14ac:dyDescent="0.2">
      <c r="A649" s="1">
        <v>44491</v>
      </c>
      <c r="B649">
        <v>45.555679321289098</v>
      </c>
      <c r="C649">
        <f t="shared" si="110"/>
        <v>-1.0113846978860831E-3</v>
      </c>
      <c r="D649">
        <v>119.81999969482401</v>
      </c>
      <c r="E649">
        <f t="shared" si="111"/>
        <v>2.0976910162043623E-2</v>
      </c>
      <c r="F649">
        <v>180.05734252929699</v>
      </c>
      <c r="G649">
        <f t="shared" si="112"/>
        <v>5.660360822234956E-3</v>
      </c>
      <c r="H649">
        <v>47.7243041992188</v>
      </c>
      <c r="I649">
        <f t="shared" si="113"/>
        <v>1.283902679128214E-2</v>
      </c>
      <c r="J649">
        <v>65.417831420898395</v>
      </c>
      <c r="K649">
        <f t="shared" si="114"/>
        <v>2.0302172353959091E-2</v>
      </c>
      <c r="L649">
        <v>22.75</v>
      </c>
      <c r="M649">
        <f t="shared" si="115"/>
        <v>2.173998663640582E-2</v>
      </c>
      <c r="N649">
        <v>121.93270874023401</v>
      </c>
      <c r="O649">
        <f t="shared" si="116"/>
        <v>2.3525730884647856E-3</v>
      </c>
      <c r="P649">
        <v>68.580001831054702</v>
      </c>
      <c r="Q649">
        <f t="shared" si="117"/>
        <v>2.3302666104059871E-3</v>
      </c>
      <c r="R649">
        <v>167.59222412109401</v>
      </c>
      <c r="S649">
        <f t="shared" si="118"/>
        <v>1.1701387179061095E-2</v>
      </c>
      <c r="T649">
        <v>70.211219787597699</v>
      </c>
      <c r="U649">
        <f t="shared" si="119"/>
        <v>7.947169782570802E-3</v>
      </c>
      <c r="V649">
        <v>149.35142517089801</v>
      </c>
      <c r="W649">
        <f t="shared" si="120"/>
        <v>6.8393210594256855E-3</v>
      </c>
    </row>
    <row r="650" spans="1:23" x14ac:dyDescent="0.2">
      <c r="A650" s="1">
        <v>44494</v>
      </c>
      <c r="B650">
        <v>45.509628295898402</v>
      </c>
      <c r="C650">
        <f t="shared" si="110"/>
        <v>-2.3135331937938076E-2</v>
      </c>
      <c r="D650">
        <v>122.360000610352</v>
      </c>
      <c r="E650">
        <f t="shared" si="111"/>
        <v>4.6475658908992365E-3</v>
      </c>
      <c r="F650">
        <v>181.07942199707</v>
      </c>
      <c r="G650">
        <f t="shared" si="112"/>
        <v>-1.6214633020196906E-2</v>
      </c>
      <c r="H650">
        <v>48.340988159179702</v>
      </c>
      <c r="I650">
        <f t="shared" si="113"/>
        <v>2.2350643084458586E-2</v>
      </c>
      <c r="J650">
        <v>66.759529113769503</v>
      </c>
      <c r="K650">
        <f t="shared" si="114"/>
        <v>8.8631905209843353E-4</v>
      </c>
      <c r="L650">
        <v>23.25</v>
      </c>
      <c r="M650">
        <f t="shared" si="115"/>
        <v>-1.4295236858122361E-2</v>
      </c>
      <c r="N650">
        <v>122.21990203857401</v>
      </c>
      <c r="O650">
        <f t="shared" si="116"/>
        <v>7.5779262411215472E-5</v>
      </c>
      <c r="P650">
        <v>68.739997863769503</v>
      </c>
      <c r="Q650">
        <f t="shared" si="117"/>
        <v>-3.9355293834608725E-3</v>
      </c>
      <c r="R650">
        <v>169.56480407714801</v>
      </c>
      <c r="S650">
        <f t="shared" si="118"/>
        <v>-3.5515545651268248E-3</v>
      </c>
      <c r="T650">
        <v>70.771423339843807</v>
      </c>
      <c r="U650">
        <f t="shared" si="119"/>
        <v>-2.6875169286230981E-2</v>
      </c>
      <c r="V650">
        <v>150.376388549805</v>
      </c>
      <c r="W650">
        <f t="shared" si="120"/>
        <v>7.5202051993309945E-4</v>
      </c>
    </row>
    <row r="651" spans="1:23" x14ac:dyDescent="0.2">
      <c r="A651" s="1">
        <v>44495</v>
      </c>
      <c r="B651">
        <v>44.468833923339801</v>
      </c>
      <c r="C651">
        <f t="shared" si="110"/>
        <v>-8.1106162787403305E-3</v>
      </c>
      <c r="D651">
        <v>122.93000030517599</v>
      </c>
      <c r="E651">
        <f t="shared" si="111"/>
        <v>-5.3016031219852077E-3</v>
      </c>
      <c r="F651">
        <v>178.16696166992199</v>
      </c>
      <c r="G651">
        <f t="shared" si="112"/>
        <v>-5.1458960091897418E-2</v>
      </c>
      <c r="H651">
        <v>49.433605194091797</v>
      </c>
      <c r="I651">
        <f t="shared" si="113"/>
        <v>-2.0360484427014238E-2</v>
      </c>
      <c r="J651">
        <v>66.8187255859375</v>
      </c>
      <c r="K651">
        <f t="shared" si="114"/>
        <v>-4.4311844641476387E-4</v>
      </c>
      <c r="L651">
        <v>22.920000076293899</v>
      </c>
      <c r="M651">
        <f t="shared" si="115"/>
        <v>4.3621500358882644E-4</v>
      </c>
      <c r="N651">
        <v>122.229164123535</v>
      </c>
      <c r="O651">
        <f t="shared" si="116"/>
        <v>-5.6243636109505543E-3</v>
      </c>
      <c r="P651">
        <v>68.470001220703097</v>
      </c>
      <c r="Q651">
        <f t="shared" si="117"/>
        <v>-7.3292616432764539E-3</v>
      </c>
      <c r="R651">
        <v>168.96365356445301</v>
      </c>
      <c r="S651">
        <f t="shared" si="118"/>
        <v>-5.3789376785556786E-2</v>
      </c>
      <c r="T651">
        <v>68.894760131835895</v>
      </c>
      <c r="U651">
        <f t="shared" si="119"/>
        <v>-1.9431161928877505E-2</v>
      </c>
      <c r="V651">
        <v>150.48951721191401</v>
      </c>
      <c r="W651">
        <f t="shared" si="120"/>
        <v>-7.2017524897856301E-3</v>
      </c>
    </row>
    <row r="652" spans="1:23" x14ac:dyDescent="0.2">
      <c r="A652" s="1">
        <v>44496</v>
      </c>
      <c r="B652">
        <v>44.109622955322301</v>
      </c>
      <c r="C652">
        <f t="shared" si="110"/>
        <v>3.9595216951461201E-3</v>
      </c>
      <c r="D652">
        <v>122.279998779297</v>
      </c>
      <c r="E652">
        <f t="shared" si="111"/>
        <v>-9.201470655350619E-3</v>
      </c>
      <c r="F652">
        <v>169.23057556152301</v>
      </c>
      <c r="G652">
        <f t="shared" si="112"/>
        <v>4.1068070807944923E-3</v>
      </c>
      <c r="H652">
        <v>48.437290191650398</v>
      </c>
      <c r="I652">
        <f t="shared" si="113"/>
        <v>1.227345217549222E-2</v>
      </c>
      <c r="J652">
        <v>66.789123535156193</v>
      </c>
      <c r="K652">
        <f t="shared" si="114"/>
        <v>1.1455595585964538E-2</v>
      </c>
      <c r="L652">
        <v>22.930000305175799</v>
      </c>
      <c r="M652">
        <f t="shared" si="115"/>
        <v>1.2137070662131768E-2</v>
      </c>
      <c r="N652">
        <v>121.54363250732401</v>
      </c>
      <c r="O652">
        <f t="shared" si="116"/>
        <v>1.8801094909303259E-2</v>
      </c>
      <c r="P652">
        <v>67.970001220703097</v>
      </c>
      <c r="Q652">
        <f t="shared" si="117"/>
        <v>2.067630679751219E-2</v>
      </c>
      <c r="R652">
        <v>160.115310668945</v>
      </c>
      <c r="S652">
        <f t="shared" si="118"/>
        <v>1.1664599546248385E-2</v>
      </c>
      <c r="T652">
        <v>67.568977355957003</v>
      </c>
      <c r="U652">
        <f t="shared" si="119"/>
        <v>2.8067020133431861E-2</v>
      </c>
      <c r="V652">
        <v>149.40962219238301</v>
      </c>
      <c r="W652">
        <f t="shared" si="120"/>
        <v>2.2298904454112641E-2</v>
      </c>
    </row>
    <row r="653" spans="1:23" x14ac:dyDescent="0.2">
      <c r="A653" s="1">
        <v>44497</v>
      </c>
      <c r="B653">
        <v>44.284622192382798</v>
      </c>
      <c r="C653">
        <f t="shared" si="110"/>
        <v>1.8953787082823852E-2</v>
      </c>
      <c r="D653">
        <v>121.16000366210901</v>
      </c>
      <c r="E653">
        <f t="shared" si="111"/>
        <v>-7.7054134766800777E-3</v>
      </c>
      <c r="F653">
        <v>169.927001953125</v>
      </c>
      <c r="G653">
        <f t="shared" si="112"/>
        <v>4.0620183104180443E-3</v>
      </c>
      <c r="H653">
        <v>49.035446166992202</v>
      </c>
      <c r="I653">
        <f t="shared" si="113"/>
        <v>3.9575095864142987E-3</v>
      </c>
      <c r="J653">
        <v>67.558631896972699</v>
      </c>
      <c r="K653">
        <f t="shared" si="114"/>
        <v>2.9222007179354067E-4</v>
      </c>
      <c r="L653">
        <v>23.209999084472699</v>
      </c>
      <c r="M653">
        <f t="shared" si="115"/>
        <v>2.58181614507584E-3</v>
      </c>
      <c r="N653">
        <v>123.85040283203099</v>
      </c>
      <c r="O653">
        <f t="shared" si="116"/>
        <v>-4.8740807089672333E-3</v>
      </c>
      <c r="P653">
        <v>69.389999389648395</v>
      </c>
      <c r="Q653">
        <f t="shared" si="117"/>
        <v>7.2034939509502756E-4</v>
      </c>
      <c r="R653">
        <v>161.99392700195301</v>
      </c>
      <c r="S653">
        <f t="shared" si="118"/>
        <v>5.9547678984866303E-3</v>
      </c>
      <c r="T653">
        <v>69.492301940917997</v>
      </c>
      <c r="U653">
        <f t="shared" si="119"/>
        <v>-4.5785087416369092E-3</v>
      </c>
      <c r="V653">
        <v>152.77871704101599</v>
      </c>
      <c r="W653">
        <f t="shared" si="120"/>
        <v>4.4555745953628115E-3</v>
      </c>
    </row>
    <row r="654" spans="1:23" x14ac:dyDescent="0.2">
      <c r="A654" s="1">
        <v>44498</v>
      </c>
      <c r="B654">
        <v>45.131988525390597</v>
      </c>
      <c r="C654">
        <f t="shared" si="110"/>
        <v>1.1162143481752826E-2</v>
      </c>
      <c r="D654">
        <v>120.23000335693401</v>
      </c>
      <c r="E654">
        <f t="shared" si="111"/>
        <v>4.0745470474337242E-2</v>
      </c>
      <c r="F654">
        <v>170.61865234375</v>
      </c>
      <c r="G654">
        <f t="shared" si="112"/>
        <v>-5.3302968539335659E-5</v>
      </c>
      <c r="H654">
        <v>49.229888916015597</v>
      </c>
      <c r="I654">
        <f t="shared" si="113"/>
        <v>-6.8317156091030687E-3</v>
      </c>
      <c r="J654">
        <v>67.578376770019503</v>
      </c>
      <c r="K654">
        <f t="shared" si="114"/>
        <v>6.6925541836586559E-3</v>
      </c>
      <c r="L654">
        <v>23.2700004577637</v>
      </c>
      <c r="M654">
        <f t="shared" si="115"/>
        <v>9.4097919409846121E-3</v>
      </c>
      <c r="N654">
        <v>123.24821472168</v>
      </c>
      <c r="O654">
        <f t="shared" si="116"/>
        <v>1.321658413368757E-2</v>
      </c>
      <c r="P654">
        <v>69.440002441406193</v>
      </c>
      <c r="Q654">
        <f t="shared" si="117"/>
        <v>3.9392413027774874E-2</v>
      </c>
      <c r="R654">
        <v>162.96144104003901</v>
      </c>
      <c r="S654">
        <f t="shared" si="118"/>
        <v>8.6087533543668104E-3</v>
      </c>
      <c r="T654">
        <v>69.174858093261705</v>
      </c>
      <c r="U654">
        <f t="shared" si="119"/>
        <v>3.7225367238126701E-2</v>
      </c>
      <c r="V654">
        <v>153.46095275878901</v>
      </c>
      <c r="W654">
        <f t="shared" si="120"/>
        <v>1.6175758694375927E-2</v>
      </c>
    </row>
    <row r="655" spans="1:23" x14ac:dyDescent="0.2">
      <c r="A655" s="1">
        <v>44501</v>
      </c>
      <c r="B655">
        <v>45.638580322265597</v>
      </c>
      <c r="C655">
        <f t="shared" si="110"/>
        <v>6.2367588971395001E-3</v>
      </c>
      <c r="D655">
        <v>125.23000335693401</v>
      </c>
      <c r="E655">
        <f t="shared" si="111"/>
        <v>1.8983358092631929E-2</v>
      </c>
      <c r="F655">
        <v>170.60955810546901</v>
      </c>
      <c r="G655">
        <f t="shared" si="112"/>
        <v>9.925564496306322E-3</v>
      </c>
      <c r="H655">
        <v>48.894710540771499</v>
      </c>
      <c r="I655">
        <f t="shared" si="113"/>
        <v>1.6937300794119352E-2</v>
      </c>
      <c r="J655">
        <v>68.032165527343807</v>
      </c>
      <c r="K655">
        <f t="shared" si="114"/>
        <v>1.3682069163605178E-2</v>
      </c>
      <c r="L655">
        <v>23.4899997711182</v>
      </c>
      <c r="M655">
        <f t="shared" si="115"/>
        <v>3.1841828456468234E-2</v>
      </c>
      <c r="N655">
        <v>124.88794708252</v>
      </c>
      <c r="O655">
        <f t="shared" si="116"/>
        <v>3.1106206720227362E-3</v>
      </c>
      <c r="P655">
        <v>72.230003356933594</v>
      </c>
      <c r="Q655">
        <f t="shared" si="117"/>
        <v>1.6749342532738517E-2</v>
      </c>
      <c r="R655">
        <v>164.37039184570301</v>
      </c>
      <c r="S655">
        <f t="shared" si="118"/>
        <v>1.6717446573580638E-2</v>
      </c>
      <c r="T655">
        <v>71.798446655273395</v>
      </c>
      <c r="U655">
        <f t="shared" si="119"/>
        <v>2.4153162630357897E-2</v>
      </c>
      <c r="V655">
        <v>155.96348571777301</v>
      </c>
      <c r="W655">
        <f t="shared" si="120"/>
        <v>1.2361904748611669E-2</v>
      </c>
    </row>
    <row r="656" spans="1:23" x14ac:dyDescent="0.2">
      <c r="A656" s="1">
        <v>44502</v>
      </c>
      <c r="B656">
        <v>45.924106597900398</v>
      </c>
      <c r="C656">
        <f t="shared" si="110"/>
        <v>1.0573677735218645E-2</v>
      </c>
      <c r="D656">
        <v>127.629997253418</v>
      </c>
      <c r="E656">
        <f t="shared" si="111"/>
        <v>2.246764457408092E-2</v>
      </c>
      <c r="F656">
        <v>172.31138610839801</v>
      </c>
      <c r="G656">
        <f t="shared" si="112"/>
        <v>-7.9251422851102165E-4</v>
      </c>
      <c r="H656">
        <v>49.729907989502003</v>
      </c>
      <c r="I656">
        <f t="shared" si="113"/>
        <v>9.8199204992703727E-3</v>
      </c>
      <c r="J656">
        <v>68.969383239746094</v>
      </c>
      <c r="K656">
        <f t="shared" si="114"/>
        <v>-9.4853780171572193E-3</v>
      </c>
      <c r="L656">
        <v>24.25</v>
      </c>
      <c r="M656">
        <f t="shared" si="115"/>
        <v>-1.2448261671057045E-2</v>
      </c>
      <c r="N656">
        <v>125.27703094482401</v>
      </c>
      <c r="O656">
        <f t="shared" si="116"/>
        <v>2.3748851723463405E-2</v>
      </c>
      <c r="P656">
        <v>73.449996948242202</v>
      </c>
      <c r="Q656">
        <f t="shared" si="117"/>
        <v>5.6379076368712179E-2</v>
      </c>
      <c r="R656">
        <v>167.14134216308599</v>
      </c>
      <c r="S656">
        <f t="shared" si="118"/>
        <v>4.8215770907619479E-3</v>
      </c>
      <c r="T656">
        <v>73.553718566894503</v>
      </c>
      <c r="U656">
        <f t="shared" si="119"/>
        <v>1.2488245215761366E-2</v>
      </c>
      <c r="V656">
        <v>157.90345764160199</v>
      </c>
      <c r="W656">
        <f t="shared" si="120"/>
        <v>1.1462258985628802E-2</v>
      </c>
    </row>
    <row r="657" spans="1:23" x14ac:dyDescent="0.2">
      <c r="A657" s="1">
        <v>44503</v>
      </c>
      <c r="B657">
        <v>46.412269592285199</v>
      </c>
      <c r="C657">
        <f t="shared" si="110"/>
        <v>5.3413124051888677E-3</v>
      </c>
      <c r="D657">
        <v>130.52999877929699</v>
      </c>
      <c r="E657">
        <f t="shared" si="111"/>
        <v>5.2020841057823765E-2</v>
      </c>
      <c r="F657">
        <v>172.174880981445</v>
      </c>
      <c r="G657">
        <f t="shared" si="112"/>
        <v>1.0097424104988732E-2</v>
      </c>
      <c r="H657">
        <v>50.220657348632798</v>
      </c>
      <c r="I657">
        <f t="shared" si="113"/>
        <v>1.1457581302364777E-2</v>
      </c>
      <c r="J657">
        <v>68.318275451660199</v>
      </c>
      <c r="K657">
        <f t="shared" si="114"/>
        <v>3.2533648830886559E-2</v>
      </c>
      <c r="L657">
        <v>23.950000762939499</v>
      </c>
      <c r="M657">
        <f t="shared" si="115"/>
        <v>1.668711598450923E-3</v>
      </c>
      <c r="N657">
        <v>128.28782653808599</v>
      </c>
      <c r="O657">
        <f t="shared" si="116"/>
        <v>0.11983509382339169</v>
      </c>
      <c r="P657">
        <v>77.709999084472699</v>
      </c>
      <c r="Q657">
        <f t="shared" si="117"/>
        <v>5.4223006923884404E-2</v>
      </c>
      <c r="R657">
        <v>167.94917297363301</v>
      </c>
      <c r="S657">
        <f t="shared" si="118"/>
        <v>1.0736385033985234E-2</v>
      </c>
      <c r="T657">
        <v>74.478034973144503</v>
      </c>
      <c r="U657">
        <f t="shared" si="119"/>
        <v>3.8728750986672222E-2</v>
      </c>
      <c r="V657">
        <v>159.72380065918</v>
      </c>
      <c r="W657">
        <f t="shared" si="120"/>
        <v>3.3090152980586221E-2</v>
      </c>
    </row>
    <row r="658" spans="1:23" x14ac:dyDescent="0.2">
      <c r="A658" s="1">
        <v>44504</v>
      </c>
      <c r="B658">
        <v>46.660835266113303</v>
      </c>
      <c r="C658">
        <f t="shared" si="110"/>
        <v>1.2051816225626507E-2</v>
      </c>
      <c r="D658">
        <v>137.5</v>
      </c>
      <c r="E658">
        <f t="shared" si="111"/>
        <v>-8.4721780321088871E-3</v>
      </c>
      <c r="F658">
        <v>173.92221069335901</v>
      </c>
      <c r="G658">
        <f t="shared" si="112"/>
        <v>1.1911232789438874E-2</v>
      </c>
      <c r="H658">
        <v>50.799373626708999</v>
      </c>
      <c r="I658">
        <f t="shared" si="113"/>
        <v>1.8600409180689791E-2</v>
      </c>
      <c r="J658">
        <v>70.577468872070298</v>
      </c>
      <c r="K658">
        <f t="shared" si="114"/>
        <v>4.4630780309202608E-3</v>
      </c>
      <c r="L658">
        <v>23.9899997711182</v>
      </c>
      <c r="M658">
        <f t="shared" si="115"/>
        <v>4.1676303705955107E-4</v>
      </c>
      <c r="N658">
        <v>144.62026977539099</v>
      </c>
      <c r="O658">
        <f t="shared" si="116"/>
        <v>4.3373371307039513E-2</v>
      </c>
      <c r="P658">
        <v>82.040000915527301</v>
      </c>
      <c r="Q658">
        <f t="shared" si="117"/>
        <v>-2.4386532802297148E-4</v>
      </c>
      <c r="R658">
        <v>169.76205444335901</v>
      </c>
      <c r="S658">
        <f t="shared" si="118"/>
        <v>1.8909164531550244E-2</v>
      </c>
      <c r="T658">
        <v>77.419059753417997</v>
      </c>
      <c r="U658">
        <f t="shared" si="119"/>
        <v>3.3676537626629602E-2</v>
      </c>
      <c r="V658">
        <v>165.09750366210901</v>
      </c>
      <c r="W658">
        <f t="shared" si="120"/>
        <v>1.1042950149463134E-2</v>
      </c>
    </row>
    <row r="659" spans="1:23" x14ac:dyDescent="0.2">
      <c r="A659" s="1">
        <v>44505</v>
      </c>
      <c r="B659">
        <v>47.226585388183601</v>
      </c>
      <c r="C659">
        <f t="shared" si="110"/>
        <v>1.2296537964995028E-2</v>
      </c>
      <c r="D659">
        <v>136.33999633789099</v>
      </c>
      <c r="E659">
        <f t="shared" si="111"/>
        <v>9.6549677591782082E-2</v>
      </c>
      <c r="F659">
        <v>176.00622558593801</v>
      </c>
      <c r="G659">
        <f t="shared" si="112"/>
        <v>-5.3919161505582942E-3</v>
      </c>
      <c r="H659">
        <v>51.753105163574197</v>
      </c>
      <c r="I659">
        <f t="shared" si="113"/>
        <v>5.3659101090849615E-5</v>
      </c>
      <c r="J659">
        <v>70.893165588378906</v>
      </c>
      <c r="K659">
        <f t="shared" si="114"/>
        <v>1.5739586046767548E-2</v>
      </c>
      <c r="L659">
        <v>24</v>
      </c>
      <c r="M659">
        <f t="shared" si="115"/>
        <v>-4.1676303705944227E-4</v>
      </c>
      <c r="N659">
        <v>151.03096008300801</v>
      </c>
      <c r="O659">
        <f t="shared" si="116"/>
        <v>1.7149497091350659E-2</v>
      </c>
      <c r="P659">
        <v>82.019996643066406</v>
      </c>
      <c r="Q659">
        <f t="shared" si="117"/>
        <v>2.0036924927870778E-2</v>
      </c>
      <c r="R659">
        <v>173.00265502929699</v>
      </c>
      <c r="S659">
        <f t="shared" si="118"/>
        <v>1.5194086184876288E-3</v>
      </c>
      <c r="T659">
        <v>80.070663452148395</v>
      </c>
      <c r="U659">
        <f t="shared" si="119"/>
        <v>-1.8714145487265306E-2</v>
      </c>
      <c r="V659">
        <v>166.93077087402301</v>
      </c>
      <c r="W659">
        <f t="shared" si="120"/>
        <v>1.3428927701744846E-2</v>
      </c>
    </row>
    <row r="660" spans="1:23" x14ac:dyDescent="0.2">
      <c r="A660" s="1">
        <v>44508</v>
      </c>
      <c r="B660">
        <v>47.8108940124512</v>
      </c>
      <c r="C660">
        <f t="shared" si="110"/>
        <v>-6.8126450689528365E-3</v>
      </c>
      <c r="D660">
        <v>150.16000366210901</v>
      </c>
      <c r="E660">
        <f t="shared" si="111"/>
        <v>-8.2921799573445129E-3</v>
      </c>
      <c r="F660">
        <v>175.05976867675801</v>
      </c>
      <c r="G660">
        <f t="shared" si="112"/>
        <v>-8.1953758204443596E-3</v>
      </c>
      <c r="H660">
        <v>51.755882263183601</v>
      </c>
      <c r="I660">
        <f t="shared" si="113"/>
        <v>-2.0595369213877121E-3</v>
      </c>
      <c r="J660">
        <v>72.017822265625</v>
      </c>
      <c r="K660">
        <f t="shared" si="114"/>
        <v>-8.2220173881543737E-4</v>
      </c>
      <c r="L660">
        <v>23.9899997711182</v>
      </c>
      <c r="M660">
        <f t="shared" si="115"/>
        <v>1.2497683985572519E-3</v>
      </c>
      <c r="N660">
        <v>153.64340209960901</v>
      </c>
      <c r="O660">
        <f t="shared" si="116"/>
        <v>5.352030910130234E-3</v>
      </c>
      <c r="P660">
        <v>83.680000305175795</v>
      </c>
      <c r="Q660">
        <f t="shared" si="117"/>
        <v>-3.0823953707453514E-2</v>
      </c>
      <c r="R660">
        <v>173.26571655273401</v>
      </c>
      <c r="S660">
        <f t="shared" si="118"/>
        <v>2.9229441423916313E-3</v>
      </c>
      <c r="T660">
        <v>78.586143493652301</v>
      </c>
      <c r="U660">
        <f t="shared" si="119"/>
        <v>-1.4962392139364247E-2</v>
      </c>
      <c r="V660">
        <v>169.18759155273401</v>
      </c>
      <c r="W660">
        <f t="shared" si="120"/>
        <v>0</v>
      </c>
    </row>
    <row r="661" spans="1:23" x14ac:dyDescent="0.2">
      <c r="A661" s="1">
        <v>44509</v>
      </c>
      <c r="B661">
        <v>47.486282348632798</v>
      </c>
      <c r="C661">
        <f t="shared" si="110"/>
        <v>-8.6312054654771042E-3</v>
      </c>
      <c r="D661">
        <v>148.919998168945</v>
      </c>
      <c r="E661">
        <f t="shared" si="111"/>
        <v>-6.2695851827387322E-2</v>
      </c>
      <c r="F661">
        <v>173.63095092773401</v>
      </c>
      <c r="G661">
        <f t="shared" si="112"/>
        <v>-1.9957518271696929E-2</v>
      </c>
      <c r="H661">
        <v>51.649398803710902</v>
      </c>
      <c r="I661">
        <f t="shared" si="113"/>
        <v>-1.6321003546303104E-2</v>
      </c>
      <c r="J661">
        <v>71.958633422851605</v>
      </c>
      <c r="K661">
        <f t="shared" si="114"/>
        <v>-2.7380069568791E-2</v>
      </c>
      <c r="L661">
        <v>24.0200004577637</v>
      </c>
      <c r="M661">
        <f t="shared" si="115"/>
        <v>0</v>
      </c>
      <c r="N661">
        <v>154.46791076660199</v>
      </c>
      <c r="O661">
        <f t="shared" si="116"/>
        <v>-4.2512882606536628E-2</v>
      </c>
      <c r="P661">
        <v>81.139999389648395</v>
      </c>
      <c r="Q661">
        <f t="shared" si="117"/>
        <v>-1.090465880094915E-2</v>
      </c>
      <c r="R661">
        <v>173.77290344238301</v>
      </c>
      <c r="S661">
        <f t="shared" si="118"/>
        <v>-2.2632708571873533E-2</v>
      </c>
      <c r="T661">
        <v>77.419059753417997</v>
      </c>
      <c r="U661">
        <f t="shared" si="119"/>
        <v>-2.39208584968283E-2</v>
      </c>
      <c r="V661">
        <v>169.18759155273401</v>
      </c>
      <c r="W661">
        <f t="shared" si="120"/>
        <v>-2.9931200706011518E-2</v>
      </c>
    </row>
    <row r="662" spans="1:23" x14ac:dyDescent="0.2">
      <c r="A662" s="1">
        <v>44510</v>
      </c>
      <c r="B662">
        <v>47.078182220458999</v>
      </c>
      <c r="C662">
        <f t="shared" si="110"/>
        <v>-4.5411119183847454E-3</v>
      </c>
      <c r="D662">
        <v>139.86999511718801</v>
      </c>
      <c r="E662">
        <f t="shared" si="111"/>
        <v>4.2961690010070476E-2</v>
      </c>
      <c r="F662">
        <v>170.20005798339801</v>
      </c>
      <c r="G662">
        <f t="shared" si="112"/>
        <v>8.4126981834910311E-3</v>
      </c>
      <c r="H662">
        <v>50.813270568847699</v>
      </c>
      <c r="I662">
        <f t="shared" si="113"/>
        <v>1.2009001814453007E-2</v>
      </c>
      <c r="J662">
        <v>70.015129089355497</v>
      </c>
      <c r="K662">
        <f t="shared" si="114"/>
        <v>3.3939359155049663E-2</v>
      </c>
      <c r="L662">
        <v>24.0200004577637</v>
      </c>
      <c r="M662">
        <f t="shared" si="115"/>
        <v>9.5297816740488091E-3</v>
      </c>
      <c r="N662">
        <v>148.03866577148401</v>
      </c>
      <c r="O662">
        <f t="shared" si="116"/>
        <v>2.8501108402997275E-2</v>
      </c>
      <c r="P662">
        <v>80.260002136230497</v>
      </c>
      <c r="Q662">
        <f t="shared" si="117"/>
        <v>2.7526901885486971E-2</v>
      </c>
      <c r="R662">
        <v>169.88412475585901</v>
      </c>
      <c r="S662">
        <f t="shared" si="118"/>
        <v>1.2309401785925819E-2</v>
      </c>
      <c r="T662">
        <v>75.589103698730497</v>
      </c>
      <c r="U662">
        <f t="shared" si="119"/>
        <v>3.0891256485169841E-2</v>
      </c>
      <c r="V662">
        <v>164.19863891601599</v>
      </c>
      <c r="W662">
        <f t="shared" si="120"/>
        <v>2.0927850580649179E-2</v>
      </c>
    </row>
    <row r="663" spans="1:23" x14ac:dyDescent="0.2">
      <c r="A663" s="1">
        <v>44511</v>
      </c>
      <c r="B663">
        <v>46.864879608154297</v>
      </c>
      <c r="C663">
        <f t="shared" si="110"/>
        <v>-4.3633917378069027E-3</v>
      </c>
      <c r="D663">
        <v>146.00999450683599</v>
      </c>
      <c r="E663">
        <f t="shared" si="111"/>
        <v>1.2793675159972645E-2</v>
      </c>
      <c r="F663">
        <v>171.637939453125</v>
      </c>
      <c r="G663">
        <f t="shared" si="112"/>
        <v>7.8165755585348981E-3</v>
      </c>
      <c r="H663">
        <v>51.427165985107401</v>
      </c>
      <c r="I663">
        <f t="shared" si="113"/>
        <v>1.3981722337220419E-2</v>
      </c>
      <c r="J663">
        <v>72.432182312011705</v>
      </c>
      <c r="K663">
        <f t="shared" si="114"/>
        <v>8.1672327745767532E-4</v>
      </c>
      <c r="L663">
        <v>24.25</v>
      </c>
      <c r="M663">
        <f t="shared" si="115"/>
        <v>-1.0779550072606026E-2</v>
      </c>
      <c r="N663">
        <v>152.31863403320301</v>
      </c>
      <c r="O663">
        <f t="shared" si="116"/>
        <v>3.1577899724706412E-3</v>
      </c>
      <c r="P663">
        <v>82.5</v>
      </c>
      <c r="Q663">
        <f t="shared" si="117"/>
        <v>-4.8497716456509971E-4</v>
      </c>
      <c r="R663">
        <v>171.98822021484401</v>
      </c>
      <c r="S663">
        <f t="shared" si="118"/>
        <v>9.1875577885068924E-3</v>
      </c>
      <c r="T663">
        <v>77.960586547851605</v>
      </c>
      <c r="U663">
        <f t="shared" si="119"/>
        <v>-1.7980719726949574E-3</v>
      </c>
      <c r="V663">
        <v>167.67117309570301</v>
      </c>
      <c r="W663">
        <f t="shared" si="120"/>
        <v>9.7292850373172125E-3</v>
      </c>
    </row>
    <row r="664" spans="1:23" x14ac:dyDescent="0.2">
      <c r="A664" s="1">
        <v>44512</v>
      </c>
      <c r="B664">
        <v>46.660835266113303</v>
      </c>
      <c r="C664">
        <f t="shared" si="110"/>
        <v>1.9880530502878354E-4</v>
      </c>
      <c r="D664">
        <v>147.88999938964801</v>
      </c>
      <c r="E664">
        <f t="shared" si="111"/>
        <v>-9.5115458113727673E-3</v>
      </c>
      <c r="F664">
        <v>172.98481750488301</v>
      </c>
      <c r="G664">
        <f t="shared" si="112"/>
        <v>-4.4816864044125819E-3</v>
      </c>
      <c r="H664">
        <v>52.151256561279297</v>
      </c>
      <c r="I664">
        <f t="shared" si="113"/>
        <v>4.5174941957391674E-3</v>
      </c>
      <c r="J664">
        <v>72.491363525390597</v>
      </c>
      <c r="K664">
        <f t="shared" si="114"/>
        <v>-7.6505485658182656E-3</v>
      </c>
      <c r="L664">
        <v>23.9899997711182</v>
      </c>
      <c r="M664">
        <f t="shared" si="115"/>
        <v>6.6472969918484372E-3</v>
      </c>
      <c r="N664">
        <v>152.80038452148401</v>
      </c>
      <c r="O664">
        <f t="shared" si="116"/>
        <v>2.1413054003127548E-2</v>
      </c>
      <c r="P664">
        <v>82.459999084472699</v>
      </c>
      <c r="Q664">
        <f t="shared" si="117"/>
        <v>8.2126103071703468E-3</v>
      </c>
      <c r="R664">
        <v>173.57565307617199</v>
      </c>
      <c r="S664">
        <f t="shared" si="118"/>
        <v>1.4600620869052049E-3</v>
      </c>
      <c r="T664">
        <v>77.820533752441406</v>
      </c>
      <c r="U664">
        <f t="shared" si="119"/>
        <v>-1.6808082196166643E-3</v>
      </c>
      <c r="V664">
        <v>169.31045532226599</v>
      </c>
      <c r="W664">
        <f t="shared" si="120"/>
        <v>-7.4505507423731812E-4</v>
      </c>
    </row>
    <row r="665" spans="1:23" x14ac:dyDescent="0.2">
      <c r="A665" s="1">
        <v>44515</v>
      </c>
      <c r="B665">
        <v>46.670112609863303</v>
      </c>
      <c r="C665">
        <f t="shared" si="110"/>
        <v>5.7464401093125185E-3</v>
      </c>
      <c r="D665">
        <v>146.49000549316401</v>
      </c>
      <c r="E665">
        <f t="shared" si="111"/>
        <v>3.9879449175934785E-2</v>
      </c>
      <c r="F665">
        <v>172.21128845214801</v>
      </c>
      <c r="G665">
        <f t="shared" si="112"/>
        <v>-3.7592148676362687E-3</v>
      </c>
      <c r="H665">
        <v>52.387382507324197</v>
      </c>
      <c r="I665">
        <f t="shared" si="113"/>
        <v>5.2883873774010872E-3</v>
      </c>
      <c r="J665">
        <v>71.938880920410199</v>
      </c>
      <c r="K665">
        <f t="shared" si="114"/>
        <v>1.2266997625585817E-2</v>
      </c>
      <c r="L665">
        <v>24.149999618530298</v>
      </c>
      <c r="M665">
        <f t="shared" si="115"/>
        <v>8.6581035944457742E-3</v>
      </c>
      <c r="N665">
        <v>156.10758972168</v>
      </c>
      <c r="O665">
        <f t="shared" si="116"/>
        <v>7.5966951354863393E-2</v>
      </c>
      <c r="P665">
        <v>83.139999389648395</v>
      </c>
      <c r="Q665">
        <f t="shared" si="117"/>
        <v>2.2007650892213668E-2</v>
      </c>
      <c r="R665">
        <v>173.82926940918</v>
      </c>
      <c r="S665">
        <f t="shared" si="118"/>
        <v>1.4004959733832768E-2</v>
      </c>
      <c r="T665">
        <v>77.689842224121094</v>
      </c>
      <c r="U665">
        <f t="shared" si="119"/>
        <v>1.2539674455325703E-2</v>
      </c>
      <c r="V665">
        <v>169.18435668945301</v>
      </c>
      <c r="W665">
        <f t="shared" si="120"/>
        <v>1.4871730325219967E-2</v>
      </c>
    </row>
    <row r="666" spans="1:23" x14ac:dyDescent="0.2">
      <c r="A666" s="1">
        <v>44516</v>
      </c>
      <c r="B666">
        <v>46.939071655273402</v>
      </c>
      <c r="C666">
        <f t="shared" si="110"/>
        <v>-7.5367028875248081E-3</v>
      </c>
      <c r="D666">
        <v>152.44999694824199</v>
      </c>
      <c r="E666">
        <f t="shared" si="111"/>
        <v>-7.3077163476892477E-3</v>
      </c>
      <c r="F666">
        <v>171.56512451171901</v>
      </c>
      <c r="G666">
        <f t="shared" si="112"/>
        <v>5.5542473416441227E-3</v>
      </c>
      <c r="H666">
        <v>52.6651611328125</v>
      </c>
      <c r="I666">
        <f t="shared" si="113"/>
        <v>1.5286166913718109E-3</v>
      </c>
      <c r="J666">
        <v>72.826789855957003</v>
      </c>
      <c r="K666">
        <f t="shared" si="114"/>
        <v>-2.4413907152682638E-3</v>
      </c>
      <c r="L666">
        <v>24.360000610351602</v>
      </c>
      <c r="M666">
        <f t="shared" si="115"/>
        <v>5.2770022808372716E-2</v>
      </c>
      <c r="N666">
        <v>168.42868041992199</v>
      </c>
      <c r="O666">
        <f t="shared" si="116"/>
        <v>9.4707425075568775E-3</v>
      </c>
      <c r="P666">
        <v>84.989997863769503</v>
      </c>
      <c r="Q666">
        <f t="shared" si="117"/>
        <v>-2.7797723988585307E-2</v>
      </c>
      <c r="R666">
        <v>176.28086853027301</v>
      </c>
      <c r="S666">
        <f t="shared" si="118"/>
        <v>-3.3627725843271977E-3</v>
      </c>
      <c r="T666">
        <v>78.670181274414105</v>
      </c>
      <c r="U666">
        <f t="shared" si="119"/>
        <v>-1.6754885537751733E-2</v>
      </c>
      <c r="V666">
        <v>171.71922302246099</v>
      </c>
      <c r="W666">
        <f t="shared" si="120"/>
        <v>-6.991099926762113E-3</v>
      </c>
    </row>
    <row r="667" spans="1:23" x14ac:dyDescent="0.2">
      <c r="A667" s="1">
        <v>44517</v>
      </c>
      <c r="B667">
        <v>46.586635589599602</v>
      </c>
      <c r="C667">
        <f t="shared" si="110"/>
        <v>-1.1009907645213384E-2</v>
      </c>
      <c r="D667">
        <v>151.33999633789099</v>
      </c>
      <c r="E667">
        <f t="shared" si="111"/>
        <v>2.4025231345590217E-2</v>
      </c>
      <c r="F667">
        <v>172.52069091796901</v>
      </c>
      <c r="G667">
        <f t="shared" si="112"/>
        <v>2.03641615549995E-2</v>
      </c>
      <c r="H667">
        <v>52.7457275390625</v>
      </c>
      <c r="I667">
        <f t="shared" si="113"/>
        <v>9.0348001676649053E-3</v>
      </c>
      <c r="J667">
        <v>72.649208068847699</v>
      </c>
      <c r="K667">
        <f t="shared" si="114"/>
        <v>2.0297675890455179E-2</v>
      </c>
      <c r="L667">
        <v>25.680000305175799</v>
      </c>
      <c r="M667">
        <f t="shared" si="115"/>
        <v>4.6785468362956592E-2</v>
      </c>
      <c r="N667">
        <v>170.03140258789099</v>
      </c>
      <c r="O667">
        <f t="shared" si="116"/>
        <v>1.5033100988564365E-2</v>
      </c>
      <c r="P667">
        <v>82.660003662109403</v>
      </c>
      <c r="Q667">
        <f t="shared" si="117"/>
        <v>2.4733916442688776E-2</v>
      </c>
      <c r="R667">
        <v>175.68907165527301</v>
      </c>
      <c r="S667">
        <f t="shared" si="118"/>
        <v>5.5982686385689043E-3</v>
      </c>
      <c r="T667">
        <v>77.363052368164105</v>
      </c>
      <c r="U667">
        <f t="shared" si="119"/>
        <v>8.2199623065925924E-3</v>
      </c>
      <c r="V667">
        <v>170.52290344238301</v>
      </c>
      <c r="W667">
        <f t="shared" si="120"/>
        <v>1.6585323663769753E-2</v>
      </c>
    </row>
    <row r="668" spans="1:23" x14ac:dyDescent="0.2">
      <c r="A668" s="1">
        <v>44518</v>
      </c>
      <c r="B668">
        <v>46.076534271240199</v>
      </c>
      <c r="C668">
        <f t="shared" si="110"/>
        <v>-3.225995025867194E-3</v>
      </c>
      <c r="D668">
        <v>155.02000427246099</v>
      </c>
      <c r="E668">
        <f t="shared" si="111"/>
        <v>2.5126410776257339E-3</v>
      </c>
      <c r="F668">
        <v>176.06994628906199</v>
      </c>
      <c r="G668">
        <f t="shared" si="112"/>
        <v>8.6973742015080003E-3</v>
      </c>
      <c r="H668">
        <v>53.224433898925803</v>
      </c>
      <c r="I668">
        <f t="shared" si="113"/>
        <v>-1.0651064667886638E-2</v>
      </c>
      <c r="J668">
        <v>74.138885498046903</v>
      </c>
      <c r="K668">
        <f t="shared" si="114"/>
        <v>-7.6136552235186753E-3</v>
      </c>
      <c r="L668">
        <v>26.909999847412099</v>
      </c>
      <c r="M668">
        <f t="shared" si="115"/>
        <v>1.1821330806152181E-2</v>
      </c>
      <c r="N668">
        <v>172.60681152343801</v>
      </c>
      <c r="O668">
        <f t="shared" si="116"/>
        <v>-7.1100186643885174E-3</v>
      </c>
      <c r="P668">
        <v>84.730003356933594</v>
      </c>
      <c r="Q668">
        <f t="shared" si="117"/>
        <v>-9.2484226580964585E-3</v>
      </c>
      <c r="R668">
        <v>176.67538452148401</v>
      </c>
      <c r="S668">
        <f t="shared" si="118"/>
        <v>3.7676165952798446E-3</v>
      </c>
      <c r="T668">
        <v>78.001594543457003</v>
      </c>
      <c r="U668">
        <f t="shared" si="119"/>
        <v>-7.5907797922532931E-3</v>
      </c>
      <c r="V668">
        <v>173.37466430664099</v>
      </c>
      <c r="W668">
        <f t="shared" si="120"/>
        <v>2.7747260469046802E-3</v>
      </c>
    </row>
    <row r="669" spans="1:23" x14ac:dyDescent="0.2">
      <c r="A669" s="1">
        <v>44519</v>
      </c>
      <c r="B669">
        <v>45.928131103515597</v>
      </c>
      <c r="C669">
        <f t="shared" si="110"/>
        <v>6.2405661819387439E-3</v>
      </c>
      <c r="D669">
        <v>155.41000366210901</v>
      </c>
      <c r="E669">
        <f t="shared" si="111"/>
        <v>-1.8771046489872469E-2</v>
      </c>
      <c r="F669">
        <v>177.60797119140599</v>
      </c>
      <c r="G669">
        <f t="shared" si="112"/>
        <v>-1.372362545705115E-2</v>
      </c>
      <c r="H669">
        <v>52.660545349121101</v>
      </c>
      <c r="I669">
        <f t="shared" si="113"/>
        <v>-2.7524318268727116E-2</v>
      </c>
      <c r="J669">
        <v>73.576560974121094</v>
      </c>
      <c r="K669">
        <f t="shared" si="114"/>
        <v>-2.4843199524197158E-2</v>
      </c>
      <c r="L669">
        <v>27.2299995422363</v>
      </c>
      <c r="M669">
        <f t="shared" si="115"/>
        <v>-1.3308836014162375E-2</v>
      </c>
      <c r="N669">
        <v>171.38392639160199</v>
      </c>
      <c r="O669">
        <f t="shared" si="116"/>
        <v>-1.9651188646485917E-2</v>
      </c>
      <c r="P669">
        <v>83.949996948242202</v>
      </c>
      <c r="Q669">
        <f t="shared" si="117"/>
        <v>-3.8244343875132349E-2</v>
      </c>
      <c r="R669">
        <v>177.34228515625</v>
      </c>
      <c r="S669">
        <f t="shared" si="118"/>
        <v>-1.7633276670430444E-2</v>
      </c>
      <c r="T669">
        <v>77.4117431640625</v>
      </c>
      <c r="U669">
        <f t="shared" si="119"/>
        <v>1.2111803292315108E-4</v>
      </c>
      <c r="V669">
        <v>173.85639953613301</v>
      </c>
      <c r="W669">
        <f t="shared" si="120"/>
        <v>-1.4593161722209371E-2</v>
      </c>
    </row>
    <row r="670" spans="1:23" x14ac:dyDescent="0.2">
      <c r="A670" s="1">
        <v>44522</v>
      </c>
      <c r="B670">
        <v>46.215644836425803</v>
      </c>
      <c r="C670">
        <f t="shared" si="110"/>
        <v>-1.4758119159204799E-2</v>
      </c>
      <c r="D670">
        <v>152.52000427246099</v>
      </c>
      <c r="E670">
        <f t="shared" si="111"/>
        <v>-1.7193956725261732E-2</v>
      </c>
      <c r="F670">
        <v>175.18719482421901</v>
      </c>
      <c r="G670">
        <f t="shared" si="112"/>
        <v>7.2675880322988753E-4</v>
      </c>
      <c r="H670">
        <v>51.230865478515597</v>
      </c>
      <c r="I670">
        <f t="shared" si="113"/>
        <v>3.3203528788587969E-3</v>
      </c>
      <c r="J670">
        <v>71.771202087402301</v>
      </c>
      <c r="K670">
        <f t="shared" si="114"/>
        <v>6.4393842019297891E-3</v>
      </c>
      <c r="L670">
        <v>26.870000839233398</v>
      </c>
      <c r="M670">
        <f t="shared" si="115"/>
        <v>2.6017369456826458E-3</v>
      </c>
      <c r="N670">
        <v>168.048904418945</v>
      </c>
      <c r="O670">
        <f t="shared" si="116"/>
        <v>-2.5391656019985551E-3</v>
      </c>
      <c r="P670">
        <v>80.800003051757798</v>
      </c>
      <c r="Q670">
        <f t="shared" si="117"/>
        <v>-1.8108575553638682E-2</v>
      </c>
      <c r="R670">
        <v>174.24256896972699</v>
      </c>
      <c r="S670">
        <f t="shared" si="118"/>
        <v>-1.6578683622615584E-2</v>
      </c>
      <c r="T670">
        <v>77.421119689941406</v>
      </c>
      <c r="U670">
        <f t="shared" si="119"/>
        <v>7.4696617593300717E-3</v>
      </c>
      <c r="V670">
        <v>171.33770751953099</v>
      </c>
      <c r="W670">
        <f t="shared" si="120"/>
        <v>-4.0277685981349965E-3</v>
      </c>
    </row>
    <row r="671" spans="1:23" x14ac:dyDescent="0.2">
      <c r="A671" s="1">
        <v>44523</v>
      </c>
      <c r="B671">
        <v>45.538597106933601</v>
      </c>
      <c r="C671">
        <f t="shared" si="110"/>
        <v>1.3352444605917441E-2</v>
      </c>
      <c r="D671">
        <v>149.919998168945</v>
      </c>
      <c r="E671">
        <f t="shared" si="111"/>
        <v>5.1226621474613411E-2</v>
      </c>
      <c r="F671">
        <v>175.31455993652301</v>
      </c>
      <c r="G671">
        <f t="shared" si="112"/>
        <v>4.9712534034601196E-3</v>
      </c>
      <c r="H671">
        <v>51.401252746582003</v>
      </c>
      <c r="I671">
        <f t="shared" si="113"/>
        <v>6.4818826740658262E-3</v>
      </c>
      <c r="J671">
        <v>72.234855651855497</v>
      </c>
      <c r="K671">
        <f t="shared" si="114"/>
        <v>8.7028616204391038E-3</v>
      </c>
      <c r="L671">
        <v>26.940000534057599</v>
      </c>
      <c r="M671">
        <f t="shared" si="115"/>
        <v>1.3640725124045105E-2</v>
      </c>
      <c r="N671">
        <v>167.62274169921901</v>
      </c>
      <c r="O671">
        <f t="shared" si="116"/>
        <v>-1.2718679420220627E-3</v>
      </c>
      <c r="P671">
        <v>79.349998474121094</v>
      </c>
      <c r="Q671">
        <f t="shared" si="117"/>
        <v>1.6370321771303736E-3</v>
      </c>
      <c r="R671">
        <v>171.37767028808599</v>
      </c>
      <c r="S671">
        <f t="shared" si="118"/>
        <v>1.0941930633221367E-4</v>
      </c>
      <c r="T671">
        <v>78.001594543457003</v>
      </c>
      <c r="U671">
        <f t="shared" si="119"/>
        <v>7.1764819823149206E-3</v>
      </c>
      <c r="V671">
        <v>170.64898681640599</v>
      </c>
      <c r="W671">
        <f t="shared" si="120"/>
        <v>1.0929400011509282E-2</v>
      </c>
    </row>
    <row r="672" spans="1:23" x14ac:dyDescent="0.2">
      <c r="A672" s="1">
        <v>44524</v>
      </c>
      <c r="B672">
        <v>46.150726318359403</v>
      </c>
      <c r="C672">
        <f t="shared" si="110"/>
        <v>-1.9891043171683019E-2</v>
      </c>
      <c r="D672">
        <v>157.80000305175801</v>
      </c>
      <c r="E672">
        <f t="shared" si="111"/>
        <v>-1.9129884969141912E-2</v>
      </c>
      <c r="F672">
        <v>176.18826293945301</v>
      </c>
      <c r="G672">
        <f t="shared" si="112"/>
        <v>-2.7970384162062257E-2</v>
      </c>
      <c r="H672">
        <v>51.735511779785199</v>
      </c>
      <c r="I672">
        <f t="shared" si="113"/>
        <v>-2.1967417295556409E-2</v>
      </c>
      <c r="J672">
        <v>72.866249084472699</v>
      </c>
      <c r="K672">
        <f t="shared" si="114"/>
        <v>-2.564409500186654E-2</v>
      </c>
      <c r="L672">
        <v>27.309999465942401</v>
      </c>
      <c r="M672">
        <f t="shared" si="115"/>
        <v>-2.5590071436838439E-2</v>
      </c>
      <c r="N672">
        <v>167.40968322753901</v>
      </c>
      <c r="O672">
        <f t="shared" si="116"/>
        <v>-2.7887881416374348E-2</v>
      </c>
      <c r="P672">
        <v>79.480003356933594</v>
      </c>
      <c r="Q672">
        <f t="shared" si="117"/>
        <v>-5.3494306263696757E-2</v>
      </c>
      <c r="R672">
        <v>171.39642333984401</v>
      </c>
      <c r="S672">
        <f t="shared" si="118"/>
        <v>-2.4802145417659998E-2</v>
      </c>
      <c r="T672">
        <v>78.563385009765597</v>
      </c>
      <c r="U672">
        <f t="shared" si="119"/>
        <v>-4.6843855725322757E-2</v>
      </c>
      <c r="V672">
        <v>172.52430725097699</v>
      </c>
      <c r="W672">
        <f t="shared" si="120"/>
        <v>-2.8225013915657276E-2</v>
      </c>
    </row>
    <row r="673" spans="1:23" x14ac:dyDescent="0.2">
      <c r="A673" s="1">
        <v>44526</v>
      </c>
      <c r="B673">
        <v>45.241809844970703</v>
      </c>
      <c r="C673">
        <f t="shared" si="110"/>
        <v>2.470258879525233E-2</v>
      </c>
      <c r="D673">
        <v>154.80999755859401</v>
      </c>
      <c r="E673">
        <f t="shared" si="111"/>
        <v>4.484210513480149E-2</v>
      </c>
      <c r="F673">
        <v>171.32849121093801</v>
      </c>
      <c r="G673">
        <f t="shared" si="112"/>
        <v>3.1991155816641484E-2</v>
      </c>
      <c r="H673">
        <v>50.611408233642599</v>
      </c>
      <c r="I673">
        <f t="shared" si="113"/>
        <v>3.1957860426693817E-2</v>
      </c>
      <c r="J673">
        <v>71.021415710449205</v>
      </c>
      <c r="K673">
        <f t="shared" si="114"/>
        <v>4.1227445974487228E-2</v>
      </c>
      <c r="L673">
        <v>26.620000839233398</v>
      </c>
      <c r="M673">
        <f t="shared" si="115"/>
        <v>3.1795606202691937E-2</v>
      </c>
      <c r="N673">
        <v>162.80548095703099</v>
      </c>
      <c r="O673">
        <f t="shared" si="116"/>
        <v>4.451615299514429E-2</v>
      </c>
      <c r="P673">
        <v>75.339996337890597</v>
      </c>
      <c r="Q673">
        <f t="shared" si="117"/>
        <v>4.3759046866583301E-2</v>
      </c>
      <c r="R673">
        <v>167.19770812988301</v>
      </c>
      <c r="S673">
        <f t="shared" si="118"/>
        <v>2.8795005165600521E-2</v>
      </c>
      <c r="T673">
        <v>74.968040466308594</v>
      </c>
      <c r="U673">
        <f t="shared" si="119"/>
        <v>5.2666273677497384E-2</v>
      </c>
      <c r="V673">
        <v>167.72288513183599</v>
      </c>
      <c r="W673">
        <f t="shared" si="120"/>
        <v>3.7718874219320145E-2</v>
      </c>
    </row>
    <row r="674" spans="1:23" x14ac:dyDescent="0.2">
      <c r="A674" s="1">
        <v>44529</v>
      </c>
      <c r="B674">
        <v>46.373317718505902</v>
      </c>
      <c r="C674">
        <f t="shared" si="110"/>
        <v>-1.6129315720129888E-2</v>
      </c>
      <c r="D674">
        <v>161.91000366210901</v>
      </c>
      <c r="E674">
        <f t="shared" si="111"/>
        <v>-2.2106611244876225E-2</v>
      </c>
      <c r="F674">
        <v>176.89810180664099</v>
      </c>
      <c r="G674">
        <f t="shared" si="112"/>
        <v>-1.0394471896165096E-2</v>
      </c>
      <c r="H674">
        <v>52.254962921142599</v>
      </c>
      <c r="I674">
        <f t="shared" si="113"/>
        <v>-1.9069924421565996E-2</v>
      </c>
      <c r="J674">
        <v>74.010643005371094</v>
      </c>
      <c r="K674">
        <f t="shared" si="114"/>
        <v>-5.2683505622315906E-2</v>
      </c>
      <c r="L674">
        <v>27.4799995422363</v>
      </c>
      <c r="M674">
        <f t="shared" si="115"/>
        <v>-2.1332178269317246E-2</v>
      </c>
      <c r="N674">
        <v>170.21669006347699</v>
      </c>
      <c r="O674">
        <f t="shared" si="116"/>
        <v>-1.7458595272151E-2</v>
      </c>
      <c r="P674">
        <v>78.709999084472699</v>
      </c>
      <c r="Q674">
        <f t="shared" si="117"/>
        <v>-3.595833327839186E-2</v>
      </c>
      <c r="R674">
        <v>172.08215332031199</v>
      </c>
      <c r="S674">
        <f t="shared" si="118"/>
        <v>-1.6233629045846996E-2</v>
      </c>
      <c r="T674">
        <v>79.022148132324205</v>
      </c>
      <c r="U674">
        <f t="shared" si="119"/>
        <v>-1.1559477472202094E-2</v>
      </c>
      <c r="V674">
        <v>174.17002868652301</v>
      </c>
      <c r="W674">
        <f t="shared" si="120"/>
        <v>-1.7679356930448295E-2</v>
      </c>
    </row>
    <row r="675" spans="1:23" x14ac:dyDescent="0.2">
      <c r="A675" s="1">
        <v>44530</v>
      </c>
      <c r="B675">
        <v>45.63134765625</v>
      </c>
      <c r="C675">
        <f t="shared" si="110"/>
        <v>-1.2270189606981879E-2</v>
      </c>
      <c r="D675">
        <v>158.36999511718801</v>
      </c>
      <c r="E675">
        <f t="shared" si="111"/>
        <v>-6.0249743975845219E-2</v>
      </c>
      <c r="F675">
        <v>175.06886291503901</v>
      </c>
      <c r="G675">
        <f t="shared" si="112"/>
        <v>-3.1759617219684687E-3</v>
      </c>
      <c r="H675">
        <v>51.267906188964801</v>
      </c>
      <c r="I675">
        <f t="shared" si="113"/>
        <v>1.9487570059728745E-3</v>
      </c>
      <c r="J675">
        <v>70.212432861328097</v>
      </c>
      <c r="K675">
        <f t="shared" si="114"/>
        <v>-3.0958835317542264E-3</v>
      </c>
      <c r="L675">
        <v>26.899999618530298</v>
      </c>
      <c r="M675">
        <f t="shared" si="115"/>
        <v>1.2560200452132401E-2</v>
      </c>
      <c r="N675">
        <v>167.27073669433599</v>
      </c>
      <c r="O675">
        <f t="shared" si="116"/>
        <v>-2.3910761724475139E-2</v>
      </c>
      <c r="P675">
        <v>75.930000305175795</v>
      </c>
      <c r="Q675">
        <f t="shared" si="117"/>
        <v>-1.8610154729393983E-2</v>
      </c>
      <c r="R675">
        <v>169.31118774414099</v>
      </c>
      <c r="S675">
        <f t="shared" si="118"/>
        <v>3.2677330068130415E-3</v>
      </c>
      <c r="T675">
        <v>78.113952636718807</v>
      </c>
      <c r="U675">
        <f t="shared" si="119"/>
        <v>1.2388380714934913E-2</v>
      </c>
      <c r="V675">
        <v>171.11787414550801</v>
      </c>
      <c r="W675">
        <f t="shared" si="120"/>
        <v>-8.0248862915609804E-3</v>
      </c>
    </row>
    <row r="676" spans="1:23" x14ac:dyDescent="0.2">
      <c r="A676" s="1">
        <v>44531</v>
      </c>
      <c r="B676">
        <v>45.074863433837898</v>
      </c>
      <c r="C676">
        <f t="shared" si="110"/>
        <v>1.8349075580185045E-2</v>
      </c>
      <c r="D676">
        <v>149.11000061035199</v>
      </c>
      <c r="E676">
        <f t="shared" si="111"/>
        <v>1.0474041519951441E-2</v>
      </c>
      <c r="F676">
        <v>174.51373291015599</v>
      </c>
      <c r="G676">
        <f t="shared" si="112"/>
        <v>9.4462502159026532E-3</v>
      </c>
      <c r="H676">
        <v>51.367912292480497</v>
      </c>
      <c r="I676">
        <f t="shared" si="113"/>
        <v>-4.1726526075821493E-3</v>
      </c>
      <c r="J676">
        <v>69.995399475097699</v>
      </c>
      <c r="K676">
        <f t="shared" si="114"/>
        <v>1.1269543758758486E-3</v>
      </c>
      <c r="L676">
        <v>27.2399997711182</v>
      </c>
      <c r="M676">
        <f t="shared" si="115"/>
        <v>5.4914881123517903E-3</v>
      </c>
      <c r="N676">
        <v>163.318603515625</v>
      </c>
      <c r="O676">
        <f t="shared" si="116"/>
        <v>7.9400862500325214E-3</v>
      </c>
      <c r="P676">
        <v>74.529998779296903</v>
      </c>
      <c r="Q676">
        <f t="shared" si="117"/>
        <v>1.2268432251516418E-2</v>
      </c>
      <c r="R676">
        <v>169.86535644531199</v>
      </c>
      <c r="S676">
        <f t="shared" si="118"/>
        <v>2.6610458617302725E-3</v>
      </c>
      <c r="T676">
        <v>79.087677001953097</v>
      </c>
      <c r="U676">
        <f t="shared" si="119"/>
        <v>-2.7265101860132631E-3</v>
      </c>
      <c r="V676">
        <v>169.75016784668</v>
      </c>
      <c r="W676">
        <f t="shared" si="120"/>
        <v>1.4466265029364604E-3</v>
      </c>
    </row>
    <row r="677" spans="1:23" x14ac:dyDescent="0.2">
      <c r="A677" s="1">
        <v>44532</v>
      </c>
      <c r="B677">
        <v>45.909580230712898</v>
      </c>
      <c r="C677">
        <f t="shared" si="110"/>
        <v>-5.0631825915649475E-3</v>
      </c>
      <c r="D677">
        <v>150.67999267578099</v>
      </c>
      <c r="E677">
        <f t="shared" si="111"/>
        <v>-4.5275630751100492E-2</v>
      </c>
      <c r="F677">
        <v>176.17004394531199</v>
      </c>
      <c r="G677">
        <f t="shared" si="112"/>
        <v>-1.0337523323473653E-3</v>
      </c>
      <c r="H677">
        <v>51.154018402099602</v>
      </c>
      <c r="I677">
        <f t="shared" si="113"/>
        <v>1.0210992235274023E-2</v>
      </c>
      <c r="J677">
        <v>70.074325561523395</v>
      </c>
      <c r="K677">
        <f t="shared" si="114"/>
        <v>0.16282151474021661</v>
      </c>
      <c r="L677">
        <v>27.389999389648398</v>
      </c>
      <c r="M677">
        <f t="shared" si="115"/>
        <v>-1.0275274966782393E-2</v>
      </c>
      <c r="N677">
        <v>164.620529174805</v>
      </c>
      <c r="O677">
        <f t="shared" si="116"/>
        <v>-2.9418761601085613E-3</v>
      </c>
      <c r="P677">
        <v>75.449996948242202</v>
      </c>
      <c r="Q677">
        <f t="shared" si="117"/>
        <v>-1.6032367083628651E-2</v>
      </c>
      <c r="R677">
        <v>170.31797790527301</v>
      </c>
      <c r="S677">
        <f t="shared" si="118"/>
        <v>8.8529483339994932E-4</v>
      </c>
      <c r="T677">
        <v>78.872337341308594</v>
      </c>
      <c r="U677">
        <f t="shared" si="119"/>
        <v>1.2152741651377754E-2</v>
      </c>
      <c r="V677">
        <v>169.99591064453099</v>
      </c>
      <c r="W677">
        <f t="shared" si="120"/>
        <v>-2.5328139128669982E-3</v>
      </c>
    </row>
    <row r="678" spans="1:23" x14ac:dyDescent="0.2">
      <c r="A678" s="1">
        <v>44533</v>
      </c>
      <c r="B678">
        <v>45.677719116210902</v>
      </c>
      <c r="C678">
        <f t="shared" si="110"/>
        <v>3.4720267602689855E-2</v>
      </c>
      <c r="D678">
        <v>144.00999450683599</v>
      </c>
      <c r="E678">
        <f t="shared" si="111"/>
        <v>-3.497722635058912E-2</v>
      </c>
      <c r="F678">
        <v>175.98802185058599</v>
      </c>
      <c r="G678">
        <f t="shared" si="112"/>
        <v>6.3405166761214011E-3</v>
      </c>
      <c r="H678">
        <v>51.679027557372997</v>
      </c>
      <c r="I678">
        <f t="shared" si="113"/>
        <v>1.2216338385227085E-2</v>
      </c>
      <c r="J678">
        <v>82.46533203125</v>
      </c>
      <c r="K678">
        <f t="shared" si="114"/>
        <v>2.1773467059844807E-2</v>
      </c>
      <c r="L678">
        <v>27.110000610351602</v>
      </c>
      <c r="M678">
        <f t="shared" si="115"/>
        <v>-5.1775743324305656E-3</v>
      </c>
      <c r="N678">
        <v>164.13694763183599</v>
      </c>
      <c r="O678">
        <f t="shared" si="116"/>
        <v>-6.0233776340843674E-3</v>
      </c>
      <c r="P678">
        <v>74.25</v>
      </c>
      <c r="Q678">
        <f t="shared" si="117"/>
        <v>1.124956765938054E-2</v>
      </c>
      <c r="R678">
        <v>170.468826293945</v>
      </c>
      <c r="S678">
        <f t="shared" si="118"/>
        <v>1.492461763367887E-3</v>
      </c>
      <c r="T678">
        <v>79.836700439453097</v>
      </c>
      <c r="U678">
        <f t="shared" si="119"/>
        <v>-1.5601140883336209E-2</v>
      </c>
      <c r="V678">
        <v>169.56588745117199</v>
      </c>
      <c r="W678">
        <f t="shared" si="120"/>
        <v>-1.2785477283023042E-3</v>
      </c>
    </row>
    <row r="679" spans="1:23" x14ac:dyDescent="0.2">
      <c r="A679" s="1">
        <v>44536</v>
      </c>
      <c r="B679">
        <v>47.291515350341797</v>
      </c>
      <c r="C679">
        <f t="shared" si="110"/>
        <v>3.0515842116238066E-2</v>
      </c>
      <c r="D679">
        <v>139.05999755859401</v>
      </c>
      <c r="E679">
        <f t="shared" si="111"/>
        <v>4.0793289237784087E-2</v>
      </c>
      <c r="F679">
        <v>177.107421875</v>
      </c>
      <c r="G679">
        <f t="shared" si="112"/>
        <v>2.2457991035673405E-2</v>
      </c>
      <c r="H679">
        <v>52.3142280578613</v>
      </c>
      <c r="I679">
        <f t="shared" si="113"/>
        <v>4.4010064857332096E-2</v>
      </c>
      <c r="J679">
        <v>84.280578613281193</v>
      </c>
      <c r="K679">
        <f t="shared" si="114"/>
        <v>6.875104726272302E-2</v>
      </c>
      <c r="L679">
        <v>26.969999313354499</v>
      </c>
      <c r="M679">
        <f t="shared" si="115"/>
        <v>6.0079209089250456E-2</v>
      </c>
      <c r="N679">
        <v>163.15126037597699</v>
      </c>
      <c r="O679">
        <f t="shared" si="116"/>
        <v>4.6058875801232337E-2</v>
      </c>
      <c r="P679">
        <v>75.089996337890597</v>
      </c>
      <c r="Q679">
        <f t="shared" si="117"/>
        <v>5.6062857305580735E-2</v>
      </c>
      <c r="R679">
        <v>170.72343444824199</v>
      </c>
      <c r="S679">
        <f t="shared" si="118"/>
        <v>3.0353082471221308E-2</v>
      </c>
      <c r="T679">
        <v>78.600822448730497</v>
      </c>
      <c r="U679">
        <f t="shared" si="119"/>
        <v>5.7178160994726425E-2</v>
      </c>
      <c r="V679">
        <v>169.34922790527301</v>
      </c>
      <c r="W679">
        <f t="shared" si="120"/>
        <v>4.9229377464331543E-2</v>
      </c>
    </row>
    <row r="680" spans="1:23" x14ac:dyDescent="0.2">
      <c r="A680" s="1">
        <v>44537</v>
      </c>
      <c r="B680">
        <v>48.756900787353501</v>
      </c>
      <c r="C680">
        <f t="shared" si="110"/>
        <v>-1.5721074239652619E-2</v>
      </c>
      <c r="D680">
        <v>144.85000610351599</v>
      </c>
      <c r="E680">
        <f t="shared" si="111"/>
        <v>2.6888180152612288E-3</v>
      </c>
      <c r="F680">
        <v>181.12989807128901</v>
      </c>
      <c r="G680">
        <f t="shared" si="112"/>
        <v>-1.3353119927280291E-2</v>
      </c>
      <c r="H680">
        <v>54.667995452880902</v>
      </c>
      <c r="I680">
        <f t="shared" si="113"/>
        <v>-3.1214217440517261E-3</v>
      </c>
      <c r="J680">
        <v>90.278785705566406</v>
      </c>
      <c r="K680">
        <f t="shared" si="114"/>
        <v>-2.4070143293748953E-3</v>
      </c>
      <c r="L680">
        <v>28.639999389648398</v>
      </c>
      <c r="M680">
        <f t="shared" si="115"/>
        <v>2.175879556185643E-2</v>
      </c>
      <c r="N680">
        <v>170.84156799316401</v>
      </c>
      <c r="O680">
        <f t="shared" si="116"/>
        <v>-5.9507161991639449E-3</v>
      </c>
      <c r="P680">
        <v>79.419998168945298</v>
      </c>
      <c r="Q680">
        <f t="shared" si="117"/>
        <v>3.0174210774743704E-3</v>
      </c>
      <c r="R680">
        <v>175.98486328125</v>
      </c>
      <c r="S680">
        <f t="shared" si="118"/>
        <v>-2.0383458090793222E-3</v>
      </c>
      <c r="T680">
        <v>83.226043701171903</v>
      </c>
      <c r="U680">
        <f t="shared" si="119"/>
        <v>-1.7590971155483585E-2</v>
      </c>
      <c r="V680">
        <v>177.89480590820301</v>
      </c>
      <c r="W680">
        <f t="shared" si="120"/>
        <v>-6.5281807419323408E-3</v>
      </c>
    </row>
    <row r="681" spans="1:23" x14ac:dyDescent="0.2">
      <c r="A681" s="1">
        <v>44538</v>
      </c>
      <c r="B681">
        <v>47.996383666992202</v>
      </c>
      <c r="C681">
        <f t="shared" si="110"/>
        <v>-2.4847232758833365E-2</v>
      </c>
      <c r="D681">
        <v>145.24000549316401</v>
      </c>
      <c r="E681">
        <f t="shared" si="111"/>
        <v>-5.0409479755827408E-2</v>
      </c>
      <c r="F681">
        <v>178.72732543945301</v>
      </c>
      <c r="G681">
        <f t="shared" si="112"/>
        <v>-1.5341955779583732E-2</v>
      </c>
      <c r="H681">
        <v>54.4976196289062</v>
      </c>
      <c r="I681">
        <f t="shared" si="113"/>
        <v>-8.771526001251792E-3</v>
      </c>
      <c r="J681">
        <v>90.061744689941406</v>
      </c>
      <c r="K681">
        <f t="shared" si="114"/>
        <v>-1.3898415224204255E-2</v>
      </c>
      <c r="L681">
        <v>29.2700004577637</v>
      </c>
      <c r="M681">
        <f t="shared" si="115"/>
        <v>-1.0992885970441939E-2</v>
      </c>
      <c r="N681">
        <v>169.82795715332</v>
      </c>
      <c r="O681">
        <f t="shared" si="116"/>
        <v>-2.0280491749022508E-3</v>
      </c>
      <c r="P681">
        <v>79.660003662109403</v>
      </c>
      <c r="Q681">
        <f t="shared" si="117"/>
        <v>-3.162726366169312E-2</v>
      </c>
      <c r="R681">
        <v>175.62651062011699</v>
      </c>
      <c r="S681">
        <f t="shared" si="118"/>
        <v>-1.394825566683696E-2</v>
      </c>
      <c r="T681">
        <v>81.774818420410199</v>
      </c>
      <c r="U681">
        <f t="shared" si="119"/>
        <v>-8.1624289007297245E-3</v>
      </c>
      <c r="V681">
        <v>176.73725891113301</v>
      </c>
      <c r="W681">
        <f t="shared" si="120"/>
        <v>-2.3264383582260125E-2</v>
      </c>
    </row>
    <row r="682" spans="1:23" x14ac:dyDescent="0.2">
      <c r="A682" s="1">
        <v>44539</v>
      </c>
      <c r="B682">
        <v>46.8185005187988</v>
      </c>
      <c r="C682">
        <f t="shared" si="110"/>
        <v>2.1767693557350667E-3</v>
      </c>
      <c r="D682">
        <v>138.10000610351599</v>
      </c>
      <c r="E682">
        <f t="shared" si="111"/>
        <v>3.253188723793452E-3</v>
      </c>
      <c r="F682">
        <v>176.00622558593801</v>
      </c>
      <c r="G682">
        <f t="shared" si="112"/>
        <v>1.3354166267540072E-2</v>
      </c>
      <c r="H682">
        <v>54.021682739257798</v>
      </c>
      <c r="I682">
        <f t="shared" si="113"/>
        <v>7.9475547529463647E-2</v>
      </c>
      <c r="J682">
        <v>88.818687438964801</v>
      </c>
      <c r="K682">
        <f t="shared" si="114"/>
        <v>-1.1281834935010074E-2</v>
      </c>
      <c r="L682">
        <v>28.950000762939499</v>
      </c>
      <c r="M682">
        <f t="shared" si="115"/>
        <v>-3.1136558782711861E-3</v>
      </c>
      <c r="N682">
        <v>169.48388671875</v>
      </c>
      <c r="O682">
        <f t="shared" si="116"/>
        <v>8.8493011602644653E-3</v>
      </c>
      <c r="P682">
        <v>77.180000305175795</v>
      </c>
      <c r="Q682">
        <f t="shared" si="117"/>
        <v>3.8861039954693011E-4</v>
      </c>
      <c r="R682">
        <v>173.19383239746099</v>
      </c>
      <c r="S682">
        <f t="shared" si="118"/>
        <v>-1.3619325957952512E-3</v>
      </c>
      <c r="T682">
        <v>81.110054016113295</v>
      </c>
      <c r="U682">
        <f t="shared" si="119"/>
        <v>5.7550677102686356E-3</v>
      </c>
      <c r="V682">
        <v>172.67303466796901</v>
      </c>
      <c r="W682">
        <f t="shared" si="120"/>
        <v>9.3932816747776642E-3</v>
      </c>
    </row>
    <row r="683" spans="1:23" x14ac:dyDescent="0.2">
      <c r="A683" s="1">
        <v>44540</v>
      </c>
      <c r="B683">
        <v>46.920524597167997</v>
      </c>
      <c r="C683">
        <f t="shared" si="110"/>
        <v>-1.1730959737685471E-2</v>
      </c>
      <c r="D683">
        <v>138.55000305175801</v>
      </c>
      <c r="E683">
        <f t="shared" si="111"/>
        <v>-3.4885122832905659E-2</v>
      </c>
      <c r="F683">
        <v>178.37240600585901</v>
      </c>
      <c r="G683">
        <f t="shared" si="112"/>
        <v>-1.4181661711868536E-2</v>
      </c>
      <c r="H683">
        <v>58.490306854247997</v>
      </c>
      <c r="I683">
        <f t="shared" si="113"/>
        <v>-1.5989665423679491E-2</v>
      </c>
      <c r="J683">
        <v>87.822280883789105</v>
      </c>
      <c r="K683">
        <f t="shared" si="114"/>
        <v>-2.7676849884795785E-2</v>
      </c>
      <c r="L683">
        <v>28.860000610351602</v>
      </c>
      <c r="M683">
        <f t="shared" si="115"/>
        <v>-2.6331167863017913E-2</v>
      </c>
      <c r="N683">
        <v>170.99035644531199</v>
      </c>
      <c r="O683">
        <f t="shared" si="116"/>
        <v>-3.0502413080735432E-3</v>
      </c>
      <c r="P683">
        <v>77.209999084472699</v>
      </c>
      <c r="Q683">
        <f t="shared" si="117"/>
        <v>-2.7309060639756425E-2</v>
      </c>
      <c r="R683">
        <v>172.95811462402301</v>
      </c>
      <c r="S683">
        <f t="shared" si="118"/>
        <v>-2.7412766393307714E-2</v>
      </c>
      <c r="T683">
        <v>81.578193664550795</v>
      </c>
      <c r="U683">
        <f t="shared" si="119"/>
        <v>-2.2869327318857244E-2</v>
      </c>
      <c r="V683">
        <v>174.30264282226599</v>
      </c>
      <c r="W683">
        <f t="shared" si="120"/>
        <v>-2.699935706524121E-2</v>
      </c>
    </row>
    <row r="684" spans="1:23" x14ac:dyDescent="0.2">
      <c r="A684" s="1">
        <v>44543</v>
      </c>
      <c r="B684">
        <v>46.373317718505902</v>
      </c>
      <c r="C684">
        <f t="shared" si="110"/>
        <v>-6.0179960234746383E-3</v>
      </c>
      <c r="D684">
        <v>133.80000305175801</v>
      </c>
      <c r="E684">
        <f t="shared" si="111"/>
        <v>1.3363250014990424E-2</v>
      </c>
      <c r="F684">
        <v>175.86064147949199</v>
      </c>
      <c r="G684">
        <f t="shared" si="112"/>
        <v>-1.5488957798686448E-2</v>
      </c>
      <c r="H684">
        <v>57.562503814697301</v>
      </c>
      <c r="I684">
        <f t="shared" si="113"/>
        <v>-1.0917406259823452E-2</v>
      </c>
      <c r="J684">
        <v>85.424964904785199</v>
      </c>
      <c r="K684">
        <f t="shared" si="114"/>
        <v>-1.5127119338072948E-2</v>
      </c>
      <c r="L684">
        <v>28.110000610351602</v>
      </c>
      <c r="M684">
        <f t="shared" si="115"/>
        <v>2.4871106686407498E-3</v>
      </c>
      <c r="N684">
        <v>170.46958923339801</v>
      </c>
      <c r="O684">
        <f t="shared" si="116"/>
        <v>-7.3364384821023657E-3</v>
      </c>
      <c r="P684">
        <v>75.129997253417997</v>
      </c>
      <c r="Q684">
        <f t="shared" si="117"/>
        <v>-1.4652099167837042E-3</v>
      </c>
      <c r="R684">
        <v>168.28125</v>
      </c>
      <c r="S684">
        <f t="shared" si="118"/>
        <v>-1.2346682867301263E-2</v>
      </c>
      <c r="T684">
        <v>79.733726501464801</v>
      </c>
      <c r="U684">
        <f t="shared" si="119"/>
        <v>-3.1757816068571387E-3</v>
      </c>
      <c r="V684">
        <v>169.65954589843801</v>
      </c>
      <c r="W684">
        <f t="shared" si="120"/>
        <v>-4.8220149843373169E-3</v>
      </c>
    </row>
    <row r="685" spans="1:23" x14ac:dyDescent="0.2">
      <c r="A685" s="1">
        <v>44544</v>
      </c>
      <c r="B685">
        <v>46.095081329345703</v>
      </c>
      <c r="C685">
        <f t="shared" si="110"/>
        <v>1.932909727906006E-2</v>
      </c>
      <c r="D685">
        <v>135.60000610351599</v>
      </c>
      <c r="E685">
        <f t="shared" si="111"/>
        <v>7.7316007939647935E-2</v>
      </c>
      <c r="F685">
        <v>173.15773010253901</v>
      </c>
      <c r="G685">
        <f t="shared" si="112"/>
        <v>1.6523371840528458E-2</v>
      </c>
      <c r="H685">
        <v>56.937488555908203</v>
      </c>
      <c r="I685">
        <f t="shared" si="113"/>
        <v>3.9773626095975026E-2</v>
      </c>
      <c r="J685">
        <v>84.1424560546875</v>
      </c>
      <c r="K685">
        <f t="shared" si="114"/>
        <v>3.5475496680800349E-2</v>
      </c>
      <c r="L685">
        <v>28.180000305175799</v>
      </c>
      <c r="M685">
        <f t="shared" si="115"/>
        <v>1.8284632048781505E-2</v>
      </c>
      <c r="N685">
        <v>169.22352600097699</v>
      </c>
      <c r="O685">
        <f t="shared" si="116"/>
        <v>3.9330530022167395E-2</v>
      </c>
      <c r="P685">
        <v>75.019996643066406</v>
      </c>
      <c r="Q685">
        <f t="shared" si="117"/>
        <v>2.8644717593630083E-2</v>
      </c>
      <c r="R685">
        <v>166.21630859375</v>
      </c>
      <c r="S685">
        <f t="shared" si="118"/>
        <v>1.8268554353722891E-2</v>
      </c>
      <c r="T685">
        <v>79.480911254882798</v>
      </c>
      <c r="U685">
        <f t="shared" si="119"/>
        <v>3.529857774576152E-2</v>
      </c>
      <c r="V685">
        <v>168.84341430664099</v>
      </c>
      <c r="W685">
        <f t="shared" si="120"/>
        <v>3.6054070470875221E-2</v>
      </c>
    </row>
    <row r="686" spans="1:23" x14ac:dyDescent="0.2">
      <c r="A686" s="1">
        <v>44545</v>
      </c>
      <c r="B686">
        <v>46.994724273681598</v>
      </c>
      <c r="C686">
        <f t="shared" si="110"/>
        <v>3.1525694114070053E-3</v>
      </c>
      <c r="D686">
        <v>146.5</v>
      </c>
      <c r="E686">
        <f t="shared" si="111"/>
        <v>-5.514478745219481E-2</v>
      </c>
      <c r="F686">
        <v>176.04264831543</v>
      </c>
      <c r="G686">
        <f t="shared" si="112"/>
        <v>-2.7249559601732393E-2</v>
      </c>
      <c r="H686">
        <v>59.247737884521499</v>
      </c>
      <c r="I686">
        <f t="shared" si="113"/>
        <v>-3.0433840569667598E-2</v>
      </c>
      <c r="J686">
        <v>87.1810302734375</v>
      </c>
      <c r="K686">
        <f t="shared" si="114"/>
        <v>-5.5608777291910452E-2</v>
      </c>
      <c r="L686">
        <v>28.700000762939499</v>
      </c>
      <c r="M686">
        <f t="shared" si="115"/>
        <v>-4.2347566092400632E-2</v>
      </c>
      <c r="N686">
        <v>176.011795043945</v>
      </c>
      <c r="O686">
        <f t="shared" si="116"/>
        <v>-6.0601426595914942E-2</v>
      </c>
      <c r="P686">
        <v>77.199996948242202</v>
      </c>
      <c r="Q686">
        <f t="shared" si="117"/>
        <v>-8.7529558991049541E-2</v>
      </c>
      <c r="R686">
        <v>169.28074645996099</v>
      </c>
      <c r="S686">
        <f t="shared" si="118"/>
        <v>-3.9365497607469407E-2</v>
      </c>
      <c r="T686">
        <v>82.336578369140597</v>
      </c>
      <c r="U686">
        <f t="shared" si="119"/>
        <v>-3.9548253209191482E-2</v>
      </c>
      <c r="V686">
        <v>175.04197692871099</v>
      </c>
      <c r="W686">
        <f t="shared" si="120"/>
        <v>-4.4606604220157026E-2</v>
      </c>
    </row>
    <row r="687" spans="1:23" x14ac:dyDescent="0.2">
      <c r="A687" s="1">
        <v>44546</v>
      </c>
      <c r="B687">
        <v>47.143112182617202</v>
      </c>
      <c r="C687">
        <f t="shared" si="110"/>
        <v>-4.1397941258782172E-3</v>
      </c>
      <c r="D687">
        <v>138.63999938964801</v>
      </c>
      <c r="E687">
        <f t="shared" si="111"/>
        <v>-6.4401929719032826E-3</v>
      </c>
      <c r="F687">
        <v>171.31033325195301</v>
      </c>
      <c r="G687">
        <f t="shared" si="112"/>
        <v>-1.0359348528290955E-2</v>
      </c>
      <c r="H687">
        <v>57.471763610839801</v>
      </c>
      <c r="I687">
        <f t="shared" si="113"/>
        <v>2.2746287058375787E-2</v>
      </c>
      <c r="J687">
        <v>82.46533203125</v>
      </c>
      <c r="K687">
        <f t="shared" si="114"/>
        <v>5.2500989232332094E-3</v>
      </c>
      <c r="L687">
        <v>27.5100002288818</v>
      </c>
      <c r="M687">
        <f t="shared" si="115"/>
        <v>-2.9122671812989542E-3</v>
      </c>
      <c r="N687">
        <v>165.66200256347699</v>
      </c>
      <c r="O687">
        <f t="shared" si="116"/>
        <v>-7.6065786536418881E-3</v>
      </c>
      <c r="P687">
        <v>70.730003356933594</v>
      </c>
      <c r="Q687">
        <f t="shared" si="117"/>
        <v>1.932288088370359E-2</v>
      </c>
      <c r="R687">
        <v>162.74638366699199</v>
      </c>
      <c r="S687">
        <f t="shared" si="118"/>
        <v>-1.453163090401108E-2</v>
      </c>
      <c r="T687">
        <v>79.143859863281193</v>
      </c>
      <c r="U687">
        <f t="shared" si="119"/>
        <v>-2.0131989348196266E-3</v>
      </c>
      <c r="V687">
        <v>167.40553283691401</v>
      </c>
      <c r="W687">
        <f t="shared" si="120"/>
        <v>-2.3629015635955246E-3</v>
      </c>
    </row>
    <row r="688" spans="1:23" x14ac:dyDescent="0.2">
      <c r="A688" s="1">
        <v>44547</v>
      </c>
      <c r="B688">
        <v>46.948352813720703</v>
      </c>
      <c r="C688">
        <f t="shared" si="110"/>
        <v>-2.0356056862475363E-2</v>
      </c>
      <c r="D688">
        <v>137.75</v>
      </c>
      <c r="E688">
        <f t="shared" si="111"/>
        <v>-1.4257210435983542E-2</v>
      </c>
      <c r="F688">
        <v>169.54483032226599</v>
      </c>
      <c r="G688">
        <f t="shared" si="112"/>
        <v>-1.1119171473960958E-2</v>
      </c>
      <c r="H688">
        <v>58.794013977050803</v>
      </c>
      <c r="I688">
        <f t="shared" si="113"/>
        <v>1.5734827880543367E-2</v>
      </c>
      <c r="J688">
        <v>82.899421691894503</v>
      </c>
      <c r="K688">
        <f t="shared" si="114"/>
        <v>1.6646678654094124E-3</v>
      </c>
      <c r="L688">
        <v>27.430000305175799</v>
      </c>
      <c r="M688">
        <f t="shared" si="115"/>
        <v>-4.7506418307214499E-3</v>
      </c>
      <c r="N688">
        <v>164.406661987305</v>
      </c>
      <c r="O688">
        <f t="shared" si="116"/>
        <v>-7.3570697151624531E-4</v>
      </c>
      <c r="P688">
        <v>72.110000610351605</v>
      </c>
      <c r="Q688">
        <f t="shared" si="117"/>
        <v>-2.456781084878901E-2</v>
      </c>
      <c r="R688">
        <v>160.398513793945</v>
      </c>
      <c r="S688">
        <f t="shared" si="118"/>
        <v>-1.0578038968320283E-2</v>
      </c>
      <c r="T688">
        <v>78.984687805175795</v>
      </c>
      <c r="U688">
        <f t="shared" si="119"/>
        <v>-2.1083610485388003E-2</v>
      </c>
      <c r="V688">
        <v>167.01043701171901</v>
      </c>
      <c r="W688">
        <f t="shared" si="120"/>
        <v>-7.864969878813733E-3</v>
      </c>
    </row>
    <row r="689" spans="1:23" x14ac:dyDescent="0.2">
      <c r="A689" s="1">
        <v>44550</v>
      </c>
      <c r="B689">
        <v>46.002330780029297</v>
      </c>
      <c r="C689">
        <f t="shared" si="110"/>
        <v>2.331489298302352E-2</v>
      </c>
      <c r="D689">
        <v>135.80000305175801</v>
      </c>
      <c r="E689">
        <f t="shared" si="111"/>
        <v>6.0364667791168662E-2</v>
      </c>
      <c r="F689">
        <v>167.67007446289099</v>
      </c>
      <c r="G689">
        <f t="shared" si="112"/>
        <v>1.1494484991345252E-2</v>
      </c>
      <c r="H689">
        <v>59.726444244384801</v>
      </c>
      <c r="I689">
        <f t="shared" si="113"/>
        <v>8.2506994896020536E-3</v>
      </c>
      <c r="J689">
        <v>83.037536621093807</v>
      </c>
      <c r="K689">
        <f t="shared" si="114"/>
        <v>2.4991026465847315E-2</v>
      </c>
      <c r="L689">
        <v>27.299999237060501</v>
      </c>
      <c r="M689">
        <f t="shared" si="115"/>
        <v>3.632840601476884E-2</v>
      </c>
      <c r="N689">
        <v>164.28575134277301</v>
      </c>
      <c r="O689">
        <f t="shared" si="116"/>
        <v>1.6337173535874952E-2</v>
      </c>
      <c r="P689">
        <v>70.360000610351605</v>
      </c>
      <c r="Q689">
        <f t="shared" si="117"/>
        <v>5.0440164660116457E-2</v>
      </c>
      <c r="R689">
        <v>158.71075439453099</v>
      </c>
      <c r="S689">
        <f t="shared" si="118"/>
        <v>2.2092393966440291E-2</v>
      </c>
      <c r="T689">
        <v>77.336837768554702</v>
      </c>
      <c r="U689">
        <f t="shared" si="119"/>
        <v>3.2633546647153136E-2</v>
      </c>
      <c r="V689">
        <v>165.70205688476599</v>
      </c>
      <c r="W689">
        <f t="shared" si="120"/>
        <v>3.544312053790017E-2</v>
      </c>
    </row>
    <row r="690" spans="1:23" x14ac:dyDescent="0.2">
      <c r="A690" s="1">
        <v>44551</v>
      </c>
      <c r="B690">
        <v>47.087471008300803</v>
      </c>
      <c r="C690">
        <f t="shared" si="110"/>
        <v>3.9315185439384153E-3</v>
      </c>
      <c r="D690">
        <v>144.25</v>
      </c>
      <c r="E690">
        <f t="shared" si="111"/>
        <v>-2.5682526240891328E-3</v>
      </c>
      <c r="F690">
        <v>169.608474731445</v>
      </c>
      <c r="G690">
        <f t="shared" si="112"/>
        <v>3.0002284869229991E-3</v>
      </c>
      <c r="H690">
        <v>60.221267700195298</v>
      </c>
      <c r="I690">
        <f t="shared" si="113"/>
        <v>1.3769646558915074E-2</v>
      </c>
      <c r="J690">
        <v>85.138877868652301</v>
      </c>
      <c r="K690">
        <f t="shared" si="114"/>
        <v>2.2797173788860408E-2</v>
      </c>
      <c r="L690">
        <v>28.309999465942401</v>
      </c>
      <c r="M690">
        <f t="shared" si="115"/>
        <v>2.7523107027190359E-2</v>
      </c>
      <c r="N690">
        <v>166.99176025390599</v>
      </c>
      <c r="O690">
        <f t="shared" si="116"/>
        <v>9.9736066536472764E-3</v>
      </c>
      <c r="P690">
        <v>74</v>
      </c>
      <c r="Q690">
        <f t="shared" si="117"/>
        <v>9.8165696588576046E-3</v>
      </c>
      <c r="R690">
        <v>162.25607299804699</v>
      </c>
      <c r="S690">
        <f t="shared" si="118"/>
        <v>1.2195373322770691E-3</v>
      </c>
      <c r="T690">
        <v>79.902244567871094</v>
      </c>
      <c r="U690">
        <f t="shared" si="119"/>
        <v>1.1997127991596303E-2</v>
      </c>
      <c r="V690">
        <v>171.68037414550801</v>
      </c>
      <c r="W690">
        <f t="shared" si="120"/>
        <v>1.0340403007867729E-2</v>
      </c>
    </row>
    <row r="691" spans="1:23" x14ac:dyDescent="0.2">
      <c r="A691" s="1">
        <v>44552</v>
      </c>
      <c r="B691">
        <v>47.272960662841797</v>
      </c>
      <c r="C691">
        <f t="shared" si="110"/>
        <v>6.648511735039408E-3</v>
      </c>
      <c r="D691">
        <v>143.88000488281199</v>
      </c>
      <c r="E691">
        <f t="shared" si="111"/>
        <v>1.5585409422463781E-2</v>
      </c>
      <c r="F691">
        <v>170.11810302734401</v>
      </c>
      <c r="G691">
        <f t="shared" si="112"/>
        <v>2.5112716003326094E-3</v>
      </c>
      <c r="H691">
        <v>61.056228637695298</v>
      </c>
      <c r="I691">
        <f t="shared" si="113"/>
        <v>1.4545885129971448E-2</v>
      </c>
      <c r="J691">
        <v>87.102096557617202</v>
      </c>
      <c r="K691">
        <f t="shared" si="114"/>
        <v>-6.9329240886101852E-3</v>
      </c>
      <c r="L691">
        <v>29.100000381469702</v>
      </c>
      <c r="M691">
        <f t="shared" si="115"/>
        <v>-4.8226513823678785E-3</v>
      </c>
      <c r="N691">
        <v>168.665603637695</v>
      </c>
      <c r="O691">
        <f t="shared" si="116"/>
        <v>7.4701724836390452E-3</v>
      </c>
      <c r="P691">
        <v>74.730003356933594</v>
      </c>
      <c r="Q691">
        <f t="shared" si="117"/>
        <v>1.2500093645507894E-2</v>
      </c>
      <c r="R691">
        <v>162.45407104492199</v>
      </c>
      <c r="S691">
        <f t="shared" si="118"/>
        <v>2.1453331300050572E-3</v>
      </c>
      <c r="T691">
        <v>80.866615295410199</v>
      </c>
      <c r="U691">
        <f t="shared" si="119"/>
        <v>6.4629587909320373E-3</v>
      </c>
      <c r="V691">
        <v>173.46482849121099</v>
      </c>
      <c r="W691">
        <f t="shared" si="120"/>
        <v>9.6241191907302324E-3</v>
      </c>
    </row>
    <row r="692" spans="1:23" x14ac:dyDescent="0.2">
      <c r="A692" s="1">
        <v>44553</v>
      </c>
      <c r="B692">
        <v>47.588302612304702</v>
      </c>
      <c r="C692">
        <f t="shared" si="110"/>
        <v>1.2203402782566056E-2</v>
      </c>
      <c r="D692">
        <v>146.13999938964801</v>
      </c>
      <c r="E692">
        <f t="shared" si="111"/>
        <v>5.472247843691571E-2</v>
      </c>
      <c r="F692">
        <v>170.54585266113301</v>
      </c>
      <c r="G692">
        <f t="shared" si="112"/>
        <v>2.341640378158363E-2</v>
      </c>
      <c r="H692">
        <v>61.950836181640597</v>
      </c>
      <c r="I692">
        <f t="shared" si="113"/>
        <v>1.4159162933989677E-2</v>
      </c>
      <c r="J692">
        <v>86.500312805175795</v>
      </c>
      <c r="K692">
        <f t="shared" si="114"/>
        <v>3.5075537831020076E-2</v>
      </c>
      <c r="L692">
        <v>28.959999084472699</v>
      </c>
      <c r="M692">
        <f t="shared" si="115"/>
        <v>2.4557892677379685E-2</v>
      </c>
      <c r="N692">
        <v>169.93028259277301</v>
      </c>
      <c r="O692">
        <f t="shared" si="116"/>
        <v>1.9454655687738708E-2</v>
      </c>
      <c r="P692">
        <v>75.669998168945298</v>
      </c>
      <c r="Q692">
        <f t="shared" si="117"/>
        <v>4.9878294781284693E-2</v>
      </c>
      <c r="R692">
        <v>162.80296325683599</v>
      </c>
      <c r="S692">
        <f t="shared" si="118"/>
        <v>1.6143946766450031E-2</v>
      </c>
      <c r="T692">
        <v>81.390945434570298</v>
      </c>
      <c r="U692">
        <f t="shared" si="119"/>
        <v>2.7457946087322438E-2</v>
      </c>
      <c r="V692">
        <v>175.142333984375</v>
      </c>
      <c r="W692">
        <f t="shared" si="120"/>
        <v>2.7034925420551179E-2</v>
      </c>
    </row>
    <row r="693" spans="1:23" x14ac:dyDescent="0.2">
      <c r="A693" s="1">
        <v>44557</v>
      </c>
      <c r="B693">
        <v>48.172599792480497</v>
      </c>
      <c r="C693">
        <f t="shared" si="110"/>
        <v>-3.4716076305046769E-3</v>
      </c>
      <c r="D693">
        <v>154.36000061035199</v>
      </c>
      <c r="E693">
        <f t="shared" si="111"/>
        <v>-7.8697471979054558E-3</v>
      </c>
      <c r="F693">
        <v>174.58654785156199</v>
      </c>
      <c r="G693">
        <f t="shared" si="112"/>
        <v>-3.8648388621584082E-3</v>
      </c>
      <c r="H693">
        <v>62.8342475891113</v>
      </c>
      <c r="I693">
        <f t="shared" si="113"/>
        <v>-7.8615011987352001E-3</v>
      </c>
      <c r="J693">
        <v>89.588195800781193</v>
      </c>
      <c r="K693">
        <f t="shared" si="114"/>
        <v>-3.1546420876507199E-2</v>
      </c>
      <c r="L693">
        <v>29.680000305175799</v>
      </c>
      <c r="M693">
        <f t="shared" si="115"/>
        <v>-1.4593854903517584E-2</v>
      </c>
      <c r="N693">
        <v>173.26858520507801</v>
      </c>
      <c r="O693">
        <f t="shared" si="116"/>
        <v>-8.1367855691426589E-3</v>
      </c>
      <c r="P693">
        <v>79.540000915527301</v>
      </c>
      <c r="Q693">
        <f t="shared" si="117"/>
        <v>-1.788598043516729E-2</v>
      </c>
      <c r="R693">
        <v>165.45257568359401</v>
      </c>
      <c r="S693">
        <f t="shared" si="118"/>
        <v>-6.2313434584713012E-3</v>
      </c>
      <c r="T693">
        <v>83.65673828125</v>
      </c>
      <c r="U693">
        <f t="shared" si="119"/>
        <v>-1.488359885203377E-2</v>
      </c>
      <c r="V693">
        <v>179.94187927246099</v>
      </c>
      <c r="W693">
        <f t="shared" si="120"/>
        <v>-1.1094011491708061E-2</v>
      </c>
    </row>
    <row r="694" spans="1:23" x14ac:dyDescent="0.2">
      <c r="A694" s="1">
        <v>44558</v>
      </c>
      <c r="B694">
        <v>48.005653381347699</v>
      </c>
      <c r="C694">
        <f t="shared" si="110"/>
        <v>1.3517930863715521E-3</v>
      </c>
      <c r="D694">
        <v>153.14999389648401</v>
      </c>
      <c r="E694">
        <f t="shared" si="111"/>
        <v>-3.2450341247904427E-2</v>
      </c>
      <c r="F694">
        <v>173.91310119628901</v>
      </c>
      <c r="G694">
        <f t="shared" si="112"/>
        <v>-1.5188449234321249E-3</v>
      </c>
      <c r="H694">
        <v>62.342212677002003</v>
      </c>
      <c r="I694">
        <f t="shared" si="113"/>
        <v>5.3816234323407234E-3</v>
      </c>
      <c r="J694">
        <v>86.806121826171903</v>
      </c>
      <c r="K694">
        <f t="shared" si="114"/>
        <v>6.23154765706007E-3</v>
      </c>
      <c r="L694">
        <v>29.25</v>
      </c>
      <c r="M694">
        <f t="shared" si="115"/>
        <v>7.153806279656191E-3</v>
      </c>
      <c r="N694">
        <v>171.86445617675801</v>
      </c>
      <c r="O694">
        <f t="shared" si="116"/>
        <v>7.4388961496791106E-3</v>
      </c>
      <c r="P694">
        <v>78.129997253417997</v>
      </c>
      <c r="Q694">
        <f t="shared" si="117"/>
        <v>-2.9480983902877038E-3</v>
      </c>
      <c r="R694">
        <v>164.42478942871099</v>
      </c>
      <c r="S694">
        <f t="shared" si="118"/>
        <v>6.5161845171967337E-3</v>
      </c>
      <c r="T694">
        <v>82.420845031738295</v>
      </c>
      <c r="U694">
        <f t="shared" si="119"/>
        <v>2.3828705403382174E-3</v>
      </c>
      <c r="V694">
        <v>177.95663452148401</v>
      </c>
      <c r="W694">
        <f t="shared" si="120"/>
        <v>1.5276556135058925E-3</v>
      </c>
    </row>
    <row r="695" spans="1:23" x14ac:dyDescent="0.2">
      <c r="A695" s="1">
        <v>44559</v>
      </c>
      <c r="B695">
        <v>48.070590972900398</v>
      </c>
      <c r="C695">
        <f t="shared" si="110"/>
        <v>-1.73798079659745E-3</v>
      </c>
      <c r="D695">
        <v>148.25999450683599</v>
      </c>
      <c r="E695">
        <f t="shared" si="111"/>
        <v>-2.1199803756765473E-2</v>
      </c>
      <c r="F695">
        <v>173.64915466308599</v>
      </c>
      <c r="G695">
        <f t="shared" si="112"/>
        <v>-7.3642209310757793E-3</v>
      </c>
      <c r="H695">
        <v>62.678619384765597</v>
      </c>
      <c r="I695">
        <f t="shared" si="113"/>
        <v>-1.1258254161175204E-2</v>
      </c>
      <c r="J695">
        <v>87.348747253417997</v>
      </c>
      <c r="K695">
        <f t="shared" si="114"/>
        <v>-1.2501728915931555E-2</v>
      </c>
      <c r="L695">
        <v>29.459999084472699</v>
      </c>
      <c r="M695">
        <f t="shared" si="115"/>
        <v>-1.4703578268020972E-2</v>
      </c>
      <c r="N695">
        <v>173.147705078125</v>
      </c>
      <c r="O695">
        <f t="shared" si="116"/>
        <v>-1.8811721955774834E-2</v>
      </c>
      <c r="P695">
        <v>77.900001525878906</v>
      </c>
      <c r="Q695">
        <f t="shared" si="117"/>
        <v>-1.5785050307059373E-2</v>
      </c>
      <c r="R695">
        <v>165.49971008300801</v>
      </c>
      <c r="S695">
        <f t="shared" si="118"/>
        <v>-4.2250482304026088E-3</v>
      </c>
      <c r="T695">
        <v>82.617477416992202</v>
      </c>
      <c r="U695">
        <f t="shared" si="119"/>
        <v>-1.3233182440075071E-2</v>
      </c>
      <c r="V695">
        <v>178.22869873046901</v>
      </c>
      <c r="W695">
        <f t="shared" si="120"/>
        <v>-1.1379009717253266E-2</v>
      </c>
    </row>
    <row r="696" spans="1:23" x14ac:dyDescent="0.2">
      <c r="A696" s="1">
        <v>44560</v>
      </c>
      <c r="B696">
        <v>47.987117767333999</v>
      </c>
      <c r="C696">
        <f t="shared" si="110"/>
        <v>-4.6494371290519941E-3</v>
      </c>
      <c r="D696">
        <v>145.14999389648401</v>
      </c>
      <c r="E696">
        <f t="shared" si="111"/>
        <v>-8.6490769425853313E-3</v>
      </c>
      <c r="F696">
        <v>172.37506103515599</v>
      </c>
      <c r="G696">
        <f t="shared" si="112"/>
        <v>-4.9750114614655816E-3</v>
      </c>
      <c r="H696">
        <v>61.976924896240199</v>
      </c>
      <c r="I696">
        <f t="shared" si="113"/>
        <v>4.9591074647731097E-4</v>
      </c>
      <c r="J696">
        <v>86.263534545898395</v>
      </c>
      <c r="K696">
        <f t="shared" si="114"/>
        <v>5.7170813815131426E-4</v>
      </c>
      <c r="L696">
        <v>29.030000686645501</v>
      </c>
      <c r="M696">
        <f t="shared" si="115"/>
        <v>1.2324657974002774E-2</v>
      </c>
      <c r="N696">
        <v>169.92094421386699</v>
      </c>
      <c r="O696">
        <f t="shared" si="116"/>
        <v>7.6569517189692491E-4</v>
      </c>
      <c r="P696">
        <v>76.680000305175795</v>
      </c>
      <c r="Q696">
        <f t="shared" si="117"/>
        <v>4.9433853588189327E-3</v>
      </c>
      <c r="R696">
        <v>164.80194091796901</v>
      </c>
      <c r="S696">
        <f t="shared" si="118"/>
        <v>5.6479457100016492E-3</v>
      </c>
      <c r="T696">
        <v>81.531387329101605</v>
      </c>
      <c r="U696">
        <f t="shared" si="119"/>
        <v>-2.2984947394043872E-4</v>
      </c>
      <c r="V696">
        <v>176.21212768554699</v>
      </c>
      <c r="W696">
        <f t="shared" si="120"/>
        <v>-3.0196465464202974E-3</v>
      </c>
    </row>
    <row r="697" spans="1:23" x14ac:dyDescent="0.2">
      <c r="A697" s="1">
        <v>44561</v>
      </c>
      <c r="B697">
        <v>47.764522552490199</v>
      </c>
      <c r="C697">
        <f t="shared" si="110"/>
        <v>3.2664316654108537E-2</v>
      </c>
      <c r="D697">
        <v>143.89999389648401</v>
      </c>
      <c r="E697">
        <f t="shared" si="111"/>
        <v>4.3115480544206712E-2</v>
      </c>
      <c r="F697">
        <v>171.51962280273401</v>
      </c>
      <c r="G697">
        <f t="shared" si="112"/>
        <v>1.1238213331048828E-2</v>
      </c>
      <c r="H697">
        <v>62.007667541503899</v>
      </c>
      <c r="I697">
        <f t="shared" si="113"/>
        <v>-3.145896376207569E-3</v>
      </c>
      <c r="J697">
        <v>86.3128662109375</v>
      </c>
      <c r="K697">
        <f t="shared" si="114"/>
        <v>2.1931654142379169E-2</v>
      </c>
      <c r="L697">
        <v>29.389999389648398</v>
      </c>
      <c r="M697">
        <f t="shared" si="115"/>
        <v>-2.3845930535043186E-3</v>
      </c>
      <c r="N697">
        <v>170.05110168457</v>
      </c>
      <c r="O697">
        <f t="shared" si="116"/>
        <v>1.8099605866616828E-2</v>
      </c>
      <c r="P697">
        <v>77.059997558593807</v>
      </c>
      <c r="Q697">
        <f t="shared" si="117"/>
        <v>1.9151096036654745E-2</v>
      </c>
      <c r="R697">
        <v>165.73536682128901</v>
      </c>
      <c r="S697">
        <f t="shared" si="118"/>
        <v>7.8206444823395917E-3</v>
      </c>
      <c r="T697">
        <v>81.512649536132798</v>
      </c>
      <c r="U697">
        <f t="shared" si="119"/>
        <v>1.0739274078343047E-2</v>
      </c>
      <c r="V697">
        <v>175.68083190918</v>
      </c>
      <c r="W697">
        <f t="shared" si="120"/>
        <v>1.9682863871574956E-2</v>
      </c>
    </row>
    <row r="698" spans="1:23" x14ac:dyDescent="0.2">
      <c r="A698" s="1">
        <v>44564</v>
      </c>
      <c r="B698">
        <v>49.350479125976598</v>
      </c>
      <c r="C698">
        <f t="shared" si="110"/>
        <v>-1.3161698948310203E-3</v>
      </c>
      <c r="D698">
        <v>150.24000549316401</v>
      </c>
      <c r="E698">
        <f t="shared" si="111"/>
        <v>-3.9508343678190075E-2</v>
      </c>
      <c r="F698">
        <v>173.45806884765599</v>
      </c>
      <c r="G698">
        <f t="shared" si="112"/>
        <v>1.0487342297113456E-3</v>
      </c>
      <c r="H698">
        <v>61.812904357910199</v>
      </c>
      <c r="I698">
        <f t="shared" si="113"/>
        <v>1.1392422292144284E-2</v>
      </c>
      <c r="J698">
        <v>88.226760864257798</v>
      </c>
      <c r="K698">
        <f t="shared" si="114"/>
        <v>-1.1923563639001409E-2</v>
      </c>
      <c r="L698">
        <v>29.319999694824201</v>
      </c>
      <c r="M698">
        <f t="shared" si="115"/>
        <v>-1.1663945513311815E-2</v>
      </c>
      <c r="N698">
        <v>173.156982421875</v>
      </c>
      <c r="O698">
        <f t="shared" si="116"/>
        <v>5.4629248582278951E-3</v>
      </c>
      <c r="P698">
        <v>78.550003051757798</v>
      </c>
      <c r="Q698">
        <f t="shared" si="117"/>
        <v>-5.6566977199916206E-2</v>
      </c>
      <c r="R698">
        <v>167.03660583496099</v>
      </c>
      <c r="S698">
        <f t="shared" si="118"/>
        <v>-9.0728053186453893E-3</v>
      </c>
      <c r="T698">
        <v>82.392753601074205</v>
      </c>
      <c r="U698">
        <f t="shared" si="119"/>
        <v>-6.0409614053917064E-3</v>
      </c>
      <c r="V698">
        <v>179.17298889160199</v>
      </c>
      <c r="W698">
        <f t="shared" si="120"/>
        <v>-3.0784122377733331E-3</v>
      </c>
    </row>
    <row r="699" spans="1:23" x14ac:dyDescent="0.2">
      <c r="A699" s="1">
        <v>44565</v>
      </c>
      <c r="B699">
        <v>49.285568237304702</v>
      </c>
      <c r="C699">
        <f t="shared" si="110"/>
        <v>1.3643511387781099E-2</v>
      </c>
      <c r="D699">
        <v>144.419998168945</v>
      </c>
      <c r="E699">
        <f t="shared" si="111"/>
        <v>-5.8968534053937587E-2</v>
      </c>
      <c r="F699">
        <v>173.64007568359401</v>
      </c>
      <c r="G699">
        <f t="shared" si="112"/>
        <v>-2.1080280906883894E-2</v>
      </c>
      <c r="H699">
        <v>62.521129608154297</v>
      </c>
      <c r="I699">
        <f t="shared" si="113"/>
        <v>-4.2505087486271118E-2</v>
      </c>
      <c r="J699">
        <v>87.1810302734375</v>
      </c>
      <c r="K699">
        <f t="shared" si="114"/>
        <v>-4.9288367711790647E-2</v>
      </c>
      <c r="L699">
        <v>28.9799995422363</v>
      </c>
      <c r="M699">
        <f t="shared" si="115"/>
        <v>-3.7620879015597339E-2</v>
      </c>
      <c r="N699">
        <v>174.10551452636699</v>
      </c>
      <c r="O699">
        <f t="shared" si="116"/>
        <v>-3.9065075996928891E-3</v>
      </c>
      <c r="P699">
        <v>74.230003356933594</v>
      </c>
      <c r="Q699">
        <f t="shared" si="117"/>
        <v>-7.2337502301215051E-2</v>
      </c>
      <c r="R699">
        <v>165.52796936035199</v>
      </c>
      <c r="S699">
        <f t="shared" si="118"/>
        <v>-1.5557652399511755E-2</v>
      </c>
      <c r="T699">
        <v>81.896522521972699</v>
      </c>
      <c r="U699">
        <f t="shared" si="119"/>
        <v>-3.4307611199438551E-2</v>
      </c>
      <c r="V699">
        <v>178.62226867675801</v>
      </c>
      <c r="W699">
        <f t="shared" si="120"/>
        <v>-3.4558334238256459E-2</v>
      </c>
    </row>
    <row r="700" spans="1:23" x14ac:dyDescent="0.2">
      <c r="A700" s="1">
        <v>44566</v>
      </c>
      <c r="B700">
        <v>49.962604522705099</v>
      </c>
      <c r="C700">
        <f t="shared" si="110"/>
        <v>2.5956181743566767E-3</v>
      </c>
      <c r="D700">
        <v>136.14999389648401</v>
      </c>
      <c r="E700">
        <f t="shared" si="111"/>
        <v>5.874281254358147E-4</v>
      </c>
      <c r="F700">
        <v>170.01800537109401</v>
      </c>
      <c r="G700">
        <f t="shared" si="112"/>
        <v>-3.2125996656996383E-4</v>
      </c>
      <c r="H700">
        <v>59.919349670410199</v>
      </c>
      <c r="I700">
        <f t="shared" si="113"/>
        <v>-9.3280453631857455E-3</v>
      </c>
      <c r="J700">
        <v>82.988197326660199</v>
      </c>
      <c r="K700">
        <f t="shared" si="114"/>
        <v>1.7336349665481966E-2</v>
      </c>
      <c r="L700">
        <v>27.909999847412099</v>
      </c>
      <c r="M700">
        <f t="shared" si="115"/>
        <v>7.8515505865692156E-3</v>
      </c>
      <c r="N700">
        <v>173.42669677734401</v>
      </c>
      <c r="O700">
        <f t="shared" si="116"/>
        <v>-2.9535840348751245E-3</v>
      </c>
      <c r="P700">
        <v>69.050003051757798</v>
      </c>
      <c r="Q700">
        <f t="shared" si="117"/>
        <v>2.7426345685512679E-2</v>
      </c>
      <c r="R700">
        <v>162.97267150878901</v>
      </c>
      <c r="S700">
        <f t="shared" si="118"/>
        <v>3.1770791871143364E-3</v>
      </c>
      <c r="T700">
        <v>79.134498596191406</v>
      </c>
      <c r="U700">
        <f t="shared" si="119"/>
        <v>9.1860889794808057E-3</v>
      </c>
      <c r="V700">
        <v>172.55482482910199</v>
      </c>
      <c r="W700">
        <f t="shared" si="120"/>
        <v>7.741947102178506E-3</v>
      </c>
    </row>
    <row r="701" spans="1:23" x14ac:dyDescent="0.2">
      <c r="A701" s="1">
        <v>44567</v>
      </c>
      <c r="B701">
        <v>50.092456817627003</v>
      </c>
      <c r="C701">
        <f t="shared" si="110"/>
        <v>-1.0609535364450282E-2</v>
      </c>
      <c r="D701">
        <v>136.22999572753901</v>
      </c>
      <c r="E701">
        <f t="shared" si="111"/>
        <v>-3.1542679829482646E-2</v>
      </c>
      <c r="F701">
        <v>169.96339416503901</v>
      </c>
      <c r="G701">
        <f t="shared" si="112"/>
        <v>-3.998322775097065E-2</v>
      </c>
      <c r="H701">
        <v>59.3630180358887</v>
      </c>
      <c r="I701">
        <f t="shared" si="113"/>
        <v>-2.8469194835391187E-2</v>
      </c>
      <c r="J701">
        <v>84.439453125</v>
      </c>
      <c r="K701">
        <f t="shared" si="114"/>
        <v>-2.8701986387409409E-2</v>
      </c>
      <c r="L701">
        <v>28.129999160766602</v>
      </c>
      <c r="M701">
        <f t="shared" si="115"/>
        <v>-2.1197066123603295E-2</v>
      </c>
      <c r="N701">
        <v>172.91522216796901</v>
      </c>
      <c r="O701">
        <f t="shared" si="116"/>
        <v>-3.024560986392015E-2</v>
      </c>
      <c r="P701">
        <v>70.970001220703097</v>
      </c>
      <c r="Q701">
        <f t="shared" si="117"/>
        <v>-3.0908222003170685E-2</v>
      </c>
      <c r="R701">
        <v>163.49127197265599</v>
      </c>
      <c r="S701">
        <f t="shared" si="118"/>
        <v>-2.6591738843083395E-2</v>
      </c>
      <c r="T701">
        <v>79.864784240722699</v>
      </c>
      <c r="U701">
        <f t="shared" si="119"/>
        <v>-4.0308809669401806E-2</v>
      </c>
      <c r="V701">
        <v>173.895919799805</v>
      </c>
      <c r="W701">
        <f t="shared" si="120"/>
        <v>-2.9433433261496073E-2</v>
      </c>
    </row>
    <row r="702" spans="1:23" x14ac:dyDescent="0.2">
      <c r="A702" s="1">
        <v>44568</v>
      </c>
      <c r="B702">
        <v>49.563808441162102</v>
      </c>
      <c r="C702">
        <f t="shared" si="110"/>
        <v>3.2584589720839836E-2</v>
      </c>
      <c r="D702">
        <v>132</v>
      </c>
      <c r="E702">
        <f t="shared" si="111"/>
        <v>0</v>
      </c>
      <c r="F702">
        <v>163.30177307128901</v>
      </c>
      <c r="G702">
        <f t="shared" si="112"/>
        <v>1.942661035199212E-2</v>
      </c>
      <c r="H702">
        <v>57.696830749511697</v>
      </c>
      <c r="I702">
        <f t="shared" si="113"/>
        <v>3.2411152000310626E-3</v>
      </c>
      <c r="J702">
        <v>82.050323486328097</v>
      </c>
      <c r="K702">
        <f t="shared" si="114"/>
        <v>-1.0888109218293843E-2</v>
      </c>
      <c r="L702">
        <v>27.540000915527301</v>
      </c>
      <c r="M702">
        <f t="shared" si="115"/>
        <v>-5.4615655528079954E-3</v>
      </c>
      <c r="N702">
        <v>167.763595581055</v>
      </c>
      <c r="O702">
        <f t="shared" si="116"/>
        <v>-4.054849251140454E-3</v>
      </c>
      <c r="P702">
        <v>68.809997558593807</v>
      </c>
      <c r="Q702">
        <f t="shared" si="117"/>
        <v>-4.2234232700974084E-3</v>
      </c>
      <c r="R702">
        <v>159.20104980468801</v>
      </c>
      <c r="S702">
        <f t="shared" si="118"/>
        <v>9.1970390106644734E-3</v>
      </c>
      <c r="T702">
        <v>76.709548950195298</v>
      </c>
      <c r="U702">
        <f t="shared" si="119"/>
        <v>1.21314285285494E-2</v>
      </c>
      <c r="V702">
        <v>168.85215759277301</v>
      </c>
      <c r="W702">
        <f t="shared" si="120"/>
        <v>3.6420605719232851E-4</v>
      </c>
    </row>
    <row r="703" spans="1:23" x14ac:dyDescent="0.2">
      <c r="A703" s="1">
        <v>44571</v>
      </c>
      <c r="B703">
        <v>51.2054252624512</v>
      </c>
      <c r="C703">
        <f t="shared" si="110"/>
        <v>1.2599023084704021E-2</v>
      </c>
      <c r="D703">
        <v>132</v>
      </c>
      <c r="E703">
        <f t="shared" si="111"/>
        <v>3.9439202967040357E-2</v>
      </c>
      <c r="F703">
        <v>166.50518798828099</v>
      </c>
      <c r="G703">
        <f t="shared" si="112"/>
        <v>9.140305553249687E-3</v>
      </c>
      <c r="H703">
        <v>57.8841361999512</v>
      </c>
      <c r="I703">
        <f t="shared" si="113"/>
        <v>1.4318220933668036E-3</v>
      </c>
      <c r="J703">
        <v>81.161796569824205</v>
      </c>
      <c r="K703">
        <f t="shared" si="114"/>
        <v>4.7741359047801753E-2</v>
      </c>
      <c r="L703">
        <v>27.389999389648398</v>
      </c>
      <c r="M703">
        <f t="shared" si="115"/>
        <v>1.0893395478643073E-2</v>
      </c>
      <c r="N703">
        <v>167.084716796875</v>
      </c>
      <c r="O703">
        <f t="shared" si="116"/>
        <v>3.1338214078878719E-2</v>
      </c>
      <c r="P703">
        <v>68.519996643066406</v>
      </c>
      <c r="Q703">
        <f t="shared" si="117"/>
        <v>-7.4708398658103504E-3</v>
      </c>
      <c r="R703">
        <v>160.67198181152301</v>
      </c>
      <c r="S703">
        <f t="shared" si="118"/>
        <v>1.8777933438184131E-2</v>
      </c>
      <c r="T703">
        <v>77.645812988281193</v>
      </c>
      <c r="U703">
        <f t="shared" si="119"/>
        <v>2.0055482985904174E-2</v>
      </c>
      <c r="V703">
        <v>168.91366577148401</v>
      </c>
      <c r="W703">
        <f t="shared" si="120"/>
        <v>1.8639064903851994E-2</v>
      </c>
    </row>
    <row r="704" spans="1:23" x14ac:dyDescent="0.2">
      <c r="A704" s="1">
        <v>44572</v>
      </c>
      <c r="B704">
        <v>51.854644775390597</v>
      </c>
      <c r="C704">
        <f t="shared" si="110"/>
        <v>-3.0452288142091932E-3</v>
      </c>
      <c r="D704">
        <v>137.30999755859401</v>
      </c>
      <c r="E704">
        <f t="shared" si="111"/>
        <v>1.1645948096948285E-3</v>
      </c>
      <c r="F704">
        <v>168.03407287597699</v>
      </c>
      <c r="G704">
        <f t="shared" si="112"/>
        <v>7.4999455927733643E-3</v>
      </c>
      <c r="H704">
        <v>57.967075347900398</v>
      </c>
      <c r="I704">
        <f t="shared" si="113"/>
        <v>-8.0486422336681403E-5</v>
      </c>
      <c r="J704">
        <v>85.130554199218807</v>
      </c>
      <c r="K704">
        <f t="shared" si="114"/>
        <v>-1.5073379708958969E-2</v>
      </c>
      <c r="L704">
        <v>27.690000534057599</v>
      </c>
      <c r="M704">
        <f t="shared" si="115"/>
        <v>1.2560738347257593E-2</v>
      </c>
      <c r="N704">
        <v>172.40376281738301</v>
      </c>
      <c r="O704">
        <f t="shared" si="116"/>
        <v>5.4865505823251167E-3</v>
      </c>
      <c r="P704">
        <v>68.010002136230497</v>
      </c>
      <c r="Q704">
        <f t="shared" si="117"/>
        <v>-1.7053894477328899E-2</v>
      </c>
      <c r="R704">
        <v>163.71757507324199</v>
      </c>
      <c r="S704">
        <f t="shared" si="118"/>
        <v>6.9103966948475199E-4</v>
      </c>
      <c r="T704">
        <v>79.218757629394503</v>
      </c>
      <c r="U704">
        <f t="shared" si="119"/>
        <v>7.3011592967704994E-3</v>
      </c>
      <c r="V704">
        <v>172.09158325195301</v>
      </c>
      <c r="W704">
        <f t="shared" si="120"/>
        <v>7.3144305146350987E-3</v>
      </c>
    </row>
    <row r="705" spans="1:23" x14ac:dyDescent="0.2">
      <c r="A705" s="1">
        <v>44573</v>
      </c>
      <c r="B705">
        <v>51.696975708007798</v>
      </c>
      <c r="C705">
        <f t="shared" si="110"/>
        <v>-1.4456356644217464E-2</v>
      </c>
      <c r="D705">
        <v>137.47000122070301</v>
      </c>
      <c r="E705">
        <f t="shared" si="111"/>
        <v>-3.5013351262444189E-2</v>
      </c>
      <c r="F705">
        <v>169.29905700683599</v>
      </c>
      <c r="G705">
        <f t="shared" si="112"/>
        <v>-1.0157146483802452E-2</v>
      </c>
      <c r="H705">
        <v>57.962409973144503</v>
      </c>
      <c r="I705">
        <f t="shared" si="113"/>
        <v>-4.0704571298369775E-2</v>
      </c>
      <c r="J705">
        <v>83.856971740722699</v>
      </c>
      <c r="K705">
        <f t="shared" si="114"/>
        <v>-7.6937415458654582E-2</v>
      </c>
      <c r="L705">
        <v>28.040000915527301</v>
      </c>
      <c r="M705">
        <f t="shared" si="115"/>
        <v>-6.440104557678487E-3</v>
      </c>
      <c r="N705">
        <v>173.35226440429699</v>
      </c>
      <c r="O705">
        <f t="shared" si="116"/>
        <v>-1.3664319744706882E-2</v>
      </c>
      <c r="P705">
        <v>66.860000610351605</v>
      </c>
      <c r="Q705">
        <f t="shared" si="117"/>
        <v>-4.9358696241858332E-2</v>
      </c>
      <c r="R705">
        <v>163.83074951171901</v>
      </c>
      <c r="S705">
        <f t="shared" si="118"/>
        <v>-2.3113853708022519E-2</v>
      </c>
      <c r="T705">
        <v>79.799263000488295</v>
      </c>
      <c r="U705">
        <f t="shared" si="119"/>
        <v>-1.8233966795276092E-2</v>
      </c>
      <c r="V705">
        <v>173.35494995117199</v>
      </c>
      <c r="W705">
        <f t="shared" si="120"/>
        <v>-2.3616465696225629E-2</v>
      </c>
    </row>
    <row r="706" spans="1:23" x14ac:dyDescent="0.2">
      <c r="A706" s="1">
        <v>44574</v>
      </c>
      <c r="B706">
        <v>50.955001831054702</v>
      </c>
      <c r="C706">
        <f t="shared" si="110"/>
        <v>1.373856938224742E-2</v>
      </c>
      <c r="D706">
        <v>132.74000549316401</v>
      </c>
      <c r="E706">
        <f t="shared" si="111"/>
        <v>3.0712296155484573E-2</v>
      </c>
      <c r="F706">
        <v>167.58816528320301</v>
      </c>
      <c r="G706">
        <f t="shared" si="112"/>
        <v>1.5411281093804838E-2</v>
      </c>
      <c r="H706">
        <v>55.650447845458999</v>
      </c>
      <c r="I706">
        <f t="shared" si="113"/>
        <v>-1.3740178520385143E-3</v>
      </c>
      <c r="J706">
        <v>77.647178649902301</v>
      </c>
      <c r="K706">
        <f t="shared" si="114"/>
        <v>5.3833129703097025E-2</v>
      </c>
      <c r="L706">
        <v>27.860000610351602</v>
      </c>
      <c r="M706">
        <f t="shared" si="115"/>
        <v>3.5828943619580426E-3</v>
      </c>
      <c r="N706">
        <v>170.99963378906199</v>
      </c>
      <c r="O706">
        <f t="shared" si="116"/>
        <v>2.5767721534974485E-2</v>
      </c>
      <c r="P706">
        <v>63.639999389648402</v>
      </c>
      <c r="Q706">
        <f t="shared" si="117"/>
        <v>7.8259908701862977E-3</v>
      </c>
      <c r="R706">
        <v>160.08741760253901</v>
      </c>
      <c r="S706">
        <f t="shared" si="118"/>
        <v>1.299070989002148E-2</v>
      </c>
      <c r="T706">
        <v>78.357391357421903</v>
      </c>
      <c r="U706">
        <f t="shared" si="119"/>
        <v>7.1436252115340687E-3</v>
      </c>
      <c r="V706">
        <v>169.30888366699199</v>
      </c>
      <c r="W706">
        <f t="shared" si="120"/>
        <v>2.3653873708274847E-2</v>
      </c>
    </row>
    <row r="707" spans="1:23" x14ac:dyDescent="0.2">
      <c r="A707" s="1">
        <v>44575</v>
      </c>
      <c r="B707">
        <v>51.659881591796903</v>
      </c>
      <c r="C707">
        <f t="shared" ref="C707:C770" si="121">LN(B708/B707)</f>
        <v>-1.7020223079463659E-2</v>
      </c>
      <c r="D707">
        <v>136.88000488281199</v>
      </c>
      <c r="E707">
        <f t="shared" ref="E707:E770" si="122">LN(D708/D707)</f>
        <v>-3.6833241876410738E-2</v>
      </c>
      <c r="F707">
        <v>170.19091796875</v>
      </c>
      <c r="G707">
        <f t="shared" ref="G707:G770" si="123">LN(F708/F707)</f>
        <v>-2.5618291077131206E-2</v>
      </c>
      <c r="H707">
        <v>55.5740356445312</v>
      </c>
      <c r="I707">
        <f t="shared" ref="I707:I770" si="124">LN(H708/H707)</f>
        <v>-3.1650815587325673E-2</v>
      </c>
      <c r="J707">
        <v>81.941726684570298</v>
      </c>
      <c r="K707">
        <f t="shared" ref="K707:K770" si="125">LN(J708/J707)</f>
        <v>-6.6371501653601186E-2</v>
      </c>
      <c r="L707">
        <v>27.959999084472699</v>
      </c>
      <c r="M707">
        <f t="shared" ref="M707:M770" si="126">LN(L708/L707)</f>
        <v>-5.5140760535046025E-2</v>
      </c>
      <c r="N707">
        <v>175.46316528320301</v>
      </c>
      <c r="O707">
        <f t="shared" ref="O707:O770" si="127">LN(N708/N707)</f>
        <v>-5.3502146136966411E-2</v>
      </c>
      <c r="P707">
        <v>64.139999389648395</v>
      </c>
      <c r="Q707">
        <f t="shared" ref="Q707:Q770" si="128">LN(P708/P707)</f>
        <v>-5.69383192738157E-2</v>
      </c>
      <c r="R707">
        <v>162.18063354492199</v>
      </c>
      <c r="S707">
        <f t="shared" ref="S707:S770" si="129">LN(R708/R707)</f>
        <v>-3.2499141964536869E-2</v>
      </c>
      <c r="T707">
        <v>78.919151306152301</v>
      </c>
      <c r="U707">
        <f t="shared" ref="U707:U770" si="130">LN(T708/T707)</f>
        <v>-6.0646609248717197E-2</v>
      </c>
      <c r="V707">
        <v>173.36143493652301</v>
      </c>
      <c r="W707">
        <f t="shared" ref="W707:W770" si="131">LN(V708/V707)</f>
        <v>-4.5726511747640738E-2</v>
      </c>
    </row>
    <row r="708" spans="1:23" x14ac:dyDescent="0.2">
      <c r="A708" s="1">
        <v>44579</v>
      </c>
      <c r="B708">
        <v>50.788059234619098</v>
      </c>
      <c r="C708">
        <f t="shared" si="121"/>
        <v>-2.1037951015209409E-2</v>
      </c>
      <c r="D708">
        <v>131.92999267578099</v>
      </c>
      <c r="E708">
        <f t="shared" si="122"/>
        <v>-2.8133972759635303E-2</v>
      </c>
      <c r="F708">
        <v>165.88629150390599</v>
      </c>
      <c r="G708">
        <f t="shared" si="123"/>
        <v>-2.2076090906261916E-2</v>
      </c>
      <c r="H708">
        <v>53.842617034912102</v>
      </c>
      <c r="I708">
        <f t="shared" si="124"/>
        <v>-2.4209473391326321E-2</v>
      </c>
      <c r="J708">
        <v>76.6796875</v>
      </c>
      <c r="K708">
        <f t="shared" si="125"/>
        <v>-1.0093291315097086E-2</v>
      </c>
      <c r="L708">
        <v>26.459999084472699</v>
      </c>
      <c r="M708">
        <f t="shared" si="126"/>
        <v>-2.1391170109449888E-2</v>
      </c>
      <c r="N708">
        <v>166.32221984863301</v>
      </c>
      <c r="O708">
        <f t="shared" si="127"/>
        <v>-3.6379913934192661E-2</v>
      </c>
      <c r="P708">
        <v>60.590000152587898</v>
      </c>
      <c r="Q708">
        <f t="shared" si="128"/>
        <v>-2.8119012531856075E-2</v>
      </c>
      <c r="R708">
        <v>156.99462890625</v>
      </c>
      <c r="S708">
        <f t="shared" si="129"/>
        <v>-2.0877037951884336E-2</v>
      </c>
      <c r="T708">
        <v>74.275215148925795</v>
      </c>
      <c r="U708">
        <f t="shared" si="130"/>
        <v>-3.423660631004613E-2</v>
      </c>
      <c r="V708">
        <v>165.61273193359401</v>
      </c>
      <c r="W708">
        <f t="shared" si="131"/>
        <v>-2.986032842183365E-2</v>
      </c>
    </row>
    <row r="709" spans="1:23" x14ac:dyDescent="0.2">
      <c r="A709" s="1">
        <v>44580</v>
      </c>
      <c r="B709">
        <v>49.730743408203097</v>
      </c>
      <c r="C709">
        <f t="shared" si="121"/>
        <v>-2.9909323479513798E-2</v>
      </c>
      <c r="D709">
        <v>128.27000427246099</v>
      </c>
      <c r="E709">
        <f t="shared" si="122"/>
        <v>-5.1018456959755626E-2</v>
      </c>
      <c r="F709">
        <v>162.26429748535199</v>
      </c>
      <c r="G709">
        <f t="shared" si="123"/>
        <v>-2.7578318138644604E-2</v>
      </c>
      <c r="H709">
        <v>52.554767608642599</v>
      </c>
      <c r="I709">
        <f t="shared" si="124"/>
        <v>-2.9236893783613931E-2</v>
      </c>
      <c r="J709">
        <v>75.909629821777301</v>
      </c>
      <c r="K709">
        <f t="shared" si="125"/>
        <v>-4.1017050167026475E-2</v>
      </c>
      <c r="L709">
        <v>25.899999618530298</v>
      </c>
      <c r="M709">
        <f t="shared" si="126"/>
        <v>-3.4167821100348973E-2</v>
      </c>
      <c r="N709">
        <v>160.38017272949199</v>
      </c>
      <c r="O709">
        <f t="shared" si="127"/>
        <v>-3.5227996328565075E-2</v>
      </c>
      <c r="P709">
        <v>58.909999847412102</v>
      </c>
      <c r="Q709">
        <f t="shared" si="128"/>
        <v>-4.9231577566313772E-2</v>
      </c>
      <c r="R709">
        <v>153.75102233886699</v>
      </c>
      <c r="S709">
        <f t="shared" si="129"/>
        <v>-2.7543676161451022E-2</v>
      </c>
      <c r="T709">
        <v>71.775321960449205</v>
      </c>
      <c r="U709">
        <f t="shared" si="130"/>
        <v>-3.5720179524814905E-2</v>
      </c>
      <c r="V709">
        <v>160.74058532714801</v>
      </c>
      <c r="W709">
        <f t="shared" si="131"/>
        <v>-3.1860538988776714E-2</v>
      </c>
    </row>
    <row r="710" spans="1:23" x14ac:dyDescent="0.2">
      <c r="A710" s="1">
        <v>44581</v>
      </c>
      <c r="B710">
        <v>48.265354156494098</v>
      </c>
      <c r="C710">
        <f t="shared" si="121"/>
        <v>0</v>
      </c>
      <c r="D710">
        <v>121.889999389648</v>
      </c>
      <c r="E710">
        <f t="shared" si="122"/>
        <v>-2.5593435738974876E-2</v>
      </c>
      <c r="F710">
        <v>157.85046386718801</v>
      </c>
      <c r="G710">
        <f t="shared" si="123"/>
        <v>1.2547285478110657E-2</v>
      </c>
      <c r="H710">
        <v>51.040473937988303</v>
      </c>
      <c r="I710">
        <f t="shared" si="124"/>
        <v>-2.6811408146578095E-2</v>
      </c>
      <c r="J710">
        <v>72.859031677246094</v>
      </c>
      <c r="K710">
        <f t="shared" si="125"/>
        <v>-1.708275234839661E-2</v>
      </c>
      <c r="L710">
        <v>25.030000686645501</v>
      </c>
      <c r="M710">
        <f t="shared" si="126"/>
        <v>-1.7328674431367597E-2</v>
      </c>
      <c r="N710">
        <v>154.82865905761699</v>
      </c>
      <c r="O710">
        <f t="shared" si="127"/>
        <v>-9.4742659156427239E-3</v>
      </c>
      <c r="P710">
        <v>56.080001831054702</v>
      </c>
      <c r="Q710">
        <f t="shared" si="128"/>
        <v>-3.946328874393739E-2</v>
      </c>
      <c r="R710">
        <v>149.57394409179699</v>
      </c>
      <c r="S710">
        <f t="shared" si="129"/>
        <v>5.5947383241666052E-3</v>
      </c>
      <c r="T710">
        <v>69.256744384765597</v>
      </c>
      <c r="U710">
        <f t="shared" si="130"/>
        <v>-8.6900271962534002E-3</v>
      </c>
      <c r="V710">
        <v>155.70002746582</v>
      </c>
      <c r="W710">
        <f t="shared" si="131"/>
        <v>-1.6784500228115489E-2</v>
      </c>
    </row>
    <row r="711" spans="1:23" x14ac:dyDescent="0.2">
      <c r="A711" s="1">
        <v>44582</v>
      </c>
      <c r="B711">
        <v>48.265354156494098</v>
      </c>
      <c r="C711">
        <f t="shared" si="121"/>
        <v>-1.9236076423603287E-3</v>
      </c>
      <c r="D711">
        <v>118.80999755859401</v>
      </c>
      <c r="E711">
        <f t="shared" si="122"/>
        <v>-1.9376817811637921E-2</v>
      </c>
      <c r="F711">
        <v>159.84353637695301</v>
      </c>
      <c r="G711">
        <f t="shared" si="123"/>
        <v>1.5255284896626368E-2</v>
      </c>
      <c r="H711">
        <v>49.690189361572301</v>
      </c>
      <c r="I711">
        <f t="shared" si="124"/>
        <v>1.5538124040240787E-2</v>
      </c>
      <c r="J711">
        <v>71.624969482421903</v>
      </c>
      <c r="K711">
        <f t="shared" si="125"/>
        <v>-6.3608158885851956E-3</v>
      </c>
      <c r="L711">
        <v>24.600000381469702</v>
      </c>
      <c r="M711">
        <f t="shared" si="126"/>
        <v>1.2522864703305388E-2</v>
      </c>
      <c r="N711">
        <v>153.36869812011699</v>
      </c>
      <c r="O711">
        <f t="shared" si="127"/>
        <v>3.0689159222444654E-2</v>
      </c>
      <c r="P711">
        <v>53.909999847412102</v>
      </c>
      <c r="Q711">
        <f t="shared" si="128"/>
        <v>7.9446201730652699E-3</v>
      </c>
      <c r="R711">
        <v>150.41311645507801</v>
      </c>
      <c r="S711">
        <f t="shared" si="129"/>
        <v>1.1964388233473377E-2</v>
      </c>
      <c r="T711">
        <v>68.657508850097699</v>
      </c>
      <c r="U711">
        <f t="shared" si="130"/>
        <v>2.0516330301513029E-2</v>
      </c>
      <c r="V711">
        <v>153.10848999023401</v>
      </c>
      <c r="W711">
        <f t="shared" si="131"/>
        <v>1.1360444528203378E-2</v>
      </c>
    </row>
    <row r="712" spans="1:23" x14ac:dyDescent="0.2">
      <c r="A712" s="1">
        <v>44585</v>
      </c>
      <c r="B712">
        <v>48.172599792480497</v>
      </c>
      <c r="C712">
        <f t="shared" si="121"/>
        <v>-1.8263416810989225E-2</v>
      </c>
      <c r="D712">
        <v>116.529998779297</v>
      </c>
      <c r="E712">
        <f t="shared" si="122"/>
        <v>-4.7448077627213779E-2</v>
      </c>
      <c r="F712">
        <v>162.30068969726599</v>
      </c>
      <c r="G712">
        <f t="shared" si="123"/>
        <v>-2.4866398986990997E-2</v>
      </c>
      <c r="H712">
        <v>50.468311309814503</v>
      </c>
      <c r="I712">
        <f t="shared" si="124"/>
        <v>-1.3832913177837986E-2</v>
      </c>
      <c r="J712">
        <v>71.170822143554702</v>
      </c>
      <c r="K712">
        <f t="shared" si="125"/>
        <v>-7.2924378516903213E-2</v>
      </c>
      <c r="L712">
        <v>24.909999847412099</v>
      </c>
      <c r="M712">
        <f t="shared" si="126"/>
        <v>-2.3559169488885034E-2</v>
      </c>
      <c r="N712">
        <v>158.14842224121099</v>
      </c>
      <c r="O712">
        <f t="shared" si="127"/>
        <v>-2.7541252616467921E-2</v>
      </c>
      <c r="P712">
        <v>54.340000152587898</v>
      </c>
      <c r="Q712">
        <f t="shared" si="128"/>
        <v>-4.3055826403065073E-2</v>
      </c>
      <c r="R712">
        <v>152.22352600097699</v>
      </c>
      <c r="S712">
        <f t="shared" si="129"/>
        <v>-3.5753057638221043E-2</v>
      </c>
      <c r="T712">
        <v>70.080657958984403</v>
      </c>
      <c r="U712">
        <f t="shared" si="130"/>
        <v>-3.1347997541425303E-2</v>
      </c>
      <c r="V712">
        <v>154.85778808593801</v>
      </c>
      <c r="W712">
        <f t="shared" si="131"/>
        <v>-3.8033119755499008E-2</v>
      </c>
    </row>
    <row r="713" spans="1:23" x14ac:dyDescent="0.2">
      <c r="A713" s="1">
        <v>44586</v>
      </c>
      <c r="B713">
        <v>47.300788879394503</v>
      </c>
      <c r="C713">
        <f t="shared" si="121"/>
        <v>1.3438663702455996E-2</v>
      </c>
      <c r="D713">
        <v>111.129997253418</v>
      </c>
      <c r="E713">
        <f t="shared" si="122"/>
        <v>-3.786500880739225E-3</v>
      </c>
      <c r="F713">
        <v>158.31462097168</v>
      </c>
      <c r="G713">
        <f t="shared" si="123"/>
        <v>2.4810364147592467E-2</v>
      </c>
      <c r="H713">
        <v>49.774993896484403</v>
      </c>
      <c r="I713">
        <f t="shared" si="124"/>
        <v>4.2122684037605135E-2</v>
      </c>
      <c r="J713">
        <v>66.165458679199205</v>
      </c>
      <c r="K713">
        <f t="shared" si="125"/>
        <v>9.5043680688130846E-3</v>
      </c>
      <c r="L713">
        <v>24.329999923706101</v>
      </c>
      <c r="M713">
        <f t="shared" si="126"/>
        <v>8.186732602832647E-3</v>
      </c>
      <c r="N713">
        <v>153.85224914550801</v>
      </c>
      <c r="O713">
        <f t="shared" si="127"/>
        <v>9.3246634300059843E-3</v>
      </c>
      <c r="P713">
        <v>52.049999237060497</v>
      </c>
      <c r="Q713">
        <f t="shared" si="128"/>
        <v>-6.1669052368299492E-3</v>
      </c>
      <c r="R713">
        <v>146.87721252441401</v>
      </c>
      <c r="S713">
        <f t="shared" si="129"/>
        <v>2.5354781062290707E-2</v>
      </c>
      <c r="T713">
        <v>67.9178466796875</v>
      </c>
      <c r="U713">
        <f t="shared" si="130"/>
        <v>2.5183555789664126E-2</v>
      </c>
      <c r="V713">
        <v>149.07865905761699</v>
      </c>
      <c r="W713">
        <f t="shared" si="131"/>
        <v>1.5246002384672119E-2</v>
      </c>
    </row>
    <row r="714" spans="1:23" x14ac:dyDescent="0.2">
      <c r="A714" s="1">
        <v>44587</v>
      </c>
      <c r="B714">
        <v>47.940738677978501</v>
      </c>
      <c r="C714">
        <f t="shared" si="121"/>
        <v>-7.302234882468138E-2</v>
      </c>
      <c r="D714">
        <v>110.709999084473</v>
      </c>
      <c r="E714">
        <f t="shared" si="122"/>
        <v>-7.6076243737225172E-2</v>
      </c>
      <c r="F714">
        <v>162.29159545898401</v>
      </c>
      <c r="G714">
        <f t="shared" si="123"/>
        <v>-1.9936046099961493E-2</v>
      </c>
      <c r="H714">
        <v>51.916435241699197</v>
      </c>
      <c r="I714">
        <f t="shared" si="124"/>
        <v>-2.6942904506867503E-2</v>
      </c>
      <c r="J714">
        <v>66.797317504882798</v>
      </c>
      <c r="K714">
        <f t="shared" si="125"/>
        <v>-4.1801609619537897E-2</v>
      </c>
      <c r="L714">
        <v>24.530000686645501</v>
      </c>
      <c r="M714">
        <f t="shared" si="126"/>
        <v>-3.1893382134951964E-2</v>
      </c>
      <c r="N714">
        <v>155.29357910156199</v>
      </c>
      <c r="O714">
        <f t="shared" si="127"/>
        <v>-3.5347798263449068E-2</v>
      </c>
      <c r="P714">
        <v>51.7299995422363</v>
      </c>
      <c r="Q714">
        <f t="shared" si="128"/>
        <v>-5.7078796844887945E-2</v>
      </c>
      <c r="R714">
        <v>150.64886474609401</v>
      </c>
      <c r="S714">
        <f t="shared" si="129"/>
        <v>-3.2958929208619425E-2</v>
      </c>
      <c r="T714">
        <v>69.649978637695298</v>
      </c>
      <c r="U714">
        <f t="shared" si="130"/>
        <v>-4.6078545420226422E-2</v>
      </c>
      <c r="V714">
        <v>151.36892700195301</v>
      </c>
      <c r="W714">
        <f t="shared" si="131"/>
        <v>-4.5534961210837714E-2</v>
      </c>
    </row>
    <row r="715" spans="1:23" x14ac:dyDescent="0.2">
      <c r="A715" s="1">
        <v>44588</v>
      </c>
      <c r="B715">
        <v>44.564754486083999</v>
      </c>
      <c r="C715">
        <f t="shared" si="121"/>
        <v>-6.6820466151302884E-3</v>
      </c>
      <c r="D715">
        <v>102.59999847412099</v>
      </c>
      <c r="E715">
        <f t="shared" si="122"/>
        <v>2.5405518008887146E-2</v>
      </c>
      <c r="F715">
        <v>159.08818054199199</v>
      </c>
      <c r="G715">
        <f t="shared" si="123"/>
        <v>2.0687272281947913E-2</v>
      </c>
      <c r="H715">
        <v>50.536331176757798</v>
      </c>
      <c r="I715">
        <f t="shared" si="124"/>
        <v>3.2277528523387035E-2</v>
      </c>
      <c r="J715">
        <v>64.062637329101605</v>
      </c>
      <c r="K715">
        <f t="shared" si="125"/>
        <v>2.1797965188410671E-2</v>
      </c>
      <c r="L715">
        <v>23.7600002288818</v>
      </c>
      <c r="M715">
        <f t="shared" si="126"/>
        <v>1.5866686258040819E-2</v>
      </c>
      <c r="N715">
        <v>149.90017700195301</v>
      </c>
      <c r="O715">
        <f t="shared" si="127"/>
        <v>3.4209424716775572E-2</v>
      </c>
      <c r="P715">
        <v>48.860000610351598</v>
      </c>
      <c r="Q715">
        <f t="shared" si="128"/>
        <v>3.0436660230734505E-2</v>
      </c>
      <c r="R715">
        <v>145.764572143555</v>
      </c>
      <c r="S715">
        <f t="shared" si="129"/>
        <v>2.5798079226909833E-2</v>
      </c>
      <c r="T715">
        <v>66.513427734375</v>
      </c>
      <c r="U715">
        <f t="shared" si="130"/>
        <v>1.6473926313809388E-2</v>
      </c>
      <c r="V715">
        <v>144.63092041015599</v>
      </c>
      <c r="W715">
        <f t="shared" si="131"/>
        <v>1.8990800470001803E-2</v>
      </c>
    </row>
    <row r="716" spans="1:23" x14ac:dyDescent="0.2">
      <c r="A716" s="1">
        <v>44589</v>
      </c>
      <c r="B716">
        <v>44.2679634094238</v>
      </c>
      <c r="C716">
        <f t="shared" si="121"/>
        <v>2.2580154462678463E-2</v>
      </c>
      <c r="D716">
        <v>105.23999786377</v>
      </c>
      <c r="E716">
        <f t="shared" si="122"/>
        <v>8.214559390087299E-2</v>
      </c>
      <c r="F716">
        <v>162.41355895996099</v>
      </c>
      <c r="G716">
        <f t="shared" si="123"/>
        <v>1.2332770316622561E-2</v>
      </c>
      <c r="H716">
        <v>52.194129943847699</v>
      </c>
      <c r="I716">
        <f t="shared" si="124"/>
        <v>4.4999750016389645E-2</v>
      </c>
      <c r="J716">
        <v>65.474403381347699</v>
      </c>
      <c r="K716">
        <f t="shared" si="125"/>
        <v>7.3806352055775737E-2</v>
      </c>
      <c r="L716">
        <v>24.139999389648398</v>
      </c>
      <c r="M716">
        <f t="shared" si="126"/>
        <v>4.495596533581149E-2</v>
      </c>
      <c r="N716">
        <v>155.11689758300801</v>
      </c>
      <c r="O716">
        <f t="shared" si="127"/>
        <v>5.2264154012634977E-2</v>
      </c>
      <c r="P716">
        <v>50.369998931884801</v>
      </c>
      <c r="Q716">
        <f t="shared" si="128"/>
        <v>9.1929490056010435E-2</v>
      </c>
      <c r="R716">
        <v>149.57394409179699</v>
      </c>
      <c r="S716">
        <f t="shared" si="129"/>
        <v>3.3109019655775451E-2</v>
      </c>
      <c r="T716">
        <v>67.618240356445298</v>
      </c>
      <c r="U716">
        <f t="shared" si="130"/>
        <v>7.0302967033192054E-2</v>
      </c>
      <c r="V716">
        <v>147.40382385253901</v>
      </c>
      <c r="W716">
        <f t="shared" si="131"/>
        <v>5.2318310952622765E-2</v>
      </c>
    </row>
    <row r="717" spans="1:23" x14ac:dyDescent="0.2">
      <c r="A717" s="1">
        <v>44592</v>
      </c>
      <c r="B717">
        <v>45.2789115905762</v>
      </c>
      <c r="C717">
        <f t="shared" si="121"/>
        <v>2.6593150096684199E-3</v>
      </c>
      <c r="D717">
        <v>114.25</v>
      </c>
      <c r="E717">
        <f t="shared" si="122"/>
        <v>2.1902782628063173E-2</v>
      </c>
      <c r="F717">
        <v>164.42897033691401</v>
      </c>
      <c r="G717">
        <f t="shared" si="123"/>
        <v>9.9784300781376126E-3</v>
      </c>
      <c r="H717">
        <v>54.596500396728501</v>
      </c>
      <c r="I717">
        <f t="shared" si="124"/>
        <v>1.1606938427975146E-2</v>
      </c>
      <c r="J717">
        <v>70.489631652832003</v>
      </c>
      <c r="K717">
        <f t="shared" si="125"/>
        <v>1.4184548099644236E-2</v>
      </c>
      <c r="L717">
        <v>25.25</v>
      </c>
      <c r="M717">
        <f t="shared" si="126"/>
        <v>1.2202452893692751E-2</v>
      </c>
      <c r="N717">
        <v>163.43954467773401</v>
      </c>
      <c r="O717">
        <f t="shared" si="127"/>
        <v>7.7645349673115677E-3</v>
      </c>
      <c r="P717">
        <v>55.220001220703097</v>
      </c>
      <c r="Q717">
        <f t="shared" si="128"/>
        <v>2.6625317273732678E-2</v>
      </c>
      <c r="R717">
        <v>154.60908508300801</v>
      </c>
      <c r="S717">
        <f t="shared" si="129"/>
        <v>8.5018599772071612E-3</v>
      </c>
      <c r="T717">
        <v>72.5430908203125</v>
      </c>
      <c r="U717">
        <f t="shared" si="130"/>
        <v>1.0400101273293003E-2</v>
      </c>
      <c r="V717">
        <v>155.321044921875</v>
      </c>
      <c r="W717">
        <f t="shared" si="131"/>
        <v>8.2871113364372962E-3</v>
      </c>
    </row>
    <row r="718" spans="1:23" x14ac:dyDescent="0.2">
      <c r="A718" s="1">
        <v>44593</v>
      </c>
      <c r="B718">
        <v>45.399482727050803</v>
      </c>
      <c r="C718">
        <f t="shared" si="121"/>
        <v>1.1375078717085964E-2</v>
      </c>
      <c r="D718">
        <v>116.779998779297</v>
      </c>
      <c r="E718">
        <f t="shared" si="122"/>
        <v>4.9939434750836058E-2</v>
      </c>
      <c r="F718">
        <v>166.07792663574199</v>
      </c>
      <c r="G718">
        <f t="shared" si="123"/>
        <v>3.549253711815166E-2</v>
      </c>
      <c r="H718">
        <v>55.233890533447301</v>
      </c>
      <c r="I718">
        <f t="shared" si="124"/>
        <v>1.7907949435556257E-2</v>
      </c>
      <c r="J718">
        <v>71.496620178222699</v>
      </c>
      <c r="K718">
        <f t="shared" si="125"/>
        <v>2.2663158340723487E-2</v>
      </c>
      <c r="L718">
        <v>25.559999465942401</v>
      </c>
      <c r="M718">
        <f t="shared" si="126"/>
        <v>6.6289998875418048E-3</v>
      </c>
      <c r="N718">
        <v>164.71351623535199</v>
      </c>
      <c r="O718">
        <f t="shared" si="127"/>
        <v>6.0621172394118308E-2</v>
      </c>
      <c r="P718">
        <v>56.709999084472699</v>
      </c>
      <c r="Q718">
        <f t="shared" si="128"/>
        <v>1.4355983774735464E-2</v>
      </c>
      <c r="R718">
        <v>155.92915344238301</v>
      </c>
      <c r="S718">
        <f t="shared" si="129"/>
        <v>2.1180652147781632E-2</v>
      </c>
      <c r="T718">
        <v>73.301483154296903</v>
      </c>
      <c r="U718">
        <f t="shared" si="130"/>
        <v>9.533943417327731E-3</v>
      </c>
      <c r="V718">
        <v>156.61355590820301</v>
      </c>
      <c r="W718">
        <f t="shared" si="131"/>
        <v>2.4941939382122098E-2</v>
      </c>
    </row>
    <row r="719" spans="1:23" x14ac:dyDescent="0.2">
      <c r="A719" s="1">
        <v>44594</v>
      </c>
      <c r="B719">
        <v>45.918853759765597</v>
      </c>
      <c r="C719">
        <f t="shared" si="121"/>
        <v>-2.5157056354717568E-2</v>
      </c>
      <c r="D719">
        <v>122.76000213623</v>
      </c>
      <c r="E719">
        <f t="shared" si="122"/>
        <v>-2.2073044579381047E-2</v>
      </c>
      <c r="F719">
        <v>172.07830810546901</v>
      </c>
      <c r="G719">
        <f t="shared" si="123"/>
        <v>-6.7438752572361468E-2</v>
      </c>
      <c r="H719">
        <v>56.231925964355497</v>
      </c>
      <c r="I719">
        <f t="shared" si="124"/>
        <v>-3.8137390683442421E-2</v>
      </c>
      <c r="J719">
        <v>73.135459899902301</v>
      </c>
      <c r="K719">
        <f t="shared" si="125"/>
        <v>-7.6415795067384135E-2</v>
      </c>
      <c r="L719">
        <v>25.7299995422363</v>
      </c>
      <c r="M719">
        <f t="shared" si="126"/>
        <v>-2.5985708505349037E-2</v>
      </c>
      <c r="N719">
        <v>175.00750732421901</v>
      </c>
      <c r="O719">
        <f t="shared" si="127"/>
        <v>-4.9560957711707591E-2</v>
      </c>
      <c r="P719">
        <v>57.529998779296903</v>
      </c>
      <c r="Q719">
        <f t="shared" si="128"/>
        <v>-5.6861944164484E-2</v>
      </c>
      <c r="R719">
        <v>159.26705932617199</v>
      </c>
      <c r="S719">
        <f t="shared" si="129"/>
        <v>-4.1646164520307088E-2</v>
      </c>
      <c r="T719">
        <v>74.003677368164105</v>
      </c>
      <c r="U719">
        <f t="shared" si="130"/>
        <v>-6.3594329966477514E-2</v>
      </c>
      <c r="V719">
        <v>160.568923950195</v>
      </c>
      <c r="W719">
        <f t="shared" si="131"/>
        <v>-4.4492029984300824E-2</v>
      </c>
    </row>
    <row r="720" spans="1:23" x14ac:dyDescent="0.2">
      <c r="A720" s="1">
        <v>44595</v>
      </c>
      <c r="B720">
        <v>44.778079986572301</v>
      </c>
      <c r="C720">
        <f t="shared" si="121"/>
        <v>1.9806063373094605E-3</v>
      </c>
      <c r="D720">
        <v>120.080001831055</v>
      </c>
      <c r="E720">
        <f t="shared" si="122"/>
        <v>2.8892330104458529E-2</v>
      </c>
      <c r="F720">
        <v>160.85621643066401</v>
      </c>
      <c r="G720">
        <f t="shared" si="123"/>
        <v>-2.4035073311594688E-2</v>
      </c>
      <c r="H720">
        <v>54.127765655517599</v>
      </c>
      <c r="I720">
        <f t="shared" si="124"/>
        <v>1.590121278834504E-2</v>
      </c>
      <c r="J720">
        <v>67.754951477050795</v>
      </c>
      <c r="K720">
        <f t="shared" si="125"/>
        <v>3.5357473430734684E-2</v>
      </c>
      <c r="L720">
        <v>25.069999694824201</v>
      </c>
      <c r="M720">
        <f t="shared" si="126"/>
        <v>-9.6193035498290426E-3</v>
      </c>
      <c r="N720">
        <v>166.54539489746099</v>
      </c>
      <c r="O720">
        <f t="shared" si="127"/>
        <v>2.0637947481353864E-3</v>
      </c>
      <c r="P720">
        <v>54.349998474121101</v>
      </c>
      <c r="Q720">
        <f t="shared" si="128"/>
        <v>3.9857460376398895E-2</v>
      </c>
      <c r="R720">
        <v>152.77041625976599</v>
      </c>
      <c r="S720">
        <f t="shared" si="129"/>
        <v>-6.1292360805931699E-3</v>
      </c>
      <c r="T720">
        <v>69.443984985351605</v>
      </c>
      <c r="U720">
        <f t="shared" si="130"/>
        <v>-1.3437700646820806E-2</v>
      </c>
      <c r="V720">
        <v>153.58148193359401</v>
      </c>
      <c r="W720">
        <f t="shared" si="131"/>
        <v>5.7207473026861721E-3</v>
      </c>
    </row>
    <row r="721" spans="1:23" x14ac:dyDescent="0.2">
      <c r="A721" s="1">
        <v>44596</v>
      </c>
      <c r="B721">
        <v>44.866855621337898</v>
      </c>
      <c r="C721">
        <f t="shared" si="121"/>
        <v>3.5347670958146655E-3</v>
      </c>
      <c r="D721">
        <v>123.59999847412099</v>
      </c>
      <c r="E721">
        <f t="shared" si="122"/>
        <v>5.6618026969906463E-4</v>
      </c>
      <c r="F721">
        <v>157.03611755371099</v>
      </c>
      <c r="G721">
        <f t="shared" si="123"/>
        <v>-8.6123908899646915E-3</v>
      </c>
      <c r="H721">
        <v>54.9953422546387</v>
      </c>
      <c r="I721">
        <f t="shared" si="124"/>
        <v>-4.2963277854156569E-3</v>
      </c>
      <c r="J721">
        <v>70.193450927734403</v>
      </c>
      <c r="K721">
        <f t="shared" si="125"/>
        <v>6.5887229472022689E-3</v>
      </c>
      <c r="L721">
        <v>24.829999923706101</v>
      </c>
      <c r="M721">
        <f t="shared" si="126"/>
        <v>1.3202829320112568E-2</v>
      </c>
      <c r="N721">
        <v>166.88946533203099</v>
      </c>
      <c r="O721">
        <f t="shared" si="127"/>
        <v>-2.4707829028901972E-2</v>
      </c>
      <c r="P721">
        <v>56.560001373291001</v>
      </c>
      <c r="Q721">
        <f t="shared" si="128"/>
        <v>-4.0747604560929969E-3</v>
      </c>
      <c r="R721">
        <v>151.8369140625</v>
      </c>
      <c r="S721">
        <f t="shared" si="129"/>
        <v>-1.3048688254218811E-3</v>
      </c>
      <c r="T721">
        <v>68.517059326171903</v>
      </c>
      <c r="U721">
        <f t="shared" si="130"/>
        <v>6.4020366266225575E-3</v>
      </c>
      <c r="V721">
        <v>154.46260070800801</v>
      </c>
      <c r="W721">
        <f t="shared" si="131"/>
        <v>-5.6640345703993014E-4</v>
      </c>
    </row>
    <row r="722" spans="1:23" x14ac:dyDescent="0.2">
      <c r="A722" s="1">
        <v>44599</v>
      </c>
      <c r="B722">
        <v>45.025730133056598</v>
      </c>
      <c r="C722">
        <f t="shared" si="121"/>
        <v>1.2991166002940334E-2</v>
      </c>
      <c r="D722">
        <v>123.669998168945</v>
      </c>
      <c r="E722">
        <f t="shared" si="122"/>
        <v>3.6208780204301884E-2</v>
      </c>
      <c r="F722">
        <v>155.68946838378901</v>
      </c>
      <c r="G722">
        <f t="shared" si="123"/>
        <v>1.5646319471845419E-2</v>
      </c>
      <c r="H722">
        <v>54.759571075439503</v>
      </c>
      <c r="I722">
        <f t="shared" si="124"/>
        <v>2.1198876016259909E-2</v>
      </c>
      <c r="J722">
        <v>70.657463073730497</v>
      </c>
      <c r="K722">
        <f t="shared" si="125"/>
        <v>6.6614756520412641E-2</v>
      </c>
      <c r="L722">
        <v>25.159999847412099</v>
      </c>
      <c r="M722">
        <f t="shared" si="126"/>
        <v>4.6212863696861999E-2</v>
      </c>
      <c r="N722">
        <v>162.81651306152301</v>
      </c>
      <c r="O722">
        <f t="shared" si="127"/>
        <v>1.9792349535640286E-2</v>
      </c>
      <c r="P722">
        <v>56.330001831054702</v>
      </c>
      <c r="Q722">
        <f t="shared" si="128"/>
        <v>2.697181171612336E-2</v>
      </c>
      <c r="R722">
        <v>151.638916015625</v>
      </c>
      <c r="S722">
        <f t="shared" si="129"/>
        <v>1.4261649038673805E-2</v>
      </c>
      <c r="T722">
        <v>68.957115173339801</v>
      </c>
      <c r="U722">
        <f t="shared" si="130"/>
        <v>2.4013791184126942E-2</v>
      </c>
      <c r="V722">
        <v>154.37513732910199</v>
      </c>
      <c r="W722">
        <f t="shared" si="131"/>
        <v>2.4971239060029314E-2</v>
      </c>
    </row>
    <row r="723" spans="1:23" x14ac:dyDescent="0.2">
      <c r="A723" s="1">
        <v>44600</v>
      </c>
      <c r="B723">
        <v>45.6144828796387</v>
      </c>
      <c r="C723">
        <f t="shared" si="121"/>
        <v>2.22861727446623E-2</v>
      </c>
      <c r="D723">
        <v>128.22999572753901</v>
      </c>
      <c r="E723">
        <f t="shared" si="122"/>
        <v>3.5395224996442418E-2</v>
      </c>
      <c r="F723">
        <v>158.14459228515599</v>
      </c>
      <c r="G723">
        <f t="shared" si="123"/>
        <v>2.3359544949066221E-2</v>
      </c>
      <c r="H723">
        <v>55.932804107666001</v>
      </c>
      <c r="I723">
        <f t="shared" si="124"/>
        <v>1.8356984282008253E-2</v>
      </c>
      <c r="J723">
        <v>75.524604797363295</v>
      </c>
      <c r="K723">
        <f t="shared" si="125"/>
        <v>1.607898689438108E-2</v>
      </c>
      <c r="L723">
        <v>26.350000381469702</v>
      </c>
      <c r="M723">
        <f t="shared" si="126"/>
        <v>2.9540342453317849E-2</v>
      </c>
      <c r="N723">
        <v>166.07113647460901</v>
      </c>
      <c r="O723">
        <f t="shared" si="127"/>
        <v>2.9571545971662453E-2</v>
      </c>
      <c r="P723">
        <v>57.869998931884801</v>
      </c>
      <c r="Q723">
        <f t="shared" si="128"/>
        <v>5.3657912668978056E-2</v>
      </c>
      <c r="R723">
        <v>153.81703186035199</v>
      </c>
      <c r="S723">
        <f t="shared" si="129"/>
        <v>3.0665619299613762E-2</v>
      </c>
      <c r="T723">
        <v>70.633079528808594</v>
      </c>
      <c r="U723">
        <f t="shared" si="130"/>
        <v>3.886859046907739E-2</v>
      </c>
      <c r="V723">
        <v>158.27861022949199</v>
      </c>
      <c r="W723">
        <f t="shared" si="131"/>
        <v>3.228143291598979E-2</v>
      </c>
    </row>
    <row r="724" spans="1:23" x14ac:dyDescent="0.2">
      <c r="A724" s="1">
        <v>44601</v>
      </c>
      <c r="B724">
        <v>46.642467498779297</v>
      </c>
      <c r="C724">
        <f t="shared" si="121"/>
        <v>-2.1262491534903786E-2</v>
      </c>
      <c r="D724">
        <v>132.85000610351599</v>
      </c>
      <c r="E724">
        <f t="shared" si="122"/>
        <v>-5.4765902780725788E-2</v>
      </c>
      <c r="F724">
        <v>161.88226318359401</v>
      </c>
      <c r="G724">
        <f t="shared" si="123"/>
        <v>-3.4836884367355256E-2</v>
      </c>
      <c r="H724">
        <v>56.969043731689503</v>
      </c>
      <c r="I724">
        <f t="shared" si="124"/>
        <v>-3.3228260463345594E-2</v>
      </c>
      <c r="J724">
        <v>76.748779296875</v>
      </c>
      <c r="K724">
        <f t="shared" si="125"/>
        <v>-5.146933417940236E-2</v>
      </c>
      <c r="L724">
        <v>27.139999389648398</v>
      </c>
      <c r="M724">
        <f t="shared" si="126"/>
        <v>-3.6913468846966379E-3</v>
      </c>
      <c r="N724">
        <v>171.05545043945301</v>
      </c>
      <c r="O724">
        <f t="shared" si="127"/>
        <v>-5.5206422082668384E-2</v>
      </c>
      <c r="P724">
        <v>61.060001373291001</v>
      </c>
      <c r="Q724">
        <f t="shared" si="128"/>
        <v>-3.5846156854167338E-2</v>
      </c>
      <c r="R724">
        <v>158.60699462890599</v>
      </c>
      <c r="S724">
        <f t="shared" si="129"/>
        <v>-3.9655716014123064E-2</v>
      </c>
      <c r="T724">
        <v>73.432540893554702</v>
      </c>
      <c r="U724">
        <f t="shared" si="130"/>
        <v>-4.5652172596031985E-2</v>
      </c>
      <c r="V724">
        <v>163.471435546875</v>
      </c>
      <c r="W724">
        <f t="shared" si="131"/>
        <v>-3.1667427630287605E-2</v>
      </c>
    </row>
    <row r="725" spans="1:23" x14ac:dyDescent="0.2">
      <c r="A725" s="1">
        <v>44602</v>
      </c>
      <c r="B725">
        <v>45.661201477050803</v>
      </c>
      <c r="C725">
        <f t="shared" si="121"/>
        <v>-2.5496285711152585E-2</v>
      </c>
      <c r="D725">
        <v>125.76999664306599</v>
      </c>
      <c r="E725">
        <f t="shared" si="122"/>
        <v>-0.10547534095725355</v>
      </c>
      <c r="F725">
        <v>156.33988952636699</v>
      </c>
      <c r="G725">
        <f t="shared" si="123"/>
        <v>-3.7370814708279541E-2</v>
      </c>
      <c r="H725">
        <v>55.107166290283203</v>
      </c>
      <c r="I725">
        <f t="shared" si="124"/>
        <v>-3.0806640816434135E-2</v>
      </c>
      <c r="J725">
        <v>72.898506164550795</v>
      </c>
      <c r="K725">
        <f t="shared" si="125"/>
        <v>-8.2539896023870379E-2</v>
      </c>
      <c r="L725">
        <v>27.040000915527301</v>
      </c>
      <c r="M725">
        <f t="shared" si="126"/>
        <v>-2.3574564501636391E-2</v>
      </c>
      <c r="N725">
        <v>161.86802673339801</v>
      </c>
      <c r="O725">
        <f t="shared" si="127"/>
        <v>-5.5696489179888765E-2</v>
      </c>
      <c r="P725">
        <v>58.909999847412102</v>
      </c>
      <c r="Q725">
        <f t="shared" si="128"/>
        <v>-4.2124267863304019E-2</v>
      </c>
      <c r="R725">
        <v>152.44039916992199</v>
      </c>
      <c r="S725">
        <f t="shared" si="129"/>
        <v>-4.9254380508544686E-2</v>
      </c>
      <c r="T725">
        <v>70.155555725097699</v>
      </c>
      <c r="U725">
        <f t="shared" si="130"/>
        <v>-4.9237241608247329E-2</v>
      </c>
      <c r="V725">
        <v>158.37582397460901</v>
      </c>
      <c r="W725">
        <f t="shared" si="131"/>
        <v>-5.2230322533837421E-2</v>
      </c>
    </row>
    <row r="726" spans="1:23" x14ac:dyDescent="0.2">
      <c r="A726" s="1">
        <v>44603</v>
      </c>
      <c r="B726">
        <v>44.511726379394503</v>
      </c>
      <c r="C726">
        <f t="shared" si="121"/>
        <v>-1.0500449458970258E-3</v>
      </c>
      <c r="D726">
        <v>113.18000030517599</v>
      </c>
      <c r="E726">
        <f t="shared" si="122"/>
        <v>9.5845653706547757E-3</v>
      </c>
      <c r="F726">
        <v>150.60516357421901</v>
      </c>
      <c r="G726">
        <f t="shared" si="123"/>
        <v>-1.1809098688150105E-2</v>
      </c>
      <c r="H726">
        <v>53.435382843017599</v>
      </c>
      <c r="I726">
        <f t="shared" si="124"/>
        <v>8.9585467197563634E-3</v>
      </c>
      <c r="J726">
        <v>67.123100280761705</v>
      </c>
      <c r="K726">
        <f t="shared" si="125"/>
        <v>-3.5361544384862986E-3</v>
      </c>
      <c r="L726">
        <v>26.409999847412099</v>
      </c>
      <c r="M726">
        <f t="shared" si="126"/>
        <v>-3.7936457778379486E-3</v>
      </c>
      <c r="N726">
        <v>153.09901428222699</v>
      </c>
      <c r="O726">
        <f t="shared" si="127"/>
        <v>2.972009055540294E-3</v>
      </c>
      <c r="P726">
        <v>56.4799995422363</v>
      </c>
      <c r="Q726">
        <f t="shared" si="128"/>
        <v>-1.6423042476701899E-2</v>
      </c>
      <c r="R726">
        <v>145.11395263671901</v>
      </c>
      <c r="S726">
        <f t="shared" si="129"/>
        <v>5.1972845779082219E-4</v>
      </c>
      <c r="T726">
        <v>66.784950256347699</v>
      </c>
      <c r="U726">
        <f t="shared" si="130"/>
        <v>-1.9646557083926757E-3</v>
      </c>
      <c r="V726">
        <v>150.31611633300801</v>
      </c>
      <c r="W726">
        <f t="shared" si="131"/>
        <v>9.478694853678665E-4</v>
      </c>
    </row>
    <row r="727" spans="1:23" x14ac:dyDescent="0.2">
      <c r="A727" s="1">
        <v>44606</v>
      </c>
      <c r="B727">
        <v>44.465011596679702</v>
      </c>
      <c r="C727">
        <f t="shared" si="121"/>
        <v>1.791329723776125E-2</v>
      </c>
      <c r="D727">
        <v>114.26999664306599</v>
      </c>
      <c r="E727">
        <f t="shared" si="122"/>
        <v>6.1103288980188901E-2</v>
      </c>
      <c r="F727">
        <v>148.83711242675801</v>
      </c>
      <c r="G727">
        <f t="shared" si="123"/>
        <v>2.2518052505912278E-2</v>
      </c>
      <c r="H727">
        <v>53.916236877441399</v>
      </c>
      <c r="I727">
        <f t="shared" si="124"/>
        <v>4.0958774814173947E-2</v>
      </c>
      <c r="J727">
        <v>66.886161804199205</v>
      </c>
      <c r="K727">
        <f t="shared" si="125"/>
        <v>9.053539785854299E-2</v>
      </c>
      <c r="L727">
        <v>26.309999465942401</v>
      </c>
      <c r="M727">
        <f t="shared" si="126"/>
        <v>3.840176212337984E-2</v>
      </c>
      <c r="N727">
        <v>153.55470275878901</v>
      </c>
      <c r="O727">
        <f t="shared" si="127"/>
        <v>4.6558462198948894E-2</v>
      </c>
      <c r="P727">
        <v>55.560001373291001</v>
      </c>
      <c r="Q727">
        <f t="shared" si="128"/>
        <v>8.864487145860149E-2</v>
      </c>
      <c r="R727">
        <v>145.18939208984401</v>
      </c>
      <c r="S727">
        <f t="shared" si="129"/>
        <v>5.1020449602911591E-2</v>
      </c>
      <c r="T727">
        <v>66.653869628906193</v>
      </c>
      <c r="U727">
        <f t="shared" si="130"/>
        <v>5.1868962841315022E-2</v>
      </c>
      <c r="V727">
        <v>150.45866394043</v>
      </c>
      <c r="W727">
        <f t="shared" si="131"/>
        <v>5.3713470678194028E-2</v>
      </c>
    </row>
    <row r="728" spans="1:23" x14ac:dyDescent="0.2">
      <c r="A728" s="1">
        <v>44607</v>
      </c>
      <c r="B728">
        <v>45.268703460693402</v>
      </c>
      <c r="C728">
        <f t="shared" si="121"/>
        <v>-4.3445846811563243E-3</v>
      </c>
      <c r="D728">
        <v>121.470001220703</v>
      </c>
      <c r="E728">
        <f t="shared" si="122"/>
        <v>-3.1613259127649077E-2</v>
      </c>
      <c r="F728">
        <v>152.22665405273401</v>
      </c>
      <c r="G728">
        <f t="shared" si="123"/>
        <v>1.2380040755329827E-2</v>
      </c>
      <c r="H728">
        <v>56.1704292297363</v>
      </c>
      <c r="I728">
        <f t="shared" si="124"/>
        <v>-9.2669408479818319E-3</v>
      </c>
      <c r="J728">
        <v>73.224311828613295</v>
      </c>
      <c r="K728">
        <f t="shared" si="125"/>
        <v>-2.8305749333774943E-2</v>
      </c>
      <c r="L728">
        <v>27.340000152587901</v>
      </c>
      <c r="M728">
        <f t="shared" si="126"/>
        <v>2.6350542624908879E-2</v>
      </c>
      <c r="N728">
        <v>160.87301635742199</v>
      </c>
      <c r="O728">
        <f t="shared" si="127"/>
        <v>-2.3149281735989286E-3</v>
      </c>
      <c r="P728">
        <v>60.709999084472699</v>
      </c>
      <c r="Q728">
        <f t="shared" si="128"/>
        <v>6.6893337401632919E-2</v>
      </c>
      <c r="R728">
        <v>152.78924560546901</v>
      </c>
      <c r="S728">
        <f t="shared" si="129"/>
        <v>3.8142627179959102E-2</v>
      </c>
      <c r="T728">
        <v>70.202369689941406</v>
      </c>
      <c r="U728">
        <f t="shared" si="130"/>
        <v>6.911295183411042E-3</v>
      </c>
      <c r="V728">
        <v>158.761306762695</v>
      </c>
      <c r="W728">
        <f t="shared" si="131"/>
        <v>3.2634143579930735E-4</v>
      </c>
    </row>
    <row r="729" spans="1:23" x14ac:dyDescent="0.2">
      <c r="A729" s="1">
        <v>44608</v>
      </c>
      <c r="B729">
        <v>45.072456359863303</v>
      </c>
      <c r="C729">
        <f t="shared" si="121"/>
        <v>-1.3778922569193316E-2</v>
      </c>
      <c r="D729">
        <v>117.69000244140599</v>
      </c>
      <c r="E729">
        <f t="shared" si="122"/>
        <v>-4.6257047271832573E-2</v>
      </c>
      <c r="F729">
        <v>154.12294006347699</v>
      </c>
      <c r="G729">
        <f t="shared" si="123"/>
        <v>-2.156959131867902E-2</v>
      </c>
      <c r="H729">
        <v>55.652305603027301</v>
      </c>
      <c r="I729">
        <f t="shared" si="124"/>
        <v>-3.0966320216832568E-2</v>
      </c>
      <c r="J729">
        <v>71.180702209472699</v>
      </c>
      <c r="K729">
        <f t="shared" si="125"/>
        <v>-6.5185911576063335E-2</v>
      </c>
      <c r="L729">
        <v>28.069999694824201</v>
      </c>
      <c r="M729">
        <f t="shared" si="126"/>
        <v>-2.744846357160808E-2</v>
      </c>
      <c r="N729">
        <v>160.50103759765599</v>
      </c>
      <c r="O729">
        <f t="shared" si="127"/>
        <v>-3.4181207220063604E-2</v>
      </c>
      <c r="P729">
        <v>64.910003662109403</v>
      </c>
      <c r="Q729">
        <f t="shared" si="128"/>
        <v>-5.0717808186987803E-2</v>
      </c>
      <c r="R729">
        <v>158.72959899902301</v>
      </c>
      <c r="S729">
        <f t="shared" si="129"/>
        <v>-4.8128105271303318E-2</v>
      </c>
      <c r="T729">
        <v>70.689239501953097</v>
      </c>
      <c r="U729">
        <f t="shared" si="130"/>
        <v>-5.9061189413717151E-2</v>
      </c>
      <c r="V729">
        <v>158.81312561035199</v>
      </c>
      <c r="W729">
        <f t="shared" si="131"/>
        <v>-3.8275504570366013E-2</v>
      </c>
    </row>
    <row r="730" spans="1:23" x14ac:dyDescent="0.2">
      <c r="A730" s="1">
        <v>44609</v>
      </c>
      <c r="B730">
        <v>44.455665588378899</v>
      </c>
      <c r="C730">
        <f t="shared" si="121"/>
        <v>-5.4651231601747584E-2</v>
      </c>
      <c r="D730">
        <v>112.370002746582</v>
      </c>
      <c r="E730">
        <f t="shared" si="122"/>
        <v>1.2909101060881429E-2</v>
      </c>
      <c r="F730">
        <v>150.83416748046901</v>
      </c>
      <c r="G730">
        <f t="shared" si="123"/>
        <v>1.2613801585441472E-2</v>
      </c>
      <c r="H730">
        <v>53.955368041992202</v>
      </c>
      <c r="I730">
        <f t="shared" si="124"/>
        <v>1.7084429224293524E-3</v>
      </c>
      <c r="J730">
        <v>66.688720703125</v>
      </c>
      <c r="K730">
        <f t="shared" si="125"/>
        <v>-3.1139756874658791E-3</v>
      </c>
      <c r="L730">
        <v>27.309999465942401</v>
      </c>
      <c r="M730">
        <f t="shared" si="126"/>
        <v>-2.1092352815958886E-2</v>
      </c>
      <c r="N730">
        <v>155.10762023925801</v>
      </c>
      <c r="O730">
        <f t="shared" si="127"/>
        <v>5.023106312245073E-3</v>
      </c>
      <c r="P730">
        <v>61.700000762939503</v>
      </c>
      <c r="Q730">
        <f t="shared" si="128"/>
        <v>-1.6340232642177731E-2</v>
      </c>
      <c r="R730">
        <v>151.27116394043</v>
      </c>
      <c r="S730">
        <f t="shared" si="129"/>
        <v>-4.365616786890742E-4</v>
      </c>
      <c r="T730">
        <v>66.635147094726605</v>
      </c>
      <c r="U730">
        <f t="shared" si="130"/>
        <v>1.2095658132392538E-2</v>
      </c>
      <c r="V730">
        <v>152.84933471679699</v>
      </c>
      <c r="W730">
        <f t="shared" si="131"/>
        <v>-1.1231703362757339E-2</v>
      </c>
    </row>
    <row r="731" spans="1:23" x14ac:dyDescent="0.2">
      <c r="A731" s="1">
        <v>44610</v>
      </c>
      <c r="B731">
        <v>42.091304779052699</v>
      </c>
      <c r="C731">
        <f t="shared" si="121"/>
        <v>-7.801344084070615E-3</v>
      </c>
      <c r="D731">
        <v>113.830001831055</v>
      </c>
      <c r="E731">
        <f t="shared" si="122"/>
        <v>1.5862278448388018E-2</v>
      </c>
      <c r="F731">
        <v>152.74880981445301</v>
      </c>
      <c r="G731">
        <f t="shared" si="123"/>
        <v>-2.9992871672202741E-4</v>
      </c>
      <c r="H731">
        <v>54.0476264953613</v>
      </c>
      <c r="I731">
        <f t="shared" si="124"/>
        <v>-4.3718280629842406E-3</v>
      </c>
      <c r="J731">
        <v>66.481376647949205</v>
      </c>
      <c r="K731">
        <f t="shared" si="125"/>
        <v>-9.5492887919879175E-3</v>
      </c>
      <c r="L731">
        <v>26.7399997711182</v>
      </c>
      <c r="M731">
        <f t="shared" si="126"/>
        <v>-1.6971889548313905E-2</v>
      </c>
      <c r="N731">
        <v>155.88870239257801</v>
      </c>
      <c r="O731">
        <f t="shared" si="127"/>
        <v>-1.0493652378004047E-2</v>
      </c>
      <c r="P731">
        <v>60.700000762939503</v>
      </c>
      <c r="Q731">
        <f t="shared" si="128"/>
        <v>-2.2660093200379382E-2</v>
      </c>
      <c r="R731">
        <v>151.20513916015599</v>
      </c>
      <c r="S731">
        <f t="shared" si="129"/>
        <v>3.2375396360671085E-3</v>
      </c>
      <c r="T731">
        <v>67.446037292480497</v>
      </c>
      <c r="U731">
        <f t="shared" si="130"/>
        <v>1.3935228132174842E-4</v>
      </c>
      <c r="V731">
        <v>151.14218139648401</v>
      </c>
      <c r="W731">
        <f t="shared" si="131"/>
        <v>-6.1056743293511533E-3</v>
      </c>
    </row>
    <row r="732" spans="1:23" x14ac:dyDescent="0.2">
      <c r="A732" s="1">
        <v>44614</v>
      </c>
      <c r="B732">
        <v>41.764213562011697</v>
      </c>
      <c r="C732">
        <f t="shared" si="121"/>
        <v>-8.9543064529318424E-4</v>
      </c>
      <c r="D732">
        <v>115.65000152587901</v>
      </c>
      <c r="E732">
        <f t="shared" si="122"/>
        <v>-5.2272218431075018E-2</v>
      </c>
      <c r="F732">
        <v>152.70300292968801</v>
      </c>
      <c r="G732">
        <f t="shared" si="123"/>
        <v>-6.3189707078334222E-3</v>
      </c>
      <c r="H732">
        <v>53.811855316162102</v>
      </c>
      <c r="I732">
        <f t="shared" si="124"/>
        <v>-2.1477136311918915E-2</v>
      </c>
      <c r="J732">
        <v>65.849548339843807</v>
      </c>
      <c r="K732">
        <f t="shared" si="125"/>
        <v>-2.8590878522754361E-2</v>
      </c>
      <c r="L732">
        <v>26.290000915527301</v>
      </c>
      <c r="M732">
        <f t="shared" si="126"/>
        <v>-1.3788062246164273E-2</v>
      </c>
      <c r="N732">
        <v>154.26141357421901</v>
      </c>
      <c r="O732">
        <f t="shared" si="127"/>
        <v>-2.6077165922530007E-2</v>
      </c>
      <c r="P732">
        <v>59.340000152587898</v>
      </c>
      <c r="Q732">
        <f t="shared" si="128"/>
        <v>-3.0803243399545963E-2</v>
      </c>
      <c r="R732">
        <v>151.69546508789099</v>
      </c>
      <c r="S732">
        <f t="shared" si="129"/>
        <v>-2.7666608408348784E-2</v>
      </c>
      <c r="T732">
        <v>67.455436706542997</v>
      </c>
      <c r="U732">
        <f t="shared" si="130"/>
        <v>-2.0973443947048333E-2</v>
      </c>
      <c r="V732">
        <v>150.22216796875</v>
      </c>
      <c r="W732">
        <f t="shared" si="131"/>
        <v>-2.4116925304796526E-2</v>
      </c>
    </row>
    <row r="733" spans="1:23" x14ac:dyDescent="0.2">
      <c r="A733" s="1">
        <v>44615</v>
      </c>
      <c r="B733">
        <v>41.726833343505902</v>
      </c>
      <c r="C733">
        <f t="shared" si="121"/>
        <v>4.5317908742214121E-2</v>
      </c>
      <c r="D733">
        <v>109.76000213623</v>
      </c>
      <c r="E733">
        <f t="shared" si="122"/>
        <v>6.0538855326060556E-2</v>
      </c>
      <c r="F733">
        <v>151.74111938476599</v>
      </c>
      <c r="G733">
        <f t="shared" si="123"/>
        <v>2.3567137281269388E-2</v>
      </c>
      <c r="H733">
        <v>52.668453216552699</v>
      </c>
      <c r="I733">
        <f t="shared" si="124"/>
        <v>2.5866185817886491E-2</v>
      </c>
      <c r="J733">
        <v>63.9935111999512</v>
      </c>
      <c r="K733">
        <f t="shared" si="125"/>
        <v>4.4800520171327317E-2</v>
      </c>
      <c r="L733">
        <v>25.930000305175799</v>
      </c>
      <c r="M733">
        <f t="shared" si="126"/>
        <v>3.1507632493369166E-2</v>
      </c>
      <c r="N733">
        <v>150.29071044921901</v>
      </c>
      <c r="O733">
        <f t="shared" si="127"/>
        <v>3.8597086944038662E-2</v>
      </c>
      <c r="P733">
        <v>57.540000915527301</v>
      </c>
      <c r="Q733">
        <f t="shared" si="128"/>
        <v>5.5767095864564388E-2</v>
      </c>
      <c r="R733">
        <v>147.55609130859401</v>
      </c>
      <c r="S733">
        <f t="shared" si="129"/>
        <v>2.5736670727603769E-2</v>
      </c>
      <c r="T733">
        <v>66.055397033691406</v>
      </c>
      <c r="U733">
        <f t="shared" si="130"/>
        <v>1.3563275165628587E-2</v>
      </c>
      <c r="V733">
        <v>146.64260864257801</v>
      </c>
      <c r="W733">
        <f t="shared" si="131"/>
        <v>3.5928806797867099E-2</v>
      </c>
    </row>
    <row r="734" spans="1:23" x14ac:dyDescent="0.2">
      <c r="A734" s="1">
        <v>44616</v>
      </c>
      <c r="B734">
        <v>43.661308288574197</v>
      </c>
      <c r="C734">
        <f t="shared" si="121"/>
        <v>2.0968681996934305E-2</v>
      </c>
      <c r="D734">
        <v>116.610000610352</v>
      </c>
      <c r="E734">
        <f t="shared" si="122"/>
        <v>3.7451231530259615E-2</v>
      </c>
      <c r="F734">
        <v>155.35969543457</v>
      </c>
      <c r="G734">
        <f t="shared" si="123"/>
        <v>7.2264793629809873E-3</v>
      </c>
      <c r="H734">
        <v>54.048557281494098</v>
      </c>
      <c r="I734">
        <f t="shared" si="124"/>
        <v>1.3715785593696161E-2</v>
      </c>
      <c r="J734">
        <v>66.925643920898395</v>
      </c>
      <c r="K734">
        <f t="shared" si="125"/>
        <v>1.4061962328764974E-2</v>
      </c>
      <c r="L734">
        <v>26.7600002288818</v>
      </c>
      <c r="M734">
        <f t="shared" si="126"/>
        <v>1.6308757538038319E-2</v>
      </c>
      <c r="N734">
        <v>156.20489501953099</v>
      </c>
      <c r="O734">
        <f t="shared" si="127"/>
        <v>1.7409189339065149E-2</v>
      </c>
      <c r="P734">
        <v>60.840000152587898</v>
      </c>
      <c r="Q734">
        <f t="shared" si="128"/>
        <v>3.2026019353448898E-2</v>
      </c>
      <c r="R734">
        <v>151.40298461914099</v>
      </c>
      <c r="S734">
        <f t="shared" si="129"/>
        <v>1.447634250415929E-2</v>
      </c>
      <c r="T734">
        <v>66.957427978515597</v>
      </c>
      <c r="U734">
        <f t="shared" si="130"/>
        <v>1.2412160891502634E-2</v>
      </c>
      <c r="V734">
        <v>152.00709533691401</v>
      </c>
      <c r="W734">
        <f t="shared" si="131"/>
        <v>1.6528089137421782E-2</v>
      </c>
    </row>
    <row r="735" spans="1:23" x14ac:dyDescent="0.2">
      <c r="A735" s="1">
        <v>44617</v>
      </c>
      <c r="B735">
        <v>44.586494445800803</v>
      </c>
      <c r="C735">
        <f t="shared" si="121"/>
        <v>-2.0946605229255281E-4</v>
      </c>
      <c r="D735">
        <v>121.05999755859401</v>
      </c>
      <c r="E735">
        <f t="shared" si="122"/>
        <v>1.8658469575543384E-2</v>
      </c>
      <c r="F735">
        <v>156.48646545410199</v>
      </c>
      <c r="G735">
        <f t="shared" si="123"/>
        <v>-4.8706022855313181E-3</v>
      </c>
      <c r="H735">
        <v>54.7949829101562</v>
      </c>
      <c r="I735">
        <f t="shared" si="124"/>
        <v>-9.6975643089441716E-4</v>
      </c>
      <c r="J735">
        <v>67.873397827148395</v>
      </c>
      <c r="K735">
        <f t="shared" si="125"/>
        <v>-6.1276787289386864E-3</v>
      </c>
      <c r="L735">
        <v>27.200000762939499</v>
      </c>
      <c r="M735">
        <f t="shared" si="126"/>
        <v>-7.3801353468685065E-3</v>
      </c>
      <c r="N735">
        <v>158.94810485839801</v>
      </c>
      <c r="O735">
        <f t="shared" si="127"/>
        <v>6.1822613094667999E-3</v>
      </c>
      <c r="P735">
        <v>62.819999694824197</v>
      </c>
      <c r="Q735">
        <f t="shared" si="128"/>
        <v>-3.1887904113943079E-3</v>
      </c>
      <c r="R735">
        <v>153.61068725585901</v>
      </c>
      <c r="S735">
        <f t="shared" si="129"/>
        <v>-1.1351928305279261E-2</v>
      </c>
      <c r="T735">
        <v>67.793693542480497</v>
      </c>
      <c r="U735">
        <f t="shared" si="130"/>
        <v>-2.5548639361883552E-2</v>
      </c>
      <c r="V735">
        <v>154.54035949707</v>
      </c>
      <c r="W735">
        <f t="shared" si="131"/>
        <v>-6.0975671863539808E-3</v>
      </c>
    </row>
    <row r="736" spans="1:23" x14ac:dyDescent="0.2">
      <c r="A736" s="1">
        <v>44620</v>
      </c>
      <c r="B736">
        <v>44.577156066894503</v>
      </c>
      <c r="C736">
        <f t="shared" si="121"/>
        <v>-1.8620933784453127E-2</v>
      </c>
      <c r="D736">
        <v>123.33999633789099</v>
      </c>
      <c r="E736">
        <f t="shared" si="122"/>
        <v>-8.0238616449176708E-2</v>
      </c>
      <c r="F736">
        <v>155.72613525390599</v>
      </c>
      <c r="G736">
        <f t="shared" si="123"/>
        <v>-1.6011021743065637E-2</v>
      </c>
      <c r="H736">
        <v>54.741870880127003</v>
      </c>
      <c r="I736">
        <f t="shared" si="124"/>
        <v>-2.9927400253383567E-2</v>
      </c>
      <c r="J736">
        <v>67.458763122558594</v>
      </c>
      <c r="K736">
        <f t="shared" si="125"/>
        <v>-5.073109170583627E-2</v>
      </c>
      <c r="L736">
        <v>27</v>
      </c>
      <c r="M736">
        <f t="shared" si="126"/>
        <v>-1.1922633518532949E-2</v>
      </c>
      <c r="N736">
        <v>159.93380737304699</v>
      </c>
      <c r="O736">
        <f t="shared" si="127"/>
        <v>-4.9461944634496456E-2</v>
      </c>
      <c r="P736">
        <v>62.619998931884801</v>
      </c>
      <c r="Q736">
        <f t="shared" si="128"/>
        <v>-4.0742151722779577E-2</v>
      </c>
      <c r="R736">
        <v>151.87677001953099</v>
      </c>
      <c r="S736">
        <f t="shared" si="129"/>
        <v>-2.1057573293660481E-2</v>
      </c>
      <c r="T736">
        <v>66.083595275878906</v>
      </c>
      <c r="U736">
        <f t="shared" si="130"/>
        <v>-3.5162573960096567E-2</v>
      </c>
      <c r="V736">
        <v>153.60090637207</v>
      </c>
      <c r="W736">
        <f t="shared" si="131"/>
        <v>-3.6927209064133777E-2</v>
      </c>
    </row>
    <row r="737" spans="1:23" x14ac:dyDescent="0.2">
      <c r="A737" s="1">
        <v>44621</v>
      </c>
      <c r="B737">
        <v>43.754768371582003</v>
      </c>
      <c r="C737">
        <f t="shared" si="121"/>
        <v>4.2853100291825069E-2</v>
      </c>
      <c r="D737">
        <v>113.830001831055</v>
      </c>
      <c r="E737">
        <f t="shared" si="122"/>
        <v>3.8348561240826237E-2</v>
      </c>
      <c r="F737">
        <v>153.25265502929699</v>
      </c>
      <c r="G737">
        <f t="shared" si="123"/>
        <v>1.6657903870283909E-2</v>
      </c>
      <c r="H737">
        <v>53.127861022949197</v>
      </c>
      <c r="I737">
        <f t="shared" si="124"/>
        <v>2.7097526411831108E-2</v>
      </c>
      <c r="J737">
        <v>64.121864318847699</v>
      </c>
      <c r="K737">
        <f t="shared" si="125"/>
        <v>4.1025305819711949E-2</v>
      </c>
      <c r="L737">
        <v>26.680000305175799</v>
      </c>
      <c r="M737">
        <f t="shared" si="126"/>
        <v>4.8647364957652643E-2</v>
      </c>
      <c r="N737">
        <v>152.21562194824199</v>
      </c>
      <c r="O737">
        <f t="shared" si="127"/>
        <v>3.7565296790665455E-2</v>
      </c>
      <c r="P737">
        <v>60.119998931884801</v>
      </c>
      <c r="Q737">
        <f t="shared" si="128"/>
        <v>4.4249268697230969E-2</v>
      </c>
      <c r="R737">
        <v>148.71205139160199</v>
      </c>
      <c r="S737">
        <f t="shared" si="129"/>
        <v>1.8121000250238512E-2</v>
      </c>
      <c r="T737">
        <v>63.800304412841797</v>
      </c>
      <c r="U737">
        <f t="shared" si="130"/>
        <v>2.6737964347180145E-2</v>
      </c>
      <c r="V737">
        <v>148.032302856445</v>
      </c>
      <c r="W737">
        <f t="shared" si="131"/>
        <v>3.1301258295877168E-2</v>
      </c>
    </row>
    <row r="738" spans="1:23" x14ac:dyDescent="0.2">
      <c r="A738" s="1">
        <v>44622</v>
      </c>
      <c r="B738">
        <v>45.6705513000488</v>
      </c>
      <c r="C738">
        <f t="shared" si="121"/>
        <v>-1.9422021432826276E-2</v>
      </c>
      <c r="D738">
        <v>118.279998779297</v>
      </c>
      <c r="E738">
        <f t="shared" si="122"/>
        <v>-5.4734370765099891E-2</v>
      </c>
      <c r="F738">
        <v>155.826904296875</v>
      </c>
      <c r="G738">
        <f t="shared" si="123"/>
        <v>5.2769416566568672E-3</v>
      </c>
      <c r="H738">
        <v>54.5871772766113</v>
      </c>
      <c r="I738">
        <f t="shared" si="124"/>
        <v>-1.233294841390732E-2</v>
      </c>
      <c r="J738">
        <v>66.807189941406193</v>
      </c>
      <c r="K738">
        <f t="shared" si="125"/>
        <v>-3.7183603271042767E-2</v>
      </c>
      <c r="L738">
        <v>28.0100002288818</v>
      </c>
      <c r="M738">
        <f t="shared" si="126"/>
        <v>2.8854911560524856E-2</v>
      </c>
      <c r="N738">
        <v>158.042404174805</v>
      </c>
      <c r="O738">
        <f t="shared" si="127"/>
        <v>-2.3312431462036334E-2</v>
      </c>
      <c r="P738">
        <v>62.840000152587898</v>
      </c>
      <c r="Q738">
        <f t="shared" si="128"/>
        <v>-4.2919450827428415E-2</v>
      </c>
      <c r="R738">
        <v>151.43142700195301</v>
      </c>
      <c r="S738">
        <f t="shared" si="129"/>
        <v>-3.3846301532848419E-3</v>
      </c>
      <c r="T738">
        <v>65.529205322265597</v>
      </c>
      <c r="U738">
        <f t="shared" si="130"/>
        <v>-1.0087917910868112E-2</v>
      </c>
      <c r="V738">
        <v>152.739181518555</v>
      </c>
      <c r="W738">
        <f t="shared" si="131"/>
        <v>-2.1198512035928648E-2</v>
      </c>
    </row>
    <row r="739" spans="1:23" x14ac:dyDescent="0.2">
      <c r="A739" s="1">
        <v>44623</v>
      </c>
      <c r="B739">
        <v>44.7920951843262</v>
      </c>
      <c r="C739">
        <f t="shared" si="121"/>
        <v>2.9167149396677763E-3</v>
      </c>
      <c r="D739">
        <v>111.98000335693401</v>
      </c>
      <c r="E739">
        <f t="shared" si="122"/>
        <v>-3.2399944445348071E-2</v>
      </c>
      <c r="F739">
        <v>156.6513671875</v>
      </c>
      <c r="G739">
        <f t="shared" si="123"/>
        <v>-5.9828123533341116E-3</v>
      </c>
      <c r="H739">
        <v>53.9180908203125</v>
      </c>
      <c r="I739">
        <f t="shared" si="124"/>
        <v>2.9612507497373229E-2</v>
      </c>
      <c r="J739">
        <v>64.368675231933594</v>
      </c>
      <c r="K739">
        <f t="shared" si="125"/>
        <v>-2.7837903389214314E-2</v>
      </c>
      <c r="L739">
        <v>28.829999923706101</v>
      </c>
      <c r="M739">
        <f t="shared" si="126"/>
        <v>-2.6002862455713888E-2</v>
      </c>
      <c r="N739">
        <v>154.40066528320301</v>
      </c>
      <c r="O739">
        <f t="shared" si="127"/>
        <v>-1.8864306329342901E-2</v>
      </c>
      <c r="P739">
        <v>60.200000762939503</v>
      </c>
      <c r="Q739">
        <f t="shared" si="128"/>
        <v>-5.1818014596009626E-2</v>
      </c>
      <c r="R739">
        <v>150.91975402832</v>
      </c>
      <c r="S739">
        <f t="shared" si="129"/>
        <v>-1.5373552785788287E-2</v>
      </c>
      <c r="T739">
        <v>64.871475219726605</v>
      </c>
      <c r="U739">
        <f t="shared" si="130"/>
        <v>-1.8714074882892992E-2</v>
      </c>
      <c r="V739">
        <v>149.53541564941401</v>
      </c>
      <c r="W739">
        <f t="shared" si="131"/>
        <v>-2.6896054043394797E-2</v>
      </c>
    </row>
    <row r="740" spans="1:23" x14ac:dyDescent="0.2">
      <c r="A740" s="1">
        <v>44624</v>
      </c>
      <c r="B740">
        <v>44.922931671142599</v>
      </c>
      <c r="C740">
        <f t="shared" si="121"/>
        <v>-8.1463518480839724E-3</v>
      </c>
      <c r="D740">
        <v>108.41000366210901</v>
      </c>
      <c r="E740">
        <f t="shared" si="122"/>
        <v>-5.1676965622687233E-2</v>
      </c>
      <c r="F740">
        <v>155.71694946289099</v>
      </c>
      <c r="G740">
        <f t="shared" si="123"/>
        <v>-3.0402235181146219E-2</v>
      </c>
      <c r="H740">
        <v>55.538616180419901</v>
      </c>
      <c r="I740">
        <f t="shared" si="124"/>
        <v>-4.3360237298800196E-2</v>
      </c>
      <c r="J740">
        <v>62.601497650146499</v>
      </c>
      <c r="K740">
        <f t="shared" si="125"/>
        <v>-3.5964609880347047E-2</v>
      </c>
      <c r="L740">
        <v>28.090000152587901</v>
      </c>
      <c r="M740">
        <f t="shared" si="126"/>
        <v>-3.2564368262188968E-2</v>
      </c>
      <c r="N740">
        <v>151.51530456543</v>
      </c>
      <c r="O740">
        <f t="shared" si="127"/>
        <v>-7.7898503029307328E-2</v>
      </c>
      <c r="P740">
        <v>57.159999847412102</v>
      </c>
      <c r="Q740">
        <f t="shared" si="128"/>
        <v>-9.5765170597527247E-2</v>
      </c>
      <c r="R740">
        <v>148.61732482910199</v>
      </c>
      <c r="S740">
        <f t="shared" si="129"/>
        <v>-6.9767058811929933E-2</v>
      </c>
      <c r="T740">
        <v>63.668754577636697</v>
      </c>
      <c r="U740">
        <f t="shared" si="130"/>
        <v>-3.9433231768903301E-2</v>
      </c>
      <c r="V740">
        <v>145.56710815429699</v>
      </c>
      <c r="W740">
        <f t="shared" si="131"/>
        <v>-5.1462095821139697E-2</v>
      </c>
    </row>
    <row r="741" spans="1:23" x14ac:dyDescent="0.2">
      <c r="A741" s="1">
        <v>44627</v>
      </c>
      <c r="B741">
        <v>44.558460235595703</v>
      </c>
      <c r="C741">
        <f t="shared" si="121"/>
        <v>-3.7823351829436003E-3</v>
      </c>
      <c r="D741">
        <v>102.949996948242</v>
      </c>
      <c r="E741">
        <f t="shared" si="122"/>
        <v>2.4751857284953781E-2</v>
      </c>
      <c r="F741">
        <v>151.05404663085901</v>
      </c>
      <c r="G741">
        <f t="shared" si="123"/>
        <v>1.4749154704710067E-2</v>
      </c>
      <c r="H741">
        <v>53.181911468505902</v>
      </c>
      <c r="I741">
        <f t="shared" si="124"/>
        <v>9.157217450237105E-3</v>
      </c>
      <c r="J741">
        <v>60.390064239502003</v>
      </c>
      <c r="K741">
        <f t="shared" si="125"/>
        <v>5.316335953693746E-2</v>
      </c>
      <c r="L741">
        <v>27.190000534057599</v>
      </c>
      <c r="M741">
        <f t="shared" si="126"/>
        <v>2.4701593320214564E-2</v>
      </c>
      <c r="N741">
        <v>140.16049194335901</v>
      </c>
      <c r="O741">
        <f t="shared" si="127"/>
        <v>4.3876976075911626E-3</v>
      </c>
      <c r="P741">
        <v>51.939998626708999</v>
      </c>
      <c r="Q741">
        <f t="shared" si="128"/>
        <v>4.2960686789756848E-2</v>
      </c>
      <c r="R741">
        <v>138.60215759277301</v>
      </c>
      <c r="S741">
        <f t="shared" si="129"/>
        <v>1.5196876569832107E-2</v>
      </c>
      <c r="T741">
        <v>61.206947326660199</v>
      </c>
      <c r="U741">
        <f t="shared" si="130"/>
        <v>5.0732939165889543E-2</v>
      </c>
      <c r="V741">
        <v>138.26541137695301</v>
      </c>
      <c r="W741">
        <f t="shared" si="131"/>
        <v>1.8983556007715667E-2</v>
      </c>
    </row>
    <row r="742" spans="1:23" x14ac:dyDescent="0.2">
      <c r="A742" s="1">
        <v>44628</v>
      </c>
      <c r="B742">
        <v>44.390243530273402</v>
      </c>
      <c r="C742">
        <f t="shared" si="121"/>
        <v>2.7329636195552037E-3</v>
      </c>
      <c r="D742">
        <v>105.529998779297</v>
      </c>
      <c r="E742">
        <f t="shared" si="122"/>
        <v>5.0985316705729061E-2</v>
      </c>
      <c r="F742">
        <v>153.29847717285199</v>
      </c>
      <c r="G742">
        <f t="shared" si="123"/>
        <v>3.0137678885764612E-2</v>
      </c>
      <c r="H742">
        <v>53.671146392822301</v>
      </c>
      <c r="I742">
        <f t="shared" si="124"/>
        <v>3.5929792507849244E-2</v>
      </c>
      <c r="J742">
        <v>63.687477111816399</v>
      </c>
      <c r="K742">
        <f t="shared" si="125"/>
        <v>3.1133223140434596E-2</v>
      </c>
      <c r="L742">
        <v>27.870000839233398</v>
      </c>
      <c r="M742">
        <f t="shared" si="126"/>
        <v>3.0739001080717164E-2</v>
      </c>
      <c r="N742">
        <v>140.77682495117199</v>
      </c>
      <c r="O742">
        <f t="shared" si="127"/>
        <v>4.1256890373931203E-2</v>
      </c>
      <c r="P742">
        <v>54.220001220703097</v>
      </c>
      <c r="Q742">
        <f t="shared" si="128"/>
        <v>6.1687209292353488E-2</v>
      </c>
      <c r="R742">
        <v>140.72456359863301</v>
      </c>
      <c r="S742">
        <f t="shared" si="129"/>
        <v>3.3762335712540816E-2</v>
      </c>
      <c r="T742">
        <v>64.392272949218807</v>
      </c>
      <c r="U742">
        <f t="shared" si="130"/>
        <v>3.3716527186898181E-2</v>
      </c>
      <c r="V742">
        <v>140.91525268554699</v>
      </c>
      <c r="W742">
        <f t="shared" si="131"/>
        <v>4.1053928086866864E-2</v>
      </c>
    </row>
    <row r="743" spans="1:23" x14ac:dyDescent="0.2">
      <c r="A743" s="1">
        <v>44629</v>
      </c>
      <c r="B743">
        <v>44.511726379394503</v>
      </c>
      <c r="C743">
        <f t="shared" si="121"/>
        <v>-2.0575257523225182E-2</v>
      </c>
      <c r="D743">
        <v>111.050003051758</v>
      </c>
      <c r="E743">
        <f t="shared" si="122"/>
        <v>-4.2211258676488936E-2</v>
      </c>
      <c r="F743">
        <v>157.98886108398401</v>
      </c>
      <c r="G743">
        <f t="shared" si="123"/>
        <v>1.6800704698364068E-3</v>
      </c>
      <c r="H743">
        <v>55.634601593017599</v>
      </c>
      <c r="I743">
        <f t="shared" si="124"/>
        <v>-1.568306917459197E-2</v>
      </c>
      <c r="J743">
        <v>65.701461791992202</v>
      </c>
      <c r="K743">
        <f t="shared" si="125"/>
        <v>-1.9727496769685667E-2</v>
      </c>
      <c r="L743">
        <v>28.7399997711182</v>
      </c>
      <c r="M743">
        <f t="shared" si="126"/>
        <v>-1.6135007378379883E-2</v>
      </c>
      <c r="N743">
        <v>146.70631408691401</v>
      </c>
      <c r="O743">
        <f t="shared" si="127"/>
        <v>-1.5393796739371015E-2</v>
      </c>
      <c r="P743">
        <v>57.669998168945298</v>
      </c>
      <c r="Q743">
        <f t="shared" si="128"/>
        <v>-2.7779529636105044E-2</v>
      </c>
      <c r="R743">
        <v>145.55686950683599</v>
      </c>
      <c r="S743">
        <f t="shared" si="129"/>
        <v>-2.0120525777638804E-2</v>
      </c>
      <c r="T743">
        <v>66.600372314453097</v>
      </c>
      <c r="U743">
        <f t="shared" si="130"/>
        <v>-1.4638242438812935E-2</v>
      </c>
      <c r="V743">
        <v>146.82077026367199</v>
      </c>
      <c r="W743">
        <f t="shared" si="131"/>
        <v>-2.0732783019518898E-2</v>
      </c>
    </row>
    <row r="744" spans="1:23" x14ac:dyDescent="0.2">
      <c r="A744" s="1">
        <v>44630</v>
      </c>
      <c r="B744">
        <v>43.6052436828613</v>
      </c>
      <c r="C744">
        <f t="shared" si="121"/>
        <v>-1.794855214254695E-2</v>
      </c>
      <c r="D744">
        <v>106.459999084473</v>
      </c>
      <c r="E744">
        <f t="shared" si="122"/>
        <v>-2.05938302330969E-2</v>
      </c>
      <c r="F744">
        <v>158.25451660156199</v>
      </c>
      <c r="G744">
        <f t="shared" si="123"/>
        <v>-1.3931607676905673E-2</v>
      </c>
      <c r="H744">
        <v>54.768886566162102</v>
      </c>
      <c r="I744">
        <f t="shared" si="124"/>
        <v>-1.6953189092032066E-2</v>
      </c>
      <c r="J744">
        <v>64.418037414550795</v>
      </c>
      <c r="K744">
        <f t="shared" si="125"/>
        <v>-3.3663683512801065E-2</v>
      </c>
      <c r="L744">
        <v>28.280000686645501</v>
      </c>
      <c r="M744">
        <f t="shared" si="126"/>
        <v>-1.9640022188823089E-2</v>
      </c>
      <c r="N744">
        <v>144.46524047851599</v>
      </c>
      <c r="O744">
        <f t="shared" si="127"/>
        <v>-1.5437516165513263E-2</v>
      </c>
      <c r="P744">
        <v>56.090000152587898</v>
      </c>
      <c r="Q744">
        <f t="shared" si="128"/>
        <v>-4.0569447525017385E-2</v>
      </c>
      <c r="R744">
        <v>142.65745544433599</v>
      </c>
      <c r="S744">
        <f t="shared" si="129"/>
        <v>-1.9855801179528322E-2</v>
      </c>
      <c r="T744">
        <v>65.632560729980497</v>
      </c>
      <c r="U744">
        <f t="shared" si="130"/>
        <v>-1.1663917262178337E-2</v>
      </c>
      <c r="V744">
        <v>143.80810546875</v>
      </c>
      <c r="W744">
        <f t="shared" si="131"/>
        <v>-2.1701086425091561E-2</v>
      </c>
    </row>
    <row r="745" spans="1:23" x14ac:dyDescent="0.2">
      <c r="A745" s="1">
        <v>44631</v>
      </c>
      <c r="B745">
        <v>42.829574584960902</v>
      </c>
      <c r="C745">
        <f t="shared" si="121"/>
        <v>-3.1699247298135939E-2</v>
      </c>
      <c r="D745">
        <v>104.290000915527</v>
      </c>
      <c r="E745">
        <f t="shared" si="122"/>
        <v>-1.9754693988875617E-2</v>
      </c>
      <c r="F745">
        <v>156.06506347656199</v>
      </c>
      <c r="G745">
        <f t="shared" si="123"/>
        <v>-2.1598068333696683E-2</v>
      </c>
      <c r="H745">
        <v>53.8482055664062</v>
      </c>
      <c r="I745">
        <f t="shared" si="124"/>
        <v>-1.7545075744398005E-2</v>
      </c>
      <c r="J745">
        <v>62.2855834960938</v>
      </c>
      <c r="K745">
        <f t="shared" si="125"/>
        <v>-4.6059673849295359E-2</v>
      </c>
      <c r="L745">
        <v>27.7299995422363</v>
      </c>
      <c r="M745">
        <f t="shared" si="126"/>
        <v>-7.2915818973944918E-2</v>
      </c>
      <c r="N745">
        <v>142.25218200683599</v>
      </c>
      <c r="O745">
        <f t="shared" si="127"/>
        <v>-7.5300496335658482E-2</v>
      </c>
      <c r="P745">
        <v>53.860000610351598</v>
      </c>
      <c r="Q745">
        <f t="shared" si="128"/>
        <v>-5.4366439685467012E-2</v>
      </c>
      <c r="R745">
        <v>139.85281372070301</v>
      </c>
      <c r="S745">
        <f t="shared" si="129"/>
        <v>-1.3436704389476849E-2</v>
      </c>
      <c r="T745">
        <v>64.871475219726605</v>
      </c>
      <c r="U745">
        <f t="shared" si="130"/>
        <v>-1.3268538465114246E-2</v>
      </c>
      <c r="V745">
        <v>140.72093200683599</v>
      </c>
      <c r="W745">
        <f t="shared" si="131"/>
        <v>-3.2901862047161098E-2</v>
      </c>
    </row>
    <row r="746" spans="1:23" x14ac:dyDescent="0.2">
      <c r="A746" s="1">
        <v>44634</v>
      </c>
      <c r="B746">
        <v>41.493202209472699</v>
      </c>
      <c r="C746">
        <f t="shared" si="121"/>
        <v>9.1918996957648848E-3</v>
      </c>
      <c r="D746">
        <v>102.25</v>
      </c>
      <c r="E746">
        <f t="shared" si="122"/>
        <v>6.6950053271447027E-2</v>
      </c>
      <c r="F746">
        <v>152.73049926757801</v>
      </c>
      <c r="G746">
        <f t="shared" si="123"/>
        <v>3.3037412357249579E-2</v>
      </c>
      <c r="H746">
        <v>52.911674499511697</v>
      </c>
      <c r="I746">
        <f t="shared" si="124"/>
        <v>4.3020262072194455E-2</v>
      </c>
      <c r="J746">
        <v>59.481796264648402</v>
      </c>
      <c r="K746">
        <f t="shared" si="125"/>
        <v>8.7813103253182645E-2</v>
      </c>
      <c r="L746">
        <v>25.780000686645501</v>
      </c>
      <c r="M746">
        <f t="shared" si="126"/>
        <v>7.7951847460430643E-2</v>
      </c>
      <c r="N746">
        <v>131.93388366699199</v>
      </c>
      <c r="O746">
        <f t="shared" si="127"/>
        <v>2.0456160482356E-2</v>
      </c>
      <c r="P746">
        <v>51.009998321533203</v>
      </c>
      <c r="Q746">
        <f t="shared" si="128"/>
        <v>8.2196877999663284E-2</v>
      </c>
      <c r="R746">
        <v>137.98622131347699</v>
      </c>
      <c r="S746">
        <f t="shared" si="129"/>
        <v>3.5680765338862136E-2</v>
      </c>
      <c r="T746">
        <v>64.016410827636705</v>
      </c>
      <c r="U746">
        <f t="shared" si="130"/>
        <v>4.9956986380936742E-2</v>
      </c>
      <c r="V746">
        <v>136.16629028320301</v>
      </c>
      <c r="W746">
        <f t="shared" si="131"/>
        <v>4.4937633946858298E-2</v>
      </c>
    </row>
    <row r="747" spans="1:23" x14ac:dyDescent="0.2">
      <c r="A747" s="1">
        <v>44635</v>
      </c>
      <c r="B747">
        <v>41.8763618469238</v>
      </c>
      <c r="C747">
        <f t="shared" si="121"/>
        <v>3.9812608761339831E-2</v>
      </c>
      <c r="D747">
        <v>109.330001831055</v>
      </c>
      <c r="E747">
        <f t="shared" si="122"/>
        <v>5.3773530551566015E-2</v>
      </c>
      <c r="F747">
        <v>157.860595703125</v>
      </c>
      <c r="G747">
        <f t="shared" si="123"/>
        <v>2.3004043465683164E-2</v>
      </c>
      <c r="H747">
        <v>55.237621307372997</v>
      </c>
      <c r="I747">
        <f t="shared" si="124"/>
        <v>2.3936895790529489E-2</v>
      </c>
      <c r="J747">
        <v>64.941276550292997</v>
      </c>
      <c r="K747">
        <f t="shared" si="125"/>
        <v>4.6485304607713974E-2</v>
      </c>
      <c r="L747">
        <v>27.870000839233398</v>
      </c>
      <c r="M747">
        <f t="shared" si="126"/>
        <v>4.0089734416782499E-2</v>
      </c>
      <c r="N747">
        <v>134.66053771972699</v>
      </c>
      <c r="O747">
        <f t="shared" si="127"/>
        <v>4.236005032006309E-2</v>
      </c>
      <c r="P747">
        <v>55.380001068115199</v>
      </c>
      <c r="Q747">
        <f t="shared" si="128"/>
        <v>5.6004077861409055E-2</v>
      </c>
      <c r="R747">
        <v>142.99856567382801</v>
      </c>
      <c r="S747">
        <f t="shared" si="129"/>
        <v>4.944616984249392E-2</v>
      </c>
      <c r="T747">
        <v>67.295707702636705</v>
      </c>
      <c r="U747">
        <f t="shared" si="130"/>
        <v>4.2774646999356659E-2</v>
      </c>
      <c r="V747">
        <v>142.42485046386699</v>
      </c>
      <c r="W747">
        <f t="shared" si="131"/>
        <v>5.0212552185150951E-2</v>
      </c>
    </row>
    <row r="748" spans="1:23" x14ac:dyDescent="0.2">
      <c r="A748" s="1">
        <v>44636</v>
      </c>
      <c r="B748">
        <v>43.577201843261697</v>
      </c>
      <c r="C748">
        <f t="shared" si="121"/>
        <v>1.0877810475885626E-2</v>
      </c>
      <c r="D748">
        <v>115.370002746582</v>
      </c>
      <c r="E748">
        <f t="shared" si="122"/>
        <v>-3.2417180334419447E-2</v>
      </c>
      <c r="F748">
        <v>161.53411865234401</v>
      </c>
      <c r="G748">
        <f t="shared" si="123"/>
        <v>1.206329107086637E-2</v>
      </c>
      <c r="H748">
        <v>56.575790405273402</v>
      </c>
      <c r="I748">
        <f t="shared" si="124"/>
        <v>-7.3567071426949449E-3</v>
      </c>
      <c r="J748">
        <v>68.031356811523395</v>
      </c>
      <c r="K748">
        <f t="shared" si="125"/>
        <v>7.2300473239445733E-3</v>
      </c>
      <c r="L748">
        <v>29.0100002288818</v>
      </c>
      <c r="M748">
        <f t="shared" si="126"/>
        <v>2.1146727238632524E-2</v>
      </c>
      <c r="N748">
        <v>140.4873046875</v>
      </c>
      <c r="O748">
        <f t="shared" si="127"/>
        <v>1.569548804927964E-2</v>
      </c>
      <c r="P748">
        <v>58.569999694824197</v>
      </c>
      <c r="Q748">
        <f t="shared" si="128"/>
        <v>2.7283587852501137E-2</v>
      </c>
      <c r="R748">
        <v>150.24702453613301</v>
      </c>
      <c r="S748">
        <f t="shared" si="129"/>
        <v>8.8526114575313442E-3</v>
      </c>
      <c r="T748">
        <v>70.236709594726605</v>
      </c>
      <c r="U748">
        <f t="shared" si="130"/>
        <v>8.923181665278869E-3</v>
      </c>
      <c r="V748">
        <v>149.75895690918</v>
      </c>
      <c r="W748">
        <f t="shared" si="131"/>
        <v>6.1458688192955269E-3</v>
      </c>
    </row>
    <row r="749" spans="1:23" x14ac:dyDescent="0.2">
      <c r="A749" s="1">
        <v>44637</v>
      </c>
      <c r="B749">
        <v>44.0538139343262</v>
      </c>
      <c r="C749">
        <f t="shared" si="121"/>
        <v>6.5547682663933404E-3</v>
      </c>
      <c r="D749">
        <v>111.69000244140599</v>
      </c>
      <c r="E749">
        <f t="shared" si="122"/>
        <v>1.5723145417755397E-2</v>
      </c>
      <c r="F749">
        <v>163.494552612305</v>
      </c>
      <c r="G749">
        <f t="shared" si="123"/>
        <v>9.0918167298612729E-3</v>
      </c>
      <c r="H749">
        <v>56.161106109619098</v>
      </c>
      <c r="I749">
        <f t="shared" si="124"/>
        <v>1.2761063062989839E-2</v>
      </c>
      <c r="J749">
        <v>68.525009155273395</v>
      </c>
      <c r="K749">
        <f t="shared" si="125"/>
        <v>2.7285987453422148E-2</v>
      </c>
      <c r="L749">
        <v>29.629999160766602</v>
      </c>
      <c r="M749">
        <f t="shared" si="126"/>
        <v>5.2591823375467459E-2</v>
      </c>
      <c r="N749">
        <v>142.709716796875</v>
      </c>
      <c r="O749">
        <f t="shared" si="127"/>
        <v>7.5617211781007629E-3</v>
      </c>
      <c r="P749">
        <v>60.189998626708999</v>
      </c>
      <c r="Q749">
        <f t="shared" si="128"/>
        <v>3.0434296611309704E-2</v>
      </c>
      <c r="R749">
        <v>151.5830078125</v>
      </c>
      <c r="S749">
        <f t="shared" si="129"/>
        <v>2.1458455585924401E-2</v>
      </c>
      <c r="T749">
        <v>70.866249084472699</v>
      </c>
      <c r="U749">
        <f t="shared" si="130"/>
        <v>2.4492238986063366E-2</v>
      </c>
      <c r="V749">
        <v>150.68218994140599</v>
      </c>
      <c r="W749">
        <f t="shared" si="131"/>
        <v>1.9332513511479483E-2</v>
      </c>
    </row>
    <row r="750" spans="1:23" x14ac:dyDescent="0.2">
      <c r="A750" s="1">
        <v>44638</v>
      </c>
      <c r="B750">
        <v>44.3435249328613</v>
      </c>
      <c r="C750">
        <f t="shared" si="121"/>
        <v>-1.2654689886624827E-3</v>
      </c>
      <c r="D750">
        <v>113.459999084473</v>
      </c>
      <c r="E750">
        <f t="shared" si="122"/>
        <v>2.1449938387316108E-2</v>
      </c>
      <c r="F750">
        <v>164.98779296875</v>
      </c>
      <c r="G750">
        <f t="shared" si="123"/>
        <v>1.9968692210755156E-3</v>
      </c>
      <c r="H750">
        <v>56.882373809814503</v>
      </c>
      <c r="I750">
        <f t="shared" si="124"/>
        <v>-8.3140524768493124E-3</v>
      </c>
      <c r="J750">
        <v>70.420524597167997</v>
      </c>
      <c r="K750">
        <f t="shared" si="125"/>
        <v>-8.7302643979136584E-3</v>
      </c>
      <c r="L750">
        <v>31.2299995422363</v>
      </c>
      <c r="M750">
        <f t="shared" si="126"/>
        <v>-6.4062968890170769E-4</v>
      </c>
      <c r="N750">
        <v>143.79293823242199</v>
      </c>
      <c r="O750">
        <f t="shared" si="127"/>
        <v>1.0336568282957734E-2</v>
      </c>
      <c r="P750">
        <v>62.049999237060497</v>
      </c>
      <c r="Q750">
        <f t="shared" si="128"/>
        <v>-1.1345353069837572E-2</v>
      </c>
      <c r="R750">
        <v>154.87089538574199</v>
      </c>
      <c r="S750">
        <f t="shared" si="129"/>
        <v>4.7001483043791481E-3</v>
      </c>
      <c r="T750">
        <v>72.623352050781193</v>
      </c>
      <c r="U750">
        <f t="shared" si="130"/>
        <v>-9.3593513811298362E-3</v>
      </c>
      <c r="V750">
        <v>153.62359619140599</v>
      </c>
      <c r="W750">
        <f t="shared" si="131"/>
        <v>-1.9844116063099273E-3</v>
      </c>
    </row>
    <row r="751" spans="1:23" x14ac:dyDescent="0.2">
      <c r="A751" s="1">
        <v>44641</v>
      </c>
      <c r="B751">
        <v>44.287445068359403</v>
      </c>
      <c r="C751">
        <f t="shared" si="121"/>
        <v>2.0882045165209036E-2</v>
      </c>
      <c r="D751">
        <v>115.919998168945</v>
      </c>
      <c r="E751">
        <f t="shared" si="122"/>
        <v>-9.8830401715139238E-3</v>
      </c>
      <c r="F751">
        <v>165.31758117675801</v>
      </c>
      <c r="G751">
        <f t="shared" si="123"/>
        <v>1.0418708718103525E-2</v>
      </c>
      <c r="H751">
        <v>56.411411285400398</v>
      </c>
      <c r="I751">
        <f t="shared" si="124"/>
        <v>1.6575979435613234E-2</v>
      </c>
      <c r="J751">
        <v>69.808410644531193</v>
      </c>
      <c r="K751">
        <f t="shared" si="125"/>
        <v>9.4309818442539946E-3</v>
      </c>
      <c r="L751">
        <v>31.209999084472699</v>
      </c>
      <c r="M751">
        <f t="shared" si="126"/>
        <v>5.7508244614545758E-3</v>
      </c>
      <c r="N751">
        <v>145.28697204589801</v>
      </c>
      <c r="O751">
        <f t="shared" si="127"/>
        <v>1.2899237482303996E-2</v>
      </c>
      <c r="P751">
        <v>61.349998474121101</v>
      </c>
      <c r="Q751">
        <f t="shared" si="128"/>
        <v>6.0129009878214634E-3</v>
      </c>
      <c r="R751">
        <v>155.60052490234401</v>
      </c>
      <c r="S751">
        <f t="shared" si="129"/>
        <v>3.343286018238789E-3</v>
      </c>
      <c r="T751">
        <v>71.946815490722699</v>
      </c>
      <c r="U751">
        <f t="shared" si="130"/>
        <v>-2.3532969849255729E-3</v>
      </c>
      <c r="V751">
        <v>153.31904602050801</v>
      </c>
      <c r="W751">
        <f t="shared" si="131"/>
        <v>5.5208050718537731E-3</v>
      </c>
    </row>
    <row r="752" spans="1:23" x14ac:dyDescent="0.2">
      <c r="A752" s="1">
        <v>44642</v>
      </c>
      <c r="B752">
        <v>45.221981048583999</v>
      </c>
      <c r="C752">
        <f t="shared" si="121"/>
        <v>-2.4829463366375496E-3</v>
      </c>
      <c r="D752">
        <v>114.779998779297</v>
      </c>
      <c r="E752">
        <f t="shared" si="122"/>
        <v>-7.520810454562158E-3</v>
      </c>
      <c r="F752">
        <v>167.04898071289099</v>
      </c>
      <c r="G752">
        <f t="shared" si="123"/>
        <v>-1.8095140404551988E-2</v>
      </c>
      <c r="H752">
        <v>57.354278564453097</v>
      </c>
      <c r="I752">
        <f t="shared" si="124"/>
        <v>-1.9757548405789263E-2</v>
      </c>
      <c r="J752">
        <v>70.469886779785199</v>
      </c>
      <c r="K752">
        <f t="shared" si="125"/>
        <v>-3.4781274848866034E-2</v>
      </c>
      <c r="L752">
        <v>31.389999389648398</v>
      </c>
      <c r="M752">
        <f t="shared" si="126"/>
        <v>-7.0332551828040206E-3</v>
      </c>
      <c r="N752">
        <v>147.17320251464801</v>
      </c>
      <c r="O752">
        <f t="shared" si="127"/>
        <v>-3.0535816467206166E-2</v>
      </c>
      <c r="P752">
        <v>61.720001220703097</v>
      </c>
      <c r="Q752">
        <f t="shared" si="128"/>
        <v>-1.9799434377478095E-2</v>
      </c>
      <c r="R752">
        <v>156.12161254882801</v>
      </c>
      <c r="S752">
        <f t="shared" si="129"/>
        <v>-3.4766199649019613E-2</v>
      </c>
      <c r="T752">
        <v>71.777702331542997</v>
      </c>
      <c r="U752">
        <f t="shared" si="130"/>
        <v>-3.4899849333993746E-2</v>
      </c>
      <c r="V752">
        <v>154.16783142089801</v>
      </c>
      <c r="W752">
        <f t="shared" si="131"/>
        <v>-2.5516836424787071E-2</v>
      </c>
    </row>
    <row r="753" spans="1:23" x14ac:dyDescent="0.2">
      <c r="A753" s="1">
        <v>44643</v>
      </c>
      <c r="B753">
        <v>45.109836578369098</v>
      </c>
      <c r="C753">
        <f t="shared" si="121"/>
        <v>6.7099013013528941E-2</v>
      </c>
      <c r="D753">
        <v>113.919998168945</v>
      </c>
      <c r="E753">
        <f t="shared" si="122"/>
        <v>5.6402242881958171E-2</v>
      </c>
      <c r="F753">
        <v>164.05339050293</v>
      </c>
      <c r="G753">
        <f t="shared" si="123"/>
        <v>2.824367360133203E-2</v>
      </c>
      <c r="H753">
        <v>56.232219696044901</v>
      </c>
      <c r="I753">
        <f t="shared" si="124"/>
        <v>4.4141242136369746E-2</v>
      </c>
      <c r="J753">
        <v>68.060989379882798</v>
      </c>
      <c r="K753">
        <f t="shared" si="125"/>
        <v>6.7580251227784716E-2</v>
      </c>
      <c r="L753">
        <v>31.170000076293899</v>
      </c>
      <c r="M753">
        <f t="shared" si="126"/>
        <v>3.9627833502603051E-2</v>
      </c>
      <c r="N753">
        <v>142.7470703125</v>
      </c>
      <c r="O753">
        <f t="shared" si="127"/>
        <v>3.5914403019257739E-2</v>
      </c>
      <c r="P753">
        <v>60.509998321533203</v>
      </c>
      <c r="Q753">
        <f t="shared" si="128"/>
        <v>5.3884583948725216E-2</v>
      </c>
      <c r="R753">
        <v>150.78712463378901</v>
      </c>
      <c r="S753">
        <f t="shared" si="129"/>
        <v>3.5918728881525815E-2</v>
      </c>
      <c r="T753">
        <v>69.315879821777301</v>
      </c>
      <c r="U753">
        <f t="shared" si="130"/>
        <v>5.1645672498138673E-2</v>
      </c>
      <c r="V753">
        <v>150.28372192382801</v>
      </c>
      <c r="W753">
        <f t="shared" si="131"/>
        <v>4.9248051469725662E-2</v>
      </c>
    </row>
    <row r="754" spans="1:23" x14ac:dyDescent="0.2">
      <c r="A754" s="1">
        <v>44644</v>
      </c>
      <c r="B754">
        <v>48.240520477294901</v>
      </c>
      <c r="C754">
        <f t="shared" si="121"/>
        <v>4.0599230966785029E-3</v>
      </c>
      <c r="D754">
        <v>120.529998779297</v>
      </c>
      <c r="E754">
        <f t="shared" si="122"/>
        <v>-7.1607351879024884E-3</v>
      </c>
      <c r="F754">
        <v>168.75291442871099</v>
      </c>
      <c r="G754">
        <f t="shared" si="123"/>
        <v>3.7388680097234814E-3</v>
      </c>
      <c r="H754">
        <v>58.769977569580099</v>
      </c>
      <c r="I754">
        <f t="shared" si="124"/>
        <v>3.8874899058996956E-3</v>
      </c>
      <c r="J754">
        <v>72.819549560546903</v>
      </c>
      <c r="K754">
        <f t="shared" si="125"/>
        <v>8.2358999934933827E-3</v>
      </c>
      <c r="L754">
        <v>32.430000305175803</v>
      </c>
      <c r="M754">
        <f t="shared" si="126"/>
        <v>-3.7071073895233492E-3</v>
      </c>
      <c r="N754">
        <v>147.96691894531199</v>
      </c>
      <c r="O754">
        <f t="shared" si="127"/>
        <v>-3.0970364349099683E-3</v>
      </c>
      <c r="P754">
        <v>63.860000610351598</v>
      </c>
      <c r="Q754">
        <f t="shared" si="128"/>
        <v>-2.4410800178710106E-2</v>
      </c>
      <c r="R754">
        <v>156.30165100097699</v>
      </c>
      <c r="S754">
        <f t="shared" si="129"/>
        <v>4.0533221930554864E-3</v>
      </c>
      <c r="T754">
        <v>72.989799499511705</v>
      </c>
      <c r="U754">
        <f t="shared" si="130"/>
        <v>-6.7166151918930149E-3</v>
      </c>
      <c r="V754">
        <v>157.87017822265599</v>
      </c>
      <c r="W754">
        <f t="shared" si="131"/>
        <v>-2.2641689629334882E-3</v>
      </c>
    </row>
    <row r="755" spans="1:23" x14ac:dyDescent="0.2">
      <c r="A755" s="1">
        <v>44645</v>
      </c>
      <c r="B755">
        <v>48.436771392822301</v>
      </c>
      <c r="C755">
        <f t="shared" si="121"/>
        <v>-6.1933120396620309E-3</v>
      </c>
      <c r="D755">
        <v>119.669998168945</v>
      </c>
      <c r="E755">
        <f t="shared" si="122"/>
        <v>4.7517883937792217E-3</v>
      </c>
      <c r="F755">
        <v>169.38504028320301</v>
      </c>
      <c r="G755">
        <f t="shared" si="123"/>
        <v>4.2094655389281511E-3</v>
      </c>
      <c r="H755">
        <v>58.998889923095703</v>
      </c>
      <c r="I755">
        <f t="shared" si="124"/>
        <v>6.3562396759040407E-3</v>
      </c>
      <c r="J755">
        <v>73.421760559082003</v>
      </c>
      <c r="K755">
        <f t="shared" si="125"/>
        <v>-8.074095830943208E-4</v>
      </c>
      <c r="L755">
        <v>32.310001373291001</v>
      </c>
      <c r="M755">
        <f t="shared" si="126"/>
        <v>1.8703497847525421E-2</v>
      </c>
      <c r="N755">
        <v>147.50936889648401</v>
      </c>
      <c r="O755">
        <f t="shared" si="127"/>
        <v>3.0338200523809563E-3</v>
      </c>
      <c r="P755">
        <v>62.319999694824197</v>
      </c>
      <c r="Q755">
        <f t="shared" si="128"/>
        <v>1.8442491781482984E-2</v>
      </c>
      <c r="R755">
        <v>156.93647766113301</v>
      </c>
      <c r="S755">
        <f t="shared" si="129"/>
        <v>9.7931260322470775E-3</v>
      </c>
      <c r="T755">
        <v>72.501197814941406</v>
      </c>
      <c r="U755">
        <f t="shared" si="130"/>
        <v>3.7511857676949699E-3</v>
      </c>
      <c r="V755">
        <v>157.51313781738301</v>
      </c>
      <c r="W755">
        <f t="shared" si="131"/>
        <v>7.7384301849520885E-3</v>
      </c>
    </row>
    <row r="756" spans="1:23" x14ac:dyDescent="0.2">
      <c r="A756" s="1">
        <v>44648</v>
      </c>
      <c r="B756">
        <v>48.1377143859863</v>
      </c>
      <c r="C756">
        <f t="shared" si="121"/>
        <v>1.4264041411275356E-2</v>
      </c>
      <c r="D756">
        <v>120.23999786377</v>
      </c>
      <c r="E756">
        <f t="shared" si="122"/>
        <v>2.4562827512903892E-2</v>
      </c>
      <c r="F756">
        <v>170.09956359863301</v>
      </c>
      <c r="G756">
        <f t="shared" si="123"/>
        <v>2.8300890994094094E-2</v>
      </c>
      <c r="H756">
        <v>59.375095367431598</v>
      </c>
      <c r="I756">
        <f t="shared" si="124"/>
        <v>1.3481625120221158E-2</v>
      </c>
      <c r="J756">
        <v>73.362503051757798</v>
      </c>
      <c r="K756">
        <f t="shared" si="125"/>
        <v>2.4591122727469619E-2</v>
      </c>
      <c r="L756">
        <v>32.919998168945298</v>
      </c>
      <c r="M756">
        <f t="shared" si="126"/>
        <v>2.0445701368573311E-2</v>
      </c>
      <c r="N756">
        <v>147.95756530761699</v>
      </c>
      <c r="O756">
        <f t="shared" si="127"/>
        <v>1.6400150123420328E-2</v>
      </c>
      <c r="P756">
        <v>63.4799995422363</v>
      </c>
      <c r="Q756">
        <f t="shared" si="128"/>
        <v>3.2393381174269709E-2</v>
      </c>
      <c r="R756">
        <v>158.48092651367199</v>
      </c>
      <c r="S756">
        <f t="shared" si="129"/>
        <v>1.730713421168616E-2</v>
      </c>
      <c r="T756">
        <v>72.773674011230497</v>
      </c>
      <c r="U756">
        <f t="shared" si="130"/>
        <v>2.9640456975718366E-2</v>
      </c>
      <c r="V756">
        <v>158.73677062988301</v>
      </c>
      <c r="W756">
        <f t="shared" si="131"/>
        <v>2.26614572229345E-2</v>
      </c>
    </row>
    <row r="757" spans="1:23" x14ac:dyDescent="0.2">
      <c r="A757" s="1">
        <v>44649</v>
      </c>
      <c r="B757">
        <v>48.829273223877003</v>
      </c>
      <c r="C757">
        <f t="shared" si="121"/>
        <v>-1.581822259715843E-2</v>
      </c>
      <c r="D757">
        <v>123.23000335693401</v>
      </c>
      <c r="E757">
        <f t="shared" si="122"/>
        <v>-3.3082019160379506E-2</v>
      </c>
      <c r="F757">
        <v>174.98229980468801</v>
      </c>
      <c r="G757">
        <f t="shared" si="123"/>
        <v>-1.881335429121497E-2</v>
      </c>
      <c r="H757">
        <v>60.180988311767599</v>
      </c>
      <c r="I757">
        <f t="shared" si="124"/>
        <v>-1.631373938050713E-2</v>
      </c>
      <c r="J757">
        <v>75.188934326171903</v>
      </c>
      <c r="K757">
        <f t="shared" si="125"/>
        <v>-4.2239921437078429E-2</v>
      </c>
      <c r="L757">
        <v>33.599998474121101</v>
      </c>
      <c r="M757">
        <f t="shared" si="126"/>
        <v>-3.9458814947902481E-2</v>
      </c>
      <c r="N757">
        <v>150.40409851074199</v>
      </c>
      <c r="O757">
        <f t="shared" si="127"/>
        <v>-5.3167623237769551E-2</v>
      </c>
      <c r="P757">
        <v>65.569999694824205</v>
      </c>
      <c r="Q757">
        <f t="shared" si="128"/>
        <v>-5.0354621968081464E-2</v>
      </c>
      <c r="R757">
        <v>161.24765014648401</v>
      </c>
      <c r="S757">
        <f t="shared" si="129"/>
        <v>-2.1981535320231879E-2</v>
      </c>
      <c r="T757">
        <v>74.963005065917997</v>
      </c>
      <c r="U757">
        <f t="shared" si="130"/>
        <v>-4.3420850715665232E-2</v>
      </c>
      <c r="V757">
        <v>162.37504577636699</v>
      </c>
      <c r="W757">
        <f t="shared" si="131"/>
        <v>-3.2503373023942551E-2</v>
      </c>
    </row>
    <row r="758" spans="1:23" x14ac:dyDescent="0.2">
      <c r="A758" s="1">
        <v>44650</v>
      </c>
      <c r="B758">
        <v>48.062957763671903</v>
      </c>
      <c r="C758">
        <f t="shared" si="121"/>
        <v>-3.7037599758889123E-2</v>
      </c>
      <c r="D758">
        <v>119.220001220703</v>
      </c>
      <c r="E758">
        <f t="shared" si="122"/>
        <v>-8.6508276056863953E-2</v>
      </c>
      <c r="F758">
        <v>171.72106933593801</v>
      </c>
      <c r="G758">
        <f t="shared" si="123"/>
        <v>-2.1406710470577076E-2</v>
      </c>
      <c r="H758">
        <v>59.207176208496101</v>
      </c>
      <c r="I758">
        <f t="shared" si="124"/>
        <v>-2.2368555096862236E-3</v>
      </c>
      <c r="J758">
        <v>72.0791015625</v>
      </c>
      <c r="K758">
        <f t="shared" si="125"/>
        <v>-1.7966314412146883E-2</v>
      </c>
      <c r="L758">
        <v>32.299999237060497</v>
      </c>
      <c r="M758">
        <f t="shared" si="126"/>
        <v>-1.2774744725505334E-2</v>
      </c>
      <c r="N758">
        <v>142.61633300781199</v>
      </c>
      <c r="O758">
        <f t="shared" si="127"/>
        <v>5.8924460794882252E-4</v>
      </c>
      <c r="P758">
        <v>62.349998474121101</v>
      </c>
      <c r="Q758">
        <f t="shared" si="128"/>
        <v>-2.2709779208502479E-2</v>
      </c>
      <c r="R758">
        <v>157.74185180664099</v>
      </c>
      <c r="S758">
        <f t="shared" si="129"/>
        <v>-7.8393919459532977E-3</v>
      </c>
      <c r="T758">
        <v>71.777702331542997</v>
      </c>
      <c r="U758">
        <f t="shared" si="130"/>
        <v>-1.6498906448228913E-2</v>
      </c>
      <c r="V758">
        <v>157.18215942382801</v>
      </c>
      <c r="W758">
        <f t="shared" si="131"/>
        <v>-2.3017463275881347E-2</v>
      </c>
    </row>
    <row r="759" spans="1:23" x14ac:dyDescent="0.2">
      <c r="A759" s="1">
        <v>44651</v>
      </c>
      <c r="B759">
        <v>46.315383911132798</v>
      </c>
      <c r="C759">
        <f t="shared" si="121"/>
        <v>-2.9693859502832338E-2</v>
      </c>
      <c r="D759">
        <v>109.33999633789099</v>
      </c>
      <c r="E759">
        <f t="shared" si="122"/>
        <v>-1.0573296708601958E-2</v>
      </c>
      <c r="F759">
        <v>168.08415222168</v>
      </c>
      <c r="G759">
        <f t="shared" si="123"/>
        <v>-7.6595550673738758E-3</v>
      </c>
      <c r="H759">
        <v>59.074886322021499</v>
      </c>
      <c r="I759">
        <f t="shared" si="124"/>
        <v>-4.2971217442934759E-3</v>
      </c>
      <c r="J759">
        <v>70.795669555664105</v>
      </c>
      <c r="K759">
        <f t="shared" si="125"/>
        <v>-8.9648467099963536E-3</v>
      </c>
      <c r="L759">
        <v>31.889999389648398</v>
      </c>
      <c r="M759">
        <f t="shared" si="126"/>
        <v>-1.4529601363513405E-2</v>
      </c>
      <c r="N759">
        <v>142.70039367675801</v>
      </c>
      <c r="O759">
        <f t="shared" si="127"/>
        <v>-3.8896399219303844E-2</v>
      </c>
      <c r="P759">
        <v>60.950000762939503</v>
      </c>
      <c r="Q759">
        <f t="shared" si="128"/>
        <v>-3.1499968876497204E-2</v>
      </c>
      <c r="R759">
        <v>156.51008605957</v>
      </c>
      <c r="S759">
        <f t="shared" si="129"/>
        <v>1.089096780549534E-3</v>
      </c>
      <c r="T759">
        <v>70.603164672851605</v>
      </c>
      <c r="U759">
        <f t="shared" si="130"/>
        <v>-1.5693439863598238E-2</v>
      </c>
      <c r="V759">
        <v>153.605545043945</v>
      </c>
      <c r="W759">
        <f t="shared" si="131"/>
        <v>-1.9565441477948035E-2</v>
      </c>
    </row>
    <row r="760" spans="1:23" x14ac:dyDescent="0.2">
      <c r="A760" s="1">
        <v>44652</v>
      </c>
      <c r="B760">
        <v>44.960319519042997</v>
      </c>
      <c r="C760">
        <f t="shared" si="121"/>
        <v>2.2403464609490768E-2</v>
      </c>
      <c r="D760">
        <v>108.19000244140599</v>
      </c>
      <c r="E760">
        <f t="shared" si="122"/>
        <v>2.139800301338295E-2</v>
      </c>
      <c r="F760">
        <v>166.80162048339801</v>
      </c>
      <c r="G760">
        <f t="shared" si="123"/>
        <v>3.4541165767073704E-3</v>
      </c>
      <c r="H760">
        <v>58.821578979492202</v>
      </c>
      <c r="I760">
        <f t="shared" si="124"/>
        <v>1.2474236933309926E-2</v>
      </c>
      <c r="J760">
        <v>70.163833618164105</v>
      </c>
      <c r="K760">
        <f t="shared" si="125"/>
        <v>2.6245881187284215E-2</v>
      </c>
      <c r="L760">
        <v>31.430000305175799</v>
      </c>
      <c r="M760">
        <f t="shared" si="126"/>
        <v>-1.0876631540569916E-2</v>
      </c>
      <c r="N760">
        <v>137.256423950195</v>
      </c>
      <c r="O760">
        <f t="shared" si="127"/>
        <v>4.5353683491308694E-2</v>
      </c>
      <c r="P760">
        <v>59.060001373291001</v>
      </c>
      <c r="Q760">
        <f t="shared" si="128"/>
        <v>1.3120436647904715E-2</v>
      </c>
      <c r="R760">
        <v>156.68063354492199</v>
      </c>
      <c r="S760">
        <f t="shared" si="129"/>
        <v>-5.2143742719573455E-3</v>
      </c>
      <c r="T760">
        <v>69.503807067871094</v>
      </c>
      <c r="U760">
        <f t="shared" si="130"/>
        <v>5.5273942758022549E-3</v>
      </c>
      <c r="V760">
        <v>150.62939453125</v>
      </c>
      <c r="W760">
        <f t="shared" si="131"/>
        <v>1.6115366745231452E-2</v>
      </c>
    </row>
    <row r="761" spans="1:23" x14ac:dyDescent="0.2">
      <c r="A761" s="1">
        <v>44655</v>
      </c>
      <c r="B761">
        <v>45.978954315185497</v>
      </c>
      <c r="C761">
        <f t="shared" si="121"/>
        <v>-2.1988060693623811E-2</v>
      </c>
      <c r="D761">
        <v>110.529998779297</v>
      </c>
      <c r="E761">
        <f t="shared" si="122"/>
        <v>-3.4141794224070314E-2</v>
      </c>
      <c r="F761">
        <v>167.37876892089801</v>
      </c>
      <c r="G761">
        <f t="shared" si="123"/>
        <v>-3.0733857978479471E-2</v>
      </c>
      <c r="H761">
        <v>59.559928894042997</v>
      </c>
      <c r="I761">
        <f t="shared" si="124"/>
        <v>-3.3198643950490485E-2</v>
      </c>
      <c r="J761">
        <v>72.029724121093807</v>
      </c>
      <c r="K761">
        <f t="shared" si="125"/>
        <v>-6.5854773251499632E-2</v>
      </c>
      <c r="L761">
        <v>31.090000152587901</v>
      </c>
      <c r="M761">
        <f t="shared" si="126"/>
        <v>-8.2780425526980186E-2</v>
      </c>
      <c r="N761">
        <v>143.62483215332</v>
      </c>
      <c r="O761">
        <f t="shared" si="127"/>
        <v>-5.581696394201234E-2</v>
      </c>
      <c r="P761">
        <v>59.840000152587898</v>
      </c>
      <c r="Q761">
        <f t="shared" si="128"/>
        <v>-9.1457308875537296E-2</v>
      </c>
      <c r="R761">
        <v>155.86576843261699</v>
      </c>
      <c r="S761">
        <f t="shared" si="129"/>
        <v>-2.7861796820444523E-2</v>
      </c>
      <c r="T761">
        <v>69.889045715332003</v>
      </c>
      <c r="U761">
        <f t="shared" si="130"/>
        <v>-5.9406945696103754E-2</v>
      </c>
      <c r="V761">
        <v>153.07650756835901</v>
      </c>
      <c r="W761">
        <f t="shared" si="131"/>
        <v>-4.7122952935454064E-2</v>
      </c>
    </row>
    <row r="762" spans="1:23" x14ac:dyDescent="0.2">
      <c r="A762" s="1">
        <v>44656</v>
      </c>
      <c r="B762">
        <v>44.979000091552699</v>
      </c>
      <c r="C762">
        <f t="shared" si="121"/>
        <v>-1.2334197870051663E-2</v>
      </c>
      <c r="D762">
        <v>106.81999969482401</v>
      </c>
      <c r="E762">
        <f t="shared" si="122"/>
        <v>-2.9932412382027599E-2</v>
      </c>
      <c r="F762">
        <v>162.31282043457</v>
      </c>
      <c r="G762">
        <f t="shared" si="123"/>
        <v>3.9494582650200557E-4</v>
      </c>
      <c r="H762">
        <v>57.615081787109403</v>
      </c>
      <c r="I762">
        <f t="shared" si="124"/>
        <v>-1.9932771611710646E-2</v>
      </c>
      <c r="J762">
        <v>67.439041137695298</v>
      </c>
      <c r="K762">
        <f t="shared" si="125"/>
        <v>-2.6854397275925725E-2</v>
      </c>
      <c r="L762">
        <v>28.620000839233398</v>
      </c>
      <c r="M762">
        <f t="shared" si="126"/>
        <v>-4.0647352755543015E-2</v>
      </c>
      <c r="N762">
        <v>135.82775878906199</v>
      </c>
      <c r="O762">
        <f t="shared" si="127"/>
        <v>-4.3414852445836011E-2</v>
      </c>
      <c r="P762">
        <v>54.610000610351598</v>
      </c>
      <c r="Q762">
        <f t="shared" si="128"/>
        <v>-5.45658586375199E-2</v>
      </c>
      <c r="R762">
        <v>151.5830078125</v>
      </c>
      <c r="S762">
        <f t="shared" si="129"/>
        <v>1.8736945074975459E-3</v>
      </c>
      <c r="T762">
        <v>65.858070373535199</v>
      </c>
      <c r="U762">
        <f t="shared" si="130"/>
        <v>-2.6163101368511806E-2</v>
      </c>
      <c r="V762">
        <v>146.03041076660199</v>
      </c>
      <c r="W762">
        <f t="shared" si="131"/>
        <v>-2.5184366457810331E-2</v>
      </c>
    </row>
    <row r="763" spans="1:23" x14ac:dyDescent="0.2">
      <c r="A763" s="1">
        <v>44657</v>
      </c>
      <c r="B763">
        <v>44.427627563476598</v>
      </c>
      <c r="C763">
        <f t="shared" si="121"/>
        <v>4.2064108724491341E-4</v>
      </c>
      <c r="D763">
        <v>103.669998168945</v>
      </c>
      <c r="E763">
        <f t="shared" si="122"/>
        <v>4.822127670002355E-4</v>
      </c>
      <c r="F763">
        <v>162.37693786621099</v>
      </c>
      <c r="G763">
        <f t="shared" si="123"/>
        <v>1.9727679270500182E-3</v>
      </c>
      <c r="H763">
        <v>56.478023529052699</v>
      </c>
      <c r="I763">
        <f t="shared" si="124"/>
        <v>1.7427119973935218E-3</v>
      </c>
      <c r="J763">
        <v>65.652107238769503</v>
      </c>
      <c r="K763">
        <f t="shared" si="125"/>
        <v>-1.1809517198961297E-2</v>
      </c>
      <c r="L763">
        <v>27.4799995422363</v>
      </c>
      <c r="M763">
        <f t="shared" si="126"/>
        <v>-1.1713153623696586E-2</v>
      </c>
      <c r="N763">
        <v>130.05699157714801</v>
      </c>
      <c r="O763">
        <f t="shared" si="127"/>
        <v>-4.3078868849883513E-4</v>
      </c>
      <c r="P763">
        <v>51.709999084472699</v>
      </c>
      <c r="Q763">
        <f t="shared" si="128"/>
        <v>1.2873690768130422E-2</v>
      </c>
      <c r="R763">
        <v>151.86729431152301</v>
      </c>
      <c r="S763">
        <f t="shared" si="129"/>
        <v>6.0334411874731044E-3</v>
      </c>
      <c r="T763">
        <v>64.157363891601605</v>
      </c>
      <c r="U763">
        <f t="shared" si="130"/>
        <v>-1.318944293392358E-3</v>
      </c>
      <c r="V763">
        <v>142.39865112304699</v>
      </c>
      <c r="W763">
        <f t="shared" si="131"/>
        <v>2.1857234987558856E-3</v>
      </c>
    </row>
    <row r="764" spans="1:23" x14ac:dyDescent="0.2">
      <c r="A764" s="1">
        <v>44658</v>
      </c>
      <c r="B764">
        <v>44.446319580078097</v>
      </c>
      <c r="C764">
        <f t="shared" si="121"/>
        <v>-1.1419012209663987E-2</v>
      </c>
      <c r="D764">
        <v>103.720001220703</v>
      </c>
      <c r="E764">
        <f t="shared" si="122"/>
        <v>-2.6574455598419283E-2</v>
      </c>
      <c r="F764">
        <v>162.69758605957</v>
      </c>
      <c r="G764">
        <f t="shared" si="123"/>
        <v>-1.9846863475750431E-2</v>
      </c>
      <c r="H764">
        <v>56.576534271240199</v>
      </c>
      <c r="I764">
        <f t="shared" si="124"/>
        <v>-2.6975358765106511E-2</v>
      </c>
      <c r="J764">
        <v>64.88134765625</v>
      </c>
      <c r="K764">
        <f t="shared" si="125"/>
        <v>-3.897715287993557E-2</v>
      </c>
      <c r="L764">
        <v>27.159999847412099</v>
      </c>
      <c r="M764">
        <f t="shared" si="126"/>
        <v>-3.4079308034751399E-2</v>
      </c>
      <c r="N764">
        <v>130.0009765625</v>
      </c>
      <c r="O764">
        <f t="shared" si="127"/>
        <v>-1.8339821573710294E-2</v>
      </c>
      <c r="P764">
        <v>52.380001068115199</v>
      </c>
      <c r="Q764">
        <f t="shared" si="128"/>
        <v>-2.9054919446529864E-2</v>
      </c>
      <c r="R764">
        <v>152.78634643554699</v>
      </c>
      <c r="S764">
        <f t="shared" si="129"/>
        <v>-1.5688072114784669E-2</v>
      </c>
      <c r="T764">
        <v>64.072799682617202</v>
      </c>
      <c r="U764">
        <f t="shared" si="130"/>
        <v>-2.7806339309383785E-2</v>
      </c>
      <c r="V764">
        <v>142.71023559570301</v>
      </c>
      <c r="W764">
        <f t="shared" si="131"/>
        <v>-2.512498958021003E-2</v>
      </c>
    </row>
    <row r="765" spans="1:23" x14ac:dyDescent="0.2">
      <c r="A765" s="1">
        <v>44659</v>
      </c>
      <c r="B765">
        <v>43.941673278808601</v>
      </c>
      <c r="C765">
        <f t="shared" si="121"/>
        <v>-9.6165012916920936E-3</v>
      </c>
      <c r="D765">
        <v>101</v>
      </c>
      <c r="E765">
        <f t="shared" si="122"/>
        <v>-3.6602333642912925E-2</v>
      </c>
      <c r="F765">
        <v>159.50038146972699</v>
      </c>
      <c r="G765">
        <f t="shared" si="123"/>
        <v>-1.2541706807707597E-2</v>
      </c>
      <c r="H765">
        <v>55.070762634277301</v>
      </c>
      <c r="I765">
        <f t="shared" si="124"/>
        <v>-1.0945447078414881E-2</v>
      </c>
      <c r="J765">
        <v>62.401107788085902</v>
      </c>
      <c r="K765">
        <f t="shared" si="125"/>
        <v>-3.9074828886484961E-2</v>
      </c>
      <c r="L765">
        <v>26.25</v>
      </c>
      <c r="M765">
        <f t="shared" si="126"/>
        <v>-2.7420102586439045E-2</v>
      </c>
      <c r="N765">
        <v>127.638511657715</v>
      </c>
      <c r="O765">
        <f t="shared" si="127"/>
        <v>-9.7779297886878714E-3</v>
      </c>
      <c r="P765">
        <v>50.880001068115199</v>
      </c>
      <c r="Q765">
        <f t="shared" si="128"/>
        <v>-3.4186295840115219E-2</v>
      </c>
      <c r="R765">
        <v>150.408126831055</v>
      </c>
      <c r="S765">
        <f t="shared" si="129"/>
        <v>-2.4552635127668278E-2</v>
      </c>
      <c r="T765">
        <v>62.315711975097699</v>
      </c>
      <c r="U765">
        <f t="shared" si="130"/>
        <v>-7.719877448559496E-3</v>
      </c>
      <c r="V765">
        <v>139.16931152343801</v>
      </c>
      <c r="W765">
        <f t="shared" si="131"/>
        <v>-2.0759350845370204E-2</v>
      </c>
    </row>
    <row r="766" spans="1:23" x14ac:dyDescent="0.2">
      <c r="A766" s="1">
        <v>44662</v>
      </c>
      <c r="B766">
        <v>43.521133422851598</v>
      </c>
      <c r="C766">
        <f t="shared" si="121"/>
        <v>-1.5042682459823359E-3</v>
      </c>
      <c r="D766">
        <v>97.370002746582003</v>
      </c>
      <c r="E766">
        <f t="shared" si="122"/>
        <v>-2.3589229691995735E-2</v>
      </c>
      <c r="F766">
        <v>157.51246643066401</v>
      </c>
      <c r="G766">
        <f t="shared" si="123"/>
        <v>6.146105558284435E-3</v>
      </c>
      <c r="H766">
        <v>54.471275329589801</v>
      </c>
      <c r="I766">
        <f t="shared" si="124"/>
        <v>7.6521766015915389E-3</v>
      </c>
      <c r="J766">
        <v>60.009819030761697</v>
      </c>
      <c r="K766">
        <f t="shared" si="125"/>
        <v>-9.9288489529009965E-3</v>
      </c>
      <c r="L766">
        <v>25.540000915527301</v>
      </c>
      <c r="M766">
        <f t="shared" si="126"/>
        <v>-6.6784797602482127E-3</v>
      </c>
      <c r="N766">
        <v>126.39655303955099</v>
      </c>
      <c r="O766">
        <f t="shared" si="127"/>
        <v>5.3786242041254572E-3</v>
      </c>
      <c r="P766">
        <v>49.169998168945298</v>
      </c>
      <c r="Q766">
        <f t="shared" si="128"/>
        <v>4.2618613629742987E-3</v>
      </c>
      <c r="R766">
        <v>146.760177612305</v>
      </c>
      <c r="S766">
        <f t="shared" si="129"/>
        <v>3.9306827654928258E-3</v>
      </c>
      <c r="T766">
        <v>61.836494445800803</v>
      </c>
      <c r="U766">
        <f t="shared" si="130"/>
        <v>-5.1795014722289508E-3</v>
      </c>
      <c r="V766">
        <v>136.31002807617199</v>
      </c>
      <c r="W766">
        <f t="shared" si="131"/>
        <v>-3.0526056262010939E-3</v>
      </c>
    </row>
    <row r="767" spans="1:23" x14ac:dyDescent="0.2">
      <c r="A767" s="1">
        <v>44663</v>
      </c>
      <c r="B767">
        <v>43.455715179443402</v>
      </c>
      <c r="C767">
        <f t="shared" si="121"/>
        <v>1.090796885986688E-2</v>
      </c>
      <c r="D767">
        <v>95.099998474121094</v>
      </c>
      <c r="E767">
        <f t="shared" si="122"/>
        <v>2.7381916479401379E-2</v>
      </c>
      <c r="F767">
        <v>158.48353576660199</v>
      </c>
      <c r="G767">
        <f t="shared" si="123"/>
        <v>1.2122774570808806E-2</v>
      </c>
      <c r="H767">
        <v>54.889698028564503</v>
      </c>
      <c r="I767">
        <f t="shared" si="124"/>
        <v>1.2687051726601785E-2</v>
      </c>
      <c r="J767">
        <v>59.416938781738303</v>
      </c>
      <c r="K767">
        <f t="shared" si="125"/>
        <v>5.1376262638717647E-2</v>
      </c>
      <c r="L767">
        <v>25.370000839233398</v>
      </c>
      <c r="M767">
        <f t="shared" si="126"/>
        <v>3.2192033195933396E-2</v>
      </c>
      <c r="N767">
        <v>127.07822418212901</v>
      </c>
      <c r="O767">
        <f t="shared" si="127"/>
        <v>3.1891291016794644E-2</v>
      </c>
      <c r="P767">
        <v>49.380001068115199</v>
      </c>
      <c r="Q767">
        <f t="shared" si="128"/>
        <v>3.4434679174553874E-2</v>
      </c>
      <c r="R767">
        <v>147.33818054199199</v>
      </c>
      <c r="S767">
        <f t="shared" si="129"/>
        <v>1.6708305669484343E-2</v>
      </c>
      <c r="T767">
        <v>61.517040252685497</v>
      </c>
      <c r="U767">
        <f t="shared" si="130"/>
        <v>1.9511959258348702E-2</v>
      </c>
      <c r="V767">
        <v>135.89456176757801</v>
      </c>
      <c r="W767">
        <f t="shared" si="131"/>
        <v>2.1289975361505353E-2</v>
      </c>
    </row>
    <row r="768" spans="1:23" x14ac:dyDescent="0.2">
      <c r="A768" s="1">
        <v>44664</v>
      </c>
      <c r="B768">
        <v>43.932323455810497</v>
      </c>
      <c r="C768">
        <f t="shared" si="121"/>
        <v>-2.8918661656461439E-2</v>
      </c>
      <c r="D768">
        <v>97.739997863769503</v>
      </c>
      <c r="E768">
        <f t="shared" si="122"/>
        <v>-4.9066449804003952E-2</v>
      </c>
      <c r="F768">
        <v>160.41648864746099</v>
      </c>
      <c r="G768">
        <f t="shared" si="123"/>
        <v>-8.3147481959231755E-3</v>
      </c>
      <c r="H768">
        <v>55.590522766113303</v>
      </c>
      <c r="I768">
        <f t="shared" si="124"/>
        <v>-3.2050531747853141E-2</v>
      </c>
      <c r="J768">
        <v>62.5493354797363</v>
      </c>
      <c r="K768">
        <f t="shared" si="125"/>
        <v>-3.7503313619312889E-2</v>
      </c>
      <c r="L768">
        <v>26.200000762939499</v>
      </c>
      <c r="M768">
        <f t="shared" si="126"/>
        <v>-1.1902669698234168E-2</v>
      </c>
      <c r="N768">
        <v>131.19622802734401</v>
      </c>
      <c r="O768">
        <f t="shared" si="127"/>
        <v>-2.5883938594046425E-2</v>
      </c>
      <c r="P768">
        <v>51.110000610351598</v>
      </c>
      <c r="Q768">
        <f t="shared" si="128"/>
        <v>-3.4434679174553735E-2</v>
      </c>
      <c r="R768">
        <v>149.82063293457</v>
      </c>
      <c r="S768">
        <f t="shared" si="129"/>
        <v>-1.0298045175670453E-2</v>
      </c>
      <c r="T768">
        <v>62.7291450500488</v>
      </c>
      <c r="U768">
        <f t="shared" si="130"/>
        <v>-2.3337994652677909E-2</v>
      </c>
      <c r="V768">
        <v>138.818771362305</v>
      </c>
      <c r="W768">
        <f t="shared" si="131"/>
        <v>-2.8047665612635209E-2</v>
      </c>
    </row>
    <row r="769" spans="1:23" x14ac:dyDescent="0.2">
      <c r="A769" s="1">
        <v>44665</v>
      </c>
      <c r="B769">
        <v>42.6800537109375</v>
      </c>
      <c r="C769">
        <f t="shared" si="121"/>
        <v>2.1016882343901918E-2</v>
      </c>
      <c r="D769">
        <v>93.059997558593807</v>
      </c>
      <c r="E769">
        <f t="shared" si="122"/>
        <v>8.8794575879984437E-3</v>
      </c>
      <c r="F769">
        <v>159.08819580078099</v>
      </c>
      <c r="G769">
        <f t="shared" si="123"/>
        <v>1.6561214081937781E-2</v>
      </c>
      <c r="H769">
        <v>53.837066650390597</v>
      </c>
      <c r="I769">
        <f t="shared" si="124"/>
        <v>2.1804586480514039E-2</v>
      </c>
      <c r="J769">
        <v>60.246971130371101</v>
      </c>
      <c r="K769">
        <f t="shared" si="125"/>
        <v>1.2387982354272782E-2</v>
      </c>
      <c r="L769">
        <v>25.889999389648398</v>
      </c>
      <c r="M769">
        <f t="shared" si="126"/>
        <v>1.2665681959055739E-2</v>
      </c>
      <c r="N769">
        <v>127.84392547607401</v>
      </c>
      <c r="O769">
        <f t="shared" si="127"/>
        <v>1.7449848301798836E-2</v>
      </c>
      <c r="P769">
        <v>49.380001068115199</v>
      </c>
      <c r="Q769">
        <f t="shared" si="128"/>
        <v>2.341742482615506E-2</v>
      </c>
      <c r="R769">
        <v>148.28569030761699</v>
      </c>
      <c r="S769">
        <f t="shared" si="129"/>
        <v>2.424041981633249E-2</v>
      </c>
      <c r="T769">
        <v>61.2821235656738</v>
      </c>
      <c r="U769">
        <f t="shared" si="130"/>
        <v>3.0501916255951621E-2</v>
      </c>
      <c r="V769">
        <v>134.97932434082</v>
      </c>
      <c r="W769">
        <f t="shared" si="131"/>
        <v>1.7163961515188616E-2</v>
      </c>
    </row>
    <row r="770" spans="1:23" x14ac:dyDescent="0.2">
      <c r="A770" s="1">
        <v>44669</v>
      </c>
      <c r="B770">
        <v>43.5865478515625</v>
      </c>
      <c r="C770">
        <f t="shared" si="121"/>
        <v>2.7283109840449606E-2</v>
      </c>
      <c r="D770">
        <v>93.889999389648395</v>
      </c>
      <c r="E770">
        <f t="shared" si="122"/>
        <v>3.1865193883184116E-2</v>
      </c>
      <c r="F770">
        <v>161.74482727050801</v>
      </c>
      <c r="G770">
        <f t="shared" si="123"/>
        <v>1.4060167989272843E-2</v>
      </c>
      <c r="H770">
        <v>55.023853302002003</v>
      </c>
      <c r="I770">
        <f t="shared" si="124"/>
        <v>1.8782613597861687E-2</v>
      </c>
      <c r="J770">
        <v>60.997951507568402</v>
      </c>
      <c r="K770">
        <f t="shared" si="125"/>
        <v>3.2512887871677019E-2</v>
      </c>
      <c r="L770">
        <v>26.219999313354499</v>
      </c>
      <c r="M770">
        <f t="shared" si="126"/>
        <v>1.7391780338095606E-2</v>
      </c>
      <c r="N770">
        <v>130.09436035156199</v>
      </c>
      <c r="O770">
        <f t="shared" si="127"/>
        <v>1.2341044903325849E-2</v>
      </c>
      <c r="P770">
        <v>50.549999237060497</v>
      </c>
      <c r="Q770">
        <f t="shared" si="128"/>
        <v>1.7064235854255646E-2</v>
      </c>
      <c r="R770">
        <v>151.92411804199199</v>
      </c>
      <c r="S770">
        <f t="shared" si="129"/>
        <v>1.2273193882834026E-2</v>
      </c>
      <c r="T770">
        <v>63.180145263671903</v>
      </c>
      <c r="U770">
        <f t="shared" si="130"/>
        <v>2.4387942458706239E-2</v>
      </c>
      <c r="V770">
        <v>137.31610107421901</v>
      </c>
      <c r="W770">
        <f t="shared" si="131"/>
        <v>2.1673606584413634E-2</v>
      </c>
    </row>
    <row r="771" spans="1:23" x14ac:dyDescent="0.2">
      <c r="A771" s="1">
        <v>44670</v>
      </c>
      <c r="B771">
        <v>44.7920951843262</v>
      </c>
      <c r="C771">
        <f t="shared" ref="C771:C834" si="132">LN(B772/B771)</f>
        <v>3.748635226520804E-3</v>
      </c>
      <c r="D771">
        <v>96.930000305175795</v>
      </c>
      <c r="E771">
        <f t="shared" ref="E771:E834" si="133">LN(D772/D771)</f>
        <v>-3.0481581761409787E-2</v>
      </c>
      <c r="F771">
        <v>164.03504943847699</v>
      </c>
      <c r="G771">
        <f t="shared" ref="G771:G834" si="134">LN(F772/F771)</f>
        <v>2.00854857336148E-3</v>
      </c>
      <c r="H771">
        <v>56.067111968994098</v>
      </c>
      <c r="I771">
        <f t="shared" ref="I771:I834" si="135">LN(H772/H771)</f>
        <v>1.6708750396529892E-4</v>
      </c>
      <c r="J771">
        <v>63.013763427734403</v>
      </c>
      <c r="K771">
        <f t="shared" ref="K771:K834" si="136">LN(J772/J771)</f>
        <v>-1.3100889878645413E-2</v>
      </c>
      <c r="L771">
        <v>26.680000305175799</v>
      </c>
      <c r="M771">
        <f t="shared" ref="M771:M834" si="137">LN(L772/L771)</f>
        <v>-1.1250961880028218E-3</v>
      </c>
      <c r="N771">
        <v>131.70980834960901</v>
      </c>
      <c r="O771">
        <f t="shared" ref="O771:O834" si="138">LN(N772/N771)</f>
        <v>-5.0465794798335746E-3</v>
      </c>
      <c r="P771">
        <v>51.419998168945298</v>
      </c>
      <c r="Q771">
        <f t="shared" ref="Q771:Q834" si="139">LN(P772/P771)</f>
        <v>-1.4298540835659887E-2</v>
      </c>
      <c r="R771">
        <v>153.80020141601599</v>
      </c>
      <c r="S771">
        <f t="shared" ref="S771:S834" si="140">LN(R772/R771)</f>
        <v>-5.8077235933466972E-3</v>
      </c>
      <c r="T771">
        <v>64.739921569824205</v>
      </c>
      <c r="U771">
        <f t="shared" ref="U771:U834" si="141">LN(T772/T771)</f>
        <v>3.6220541772368346E-3</v>
      </c>
      <c r="V771">
        <v>140.32472229003901</v>
      </c>
      <c r="W771">
        <f t="shared" ref="W771:W834" si="142">LN(V772/V771)</f>
        <v>-2.2229220187485283E-3</v>
      </c>
    </row>
    <row r="772" spans="1:23" x14ac:dyDescent="0.2">
      <c r="A772" s="1">
        <v>44671</v>
      </c>
      <c r="B772">
        <v>44.960319519042997</v>
      </c>
      <c r="C772">
        <f t="shared" si="132"/>
        <v>-1.2760607317880705E-2</v>
      </c>
      <c r="D772">
        <v>94.019996643066406</v>
      </c>
      <c r="E772">
        <f t="shared" si="133"/>
        <v>-4.5365893644467338E-2</v>
      </c>
      <c r="F772">
        <v>164.36485290527301</v>
      </c>
      <c r="G772">
        <f t="shared" si="134"/>
        <v>-1.2281314212440176E-2</v>
      </c>
      <c r="H772">
        <v>56.076480865478501</v>
      </c>
      <c r="I772">
        <f t="shared" si="135"/>
        <v>-8.3832768216283472E-3</v>
      </c>
      <c r="J772">
        <v>62.193611145019503</v>
      </c>
      <c r="K772">
        <f t="shared" si="136"/>
        <v>-4.8671103061724792E-2</v>
      </c>
      <c r="L772">
        <v>26.649999618530298</v>
      </c>
      <c r="M772">
        <f t="shared" si="137"/>
        <v>-2.1620402164720672E-2</v>
      </c>
      <c r="N772">
        <v>131.046798706055</v>
      </c>
      <c r="O772">
        <f t="shared" si="138"/>
        <v>-3.0604586330503274E-2</v>
      </c>
      <c r="P772">
        <v>50.689998626708999</v>
      </c>
      <c r="Q772">
        <f t="shared" si="139"/>
        <v>-3.6155761285933154E-2</v>
      </c>
      <c r="R772">
        <v>152.90956115722699</v>
      </c>
      <c r="S772">
        <f t="shared" si="140"/>
        <v>-1.6683317489178093E-2</v>
      </c>
      <c r="T772">
        <v>64.974838256835895</v>
      </c>
      <c r="U772">
        <f t="shared" si="141"/>
        <v>-2.2374275313267689E-2</v>
      </c>
      <c r="V772">
        <v>140.01313781738301</v>
      </c>
      <c r="W772">
        <f t="shared" si="142"/>
        <v>-2.7042926623305038E-2</v>
      </c>
    </row>
    <row r="773" spans="1:23" x14ac:dyDescent="0.2">
      <c r="A773" s="1">
        <v>44672</v>
      </c>
      <c r="B773">
        <v>44.390243530273402</v>
      </c>
      <c r="C773">
        <f t="shared" si="132"/>
        <v>-2.0417505970251968E-2</v>
      </c>
      <c r="D773">
        <v>89.849998474121094</v>
      </c>
      <c r="E773">
        <f t="shared" si="133"/>
        <v>-1.9215143758009694E-2</v>
      </c>
      <c r="F773">
        <v>162.35858154296901</v>
      </c>
      <c r="G773">
        <f t="shared" si="134"/>
        <v>-2.2366379880967357E-2</v>
      </c>
      <c r="H773">
        <v>55.608341217041001</v>
      </c>
      <c r="I773">
        <f t="shared" si="135"/>
        <v>-9.7992569513160547E-3</v>
      </c>
      <c r="J773">
        <v>59.239063262939503</v>
      </c>
      <c r="K773">
        <f t="shared" si="136"/>
        <v>-2.5510342688907249E-2</v>
      </c>
      <c r="L773">
        <v>26.079999923706101</v>
      </c>
      <c r="M773">
        <f t="shared" si="137"/>
        <v>-2.6813362455540609E-2</v>
      </c>
      <c r="N773">
        <v>127.09691619873</v>
      </c>
      <c r="O773">
        <f t="shared" si="138"/>
        <v>-2.4543948886143727E-2</v>
      </c>
      <c r="P773">
        <v>48.889999389648402</v>
      </c>
      <c r="Q773">
        <f t="shared" si="139"/>
        <v>-3.3273988090739191E-2</v>
      </c>
      <c r="R773">
        <v>150.37968444824199</v>
      </c>
      <c r="S773">
        <f t="shared" si="140"/>
        <v>-2.2041943143220999E-2</v>
      </c>
      <c r="T773">
        <v>63.537216186523402</v>
      </c>
      <c r="U773">
        <f t="shared" si="141"/>
        <v>-2.318900651262774E-2</v>
      </c>
      <c r="V773">
        <v>136.27751159668</v>
      </c>
      <c r="W773">
        <f t="shared" si="142"/>
        <v>-2.2494898621801832E-2</v>
      </c>
    </row>
    <row r="774" spans="1:23" x14ac:dyDescent="0.2">
      <c r="A774" s="1">
        <v>44673</v>
      </c>
      <c r="B774">
        <v>43.493095397949197</v>
      </c>
      <c r="C774">
        <f t="shared" si="132"/>
        <v>1.111135141461538E-2</v>
      </c>
      <c r="D774">
        <v>88.139999389648395</v>
      </c>
      <c r="E774">
        <f t="shared" si="133"/>
        <v>2.8520671890778268E-2</v>
      </c>
      <c r="F774">
        <v>158.76751708984401</v>
      </c>
      <c r="G774">
        <f t="shared" si="134"/>
        <v>3.4561102931025844E-3</v>
      </c>
      <c r="H774">
        <v>55.066082000732401</v>
      </c>
      <c r="I774">
        <f t="shared" si="135"/>
        <v>1.5830632326825499E-3</v>
      </c>
      <c r="J774">
        <v>57.7469673156738</v>
      </c>
      <c r="K774">
        <f t="shared" si="136"/>
        <v>3.7778457882229652E-2</v>
      </c>
      <c r="L774">
        <v>25.389999389648398</v>
      </c>
      <c r="M774">
        <f t="shared" si="137"/>
        <v>1.4079255432213252E-2</v>
      </c>
      <c r="N774">
        <v>124.015426635742</v>
      </c>
      <c r="O774">
        <f t="shared" si="138"/>
        <v>2.784466670811658E-2</v>
      </c>
      <c r="P774">
        <v>47.290000915527301</v>
      </c>
      <c r="Q774">
        <f t="shared" si="139"/>
        <v>3.3682995415862768E-2</v>
      </c>
      <c r="R774">
        <v>147.10128784179699</v>
      </c>
      <c r="S774">
        <f t="shared" si="140"/>
        <v>2.3364216757887149E-2</v>
      </c>
      <c r="T774">
        <v>62.080802917480497</v>
      </c>
      <c r="U774">
        <f t="shared" si="141"/>
        <v>3.0262376737717631E-2</v>
      </c>
      <c r="V774">
        <v>133.24618530273401</v>
      </c>
      <c r="W774">
        <f t="shared" si="142"/>
        <v>1.676295815312152E-2</v>
      </c>
    </row>
    <row r="775" spans="1:23" x14ac:dyDescent="0.2">
      <c r="A775" s="1">
        <v>44676</v>
      </c>
      <c r="B775">
        <v>43.979057312011697</v>
      </c>
      <c r="C775">
        <f t="shared" si="132"/>
        <v>-3.3271768026143851E-2</v>
      </c>
      <c r="D775">
        <v>90.690002441406193</v>
      </c>
      <c r="E775">
        <f t="shared" si="133"/>
        <v>-6.2915241351850559E-2</v>
      </c>
      <c r="F775">
        <v>159.31718444824199</v>
      </c>
      <c r="G775">
        <f t="shared" si="134"/>
        <v>-3.1958256894202057E-2</v>
      </c>
      <c r="H775">
        <v>55.153324127197301</v>
      </c>
      <c r="I775">
        <f t="shared" si="135"/>
        <v>-4.8461191946983652E-2</v>
      </c>
      <c r="J775">
        <v>59.970291137695298</v>
      </c>
      <c r="K775">
        <f t="shared" si="136"/>
        <v>-4.619838965535332E-2</v>
      </c>
      <c r="L775">
        <v>25.75</v>
      </c>
      <c r="M775">
        <f t="shared" si="137"/>
        <v>-2.9158873068606091E-2</v>
      </c>
      <c r="N775">
        <v>127.517120361328</v>
      </c>
      <c r="O775">
        <f t="shared" si="138"/>
        <v>-2.2662653027695382E-2</v>
      </c>
      <c r="P775">
        <v>48.909999847412102</v>
      </c>
      <c r="Q775">
        <f t="shared" si="139"/>
        <v>-3.4529217491745173E-2</v>
      </c>
      <c r="R775">
        <v>150.57865905761699</v>
      </c>
      <c r="S775">
        <f t="shared" si="140"/>
        <v>-3.9205549597582837E-2</v>
      </c>
      <c r="T775">
        <v>63.988231658935497</v>
      </c>
      <c r="U775">
        <f t="shared" si="141"/>
        <v>-4.3978074323286591E-2</v>
      </c>
      <c r="V775">
        <v>135.498611450195</v>
      </c>
      <c r="W775">
        <f t="shared" si="142"/>
        <v>-4.5349325731648245E-2</v>
      </c>
    </row>
    <row r="776" spans="1:23" x14ac:dyDescent="0.2">
      <c r="A776" s="1">
        <v>44677</v>
      </c>
      <c r="B776">
        <v>42.539871215820298</v>
      </c>
      <c r="C776">
        <f t="shared" si="132"/>
        <v>-6.6122739472914225E-3</v>
      </c>
      <c r="D776">
        <v>85.160003662109403</v>
      </c>
      <c r="E776">
        <f t="shared" si="133"/>
        <v>-2.9399678873941195E-3</v>
      </c>
      <c r="F776">
        <v>154.30618286132801</v>
      </c>
      <c r="G776">
        <f t="shared" si="134"/>
        <v>5.624241242912816E-3</v>
      </c>
      <c r="H776">
        <v>52.544258117675803</v>
      </c>
      <c r="I776">
        <f t="shared" si="135"/>
        <v>-9.4671245325589392E-4</v>
      </c>
      <c r="J776">
        <v>57.262783050537102</v>
      </c>
      <c r="K776">
        <f t="shared" si="136"/>
        <v>-2.1453659961242114E-2</v>
      </c>
      <c r="L776">
        <v>25.0100002288818</v>
      </c>
      <c r="M776">
        <f t="shared" si="137"/>
        <v>-1.8563930877575272E-2</v>
      </c>
      <c r="N776">
        <v>124.659744262695</v>
      </c>
      <c r="O776">
        <f t="shared" si="138"/>
        <v>1.191382524712325E-2</v>
      </c>
      <c r="P776">
        <v>47.25</v>
      </c>
      <c r="Q776">
        <f t="shared" si="139"/>
        <v>-4.8796010923179726E-3</v>
      </c>
      <c r="R776">
        <v>144.78936767578099</v>
      </c>
      <c r="S776">
        <f t="shared" si="140"/>
        <v>-7.1586211410959912E-3</v>
      </c>
      <c r="T776">
        <v>61.235134124755902</v>
      </c>
      <c r="U776">
        <f t="shared" si="141"/>
        <v>-1.2040798476435462E-2</v>
      </c>
      <c r="V776">
        <v>129.49108886718801</v>
      </c>
      <c r="W776">
        <f t="shared" si="142"/>
        <v>-5.4789471542562159E-3</v>
      </c>
    </row>
    <row r="777" spans="1:23" x14ac:dyDescent="0.2">
      <c r="A777" s="1">
        <v>44678</v>
      </c>
      <c r="B777">
        <v>42.259513854980497</v>
      </c>
      <c r="C777">
        <f t="shared" si="132"/>
        <v>3.5198110924035159E-2</v>
      </c>
      <c r="D777">
        <v>84.910003662109403</v>
      </c>
      <c r="E777">
        <f t="shared" si="133"/>
        <v>5.4209726983228623E-2</v>
      </c>
      <c r="F777">
        <v>155.17648315429699</v>
      </c>
      <c r="G777">
        <f t="shared" si="134"/>
        <v>3.7427401680361259E-2</v>
      </c>
      <c r="H777">
        <v>52.494537353515597</v>
      </c>
      <c r="I777">
        <f t="shared" si="135"/>
        <v>3.4083848117120438E-2</v>
      </c>
      <c r="J777">
        <v>56.047370910644503</v>
      </c>
      <c r="K777">
        <f t="shared" si="136"/>
        <v>7.3730093356485199E-2</v>
      </c>
      <c r="L777">
        <v>24.549999237060501</v>
      </c>
      <c r="M777">
        <f t="shared" si="137"/>
        <v>4.2271100880419757E-2</v>
      </c>
      <c r="N777">
        <v>126.153800964355</v>
      </c>
      <c r="O777">
        <f t="shared" si="138"/>
        <v>9.2479921045839644E-2</v>
      </c>
      <c r="P777">
        <v>47.0200004577637</v>
      </c>
      <c r="Q777">
        <f t="shared" si="139"/>
        <v>5.4425368376454314E-2</v>
      </c>
      <c r="R777">
        <v>143.75657653808599</v>
      </c>
      <c r="S777">
        <f t="shared" si="140"/>
        <v>5.5945693979688071E-2</v>
      </c>
      <c r="T777">
        <v>60.502235412597699</v>
      </c>
      <c r="U777">
        <f t="shared" si="141"/>
        <v>5.7192908883790035E-2</v>
      </c>
      <c r="V777">
        <v>128.78355407714801</v>
      </c>
      <c r="W777">
        <f t="shared" si="142"/>
        <v>5.3650738167768247E-2</v>
      </c>
    </row>
    <row r="778" spans="1:23" x14ac:dyDescent="0.2">
      <c r="A778" s="1">
        <v>44679</v>
      </c>
      <c r="B778">
        <v>43.7734565734863</v>
      </c>
      <c r="C778">
        <f t="shared" si="132"/>
        <v>-7.190987050137837E-2</v>
      </c>
      <c r="D778">
        <v>89.639999389648395</v>
      </c>
      <c r="E778">
        <f t="shared" si="133"/>
        <v>-4.7051414660216166E-2</v>
      </c>
      <c r="F778">
        <v>161.09439086914099</v>
      </c>
      <c r="G778">
        <f t="shared" si="134"/>
        <v>-3.2363274829277075E-2</v>
      </c>
      <c r="H778">
        <v>54.3145942687988</v>
      </c>
      <c r="I778">
        <f t="shared" si="135"/>
        <v>-4.3330435674727108E-2</v>
      </c>
      <c r="J778">
        <v>60.335903167724602</v>
      </c>
      <c r="K778">
        <f t="shared" si="136"/>
        <v>-5.0035671719597385E-2</v>
      </c>
      <c r="L778">
        <v>25.610000610351602</v>
      </c>
      <c r="M778">
        <f t="shared" si="137"/>
        <v>-2.7713600895462553E-2</v>
      </c>
      <c r="N778">
        <v>138.37698364257801</v>
      </c>
      <c r="O778">
        <f t="shared" si="138"/>
        <v>-5.9069643329158178E-2</v>
      </c>
      <c r="P778">
        <v>49.650001525878899</v>
      </c>
      <c r="Q778">
        <f t="shared" si="139"/>
        <v>-3.2964404954501363E-2</v>
      </c>
      <c r="R778">
        <v>152.02836608886699</v>
      </c>
      <c r="S778">
        <f t="shared" si="140"/>
        <v>-3.8565504477411687E-2</v>
      </c>
      <c r="T778">
        <v>64.063400268554702</v>
      </c>
      <c r="U778">
        <f t="shared" si="141"/>
        <v>-4.469178743885488E-2</v>
      </c>
      <c r="V778">
        <v>135.881591796875</v>
      </c>
      <c r="W778">
        <f t="shared" si="142"/>
        <v>-4.367032808447343E-2</v>
      </c>
    </row>
    <row r="779" spans="1:23" x14ac:dyDescent="0.2">
      <c r="A779" s="1">
        <v>44680</v>
      </c>
      <c r="B779">
        <v>40.7362251281738</v>
      </c>
      <c r="C779">
        <f t="shared" si="132"/>
        <v>3.0945432378495653E-2</v>
      </c>
      <c r="D779">
        <v>85.519996643066406</v>
      </c>
      <c r="E779">
        <f t="shared" si="133"/>
        <v>4.9280042204025834E-2</v>
      </c>
      <c r="F779">
        <v>155.96430969238301</v>
      </c>
      <c r="G779">
        <f t="shared" si="134"/>
        <v>2.178723357779527E-2</v>
      </c>
      <c r="H779">
        <v>52.011379241943402</v>
      </c>
      <c r="I779">
        <f t="shared" si="135"/>
        <v>3.8846673099333304E-2</v>
      </c>
      <c r="J779">
        <v>57.391239166259801</v>
      </c>
      <c r="K779">
        <f t="shared" si="136"/>
        <v>3.368922943327067E-2</v>
      </c>
      <c r="L779">
        <v>24.909999847412099</v>
      </c>
      <c r="M779">
        <f t="shared" si="137"/>
        <v>2.3801217977437464E-2</v>
      </c>
      <c r="N779">
        <v>130.43983459472699</v>
      </c>
      <c r="O779">
        <f t="shared" si="138"/>
        <v>3.9168723404223511E-2</v>
      </c>
      <c r="P779">
        <v>48.040000915527301</v>
      </c>
      <c r="Q779">
        <f t="shared" si="139"/>
        <v>3.2561494851526061E-2</v>
      </c>
      <c r="R779">
        <v>146.276931762695</v>
      </c>
      <c r="S779">
        <f t="shared" si="140"/>
        <v>2.4126801403272037E-2</v>
      </c>
      <c r="T779">
        <v>61.263328552246101</v>
      </c>
      <c r="U779">
        <f t="shared" si="141"/>
        <v>3.9987469866106365E-2</v>
      </c>
      <c r="V779">
        <v>130.07530212402301</v>
      </c>
      <c r="W779">
        <f t="shared" si="142"/>
        <v>3.2839563686629505E-2</v>
      </c>
    </row>
    <row r="780" spans="1:23" x14ac:dyDescent="0.2">
      <c r="A780" s="1">
        <v>44683</v>
      </c>
      <c r="B780">
        <v>42.016532897949197</v>
      </c>
      <c r="C780">
        <f t="shared" si="132"/>
        <v>2.2220754133930932E-3</v>
      </c>
      <c r="D780">
        <v>89.839996337890597</v>
      </c>
      <c r="E780">
        <f t="shared" si="133"/>
        <v>1.4256758701255428E-2</v>
      </c>
      <c r="F780">
        <v>159.39962768554699</v>
      </c>
      <c r="G780">
        <f t="shared" si="134"/>
        <v>-8.4262230758513322E-3</v>
      </c>
      <c r="H780">
        <v>54.071605682372997</v>
      </c>
      <c r="I780">
        <f t="shared" si="135"/>
        <v>8.3283822284666471E-3</v>
      </c>
      <c r="J780">
        <v>59.357643127441399</v>
      </c>
      <c r="K780">
        <f t="shared" si="136"/>
        <v>5.6441053311329136E-3</v>
      </c>
      <c r="L780">
        <v>25.5100002288818</v>
      </c>
      <c r="M780">
        <f t="shared" si="137"/>
        <v>2.8595447911674402E-2</v>
      </c>
      <c r="N780">
        <v>135.65037536621099</v>
      </c>
      <c r="O780">
        <f t="shared" si="138"/>
        <v>-6.9772788703527143E-3</v>
      </c>
      <c r="P780">
        <v>49.630001068115199</v>
      </c>
      <c r="Q780">
        <f t="shared" si="139"/>
        <v>1.2415035818272486E-2</v>
      </c>
      <c r="R780">
        <v>149.849044799805</v>
      </c>
      <c r="S780">
        <f t="shared" si="140"/>
        <v>4.5423858300634628E-3</v>
      </c>
      <c r="T780">
        <v>63.762733459472699</v>
      </c>
      <c r="U780">
        <f t="shared" si="141"/>
        <v>4.8510273094652459E-3</v>
      </c>
      <c r="V780">
        <v>134.41783142089801</v>
      </c>
      <c r="W780">
        <f t="shared" si="142"/>
        <v>8.2479090483725814E-3</v>
      </c>
    </row>
    <row r="781" spans="1:23" x14ac:dyDescent="0.2">
      <c r="A781" s="1">
        <v>44684</v>
      </c>
      <c r="B781">
        <v>42.110000610351598</v>
      </c>
      <c r="C781">
        <f t="shared" si="132"/>
        <v>3.2316942344274284E-2</v>
      </c>
      <c r="D781">
        <v>91.129997253417997</v>
      </c>
      <c r="E781">
        <f t="shared" si="133"/>
        <v>8.7066253880287381E-2</v>
      </c>
      <c r="F781">
        <v>158.06213378906199</v>
      </c>
      <c r="G781">
        <f t="shared" si="134"/>
        <v>2.1160864806393332E-2</v>
      </c>
      <c r="H781">
        <v>54.523815155029297</v>
      </c>
      <c r="I781">
        <f t="shared" si="135"/>
        <v>3.7967666587140736E-2</v>
      </c>
      <c r="J781">
        <v>59.693611145019503</v>
      </c>
      <c r="K781">
        <f t="shared" si="136"/>
        <v>4.0550465291211882E-2</v>
      </c>
      <c r="L781">
        <v>26.25</v>
      </c>
      <c r="M781">
        <f t="shared" si="137"/>
        <v>2.2599846124678476E-2</v>
      </c>
      <c r="N781">
        <v>134.70719909668</v>
      </c>
      <c r="O781">
        <f t="shared" si="138"/>
        <v>3.2664808295241876E-2</v>
      </c>
      <c r="P781">
        <v>50.25</v>
      </c>
      <c r="Q781">
        <f t="shared" si="139"/>
        <v>5.5542938121402784E-2</v>
      </c>
      <c r="R781">
        <v>150.53126525878901</v>
      </c>
      <c r="S781">
        <f t="shared" si="140"/>
        <v>3.6464465968476939E-2</v>
      </c>
      <c r="T781">
        <v>64.072799682617202</v>
      </c>
      <c r="U781">
        <f t="shared" si="141"/>
        <v>3.6147669325785364E-2</v>
      </c>
      <c r="V781">
        <v>135.53108215332</v>
      </c>
      <c r="W781">
        <f t="shared" si="142"/>
        <v>3.8060131290219908E-2</v>
      </c>
    </row>
    <row r="782" spans="1:23" x14ac:dyDescent="0.2">
      <c r="A782" s="1">
        <v>44685</v>
      </c>
      <c r="B782">
        <v>43.493095397949197</v>
      </c>
      <c r="C782">
        <f t="shared" si="132"/>
        <v>-3.4704633136305493E-2</v>
      </c>
      <c r="D782">
        <v>99.419998168945298</v>
      </c>
      <c r="E782">
        <f t="shared" si="133"/>
        <v>-5.7442406640835914E-2</v>
      </c>
      <c r="F782">
        <v>161.44250488281199</v>
      </c>
      <c r="G782">
        <f t="shared" si="134"/>
        <v>-3.4345885390278906E-2</v>
      </c>
      <c r="H782">
        <v>56.633758544921903</v>
      </c>
      <c r="I782">
        <f t="shared" si="135"/>
        <v>-4.0000082132454949E-2</v>
      </c>
      <c r="J782">
        <v>62.163963317871101</v>
      </c>
      <c r="K782">
        <f t="shared" si="136"/>
        <v>-7.6274446887647021E-2</v>
      </c>
      <c r="L782">
        <v>26.850000381469702</v>
      </c>
      <c r="M782">
        <f t="shared" si="137"/>
        <v>-3.7181806523964321E-2</v>
      </c>
      <c r="N782">
        <v>139.18003845214801</v>
      </c>
      <c r="O782">
        <f t="shared" si="138"/>
        <v>-5.0993041882820098E-2</v>
      </c>
      <c r="P782">
        <v>53.119998931884801</v>
      </c>
      <c r="Q782">
        <f t="shared" si="139"/>
        <v>-8.8929985550825458E-2</v>
      </c>
      <c r="R782">
        <v>156.12161254882801</v>
      </c>
      <c r="S782">
        <f t="shared" si="140"/>
        <v>-4.0437694923762278E-2</v>
      </c>
      <c r="T782">
        <v>66.431251525878906</v>
      </c>
      <c r="U782">
        <f t="shared" si="141"/>
        <v>-3.7468415146569872E-2</v>
      </c>
      <c r="V782">
        <v>140.78883361816401</v>
      </c>
      <c r="W782">
        <f t="shared" si="142"/>
        <v>-4.9645458283307881E-2</v>
      </c>
    </row>
    <row r="783" spans="1:23" x14ac:dyDescent="0.2">
      <c r="A783" s="1">
        <v>44686</v>
      </c>
      <c r="B783">
        <v>42.009574890136697</v>
      </c>
      <c r="C783">
        <f t="shared" si="132"/>
        <v>-6.7492274801297294E-3</v>
      </c>
      <c r="D783">
        <v>93.870002746582003</v>
      </c>
      <c r="E783">
        <f t="shared" si="133"/>
        <v>1.5538535757307195E-2</v>
      </c>
      <c r="F783">
        <v>155.99176025390599</v>
      </c>
      <c r="G783">
        <f t="shared" si="134"/>
        <v>-9.982679761547519E-3</v>
      </c>
      <c r="H783">
        <v>54.413112640380902</v>
      </c>
      <c r="I783">
        <f t="shared" si="135"/>
        <v>1.8947914147398381E-4</v>
      </c>
      <c r="J783">
        <v>57.598758697509801</v>
      </c>
      <c r="K783">
        <f t="shared" si="136"/>
        <v>-9.3073313630857094E-3</v>
      </c>
      <c r="L783">
        <v>25.870000839233398</v>
      </c>
      <c r="M783">
        <f t="shared" si="137"/>
        <v>-3.4850044924920683E-3</v>
      </c>
      <c r="N783">
        <v>132.2607421875</v>
      </c>
      <c r="O783">
        <f t="shared" si="138"/>
        <v>-7.5120160886770655E-3</v>
      </c>
      <c r="P783">
        <v>48.599998474121101</v>
      </c>
      <c r="Q783">
        <f t="shared" si="139"/>
        <v>-1.5552413499595836E-2</v>
      </c>
      <c r="R783">
        <v>149.93435668945301</v>
      </c>
      <c r="S783">
        <f t="shared" si="140"/>
        <v>-1.3423985770411848E-2</v>
      </c>
      <c r="T783">
        <v>63.988231658935497</v>
      </c>
      <c r="U783">
        <f t="shared" si="141"/>
        <v>-7.9613176932546853E-3</v>
      </c>
      <c r="V783">
        <v>133.969970703125</v>
      </c>
      <c r="W783">
        <f t="shared" si="142"/>
        <v>-8.9551583910901233E-3</v>
      </c>
    </row>
    <row r="784" spans="1:23" x14ac:dyDescent="0.2">
      <c r="A784" s="1">
        <v>44687</v>
      </c>
      <c r="B784">
        <v>41.726997375488303</v>
      </c>
      <c r="C784">
        <f t="shared" si="132"/>
        <v>-2.8157926703066459E-2</v>
      </c>
      <c r="D784">
        <v>95.339996337890597</v>
      </c>
      <c r="E784">
        <f t="shared" si="133"/>
        <v>-9.8924798651496712E-2</v>
      </c>
      <c r="F784">
        <v>154.44229125976599</v>
      </c>
      <c r="G784">
        <f t="shared" si="134"/>
        <v>-1.5103110976407161E-2</v>
      </c>
      <c r="H784">
        <v>54.423423767089801</v>
      </c>
      <c r="I784">
        <f t="shared" si="135"/>
        <v>-3.0062992120439395E-2</v>
      </c>
      <c r="J784">
        <v>57.065155029296903</v>
      </c>
      <c r="K784">
        <f t="shared" si="136"/>
        <v>-7.215192614046391E-2</v>
      </c>
      <c r="L784">
        <v>25.780000686645501</v>
      </c>
      <c r="M784">
        <f t="shared" si="137"/>
        <v>-5.7067158951149347E-2</v>
      </c>
      <c r="N784">
        <v>131.270919799805</v>
      </c>
      <c r="O784">
        <f t="shared" si="138"/>
        <v>-4.1094607084030836E-2</v>
      </c>
      <c r="P784">
        <v>47.849998474121101</v>
      </c>
      <c r="Q784">
        <f t="shared" si="139"/>
        <v>-6.9664783436315228E-2</v>
      </c>
      <c r="R784">
        <v>147.93508911132801</v>
      </c>
      <c r="S784">
        <f t="shared" si="140"/>
        <v>-2.5164757562873348E-2</v>
      </c>
      <c r="T784">
        <v>63.480823516845703</v>
      </c>
      <c r="U784">
        <f t="shared" si="141"/>
        <v>-4.9300864247648069E-2</v>
      </c>
      <c r="V784">
        <v>132.77560424804699</v>
      </c>
      <c r="W784">
        <f t="shared" si="142"/>
        <v>-5.2258666421260432E-2</v>
      </c>
    </row>
    <row r="785" spans="1:23" x14ac:dyDescent="0.2">
      <c r="A785" s="1">
        <v>44690</v>
      </c>
      <c r="B785">
        <v>40.568439483642599</v>
      </c>
      <c r="C785">
        <f t="shared" si="132"/>
        <v>2.159015951511736E-2</v>
      </c>
      <c r="D785">
        <v>86.360000610351605</v>
      </c>
      <c r="E785">
        <f t="shared" si="133"/>
        <v>2.7073475966242121E-2</v>
      </c>
      <c r="F785">
        <v>152.12725830078099</v>
      </c>
      <c r="G785">
        <f t="shared" si="134"/>
        <v>1.9809683867855157E-2</v>
      </c>
      <c r="H785">
        <v>52.811641693115199</v>
      </c>
      <c r="I785">
        <f t="shared" si="135"/>
        <v>3.2284291523704024E-2</v>
      </c>
      <c r="J785">
        <v>53.092823028564503</v>
      </c>
      <c r="K785">
        <f t="shared" si="136"/>
        <v>2.5722571520593915E-2</v>
      </c>
      <c r="L785">
        <v>24.350000381469702</v>
      </c>
      <c r="M785">
        <f t="shared" si="137"/>
        <v>1.0621024009217783E-2</v>
      </c>
      <c r="N785">
        <v>125.985733032227</v>
      </c>
      <c r="O785">
        <f t="shared" si="138"/>
        <v>1.3910858369768884E-2</v>
      </c>
      <c r="P785">
        <v>44.630001068115199</v>
      </c>
      <c r="Q785">
        <f t="shared" si="139"/>
        <v>3.6519672247407077E-2</v>
      </c>
      <c r="R785">
        <v>144.2587890625</v>
      </c>
      <c r="S785">
        <f t="shared" si="140"/>
        <v>1.9319385967279602E-2</v>
      </c>
      <c r="T785">
        <v>60.427059173583999</v>
      </c>
      <c r="U785">
        <f t="shared" si="141"/>
        <v>5.946237756300634E-2</v>
      </c>
      <c r="V785">
        <v>126.01511383056599</v>
      </c>
      <c r="W785">
        <f t="shared" si="142"/>
        <v>2.2487148049324494E-2</v>
      </c>
    </row>
    <row r="786" spans="1:23" x14ac:dyDescent="0.2">
      <c r="A786" s="1">
        <v>44691</v>
      </c>
      <c r="B786">
        <v>41.453842163085902</v>
      </c>
      <c r="C786">
        <f t="shared" si="132"/>
        <v>-2.7178123486715538E-2</v>
      </c>
      <c r="D786">
        <v>88.730003356933594</v>
      </c>
      <c r="E786">
        <f t="shared" si="133"/>
        <v>-9.1707994113824666E-3</v>
      </c>
      <c r="F786">
        <v>155.1708984375</v>
      </c>
      <c r="G786">
        <f t="shared" si="134"/>
        <v>-2.1326408732173566E-2</v>
      </c>
      <c r="H786">
        <v>54.544448852539098</v>
      </c>
      <c r="I786">
        <f t="shared" si="135"/>
        <v>-2.486862381325744E-2</v>
      </c>
      <c r="J786">
        <v>54.476222991943402</v>
      </c>
      <c r="K786">
        <f t="shared" si="136"/>
        <v>-4.8119294205641219E-2</v>
      </c>
      <c r="L786">
        <v>24.610000610351602</v>
      </c>
      <c r="M786">
        <f t="shared" si="137"/>
        <v>-3.9367037102875292E-2</v>
      </c>
      <c r="N786">
        <v>127.75054931640599</v>
      </c>
      <c r="O786">
        <f t="shared" si="138"/>
        <v>-3.3520892265547622E-2</v>
      </c>
      <c r="P786">
        <v>46.290000915527301</v>
      </c>
      <c r="Q786">
        <f t="shared" si="139"/>
        <v>-3.6071633324531539E-2</v>
      </c>
      <c r="R786">
        <v>147.07287597656199</v>
      </c>
      <c r="S786">
        <f t="shared" si="140"/>
        <v>-2.1028668475432138E-2</v>
      </c>
      <c r="T786">
        <v>64.129173278808594</v>
      </c>
      <c r="U786">
        <f t="shared" si="141"/>
        <v>-5.5582433073491797E-2</v>
      </c>
      <c r="V786">
        <v>128.880935668945</v>
      </c>
      <c r="W786">
        <f t="shared" si="142"/>
        <v>-2.9984432696962222E-2</v>
      </c>
    </row>
    <row r="787" spans="1:23" x14ac:dyDescent="0.2">
      <c r="A787" s="1">
        <v>44692</v>
      </c>
      <c r="B787">
        <v>40.342376708984403</v>
      </c>
      <c r="C787">
        <f t="shared" si="132"/>
        <v>2.3353116144544608E-4</v>
      </c>
      <c r="D787">
        <v>87.919998168945298</v>
      </c>
      <c r="E787">
        <f t="shared" si="133"/>
        <v>-9.8297811876420314E-3</v>
      </c>
      <c r="F787">
        <v>151.89669799804699</v>
      </c>
      <c r="G787">
        <f t="shared" si="134"/>
        <v>7.3201227593617559E-3</v>
      </c>
      <c r="H787">
        <v>53.2047309875488</v>
      </c>
      <c r="I787">
        <f t="shared" si="135"/>
        <v>7.8336969752115272E-3</v>
      </c>
      <c r="J787">
        <v>51.916934967041001</v>
      </c>
      <c r="K787">
        <f t="shared" si="136"/>
        <v>-2.8590294491512278E-3</v>
      </c>
      <c r="L787">
        <v>23.659999847412099</v>
      </c>
      <c r="M787">
        <f t="shared" si="137"/>
        <v>2.9541990561183945E-3</v>
      </c>
      <c r="N787">
        <v>123.53921508789099</v>
      </c>
      <c r="O787">
        <f t="shared" si="138"/>
        <v>-4.0140279526798403E-3</v>
      </c>
      <c r="P787">
        <v>44.650001525878899</v>
      </c>
      <c r="Q787">
        <f t="shared" si="139"/>
        <v>4.2102208944503137E-2</v>
      </c>
      <c r="R787">
        <v>144.01242065429699</v>
      </c>
      <c r="S787">
        <f t="shared" si="140"/>
        <v>5.9038150855384676E-3</v>
      </c>
      <c r="T787">
        <v>60.6619682312012</v>
      </c>
      <c r="U787">
        <f t="shared" si="141"/>
        <v>1.3385779440497254E-2</v>
      </c>
      <c r="V787">
        <v>125.07387542724599</v>
      </c>
      <c r="W787">
        <f t="shared" si="142"/>
        <v>6.0538553466488176E-3</v>
      </c>
    </row>
    <row r="788" spans="1:23" x14ac:dyDescent="0.2">
      <c r="A788" s="1">
        <v>44693</v>
      </c>
      <c r="B788">
        <v>40.351799011230497</v>
      </c>
      <c r="C788">
        <f t="shared" si="132"/>
        <v>1.75848170911381E-2</v>
      </c>
      <c r="D788">
        <v>87.059997558593807</v>
      </c>
      <c r="E788">
        <f t="shared" si="133"/>
        <v>8.8541773176091021E-2</v>
      </c>
      <c r="F788">
        <v>153.01268005371099</v>
      </c>
      <c r="G788">
        <f t="shared" si="134"/>
        <v>2.28829387814674E-2</v>
      </c>
      <c r="H788">
        <v>53.623157501220703</v>
      </c>
      <c r="I788">
        <f t="shared" si="135"/>
        <v>2.8748271893361727E-2</v>
      </c>
      <c r="J788">
        <v>51.768714904785199</v>
      </c>
      <c r="K788">
        <f t="shared" si="136"/>
        <v>9.428595117851292E-2</v>
      </c>
      <c r="L788">
        <v>23.7299995422363</v>
      </c>
      <c r="M788">
        <f t="shared" si="137"/>
        <v>2.8662420649630642E-2</v>
      </c>
      <c r="N788">
        <v>123.044319152832</v>
      </c>
      <c r="O788">
        <f t="shared" si="138"/>
        <v>2.3697818293929904E-2</v>
      </c>
      <c r="P788">
        <v>46.569999694824197</v>
      </c>
      <c r="Q788">
        <f t="shared" si="139"/>
        <v>5.8588955106325592E-2</v>
      </c>
      <c r="R788">
        <v>144.865158081055</v>
      </c>
      <c r="S788">
        <f t="shared" si="140"/>
        <v>3.7549079351305026E-2</v>
      </c>
      <c r="T788">
        <v>61.479434967041001</v>
      </c>
      <c r="U788">
        <f t="shared" si="141"/>
        <v>2.4159543342104055E-2</v>
      </c>
      <c r="V788">
        <v>125.83335113525401</v>
      </c>
      <c r="W788">
        <f t="shared" si="142"/>
        <v>4.9783299375602386E-2</v>
      </c>
    </row>
    <row r="789" spans="1:23" x14ac:dyDescent="0.2">
      <c r="A789" s="1">
        <v>44694</v>
      </c>
      <c r="B789">
        <v>41.067653656005902</v>
      </c>
      <c r="C789">
        <f t="shared" si="132"/>
        <v>-1.1998154292901447E-2</v>
      </c>
      <c r="D789">
        <v>95.120002746582003</v>
      </c>
      <c r="E789">
        <f t="shared" si="133"/>
        <v>-9.2945840221462378E-3</v>
      </c>
      <c r="F789">
        <v>156.55442810058599</v>
      </c>
      <c r="G789">
        <f t="shared" si="134"/>
        <v>-7.3323087748457666E-3</v>
      </c>
      <c r="H789">
        <v>55.187103271484403</v>
      </c>
      <c r="I789">
        <f t="shared" si="135"/>
        <v>-9.5141355487131877E-3</v>
      </c>
      <c r="J789">
        <v>56.887290954589801</v>
      </c>
      <c r="K789">
        <f t="shared" si="136"/>
        <v>-4.1495413120196771E-2</v>
      </c>
      <c r="L789">
        <v>24.420000076293899</v>
      </c>
      <c r="M789">
        <f t="shared" si="137"/>
        <v>4.9020047835187271E-3</v>
      </c>
      <c r="N789">
        <v>125.99502563476599</v>
      </c>
      <c r="O789">
        <f t="shared" si="138"/>
        <v>-7.5880495629816278E-3</v>
      </c>
      <c r="P789">
        <v>49.380001068115199</v>
      </c>
      <c r="Q789">
        <f t="shared" si="139"/>
        <v>-3.3357071606986741E-2</v>
      </c>
      <c r="R789">
        <v>150.408126831055</v>
      </c>
      <c r="S789">
        <f t="shared" si="140"/>
        <v>-8.2232073946998351E-3</v>
      </c>
      <c r="T789">
        <v>62.982837677002003</v>
      </c>
      <c r="U789">
        <f t="shared" si="141"/>
        <v>-1.6546843390070527E-2</v>
      </c>
      <c r="V789">
        <v>132.25630187988301</v>
      </c>
      <c r="W789">
        <f t="shared" si="142"/>
        <v>-1.5331729783730251E-2</v>
      </c>
    </row>
    <row r="790" spans="1:23" x14ac:dyDescent="0.2">
      <c r="A790" s="1">
        <v>44697</v>
      </c>
      <c r="B790">
        <v>40.5778617858887</v>
      </c>
      <c r="C790">
        <f t="shared" si="132"/>
        <v>3.0180686767701487E-2</v>
      </c>
      <c r="D790">
        <v>94.239997863769503</v>
      </c>
      <c r="E790">
        <f t="shared" si="133"/>
        <v>8.3725387489114969E-2</v>
      </c>
      <c r="F790">
        <v>155.410720825195</v>
      </c>
      <c r="G790">
        <f t="shared" si="134"/>
        <v>3.7735916982533327E-2</v>
      </c>
      <c r="H790">
        <v>54.664535522460902</v>
      </c>
      <c r="I790">
        <f t="shared" si="135"/>
        <v>4.2800566184491309E-2</v>
      </c>
      <c r="J790">
        <v>54.575035095214801</v>
      </c>
      <c r="K790">
        <f t="shared" si="136"/>
        <v>5.3752725526709219E-2</v>
      </c>
      <c r="L790">
        <v>24.540000915527301</v>
      </c>
      <c r="M790">
        <f t="shared" si="137"/>
        <v>3.2079704324299206E-2</v>
      </c>
      <c r="N790">
        <v>125.042587280273</v>
      </c>
      <c r="O790">
        <f t="shared" si="138"/>
        <v>4.2257705343925832E-2</v>
      </c>
      <c r="P790">
        <v>47.759998321533203</v>
      </c>
      <c r="Q790">
        <f t="shared" si="139"/>
        <v>6.5244956028120332E-2</v>
      </c>
      <c r="R790">
        <v>149.17636108398401</v>
      </c>
      <c r="S790">
        <f t="shared" si="140"/>
        <v>3.9845561730589119E-2</v>
      </c>
      <c r="T790">
        <v>61.949245452880902</v>
      </c>
      <c r="U790">
        <f t="shared" si="141"/>
        <v>4.8407244187130841E-2</v>
      </c>
      <c r="V790">
        <v>130.24404907226599</v>
      </c>
      <c r="W790">
        <f t="shared" si="142"/>
        <v>4.7424461284700153E-2</v>
      </c>
    </row>
    <row r="791" spans="1:23" x14ac:dyDescent="0.2">
      <c r="A791" s="1">
        <v>44698</v>
      </c>
      <c r="B791">
        <v>41.821197509765597</v>
      </c>
      <c r="C791">
        <f t="shared" si="132"/>
        <v>-4.7271270614770849E-2</v>
      </c>
      <c r="D791">
        <v>102.470001220703</v>
      </c>
      <c r="E791">
        <f t="shared" si="133"/>
        <v>-6.2309484488217312E-2</v>
      </c>
      <c r="F791">
        <v>161.38734436035199</v>
      </c>
      <c r="G791">
        <f t="shared" si="134"/>
        <v>-2.7110191299706425E-2</v>
      </c>
      <c r="H791">
        <v>57.055000305175803</v>
      </c>
      <c r="I791">
        <f t="shared" si="135"/>
        <v>-6.3785684646236726E-2</v>
      </c>
      <c r="J791">
        <v>57.5888671875</v>
      </c>
      <c r="K791">
        <f t="shared" si="136"/>
        <v>-5.7744039426610765E-2</v>
      </c>
      <c r="L791">
        <v>25.340000152587901</v>
      </c>
      <c r="M791">
        <f t="shared" si="137"/>
        <v>-5.1002563642345927E-2</v>
      </c>
      <c r="N791">
        <v>130.43983459472699</v>
      </c>
      <c r="O791">
        <f t="shared" si="138"/>
        <v>-6.8435619374431364E-2</v>
      </c>
      <c r="P791">
        <v>50.9799995422363</v>
      </c>
      <c r="Q791">
        <f t="shared" si="139"/>
        <v>-4.063400540607183E-2</v>
      </c>
      <c r="R791">
        <v>155.24038696289099</v>
      </c>
      <c r="S791">
        <f t="shared" si="140"/>
        <v>-2.4216457633150851E-2</v>
      </c>
      <c r="T791">
        <v>65.021804809570298</v>
      </c>
      <c r="U791">
        <f t="shared" si="141"/>
        <v>-4.522694949260686E-2</v>
      </c>
      <c r="V791">
        <v>136.56961059570301</v>
      </c>
      <c r="W791">
        <f t="shared" si="142"/>
        <v>-5.1719566763416727E-2</v>
      </c>
    </row>
    <row r="792" spans="1:23" x14ac:dyDescent="0.2">
      <c r="A792" s="1">
        <v>44699</v>
      </c>
      <c r="B792">
        <v>39.890254974365199</v>
      </c>
      <c r="C792">
        <f t="shared" si="132"/>
        <v>-8.0606173412839151E-3</v>
      </c>
      <c r="D792">
        <v>96.279998779296903</v>
      </c>
      <c r="E792">
        <f t="shared" si="133"/>
        <v>4.04249729902844E-3</v>
      </c>
      <c r="F792">
        <v>157.070877075195</v>
      </c>
      <c r="G792">
        <f t="shared" si="134"/>
        <v>-1.5861994809931182E-2</v>
      </c>
      <c r="H792">
        <v>53.529346466064503</v>
      </c>
      <c r="I792">
        <f t="shared" si="135"/>
        <v>-4.3632401021506582E-2</v>
      </c>
      <c r="J792">
        <v>54.357643127441399</v>
      </c>
      <c r="K792">
        <f t="shared" si="136"/>
        <v>-1.3359098977093368E-2</v>
      </c>
      <c r="L792">
        <v>24.079999923706101</v>
      </c>
      <c r="M792">
        <f t="shared" si="137"/>
        <v>2.0144556840151241E-2</v>
      </c>
      <c r="N792">
        <v>121.81170654296901</v>
      </c>
      <c r="O792">
        <f t="shared" si="138"/>
        <v>9.1952601810986522E-4</v>
      </c>
      <c r="P792">
        <v>48.950000762939503</v>
      </c>
      <c r="Q792">
        <f t="shared" si="139"/>
        <v>7.3275435235690941E-3</v>
      </c>
      <c r="R792">
        <v>151.52616882324199</v>
      </c>
      <c r="S792">
        <f t="shared" si="140"/>
        <v>6.3580255656669202E-3</v>
      </c>
      <c r="T792">
        <v>62.146575927734403</v>
      </c>
      <c r="U792">
        <f t="shared" si="141"/>
        <v>2.2141830502713875E-3</v>
      </c>
      <c r="V792">
        <v>129.68583679199199</v>
      </c>
      <c r="W792">
        <f t="shared" si="142"/>
        <v>-6.0749452158214241E-3</v>
      </c>
    </row>
    <row r="793" spans="1:23" x14ac:dyDescent="0.2">
      <c r="A793" s="1">
        <v>44700</v>
      </c>
      <c r="B793">
        <v>39.5700073242188</v>
      </c>
      <c r="C793">
        <f t="shared" si="132"/>
        <v>-8.6064520197751699E-3</v>
      </c>
      <c r="D793">
        <v>96.669998168945298</v>
      </c>
      <c r="E793">
        <f t="shared" si="133"/>
        <v>-3.3341661240580515E-2</v>
      </c>
      <c r="F793">
        <v>154.59907531738301</v>
      </c>
      <c r="G793">
        <f t="shared" si="134"/>
        <v>1.2980678181355771E-2</v>
      </c>
      <c r="H793">
        <v>51.243953704833999</v>
      </c>
      <c r="I793">
        <f t="shared" si="135"/>
        <v>-5.544364846270312E-3</v>
      </c>
      <c r="J793">
        <v>53.636302947997997</v>
      </c>
      <c r="K793">
        <f t="shared" si="136"/>
        <v>-3.8763737826804519E-3</v>
      </c>
      <c r="L793">
        <v>24.569999694824201</v>
      </c>
      <c r="M793">
        <f t="shared" si="137"/>
        <v>-1.629287849951687E-3</v>
      </c>
      <c r="N793">
        <v>121.92376708984401</v>
      </c>
      <c r="O793">
        <f t="shared" si="138"/>
        <v>7.8575808791925376E-3</v>
      </c>
      <c r="P793">
        <v>49.310001373291001</v>
      </c>
      <c r="Q793">
        <f t="shared" si="139"/>
        <v>1.2294759295203295E-2</v>
      </c>
      <c r="R793">
        <v>152.49264526367199</v>
      </c>
      <c r="S793">
        <f t="shared" si="140"/>
        <v>9.2769533115443191E-3</v>
      </c>
      <c r="T793">
        <v>62.284332275390597</v>
      </c>
      <c r="U793">
        <f t="shared" si="141"/>
        <v>9.9487760398576409E-3</v>
      </c>
      <c r="V793">
        <v>128.900390625</v>
      </c>
      <c r="W793">
        <f t="shared" si="142"/>
        <v>-5.2869121976504803E-4</v>
      </c>
    </row>
    <row r="794" spans="1:23" x14ac:dyDescent="0.2">
      <c r="A794" s="1">
        <v>44701</v>
      </c>
      <c r="B794">
        <v>39.230911254882798</v>
      </c>
      <c r="C794">
        <f t="shared" si="132"/>
        <v>8.3683063921167651E-3</v>
      </c>
      <c r="D794">
        <v>93.5</v>
      </c>
      <c r="E794">
        <f t="shared" si="133"/>
        <v>1.6652022866286274E-2</v>
      </c>
      <c r="F794">
        <v>156.61895751953099</v>
      </c>
      <c r="G794">
        <f t="shared" si="134"/>
        <v>7.0667471596649412E-4</v>
      </c>
      <c r="H794">
        <v>50.960624694824197</v>
      </c>
      <c r="I794">
        <f t="shared" si="135"/>
        <v>-3.1473773930151584E-2</v>
      </c>
      <c r="J794">
        <v>53.428791046142599</v>
      </c>
      <c r="K794">
        <f t="shared" si="136"/>
        <v>1.4504991785347953E-2</v>
      </c>
      <c r="L794">
        <v>24.530000686645501</v>
      </c>
      <c r="M794">
        <f t="shared" si="137"/>
        <v>-3.67573010729023E-3</v>
      </c>
      <c r="N794">
        <v>122.88556671142599</v>
      </c>
      <c r="O794">
        <f t="shared" si="138"/>
        <v>3.9435744698465792E-3</v>
      </c>
      <c r="P794">
        <v>49.919998168945298</v>
      </c>
      <c r="Q794">
        <f t="shared" si="139"/>
        <v>-2.2281628667616533E-2</v>
      </c>
      <c r="R794">
        <v>153.91389465332</v>
      </c>
      <c r="S794">
        <f t="shared" si="140"/>
        <v>-5.4940517555670983E-3</v>
      </c>
      <c r="T794">
        <v>62.907077789306598</v>
      </c>
      <c r="U794">
        <f t="shared" si="141"/>
        <v>4.937606234079601E-3</v>
      </c>
      <c r="V794">
        <v>128.83226013183599</v>
      </c>
      <c r="W794">
        <f t="shared" si="142"/>
        <v>4.2983821937722091E-3</v>
      </c>
    </row>
    <row r="795" spans="1:23" x14ac:dyDescent="0.2">
      <c r="A795" s="1">
        <v>44704</v>
      </c>
      <c r="B795">
        <v>39.560585021972699</v>
      </c>
      <c r="C795">
        <f t="shared" si="132"/>
        <v>-7.8881679894904702E-3</v>
      </c>
      <c r="D795">
        <v>95.069999694824205</v>
      </c>
      <c r="E795">
        <f t="shared" si="133"/>
        <v>-4.1997214611117072E-2</v>
      </c>
      <c r="F795">
        <v>156.72967529296901</v>
      </c>
      <c r="G795">
        <f t="shared" si="134"/>
        <v>-1.2256647749532158E-2</v>
      </c>
      <c r="H795">
        <v>49.381679534912102</v>
      </c>
      <c r="I795">
        <f t="shared" si="135"/>
        <v>-4.1121547630661084E-3</v>
      </c>
      <c r="J795">
        <v>54.209423065185497</v>
      </c>
      <c r="K795">
        <f t="shared" si="136"/>
        <v>-4.5877837591308937E-2</v>
      </c>
      <c r="L795">
        <v>24.440000534057599</v>
      </c>
      <c r="M795">
        <f t="shared" si="137"/>
        <v>-3.5822264281487722E-2</v>
      </c>
      <c r="N795">
        <v>123.371131896973</v>
      </c>
      <c r="O795">
        <f t="shared" si="138"/>
        <v>-2.7548312464775859E-2</v>
      </c>
      <c r="P795">
        <v>48.819999694824197</v>
      </c>
      <c r="Q795">
        <f t="shared" si="139"/>
        <v>-2.6568577523684085E-2</v>
      </c>
      <c r="R795">
        <v>153.07060241699199</v>
      </c>
      <c r="S795">
        <f t="shared" si="140"/>
        <v>1.8554026605600484E-3</v>
      </c>
      <c r="T795">
        <v>63.218456268310497</v>
      </c>
      <c r="U795">
        <f t="shared" si="141"/>
        <v>1.4913140654734325E-3</v>
      </c>
      <c r="V795">
        <v>129.38722229003901</v>
      </c>
      <c r="W795">
        <f t="shared" si="142"/>
        <v>-2.4658152216355384E-2</v>
      </c>
    </row>
    <row r="796" spans="1:23" x14ac:dyDescent="0.2">
      <c r="A796" s="1">
        <v>44705</v>
      </c>
      <c r="B796">
        <v>39.249752044677699</v>
      </c>
      <c r="C796">
        <f t="shared" si="132"/>
        <v>1.2638898707699934E-2</v>
      </c>
      <c r="D796">
        <v>91.160003662109403</v>
      </c>
      <c r="E796">
        <f t="shared" si="133"/>
        <v>1.6212724650839304E-2</v>
      </c>
      <c r="F796">
        <v>154.82041931152301</v>
      </c>
      <c r="G796">
        <f t="shared" si="134"/>
        <v>1.2726967945800338E-2</v>
      </c>
      <c r="H796">
        <v>49.179031372070298</v>
      </c>
      <c r="I796">
        <f t="shared" si="135"/>
        <v>1.4074561664772781E-2</v>
      </c>
      <c r="J796">
        <v>51.778598785400398</v>
      </c>
      <c r="K796">
        <f t="shared" si="136"/>
        <v>2.9336293594487847E-2</v>
      </c>
      <c r="L796">
        <v>23.579999923706101</v>
      </c>
      <c r="M796">
        <f t="shared" si="137"/>
        <v>8.8664709248783835E-3</v>
      </c>
      <c r="N796">
        <v>120.018852233887</v>
      </c>
      <c r="O796">
        <f t="shared" si="138"/>
        <v>2.0789180460285533E-2</v>
      </c>
      <c r="P796">
        <v>47.540000915527301</v>
      </c>
      <c r="Q796">
        <f t="shared" si="139"/>
        <v>1.627406612074573E-2</v>
      </c>
      <c r="R796">
        <v>153.35487365722699</v>
      </c>
      <c r="S796">
        <f t="shared" si="140"/>
        <v>2.8996953458622866E-3</v>
      </c>
      <c r="T796">
        <v>63.3128051757812</v>
      </c>
      <c r="U796">
        <f t="shared" si="141"/>
        <v>1.4205483522464576E-2</v>
      </c>
      <c r="V796">
        <v>126.235786437988</v>
      </c>
      <c r="W796">
        <f t="shared" si="142"/>
        <v>1.7837389836487902E-2</v>
      </c>
    </row>
    <row r="797" spans="1:23" x14ac:dyDescent="0.2">
      <c r="A797" s="1">
        <v>44706</v>
      </c>
      <c r="B797">
        <v>39.748973846435497</v>
      </c>
      <c r="C797">
        <f t="shared" si="132"/>
        <v>2.9880793976644615E-2</v>
      </c>
      <c r="D797">
        <v>92.650001525878906</v>
      </c>
      <c r="E797">
        <f t="shared" si="133"/>
        <v>6.3762434580581465E-2</v>
      </c>
      <c r="F797">
        <v>156.80340576171901</v>
      </c>
      <c r="G797">
        <f t="shared" si="134"/>
        <v>2.3945008658233787E-2</v>
      </c>
      <c r="H797">
        <v>49.8760986328125</v>
      </c>
      <c r="I797">
        <f t="shared" si="135"/>
        <v>3.5169720210248258E-2</v>
      </c>
      <c r="J797">
        <v>53.320091247558601</v>
      </c>
      <c r="K797">
        <f t="shared" si="136"/>
        <v>5.4632931368702398E-2</v>
      </c>
      <c r="L797">
        <v>23.790000915527301</v>
      </c>
      <c r="M797">
        <f t="shared" si="137"/>
        <v>3.2667738235418367E-2</v>
      </c>
      <c r="N797">
        <v>122.54006195068401</v>
      </c>
      <c r="O797">
        <f t="shared" si="138"/>
        <v>2.7137380626541533E-2</v>
      </c>
      <c r="P797">
        <v>48.319999694824197</v>
      </c>
      <c r="Q797">
        <f t="shared" si="139"/>
        <v>3.6175430323318936E-2</v>
      </c>
      <c r="R797">
        <v>153.80020141601599</v>
      </c>
      <c r="S797">
        <f t="shared" si="140"/>
        <v>1.0296775282269278E-2</v>
      </c>
      <c r="T797">
        <v>64.218612670898395</v>
      </c>
      <c r="U797">
        <f t="shared" si="141"/>
        <v>2.8962316274051124E-2</v>
      </c>
      <c r="V797">
        <v>128.50770568847699</v>
      </c>
      <c r="W797">
        <f t="shared" si="142"/>
        <v>3.8326437635616543E-2</v>
      </c>
    </row>
    <row r="798" spans="1:23" x14ac:dyDescent="0.2">
      <c r="A798" s="1">
        <v>44707</v>
      </c>
      <c r="B798">
        <v>40.954627990722699</v>
      </c>
      <c r="C798">
        <f t="shared" si="132"/>
        <v>2.4310942758085614E-2</v>
      </c>
      <c r="D798">
        <v>98.75</v>
      </c>
      <c r="E798">
        <f t="shared" si="133"/>
        <v>3.4927206760803658E-2</v>
      </c>
      <c r="F798">
        <v>160.60337829589801</v>
      </c>
      <c r="G798">
        <f t="shared" si="134"/>
        <v>2.1812744646059666E-2</v>
      </c>
      <c r="H798">
        <v>51.6614379882812</v>
      </c>
      <c r="I798">
        <f t="shared" si="135"/>
        <v>5.7549879621954958E-2</v>
      </c>
      <c r="J798">
        <v>56.314167022705099</v>
      </c>
      <c r="K798">
        <f t="shared" si="136"/>
        <v>6.5042858957530272E-2</v>
      </c>
      <c r="L798">
        <v>24.579999923706101</v>
      </c>
      <c r="M798">
        <f t="shared" si="137"/>
        <v>2.4116939701983354E-2</v>
      </c>
      <c r="N798">
        <v>125.911010742188</v>
      </c>
      <c r="O798">
        <f t="shared" si="138"/>
        <v>3.5837821035158611E-2</v>
      </c>
      <c r="P798">
        <v>50.099998474121101</v>
      </c>
      <c r="Q798">
        <f t="shared" si="139"/>
        <v>4.4503881837072629E-2</v>
      </c>
      <c r="R798">
        <v>155.39202880859401</v>
      </c>
      <c r="S798">
        <f t="shared" si="140"/>
        <v>2.6060444512648415E-2</v>
      </c>
      <c r="T798">
        <v>66.105728149414105</v>
      </c>
      <c r="U798">
        <f t="shared" si="141"/>
        <v>3.8226966092023119E-2</v>
      </c>
      <c r="V798">
        <v>133.52854919433599</v>
      </c>
      <c r="W798">
        <f t="shared" si="142"/>
        <v>4.0302531784779591E-2</v>
      </c>
    </row>
    <row r="799" spans="1:23" x14ac:dyDescent="0.2">
      <c r="A799" s="1">
        <v>44708</v>
      </c>
      <c r="B799">
        <v>41.962474822997997</v>
      </c>
      <c r="C799">
        <f t="shared" si="132"/>
        <v>-2.9221183534992295E-3</v>
      </c>
      <c r="D799">
        <v>102.26000213623</v>
      </c>
      <c r="E799">
        <f t="shared" si="133"/>
        <v>-3.919283093508699E-3</v>
      </c>
      <c r="F799">
        <v>164.14506530761699</v>
      </c>
      <c r="G799">
        <f t="shared" si="134"/>
        <v>-6.8220652498016772E-3</v>
      </c>
      <c r="H799">
        <v>54.721763610839801</v>
      </c>
      <c r="I799">
        <f t="shared" si="135"/>
        <v>-5.4151301391892701E-3</v>
      </c>
      <c r="J799">
        <v>60.098747253417997</v>
      </c>
      <c r="K799">
        <f t="shared" si="136"/>
        <v>-2.7842031452258404E-2</v>
      </c>
      <c r="L799">
        <v>25.180000305175799</v>
      </c>
      <c r="M799">
        <f t="shared" si="137"/>
        <v>-3.1821794002364298E-3</v>
      </c>
      <c r="N799">
        <v>130.50521850585901</v>
      </c>
      <c r="O799">
        <f t="shared" si="138"/>
        <v>2.4455120872555296E-2</v>
      </c>
      <c r="P799">
        <v>52.380001068115199</v>
      </c>
      <c r="Q799">
        <f t="shared" si="139"/>
        <v>-6.8965906509575181E-3</v>
      </c>
      <c r="R799">
        <v>159.49484252929699</v>
      </c>
      <c r="S799">
        <f t="shared" si="140"/>
        <v>5.0602410115970185E-3</v>
      </c>
      <c r="T799">
        <v>68.681671142578097</v>
      </c>
      <c r="U799">
        <f t="shared" si="141"/>
        <v>-1.9251501483694587E-3</v>
      </c>
      <c r="V799">
        <v>139.02000427246099</v>
      </c>
      <c r="W799">
        <f t="shared" si="142"/>
        <v>-5.1491081663824143E-3</v>
      </c>
    </row>
    <row r="800" spans="1:23" x14ac:dyDescent="0.2">
      <c r="A800" s="1">
        <v>44712</v>
      </c>
      <c r="B800">
        <v>41.840034484863303</v>
      </c>
      <c r="C800">
        <f t="shared" si="132"/>
        <v>-7.0034241914807196E-3</v>
      </c>
      <c r="D800">
        <v>101.860000610352</v>
      </c>
      <c r="E800">
        <f t="shared" si="133"/>
        <v>-6.3029496026950106E-3</v>
      </c>
      <c r="F800">
        <v>163.02906799316401</v>
      </c>
      <c r="G800">
        <f t="shared" si="134"/>
        <v>-1.3326649424470009E-2</v>
      </c>
      <c r="H800">
        <v>54.426239013671903</v>
      </c>
      <c r="I800">
        <f t="shared" si="135"/>
        <v>-1.1285085899481883E-2</v>
      </c>
      <c r="J800">
        <v>58.448554992675803</v>
      </c>
      <c r="K800">
        <f t="shared" si="136"/>
        <v>-1.894434977237312E-2</v>
      </c>
      <c r="L800">
        <v>25.100000381469702</v>
      </c>
      <c r="M800">
        <f t="shared" si="137"/>
        <v>7.1457351045322234E-3</v>
      </c>
      <c r="N800">
        <v>133.736083984375</v>
      </c>
      <c r="O800">
        <f t="shared" si="138"/>
        <v>-1.7346053201596118E-2</v>
      </c>
      <c r="P800">
        <v>52.0200004577637</v>
      </c>
      <c r="Q800">
        <f t="shared" si="139"/>
        <v>-6.3639561801488382E-3</v>
      </c>
      <c r="R800">
        <v>160.30397033691401</v>
      </c>
      <c r="S800">
        <f t="shared" si="140"/>
        <v>-2.1791679523447838E-2</v>
      </c>
      <c r="T800">
        <v>68.549575805664105</v>
      </c>
      <c r="U800">
        <f t="shared" si="141"/>
        <v>-2.0722578910360355E-2</v>
      </c>
      <c r="V800">
        <v>138.30601501464801</v>
      </c>
      <c r="W800">
        <f t="shared" si="142"/>
        <v>-1.5990545487832405E-2</v>
      </c>
    </row>
    <row r="801" spans="1:23" x14ac:dyDescent="0.2">
      <c r="A801" s="1">
        <v>44713</v>
      </c>
      <c r="B801">
        <v>41.5480346679688</v>
      </c>
      <c r="C801">
        <f t="shared" si="132"/>
        <v>1.6414048991337443E-2</v>
      </c>
      <c r="D801">
        <v>101.220001220703</v>
      </c>
      <c r="E801">
        <f t="shared" si="133"/>
        <v>7.028291065879462E-2</v>
      </c>
      <c r="F801">
        <v>160.870849609375</v>
      </c>
      <c r="G801">
        <f t="shared" si="134"/>
        <v>1.310040348068623E-2</v>
      </c>
      <c r="H801">
        <v>53.815486907958999</v>
      </c>
      <c r="I801">
        <f t="shared" si="135"/>
        <v>5.4243898970242075E-3</v>
      </c>
      <c r="J801">
        <v>57.351707458496101</v>
      </c>
      <c r="K801">
        <f t="shared" si="136"/>
        <v>5.6766044095434648E-2</v>
      </c>
      <c r="L801">
        <v>25.280000686645501</v>
      </c>
      <c r="M801">
        <f t="shared" si="137"/>
        <v>1.9197445987441396E-2</v>
      </c>
      <c r="N801">
        <v>131.43629455566401</v>
      </c>
      <c r="O801">
        <f t="shared" si="138"/>
        <v>4.3190296871892644E-2</v>
      </c>
      <c r="P801">
        <v>51.689998626708999</v>
      </c>
      <c r="Q801">
        <f t="shared" si="139"/>
        <v>4.9444084692787112E-2</v>
      </c>
      <c r="R801">
        <v>156.84846496582</v>
      </c>
      <c r="S801">
        <f t="shared" si="140"/>
        <v>2.6767248762310961E-2</v>
      </c>
      <c r="T801">
        <v>67.143669128417997</v>
      </c>
      <c r="U801">
        <f t="shared" si="141"/>
        <v>2.9902313205165749E-2</v>
      </c>
      <c r="V801">
        <v>136.11201477050801</v>
      </c>
      <c r="W801">
        <f t="shared" si="142"/>
        <v>3.4244002616955621E-2</v>
      </c>
    </row>
    <row r="802" spans="1:23" x14ac:dyDescent="0.2">
      <c r="A802" s="1">
        <v>44714</v>
      </c>
      <c r="B802">
        <v>42.235633850097699</v>
      </c>
      <c r="C802">
        <f t="shared" si="132"/>
        <v>-3.287154414793847E-2</v>
      </c>
      <c r="D802">
        <v>108.58999633789099</v>
      </c>
      <c r="E802">
        <f t="shared" si="133"/>
        <v>-2.1313974447805761E-2</v>
      </c>
      <c r="F802">
        <v>162.9921875</v>
      </c>
      <c r="G802">
        <f t="shared" si="134"/>
        <v>-2.5155321815757012E-2</v>
      </c>
      <c r="H802">
        <v>54.108196258544901</v>
      </c>
      <c r="I802">
        <f t="shared" si="135"/>
        <v>-2.3543728238526608E-2</v>
      </c>
      <c r="J802">
        <v>60.701515197753899</v>
      </c>
      <c r="K802">
        <f t="shared" si="136"/>
        <v>-4.1039056049856776E-2</v>
      </c>
      <c r="L802">
        <v>25.7700004577637</v>
      </c>
      <c r="M802">
        <f t="shared" si="137"/>
        <v>-1.5643635736762231E-2</v>
      </c>
      <c r="N802">
        <v>137.23744201660199</v>
      </c>
      <c r="O802">
        <f t="shared" si="138"/>
        <v>-3.4656735243845285E-2</v>
      </c>
      <c r="P802">
        <v>54.310001373291001</v>
      </c>
      <c r="Q802">
        <f t="shared" si="139"/>
        <v>-3.4657440346091702E-2</v>
      </c>
      <c r="R802">
        <v>161.10356140136699</v>
      </c>
      <c r="S802">
        <f t="shared" si="140"/>
        <v>-2.3918855780100813E-2</v>
      </c>
      <c r="T802">
        <v>69.181739807128906</v>
      </c>
      <c r="U802">
        <f t="shared" si="141"/>
        <v>-2.8778823680844837E-2</v>
      </c>
      <c r="V802">
        <v>140.853759765625</v>
      </c>
      <c r="W802">
        <f t="shared" si="142"/>
        <v>-3.0364756492908179E-2</v>
      </c>
    </row>
    <row r="803" spans="1:23" x14ac:dyDescent="0.2">
      <c r="A803" s="1">
        <v>44715</v>
      </c>
      <c r="B803">
        <v>40.8698539733887</v>
      </c>
      <c r="C803">
        <f t="shared" si="132"/>
        <v>-1.1530114335244039E-3</v>
      </c>
      <c r="D803">
        <v>106.300003051758</v>
      </c>
      <c r="E803">
        <f t="shared" si="133"/>
        <v>-6.1335555519810327E-3</v>
      </c>
      <c r="F803">
        <v>158.94320678710901</v>
      </c>
      <c r="G803">
        <f t="shared" si="134"/>
        <v>-2.6876950212029092E-2</v>
      </c>
      <c r="H803">
        <v>52.849166870117202</v>
      </c>
      <c r="I803">
        <f t="shared" si="135"/>
        <v>-3.7169946569872753E-3</v>
      </c>
      <c r="J803">
        <v>58.260807037353501</v>
      </c>
      <c r="K803">
        <f t="shared" si="136"/>
        <v>1.3142466023980007E-2</v>
      </c>
      <c r="L803">
        <v>25.370000839233398</v>
      </c>
      <c r="M803">
        <f t="shared" si="137"/>
        <v>3.5411504788759977E-3</v>
      </c>
      <c r="N803">
        <v>132.56271362304699</v>
      </c>
      <c r="O803">
        <f t="shared" si="138"/>
        <v>-5.5385650533699773E-3</v>
      </c>
      <c r="P803">
        <v>52.459999084472699</v>
      </c>
      <c r="Q803">
        <f t="shared" si="139"/>
        <v>3.995041743820725E-3</v>
      </c>
      <c r="R803">
        <v>157.29586791992199</v>
      </c>
      <c r="S803">
        <f t="shared" si="140"/>
        <v>1.8138650536166643E-4</v>
      </c>
      <c r="T803">
        <v>67.219146728515597</v>
      </c>
      <c r="U803">
        <f t="shared" si="141"/>
        <v>-1.4278667940669003E-2</v>
      </c>
      <c r="V803">
        <v>136.64105224609401</v>
      </c>
      <c r="W803">
        <f t="shared" si="142"/>
        <v>1.7324080084070226E-3</v>
      </c>
    </row>
    <row r="804" spans="1:23" x14ac:dyDescent="0.2">
      <c r="A804" s="1">
        <v>44718</v>
      </c>
      <c r="B804">
        <v>40.822757720947301</v>
      </c>
      <c r="C804">
        <f t="shared" si="132"/>
        <v>4.3742212736300728E-3</v>
      </c>
      <c r="D804">
        <v>105.65000152587901</v>
      </c>
      <c r="E804">
        <f t="shared" si="133"/>
        <v>-3.5083025226552789E-3</v>
      </c>
      <c r="F804">
        <v>154.72819519043</v>
      </c>
      <c r="G804">
        <f t="shared" si="134"/>
        <v>1.2381383800039803E-2</v>
      </c>
      <c r="H804">
        <v>52.653091430664098</v>
      </c>
      <c r="I804">
        <f t="shared" si="135"/>
        <v>2.0737441141581825E-2</v>
      </c>
      <c r="J804">
        <v>59.031551361083999</v>
      </c>
      <c r="K804">
        <f t="shared" si="136"/>
        <v>2.1199983861018692E-2</v>
      </c>
      <c r="L804">
        <v>25.459999084472699</v>
      </c>
      <c r="M804">
        <f t="shared" si="137"/>
        <v>-5.5139719466027817E-3</v>
      </c>
      <c r="N804">
        <v>131.83053588867199</v>
      </c>
      <c r="O804">
        <f t="shared" si="138"/>
        <v>1.0271792626942101E-2</v>
      </c>
      <c r="P804">
        <v>52.669998168945298</v>
      </c>
      <c r="Q804">
        <f t="shared" si="139"/>
        <v>3.158260178026099E-2</v>
      </c>
      <c r="R804">
        <v>157.32440185546901</v>
      </c>
      <c r="S804">
        <f t="shared" si="140"/>
        <v>1.0114131463070133E-2</v>
      </c>
      <c r="T804">
        <v>66.266166687011705</v>
      </c>
      <c r="U804">
        <f t="shared" si="141"/>
        <v>6.3870327131170341E-3</v>
      </c>
      <c r="V804">
        <v>136.87797546386699</v>
      </c>
      <c r="W804">
        <f t="shared" si="142"/>
        <v>7.9590479321115619E-3</v>
      </c>
    </row>
    <row r="805" spans="1:23" x14ac:dyDescent="0.2">
      <c r="A805" s="1">
        <v>44719</v>
      </c>
      <c r="B805">
        <v>41.001716613769503</v>
      </c>
      <c r="C805">
        <f t="shared" si="132"/>
        <v>-5.4284197923701531E-2</v>
      </c>
      <c r="D805">
        <v>105.279998779297</v>
      </c>
      <c r="E805">
        <f t="shared" si="133"/>
        <v>-3.2631500779225928E-2</v>
      </c>
      <c r="F805">
        <v>156.65585327148401</v>
      </c>
      <c r="G805">
        <f t="shared" si="134"/>
        <v>-2.6730608166004258E-2</v>
      </c>
      <c r="H805">
        <v>53.756381988525398</v>
      </c>
      <c r="I805">
        <f t="shared" si="135"/>
        <v>-1.3405602980184807E-2</v>
      </c>
      <c r="J805">
        <v>60.296379089355497</v>
      </c>
      <c r="K805">
        <f t="shared" si="136"/>
        <v>-2.7749756568679139E-2</v>
      </c>
      <c r="L805">
        <v>25.319999694824201</v>
      </c>
      <c r="M805">
        <f t="shared" si="137"/>
        <v>-2.1961323241381382E-2</v>
      </c>
      <c r="N805">
        <v>133.191650390625</v>
      </c>
      <c r="O805">
        <f t="shared" si="138"/>
        <v>-2.0865875529984194E-2</v>
      </c>
      <c r="P805">
        <v>54.360000610351598</v>
      </c>
      <c r="Q805">
        <f t="shared" si="139"/>
        <v>-5.4046792841206726E-2</v>
      </c>
      <c r="R805">
        <v>158.92367553710901</v>
      </c>
      <c r="S805">
        <f t="shared" si="140"/>
        <v>-1.1688537197872457E-2</v>
      </c>
      <c r="T805">
        <v>66.690765380859403</v>
      </c>
      <c r="U805">
        <f t="shared" si="141"/>
        <v>-2.5361656245447069E-2</v>
      </c>
      <c r="V805">
        <v>137.97174072265599</v>
      </c>
      <c r="W805">
        <f t="shared" si="142"/>
        <v>-2.1518697565375708E-2</v>
      </c>
    </row>
    <row r="806" spans="1:23" x14ac:dyDescent="0.2">
      <c r="A806" s="1">
        <v>44720</v>
      </c>
      <c r="B806">
        <v>38.835304260253899</v>
      </c>
      <c r="C806">
        <f t="shared" si="132"/>
        <v>-3.0036790603163142E-2</v>
      </c>
      <c r="D806">
        <v>101.90000152587901</v>
      </c>
      <c r="E806">
        <f t="shared" si="133"/>
        <v>-3.0894319560899278E-2</v>
      </c>
      <c r="F806">
        <v>152.52381896972699</v>
      </c>
      <c r="G806">
        <f t="shared" si="134"/>
        <v>-2.318462149756096E-2</v>
      </c>
      <c r="H806">
        <v>53.040554046630902</v>
      </c>
      <c r="I806">
        <f t="shared" si="135"/>
        <v>-1.6298657090327379E-2</v>
      </c>
      <c r="J806">
        <v>58.646171569824197</v>
      </c>
      <c r="K806">
        <f t="shared" si="136"/>
        <v>-4.9565380008582981E-2</v>
      </c>
      <c r="L806">
        <v>24.7700004577637</v>
      </c>
      <c r="M806">
        <f t="shared" si="137"/>
        <v>-2.4934895230947524E-2</v>
      </c>
      <c r="N806">
        <v>130.44128417968801</v>
      </c>
      <c r="O806">
        <f t="shared" si="138"/>
        <v>-1.6324293293454011E-2</v>
      </c>
      <c r="P806">
        <v>51.5</v>
      </c>
      <c r="Q806">
        <f t="shared" si="139"/>
        <v>-3.1961665444158099E-2</v>
      </c>
      <c r="R806">
        <v>157.076904296875</v>
      </c>
      <c r="S806">
        <f t="shared" si="140"/>
        <v>-2.0819766206567124E-2</v>
      </c>
      <c r="T806">
        <v>65.020645141601605</v>
      </c>
      <c r="U806">
        <f t="shared" si="141"/>
        <v>-3.3646187942082302E-2</v>
      </c>
      <c r="V806">
        <v>135.03448486328099</v>
      </c>
      <c r="W806">
        <f t="shared" si="142"/>
        <v>-2.8795473292383768E-2</v>
      </c>
    </row>
    <row r="807" spans="1:23" x14ac:dyDescent="0.2">
      <c r="A807" s="1">
        <v>44721</v>
      </c>
      <c r="B807">
        <v>37.686161041259801</v>
      </c>
      <c r="C807">
        <f t="shared" si="132"/>
        <v>-2.0962887841698162E-2</v>
      </c>
      <c r="D807">
        <v>98.800003051757798</v>
      </c>
      <c r="E807">
        <f t="shared" si="133"/>
        <v>-4.1117281386561108E-2</v>
      </c>
      <c r="F807">
        <v>149.02828979492199</v>
      </c>
      <c r="G807">
        <f t="shared" si="134"/>
        <v>-2.37988913510538E-2</v>
      </c>
      <c r="H807">
        <v>52.183071136474602</v>
      </c>
      <c r="I807">
        <f t="shared" si="135"/>
        <v>-2.7245741382371194E-2</v>
      </c>
      <c r="J807">
        <v>55.810214996337898</v>
      </c>
      <c r="K807">
        <f t="shared" si="136"/>
        <v>-6.2274772479563312E-2</v>
      </c>
      <c r="L807">
        <v>24.159999847412099</v>
      </c>
      <c r="M807">
        <f t="shared" si="137"/>
        <v>-1.0401591662417255E-2</v>
      </c>
      <c r="N807">
        <v>128.32920837402301</v>
      </c>
      <c r="O807">
        <f t="shared" si="138"/>
        <v>-2.6010239677308263E-2</v>
      </c>
      <c r="P807">
        <v>49.880001068115199</v>
      </c>
      <c r="Q807">
        <f t="shared" si="139"/>
        <v>-2.5173917115967882E-2</v>
      </c>
      <c r="R807">
        <v>153.840408325195</v>
      </c>
      <c r="S807">
        <f t="shared" si="140"/>
        <v>-2.9450112377730545E-2</v>
      </c>
      <c r="T807">
        <v>62.869342803955099</v>
      </c>
      <c r="U807">
        <f t="shared" si="141"/>
        <v>-3.7930840279909624E-2</v>
      </c>
      <c r="V807">
        <v>131.20155334472699</v>
      </c>
      <c r="W807">
        <f t="shared" si="142"/>
        <v>-3.6173109806323711E-2</v>
      </c>
    </row>
    <row r="808" spans="1:23" x14ac:dyDescent="0.2">
      <c r="A808" s="1">
        <v>44722</v>
      </c>
      <c r="B808">
        <v>36.904373168945298</v>
      </c>
      <c r="C808">
        <f t="shared" si="132"/>
        <v>-3.665118580766541E-2</v>
      </c>
      <c r="D808">
        <v>94.819999694824205</v>
      </c>
      <c r="E808">
        <f t="shared" si="133"/>
        <v>-8.6187209293244429E-2</v>
      </c>
      <c r="F808">
        <v>145.52345275878901</v>
      </c>
      <c r="G808">
        <f t="shared" si="134"/>
        <v>-2.7305605613714302E-2</v>
      </c>
      <c r="H808">
        <v>50.7804985046387</v>
      </c>
      <c r="I808">
        <f t="shared" si="135"/>
        <v>-4.4676868405071374E-2</v>
      </c>
      <c r="J808">
        <v>52.4406547546387</v>
      </c>
      <c r="K808">
        <f t="shared" si="136"/>
        <v>-8.3676638491349042E-2</v>
      </c>
      <c r="L808">
        <v>23.909999847412099</v>
      </c>
      <c r="M808">
        <f t="shared" si="137"/>
        <v>-7.9171750748891198E-2</v>
      </c>
      <c r="N808">
        <v>125.034370422363</v>
      </c>
      <c r="O808">
        <f t="shared" si="138"/>
        <v>-3.4678354255863478E-2</v>
      </c>
      <c r="P808">
        <v>48.639999389648402</v>
      </c>
      <c r="Q808">
        <f t="shared" si="139"/>
        <v>-6.9595154976015358E-2</v>
      </c>
      <c r="R808">
        <v>149.37585449218801</v>
      </c>
      <c r="S808">
        <f t="shared" si="140"/>
        <v>-6.0078873151221096E-2</v>
      </c>
      <c r="T808">
        <v>60.5293159484863</v>
      </c>
      <c r="U808">
        <f t="shared" si="141"/>
        <v>-6.7213009269185123E-2</v>
      </c>
      <c r="V808">
        <v>126.540397644043</v>
      </c>
      <c r="W808">
        <f t="shared" si="142"/>
        <v>-5.9424570944410469E-2</v>
      </c>
    </row>
    <row r="809" spans="1:23" x14ac:dyDescent="0.2">
      <c r="A809" s="1">
        <v>44725</v>
      </c>
      <c r="B809">
        <v>35.576271057128899</v>
      </c>
      <c r="C809">
        <f t="shared" si="132"/>
        <v>4.2271190723276973E-3</v>
      </c>
      <c r="D809">
        <v>86.989997863769503</v>
      </c>
      <c r="E809">
        <f t="shared" si="133"/>
        <v>0</v>
      </c>
      <c r="F809">
        <v>141.60360717773401</v>
      </c>
      <c r="G809">
        <f t="shared" si="134"/>
        <v>3.5758747915865833E-3</v>
      </c>
      <c r="H809">
        <v>48.561717987060497</v>
      </c>
      <c r="I809">
        <f t="shared" si="135"/>
        <v>4.9142366007765359E-3</v>
      </c>
      <c r="J809">
        <v>48.231170654296903</v>
      </c>
      <c r="K809">
        <f t="shared" si="136"/>
        <v>-5.9590278711265914E-3</v>
      </c>
      <c r="L809">
        <v>22.090000152587901</v>
      </c>
      <c r="M809">
        <f t="shared" si="137"/>
        <v>-4.5280638602637622E-4</v>
      </c>
      <c r="N809">
        <v>120.772705078125</v>
      </c>
      <c r="O809">
        <f t="shared" si="138"/>
        <v>1.2359128105487019E-2</v>
      </c>
      <c r="P809">
        <v>45.369998931884801</v>
      </c>
      <c r="Q809">
        <f t="shared" si="139"/>
        <v>5.1337363807019719E-2</v>
      </c>
      <c r="R809">
        <v>140.66578674316401</v>
      </c>
      <c r="S809">
        <f t="shared" si="140"/>
        <v>-4.0687202819437362E-3</v>
      </c>
      <c r="T809">
        <v>56.594669342041001</v>
      </c>
      <c r="U809">
        <f t="shared" si="141"/>
        <v>1.6042690380805125E-2</v>
      </c>
      <c r="V809">
        <v>119.239852905273</v>
      </c>
      <c r="W809">
        <f t="shared" si="142"/>
        <v>5.5455373082733891E-3</v>
      </c>
    </row>
    <row r="810" spans="1:23" x14ac:dyDescent="0.2">
      <c r="A810" s="1">
        <v>44726</v>
      </c>
      <c r="B810">
        <v>35.726974487304702</v>
      </c>
      <c r="C810">
        <f t="shared" si="132"/>
        <v>1.8804503922716244E-2</v>
      </c>
      <c r="D810">
        <v>86.989997863769503</v>
      </c>
      <c r="E810">
        <f t="shared" si="133"/>
        <v>2.6208377094419328E-2</v>
      </c>
      <c r="F810">
        <v>142.11087036132801</v>
      </c>
      <c r="G810">
        <f t="shared" si="134"/>
        <v>1.1871324869234033E-2</v>
      </c>
      <c r="H810">
        <v>48.800949096679702</v>
      </c>
      <c r="I810">
        <f t="shared" si="135"/>
        <v>1.2494552094756684E-2</v>
      </c>
      <c r="J810">
        <v>47.944614410400398</v>
      </c>
      <c r="K810">
        <f t="shared" si="136"/>
        <v>1.3917381910234963E-2</v>
      </c>
      <c r="L810">
        <v>22.079999923706101</v>
      </c>
      <c r="M810">
        <f t="shared" si="137"/>
        <v>2.1506185003537029E-2</v>
      </c>
      <c r="N810">
        <v>122.274612426758</v>
      </c>
      <c r="O810">
        <f t="shared" si="138"/>
        <v>5.8938910603541237E-3</v>
      </c>
      <c r="P810">
        <v>47.759998321533203</v>
      </c>
      <c r="Q810">
        <f t="shared" si="139"/>
        <v>1.8052212439246217E-2</v>
      </c>
      <c r="R810">
        <v>140.09461975097699</v>
      </c>
      <c r="S810">
        <f t="shared" si="140"/>
        <v>1.9580087869055754E-2</v>
      </c>
      <c r="T810">
        <v>57.509922027587898</v>
      </c>
      <c r="U810">
        <f t="shared" si="141"/>
        <v>9.7959966492974174E-3</v>
      </c>
      <c r="V810">
        <v>119.902938842773</v>
      </c>
      <c r="W810">
        <f t="shared" si="142"/>
        <v>1.704113177415088E-2</v>
      </c>
    </row>
    <row r="811" spans="1:23" x14ac:dyDescent="0.2">
      <c r="A811" s="1">
        <v>44727</v>
      </c>
      <c r="B811">
        <v>36.405158996582003</v>
      </c>
      <c r="C811">
        <f t="shared" si="132"/>
        <v>-3.4481850501831023E-2</v>
      </c>
      <c r="D811">
        <v>89.300003051757798</v>
      </c>
      <c r="E811">
        <f t="shared" si="133"/>
        <v>-8.4672667326693693E-2</v>
      </c>
      <c r="F811">
        <v>143.80796813964801</v>
      </c>
      <c r="G811">
        <f t="shared" si="134"/>
        <v>-2.961608377273401E-2</v>
      </c>
      <c r="H811">
        <v>49.414520263671903</v>
      </c>
      <c r="I811">
        <f t="shared" si="135"/>
        <v>-5.7698109205705603E-2</v>
      </c>
      <c r="J811">
        <v>48.616542816162102</v>
      </c>
      <c r="K811">
        <f t="shared" si="136"/>
        <v>-8.8342494025754295E-2</v>
      </c>
      <c r="L811">
        <v>22.559999465942401</v>
      </c>
      <c r="M811">
        <f t="shared" si="137"/>
        <v>-8.3632156280384604E-2</v>
      </c>
      <c r="N811">
        <v>122.99741363525401</v>
      </c>
      <c r="O811">
        <f t="shared" si="138"/>
        <v>-8.1124663303429392E-2</v>
      </c>
      <c r="P811">
        <v>48.630001068115199</v>
      </c>
      <c r="Q811">
        <f t="shared" si="139"/>
        <v>-8.3819790236390843E-2</v>
      </c>
      <c r="R811">
        <v>142.86471557617199</v>
      </c>
      <c r="S811">
        <f t="shared" si="140"/>
        <v>-4.5112288491153306E-2</v>
      </c>
      <c r="T811">
        <v>58.076057434082003</v>
      </c>
      <c r="U811">
        <f t="shared" si="141"/>
        <v>-7.452043465191803E-2</v>
      </c>
      <c r="V811">
        <v>121.963729858398</v>
      </c>
      <c r="W811">
        <f t="shared" si="142"/>
        <v>-6.21497633154083E-2</v>
      </c>
    </row>
    <row r="812" spans="1:23" x14ac:dyDescent="0.2">
      <c r="A812" s="1">
        <v>44728</v>
      </c>
      <c r="B812">
        <v>35.171237945556598</v>
      </c>
      <c r="C812">
        <f t="shared" si="132"/>
        <v>-9.9580619621099931E-3</v>
      </c>
      <c r="D812">
        <v>82.050003051757798</v>
      </c>
      <c r="E812">
        <f t="shared" si="133"/>
        <v>-5.8673111587644539E-3</v>
      </c>
      <c r="F812">
        <v>139.61138916015599</v>
      </c>
      <c r="G812">
        <f t="shared" si="134"/>
        <v>-7.7593493351397801E-3</v>
      </c>
      <c r="H812">
        <v>46.644088745117202</v>
      </c>
      <c r="I812">
        <f t="shared" si="135"/>
        <v>2.9525043424522223E-3</v>
      </c>
      <c r="J812">
        <v>44.505882263183601</v>
      </c>
      <c r="K812">
        <f t="shared" si="136"/>
        <v>2.1959574703264206E-2</v>
      </c>
      <c r="L812">
        <v>20.75</v>
      </c>
      <c r="M812">
        <f t="shared" si="137"/>
        <v>8.1593961669506367E-3</v>
      </c>
      <c r="N812">
        <v>113.413299560547</v>
      </c>
      <c r="O812">
        <f t="shared" si="138"/>
        <v>1.4061798256772553E-3</v>
      </c>
      <c r="P812">
        <v>44.720001220703097</v>
      </c>
      <c r="Q812">
        <f t="shared" si="139"/>
        <v>2.3644890519624186E-2</v>
      </c>
      <c r="R812">
        <v>136.56297302246099</v>
      </c>
      <c r="S812">
        <f t="shared" si="140"/>
        <v>8.1225321829229598E-3</v>
      </c>
      <c r="T812">
        <v>53.905529022216797</v>
      </c>
      <c r="U812">
        <f t="shared" si="141"/>
        <v>8.1931442495925925E-3</v>
      </c>
      <c r="V812">
        <v>114.614456176758</v>
      </c>
      <c r="W812">
        <f t="shared" si="142"/>
        <v>4.0471828451345013E-3</v>
      </c>
    </row>
    <row r="813" spans="1:23" x14ac:dyDescent="0.2">
      <c r="A813" s="1">
        <v>44729</v>
      </c>
      <c r="B813">
        <v>34.822738647460902</v>
      </c>
      <c r="C813">
        <f t="shared" si="132"/>
        <v>2.0348765498951555E-2</v>
      </c>
      <c r="D813">
        <v>81.569999694824205</v>
      </c>
      <c r="E813">
        <f t="shared" si="133"/>
        <v>2.6852135980431617E-2</v>
      </c>
      <c r="F813">
        <v>138.53228759765599</v>
      </c>
      <c r="G813">
        <f t="shared" si="134"/>
        <v>2.1472317149269511E-2</v>
      </c>
      <c r="H813">
        <v>46.782009124755902</v>
      </c>
      <c r="I813">
        <f t="shared" si="135"/>
        <v>1.847153160776939E-2</v>
      </c>
      <c r="J813">
        <v>45.494022369384801</v>
      </c>
      <c r="K813">
        <f t="shared" si="136"/>
        <v>2.1275198913425372E-2</v>
      </c>
      <c r="L813">
        <v>20.920000076293899</v>
      </c>
      <c r="M813">
        <f t="shared" si="137"/>
        <v>3.106131345093217E-2</v>
      </c>
      <c r="N813">
        <v>113.572891235352</v>
      </c>
      <c r="O813">
        <f t="shared" si="138"/>
        <v>2.771400995636111E-2</v>
      </c>
      <c r="P813">
        <v>45.790000915527301</v>
      </c>
      <c r="Q813">
        <f t="shared" si="139"/>
        <v>5.3365798199629395E-2</v>
      </c>
      <c r="R813">
        <v>137.67672729492199</v>
      </c>
      <c r="S813">
        <f t="shared" si="140"/>
        <v>2.5395782556865774E-2</v>
      </c>
      <c r="T813">
        <v>54.3489990234375</v>
      </c>
      <c r="U813">
        <f t="shared" si="141"/>
        <v>2.9929513617562537E-2</v>
      </c>
      <c r="V813">
        <v>115.079261779785</v>
      </c>
      <c r="W813">
        <f t="shared" si="142"/>
        <v>2.5846564684981983E-2</v>
      </c>
    </row>
    <row r="814" spans="1:23" x14ac:dyDescent="0.2">
      <c r="A814" s="1">
        <v>44733</v>
      </c>
      <c r="B814">
        <v>35.538597106933601</v>
      </c>
      <c r="C814">
        <f t="shared" si="132"/>
        <v>-9.3197938600080629E-3</v>
      </c>
      <c r="D814">
        <v>83.790000915527301</v>
      </c>
      <c r="E814">
        <f t="shared" si="133"/>
        <v>-4.7750884646983419E-4</v>
      </c>
      <c r="F814">
        <v>141.5390625</v>
      </c>
      <c r="G814">
        <f t="shared" si="134"/>
        <v>-5.6199601489839227E-3</v>
      </c>
      <c r="H814">
        <v>47.6541748046875</v>
      </c>
      <c r="I814">
        <f t="shared" si="135"/>
        <v>-1.534228558363439E-2</v>
      </c>
      <c r="J814">
        <v>46.472286224365199</v>
      </c>
      <c r="K814">
        <f t="shared" si="136"/>
        <v>-1.3701893411687786E-2</v>
      </c>
      <c r="L814">
        <v>21.579999923706101</v>
      </c>
      <c r="M814">
        <f t="shared" si="137"/>
        <v>-1.0715198752523343E-2</v>
      </c>
      <c r="N814">
        <v>116.76447296142599</v>
      </c>
      <c r="O814">
        <f t="shared" si="138"/>
        <v>-1.8090186088012352E-2</v>
      </c>
      <c r="P814">
        <v>48.299999237060497</v>
      </c>
      <c r="Q814">
        <f t="shared" si="139"/>
        <v>-1.0824428513426179E-2</v>
      </c>
      <c r="R814">
        <v>141.21791076660199</v>
      </c>
      <c r="S814">
        <f t="shared" si="140"/>
        <v>-4.7299883128219004E-3</v>
      </c>
      <c r="T814">
        <v>56.0002250671387</v>
      </c>
      <c r="U814">
        <f t="shared" si="141"/>
        <v>-6.5927465831204287E-3</v>
      </c>
      <c r="V814">
        <v>118.09243774414099</v>
      </c>
      <c r="W814">
        <f t="shared" si="142"/>
        <v>-1.0486606674462214E-2</v>
      </c>
    </row>
    <row r="815" spans="1:23" x14ac:dyDescent="0.2">
      <c r="A815" s="1">
        <v>44734</v>
      </c>
      <c r="B815">
        <v>35.2089233398438</v>
      </c>
      <c r="C815">
        <f t="shared" si="132"/>
        <v>8.0218673006256789E-4</v>
      </c>
      <c r="D815">
        <v>83.75</v>
      </c>
      <c r="E815">
        <f t="shared" si="133"/>
        <v>-1.5886718677797864E-2</v>
      </c>
      <c r="F815">
        <v>140.745849609375</v>
      </c>
      <c r="G815">
        <f t="shared" si="134"/>
        <v>-9.6135784816125652E-3</v>
      </c>
      <c r="H815">
        <v>46.928630828857401</v>
      </c>
      <c r="I815">
        <f t="shared" si="135"/>
        <v>9.6709382298029983E-4</v>
      </c>
      <c r="J815">
        <v>45.839870452880902</v>
      </c>
      <c r="K815">
        <f t="shared" si="136"/>
        <v>-2.806296391628296E-3</v>
      </c>
      <c r="L815">
        <v>21.350000381469702</v>
      </c>
      <c r="M815">
        <f t="shared" si="137"/>
        <v>-1.6053231791211948E-2</v>
      </c>
      <c r="N815">
        <v>114.671173095703</v>
      </c>
      <c r="O815">
        <f t="shared" si="138"/>
        <v>-1.7090249831299843E-2</v>
      </c>
      <c r="P815">
        <v>47.779998779296903</v>
      </c>
      <c r="Q815">
        <f t="shared" si="139"/>
        <v>1.1859073991025204E-2</v>
      </c>
      <c r="R815">
        <v>140.55152893066401</v>
      </c>
      <c r="S815">
        <f t="shared" si="140"/>
        <v>-1.4393544159241923E-2</v>
      </c>
      <c r="T815">
        <v>55.632244110107401</v>
      </c>
      <c r="U815">
        <f t="shared" si="141"/>
        <v>-1.7969252335036219E-2</v>
      </c>
      <c r="V815">
        <v>116.86051940918</v>
      </c>
      <c r="W815">
        <f t="shared" si="142"/>
        <v>-6.8099758603398647E-3</v>
      </c>
    </row>
    <row r="816" spans="1:23" x14ac:dyDescent="0.2">
      <c r="A816" s="1">
        <v>44735</v>
      </c>
      <c r="B816">
        <v>35.237178802490199</v>
      </c>
      <c r="C816">
        <f t="shared" si="132"/>
        <v>3.1573261411394549E-2</v>
      </c>
      <c r="D816">
        <v>82.430000305175795</v>
      </c>
      <c r="E816">
        <f t="shared" si="133"/>
        <v>5.4877805366238909E-2</v>
      </c>
      <c r="F816">
        <v>139.39926147460901</v>
      </c>
      <c r="G816">
        <f t="shared" si="134"/>
        <v>3.1329005015990577E-2</v>
      </c>
      <c r="H816">
        <v>46.974037170410199</v>
      </c>
      <c r="I816">
        <f t="shared" si="135"/>
        <v>2.4880202778138273E-2</v>
      </c>
      <c r="J816">
        <v>45.711410522460902</v>
      </c>
      <c r="K816">
        <f t="shared" si="136"/>
        <v>4.1496204215951578E-2</v>
      </c>
      <c r="L816">
        <v>21.0100002288818</v>
      </c>
      <c r="M816">
        <f t="shared" si="137"/>
        <v>3.415534541406684E-2</v>
      </c>
      <c r="N816">
        <v>112.728065490723</v>
      </c>
      <c r="O816">
        <f t="shared" si="138"/>
        <v>4.0871921895534485E-2</v>
      </c>
      <c r="P816">
        <v>48.349998474121101</v>
      </c>
      <c r="Q816">
        <f t="shared" si="139"/>
        <v>7.2969785172702167E-2</v>
      </c>
      <c r="R816">
        <v>138.54298400878901</v>
      </c>
      <c r="S816">
        <f t="shared" si="140"/>
        <v>2.8115537420012774E-2</v>
      </c>
      <c r="T816">
        <v>54.641502380371101</v>
      </c>
      <c r="U816">
        <f t="shared" si="141"/>
        <v>4.507478770953699E-2</v>
      </c>
      <c r="V816">
        <v>116.06740570068401</v>
      </c>
      <c r="W816">
        <f t="shared" si="142"/>
        <v>4.3350443662258105E-2</v>
      </c>
    </row>
    <row r="817" spans="1:23" x14ac:dyDescent="0.2">
      <c r="A817" s="1">
        <v>44736</v>
      </c>
      <c r="B817">
        <v>36.367481231689503</v>
      </c>
      <c r="C817">
        <f t="shared" si="132"/>
        <v>5.1803763055160599E-4</v>
      </c>
      <c r="D817">
        <v>87.080001831054702</v>
      </c>
      <c r="E817">
        <f t="shared" si="133"/>
        <v>-1.0621182041893513E-2</v>
      </c>
      <c r="F817">
        <v>143.83563232421901</v>
      </c>
      <c r="G817">
        <f t="shared" si="134"/>
        <v>-2.1185302255998712E-3</v>
      </c>
      <c r="H817">
        <v>48.157421112060497</v>
      </c>
      <c r="I817">
        <f t="shared" si="135"/>
        <v>-6.6615409322112584E-3</v>
      </c>
      <c r="J817">
        <v>47.648166656494098</v>
      </c>
      <c r="K817">
        <f t="shared" si="136"/>
        <v>-1.1891071931638459E-2</v>
      </c>
      <c r="L817">
        <v>21.7399997711182</v>
      </c>
      <c r="M817">
        <f t="shared" si="137"/>
        <v>1.2343034772440078E-2</v>
      </c>
      <c r="N817">
        <v>117.43093109130901</v>
      </c>
      <c r="O817">
        <f t="shared" si="138"/>
        <v>1.649001398013307E-2</v>
      </c>
      <c r="P817">
        <v>52.009998321533203</v>
      </c>
      <c r="Q817">
        <f t="shared" si="139"/>
        <v>4.0296111341637901E-3</v>
      </c>
      <c r="R817">
        <v>142.49346923828099</v>
      </c>
      <c r="S817">
        <f t="shared" si="140"/>
        <v>5.9943434860260797E-3</v>
      </c>
      <c r="T817">
        <v>57.160808563232401</v>
      </c>
      <c r="U817">
        <f t="shared" si="141"/>
        <v>1.4844462991406447E-3</v>
      </c>
      <c r="V817">
        <v>121.209632873535</v>
      </c>
      <c r="W817">
        <f t="shared" si="142"/>
        <v>-2.7390333737128928E-3</v>
      </c>
    </row>
    <row r="818" spans="1:23" x14ac:dyDescent="0.2">
      <c r="A818" s="1">
        <v>44739</v>
      </c>
      <c r="B818">
        <v>36.386325836181598</v>
      </c>
      <c r="C818">
        <f t="shared" si="132"/>
        <v>-2.2249569459056946E-2</v>
      </c>
      <c r="D818">
        <v>86.160003662109403</v>
      </c>
      <c r="E818">
        <f t="shared" si="133"/>
        <v>-6.4476680327908611E-2</v>
      </c>
      <c r="F818">
        <v>143.53123474121099</v>
      </c>
      <c r="G818">
        <f t="shared" si="134"/>
        <v>-9.4258121449952801E-3</v>
      </c>
      <c r="H818">
        <v>47.837684631347699</v>
      </c>
      <c r="I818">
        <f t="shared" si="135"/>
        <v>-1.4460008997521917E-2</v>
      </c>
      <c r="J818">
        <v>47.084934234619098</v>
      </c>
      <c r="K818">
        <f t="shared" si="136"/>
        <v>-5.0134339117382389E-2</v>
      </c>
      <c r="L818">
        <v>22.0100002288818</v>
      </c>
      <c r="M818">
        <f t="shared" si="137"/>
        <v>-1.6029671409203188E-2</v>
      </c>
      <c r="N818">
        <v>119.383422851562</v>
      </c>
      <c r="O818">
        <f t="shared" si="138"/>
        <v>3.4163687952880321E-2</v>
      </c>
      <c r="P818">
        <v>52.220001220703097</v>
      </c>
      <c r="Q818">
        <f t="shared" si="139"/>
        <v>-5.7135914538667745E-2</v>
      </c>
      <c r="R818">
        <v>143.35018920898401</v>
      </c>
      <c r="S818">
        <f t="shared" si="140"/>
        <v>-1.4043396620592121E-2</v>
      </c>
      <c r="T818">
        <v>57.245723724365199</v>
      </c>
      <c r="U818">
        <f t="shared" si="141"/>
        <v>-2.0313585598981054E-2</v>
      </c>
      <c r="V818">
        <v>120.878089904785</v>
      </c>
      <c r="W818">
        <f t="shared" si="142"/>
        <v>-2.4691932510980265E-2</v>
      </c>
    </row>
    <row r="819" spans="1:23" x14ac:dyDescent="0.2">
      <c r="A819" s="1">
        <v>44740</v>
      </c>
      <c r="B819">
        <v>35.585685729980497</v>
      </c>
      <c r="C819">
        <f t="shared" si="132"/>
        <v>-1.3054453372630228E-2</v>
      </c>
      <c r="D819">
        <v>80.779998779296903</v>
      </c>
      <c r="E819">
        <f t="shared" si="133"/>
        <v>-3.5148809072490482E-2</v>
      </c>
      <c r="F819">
        <v>142.18469238281199</v>
      </c>
      <c r="G819">
        <f t="shared" si="134"/>
        <v>-8.9922373900113324E-3</v>
      </c>
      <c r="H819">
        <v>47.150928497314503</v>
      </c>
      <c r="I819">
        <f t="shared" si="135"/>
        <v>-1.6261572623933712E-2</v>
      </c>
      <c r="J819">
        <v>44.782558441162102</v>
      </c>
      <c r="K819">
        <f t="shared" si="136"/>
        <v>-2.2312543328593792E-2</v>
      </c>
      <c r="L819">
        <v>21.659999847412099</v>
      </c>
      <c r="M819">
        <f t="shared" si="137"/>
        <v>-2.7739021774048564E-3</v>
      </c>
      <c r="N819">
        <v>123.532470703125</v>
      </c>
      <c r="O819">
        <f t="shared" si="138"/>
        <v>-1.0464871622557576E-2</v>
      </c>
      <c r="P819">
        <v>49.319999694824197</v>
      </c>
      <c r="Q819">
        <f t="shared" si="139"/>
        <v>-1.8264876368364396E-3</v>
      </c>
      <c r="R819">
        <v>141.35113525390599</v>
      </c>
      <c r="S819">
        <f t="shared" si="140"/>
        <v>-8.2499766337054397E-3</v>
      </c>
      <c r="T819">
        <v>56.094589233398402</v>
      </c>
      <c r="U819">
        <f t="shared" si="141"/>
        <v>-2.3831005255844567E-2</v>
      </c>
      <c r="V819">
        <v>117.92992401123</v>
      </c>
      <c r="W819">
        <f t="shared" si="142"/>
        <v>-2.3876411448398985E-2</v>
      </c>
    </row>
    <row r="820" spans="1:23" x14ac:dyDescent="0.2">
      <c r="A820" s="1">
        <v>44741</v>
      </c>
      <c r="B820">
        <v>35.124153137207003</v>
      </c>
      <c r="C820">
        <f t="shared" si="132"/>
        <v>3.2127237897410822E-3</v>
      </c>
      <c r="D820">
        <v>77.989997863769503</v>
      </c>
      <c r="E820">
        <f t="shared" si="133"/>
        <v>-1.9682062932027213E-2</v>
      </c>
      <c r="F820">
        <v>140.911865234375</v>
      </c>
      <c r="G820">
        <f t="shared" si="134"/>
        <v>5.6781787299307364E-3</v>
      </c>
      <c r="H820">
        <v>46.390380859375</v>
      </c>
      <c r="I820">
        <f t="shared" si="135"/>
        <v>-9.4242854511923258E-3</v>
      </c>
      <c r="J820">
        <v>43.794410705566399</v>
      </c>
      <c r="K820">
        <f t="shared" si="136"/>
        <v>-1.7985523471054428E-2</v>
      </c>
      <c r="L820">
        <v>21.600000381469702</v>
      </c>
      <c r="M820">
        <f t="shared" si="137"/>
        <v>-5.1056323469533659E-3</v>
      </c>
      <c r="N820">
        <v>122.246459960938</v>
      </c>
      <c r="O820">
        <f t="shared" si="138"/>
        <v>-1.9305313778926653E-2</v>
      </c>
      <c r="P820">
        <v>49.2299995422363</v>
      </c>
      <c r="Q820">
        <f t="shared" si="139"/>
        <v>-1.4939386528201239E-2</v>
      </c>
      <c r="R820">
        <v>140.18978881835901</v>
      </c>
      <c r="S820">
        <f t="shared" si="140"/>
        <v>-8.0445896228363185E-3</v>
      </c>
      <c r="T820">
        <v>54.773601531982401</v>
      </c>
      <c r="U820">
        <f t="shared" si="141"/>
        <v>5.1670064850798021E-4</v>
      </c>
      <c r="V820">
        <v>115.14752960205099</v>
      </c>
      <c r="W820">
        <f t="shared" si="142"/>
        <v>-1.3184662988734655E-2</v>
      </c>
    </row>
    <row r="821" spans="1:23" x14ac:dyDescent="0.2">
      <c r="A821" s="1">
        <v>44742</v>
      </c>
      <c r="B821">
        <v>35.237178802490199</v>
      </c>
      <c r="C821">
        <f t="shared" si="132"/>
        <v>-2.9019027634592503E-2</v>
      </c>
      <c r="D821">
        <v>76.470001220703097</v>
      </c>
      <c r="E821">
        <f t="shared" si="133"/>
        <v>-3.7302887179396498E-2</v>
      </c>
      <c r="F821">
        <v>141.71426391601599</v>
      </c>
      <c r="G821">
        <f t="shared" si="134"/>
        <v>-3.382274562686062E-2</v>
      </c>
      <c r="H821">
        <v>45.955238342285199</v>
      </c>
      <c r="I821">
        <f t="shared" si="135"/>
        <v>-1.6541454539105854E-2</v>
      </c>
      <c r="J821">
        <v>43.013786315917997</v>
      </c>
      <c r="K821">
        <f t="shared" si="136"/>
        <v>-2.2770538624338494E-2</v>
      </c>
      <c r="L821">
        <v>21.4899997711182</v>
      </c>
      <c r="M821">
        <f t="shared" si="137"/>
        <v>-4.2782171553324908E-2</v>
      </c>
      <c r="N821">
        <v>119.90908813476599</v>
      </c>
      <c r="O821">
        <f t="shared" si="138"/>
        <v>-3.351283865740444E-2</v>
      </c>
      <c r="P821">
        <v>48.5</v>
      </c>
      <c r="Q821">
        <f t="shared" si="139"/>
        <v>-6.8698391007500983E-2</v>
      </c>
      <c r="R821">
        <v>139.06654357910199</v>
      </c>
      <c r="S821">
        <f t="shared" si="140"/>
        <v>-2.2008012979093799E-2</v>
      </c>
      <c r="T821">
        <v>54.801910400390597</v>
      </c>
      <c r="U821">
        <f t="shared" si="141"/>
        <v>-3.3616623292878858E-2</v>
      </c>
      <c r="V821">
        <v>113.63931274414099</v>
      </c>
      <c r="W821">
        <f t="shared" si="142"/>
        <v>-3.6023494845919712E-2</v>
      </c>
    </row>
    <row r="822" spans="1:23" x14ac:dyDescent="0.2">
      <c r="A822" s="1">
        <v>44743</v>
      </c>
      <c r="B822">
        <v>34.229324340820298</v>
      </c>
      <c r="C822">
        <f t="shared" si="132"/>
        <v>9.5853504189945433E-3</v>
      </c>
      <c r="D822">
        <v>73.669998168945298</v>
      </c>
      <c r="E822">
        <f t="shared" si="133"/>
        <v>2.0555554534007415E-2</v>
      </c>
      <c r="F822">
        <v>137.00125122070301</v>
      </c>
      <c r="G822">
        <f t="shared" si="134"/>
        <v>3.7626896894537402E-3</v>
      </c>
      <c r="H822">
        <v>45.201324462890597</v>
      </c>
      <c r="I822">
        <f t="shared" si="135"/>
        <v>-3.2281075083310648E-3</v>
      </c>
      <c r="J822">
        <v>42.045406341552699</v>
      </c>
      <c r="K822">
        <f t="shared" si="136"/>
        <v>1.0054931218117848E-2</v>
      </c>
      <c r="L822">
        <v>20.590000152587901</v>
      </c>
      <c r="M822">
        <f t="shared" si="137"/>
        <v>1.9716909272947895E-2</v>
      </c>
      <c r="N822">
        <v>115.95718383789099</v>
      </c>
      <c r="O822">
        <f t="shared" si="138"/>
        <v>1.8447766382352498E-2</v>
      </c>
      <c r="P822">
        <v>45.279998779296903</v>
      </c>
      <c r="Q822">
        <f t="shared" si="139"/>
        <v>5.5060155997920116E-3</v>
      </c>
      <c r="R822">
        <v>136.03939819335901</v>
      </c>
      <c r="S822">
        <f t="shared" si="140"/>
        <v>1.1189995774432487E-3</v>
      </c>
      <c r="T822">
        <v>52.990276336669901</v>
      </c>
      <c r="U822">
        <f t="shared" si="141"/>
        <v>-3.5619116890648337E-4</v>
      </c>
      <c r="V822">
        <v>109.61848449707</v>
      </c>
      <c r="W822">
        <f t="shared" si="142"/>
        <v>7.8567688510487281E-3</v>
      </c>
    </row>
    <row r="823" spans="1:23" x14ac:dyDescent="0.2">
      <c r="A823" s="1">
        <v>44747</v>
      </c>
      <c r="B823">
        <v>34.559001922607401</v>
      </c>
      <c r="C823">
        <f t="shared" si="132"/>
        <v>8.1434210120721277E-3</v>
      </c>
      <c r="D823">
        <v>75.199996948242202</v>
      </c>
      <c r="E823">
        <f t="shared" si="133"/>
        <v>1.9927144480470691E-3</v>
      </c>
      <c r="F823">
        <v>137.51771545410199</v>
      </c>
      <c r="G823">
        <f t="shared" si="134"/>
        <v>1.1403425917785408E-2</v>
      </c>
      <c r="H823">
        <v>45.0556449890137</v>
      </c>
      <c r="I823">
        <f t="shared" si="135"/>
        <v>1.3161011372935558E-2</v>
      </c>
      <c r="J823">
        <v>42.470302581787102</v>
      </c>
      <c r="K823">
        <f t="shared" si="136"/>
        <v>1.9355477388872139E-2</v>
      </c>
      <c r="L823">
        <v>21</v>
      </c>
      <c r="M823">
        <f t="shared" si="137"/>
        <v>-6.68895889137222E-3</v>
      </c>
      <c r="N823">
        <v>118.11618804931599</v>
      </c>
      <c r="O823">
        <f t="shared" si="138"/>
        <v>9.7276065609614958E-3</v>
      </c>
      <c r="P823">
        <v>45.529998779296903</v>
      </c>
      <c r="Q823">
        <f t="shared" si="139"/>
        <v>9.1824428696562713E-3</v>
      </c>
      <c r="R823">
        <v>136.19171142578099</v>
      </c>
      <c r="S823">
        <f t="shared" si="140"/>
        <v>1.1328614486511896E-2</v>
      </c>
      <c r="T823">
        <v>52.971405029296903</v>
      </c>
      <c r="U823">
        <f t="shared" si="141"/>
        <v>1.780034412933427E-4</v>
      </c>
      <c r="V823">
        <v>110.483123779297</v>
      </c>
      <c r="W823">
        <f t="shared" si="142"/>
        <v>4.8718786141328007E-3</v>
      </c>
    </row>
    <row r="824" spans="1:23" x14ac:dyDescent="0.2">
      <c r="A824" s="1">
        <v>44748</v>
      </c>
      <c r="B824">
        <v>34.841579437255902</v>
      </c>
      <c r="C824">
        <f t="shared" si="132"/>
        <v>3.0615873186106132E-2</v>
      </c>
      <c r="D824">
        <v>75.349998474121094</v>
      </c>
      <c r="E824">
        <f t="shared" si="133"/>
        <v>5.1094262302551638E-2</v>
      </c>
      <c r="F824">
        <v>139.09486389160199</v>
      </c>
      <c r="G824">
        <f t="shared" si="134"/>
        <v>2.5402682473724049E-2</v>
      </c>
      <c r="H824">
        <v>45.652542114257798</v>
      </c>
      <c r="I824">
        <f t="shared" si="135"/>
        <v>3.247480832789975E-2</v>
      </c>
      <c r="J824">
        <v>43.300342559814503</v>
      </c>
      <c r="K824">
        <f t="shared" si="136"/>
        <v>6.2880481703364938E-2</v>
      </c>
      <c r="L824">
        <v>20.860000610351602</v>
      </c>
      <c r="M824">
        <f t="shared" si="137"/>
        <v>2.8823101077012865E-2</v>
      </c>
      <c r="N824">
        <v>119.270782470703</v>
      </c>
      <c r="O824">
        <f t="shared" si="138"/>
        <v>5.6161051306704318E-2</v>
      </c>
      <c r="P824">
        <v>45.950000762939503</v>
      </c>
      <c r="Q824">
        <f t="shared" si="139"/>
        <v>6.4266432705241822E-2</v>
      </c>
      <c r="R824">
        <v>137.74334716796901</v>
      </c>
      <c r="S824">
        <f t="shared" si="140"/>
        <v>2.6393811986730385E-2</v>
      </c>
      <c r="T824">
        <v>52.9808349609375</v>
      </c>
      <c r="U824">
        <f t="shared" si="141"/>
        <v>4.5264635329067382E-2</v>
      </c>
      <c r="V824">
        <v>111.02269744873</v>
      </c>
      <c r="W824">
        <f t="shared" si="142"/>
        <v>4.3792058493189887E-2</v>
      </c>
    </row>
    <row r="825" spans="1:23" x14ac:dyDescent="0.2">
      <c r="A825" s="1">
        <v>44749</v>
      </c>
      <c r="B825">
        <v>35.924781799316399</v>
      </c>
      <c r="C825">
        <f t="shared" si="132"/>
        <v>-3.9408725124474558E-3</v>
      </c>
      <c r="D825">
        <v>79.300003051757798</v>
      </c>
      <c r="E825">
        <f t="shared" si="133"/>
        <v>6.3026061818350558E-4</v>
      </c>
      <c r="F825">
        <v>142.67350769043</v>
      </c>
      <c r="G825">
        <f t="shared" si="134"/>
        <v>5.4153252815954227E-3</v>
      </c>
      <c r="H825">
        <v>47.159435272216797</v>
      </c>
      <c r="I825">
        <f t="shared" si="135"/>
        <v>3.0086321278838317E-4</v>
      </c>
      <c r="J825">
        <v>46.110515594482401</v>
      </c>
      <c r="K825">
        <f t="shared" si="136"/>
        <v>8.3340852740740289E-3</v>
      </c>
      <c r="L825">
        <v>21.469999313354499</v>
      </c>
      <c r="M825">
        <f t="shared" si="137"/>
        <v>-2.331511327654232E-3</v>
      </c>
      <c r="N825">
        <v>126.16082000732401</v>
      </c>
      <c r="O825">
        <f t="shared" si="138"/>
        <v>1.1907965899194529E-2</v>
      </c>
      <c r="P825">
        <v>49</v>
      </c>
      <c r="Q825">
        <f t="shared" si="139"/>
        <v>2.0402656339369045E-4</v>
      </c>
      <c r="R825">
        <v>141.427322387695</v>
      </c>
      <c r="S825">
        <f t="shared" si="140"/>
        <v>9.179004263640194E-3</v>
      </c>
      <c r="T825">
        <v>55.434097290039098</v>
      </c>
      <c r="U825">
        <f t="shared" si="141"/>
        <v>1.1844480298761232E-2</v>
      </c>
      <c r="V825">
        <v>115.992637634277</v>
      </c>
      <c r="W825">
        <f t="shared" si="142"/>
        <v>4.7526268128949296E-3</v>
      </c>
    </row>
    <row r="826" spans="1:23" x14ac:dyDescent="0.2">
      <c r="A826" s="1">
        <v>44750</v>
      </c>
      <c r="B826">
        <v>35.783485412597699</v>
      </c>
      <c r="C826">
        <f t="shared" si="132"/>
        <v>-2.1013938920881936E-2</v>
      </c>
      <c r="D826">
        <v>79.349998474121094</v>
      </c>
      <c r="E826">
        <f t="shared" si="133"/>
        <v>-3.0712607116773292E-2</v>
      </c>
      <c r="F826">
        <v>143.44822692871099</v>
      </c>
      <c r="G826">
        <f t="shared" si="134"/>
        <v>-1.2747290051297369E-2</v>
      </c>
      <c r="H826">
        <v>47.173625946044901</v>
      </c>
      <c r="I826">
        <f t="shared" si="135"/>
        <v>-3.2257904683089388E-2</v>
      </c>
      <c r="J826">
        <v>46.496410369872997</v>
      </c>
      <c r="K826">
        <f t="shared" si="136"/>
        <v>-3.8837485756745158E-2</v>
      </c>
      <c r="L826">
        <v>21.420000076293899</v>
      </c>
      <c r="M826">
        <f t="shared" si="137"/>
        <v>-1.315811701120095E-2</v>
      </c>
      <c r="N826">
        <v>127.672119140625</v>
      </c>
      <c r="O826">
        <f t="shared" si="138"/>
        <v>-2.8109844003132583E-2</v>
      </c>
      <c r="P826">
        <v>49.009998321533203</v>
      </c>
      <c r="Q826">
        <f t="shared" si="139"/>
        <v>-2.3953238663853824E-2</v>
      </c>
      <c r="R826">
        <v>142.73146057128901</v>
      </c>
      <c r="S826">
        <f t="shared" si="140"/>
        <v>-1.6000453424875299E-2</v>
      </c>
      <c r="T826">
        <v>56.094589233398402</v>
      </c>
      <c r="U826">
        <f t="shared" si="141"/>
        <v>-9.8040654213603622E-3</v>
      </c>
      <c r="V826">
        <v>116.545219421387</v>
      </c>
      <c r="W826">
        <f t="shared" si="142"/>
        <v>-2.3306569036787336E-2</v>
      </c>
    </row>
    <row r="827" spans="1:23" x14ac:dyDescent="0.2">
      <c r="A827" s="1">
        <v>44753</v>
      </c>
      <c r="B827">
        <v>35.039379119872997</v>
      </c>
      <c r="C827">
        <f t="shared" si="132"/>
        <v>2.6865225663586976E-4</v>
      </c>
      <c r="D827">
        <v>76.949996948242202</v>
      </c>
      <c r="E827">
        <f t="shared" si="133"/>
        <v>-7.6968137752896479E-3</v>
      </c>
      <c r="F827">
        <v>141.63125610351599</v>
      </c>
      <c r="G827">
        <f t="shared" si="134"/>
        <v>5.8439462634624221E-3</v>
      </c>
      <c r="H827">
        <v>45.676185607910199</v>
      </c>
      <c r="I827">
        <f t="shared" si="135"/>
        <v>-3.0905239239039325E-3</v>
      </c>
      <c r="J827">
        <v>44.725223541259801</v>
      </c>
      <c r="K827">
        <f t="shared" si="136"/>
        <v>7.2742902548917718E-3</v>
      </c>
      <c r="L827">
        <v>21.139999389648398</v>
      </c>
      <c r="M827">
        <f t="shared" si="137"/>
        <v>-1.8938930090549766E-3</v>
      </c>
      <c r="N827">
        <v>124.133247375488</v>
      </c>
      <c r="O827">
        <f t="shared" si="138"/>
        <v>5.3544096629883726E-3</v>
      </c>
      <c r="P827">
        <v>47.849998474121101</v>
      </c>
      <c r="Q827">
        <f t="shared" si="139"/>
        <v>-6.2893130637622051E-3</v>
      </c>
      <c r="R827">
        <v>140.46586608886699</v>
      </c>
      <c r="S827">
        <f t="shared" si="140"/>
        <v>3.3152051886752303E-3</v>
      </c>
      <c r="T827">
        <v>55.547321319580099</v>
      </c>
      <c r="U827">
        <f t="shared" si="141"/>
        <v>5.5898537364003588E-3</v>
      </c>
      <c r="V827">
        <v>113.860359191895</v>
      </c>
      <c r="W827">
        <f t="shared" si="142"/>
        <v>2.7936193876657244E-3</v>
      </c>
    </row>
    <row r="828" spans="1:23" x14ac:dyDescent="0.2">
      <c r="A828" s="1">
        <v>44754</v>
      </c>
      <c r="B828">
        <v>35.048793792724602</v>
      </c>
      <c r="C828">
        <f t="shared" si="132"/>
        <v>0</v>
      </c>
      <c r="D828">
        <v>76.360000610351605</v>
      </c>
      <c r="E828">
        <f t="shared" si="133"/>
        <v>1.5076917427785967E-2</v>
      </c>
      <c r="F828">
        <v>142.46136474609401</v>
      </c>
      <c r="G828">
        <f t="shared" si="134"/>
        <v>-1.1013578720817814E-3</v>
      </c>
      <c r="H828">
        <v>45.535240173339801</v>
      </c>
      <c r="I828">
        <f t="shared" si="135"/>
        <v>7.476602051922841E-4</v>
      </c>
      <c r="J828">
        <v>45.051753997802699</v>
      </c>
      <c r="K828">
        <f t="shared" si="136"/>
        <v>1.3308705475486175E-2</v>
      </c>
      <c r="L828">
        <v>21.100000381469702</v>
      </c>
      <c r="M828">
        <f t="shared" si="137"/>
        <v>1.0841470345270334E-2</v>
      </c>
      <c r="N828">
        <v>124.799690246582</v>
      </c>
      <c r="O828">
        <f t="shared" si="138"/>
        <v>2.0031376851740171E-2</v>
      </c>
      <c r="P828">
        <v>47.549999237060497</v>
      </c>
      <c r="Q828">
        <f t="shared" si="139"/>
        <v>2.8404500442993624E-2</v>
      </c>
      <c r="R828">
        <v>140.93231201171901</v>
      </c>
      <c r="S828">
        <f t="shared" si="140"/>
        <v>7.6705838780823802E-3</v>
      </c>
      <c r="T828">
        <v>55.858692169189503</v>
      </c>
      <c r="U828">
        <f t="shared" si="141"/>
        <v>2.3620889236081305E-3</v>
      </c>
      <c r="V828">
        <v>114.17888641357401</v>
      </c>
      <c r="W828">
        <f t="shared" si="142"/>
        <v>5.6208793960737238E-3</v>
      </c>
    </row>
    <row r="829" spans="1:23" x14ac:dyDescent="0.2">
      <c r="A829" s="1">
        <v>44755</v>
      </c>
      <c r="B829">
        <v>35.048793792724602</v>
      </c>
      <c r="C829">
        <f t="shared" si="132"/>
        <v>1.3347751276888161E-2</v>
      </c>
      <c r="D829">
        <v>77.519996643066406</v>
      </c>
      <c r="E829">
        <f t="shared" si="133"/>
        <v>1.3835755743530111E-2</v>
      </c>
      <c r="F829">
        <v>142.30455017089801</v>
      </c>
      <c r="G829">
        <f t="shared" si="134"/>
        <v>2.2811321497018797E-2</v>
      </c>
      <c r="H829">
        <v>45.569297790527301</v>
      </c>
      <c r="I829">
        <f t="shared" si="135"/>
        <v>6.0224866172457914E-3</v>
      </c>
      <c r="J829">
        <v>45.655342102050803</v>
      </c>
      <c r="K829">
        <f t="shared" si="136"/>
        <v>2.0805145708293473E-2</v>
      </c>
      <c r="L829">
        <v>21.329999923706101</v>
      </c>
      <c r="M829">
        <f t="shared" si="137"/>
        <v>6.07616563409128E-3</v>
      </c>
      <c r="N829">
        <v>127.32480621337901</v>
      </c>
      <c r="O829">
        <f t="shared" si="138"/>
        <v>4.5118174151777213E-2</v>
      </c>
      <c r="P829">
        <v>48.919998168945298</v>
      </c>
      <c r="Q829">
        <f t="shared" si="139"/>
        <v>3.711936458632599E-2</v>
      </c>
      <c r="R829">
        <v>142.017501831055</v>
      </c>
      <c r="S829">
        <f t="shared" si="140"/>
        <v>2.7241319622367904E-2</v>
      </c>
      <c r="T829">
        <v>55.990791320800803</v>
      </c>
      <c r="U829">
        <f t="shared" si="141"/>
        <v>2.6442059528450353E-2</v>
      </c>
      <c r="V829">
        <v>114.822479248047</v>
      </c>
      <c r="W829">
        <f t="shared" si="142"/>
        <v>2.0981578048512421E-2</v>
      </c>
    </row>
    <row r="830" spans="1:23" x14ac:dyDescent="0.2">
      <c r="A830" s="1">
        <v>44756</v>
      </c>
      <c r="B830">
        <v>35.519752502441399</v>
      </c>
      <c r="C830">
        <f t="shared" si="132"/>
        <v>2.384499982334851E-2</v>
      </c>
      <c r="D830">
        <v>78.599998474121094</v>
      </c>
      <c r="E830">
        <f t="shared" si="133"/>
        <v>3.1434585585296174E-2</v>
      </c>
      <c r="F830">
        <v>145.58801269531199</v>
      </c>
      <c r="G830">
        <f t="shared" si="134"/>
        <v>1.689778710397916E-2</v>
      </c>
      <c r="H830">
        <v>45.844566345214801</v>
      </c>
      <c r="I830">
        <f t="shared" si="135"/>
        <v>2.0059926495932179E-2</v>
      </c>
      <c r="J830">
        <v>46.615158081054702</v>
      </c>
      <c r="K830">
        <f t="shared" si="136"/>
        <v>2.3288628238522638E-2</v>
      </c>
      <c r="L830">
        <v>21.459999084472699</v>
      </c>
      <c r="M830">
        <f t="shared" si="137"/>
        <v>2.7575295075520995E-2</v>
      </c>
      <c r="N830">
        <v>133.20103454589801</v>
      </c>
      <c r="O830">
        <f t="shared" si="138"/>
        <v>1.725692262981136E-2</v>
      </c>
      <c r="P830">
        <v>50.7700004577637</v>
      </c>
      <c r="Q830">
        <f t="shared" si="139"/>
        <v>3.6930244692366818E-2</v>
      </c>
      <c r="R830">
        <v>145.93942260742199</v>
      </c>
      <c r="S830">
        <f t="shared" si="140"/>
        <v>2.9943292063734146E-2</v>
      </c>
      <c r="T830">
        <v>57.491050720214801</v>
      </c>
      <c r="U830">
        <f t="shared" si="141"/>
        <v>2.3519106251796578E-2</v>
      </c>
      <c r="V830">
        <v>117.25708770752</v>
      </c>
      <c r="W830">
        <f t="shared" si="142"/>
        <v>2.3587219325068461E-2</v>
      </c>
    </row>
    <row r="831" spans="1:23" x14ac:dyDescent="0.2">
      <c r="A831" s="1">
        <v>44757</v>
      </c>
      <c r="B831">
        <v>36.376899719238303</v>
      </c>
      <c r="C831">
        <f t="shared" si="132"/>
        <v>2.3277242150552512E-3</v>
      </c>
      <c r="D831">
        <v>81.110000610351605</v>
      </c>
      <c r="E831">
        <f t="shared" si="133"/>
        <v>3.9374936195078107E-3</v>
      </c>
      <c r="F831">
        <v>148.06903076171901</v>
      </c>
      <c r="G831">
        <f t="shared" si="134"/>
        <v>-5.4336144002065266E-3</v>
      </c>
      <c r="H831">
        <v>46.773490905761697</v>
      </c>
      <c r="I831">
        <f t="shared" si="135"/>
        <v>-6.8998867721742829E-3</v>
      </c>
      <c r="J831">
        <v>47.7135009765625</v>
      </c>
      <c r="K831">
        <f t="shared" si="136"/>
        <v>8.2611608251067191E-3</v>
      </c>
      <c r="L831">
        <v>22.059999465942401</v>
      </c>
      <c r="M831">
        <f t="shared" si="137"/>
        <v>-2.7235362577202812E-3</v>
      </c>
      <c r="N831">
        <v>135.51962280273401</v>
      </c>
      <c r="O831">
        <f t="shared" si="138"/>
        <v>-1.8738064200201517E-2</v>
      </c>
      <c r="P831">
        <v>52.680000305175803</v>
      </c>
      <c r="Q831">
        <f t="shared" si="139"/>
        <v>-4.1849256812754761E-3</v>
      </c>
      <c r="R831">
        <v>150.375411987305</v>
      </c>
      <c r="S831">
        <f t="shared" si="140"/>
        <v>-1.736863066434648E-2</v>
      </c>
      <c r="T831">
        <v>58.859214782714801</v>
      </c>
      <c r="U831">
        <f t="shared" si="141"/>
        <v>-1.0150836513621092E-2</v>
      </c>
      <c r="V831">
        <v>120.05573272705099</v>
      </c>
      <c r="W831">
        <f t="shared" si="142"/>
        <v>-3.199965456871335E-3</v>
      </c>
    </row>
    <row r="832" spans="1:23" x14ac:dyDescent="0.2">
      <c r="A832" s="1">
        <v>44760</v>
      </c>
      <c r="B832">
        <v>36.461673736572301</v>
      </c>
      <c r="C832">
        <f t="shared" si="132"/>
        <v>3.826634970339364E-2</v>
      </c>
      <c r="D832">
        <v>81.430000305175795</v>
      </c>
      <c r="E832">
        <f t="shared" si="133"/>
        <v>5.3207181802207001E-2</v>
      </c>
      <c r="F832">
        <v>147.26666259765599</v>
      </c>
      <c r="G832">
        <f t="shared" si="134"/>
        <v>3.065197497093913E-2</v>
      </c>
      <c r="H832">
        <v>46.451869964599602</v>
      </c>
      <c r="I832">
        <f t="shared" si="135"/>
        <v>3.5881789218259685E-2</v>
      </c>
      <c r="J832">
        <v>48.109302520752003</v>
      </c>
      <c r="K832">
        <f t="shared" si="136"/>
        <v>6.8746025236511646E-2</v>
      </c>
      <c r="L832">
        <v>22</v>
      </c>
      <c r="M832">
        <f t="shared" si="137"/>
        <v>4.5320969820898373E-2</v>
      </c>
      <c r="N832">
        <v>133.00389099121099</v>
      </c>
      <c r="O832">
        <f t="shared" si="138"/>
        <v>3.9305018782056195E-2</v>
      </c>
      <c r="P832">
        <v>52.459999084472699</v>
      </c>
      <c r="Q832">
        <f t="shared" si="139"/>
        <v>6.7619490996602805E-2</v>
      </c>
      <c r="R832">
        <v>147.78614807128901</v>
      </c>
      <c r="S832">
        <f t="shared" si="140"/>
        <v>3.9158908705593541E-2</v>
      </c>
      <c r="T832">
        <v>58.264766693115199</v>
      </c>
      <c r="U832">
        <f t="shared" si="141"/>
        <v>4.388134935993384E-2</v>
      </c>
      <c r="V832">
        <v>119.672172546387</v>
      </c>
      <c r="W832">
        <f t="shared" si="142"/>
        <v>4.313877849121607E-2</v>
      </c>
    </row>
    <row r="833" spans="1:23" x14ac:dyDescent="0.2">
      <c r="A833" s="1">
        <v>44761</v>
      </c>
      <c r="B833">
        <v>37.883968353271499</v>
      </c>
      <c r="C833">
        <f t="shared" si="132"/>
        <v>8.4182514999684762E-3</v>
      </c>
      <c r="D833">
        <v>85.879997253417997</v>
      </c>
      <c r="E833">
        <f t="shared" si="133"/>
        <v>4.0505258741589854E-2</v>
      </c>
      <c r="F833">
        <v>151.85057067871099</v>
      </c>
      <c r="G833">
        <f t="shared" si="134"/>
        <v>4.1821935191021196E-3</v>
      </c>
      <c r="H833">
        <v>48.148910522460902</v>
      </c>
      <c r="I833">
        <f t="shared" si="135"/>
        <v>5.4271953110116913E-3</v>
      </c>
      <c r="J833">
        <v>51.532958984375</v>
      </c>
      <c r="K833">
        <f t="shared" si="136"/>
        <v>3.0259368226582074E-2</v>
      </c>
      <c r="L833">
        <v>23.0200004577637</v>
      </c>
      <c r="M833">
        <f t="shared" si="137"/>
        <v>3.1640080948302382E-2</v>
      </c>
      <c r="N833">
        <v>138.33570861816401</v>
      </c>
      <c r="O833">
        <f t="shared" si="138"/>
        <v>2.9024380416184652E-2</v>
      </c>
      <c r="P833">
        <v>56.130001068115199</v>
      </c>
      <c r="Q833">
        <f t="shared" si="139"/>
        <v>3.3634247017682847E-2</v>
      </c>
      <c r="R833">
        <v>153.68809509277301</v>
      </c>
      <c r="S833">
        <f t="shared" si="140"/>
        <v>1.029058848884176E-2</v>
      </c>
      <c r="T833">
        <v>60.878429412841797</v>
      </c>
      <c r="U833">
        <f t="shared" si="141"/>
        <v>1.583803146707307E-2</v>
      </c>
      <c r="V833">
        <v>124.94765472412099</v>
      </c>
      <c r="W833">
        <f t="shared" si="142"/>
        <v>2.5174579794380123E-2</v>
      </c>
    </row>
    <row r="834" spans="1:23" x14ac:dyDescent="0.2">
      <c r="A834" s="1">
        <v>44762</v>
      </c>
      <c r="B834">
        <v>38.204231262207003</v>
      </c>
      <c r="C834">
        <f t="shared" si="132"/>
        <v>1.2317909764347221E-3</v>
      </c>
      <c r="D834">
        <v>89.430000305175795</v>
      </c>
      <c r="E834">
        <f t="shared" si="133"/>
        <v>1.8391788782974351E-2</v>
      </c>
      <c r="F834">
        <v>152.48696899414099</v>
      </c>
      <c r="G834">
        <f t="shared" si="134"/>
        <v>7.2918899151211509E-3</v>
      </c>
      <c r="H834">
        <v>48.410934448242202</v>
      </c>
      <c r="I834">
        <f t="shared" si="135"/>
        <v>1.1482028285483082E-2</v>
      </c>
      <c r="J834">
        <v>53.116146087646499</v>
      </c>
      <c r="K834">
        <f t="shared" si="136"/>
        <v>1.6443894886466373E-2</v>
      </c>
      <c r="L834">
        <v>23.7600002288818</v>
      </c>
      <c r="M834">
        <f t="shared" si="137"/>
        <v>2.8626742997433542E-2</v>
      </c>
      <c r="N834">
        <v>142.40965270996099</v>
      </c>
      <c r="O834">
        <f t="shared" si="138"/>
        <v>2.6987319874416972E-2</v>
      </c>
      <c r="P834">
        <v>58.049999237060497</v>
      </c>
      <c r="Q834">
        <f t="shared" si="139"/>
        <v>2.1473254003993646E-2</v>
      </c>
      <c r="R834">
        <v>155.27780151367199</v>
      </c>
      <c r="S834">
        <f t="shared" si="140"/>
        <v>1.2610052949885684E-2</v>
      </c>
      <c r="T834">
        <v>61.850299835205099</v>
      </c>
      <c r="U834">
        <f t="shared" si="141"/>
        <v>9.8671651566383627E-3</v>
      </c>
      <c r="V834">
        <v>128.13308715820301</v>
      </c>
      <c r="W834">
        <f t="shared" si="142"/>
        <v>1.6205083127550948E-2</v>
      </c>
    </row>
    <row r="835" spans="1:23" x14ac:dyDescent="0.2">
      <c r="A835" s="1">
        <v>44763</v>
      </c>
      <c r="B835">
        <v>38.251319885253899</v>
      </c>
      <c r="C835">
        <f t="shared" ref="C835:C898" si="143">LN(B836/B835)</f>
        <v>-3.5337608665162494E-2</v>
      </c>
      <c r="D835">
        <v>91.089996337890597</v>
      </c>
      <c r="E835">
        <f t="shared" ref="E835:E898" si="144">LN(D836/D835)</f>
        <v>-3.3375472931236272E-2</v>
      </c>
      <c r="F835">
        <v>153.602951049805</v>
      </c>
      <c r="G835">
        <f t="shared" ref="G835:G898" si="145">LN(F836/F835)</f>
        <v>-1.5979034924551778E-2</v>
      </c>
      <c r="H835">
        <v>48.969993591308601</v>
      </c>
      <c r="I835">
        <f t="shared" ref="I835:I898" si="146">LN(H836/H835)</f>
        <v>-1.001768976286299E-2</v>
      </c>
      <c r="J835">
        <v>53.996803283691399</v>
      </c>
      <c r="K835">
        <f t="shared" ref="K835:K898" si="147">LN(J836/J835)</f>
        <v>-4.7856043341313596E-2</v>
      </c>
      <c r="L835">
        <v>24.450000762939499</v>
      </c>
      <c r="M835">
        <f t="shared" ref="M835:M898" si="148">LN(L836/L835)</f>
        <v>-2.7364884326381175E-2</v>
      </c>
      <c r="N835">
        <v>146.30523681640599</v>
      </c>
      <c r="O835">
        <f t="shared" ref="O835:O898" si="149">LN(N836/N835)</f>
        <v>-1.3955647515971821E-2</v>
      </c>
      <c r="P835">
        <v>59.310001373291001</v>
      </c>
      <c r="Q835">
        <f t="shared" ref="Q835:Q898" si="150">LN(P836/P835)</f>
        <v>-3.5699720582750553E-2</v>
      </c>
      <c r="R835">
        <v>157.24826049804699</v>
      </c>
      <c r="S835">
        <f t="shared" ref="S835:S898" si="151">LN(R836/R835)</f>
        <v>-1.1690886578243589E-2</v>
      </c>
      <c r="T835">
        <v>62.463607788085902</v>
      </c>
      <c r="U835">
        <f t="shared" ref="U835:U898" si="152">LN(T836/T835)</f>
        <v>-2.2610156411334442E-2</v>
      </c>
      <c r="V835">
        <v>130.22640991210901</v>
      </c>
      <c r="W835">
        <f t="shared" ref="W835:W898" si="153">LN(V836/V835)</f>
        <v>-2.4944317822198421E-2</v>
      </c>
    </row>
    <row r="836" spans="1:23" x14ac:dyDescent="0.2">
      <c r="A836" s="1">
        <v>44764</v>
      </c>
      <c r="B836">
        <v>36.923213958740199</v>
      </c>
      <c r="C836">
        <f t="shared" si="143"/>
        <v>-1.0209566775591773E-3</v>
      </c>
      <c r="D836">
        <v>88.099998474121094</v>
      </c>
      <c r="E836">
        <f t="shared" si="144"/>
        <v>-6.3766734011449222E-3</v>
      </c>
      <c r="F836">
        <v>151.16802978515599</v>
      </c>
      <c r="G836">
        <f t="shared" si="145"/>
        <v>-4.2799871217925733E-3</v>
      </c>
      <c r="H836">
        <v>48.481876373291001</v>
      </c>
      <c r="I836">
        <f t="shared" si="146"/>
        <v>1.1506267631508729E-3</v>
      </c>
      <c r="J836">
        <v>51.473587036132798</v>
      </c>
      <c r="K836">
        <f t="shared" si="147"/>
        <v>-2.5505243533914694E-2</v>
      </c>
      <c r="L836">
        <v>23.790000915527301</v>
      </c>
      <c r="M836">
        <f t="shared" si="148"/>
        <v>-8.4106216842268797E-4</v>
      </c>
      <c r="N836">
        <v>144.27763366699199</v>
      </c>
      <c r="O836">
        <f t="shared" si="149"/>
        <v>-2.9319396723448098E-3</v>
      </c>
      <c r="P836">
        <v>57.2299995422363</v>
      </c>
      <c r="Q836">
        <f t="shared" si="150"/>
        <v>-7.1898573672244366E-3</v>
      </c>
      <c r="R836">
        <v>155.42059326171901</v>
      </c>
      <c r="S836">
        <f t="shared" si="151"/>
        <v>-1.4098389823560659E-3</v>
      </c>
      <c r="T836">
        <v>61.067142486572301</v>
      </c>
      <c r="U836">
        <f t="shared" si="152"/>
        <v>-1.855936961079125E-3</v>
      </c>
      <c r="V836">
        <v>127.018180847168</v>
      </c>
      <c r="W836">
        <f t="shared" si="153"/>
        <v>-6.3406789204170219E-3</v>
      </c>
    </row>
    <row r="837" spans="1:23" x14ac:dyDescent="0.2">
      <c r="A837" s="1">
        <v>44767</v>
      </c>
      <c r="B837">
        <v>36.885536193847699</v>
      </c>
      <c r="C837">
        <f t="shared" si="143"/>
        <v>-5.120477453618647E-3</v>
      </c>
      <c r="D837">
        <v>87.540000915527301</v>
      </c>
      <c r="E837">
        <f t="shared" si="144"/>
        <v>-2.6507726057511245E-2</v>
      </c>
      <c r="F837">
        <v>150.52241516113301</v>
      </c>
      <c r="G837">
        <f t="shared" si="145"/>
        <v>-1.4566423452042856E-2</v>
      </c>
      <c r="H837">
        <v>48.537693023681598</v>
      </c>
      <c r="I837">
        <f t="shared" si="146"/>
        <v>-3.9444660956724038E-3</v>
      </c>
      <c r="J837">
        <v>50.177341461181598</v>
      </c>
      <c r="K837">
        <f t="shared" si="147"/>
        <v>-2.4554563891150617E-2</v>
      </c>
      <c r="L837">
        <v>23.7700004577637</v>
      </c>
      <c r="M837">
        <f t="shared" si="148"/>
        <v>-1.2629210898120434E-3</v>
      </c>
      <c r="N837">
        <v>143.85523986816401</v>
      </c>
      <c r="O837">
        <f t="shared" si="149"/>
        <v>-2.1635149075321235E-2</v>
      </c>
      <c r="P837">
        <v>56.819999694824197</v>
      </c>
      <c r="Q837">
        <f t="shared" si="150"/>
        <v>-1.4179593051723715E-2</v>
      </c>
      <c r="R837">
        <v>155.20162963867199</v>
      </c>
      <c r="S837">
        <f t="shared" si="151"/>
        <v>-7.758138591092761E-3</v>
      </c>
      <c r="T837">
        <v>60.953910827636697</v>
      </c>
      <c r="U837">
        <f t="shared" si="152"/>
        <v>-1.7332020258022881E-2</v>
      </c>
      <c r="V837">
        <v>126.21534729003901</v>
      </c>
      <c r="W837">
        <f t="shared" si="153"/>
        <v>-1.6802899298934651E-2</v>
      </c>
    </row>
    <row r="838" spans="1:23" x14ac:dyDescent="0.2">
      <c r="A838" s="1">
        <v>44768</v>
      </c>
      <c r="B838">
        <v>36.697147369384801</v>
      </c>
      <c r="C838">
        <f t="shared" si="143"/>
        <v>3.0834049241412909E-2</v>
      </c>
      <c r="D838">
        <v>85.25</v>
      </c>
      <c r="E838">
        <f t="shared" si="144"/>
        <v>5.2219548098328274E-2</v>
      </c>
      <c r="F838">
        <v>148.34573364257801</v>
      </c>
      <c r="G838">
        <f t="shared" si="145"/>
        <v>6.440645992366241E-2</v>
      </c>
      <c r="H838">
        <v>48.346614837646499</v>
      </c>
      <c r="I838">
        <f t="shared" si="146"/>
        <v>3.2152553722271882E-2</v>
      </c>
      <c r="J838">
        <v>48.960262298583999</v>
      </c>
      <c r="K838">
        <f t="shared" si="147"/>
        <v>6.8534709253426598E-2</v>
      </c>
      <c r="L838">
        <v>23.7399997711182</v>
      </c>
      <c r="M838">
        <f t="shared" si="148"/>
        <v>3.1103482077813365E-2</v>
      </c>
      <c r="N838">
        <v>140.77633666992199</v>
      </c>
      <c r="O838">
        <f t="shared" si="149"/>
        <v>2.2743818969607196E-2</v>
      </c>
      <c r="P838">
        <v>56.0200004577637</v>
      </c>
      <c r="Q838">
        <f t="shared" si="150"/>
        <v>5.4198726100482132E-2</v>
      </c>
      <c r="R838">
        <v>154.00221252441401</v>
      </c>
      <c r="S838">
        <f t="shared" si="151"/>
        <v>3.9688806165406487E-2</v>
      </c>
      <c r="T838">
        <v>59.906558990478501</v>
      </c>
      <c r="U838">
        <f t="shared" si="152"/>
        <v>4.8872683715130205E-2</v>
      </c>
      <c r="V838">
        <v>124.11228179931599</v>
      </c>
      <c r="W838">
        <f t="shared" si="153"/>
        <v>4.4737637331324361E-2</v>
      </c>
    </row>
    <row r="839" spans="1:23" x14ac:dyDescent="0.2">
      <c r="A839" s="1">
        <v>44769</v>
      </c>
      <c r="B839">
        <v>37.8462944030762</v>
      </c>
      <c r="C839">
        <f t="shared" si="143"/>
        <v>-1.1766454888859098E-2</v>
      </c>
      <c r="D839">
        <v>89.819999694824205</v>
      </c>
      <c r="E839">
        <f t="shared" si="144"/>
        <v>2.0387487737313741E-2</v>
      </c>
      <c r="F839">
        <v>158.21455383300801</v>
      </c>
      <c r="G839">
        <f t="shared" si="145"/>
        <v>2.4246075251332034E-2</v>
      </c>
      <c r="H839">
        <v>49.926342010497997</v>
      </c>
      <c r="I839">
        <f t="shared" si="146"/>
        <v>1.0966859478600511E-2</v>
      </c>
      <c r="J839">
        <v>52.433395385742202</v>
      </c>
      <c r="K839">
        <f t="shared" si="147"/>
        <v>1.4612363056064984E-2</v>
      </c>
      <c r="L839">
        <v>24.4899997711182</v>
      </c>
      <c r="M839">
        <f t="shared" si="148"/>
        <v>2.3008066538617512E-2</v>
      </c>
      <c r="N839">
        <v>144.01481628418</v>
      </c>
      <c r="O839">
        <f t="shared" si="149"/>
        <v>-4.6495258277740398E-2</v>
      </c>
      <c r="P839">
        <v>59.139999389648402</v>
      </c>
      <c r="Q839">
        <f t="shared" si="150"/>
        <v>1.6767663307658928E-2</v>
      </c>
      <c r="R839">
        <v>160.23728942871099</v>
      </c>
      <c r="S839">
        <f t="shared" si="151"/>
        <v>7.9291064920888853E-3</v>
      </c>
      <c r="T839">
        <v>62.907077789306598</v>
      </c>
      <c r="U839">
        <f t="shared" si="152"/>
        <v>1.0444928616148366E-2</v>
      </c>
      <c r="V839">
        <v>129.79084777832</v>
      </c>
      <c r="W839">
        <f t="shared" si="153"/>
        <v>1.2246400207942895E-2</v>
      </c>
    </row>
    <row r="840" spans="1:23" x14ac:dyDescent="0.2">
      <c r="A840" s="1">
        <v>44770</v>
      </c>
      <c r="B840">
        <v>37.403587341308601</v>
      </c>
      <c r="C840">
        <f t="shared" si="143"/>
        <v>-8.9509609172127955E-2</v>
      </c>
      <c r="D840">
        <v>91.669998168945298</v>
      </c>
      <c r="E840">
        <f t="shared" si="144"/>
        <v>3.00871847033699E-2</v>
      </c>
      <c r="F840">
        <v>162.09751892089801</v>
      </c>
      <c r="G840">
        <f t="shared" si="145"/>
        <v>2.4273509506184874E-2</v>
      </c>
      <c r="H840">
        <v>50.476890563964801</v>
      </c>
      <c r="I840">
        <f t="shared" si="146"/>
        <v>3.4982761017827548E-3</v>
      </c>
      <c r="J840">
        <v>53.205196380615199</v>
      </c>
      <c r="K840">
        <f t="shared" si="147"/>
        <v>3.4905414775358218E-2</v>
      </c>
      <c r="L840">
        <v>25.059999465942401</v>
      </c>
      <c r="M840">
        <f t="shared" si="148"/>
        <v>8.7406682835014481E-3</v>
      </c>
      <c r="N840">
        <v>137.472091674805</v>
      </c>
      <c r="O840">
        <f t="shared" si="149"/>
        <v>-9.5366694476171927E-3</v>
      </c>
      <c r="P840">
        <v>60.139999389648402</v>
      </c>
      <c r="Q840">
        <f t="shared" si="150"/>
        <v>2.236200740093524E-2</v>
      </c>
      <c r="R840">
        <v>161.51287841796901</v>
      </c>
      <c r="S840">
        <f t="shared" si="151"/>
        <v>1.3406679952694777E-2</v>
      </c>
      <c r="T840">
        <v>63.567581176757798</v>
      </c>
      <c r="U840">
        <f t="shared" si="152"/>
        <v>2.1875462210291366E-2</v>
      </c>
      <c r="V840">
        <v>131.39009094238301</v>
      </c>
      <c r="W840">
        <f t="shared" si="153"/>
        <v>7.6641661703286479E-3</v>
      </c>
    </row>
    <row r="841" spans="1:23" x14ac:dyDescent="0.2">
      <c r="A841" s="1">
        <v>44771</v>
      </c>
      <c r="B841">
        <v>34.201072692871101</v>
      </c>
      <c r="C841">
        <f t="shared" si="143"/>
        <v>1.7742739168391301E-2</v>
      </c>
      <c r="D841">
        <v>94.470001220703097</v>
      </c>
      <c r="E841">
        <f t="shared" si="144"/>
        <v>2.4158012049359249E-2</v>
      </c>
      <c r="F841">
        <v>166.08033752441401</v>
      </c>
      <c r="G841">
        <f t="shared" si="145"/>
        <v>-5.0323931496862708E-4</v>
      </c>
      <c r="H841">
        <v>50.653781890869098</v>
      </c>
      <c r="I841">
        <f t="shared" si="146"/>
        <v>1.6607701531404788E-3</v>
      </c>
      <c r="J841">
        <v>55.095138549804702</v>
      </c>
      <c r="K841">
        <f t="shared" si="147"/>
        <v>-6.3056437397357766E-3</v>
      </c>
      <c r="L841">
        <v>25.280000686645501</v>
      </c>
      <c r="M841">
        <f t="shared" si="148"/>
        <v>-7.9147045688402644E-4</v>
      </c>
      <c r="N841">
        <v>136.16729736328099</v>
      </c>
      <c r="O841">
        <f t="shared" si="149"/>
        <v>1.6206188791165851E-2</v>
      </c>
      <c r="P841">
        <v>61.5</v>
      </c>
      <c r="Q841">
        <f t="shared" si="150"/>
        <v>8.4197462407352933E-3</v>
      </c>
      <c r="R841">
        <v>163.69281005859401</v>
      </c>
      <c r="S841">
        <f t="shared" si="151"/>
        <v>-2.9119222366397746E-3</v>
      </c>
      <c r="T841">
        <v>64.973472595214801</v>
      </c>
      <c r="U841">
        <f t="shared" si="152"/>
        <v>4.3471737356701266E-3</v>
      </c>
      <c r="V841">
        <v>132.400955200195</v>
      </c>
      <c r="W841">
        <f t="shared" si="153"/>
        <v>3.8469058113087167E-3</v>
      </c>
    </row>
    <row r="842" spans="1:23" x14ac:dyDescent="0.2">
      <c r="A842" s="1">
        <v>44774</v>
      </c>
      <c r="B842">
        <v>34.813308715820298</v>
      </c>
      <c r="C842">
        <f t="shared" si="143"/>
        <v>-2.6039301943668099E-2</v>
      </c>
      <c r="D842">
        <v>96.779998779296903</v>
      </c>
      <c r="E842">
        <f t="shared" si="144"/>
        <v>2.5604521514245693E-2</v>
      </c>
      <c r="F842">
        <v>165.99678039550801</v>
      </c>
      <c r="G842">
        <f t="shared" si="145"/>
        <v>-8.8760324317051654E-3</v>
      </c>
      <c r="H842">
        <v>50.7379760742188</v>
      </c>
      <c r="I842">
        <f t="shared" si="146"/>
        <v>-9.6667752722991388E-3</v>
      </c>
      <c r="J842">
        <v>54.748821258544901</v>
      </c>
      <c r="K842">
        <f t="shared" si="147"/>
        <v>6.8443115819497658E-3</v>
      </c>
      <c r="L842">
        <v>25.2600002288818</v>
      </c>
      <c r="M842">
        <f t="shared" si="148"/>
        <v>3.7681650443486113E-2</v>
      </c>
      <c r="N842">
        <v>138.39202880859401</v>
      </c>
      <c r="O842">
        <f t="shared" si="149"/>
        <v>-2.7166882274274381E-3</v>
      </c>
      <c r="P842">
        <v>62.0200004577637</v>
      </c>
      <c r="Q842">
        <f t="shared" si="150"/>
        <v>2.4999306625667038E-2</v>
      </c>
      <c r="R842">
        <v>163.21684265136699</v>
      </c>
      <c r="S842">
        <f t="shared" si="151"/>
        <v>-4.0324903539985472E-3</v>
      </c>
      <c r="T842">
        <v>65.256538391113295</v>
      </c>
      <c r="U842">
        <f t="shared" si="152"/>
        <v>1.5892328055309584E-3</v>
      </c>
      <c r="V842">
        <v>132.91127014160199</v>
      </c>
      <c r="W842">
        <f t="shared" si="153"/>
        <v>-1.9091804323775592E-3</v>
      </c>
    </row>
    <row r="843" spans="1:23" x14ac:dyDescent="0.2">
      <c r="A843" s="1">
        <v>44775</v>
      </c>
      <c r="B843">
        <v>33.918495178222699</v>
      </c>
      <c r="C843">
        <f t="shared" si="143"/>
        <v>1.4063448865725357E-2</v>
      </c>
      <c r="D843">
        <v>99.290000915527301</v>
      </c>
      <c r="E843">
        <f t="shared" si="144"/>
        <v>-1.2159483024196156E-2</v>
      </c>
      <c r="F843">
        <v>164.52990722656199</v>
      </c>
      <c r="G843">
        <f t="shared" si="145"/>
        <v>3.4659357050616409E-2</v>
      </c>
      <c r="H843">
        <v>50.249866485595703</v>
      </c>
      <c r="I843">
        <f t="shared" si="146"/>
        <v>2.8815814205708775E-2</v>
      </c>
      <c r="J843">
        <v>55.124824523925803</v>
      </c>
      <c r="K843">
        <f t="shared" si="147"/>
        <v>4.4069272240336591E-2</v>
      </c>
      <c r="L843">
        <v>26.2299995422363</v>
      </c>
      <c r="M843">
        <f t="shared" si="148"/>
        <v>1.1749286973322889E-2</v>
      </c>
      <c r="N843">
        <v>138.01657104492199</v>
      </c>
      <c r="O843">
        <f t="shared" si="149"/>
        <v>1.438288103779206E-2</v>
      </c>
      <c r="P843">
        <v>63.590000152587898</v>
      </c>
      <c r="Q843">
        <f t="shared" si="150"/>
        <v>2.3007381138056771E-2</v>
      </c>
      <c r="R843">
        <v>162.55999755859401</v>
      </c>
      <c r="S843">
        <f t="shared" si="151"/>
        <v>3.2209952997527838E-2</v>
      </c>
      <c r="T843">
        <v>65.360328674316406</v>
      </c>
      <c r="U843">
        <f t="shared" si="152"/>
        <v>5.5456703564868141E-2</v>
      </c>
      <c r="V843">
        <v>132.65776062011699</v>
      </c>
      <c r="W843">
        <f t="shared" si="153"/>
        <v>2.7406910793273672E-2</v>
      </c>
    </row>
    <row r="844" spans="1:23" x14ac:dyDescent="0.2">
      <c r="A844" s="1">
        <v>44776</v>
      </c>
      <c r="B844">
        <v>34.398876190185497</v>
      </c>
      <c r="C844">
        <f t="shared" si="143"/>
        <v>-1.3785807417348693E-2</v>
      </c>
      <c r="D844">
        <v>98.089996337890597</v>
      </c>
      <c r="E844">
        <f t="shared" si="144"/>
        <v>5.7639787865593345E-2</v>
      </c>
      <c r="F844">
        <v>170.33238220214801</v>
      </c>
      <c r="G844">
        <f t="shared" si="145"/>
        <v>7.8180345756259963E-3</v>
      </c>
      <c r="H844">
        <v>51.718921661377003</v>
      </c>
      <c r="I844">
        <f t="shared" si="146"/>
        <v>1.1022824901416256E-2</v>
      </c>
      <c r="J844">
        <v>57.6084594726562</v>
      </c>
      <c r="K844">
        <f t="shared" si="147"/>
        <v>-1.5056048256955815E-2</v>
      </c>
      <c r="L844">
        <v>26.540000915527301</v>
      </c>
      <c r="M844">
        <f t="shared" si="148"/>
        <v>1.9773028952438949E-2</v>
      </c>
      <c r="N844">
        <v>140.01599121093801</v>
      </c>
      <c r="O844">
        <f t="shared" si="149"/>
        <v>1.2326495557275484E-2</v>
      </c>
      <c r="P844">
        <v>65.069999694824205</v>
      </c>
      <c r="Q844">
        <f t="shared" si="150"/>
        <v>-8.023444246855584E-3</v>
      </c>
      <c r="R844">
        <v>167.88128662109401</v>
      </c>
      <c r="S844">
        <f t="shared" si="151"/>
        <v>3.3961614561322704E-3</v>
      </c>
      <c r="T844">
        <v>69.087387084960895</v>
      </c>
      <c r="U844">
        <f t="shared" si="152"/>
        <v>-6.30224141453576E-3</v>
      </c>
      <c r="V844">
        <v>136.34378051757801</v>
      </c>
      <c r="W844">
        <f t="shared" si="153"/>
        <v>7.197418850407194E-3</v>
      </c>
    </row>
    <row r="845" spans="1:23" x14ac:dyDescent="0.2">
      <c r="A845" s="1">
        <v>44777</v>
      </c>
      <c r="B845">
        <v>33.927913665771499</v>
      </c>
      <c r="C845">
        <f t="shared" si="143"/>
        <v>-7.6003191260460463E-3</v>
      </c>
      <c r="D845">
        <v>103.91000366210901</v>
      </c>
      <c r="E845">
        <f t="shared" si="144"/>
        <v>-1.5517779079620458E-2</v>
      </c>
      <c r="F845">
        <v>171.66926574707</v>
      </c>
      <c r="G845">
        <f t="shared" si="145"/>
        <v>-3.3044130698617015E-3</v>
      </c>
      <c r="H845">
        <v>52.292163848877003</v>
      </c>
      <c r="I845">
        <f t="shared" si="146"/>
        <v>-2.4631134503426172E-3</v>
      </c>
      <c r="J845">
        <v>56.747600555419901</v>
      </c>
      <c r="K845">
        <f t="shared" si="147"/>
        <v>-7.1748910815541541E-3</v>
      </c>
      <c r="L845">
        <v>27.069999694824201</v>
      </c>
      <c r="M845">
        <f t="shared" si="148"/>
        <v>-7.0436079191624479E-3</v>
      </c>
      <c r="N845">
        <v>141.75257873535199</v>
      </c>
      <c r="O845">
        <f t="shared" si="149"/>
        <v>-5.3117731201433212E-3</v>
      </c>
      <c r="P845">
        <v>64.550003051757798</v>
      </c>
      <c r="Q845">
        <f t="shared" si="150"/>
        <v>-4.6496334241779419E-4</v>
      </c>
      <c r="R845">
        <v>168.45240783691401</v>
      </c>
      <c r="S845">
        <f t="shared" si="151"/>
        <v>1.6373812713869553E-3</v>
      </c>
      <c r="T845">
        <v>68.653350830078097</v>
      </c>
      <c r="U845">
        <f t="shared" si="152"/>
        <v>-1.8028454649725918E-2</v>
      </c>
      <c r="V845">
        <v>137.32864379882801</v>
      </c>
      <c r="W845">
        <f t="shared" si="153"/>
        <v>-7.8176151478534291E-3</v>
      </c>
    </row>
    <row r="846" spans="1:23" x14ac:dyDescent="0.2">
      <c r="A846" s="1">
        <v>44778</v>
      </c>
      <c r="B846">
        <v>33.671028137207003</v>
      </c>
      <c r="C846">
        <f t="shared" si="143"/>
        <v>-2.8259307318163738E-4</v>
      </c>
      <c r="D846">
        <v>102.30999755859401</v>
      </c>
      <c r="E846">
        <f t="shared" si="144"/>
        <v>-2.2137457975280168E-2</v>
      </c>
      <c r="F846">
        <v>171.10293579101599</v>
      </c>
      <c r="G846">
        <f t="shared" si="145"/>
        <v>-8.1721335514827256E-3</v>
      </c>
      <c r="H846">
        <v>52.163520812988303</v>
      </c>
      <c r="I846">
        <f t="shared" si="146"/>
        <v>-1.0775280368505167E-2</v>
      </c>
      <c r="J846">
        <v>56.3418998718262</v>
      </c>
      <c r="K846">
        <f t="shared" si="147"/>
        <v>-2.3994678089783582E-2</v>
      </c>
      <c r="L846">
        <v>26.879999160766602</v>
      </c>
      <c r="M846">
        <f t="shared" si="148"/>
        <v>-1.3483301854731389E-2</v>
      </c>
      <c r="N846">
        <v>141.00161743164099</v>
      </c>
      <c r="O846">
        <f t="shared" si="149"/>
        <v>-1.6106626679750519E-2</v>
      </c>
      <c r="P846">
        <v>64.519996643066406</v>
      </c>
      <c r="Q846">
        <f t="shared" si="150"/>
        <v>-8.4046738610796031E-3</v>
      </c>
      <c r="R846">
        <v>168.72845458984401</v>
      </c>
      <c r="S846">
        <f t="shared" si="151"/>
        <v>-7.8726209262318155E-3</v>
      </c>
      <c r="T846">
        <v>67.426727294921903</v>
      </c>
      <c r="U846">
        <f t="shared" si="152"/>
        <v>-7.8673581887056705E-3</v>
      </c>
      <c r="V846">
        <v>136.25924682617199</v>
      </c>
      <c r="W846">
        <f t="shared" si="153"/>
        <v>-1.5239352604760633E-2</v>
      </c>
    </row>
    <row r="847" spans="1:23" x14ac:dyDescent="0.2">
      <c r="A847" s="1">
        <v>44781</v>
      </c>
      <c r="B847">
        <v>33.661514282226598</v>
      </c>
      <c r="C847">
        <f t="shared" si="143"/>
        <v>-2.460787727493266E-2</v>
      </c>
      <c r="D847">
        <v>100.06999969482401</v>
      </c>
      <c r="E847">
        <f t="shared" si="144"/>
        <v>-4.6324920508264159E-2</v>
      </c>
      <c r="F847">
        <v>169.71035766601599</v>
      </c>
      <c r="G847">
        <f t="shared" si="145"/>
        <v>-2.8239750988855027E-2</v>
      </c>
      <c r="H847">
        <v>51.604461669921903</v>
      </c>
      <c r="I847">
        <f t="shared" si="146"/>
        <v>-2.3611556003681051E-2</v>
      </c>
      <c r="J847">
        <v>55.0060844421387</v>
      </c>
      <c r="K847">
        <f t="shared" si="147"/>
        <v>-8.1092635141885652E-2</v>
      </c>
      <c r="L847">
        <v>26.5200004577637</v>
      </c>
      <c r="M847">
        <f t="shared" si="148"/>
        <v>-3.7653296127542597E-2</v>
      </c>
      <c r="N847">
        <v>138.74874877929699</v>
      </c>
      <c r="O847">
        <f t="shared" si="149"/>
        <v>-3.651576193760013E-2</v>
      </c>
      <c r="P847">
        <v>63.9799995422363</v>
      </c>
      <c r="Q847">
        <f t="shared" si="150"/>
        <v>-4.1649428370089635E-2</v>
      </c>
      <c r="R847">
        <v>167.40533447265599</v>
      </c>
      <c r="S847">
        <f t="shared" si="151"/>
        <v>-3.1715850016222055E-2</v>
      </c>
      <c r="T847">
        <v>66.898338317871094</v>
      </c>
      <c r="U847">
        <f t="shared" si="152"/>
        <v>-4.1762834524090513E-2</v>
      </c>
      <c r="V847">
        <v>134.198486328125</v>
      </c>
      <c r="W847">
        <f t="shared" si="153"/>
        <v>-4.690995263980538E-2</v>
      </c>
    </row>
    <row r="848" spans="1:23" x14ac:dyDescent="0.2">
      <c r="A848" s="1">
        <v>44782</v>
      </c>
      <c r="B848">
        <v>32.843284606933601</v>
      </c>
      <c r="C848">
        <f t="shared" si="143"/>
        <v>2.4325090963099986E-2</v>
      </c>
      <c r="D848">
        <v>95.540000915527301</v>
      </c>
      <c r="E848">
        <f t="shared" si="144"/>
        <v>3.6079786410359672E-2</v>
      </c>
      <c r="F848">
        <v>164.98481750488301</v>
      </c>
      <c r="G848">
        <f t="shared" si="145"/>
        <v>2.9988693492696544E-2</v>
      </c>
      <c r="H848">
        <v>50.400272369384801</v>
      </c>
      <c r="I848">
        <f t="shared" si="146"/>
        <v>3.2517213544425286E-2</v>
      </c>
      <c r="J848">
        <v>50.721565246582003</v>
      </c>
      <c r="K848">
        <f t="shared" si="147"/>
        <v>7.0240605430612973E-2</v>
      </c>
      <c r="L848">
        <v>25.540000915527301</v>
      </c>
      <c r="M848">
        <f t="shared" si="148"/>
        <v>1.9387966047672657E-2</v>
      </c>
      <c r="N848">
        <v>133.77362060546901</v>
      </c>
      <c r="O848">
        <f t="shared" si="149"/>
        <v>3.0952665721343312E-2</v>
      </c>
      <c r="P848">
        <v>61.369998931884801</v>
      </c>
      <c r="Q848">
        <f t="shared" si="150"/>
        <v>4.7726629736700464E-2</v>
      </c>
      <c r="R848">
        <v>162.17924499511699</v>
      </c>
      <c r="S848">
        <f t="shared" si="151"/>
        <v>2.727031989836869E-2</v>
      </c>
      <c r="T848">
        <v>64.162010192871094</v>
      </c>
      <c r="U848">
        <f t="shared" si="152"/>
        <v>3.8796472753556112E-2</v>
      </c>
      <c r="V848">
        <v>128.04861450195301</v>
      </c>
      <c r="W848">
        <f t="shared" si="153"/>
        <v>4.0665705831054187E-2</v>
      </c>
    </row>
    <row r="849" spans="1:23" x14ac:dyDescent="0.2">
      <c r="A849" s="1">
        <v>44783</v>
      </c>
      <c r="B849">
        <v>33.6519966125488</v>
      </c>
      <c r="C849">
        <f t="shared" si="143"/>
        <v>6.2007602931009103E-3</v>
      </c>
      <c r="D849">
        <v>99.050003051757798</v>
      </c>
      <c r="E849">
        <f t="shared" si="144"/>
        <v>-9.4335565724759651E-3</v>
      </c>
      <c r="F849">
        <v>170.00743103027301</v>
      </c>
      <c r="G849">
        <f t="shared" si="145"/>
        <v>-5.8052106793014544E-3</v>
      </c>
      <c r="H849">
        <v>52.066085815429702</v>
      </c>
      <c r="I849">
        <f t="shared" si="146"/>
        <v>-9.0889265991973434E-3</v>
      </c>
      <c r="J849">
        <v>54.412384033203097</v>
      </c>
      <c r="K849">
        <f t="shared" si="147"/>
        <v>-2.3552164093247726E-2</v>
      </c>
      <c r="L849">
        <v>26.040000915527301</v>
      </c>
      <c r="M849">
        <f t="shared" si="148"/>
        <v>8.0321365387663723E-3</v>
      </c>
      <c r="N849">
        <v>137.97901916503901</v>
      </c>
      <c r="O849">
        <f t="shared" si="149"/>
        <v>5.6982454318095562E-3</v>
      </c>
      <c r="P849">
        <v>64.370002746582003</v>
      </c>
      <c r="Q849">
        <f t="shared" si="150"/>
        <v>-4.2363785456539071E-2</v>
      </c>
      <c r="R849">
        <v>166.66278076171901</v>
      </c>
      <c r="S849">
        <f t="shared" si="151"/>
        <v>-3.0316695037682813E-3</v>
      </c>
      <c r="T849">
        <v>66.700187683105497</v>
      </c>
      <c r="U849">
        <f t="shared" si="152"/>
        <v>9.5735568272516183E-3</v>
      </c>
      <c r="V849">
        <v>133.36312866210901</v>
      </c>
      <c r="W849">
        <f t="shared" si="153"/>
        <v>-1.2928134571543884E-3</v>
      </c>
    </row>
    <row r="850" spans="1:23" x14ac:dyDescent="0.2">
      <c r="A850" s="1">
        <v>44784</v>
      </c>
      <c r="B850">
        <v>33.861312866210902</v>
      </c>
      <c r="C850">
        <f t="shared" si="143"/>
        <v>1.4505162784860606E-2</v>
      </c>
      <c r="D850">
        <v>98.120002746582003</v>
      </c>
      <c r="E850">
        <f t="shared" si="144"/>
        <v>2.7244701182588094E-2</v>
      </c>
      <c r="F850">
        <v>169.023361206055</v>
      </c>
      <c r="G850">
        <f t="shared" si="145"/>
        <v>1.8071517191905261E-2</v>
      </c>
      <c r="H850">
        <v>51.595005035400398</v>
      </c>
      <c r="I850">
        <f t="shared" si="146"/>
        <v>2.3196626795555758E-2</v>
      </c>
      <c r="J850">
        <v>53.145828247070298</v>
      </c>
      <c r="K850">
        <f t="shared" si="147"/>
        <v>3.0258162431295657E-2</v>
      </c>
      <c r="L850">
        <v>26.25</v>
      </c>
      <c r="M850">
        <f t="shared" si="148"/>
        <v>4.7973537506423025E-2</v>
      </c>
      <c r="N850">
        <v>138.767501831055</v>
      </c>
      <c r="O850">
        <f t="shared" si="149"/>
        <v>2.3135591096657158E-2</v>
      </c>
      <c r="P850">
        <v>61.700000762939503</v>
      </c>
      <c r="Q850">
        <f t="shared" si="150"/>
        <v>2.8913404109847156E-2</v>
      </c>
      <c r="R850">
        <v>166.158279418945</v>
      </c>
      <c r="S850">
        <f t="shared" si="151"/>
        <v>2.6625976492607985E-2</v>
      </c>
      <c r="T850">
        <v>67.341812133789105</v>
      </c>
      <c r="U850">
        <f t="shared" si="152"/>
        <v>3.2260799277344522E-2</v>
      </c>
      <c r="V850">
        <v>133.19082641601599</v>
      </c>
      <c r="W850">
        <f t="shared" si="153"/>
        <v>2.8840930847168562E-2</v>
      </c>
    </row>
    <row r="851" spans="1:23" x14ac:dyDescent="0.2">
      <c r="A851" s="1">
        <v>44785</v>
      </c>
      <c r="B851">
        <v>34.356056213378899</v>
      </c>
      <c r="C851">
        <f t="shared" si="143"/>
        <v>6.3491672423190686E-3</v>
      </c>
      <c r="D851">
        <v>100.830001831055</v>
      </c>
      <c r="E851">
        <f t="shared" si="144"/>
        <v>1.7835944248433936E-3</v>
      </c>
      <c r="F851">
        <v>172.10563659668</v>
      </c>
      <c r="G851">
        <f t="shared" si="145"/>
        <v>1.0771541597564323E-4</v>
      </c>
      <c r="H851">
        <v>52.805824279785199</v>
      </c>
      <c r="I851">
        <f t="shared" si="146"/>
        <v>1.3069078931595341E-3</v>
      </c>
      <c r="J851">
        <v>54.778499603271499</v>
      </c>
      <c r="K851">
        <f t="shared" si="147"/>
        <v>2.1652943294537584E-3</v>
      </c>
      <c r="L851">
        <v>27.540000915527301</v>
      </c>
      <c r="M851">
        <f t="shared" si="148"/>
        <v>1.3345515537034088E-2</v>
      </c>
      <c r="N851">
        <v>142.01539611816401</v>
      </c>
      <c r="O851">
        <f t="shared" si="149"/>
        <v>5.5370573536069707E-3</v>
      </c>
      <c r="P851">
        <v>63.509998321533203</v>
      </c>
      <c r="Q851">
        <f t="shared" si="150"/>
        <v>8.154357079664212E-3</v>
      </c>
      <c r="R851">
        <v>170.64183044433599</v>
      </c>
      <c r="S851">
        <f t="shared" si="151"/>
        <v>3.5083121430182296E-3</v>
      </c>
      <c r="T851">
        <v>69.549736022949205</v>
      </c>
      <c r="U851">
        <f t="shared" si="152"/>
        <v>7.7033400560000053E-3</v>
      </c>
      <c r="V851">
        <v>137.08810424804699</v>
      </c>
      <c r="W851">
        <f t="shared" si="153"/>
        <v>3.7158429406274826E-3</v>
      </c>
    </row>
    <row r="852" spans="1:23" x14ac:dyDescent="0.2">
      <c r="A852" s="1">
        <v>44788</v>
      </c>
      <c r="B852">
        <v>34.574882507324197</v>
      </c>
      <c r="C852">
        <f t="shared" si="143"/>
        <v>-4.1362631349392423E-3</v>
      </c>
      <c r="D852">
        <v>101.01000213623</v>
      </c>
      <c r="E852">
        <f t="shared" si="144"/>
        <v>-8.0513847956934295E-3</v>
      </c>
      <c r="F852">
        <v>172.12417602539099</v>
      </c>
      <c r="G852">
        <f t="shared" si="145"/>
        <v>-1.1064117785653697E-2</v>
      </c>
      <c r="H852">
        <v>52.874881744384801</v>
      </c>
      <c r="I852">
        <f t="shared" si="146"/>
        <v>-1.3164271929651578E-2</v>
      </c>
      <c r="J852">
        <v>54.897239685058601</v>
      </c>
      <c r="K852">
        <f t="shared" si="147"/>
        <v>-2.0577967329771154E-2</v>
      </c>
      <c r="L852">
        <v>27.909999847412099</v>
      </c>
      <c r="M852">
        <f t="shared" si="148"/>
        <v>7.1634880244720407E-4</v>
      </c>
      <c r="N852">
        <v>142.80392456054699</v>
      </c>
      <c r="O852">
        <f t="shared" si="149"/>
        <v>-1.3900286032660155E-2</v>
      </c>
      <c r="P852">
        <v>64.029998779296903</v>
      </c>
      <c r="Q852">
        <f t="shared" si="150"/>
        <v>-1.6375694185764268E-2</v>
      </c>
      <c r="R852">
        <v>171.24154663085901</v>
      </c>
      <c r="S852">
        <f t="shared" si="151"/>
        <v>-4.7363551044641026E-3</v>
      </c>
      <c r="T852">
        <v>70.087570190429702</v>
      </c>
      <c r="U852">
        <f t="shared" si="152"/>
        <v>-2.5613740693951367E-3</v>
      </c>
      <c r="V852">
        <v>137.59844970703099</v>
      </c>
      <c r="W852">
        <f t="shared" si="153"/>
        <v>-1.0281276622106856E-2</v>
      </c>
    </row>
    <row r="853" spans="1:23" x14ac:dyDescent="0.2">
      <c r="A853" s="1">
        <v>44789</v>
      </c>
      <c r="B853">
        <v>34.432167053222699</v>
      </c>
      <c r="C853">
        <f t="shared" si="143"/>
        <v>-1.1393811978858531E-2</v>
      </c>
      <c r="D853">
        <v>100.199996948242</v>
      </c>
      <c r="E853">
        <f t="shared" si="144"/>
        <v>-1.94493999800717E-2</v>
      </c>
      <c r="F853">
        <v>170.23027038574199</v>
      </c>
      <c r="G853">
        <f t="shared" si="145"/>
        <v>-3.6941523439468611E-2</v>
      </c>
      <c r="H853">
        <v>52.183383941650398</v>
      </c>
      <c r="I853">
        <f t="shared" si="146"/>
        <v>-2.3959111775702795E-2</v>
      </c>
      <c r="J853">
        <v>53.779109954833999</v>
      </c>
      <c r="K853">
        <f t="shared" si="147"/>
        <v>-3.1778245651271429E-2</v>
      </c>
      <c r="L853">
        <v>27.930000305175799</v>
      </c>
      <c r="M853">
        <f t="shared" si="148"/>
        <v>-9.3525943274239565E-3</v>
      </c>
      <c r="N853">
        <v>140.83264160156199</v>
      </c>
      <c r="O853">
        <f t="shared" si="149"/>
        <v>-1.0048247714203366E-2</v>
      </c>
      <c r="P853">
        <v>62.990001678466797</v>
      </c>
      <c r="Q853">
        <f t="shared" si="150"/>
        <v>-2.3613677642116106E-2</v>
      </c>
      <c r="R853">
        <v>170.43240356445301</v>
      </c>
      <c r="S853">
        <f t="shared" si="151"/>
        <v>-5.1046326141994572E-2</v>
      </c>
      <c r="T853">
        <v>69.908279418945298</v>
      </c>
      <c r="U853">
        <f t="shared" si="152"/>
        <v>-3.2928967884157369E-2</v>
      </c>
      <c r="V853">
        <v>136.19100952148401</v>
      </c>
      <c r="W853">
        <f t="shared" si="153"/>
        <v>-2.4449866202344527E-2</v>
      </c>
    </row>
    <row r="854" spans="1:23" x14ac:dyDescent="0.2">
      <c r="A854" s="1">
        <v>44790</v>
      </c>
      <c r="B854">
        <v>34.042079925537102</v>
      </c>
      <c r="C854">
        <f t="shared" si="143"/>
        <v>1.1670302509379274E-2</v>
      </c>
      <c r="D854">
        <v>98.269996643066406</v>
      </c>
      <c r="E854">
        <f t="shared" si="144"/>
        <v>2.1841800382467063E-2</v>
      </c>
      <c r="F854">
        <v>164.05644226074199</v>
      </c>
      <c r="G854">
        <f t="shared" si="145"/>
        <v>9.8545514621672381E-3</v>
      </c>
      <c r="H854">
        <v>50.947975158691399</v>
      </c>
      <c r="I854">
        <f t="shared" si="146"/>
        <v>3.6210540065655453E-2</v>
      </c>
      <c r="J854">
        <v>52.096973419189503</v>
      </c>
      <c r="K854">
        <f t="shared" si="147"/>
        <v>3.5451337991543402E-2</v>
      </c>
      <c r="L854">
        <v>27.670000076293899</v>
      </c>
      <c r="M854">
        <f t="shared" si="148"/>
        <v>3.4804633289811579E-2</v>
      </c>
      <c r="N854">
        <v>139.42460632324199</v>
      </c>
      <c r="O854">
        <f t="shared" si="149"/>
        <v>1.9006327692605032E-2</v>
      </c>
      <c r="P854">
        <v>61.5200004577637</v>
      </c>
      <c r="Q854">
        <f t="shared" si="150"/>
        <v>1.1153411171925032E-2</v>
      </c>
      <c r="R854">
        <v>161.95077514648401</v>
      </c>
      <c r="S854">
        <f t="shared" si="151"/>
        <v>0</v>
      </c>
      <c r="T854">
        <v>67.643760681152301</v>
      </c>
      <c r="U854">
        <f t="shared" si="152"/>
        <v>1.8059857508321384E-2</v>
      </c>
      <c r="V854">
        <v>132.90153503418</v>
      </c>
      <c r="W854">
        <f t="shared" si="153"/>
        <v>2.2538661796567841E-2</v>
      </c>
    </row>
    <row r="855" spans="1:23" x14ac:dyDescent="0.2">
      <c r="A855" s="1">
        <v>44791</v>
      </c>
      <c r="B855">
        <v>34.441688537597699</v>
      </c>
      <c r="C855">
        <f t="shared" si="143"/>
        <v>-2.2912531404029268E-2</v>
      </c>
      <c r="D855">
        <v>100.44000244140599</v>
      </c>
      <c r="E855">
        <f t="shared" si="144"/>
        <v>-4.5733367948493475E-2</v>
      </c>
      <c r="F855">
        <v>165.68113708496099</v>
      </c>
      <c r="G855">
        <f t="shared" si="145"/>
        <v>-1.1326950396289203E-2</v>
      </c>
      <c r="H855">
        <v>52.826637268066399</v>
      </c>
      <c r="I855">
        <f t="shared" si="146"/>
        <v>-1.8105633278973191E-2</v>
      </c>
      <c r="J855">
        <v>53.977008819580099</v>
      </c>
      <c r="K855">
        <f t="shared" si="147"/>
        <v>-2.6187805807504239E-2</v>
      </c>
      <c r="L855">
        <v>28.649999618530298</v>
      </c>
      <c r="M855">
        <f t="shared" si="148"/>
        <v>-2.7961439586454768E-2</v>
      </c>
      <c r="N855">
        <v>142.09989929199199</v>
      </c>
      <c r="O855">
        <f t="shared" si="149"/>
        <v>-2.5287359131231917E-2</v>
      </c>
      <c r="P855">
        <v>62.209999084472699</v>
      </c>
      <c r="Q855">
        <f t="shared" si="150"/>
        <v>-1.8822555750453801E-2</v>
      </c>
      <c r="R855">
        <v>161.95077514648401</v>
      </c>
      <c r="S855">
        <f t="shared" si="151"/>
        <v>-1.2598907043413701E-2</v>
      </c>
      <c r="T855">
        <v>68.876495361328097</v>
      </c>
      <c r="U855">
        <f t="shared" si="152"/>
        <v>-2.5780134845450876E-2</v>
      </c>
      <c r="V855">
        <v>135.93096923828099</v>
      </c>
      <c r="W855">
        <f t="shared" si="153"/>
        <v>-2.7368307501148218E-2</v>
      </c>
    </row>
    <row r="856" spans="1:23" x14ac:dyDescent="0.2">
      <c r="A856" s="1">
        <v>44792</v>
      </c>
      <c r="B856">
        <v>33.661514282226598</v>
      </c>
      <c r="C856">
        <f t="shared" si="143"/>
        <v>-4.4503265041586706E-2</v>
      </c>
      <c r="D856">
        <v>95.949996948242202</v>
      </c>
      <c r="E856">
        <f t="shared" si="144"/>
        <v>-3.2949648687147205E-2</v>
      </c>
      <c r="F856">
        <v>163.81506347656199</v>
      </c>
      <c r="G856">
        <f t="shared" si="145"/>
        <v>-2.8804345575754332E-2</v>
      </c>
      <c r="H856">
        <v>51.8787841796875</v>
      </c>
      <c r="I856">
        <f t="shared" si="146"/>
        <v>-3.6543730939935376E-2</v>
      </c>
      <c r="J856">
        <v>52.581817626953097</v>
      </c>
      <c r="K856">
        <f t="shared" si="147"/>
        <v>-4.2477884731930475E-2</v>
      </c>
      <c r="L856">
        <v>27.860000610351602</v>
      </c>
      <c r="M856">
        <f t="shared" si="148"/>
        <v>-1.8109875196947952E-2</v>
      </c>
      <c r="N856">
        <v>138.55162048339801</v>
      </c>
      <c r="O856">
        <f t="shared" si="149"/>
        <v>-4.1429187205413276E-2</v>
      </c>
      <c r="P856">
        <v>61.049999237060497</v>
      </c>
      <c r="Q856">
        <f t="shared" si="150"/>
        <v>-3.5682335116342785E-2</v>
      </c>
      <c r="R856">
        <v>159.92317199707</v>
      </c>
      <c r="S856">
        <f t="shared" si="151"/>
        <v>-2.5073567669368621E-2</v>
      </c>
      <c r="T856">
        <v>67.123542785644503</v>
      </c>
      <c r="U856">
        <f t="shared" si="152"/>
        <v>-3.9593462049987573E-2</v>
      </c>
      <c r="V856">
        <v>132.26121520996099</v>
      </c>
      <c r="W856">
        <f t="shared" si="153"/>
        <v>-3.8352152748482124E-2</v>
      </c>
    </row>
    <row r="857" spans="1:23" x14ac:dyDescent="0.2">
      <c r="A857" s="1">
        <v>44795</v>
      </c>
      <c r="B857">
        <v>32.196311950683601</v>
      </c>
      <c r="C857">
        <f t="shared" si="143"/>
        <v>3.2455299873980653E-3</v>
      </c>
      <c r="D857">
        <v>92.839996337890597</v>
      </c>
      <c r="E857">
        <f t="shared" si="144"/>
        <v>-3.7770344915643472E-3</v>
      </c>
      <c r="F857">
        <v>159.16378784179699</v>
      </c>
      <c r="G857">
        <f t="shared" si="145"/>
        <v>6.2800440480713492E-3</v>
      </c>
      <c r="H857">
        <v>50.017162322997997</v>
      </c>
      <c r="I857">
        <f t="shared" si="146"/>
        <v>1.9459841049338784E-3</v>
      </c>
      <c r="J857">
        <v>50.395027160644503</v>
      </c>
      <c r="K857">
        <f t="shared" si="147"/>
        <v>1.2682026093536681E-2</v>
      </c>
      <c r="L857">
        <v>27.360000610351602</v>
      </c>
      <c r="M857">
        <f t="shared" si="148"/>
        <v>9.8199934988106898E-3</v>
      </c>
      <c r="N857">
        <v>132.92881774902301</v>
      </c>
      <c r="O857">
        <f t="shared" si="149"/>
        <v>-6.3047701621635624E-3</v>
      </c>
      <c r="P857">
        <v>58.909999847412102</v>
      </c>
      <c r="Q857">
        <f t="shared" si="150"/>
        <v>1.1812502527506482E-2</v>
      </c>
      <c r="R857">
        <v>155.96318054199199</v>
      </c>
      <c r="S857">
        <f t="shared" si="151"/>
        <v>3.4731021635159768E-3</v>
      </c>
      <c r="T857">
        <v>64.517814636230497</v>
      </c>
      <c r="U857">
        <f t="shared" si="152"/>
        <v>1.5013825923555825E-2</v>
      </c>
      <c r="V857">
        <v>127.28475189209</v>
      </c>
      <c r="W857">
        <f t="shared" si="153"/>
        <v>4.9673029009855239E-3</v>
      </c>
    </row>
    <row r="858" spans="1:23" x14ac:dyDescent="0.2">
      <c r="A858" s="1">
        <v>44796</v>
      </c>
      <c r="B858">
        <v>32.300975799560497</v>
      </c>
      <c r="C858">
        <f t="shared" si="143"/>
        <v>-2.6545957818992815E-3</v>
      </c>
      <c r="D858">
        <v>92.489997863769503</v>
      </c>
      <c r="E858">
        <f t="shared" si="144"/>
        <v>2.5915735440064976E-3</v>
      </c>
      <c r="F858">
        <v>160.16648864746099</v>
      </c>
      <c r="G858">
        <f t="shared" si="145"/>
        <v>-1.9146286561316085E-3</v>
      </c>
      <c r="H858">
        <v>50.114589691162102</v>
      </c>
      <c r="I858">
        <f t="shared" si="146"/>
        <v>1.9989539280073055E-3</v>
      </c>
      <c r="J858">
        <v>51.0382080078125</v>
      </c>
      <c r="K858">
        <f t="shared" si="147"/>
        <v>1.2714432521791427E-2</v>
      </c>
      <c r="L858">
        <v>27.629999160766602</v>
      </c>
      <c r="M858">
        <f t="shared" si="148"/>
        <v>6.8530669643091279E-3</v>
      </c>
      <c r="N858">
        <v>132.09336853027301</v>
      </c>
      <c r="O858">
        <f t="shared" si="149"/>
        <v>4.1839738850986356E-3</v>
      </c>
      <c r="P858">
        <v>59.610000610351598</v>
      </c>
      <c r="Q858">
        <f t="shared" si="150"/>
        <v>-4.2027463295873334E-3</v>
      </c>
      <c r="R858">
        <v>156.50579833984401</v>
      </c>
      <c r="S858">
        <f t="shared" si="151"/>
        <v>-4.6334233089948655E-3</v>
      </c>
      <c r="T858">
        <v>65.493782043457003</v>
      </c>
      <c r="U858">
        <f t="shared" si="152"/>
        <v>-8.7186426063651755E-3</v>
      </c>
      <c r="V858">
        <v>127.918586730957</v>
      </c>
      <c r="W858">
        <f t="shared" si="153"/>
        <v>2.5125053913108374E-3</v>
      </c>
    </row>
    <row r="859" spans="1:23" x14ac:dyDescent="0.2">
      <c r="A859" s="1">
        <v>44797</v>
      </c>
      <c r="B859">
        <v>32.215343475341797</v>
      </c>
      <c r="C859">
        <f t="shared" si="143"/>
        <v>2.9965831692102318E-2</v>
      </c>
      <c r="D859">
        <v>92.730003356933594</v>
      </c>
      <c r="E859">
        <f t="shared" si="144"/>
        <v>4.6872851104777423E-2</v>
      </c>
      <c r="F859">
        <v>159.86012268066401</v>
      </c>
      <c r="G859">
        <f t="shared" si="145"/>
        <v>2.9300793038104157E-2</v>
      </c>
      <c r="H859">
        <v>50.214866638183601</v>
      </c>
      <c r="I859">
        <f t="shared" si="146"/>
        <v>3.5693843348671365E-2</v>
      </c>
      <c r="J859">
        <v>51.691272735595703</v>
      </c>
      <c r="K859">
        <f t="shared" si="147"/>
        <v>5.3119742149398672E-2</v>
      </c>
      <c r="L859">
        <v>27.819999694824201</v>
      </c>
      <c r="M859">
        <f t="shared" si="148"/>
        <v>2.0281773460414119E-2</v>
      </c>
      <c r="N859">
        <v>132.64720153808599</v>
      </c>
      <c r="O859">
        <f t="shared" si="149"/>
        <v>3.4361431709621693E-2</v>
      </c>
      <c r="P859">
        <v>59.360000610351598</v>
      </c>
      <c r="Q859">
        <f t="shared" si="150"/>
        <v>2.6925324911996121E-2</v>
      </c>
      <c r="R859">
        <v>155.78231811523401</v>
      </c>
      <c r="S859">
        <f t="shared" si="151"/>
        <v>2.0683016267631506E-2</v>
      </c>
      <c r="T859">
        <v>64.925247192382798</v>
      </c>
      <c r="U859">
        <f t="shared" si="152"/>
        <v>2.9621382009764212E-2</v>
      </c>
      <c r="V859">
        <v>128.24038696289099</v>
      </c>
      <c r="W859">
        <f t="shared" si="153"/>
        <v>3.5995408466588781E-2</v>
      </c>
    </row>
    <row r="860" spans="1:23" x14ac:dyDescent="0.2">
      <c r="A860" s="1">
        <v>44798</v>
      </c>
      <c r="B860">
        <v>33.1953125</v>
      </c>
      <c r="C860">
        <f t="shared" si="143"/>
        <v>-4.4842626398638057E-2</v>
      </c>
      <c r="D860">
        <v>97.180000305175795</v>
      </c>
      <c r="E860">
        <f t="shared" si="144"/>
        <v>-6.372935398581657E-2</v>
      </c>
      <c r="F860">
        <v>164.61344909668</v>
      </c>
      <c r="G860">
        <f t="shared" si="145"/>
        <v>-4.5105317607378209E-2</v>
      </c>
      <c r="H860">
        <v>52.039600372314503</v>
      </c>
      <c r="I860">
        <f t="shared" si="146"/>
        <v>-5.4673252125043773E-2</v>
      </c>
      <c r="J860">
        <v>54.511337280273402</v>
      </c>
      <c r="K860">
        <f t="shared" si="147"/>
        <v>-9.3550971161203478E-2</v>
      </c>
      <c r="L860">
        <v>28.389999389648398</v>
      </c>
      <c r="M860">
        <f t="shared" si="148"/>
        <v>-7.5327978375441446E-2</v>
      </c>
      <c r="N860">
        <v>137.28436279296901</v>
      </c>
      <c r="O860">
        <f t="shared" si="149"/>
        <v>-5.5314089421379303E-2</v>
      </c>
      <c r="P860">
        <v>60.9799995422363</v>
      </c>
      <c r="Q860">
        <f t="shared" si="150"/>
        <v>-6.2768999654478436E-2</v>
      </c>
      <c r="R860">
        <v>159.03791809082</v>
      </c>
      <c r="S860">
        <f t="shared" si="151"/>
        <v>-5.1586578660893244E-2</v>
      </c>
      <c r="T860">
        <v>66.877189636230497</v>
      </c>
      <c r="U860">
        <f t="shared" si="152"/>
        <v>-6.769828715824755E-2</v>
      </c>
      <c r="V860">
        <v>132.94053649902301</v>
      </c>
      <c r="W860">
        <f t="shared" si="153"/>
        <v>-5.8397491887181477E-2</v>
      </c>
    </row>
    <row r="861" spans="1:23" x14ac:dyDescent="0.2">
      <c r="A861" s="1">
        <v>44799</v>
      </c>
      <c r="B861">
        <v>31.739629745483398</v>
      </c>
      <c r="C861">
        <f t="shared" si="143"/>
        <v>-1.2669834242293756E-2</v>
      </c>
      <c r="D861">
        <v>91.180000305175795</v>
      </c>
      <c r="E861">
        <f t="shared" si="144"/>
        <v>-2.9946050993922075E-2</v>
      </c>
      <c r="F861">
        <v>157.35346984863301</v>
      </c>
      <c r="G861">
        <f t="shared" si="145"/>
        <v>-9.1873522084190938E-3</v>
      </c>
      <c r="H861">
        <v>49.270805358886697</v>
      </c>
      <c r="I861">
        <f t="shared" si="146"/>
        <v>-1.2907927560316104E-2</v>
      </c>
      <c r="J861">
        <v>49.643016815185497</v>
      </c>
      <c r="K861">
        <f t="shared" si="147"/>
        <v>-2.3800906398745783E-2</v>
      </c>
      <c r="L861">
        <v>26.329999923706101</v>
      </c>
      <c r="M861">
        <f t="shared" si="148"/>
        <v>-1.8398354899128087E-2</v>
      </c>
      <c r="N861">
        <v>129.89680480957</v>
      </c>
      <c r="O861">
        <f t="shared" si="149"/>
        <v>-9.4384799031090767E-3</v>
      </c>
      <c r="P861">
        <v>57.2700004577637</v>
      </c>
      <c r="Q861">
        <f t="shared" si="150"/>
        <v>-2.206815639545024E-2</v>
      </c>
      <c r="R861">
        <v>151.04171752929699</v>
      </c>
      <c r="S861">
        <f t="shared" si="151"/>
        <v>-1.7375015458359414E-2</v>
      </c>
      <c r="T861">
        <v>62.499568939208999</v>
      </c>
      <c r="U861">
        <f t="shared" si="152"/>
        <v>-1.9132868986162632E-2</v>
      </c>
      <c r="V861">
        <v>125.39947509765599</v>
      </c>
      <c r="W861">
        <f t="shared" si="153"/>
        <v>-2.0398956524437337E-2</v>
      </c>
    </row>
    <row r="862" spans="1:23" x14ac:dyDescent="0.2">
      <c r="A862" s="1">
        <v>44802</v>
      </c>
      <c r="B862">
        <v>31.340030670166001</v>
      </c>
      <c r="C862">
        <f t="shared" si="143"/>
        <v>-2.0859771998729303E-2</v>
      </c>
      <c r="D862">
        <v>88.489997863769503</v>
      </c>
      <c r="E862">
        <f t="shared" si="144"/>
        <v>-1.7671273496180709E-2</v>
      </c>
      <c r="F862">
        <v>155.91442871093801</v>
      </c>
      <c r="G862">
        <f t="shared" si="145"/>
        <v>-7.1709762748247948E-3</v>
      </c>
      <c r="H862">
        <v>48.638908386230497</v>
      </c>
      <c r="I862">
        <f t="shared" si="146"/>
        <v>-1.526636930006167E-2</v>
      </c>
      <c r="J862">
        <v>48.475418090820298</v>
      </c>
      <c r="K862">
        <f t="shared" si="147"/>
        <v>-2.0415378869483299E-2</v>
      </c>
      <c r="L862">
        <v>25.850000381469702</v>
      </c>
      <c r="M862">
        <f t="shared" si="148"/>
        <v>-4.6530072088832204E-3</v>
      </c>
      <c r="N862">
        <v>128.67654418945301</v>
      </c>
      <c r="O862">
        <f t="shared" si="149"/>
        <v>-1.9670145006941687E-2</v>
      </c>
      <c r="P862">
        <v>56.0200004577637</v>
      </c>
      <c r="Q862">
        <f t="shared" si="150"/>
        <v>-2.0195401694124447E-2</v>
      </c>
      <c r="R862">
        <v>148.44003295898401</v>
      </c>
      <c r="S862">
        <f t="shared" si="151"/>
        <v>-1.5978476243403383E-2</v>
      </c>
      <c r="T862">
        <v>61.315139770507798</v>
      </c>
      <c r="U862">
        <f t="shared" si="152"/>
        <v>5.8551992660678268E-3</v>
      </c>
      <c r="V862">
        <v>122.86737060546901</v>
      </c>
      <c r="W862">
        <f t="shared" si="153"/>
        <v>-1.1708648689686017E-2</v>
      </c>
    </row>
    <row r="863" spans="1:23" x14ac:dyDescent="0.2">
      <c r="A863" s="1">
        <v>44803</v>
      </c>
      <c r="B863">
        <v>30.693056106567401</v>
      </c>
      <c r="C863">
        <f t="shared" si="143"/>
        <v>-1.0595204993558779E-2</v>
      </c>
      <c r="D863">
        <v>86.940002441406193</v>
      </c>
      <c r="E863">
        <f t="shared" si="144"/>
        <v>-2.4097547298342709E-2</v>
      </c>
      <c r="F863">
        <v>154.800369262695</v>
      </c>
      <c r="G863">
        <f t="shared" si="145"/>
        <v>-9.218409300799299E-3</v>
      </c>
      <c r="H863">
        <v>47.902008056640597</v>
      </c>
      <c r="I863">
        <f t="shared" si="146"/>
        <v>-1.4480606340205262E-2</v>
      </c>
      <c r="J863">
        <v>47.495807647705099</v>
      </c>
      <c r="K863">
        <f t="shared" si="147"/>
        <v>-2.4890572209304879E-2</v>
      </c>
      <c r="L863">
        <v>25.7299995422363</v>
      </c>
      <c r="M863">
        <f t="shared" si="148"/>
        <v>2.3292468899632846E-3</v>
      </c>
      <c r="N863">
        <v>126.17018890380901</v>
      </c>
      <c r="O863">
        <f t="shared" si="149"/>
        <v>-1.0453862647838342E-2</v>
      </c>
      <c r="P863">
        <v>54.900001525878899</v>
      </c>
      <c r="Q863">
        <f t="shared" si="150"/>
        <v>-1.8382870084878773E-2</v>
      </c>
      <c r="R863">
        <v>146.08703613281199</v>
      </c>
      <c r="S863">
        <f t="shared" si="151"/>
        <v>-7.8879653026140296E-3</v>
      </c>
      <c r="T863">
        <v>61.675205230712898</v>
      </c>
      <c r="U863">
        <f t="shared" si="152"/>
        <v>2.4550818204834199E-3</v>
      </c>
      <c r="V863">
        <v>121.437149047852</v>
      </c>
      <c r="W863">
        <f t="shared" si="153"/>
        <v>-1.0520682220355062E-2</v>
      </c>
    </row>
    <row r="864" spans="1:23" x14ac:dyDescent="0.2">
      <c r="A864" s="1">
        <v>44804</v>
      </c>
      <c r="B864">
        <v>30.369573593139599</v>
      </c>
      <c r="C864">
        <f t="shared" si="143"/>
        <v>-5.0251649947012722E-3</v>
      </c>
      <c r="D864">
        <v>84.870002746582003</v>
      </c>
      <c r="E864">
        <f t="shared" si="144"/>
        <v>-3.0385122793043923E-2</v>
      </c>
      <c r="F864">
        <v>153.37991333007801</v>
      </c>
      <c r="G864">
        <f t="shared" si="145"/>
        <v>5.7338820557629793E-3</v>
      </c>
      <c r="H864">
        <v>47.213356018066399</v>
      </c>
      <c r="I864">
        <f t="shared" si="146"/>
        <v>-1.432751159821611E-2</v>
      </c>
      <c r="J864">
        <v>46.328201293945298</v>
      </c>
      <c r="K864">
        <f t="shared" si="147"/>
        <v>-1.8321295695182475E-2</v>
      </c>
      <c r="L864">
        <v>25.790000915527301</v>
      </c>
      <c r="M864">
        <f t="shared" si="148"/>
        <v>-4.8460681280146287E-2</v>
      </c>
      <c r="N864">
        <v>124.85809326171901</v>
      </c>
      <c r="O864">
        <f t="shared" si="149"/>
        <v>-1.792628858307389E-2</v>
      </c>
      <c r="P864">
        <v>53.900001525878899</v>
      </c>
      <c r="Q864">
        <f t="shared" si="150"/>
        <v>-3.2622924287939316E-2</v>
      </c>
      <c r="R864">
        <v>144.93923950195301</v>
      </c>
      <c r="S864">
        <f t="shared" si="151"/>
        <v>-5.5590011815521345E-3</v>
      </c>
      <c r="T864">
        <v>61.826808929443402</v>
      </c>
      <c r="U864">
        <f t="shared" si="152"/>
        <v>-4.9162059050070492E-3</v>
      </c>
      <c r="V864">
        <v>120.16624450683599</v>
      </c>
      <c r="W864">
        <f t="shared" si="153"/>
        <v>-1.8730582536893945E-2</v>
      </c>
    </row>
    <row r="865" spans="1:23" x14ac:dyDescent="0.2">
      <c r="A865" s="1">
        <v>44805</v>
      </c>
      <c r="B865">
        <v>30.217344284057599</v>
      </c>
      <c r="C865">
        <f t="shared" si="143"/>
        <v>-1.7148724324367631E-2</v>
      </c>
      <c r="D865">
        <v>82.330001831054702</v>
      </c>
      <c r="E865">
        <f t="shared" si="144"/>
        <v>-2.5713466520098031E-2</v>
      </c>
      <c r="F865">
        <v>154.26190185546901</v>
      </c>
      <c r="G865">
        <f t="shared" si="145"/>
        <v>-1.9201125179322598E-2</v>
      </c>
      <c r="H865">
        <v>46.5417289733887</v>
      </c>
      <c r="I865">
        <f t="shared" si="146"/>
        <v>1.654897958316031E-2</v>
      </c>
      <c r="J865">
        <v>45.487136840820298</v>
      </c>
      <c r="K865">
        <f t="shared" si="147"/>
        <v>-4.5788313160556602E-3</v>
      </c>
      <c r="L865">
        <v>24.569999694824201</v>
      </c>
      <c r="M865">
        <f t="shared" si="148"/>
        <v>4.4670372900747256E-3</v>
      </c>
      <c r="N865">
        <v>122.63979339599599</v>
      </c>
      <c r="O865">
        <f t="shared" si="149"/>
        <v>-1.1145737851648149E-2</v>
      </c>
      <c r="P865">
        <v>52.169998168945298</v>
      </c>
      <c r="Q865">
        <f t="shared" si="150"/>
        <v>1.53230890846717E-3</v>
      </c>
      <c r="R865">
        <v>144.13575744628901</v>
      </c>
      <c r="S865">
        <f t="shared" si="151"/>
        <v>-1.3764624575791832E-2</v>
      </c>
      <c r="T865">
        <v>61.523601531982401</v>
      </c>
      <c r="U865">
        <f t="shared" si="152"/>
        <v>-6.6445282511150856E-3</v>
      </c>
      <c r="V865">
        <v>117.936408996582</v>
      </c>
      <c r="W865">
        <f t="shared" si="153"/>
        <v>-1.1029762130132537E-2</v>
      </c>
    </row>
    <row r="866" spans="1:23" x14ac:dyDescent="0.2">
      <c r="A866" s="1">
        <v>44806</v>
      </c>
      <c r="B866">
        <v>29.7035732269287</v>
      </c>
      <c r="C866">
        <f t="shared" si="143"/>
        <v>-2.7932894243904497E-2</v>
      </c>
      <c r="D866">
        <v>80.239997863769503</v>
      </c>
      <c r="E866">
        <f t="shared" si="144"/>
        <v>-1.9124848779770644E-2</v>
      </c>
      <c r="F866">
        <v>151.32815551757801</v>
      </c>
      <c r="G866">
        <f t="shared" si="145"/>
        <v>6.1337731950090123E-4</v>
      </c>
      <c r="H866">
        <v>47.318355560302699</v>
      </c>
      <c r="I866">
        <f t="shared" si="146"/>
        <v>-4.04631618854168E-3</v>
      </c>
      <c r="J866">
        <v>45.279335021972699</v>
      </c>
      <c r="K866">
        <f t="shared" si="147"/>
        <v>-1.4749804452179242E-2</v>
      </c>
      <c r="L866">
        <v>24.680000305175799</v>
      </c>
      <c r="M866">
        <f t="shared" si="148"/>
        <v>-3.6533489691110673E-3</v>
      </c>
      <c r="N866">
        <v>121.280471801758</v>
      </c>
      <c r="O866">
        <f t="shared" si="149"/>
        <v>-1.4188080505912106E-2</v>
      </c>
      <c r="P866">
        <v>52.25</v>
      </c>
      <c r="Q866">
        <f t="shared" si="150"/>
        <v>-1.8349153540311695E-2</v>
      </c>
      <c r="R866">
        <v>142.16537475585901</v>
      </c>
      <c r="S866">
        <f t="shared" si="151"/>
        <v>-2.6949595341164124E-3</v>
      </c>
      <c r="T866">
        <v>61.116161346435497</v>
      </c>
      <c r="U866">
        <f t="shared" si="152"/>
        <v>-1.1696012593367484E-2</v>
      </c>
      <c r="V866">
        <v>116.64274597168</v>
      </c>
      <c r="W866">
        <f t="shared" si="153"/>
        <v>-1.1604030788580147E-2</v>
      </c>
    </row>
    <row r="867" spans="1:23" x14ac:dyDescent="0.2">
      <c r="A867" s="1">
        <v>44810</v>
      </c>
      <c r="B867">
        <v>28.885347366333001</v>
      </c>
      <c r="C867">
        <f t="shared" si="143"/>
        <v>9.5066818263267218E-3</v>
      </c>
      <c r="D867">
        <v>78.720001220703097</v>
      </c>
      <c r="E867">
        <f t="shared" si="144"/>
        <v>1.1242452516360317E-2</v>
      </c>
      <c r="F867">
        <v>151.42100524902301</v>
      </c>
      <c r="G867">
        <f t="shared" si="145"/>
        <v>1.6539400438250022E-2</v>
      </c>
      <c r="H867">
        <v>47.127277374267599</v>
      </c>
      <c r="I867">
        <f t="shared" si="146"/>
        <v>1.381414462931674E-2</v>
      </c>
      <c r="J867">
        <v>44.616374969482401</v>
      </c>
      <c r="K867">
        <f t="shared" si="147"/>
        <v>3.6367641117306324E-2</v>
      </c>
      <c r="L867">
        <v>24.590000152587901</v>
      </c>
      <c r="M867">
        <f t="shared" si="148"/>
        <v>3.6533489691110135E-3</v>
      </c>
      <c r="N867">
        <v>119.571884155273</v>
      </c>
      <c r="O867">
        <f t="shared" si="149"/>
        <v>1.5121688171057383E-2</v>
      </c>
      <c r="P867">
        <v>51.299999237060497</v>
      </c>
      <c r="Q867">
        <f t="shared" si="150"/>
        <v>1.0278430225092063E-2</v>
      </c>
      <c r="R867">
        <v>141.78276062011699</v>
      </c>
      <c r="S867">
        <f t="shared" si="151"/>
        <v>1.6526064497422679E-2</v>
      </c>
      <c r="T867">
        <v>60.405509948730497</v>
      </c>
      <c r="U867">
        <f t="shared" si="152"/>
        <v>1.987946854882754E-2</v>
      </c>
      <c r="V867">
        <v>115.29704284668</v>
      </c>
      <c r="W867">
        <f t="shared" si="153"/>
        <v>1.6773658066298949E-2</v>
      </c>
    </row>
    <row r="868" spans="1:23" x14ac:dyDescent="0.2">
      <c r="A868" s="1">
        <v>44811</v>
      </c>
      <c r="B868">
        <v>29.161260604858398</v>
      </c>
      <c r="C868">
        <f t="shared" si="143"/>
        <v>3.2573830259722799E-3</v>
      </c>
      <c r="D868">
        <v>79.610000610351605</v>
      </c>
      <c r="E868">
        <f t="shared" si="144"/>
        <v>3.9046750806976026E-2</v>
      </c>
      <c r="F868">
        <v>153.94624328613301</v>
      </c>
      <c r="G868">
        <f t="shared" si="145"/>
        <v>1.549843312135535E-2</v>
      </c>
      <c r="H868">
        <v>47.7828178405762</v>
      </c>
      <c r="I868">
        <f t="shared" si="146"/>
        <v>1.3372056150667659E-2</v>
      </c>
      <c r="J868">
        <v>46.268833160400398</v>
      </c>
      <c r="K868">
        <f t="shared" si="147"/>
        <v>2.9293104736747372E-2</v>
      </c>
      <c r="L868">
        <v>24.680000305175799</v>
      </c>
      <c r="M868">
        <f t="shared" si="148"/>
        <v>1.5678688594759418E-2</v>
      </c>
      <c r="N868">
        <v>121.393753051758</v>
      </c>
      <c r="O868">
        <f t="shared" si="149"/>
        <v>1.9421373426087329E-3</v>
      </c>
      <c r="P868">
        <v>51.830001831054702</v>
      </c>
      <c r="Q868">
        <f t="shared" si="150"/>
        <v>2.3265683148773805E-2</v>
      </c>
      <c r="R868">
        <v>144.14533996582</v>
      </c>
      <c r="S868">
        <f t="shared" si="151"/>
        <v>9.44438578669002E-3</v>
      </c>
      <c r="T868">
        <v>61.618354797363303</v>
      </c>
      <c r="U868">
        <f t="shared" si="152"/>
        <v>1.0858818788900007E-2</v>
      </c>
      <c r="V868">
        <v>117.24730682373</v>
      </c>
      <c r="W868">
        <f t="shared" si="153"/>
        <v>1.6715239326083309E-2</v>
      </c>
    </row>
    <row r="869" spans="1:23" x14ac:dyDescent="0.2">
      <c r="A869" s="1">
        <v>44812</v>
      </c>
      <c r="B869">
        <v>29.256404876708999</v>
      </c>
      <c r="C869">
        <f t="shared" si="143"/>
        <v>2.2826792054210506E-2</v>
      </c>
      <c r="D869">
        <v>82.779998779296903</v>
      </c>
      <c r="E869">
        <f t="shared" si="144"/>
        <v>3.1744902273406844E-2</v>
      </c>
      <c r="F869">
        <v>156.35075378418</v>
      </c>
      <c r="G869">
        <f t="shared" si="145"/>
        <v>1.3740675166681659E-2</v>
      </c>
      <c r="H869">
        <v>48.426063537597699</v>
      </c>
      <c r="I869">
        <f t="shared" si="146"/>
        <v>2.0245897971260533E-2</v>
      </c>
      <c r="J869">
        <v>47.644237518310497</v>
      </c>
      <c r="K869">
        <f t="shared" si="147"/>
        <v>3.24882347935554E-2</v>
      </c>
      <c r="L869">
        <v>25.069999694824201</v>
      </c>
      <c r="M869">
        <f t="shared" si="148"/>
        <v>1.8573986453939588E-2</v>
      </c>
      <c r="N869">
        <v>121.629745483398</v>
      </c>
      <c r="O869">
        <f t="shared" si="149"/>
        <v>2.453157027799201E-2</v>
      </c>
      <c r="P869">
        <v>53.049999237060497</v>
      </c>
      <c r="Q869">
        <f t="shared" si="150"/>
        <v>4.1176306698756368E-2</v>
      </c>
      <c r="R869">
        <v>145.51315307617199</v>
      </c>
      <c r="S869">
        <f t="shared" si="151"/>
        <v>1.3385193823836732E-2</v>
      </c>
      <c r="T869">
        <v>62.291103363037102</v>
      </c>
      <c r="U869">
        <f t="shared" si="152"/>
        <v>1.8387900509396399E-2</v>
      </c>
      <c r="V869">
        <v>119.223594665527</v>
      </c>
      <c r="W869">
        <f t="shared" si="153"/>
        <v>2.3708652531204469E-2</v>
      </c>
    </row>
    <row r="870" spans="1:23" x14ac:dyDescent="0.2">
      <c r="A870" s="1">
        <v>44813</v>
      </c>
      <c r="B870">
        <v>29.9319152832031</v>
      </c>
      <c r="C870">
        <f t="shared" si="143"/>
        <v>3.1736483809255102E-3</v>
      </c>
      <c r="D870">
        <v>85.449996948242202</v>
      </c>
      <c r="E870">
        <f t="shared" si="144"/>
        <v>-9.5244129487994569E-3</v>
      </c>
      <c r="F870">
        <v>158.51394653320301</v>
      </c>
      <c r="G870">
        <f t="shared" si="145"/>
        <v>-9.3773769026614829E-4</v>
      </c>
      <c r="H870">
        <v>49.4164848327637</v>
      </c>
      <c r="I870">
        <f t="shared" si="146"/>
        <v>1.2667993260202228E-2</v>
      </c>
      <c r="J870">
        <v>49.217533111572301</v>
      </c>
      <c r="K870">
        <f t="shared" si="147"/>
        <v>1.0201175335519367E-2</v>
      </c>
      <c r="L870">
        <v>25.540000915527301</v>
      </c>
      <c r="M870">
        <f t="shared" si="148"/>
        <v>2.7039068902065005E-2</v>
      </c>
      <c r="N870">
        <v>124.65041351318401</v>
      </c>
      <c r="O870">
        <f t="shared" si="149"/>
        <v>7.1686805297842167E-3</v>
      </c>
      <c r="P870">
        <v>55.279998779296903</v>
      </c>
      <c r="Q870">
        <f t="shared" si="150"/>
        <v>-1.4027017092947845E-2</v>
      </c>
      <c r="R870">
        <v>147.47396850585901</v>
      </c>
      <c r="S870">
        <f t="shared" si="151"/>
        <v>9.4890721229038046E-3</v>
      </c>
      <c r="T870">
        <v>63.447101593017599</v>
      </c>
      <c r="U870">
        <f t="shared" si="152"/>
        <v>6.8463452826199181E-3</v>
      </c>
      <c r="V870">
        <v>122.08399963378901</v>
      </c>
      <c r="W870">
        <f t="shared" si="153"/>
        <v>4.8605595020393957E-3</v>
      </c>
    </row>
    <row r="871" spans="1:23" x14ac:dyDescent="0.2">
      <c r="A871" s="1">
        <v>44816</v>
      </c>
      <c r="B871">
        <v>30.0270595550537</v>
      </c>
      <c r="C871">
        <f t="shared" si="143"/>
        <v>-7.4644247761428389E-2</v>
      </c>
      <c r="D871">
        <v>84.639999389648395</v>
      </c>
      <c r="E871">
        <f t="shared" si="144"/>
        <v>-9.4212020381079176E-2</v>
      </c>
      <c r="F871">
        <v>158.36537170410199</v>
      </c>
      <c r="G871">
        <f t="shared" si="145"/>
        <v>-4.760358298077863E-2</v>
      </c>
      <c r="H871">
        <v>50.046474456787102</v>
      </c>
      <c r="I871">
        <f t="shared" si="146"/>
        <v>-4.9219998543437858E-2</v>
      </c>
      <c r="J871">
        <v>49.722179412841797</v>
      </c>
      <c r="K871">
        <f t="shared" si="147"/>
        <v>-4.5392976788007383E-2</v>
      </c>
      <c r="L871">
        <v>26.2399997711182</v>
      </c>
      <c r="M871">
        <f t="shared" si="148"/>
        <v>-5.3622663793137008E-2</v>
      </c>
      <c r="N871">
        <v>125.547203063965</v>
      </c>
      <c r="O871">
        <f t="shared" si="149"/>
        <v>-6.2595623363673997E-2</v>
      </c>
      <c r="P871">
        <v>54.509998321533203</v>
      </c>
      <c r="Q871">
        <f t="shared" si="150"/>
        <v>-5.2926344012849354E-2</v>
      </c>
      <c r="R871">
        <v>148.88002014160199</v>
      </c>
      <c r="S871">
        <f t="shared" si="151"/>
        <v>-4.8709768721351236E-2</v>
      </c>
      <c r="T871">
        <v>63.882972717285199</v>
      </c>
      <c r="U871">
        <f t="shared" si="152"/>
        <v>-6.5270665732233821E-2</v>
      </c>
      <c r="V871">
        <v>122.678840637207</v>
      </c>
      <c r="W871">
        <f t="shared" si="153"/>
        <v>-6.4118300542083645E-2</v>
      </c>
    </row>
    <row r="872" spans="1:23" x14ac:dyDescent="0.2">
      <c r="A872" s="1">
        <v>44817</v>
      </c>
      <c r="B872">
        <v>27.8673210144043</v>
      </c>
      <c r="C872">
        <f t="shared" si="143"/>
        <v>-3.7626561420898252E-3</v>
      </c>
      <c r="D872">
        <v>77.029998779296903</v>
      </c>
      <c r="E872">
        <f t="shared" si="144"/>
        <v>5.4375869421741004E-3</v>
      </c>
      <c r="F872">
        <v>151.00323486328099</v>
      </c>
      <c r="G872">
        <f t="shared" si="145"/>
        <v>1.5919161685331036E-2</v>
      </c>
      <c r="H872">
        <v>47.642826080322301</v>
      </c>
      <c r="I872">
        <f t="shared" si="146"/>
        <v>1.3998530214492873E-2</v>
      </c>
      <c r="J872">
        <v>47.515602111816399</v>
      </c>
      <c r="K872">
        <f t="shared" si="147"/>
        <v>8.0886315639007583E-3</v>
      </c>
      <c r="L872">
        <v>24.870000839233398</v>
      </c>
      <c r="M872">
        <f t="shared" si="148"/>
        <v>1.8721889354493308E-2</v>
      </c>
      <c r="N872">
        <v>117.929405212402</v>
      </c>
      <c r="O872">
        <f t="shared" si="149"/>
        <v>2.0597936439784196E-2</v>
      </c>
      <c r="P872">
        <v>51.700000762939503</v>
      </c>
      <c r="Q872">
        <f t="shared" si="150"/>
        <v>1.3067063199792877E-2</v>
      </c>
      <c r="R872">
        <v>141.80189514160199</v>
      </c>
      <c r="S872">
        <f t="shared" si="151"/>
        <v>1.3400742693171201E-2</v>
      </c>
      <c r="T872">
        <v>59.8464546203613</v>
      </c>
      <c r="U872">
        <f t="shared" si="152"/>
        <v>3.9275592999417484E-2</v>
      </c>
      <c r="V872">
        <v>115.05975341796901</v>
      </c>
      <c r="W872">
        <f t="shared" si="153"/>
        <v>1.1292718790146648E-2</v>
      </c>
    </row>
    <row r="873" spans="1:23" x14ac:dyDescent="0.2">
      <c r="A873" s="1">
        <v>44818</v>
      </c>
      <c r="B873">
        <v>27.7626628875732</v>
      </c>
      <c r="C873">
        <f t="shared" si="143"/>
        <v>-1.1720262741970579E-2</v>
      </c>
      <c r="D873">
        <v>77.449996948242202</v>
      </c>
      <c r="E873">
        <f t="shared" si="144"/>
        <v>-1.0252419736729393E-2</v>
      </c>
      <c r="F873">
        <v>153.42631530761699</v>
      </c>
      <c r="G873">
        <f t="shared" si="145"/>
        <v>-1.5796293141180872E-2</v>
      </c>
      <c r="H873">
        <v>48.314445495605497</v>
      </c>
      <c r="I873">
        <f t="shared" si="146"/>
        <v>-2.0992104553646525E-2</v>
      </c>
      <c r="J873">
        <v>47.901496887207003</v>
      </c>
      <c r="K873">
        <f t="shared" si="147"/>
        <v>-3.6604734748079876E-2</v>
      </c>
      <c r="L873">
        <v>25.340000152587901</v>
      </c>
      <c r="M873">
        <f t="shared" si="148"/>
        <v>-8.3218627547930971E-3</v>
      </c>
      <c r="N873">
        <v>120.38369750976599</v>
      </c>
      <c r="O873">
        <f t="shared" si="149"/>
        <v>-2.0197815764358976E-2</v>
      </c>
      <c r="P873">
        <v>52.380001068115199</v>
      </c>
      <c r="Q873">
        <f t="shared" si="150"/>
        <v>-3.1022307233747222E-2</v>
      </c>
      <c r="R873">
        <v>143.71493530273401</v>
      </c>
      <c r="S873">
        <f t="shared" si="151"/>
        <v>-1.5967217320566041E-2</v>
      </c>
      <c r="T873">
        <v>62.243728637695298</v>
      </c>
      <c r="U873">
        <f t="shared" si="152"/>
        <v>-1.6732330866952201E-2</v>
      </c>
      <c r="V873">
        <v>116.366455078125</v>
      </c>
      <c r="W873">
        <f t="shared" si="153"/>
        <v>-1.6731485320713842E-2</v>
      </c>
    </row>
    <row r="874" spans="1:23" x14ac:dyDescent="0.2">
      <c r="A874" s="1">
        <v>44819</v>
      </c>
      <c r="B874">
        <v>27.4391765594482</v>
      </c>
      <c r="C874">
        <f t="shared" si="143"/>
        <v>1.3774331878888546E-2</v>
      </c>
      <c r="D874">
        <v>76.660003662109403</v>
      </c>
      <c r="E874">
        <f t="shared" si="144"/>
        <v>-1.9586285585143364E-3</v>
      </c>
      <c r="F874">
        <v>151.02178955078099</v>
      </c>
      <c r="G874">
        <f t="shared" si="145"/>
        <v>1.57962931411809E-2</v>
      </c>
      <c r="H874">
        <v>47.310794830322301</v>
      </c>
      <c r="I874">
        <f t="shared" si="146"/>
        <v>4.7074850991055276E-3</v>
      </c>
      <c r="J874">
        <v>46.179779052734403</v>
      </c>
      <c r="K874">
        <f t="shared" si="147"/>
        <v>-6.88018960398281E-3</v>
      </c>
      <c r="L874">
        <v>25.129999160766602</v>
      </c>
      <c r="M874">
        <f t="shared" si="148"/>
        <v>6.3467787232099225E-3</v>
      </c>
      <c r="N874">
        <v>117.976600646973</v>
      </c>
      <c r="O874">
        <f t="shared" si="149"/>
        <v>-2.4014375109034707E-4</v>
      </c>
      <c r="P874">
        <v>50.779998779296903</v>
      </c>
      <c r="Q874">
        <f t="shared" si="150"/>
        <v>1.7761760402640842E-2</v>
      </c>
      <c r="R874">
        <v>141.43843078613301</v>
      </c>
      <c r="S874">
        <f t="shared" si="151"/>
        <v>9.6910482081248531E-3</v>
      </c>
      <c r="T874">
        <v>61.210910797119098</v>
      </c>
      <c r="U874">
        <f t="shared" si="152"/>
        <v>1.6884616103315715E-2</v>
      </c>
      <c r="V874">
        <v>114.435668945312</v>
      </c>
      <c r="W874">
        <f t="shared" si="153"/>
        <v>5.9753866567376617E-3</v>
      </c>
    </row>
    <row r="875" spans="1:23" x14ac:dyDescent="0.2">
      <c r="A875" s="1">
        <v>44820</v>
      </c>
      <c r="B875">
        <v>27.819747924804702</v>
      </c>
      <c r="C875">
        <f t="shared" si="143"/>
        <v>6.8166976377892529E-3</v>
      </c>
      <c r="D875">
        <v>76.510002136230497</v>
      </c>
      <c r="E875">
        <f t="shared" si="144"/>
        <v>3.392415947960423E-3</v>
      </c>
      <c r="F875">
        <v>153.42631530761699</v>
      </c>
      <c r="G875">
        <f t="shared" si="145"/>
        <v>5.9727113361464825E-3</v>
      </c>
      <c r="H875">
        <v>47.534034729003899</v>
      </c>
      <c r="I875">
        <f t="shared" si="146"/>
        <v>-1.3143464509120769E-3</v>
      </c>
      <c r="J875">
        <v>45.863143920898402</v>
      </c>
      <c r="K875">
        <f t="shared" si="147"/>
        <v>-4.3244903854062445E-3</v>
      </c>
      <c r="L875">
        <v>25.290000915527301</v>
      </c>
      <c r="M875">
        <f t="shared" si="148"/>
        <v>1.0228189906035422E-2</v>
      </c>
      <c r="N875">
        <v>117.948272705078</v>
      </c>
      <c r="O875">
        <f t="shared" si="149"/>
        <v>1.3513829433812243E-2</v>
      </c>
      <c r="P875">
        <v>51.689998626708999</v>
      </c>
      <c r="Q875">
        <f t="shared" si="150"/>
        <v>4.0545069320864777E-3</v>
      </c>
      <c r="R875">
        <v>142.81578063964801</v>
      </c>
      <c r="S875">
        <f t="shared" si="151"/>
        <v>2.007263365793004E-3</v>
      </c>
      <c r="T875">
        <v>62.253208160400398</v>
      </c>
      <c r="U875">
        <f t="shared" si="152"/>
        <v>1.7950518416172161E-2</v>
      </c>
      <c r="V875">
        <v>115.12151336669901</v>
      </c>
      <c r="W875">
        <f t="shared" si="153"/>
        <v>5.2380246063563236E-3</v>
      </c>
    </row>
    <row r="876" spans="1:23" x14ac:dyDescent="0.2">
      <c r="A876" s="1">
        <v>44823</v>
      </c>
      <c r="B876">
        <v>28.010034561157202</v>
      </c>
      <c r="C876">
        <f t="shared" si="143"/>
        <v>-1.6438750797231859E-2</v>
      </c>
      <c r="D876">
        <v>76.769996643066406</v>
      </c>
      <c r="E876">
        <f t="shared" si="144"/>
        <v>-1.9997991483667366E-2</v>
      </c>
      <c r="F876">
        <v>154.34542846679699</v>
      </c>
      <c r="G876">
        <f t="shared" si="145"/>
        <v>-1.1434901154051145E-3</v>
      </c>
      <c r="H876">
        <v>47.471599578857401</v>
      </c>
      <c r="I876">
        <f t="shared" si="146"/>
        <v>-1.7650525811619112E-2</v>
      </c>
      <c r="J876">
        <v>45.665237426757798</v>
      </c>
      <c r="K876">
        <f t="shared" si="147"/>
        <v>-1.8810638399996665E-2</v>
      </c>
      <c r="L876">
        <v>25.549999237060501</v>
      </c>
      <c r="M876">
        <f t="shared" si="148"/>
        <v>3.9132182599436625E-4</v>
      </c>
      <c r="N876">
        <v>119.553024291992</v>
      </c>
      <c r="O876">
        <f t="shared" si="149"/>
        <v>-1.4955386030925404E-2</v>
      </c>
      <c r="P876">
        <v>51.900001525878899</v>
      </c>
      <c r="Q876">
        <f t="shared" si="150"/>
        <v>-1.4360845844127284E-2</v>
      </c>
      <c r="R876">
        <v>143.10273742675801</v>
      </c>
      <c r="S876">
        <f t="shared" si="151"/>
        <v>1.1355852089107955E-3</v>
      </c>
      <c r="T876">
        <v>63.380775451660199</v>
      </c>
      <c r="U876">
        <f t="shared" si="152"/>
        <v>-2.2986060978749123E-2</v>
      </c>
      <c r="V876">
        <v>115.726104736328</v>
      </c>
      <c r="W876">
        <f t="shared" si="153"/>
        <v>-1.3374376810778349E-2</v>
      </c>
    </row>
    <row r="877" spans="1:23" x14ac:dyDescent="0.2">
      <c r="A877" s="1">
        <v>44824</v>
      </c>
      <c r="B877">
        <v>27.553348541259801</v>
      </c>
      <c r="C877">
        <f t="shared" si="143"/>
        <v>-1.7064675904807404E-2</v>
      </c>
      <c r="D877">
        <v>75.25</v>
      </c>
      <c r="E877">
        <f t="shared" si="144"/>
        <v>-1.028522558856342E-2</v>
      </c>
      <c r="F877">
        <v>154.16903686523401</v>
      </c>
      <c r="G877">
        <f t="shared" si="145"/>
        <v>-1.6760145159365122E-2</v>
      </c>
      <c r="H877">
        <v>46.6410522460938</v>
      </c>
      <c r="I877">
        <f t="shared" si="146"/>
        <v>-1.4045970029084243E-2</v>
      </c>
      <c r="J877">
        <v>44.814273834228501</v>
      </c>
      <c r="K877">
        <f t="shared" si="147"/>
        <v>3.7465290805011398E-3</v>
      </c>
      <c r="L877">
        <v>25.559999465942401</v>
      </c>
      <c r="M877">
        <f t="shared" si="148"/>
        <v>-7.0671793955422793E-3</v>
      </c>
      <c r="N877">
        <v>117.778366088867</v>
      </c>
      <c r="O877">
        <f t="shared" si="149"/>
        <v>-1.2029298645374433E-3</v>
      </c>
      <c r="P877">
        <v>51.159999847412102</v>
      </c>
      <c r="Q877">
        <f t="shared" si="150"/>
        <v>4.8747293712750901E-3</v>
      </c>
      <c r="R877">
        <v>143.26533508300801</v>
      </c>
      <c r="S877">
        <f t="shared" si="151"/>
        <v>-8.9865432013330488E-3</v>
      </c>
      <c r="T877">
        <v>61.940517425537102</v>
      </c>
      <c r="U877">
        <f t="shared" si="152"/>
        <v>-9.8387030009792799E-3</v>
      </c>
      <c r="V877">
        <v>114.18864440918</v>
      </c>
      <c r="W877">
        <f t="shared" si="153"/>
        <v>-1.0156883461241991E-2</v>
      </c>
    </row>
    <row r="878" spans="1:23" x14ac:dyDescent="0.2">
      <c r="A878" s="1">
        <v>44825</v>
      </c>
      <c r="B878">
        <v>27.0871486663818</v>
      </c>
      <c r="C878">
        <f t="shared" si="143"/>
        <v>-1.4149520523935626E-2</v>
      </c>
      <c r="D878">
        <v>74.480003356933594</v>
      </c>
      <c r="E878">
        <f t="shared" si="144"/>
        <v>-6.9203925469675298E-2</v>
      </c>
      <c r="F878">
        <v>151.60667419433599</v>
      </c>
      <c r="G878">
        <f t="shared" si="145"/>
        <v>-4.1728720780289689E-3</v>
      </c>
      <c r="H878">
        <v>45.990512847900398</v>
      </c>
      <c r="I878">
        <f t="shared" si="146"/>
        <v>-9.4401308941937882E-3</v>
      </c>
      <c r="J878">
        <v>44.982486724853501</v>
      </c>
      <c r="K878">
        <f t="shared" si="147"/>
        <v>-4.3612265800422267E-2</v>
      </c>
      <c r="L878">
        <v>25.379999160766602</v>
      </c>
      <c r="M878">
        <f t="shared" si="148"/>
        <v>-1.7488467553932231E-2</v>
      </c>
      <c r="N878">
        <v>117.636772155762</v>
      </c>
      <c r="O878">
        <f t="shared" si="149"/>
        <v>-7.571548863119071E-3</v>
      </c>
      <c r="P878">
        <v>51.409999847412102</v>
      </c>
      <c r="Q878">
        <f t="shared" si="150"/>
        <v>-4.0894968139396401E-2</v>
      </c>
      <c r="R878">
        <v>141.983642578125</v>
      </c>
      <c r="S878">
        <f t="shared" si="151"/>
        <v>-2.1104995475891588E-2</v>
      </c>
      <c r="T878">
        <v>61.334091186523402</v>
      </c>
      <c r="U878">
        <f t="shared" si="152"/>
        <v>-2.2181380095972487E-2</v>
      </c>
      <c r="V878">
        <v>113.034713745117</v>
      </c>
      <c r="W878">
        <f t="shared" si="153"/>
        <v>-2.7580121817931024E-2</v>
      </c>
    </row>
    <row r="879" spans="1:23" x14ac:dyDescent="0.2">
      <c r="A879" s="1">
        <v>44826</v>
      </c>
      <c r="B879">
        <v>26.706577301025401</v>
      </c>
      <c r="C879">
        <f t="shared" si="143"/>
        <v>-1.9788290812114612E-2</v>
      </c>
      <c r="D879">
        <v>69.5</v>
      </c>
      <c r="E879">
        <f t="shared" si="144"/>
        <v>-2.2407469238576543E-2</v>
      </c>
      <c r="F879">
        <v>150.97535705566401</v>
      </c>
      <c r="G879">
        <f t="shared" si="145"/>
        <v>-8.2120556353911696E-3</v>
      </c>
      <c r="H879">
        <v>45.558399200439503</v>
      </c>
      <c r="I879">
        <f t="shared" si="146"/>
        <v>-1.8874197237518375E-2</v>
      </c>
      <c r="J879">
        <v>43.062862396240199</v>
      </c>
      <c r="K879">
        <f t="shared" si="147"/>
        <v>-5.2987811344302185E-3</v>
      </c>
      <c r="L879">
        <v>24.940000534057599</v>
      </c>
      <c r="M879">
        <f t="shared" si="148"/>
        <v>-1.250778360676667E-2</v>
      </c>
      <c r="N879">
        <v>116.74944305419901</v>
      </c>
      <c r="O879">
        <f t="shared" si="149"/>
        <v>-2.0338037099597125E-2</v>
      </c>
      <c r="P879">
        <v>49.349998474121101</v>
      </c>
      <c r="Q879">
        <f t="shared" si="150"/>
        <v>-1.5519983401831743E-2</v>
      </c>
      <c r="R879">
        <v>139.018478393555</v>
      </c>
      <c r="S879">
        <f t="shared" si="151"/>
        <v>-2.3812473635140531E-2</v>
      </c>
      <c r="T879">
        <v>59.988594055175803</v>
      </c>
      <c r="U879">
        <f t="shared" si="152"/>
        <v>-1.8009882684838635E-2</v>
      </c>
      <c r="V879">
        <v>109.959800720215</v>
      </c>
      <c r="W879">
        <f t="shared" si="153"/>
        <v>-1.3481411054978389E-2</v>
      </c>
    </row>
    <row r="880" spans="1:23" x14ac:dyDescent="0.2">
      <c r="A880" s="1">
        <v>44827</v>
      </c>
      <c r="B880">
        <v>26.183294296264599</v>
      </c>
      <c r="C880">
        <f t="shared" si="143"/>
        <v>-2.0188008883822498E-2</v>
      </c>
      <c r="D880">
        <v>67.959999084472699</v>
      </c>
      <c r="E880">
        <f t="shared" si="144"/>
        <v>-2.4729340110824796E-2</v>
      </c>
      <c r="F880">
        <v>149.74061584472699</v>
      </c>
      <c r="G880">
        <f t="shared" si="145"/>
        <v>-5.1594131114070883E-3</v>
      </c>
      <c r="H880">
        <v>44.706584930419901</v>
      </c>
      <c r="I880">
        <f t="shared" si="146"/>
        <v>-1.3792633587747846E-2</v>
      </c>
      <c r="J880">
        <v>42.835285186767599</v>
      </c>
      <c r="K880">
        <f t="shared" si="147"/>
        <v>-1.5832557088690323E-2</v>
      </c>
      <c r="L880">
        <v>24.629999160766602</v>
      </c>
      <c r="M880">
        <f t="shared" si="148"/>
        <v>8.8925898347105882E-3</v>
      </c>
      <c r="N880">
        <v>114.398971557617</v>
      </c>
      <c r="O880">
        <f t="shared" si="149"/>
        <v>-1.2036939655576928E-2</v>
      </c>
      <c r="P880">
        <v>48.590000152587898</v>
      </c>
      <c r="Q880">
        <f t="shared" si="150"/>
        <v>-1.3676132019471933E-2</v>
      </c>
      <c r="R880">
        <v>135.74720764160199</v>
      </c>
      <c r="S880">
        <f t="shared" si="151"/>
        <v>-7.7809180284812577E-3</v>
      </c>
      <c r="T880">
        <v>58.917877197265597</v>
      </c>
      <c r="U880">
        <f t="shared" si="152"/>
        <v>-1.1646933027236789E-2</v>
      </c>
      <c r="V880">
        <v>108.487335205078</v>
      </c>
      <c r="W880">
        <f t="shared" si="153"/>
        <v>-1.5109441153081006E-2</v>
      </c>
    </row>
    <row r="881" spans="1:23" x14ac:dyDescent="0.2">
      <c r="A881" s="1">
        <v>44830</v>
      </c>
      <c r="B881">
        <v>25.660005569458001</v>
      </c>
      <c r="C881">
        <f t="shared" si="143"/>
        <v>-2.9706094014200018E-3</v>
      </c>
      <c r="D881">
        <v>66.300003051757798</v>
      </c>
      <c r="E881">
        <f t="shared" si="144"/>
        <v>1.3036748797420086E-2</v>
      </c>
      <c r="F881">
        <v>148.97003173828099</v>
      </c>
      <c r="G881">
        <f t="shared" si="145"/>
        <v>1.5569309381605236E-3</v>
      </c>
      <c r="H881">
        <v>44.094196319580099</v>
      </c>
      <c r="I881">
        <f t="shared" si="146"/>
        <v>5.3718975760035067E-3</v>
      </c>
      <c r="J881">
        <v>42.162433624267599</v>
      </c>
      <c r="K881">
        <f t="shared" si="147"/>
        <v>1.8370429961653965E-2</v>
      </c>
      <c r="L881">
        <v>24.850000381469702</v>
      </c>
      <c r="M881">
        <f t="shared" si="148"/>
        <v>2.3464991571220211E-2</v>
      </c>
      <c r="N881">
        <v>113.03021240234401</v>
      </c>
      <c r="O881">
        <f t="shared" si="149"/>
        <v>4.9983896045056528E-3</v>
      </c>
      <c r="P881">
        <v>47.930000305175803</v>
      </c>
      <c r="Q881">
        <f t="shared" si="150"/>
        <v>2.228270513536584E-2</v>
      </c>
      <c r="R881">
        <v>134.695068359375</v>
      </c>
      <c r="S881">
        <f t="shared" si="151"/>
        <v>7.0055787477977145E-3</v>
      </c>
      <c r="T881">
        <v>58.235645294189503</v>
      </c>
      <c r="U881">
        <f t="shared" si="152"/>
        <v>1.6939936260828431E-2</v>
      </c>
      <c r="V881">
        <v>106.860473632812</v>
      </c>
      <c r="W881">
        <f t="shared" si="153"/>
        <v>9.2542151676298819E-3</v>
      </c>
    </row>
    <row r="882" spans="1:23" x14ac:dyDescent="0.2">
      <c r="A882" s="1">
        <v>44831</v>
      </c>
      <c r="B882">
        <v>25.5838928222656</v>
      </c>
      <c r="C882">
        <f t="shared" si="143"/>
        <v>8.8857066781127623E-3</v>
      </c>
      <c r="D882">
        <v>67.169998168945298</v>
      </c>
      <c r="E882">
        <f t="shared" si="144"/>
        <v>1.7561175157115153E-2</v>
      </c>
      <c r="F882">
        <v>149.2021484375</v>
      </c>
      <c r="G882">
        <f t="shared" si="145"/>
        <v>1.2921025144805405E-2</v>
      </c>
      <c r="H882">
        <v>44.331703186035199</v>
      </c>
      <c r="I882">
        <f t="shared" si="146"/>
        <v>2.6003717939841182E-3</v>
      </c>
      <c r="J882">
        <v>42.944133758544901</v>
      </c>
      <c r="K882">
        <f t="shared" si="147"/>
        <v>2.615262138905573E-2</v>
      </c>
      <c r="L882">
        <v>25.440000534057599</v>
      </c>
      <c r="M882">
        <f t="shared" si="148"/>
        <v>1.9463440011734418E-2</v>
      </c>
      <c r="N882">
        <v>113.59659576416</v>
      </c>
      <c r="O882">
        <f t="shared" si="149"/>
        <v>-1.1785823819793286E-2</v>
      </c>
      <c r="P882">
        <v>49.009998321533203</v>
      </c>
      <c r="Q882">
        <f t="shared" si="150"/>
        <v>4.3519848968141595E-2</v>
      </c>
      <c r="R882">
        <v>135.64199829101599</v>
      </c>
      <c r="S882">
        <f t="shared" si="151"/>
        <v>1.9344754972999277E-2</v>
      </c>
      <c r="T882">
        <v>59.230556488037102</v>
      </c>
      <c r="U882">
        <f t="shared" si="152"/>
        <v>2.1992956538744255E-2</v>
      </c>
      <c r="V882">
        <v>107.853973388672</v>
      </c>
      <c r="W882">
        <f t="shared" si="153"/>
        <v>1.4081345927022556E-2</v>
      </c>
    </row>
    <row r="883" spans="1:23" x14ac:dyDescent="0.2">
      <c r="A883" s="1">
        <v>44832</v>
      </c>
      <c r="B883">
        <v>25.8122367858887</v>
      </c>
      <c r="C883">
        <f t="shared" si="143"/>
        <v>-2.8034006580417523E-2</v>
      </c>
      <c r="D883">
        <v>68.360000610351605</v>
      </c>
      <c r="E883">
        <f t="shared" si="144"/>
        <v>-6.371968242679947E-2</v>
      </c>
      <c r="F883">
        <v>151.142501831055</v>
      </c>
      <c r="G883">
        <f t="shared" si="145"/>
        <v>-2.7083577531518892E-2</v>
      </c>
      <c r="H883">
        <v>44.447132110595703</v>
      </c>
      <c r="I883">
        <f t="shared" si="146"/>
        <v>-3.4563399415713125E-2</v>
      </c>
      <c r="J883">
        <v>44.0820503234863</v>
      </c>
      <c r="K883">
        <f t="shared" si="147"/>
        <v>-3.8439875729222167E-2</v>
      </c>
      <c r="L883">
        <v>25.940000534057599</v>
      </c>
      <c r="M883">
        <f t="shared" si="148"/>
        <v>-6.5751570487779503E-3</v>
      </c>
      <c r="N883">
        <v>112.265625</v>
      </c>
      <c r="O883">
        <f t="shared" si="149"/>
        <v>-3.4995342856849444E-2</v>
      </c>
      <c r="P883">
        <v>51.189998626708999</v>
      </c>
      <c r="Q883">
        <f t="shared" si="150"/>
        <v>-1.9329981829511317E-2</v>
      </c>
      <c r="R883">
        <v>138.29150390625</v>
      </c>
      <c r="S883">
        <f t="shared" si="151"/>
        <v>-1.8076187788949646E-2</v>
      </c>
      <c r="T883">
        <v>60.547641754150398</v>
      </c>
      <c r="U883">
        <f t="shared" si="152"/>
        <v>-3.034619581102805E-2</v>
      </c>
      <c r="V883">
        <v>109.38344573974599</v>
      </c>
      <c r="W883">
        <f t="shared" si="153"/>
        <v>-3.1596533153029911E-2</v>
      </c>
    </row>
    <row r="884" spans="1:23" x14ac:dyDescent="0.2">
      <c r="A884" s="1">
        <v>44833</v>
      </c>
      <c r="B884">
        <v>25.0986652374268</v>
      </c>
      <c r="C884">
        <f t="shared" si="143"/>
        <v>-2.3395081605228431E-2</v>
      </c>
      <c r="D884">
        <v>64.139999389648395</v>
      </c>
      <c r="E884">
        <f t="shared" si="144"/>
        <v>-1.2235427609836201E-2</v>
      </c>
      <c r="F884">
        <v>147.10395812988301</v>
      </c>
      <c r="G884">
        <f t="shared" si="145"/>
        <v>-2.3434274627037149E-2</v>
      </c>
      <c r="H884">
        <v>42.9371337890625</v>
      </c>
      <c r="I884">
        <f t="shared" si="146"/>
        <v>-1.3689302581719315E-2</v>
      </c>
      <c r="J884">
        <v>42.4196968078613</v>
      </c>
      <c r="K884">
        <f t="shared" si="147"/>
        <v>9.3247299223402969E-4</v>
      </c>
      <c r="L884">
        <v>25.7700004577637</v>
      </c>
      <c r="M884">
        <f t="shared" si="148"/>
        <v>-1.367477366506626E-2</v>
      </c>
      <c r="N884">
        <v>108.40480041503901</v>
      </c>
      <c r="O884">
        <f t="shared" si="149"/>
        <v>-1.632892674305789E-2</v>
      </c>
      <c r="P884">
        <v>50.209999084472699</v>
      </c>
      <c r="Q884">
        <f t="shared" si="150"/>
        <v>-2.0117355539261032E-2</v>
      </c>
      <c r="R884">
        <v>135.81417846679699</v>
      </c>
      <c r="S884">
        <f t="shared" si="151"/>
        <v>-1.8839797891555168E-2</v>
      </c>
      <c r="T884">
        <v>58.737850189208999</v>
      </c>
      <c r="U884">
        <f t="shared" si="152"/>
        <v>-1.5607823964991812E-2</v>
      </c>
      <c r="V884">
        <v>105.981338500977</v>
      </c>
      <c r="W884">
        <f t="shared" si="153"/>
        <v>-1.7293649221555102E-2</v>
      </c>
    </row>
    <row r="885" spans="1:23" x14ac:dyDescent="0.2">
      <c r="A885" s="1">
        <v>44834</v>
      </c>
      <c r="B885">
        <v>24.518295288085898</v>
      </c>
      <c r="C885">
        <f t="shared" si="143"/>
        <v>4.5513990908953257E-2</v>
      </c>
      <c r="D885">
        <v>63.360000610351598</v>
      </c>
      <c r="E885">
        <f t="shared" si="144"/>
        <v>4.2487273438606178E-2</v>
      </c>
      <c r="F885">
        <v>143.69676208496099</v>
      </c>
      <c r="G885">
        <f t="shared" si="145"/>
        <v>3.2168395664894288E-2</v>
      </c>
      <c r="H885">
        <v>42.353359222412102</v>
      </c>
      <c r="I885">
        <f t="shared" si="146"/>
        <v>2.8354889693584639E-2</v>
      </c>
      <c r="J885">
        <v>42.459270477294901</v>
      </c>
      <c r="K885">
        <f t="shared" si="147"/>
        <v>3.6384396668853576E-2</v>
      </c>
      <c r="L885">
        <v>25.420000076293899</v>
      </c>
      <c r="M885">
        <f t="shared" si="148"/>
        <v>4.725286753515185E-2</v>
      </c>
      <c r="N885">
        <v>106.649040222168</v>
      </c>
      <c r="O885">
        <f t="shared" si="149"/>
        <v>3.6841597380339403E-2</v>
      </c>
      <c r="P885">
        <v>49.209999084472699</v>
      </c>
      <c r="Q885">
        <f t="shared" si="150"/>
        <v>3.5140412028003228E-2</v>
      </c>
      <c r="R885">
        <v>133.27941894531199</v>
      </c>
      <c r="S885">
        <f t="shared" si="151"/>
        <v>4.071277691517558E-2</v>
      </c>
      <c r="T885">
        <v>57.828197479247997</v>
      </c>
      <c r="U885">
        <f t="shared" si="152"/>
        <v>4.2191010711332105E-2</v>
      </c>
      <c r="V885">
        <v>104.16429138183599</v>
      </c>
      <c r="W885">
        <f t="shared" si="153"/>
        <v>3.3990485295859525E-2</v>
      </c>
    </row>
    <row r="886" spans="1:23" x14ac:dyDescent="0.2">
      <c r="A886" s="1">
        <v>44837</v>
      </c>
      <c r="B886">
        <v>25.660005569458001</v>
      </c>
      <c r="C886">
        <f t="shared" si="143"/>
        <v>2.6707336902307574E-2</v>
      </c>
      <c r="D886">
        <v>66.110000610351605</v>
      </c>
      <c r="E886">
        <f t="shared" si="144"/>
        <v>2.6716026459242561E-2</v>
      </c>
      <c r="F886">
        <v>148.39440917968801</v>
      </c>
      <c r="G886">
        <f t="shared" si="145"/>
        <v>3.268090104163629E-2</v>
      </c>
      <c r="H886">
        <v>43.5714721679688</v>
      </c>
      <c r="I886">
        <f t="shared" si="146"/>
        <v>4.9292410220112499E-2</v>
      </c>
      <c r="J886">
        <v>44.0325736999512</v>
      </c>
      <c r="K886">
        <f t="shared" si="147"/>
        <v>5.5509217553325052E-2</v>
      </c>
      <c r="L886">
        <v>26.649999618530298</v>
      </c>
      <c r="M886">
        <f t="shared" si="148"/>
        <v>2.8848179777340055E-2</v>
      </c>
      <c r="N886">
        <v>110.65143585205099</v>
      </c>
      <c r="O886">
        <f t="shared" si="149"/>
        <v>4.2996784122393147E-2</v>
      </c>
      <c r="P886">
        <v>50.970001220703097</v>
      </c>
      <c r="Q886">
        <f t="shared" si="150"/>
        <v>5.533646856340517E-2</v>
      </c>
      <c r="R886">
        <v>138.81756591796901</v>
      </c>
      <c r="S886">
        <f t="shared" si="151"/>
        <v>3.8656272508492504E-2</v>
      </c>
      <c r="T886">
        <v>60.320228576660199</v>
      </c>
      <c r="U886">
        <f t="shared" si="152"/>
        <v>4.6648449376110873E-2</v>
      </c>
      <c r="V886">
        <v>107.765747070312</v>
      </c>
      <c r="W886">
        <f t="shared" si="153"/>
        <v>4.584708473208346E-2</v>
      </c>
    </row>
    <row r="887" spans="1:23" x14ac:dyDescent="0.2">
      <c r="A887" s="1">
        <v>44838</v>
      </c>
      <c r="B887">
        <v>26.354549407958999</v>
      </c>
      <c r="C887">
        <f t="shared" si="143"/>
        <v>-2.168462891380638E-3</v>
      </c>
      <c r="D887">
        <v>67.900001525878906</v>
      </c>
      <c r="E887">
        <f t="shared" si="144"/>
        <v>5.8894163008293065E-4</v>
      </c>
      <c r="F887">
        <v>153.32418823242199</v>
      </c>
      <c r="G887">
        <f t="shared" si="145"/>
        <v>1.5918791831811704E-2</v>
      </c>
      <c r="H887">
        <v>45.773029327392599</v>
      </c>
      <c r="I887">
        <f t="shared" si="146"/>
        <v>1.0242038123742903E-2</v>
      </c>
      <c r="J887">
        <v>46.5458984375</v>
      </c>
      <c r="K887">
        <f t="shared" si="147"/>
        <v>2.7674608272494704E-2</v>
      </c>
      <c r="L887">
        <v>27.430000305175799</v>
      </c>
      <c r="M887">
        <f t="shared" si="148"/>
        <v>1.7347726005956535E-2</v>
      </c>
      <c r="N887">
        <v>115.512855529785</v>
      </c>
      <c r="O887">
        <f t="shared" si="149"/>
        <v>2.0384132675169014E-2</v>
      </c>
      <c r="P887">
        <v>53.869998931884801</v>
      </c>
      <c r="Q887">
        <f t="shared" si="150"/>
        <v>2.0759468367673038E-2</v>
      </c>
      <c r="R887">
        <v>144.28880310058599</v>
      </c>
      <c r="S887">
        <f t="shared" si="151"/>
        <v>6.870720067101611E-3</v>
      </c>
      <c r="T887">
        <v>63.200736999511697</v>
      </c>
      <c r="U887">
        <f t="shared" si="152"/>
        <v>1.0291928706246886E-2</v>
      </c>
      <c r="V887">
        <v>112.821502685547</v>
      </c>
      <c r="W887">
        <f t="shared" si="153"/>
        <v>8.1354757242470058E-3</v>
      </c>
    </row>
    <row r="888" spans="1:23" x14ac:dyDescent="0.2">
      <c r="A888" s="1">
        <v>44839</v>
      </c>
      <c r="B888">
        <v>26.297462463378899</v>
      </c>
      <c r="C888">
        <f t="shared" si="143"/>
        <v>-1.6782502756501751E-2</v>
      </c>
      <c r="D888">
        <v>67.940002441406193</v>
      </c>
      <c r="E888">
        <f t="shared" si="144"/>
        <v>-1.3256348753024408E-3</v>
      </c>
      <c r="F888">
        <v>155.78445434570301</v>
      </c>
      <c r="G888">
        <f t="shared" si="145"/>
        <v>-7.5372298210315122E-3</v>
      </c>
      <c r="H888">
        <v>46.244247436523402</v>
      </c>
      <c r="I888">
        <f t="shared" si="146"/>
        <v>-1.0992624452915271E-2</v>
      </c>
      <c r="J888">
        <v>47.852027893066399</v>
      </c>
      <c r="K888">
        <f t="shared" si="147"/>
        <v>-7.0642057658323876E-3</v>
      </c>
      <c r="L888">
        <v>27.909999847412099</v>
      </c>
      <c r="M888">
        <f t="shared" si="148"/>
        <v>9.2725425155298184E-3</v>
      </c>
      <c r="N888">
        <v>117.891647338867</v>
      </c>
      <c r="O888">
        <f t="shared" si="149"/>
        <v>3.1177133111399955E-3</v>
      </c>
      <c r="P888">
        <v>55</v>
      </c>
      <c r="Q888">
        <f t="shared" si="150"/>
        <v>5.9821047708905383E-3</v>
      </c>
      <c r="R888">
        <v>145.28358459472699</v>
      </c>
      <c r="S888">
        <f t="shared" si="151"/>
        <v>-6.0756775132824997E-3</v>
      </c>
      <c r="T888">
        <v>63.8545532226562</v>
      </c>
      <c r="U888">
        <f t="shared" si="152"/>
        <v>-4.01471810412596E-3</v>
      </c>
      <c r="V888">
        <v>113.74310302734401</v>
      </c>
      <c r="W888">
        <f t="shared" si="153"/>
        <v>-4.0017486301120106E-3</v>
      </c>
    </row>
    <row r="889" spans="1:23" x14ac:dyDescent="0.2">
      <c r="A889" s="1">
        <v>44840</v>
      </c>
      <c r="B889">
        <v>25.859807968139599</v>
      </c>
      <c r="C889">
        <f t="shared" si="143"/>
        <v>-5.5212478898594562E-2</v>
      </c>
      <c r="D889">
        <v>67.849998474121094</v>
      </c>
      <c r="E889">
        <f t="shared" si="144"/>
        <v>-0.14929880040853719</v>
      </c>
      <c r="F889">
        <v>154.61468505859401</v>
      </c>
      <c r="G889">
        <f t="shared" si="145"/>
        <v>-4.4571892403255181E-2</v>
      </c>
      <c r="H889">
        <v>45.738685607910199</v>
      </c>
      <c r="I889">
        <f t="shared" si="146"/>
        <v>-4.0474383335679515E-2</v>
      </c>
      <c r="J889">
        <v>47.515182495117202</v>
      </c>
      <c r="K889">
        <f t="shared" si="147"/>
        <v>-0.12439889821772908</v>
      </c>
      <c r="L889">
        <v>28.170000076293899</v>
      </c>
      <c r="M889">
        <f t="shared" si="148"/>
        <v>-2.9175469534097796E-2</v>
      </c>
      <c r="N889">
        <v>118.259773254395</v>
      </c>
      <c r="O889">
        <f t="shared" si="149"/>
        <v>-3.5504704074707474E-2</v>
      </c>
      <c r="P889">
        <v>55.330001831054702</v>
      </c>
      <c r="Q889">
        <f t="shared" si="150"/>
        <v>-7.5234756202453526E-2</v>
      </c>
      <c r="R889">
        <v>144.403564453125</v>
      </c>
      <c r="S889">
        <f t="shared" si="151"/>
        <v>-4.0899126092662663E-2</v>
      </c>
      <c r="T889">
        <v>63.598709106445298</v>
      </c>
      <c r="U889">
        <f t="shared" si="152"/>
        <v>-5.0415435594611958E-2</v>
      </c>
      <c r="V889">
        <v>113.28884124755901</v>
      </c>
      <c r="W889">
        <f t="shared" si="153"/>
        <v>-6.1878577517692317E-2</v>
      </c>
    </row>
    <row r="890" spans="1:23" x14ac:dyDescent="0.2">
      <c r="A890" s="1">
        <v>44841</v>
      </c>
      <c r="B890">
        <v>24.470724105835</v>
      </c>
      <c r="C890">
        <f t="shared" si="143"/>
        <v>-2.0424941102236732E-2</v>
      </c>
      <c r="D890">
        <v>58.439998626708999</v>
      </c>
      <c r="E890">
        <f t="shared" si="144"/>
        <v>-1.0838768533702477E-2</v>
      </c>
      <c r="F890">
        <v>147.87454223632801</v>
      </c>
      <c r="G890">
        <f t="shared" si="145"/>
        <v>-1.5756268033186416E-2</v>
      </c>
      <c r="H890">
        <v>43.924404144287102</v>
      </c>
      <c r="I890">
        <f t="shared" si="146"/>
        <v>-5.0735806024388118E-2</v>
      </c>
      <c r="J890">
        <v>41.9572143554688</v>
      </c>
      <c r="K890">
        <f t="shared" si="147"/>
        <v>-4.9617048253088103E-2</v>
      </c>
      <c r="L890">
        <v>27.360000610351602</v>
      </c>
      <c r="M890">
        <f t="shared" si="148"/>
        <v>-3.0805921031023316E-2</v>
      </c>
      <c r="N890">
        <v>114.134658813477</v>
      </c>
      <c r="O890">
        <f t="shared" si="149"/>
        <v>-5.3598610059037356E-2</v>
      </c>
      <c r="P890">
        <v>51.319999694824197</v>
      </c>
      <c r="Q890">
        <f t="shared" si="150"/>
        <v>-4.0359294509320562E-2</v>
      </c>
      <c r="R890">
        <v>138.61672973632801</v>
      </c>
      <c r="S890">
        <f t="shared" si="151"/>
        <v>-2.8131469466168887E-2</v>
      </c>
      <c r="T890">
        <v>60.471836090087898</v>
      </c>
      <c r="U890">
        <f t="shared" si="152"/>
        <v>-4.1429466204848858E-2</v>
      </c>
      <c r="V890">
        <v>106.491172790527</v>
      </c>
      <c r="W890">
        <f t="shared" si="153"/>
        <v>-3.4594902795562398E-2</v>
      </c>
    </row>
    <row r="891" spans="1:23" x14ac:dyDescent="0.2">
      <c r="A891" s="1">
        <v>44844</v>
      </c>
      <c r="B891">
        <v>23.975980758666999</v>
      </c>
      <c r="C891">
        <f t="shared" si="143"/>
        <v>-6.3695644371861851E-3</v>
      </c>
      <c r="D891">
        <v>57.810001373291001</v>
      </c>
      <c r="E891">
        <f t="shared" si="144"/>
        <v>-3.1185108670460648E-3</v>
      </c>
      <c r="F891">
        <v>145.56285095214801</v>
      </c>
      <c r="G891">
        <f t="shared" si="145"/>
        <v>-2.1532514644656938E-2</v>
      </c>
      <c r="H891">
        <v>41.751453399658203</v>
      </c>
      <c r="I891">
        <f t="shared" si="146"/>
        <v>-1.5982566238175237E-2</v>
      </c>
      <c r="J891">
        <v>39.926223754882798</v>
      </c>
      <c r="K891">
        <f t="shared" si="147"/>
        <v>-4.1546019639141146E-2</v>
      </c>
      <c r="L891">
        <v>26.530000686645501</v>
      </c>
      <c r="M891">
        <f t="shared" si="148"/>
        <v>-3.0200068825972071E-3</v>
      </c>
      <c r="N891">
        <v>108.178253173828</v>
      </c>
      <c r="O891">
        <f t="shared" si="149"/>
        <v>-4.0694791087549712E-2</v>
      </c>
      <c r="P891">
        <v>49.290000915527301</v>
      </c>
      <c r="Q891">
        <f t="shared" si="150"/>
        <v>-2.3815533784273767E-2</v>
      </c>
      <c r="R891">
        <v>134.77157592773401</v>
      </c>
      <c r="S891">
        <f t="shared" si="151"/>
        <v>-1.5016417327024261E-2</v>
      </c>
      <c r="T891">
        <v>58.017707824707003</v>
      </c>
      <c r="U891">
        <f t="shared" si="152"/>
        <v>-2.782095355730611E-2</v>
      </c>
      <c r="V891">
        <v>102.8701171875</v>
      </c>
      <c r="W891">
        <f t="shared" si="153"/>
        <v>-2.8518514188569977E-2</v>
      </c>
    </row>
    <row r="892" spans="1:23" x14ac:dyDescent="0.2">
      <c r="A892" s="1">
        <v>44845</v>
      </c>
      <c r="B892">
        <v>23.8237495422363</v>
      </c>
      <c r="C892">
        <f t="shared" si="143"/>
        <v>1.1515122279662532E-2</v>
      </c>
      <c r="D892">
        <v>57.630001068115199</v>
      </c>
      <c r="E892">
        <f t="shared" si="144"/>
        <v>3.8101432806250226E-3</v>
      </c>
      <c r="F892">
        <v>142.46202087402301</v>
      </c>
      <c r="G892">
        <f t="shared" si="145"/>
        <v>-1.2459274704547553E-2</v>
      </c>
      <c r="H892">
        <v>41.089462280273402</v>
      </c>
      <c r="I892">
        <f t="shared" si="146"/>
        <v>-4.4126742524317581E-4</v>
      </c>
      <c r="J892">
        <v>38.301433563232401</v>
      </c>
      <c r="K892">
        <f t="shared" si="147"/>
        <v>-1.7745707452711569E-2</v>
      </c>
      <c r="L892">
        <v>26.450000762939499</v>
      </c>
      <c r="M892">
        <f t="shared" si="148"/>
        <v>-1.8314187914194709E-2</v>
      </c>
      <c r="N892">
        <v>103.864334106445</v>
      </c>
      <c r="O892">
        <f t="shared" si="149"/>
        <v>-1.2713329907516202E-2</v>
      </c>
      <c r="P892">
        <v>48.130001068115199</v>
      </c>
      <c r="Q892">
        <f t="shared" si="150"/>
        <v>-1.5072531811761608E-2</v>
      </c>
      <c r="R892">
        <v>132.76290893554699</v>
      </c>
      <c r="S892">
        <f t="shared" si="151"/>
        <v>-1.5138885054812121E-3</v>
      </c>
      <c r="T892">
        <v>56.425846099853501</v>
      </c>
      <c r="U892">
        <f t="shared" si="152"/>
        <v>-2.9135580004741625E-2</v>
      </c>
      <c r="V892">
        <v>99.977851867675795</v>
      </c>
      <c r="W892">
        <f t="shared" si="153"/>
        <v>-9.7560836716111283E-3</v>
      </c>
    </row>
    <row r="893" spans="1:23" x14ac:dyDescent="0.2">
      <c r="A893" s="1">
        <v>44846</v>
      </c>
      <c r="B893">
        <v>24.099668502807599</v>
      </c>
      <c r="C893">
        <f t="shared" si="143"/>
        <v>4.213166609785915E-2</v>
      </c>
      <c r="D893">
        <v>57.849998474121101</v>
      </c>
      <c r="E893">
        <f t="shared" si="144"/>
        <v>1.8666526746521736E-2</v>
      </c>
      <c r="F893">
        <v>140.69805908203099</v>
      </c>
      <c r="G893">
        <f t="shared" si="145"/>
        <v>1.8242299259974674E-2</v>
      </c>
      <c r="H893">
        <v>41.071334838867202</v>
      </c>
      <c r="I893">
        <f t="shared" si="146"/>
        <v>1.7040643490223384E-2</v>
      </c>
      <c r="J893">
        <v>37.627742767333999</v>
      </c>
      <c r="K893">
        <f t="shared" si="147"/>
        <v>2.9829773716727237E-2</v>
      </c>
      <c r="L893">
        <v>25.969999313354499</v>
      </c>
      <c r="M893">
        <f t="shared" si="148"/>
        <v>2.3593211758766199E-2</v>
      </c>
      <c r="N893">
        <v>102.55223083496099</v>
      </c>
      <c r="O893">
        <f t="shared" si="149"/>
        <v>3.8108455876133568E-2</v>
      </c>
      <c r="P893">
        <v>47.409999847412102</v>
      </c>
      <c r="Q893">
        <f t="shared" si="150"/>
        <v>1.9426204736340533E-2</v>
      </c>
      <c r="R893">
        <v>132.56207275390599</v>
      </c>
      <c r="S893">
        <f t="shared" si="151"/>
        <v>2.9574823184420514E-2</v>
      </c>
      <c r="T893">
        <v>54.805564880371101</v>
      </c>
      <c r="U893">
        <f t="shared" si="152"/>
        <v>2.7286754641035124E-2</v>
      </c>
      <c r="V893">
        <v>99.0072021484375</v>
      </c>
      <c r="W893">
        <f t="shared" si="153"/>
        <v>2.8377369445103086E-2</v>
      </c>
    </row>
    <row r="894" spans="1:23" x14ac:dyDescent="0.2">
      <c r="A894" s="1">
        <v>44847</v>
      </c>
      <c r="B894">
        <v>25.136720657348601</v>
      </c>
      <c r="C894">
        <f t="shared" si="143"/>
        <v>-1.9492359254939085E-2</v>
      </c>
      <c r="D894">
        <v>58.939998626708999</v>
      </c>
      <c r="E894">
        <f t="shared" si="144"/>
        <v>-5.2240290785278108E-2</v>
      </c>
      <c r="F894">
        <v>143.28826904296901</v>
      </c>
      <c r="G894">
        <f t="shared" si="145"/>
        <v>-3.9650889558823406E-2</v>
      </c>
      <c r="H894">
        <v>41.777214050292997</v>
      </c>
      <c r="I894">
        <f t="shared" si="146"/>
        <v>-2.5132380625846093E-2</v>
      </c>
      <c r="J894">
        <v>38.767078399658203</v>
      </c>
      <c r="K894">
        <f t="shared" si="147"/>
        <v>-5.5701407128426118E-2</v>
      </c>
      <c r="L894">
        <v>26.590000152587901</v>
      </c>
      <c r="M894">
        <f t="shared" si="148"/>
        <v>-2.8224595281986575E-2</v>
      </c>
      <c r="N894">
        <v>106.535758972168</v>
      </c>
      <c r="O894">
        <f t="shared" si="149"/>
        <v>-2.6122525304221052E-2</v>
      </c>
      <c r="P894">
        <v>48.340000152587898</v>
      </c>
      <c r="Q894">
        <f t="shared" si="150"/>
        <v>-6.3849235517470807E-2</v>
      </c>
      <c r="R894">
        <v>136.54112243652301</v>
      </c>
      <c r="S894">
        <f t="shared" si="151"/>
        <v>-4.3086684984121174E-2</v>
      </c>
      <c r="T894">
        <v>56.321620941162102</v>
      </c>
      <c r="U894">
        <f t="shared" si="152"/>
        <v>-3.6492248646560671E-2</v>
      </c>
      <c r="V894">
        <v>101.857009887695</v>
      </c>
      <c r="W894">
        <f t="shared" si="153"/>
        <v>-4.2572269847427784E-2</v>
      </c>
    </row>
    <row r="895" spans="1:23" x14ac:dyDescent="0.2">
      <c r="A895" s="1">
        <v>44848</v>
      </c>
      <c r="B895">
        <v>24.651491165161101</v>
      </c>
      <c r="C895">
        <f t="shared" si="143"/>
        <v>1.9492359254939116E-2</v>
      </c>
      <c r="D895">
        <v>55.939998626708999</v>
      </c>
      <c r="E895">
        <f t="shared" si="144"/>
        <v>3.5473438432177491E-2</v>
      </c>
      <c r="F895">
        <v>137.71792602539099</v>
      </c>
      <c r="G895">
        <f t="shared" si="145"/>
        <v>1.7706617569478073E-2</v>
      </c>
      <c r="H895">
        <v>40.7403373718262</v>
      </c>
      <c r="I895">
        <f t="shared" si="146"/>
        <v>1.9178138715528197E-2</v>
      </c>
      <c r="J895">
        <v>36.666736602783203</v>
      </c>
      <c r="K895">
        <f t="shared" si="147"/>
        <v>2.29711082352391E-2</v>
      </c>
      <c r="L895">
        <v>25.850000381469702</v>
      </c>
      <c r="M895">
        <f t="shared" si="148"/>
        <v>2.294557143741505E-2</v>
      </c>
      <c r="N895">
        <v>103.78881072998</v>
      </c>
      <c r="O895">
        <f t="shared" si="149"/>
        <v>1.4805822548061988E-2</v>
      </c>
      <c r="P895">
        <v>45.349998474121101</v>
      </c>
      <c r="Q895">
        <f t="shared" si="150"/>
        <v>4.4423030781130142E-2</v>
      </c>
      <c r="R895">
        <v>130.782958984375</v>
      </c>
      <c r="S895">
        <f t="shared" si="151"/>
        <v>1.7328530310586159E-2</v>
      </c>
      <c r="T895">
        <v>54.303367614746101</v>
      </c>
      <c r="U895">
        <f t="shared" si="152"/>
        <v>2.8044799415049098E-2</v>
      </c>
      <c r="V895">
        <v>97.611732482910199</v>
      </c>
      <c r="W895">
        <f t="shared" si="153"/>
        <v>2.0971801284970091E-2</v>
      </c>
    </row>
    <row r="896" spans="1:23" x14ac:dyDescent="0.2">
      <c r="A896" s="1">
        <v>44851</v>
      </c>
      <c r="B896">
        <v>25.136720657348601</v>
      </c>
      <c r="C896">
        <f t="shared" si="143"/>
        <v>-2.1037289081396016E-2</v>
      </c>
      <c r="D896">
        <v>57.959999084472699</v>
      </c>
      <c r="E896">
        <f t="shared" si="144"/>
        <v>-6.9038519268738543E-4</v>
      </c>
      <c r="F896">
        <v>140.17816162109401</v>
      </c>
      <c r="G896">
        <f t="shared" si="145"/>
        <v>3.4379691207290118E-3</v>
      </c>
      <c r="H896">
        <v>41.529201507568402</v>
      </c>
      <c r="I896">
        <f t="shared" si="146"/>
        <v>-1.2411904336101327E-3</v>
      </c>
      <c r="J896">
        <v>37.518760681152301</v>
      </c>
      <c r="K896">
        <f t="shared" si="147"/>
        <v>-3.4386362378682573E-3</v>
      </c>
      <c r="L896">
        <v>26.450000762939499</v>
      </c>
      <c r="M896">
        <f t="shared" si="148"/>
        <v>2.2800415857687134E-2</v>
      </c>
      <c r="N896">
        <v>105.336921691895</v>
      </c>
      <c r="O896">
        <f t="shared" si="149"/>
        <v>-3.4111092666587631E-3</v>
      </c>
      <c r="P896">
        <v>47.409999847412102</v>
      </c>
      <c r="Q896">
        <f t="shared" si="150"/>
        <v>4.8395579798008979E-3</v>
      </c>
      <c r="R896">
        <v>133.06898498535199</v>
      </c>
      <c r="S896">
        <f t="shared" si="151"/>
        <v>1.4132178539524323E-2</v>
      </c>
      <c r="T896">
        <v>55.847850799560497</v>
      </c>
      <c r="U896">
        <f t="shared" si="152"/>
        <v>5.5834271832730323E-3</v>
      </c>
      <c r="V896">
        <v>99.680442810058594</v>
      </c>
      <c r="W896">
        <f t="shared" si="153"/>
        <v>3.4366379774345723E-3</v>
      </c>
    </row>
    <row r="897" spans="1:23" x14ac:dyDescent="0.2">
      <c r="A897" s="1">
        <v>44852</v>
      </c>
      <c r="B897">
        <v>24.6134357452393</v>
      </c>
      <c r="C897">
        <f t="shared" si="143"/>
        <v>5.012628227313025E-3</v>
      </c>
      <c r="D897">
        <v>57.919998168945298</v>
      </c>
      <c r="E897">
        <f t="shared" si="144"/>
        <v>-1.1984488041602894E-2</v>
      </c>
      <c r="F897">
        <v>140.66091918945301</v>
      </c>
      <c r="G897">
        <f t="shared" si="145"/>
        <v>7.496062485023677E-3</v>
      </c>
      <c r="H897">
        <v>41.477687835693402</v>
      </c>
      <c r="I897">
        <f t="shared" si="146"/>
        <v>1.0803380238900268E-3</v>
      </c>
      <c r="J897">
        <v>37.389968872070298</v>
      </c>
      <c r="K897">
        <f t="shared" si="147"/>
        <v>9.4937866974786605E-3</v>
      </c>
      <c r="L897">
        <v>27.059999465942401</v>
      </c>
      <c r="M897">
        <f t="shared" si="148"/>
        <v>5.527916141843895E-3</v>
      </c>
      <c r="N897">
        <v>104.978218078613</v>
      </c>
      <c r="O897">
        <f t="shared" si="149"/>
        <v>1.4639079006692363E-2</v>
      </c>
      <c r="P897">
        <v>47.639999389648402</v>
      </c>
      <c r="Q897">
        <f t="shared" si="150"/>
        <v>-4.2070059338386182E-3</v>
      </c>
      <c r="R897">
        <v>134.962890625</v>
      </c>
      <c r="S897">
        <f t="shared" si="151"/>
        <v>1.628420982194039E-3</v>
      </c>
      <c r="T897">
        <v>56.160545349121101</v>
      </c>
      <c r="U897">
        <f t="shared" si="152"/>
        <v>8.4320325938668124E-4</v>
      </c>
      <c r="V897">
        <v>100.023597717285</v>
      </c>
      <c r="W897">
        <f t="shared" si="153"/>
        <v>6.383633331499803E-3</v>
      </c>
    </row>
    <row r="898" spans="1:23" x14ac:dyDescent="0.2">
      <c r="A898" s="1">
        <v>44853</v>
      </c>
      <c r="B898">
        <v>24.737123489379901</v>
      </c>
      <c r="C898">
        <f t="shared" si="143"/>
        <v>3.0720625663595842E-3</v>
      </c>
      <c r="D898">
        <v>57.2299995422363</v>
      </c>
      <c r="E898">
        <f t="shared" si="144"/>
        <v>9.3913892947299904E-3</v>
      </c>
      <c r="F898">
        <v>141.71928405761699</v>
      </c>
      <c r="G898">
        <f t="shared" si="145"/>
        <v>6.985129095690875E-3</v>
      </c>
      <c r="H898">
        <v>41.5225219726562</v>
      </c>
      <c r="I898">
        <f t="shared" si="146"/>
        <v>-1.1552777350031173E-2</v>
      </c>
      <c r="J898">
        <v>37.746631622314503</v>
      </c>
      <c r="K898">
        <f t="shared" si="147"/>
        <v>-7.8777441334533971E-4</v>
      </c>
      <c r="L898">
        <v>27.209999084472699</v>
      </c>
      <c r="M898">
        <f t="shared" si="148"/>
        <v>1.1328510550565649E-2</v>
      </c>
      <c r="N898">
        <v>106.52630615234401</v>
      </c>
      <c r="O898">
        <f t="shared" si="149"/>
        <v>-7.7390262417728643E-3</v>
      </c>
      <c r="P898">
        <v>47.439998626708999</v>
      </c>
      <c r="Q898">
        <f t="shared" si="150"/>
        <v>5.2559777724135648E-3</v>
      </c>
      <c r="R898">
        <v>135.18284606933599</v>
      </c>
      <c r="S898">
        <f t="shared" si="151"/>
        <v>5.2930199012372814E-3</v>
      </c>
      <c r="T898">
        <v>56.207920074462898</v>
      </c>
      <c r="U898">
        <f t="shared" si="152"/>
        <v>-1.012010787448682E-3</v>
      </c>
      <c r="V898">
        <v>100.66415405273401</v>
      </c>
      <c r="W898">
        <f t="shared" si="153"/>
        <v>6.1818109838206398E-3</v>
      </c>
    </row>
    <row r="899" spans="1:23" x14ac:dyDescent="0.2">
      <c r="A899" s="1">
        <v>44854</v>
      </c>
      <c r="B899">
        <v>24.813234329223601</v>
      </c>
      <c r="C899">
        <f t="shared" ref="C899:C962" si="154">LN(B900/B899)</f>
        <v>3.3556423093793857E-2</v>
      </c>
      <c r="D899">
        <v>57.7700004577637</v>
      </c>
      <c r="E899">
        <f t="shared" ref="E899:E962" si="155">LN(D900/D899)</f>
        <v>1.8012310220474833E-2</v>
      </c>
      <c r="F899">
        <v>142.71267700195301</v>
      </c>
      <c r="G899">
        <f t="shared" ref="G899:G962" si="156">LN(F900/F899)</f>
        <v>3.8289387809206238E-2</v>
      </c>
      <c r="H899">
        <v>41.045581817627003</v>
      </c>
      <c r="I899">
        <f t="shared" ref="I899:I962" si="157">LN(H900/H899)</f>
        <v>4.4164829660770288E-2</v>
      </c>
      <c r="J899">
        <v>37.716907501220703</v>
      </c>
      <c r="K899">
        <f t="shared" ref="K899:K962" si="158">LN(J900/J899)</f>
        <v>3.7886382559826064E-2</v>
      </c>
      <c r="L899">
        <v>27.5200004577637</v>
      </c>
      <c r="M899">
        <f t="shared" ref="M899:M962" si="159">LN(L900/L899)</f>
        <v>3.4640110777059592E-2</v>
      </c>
      <c r="N899">
        <v>105.705078125</v>
      </c>
      <c r="O899">
        <f t="shared" ref="O899:O962" si="160">LN(N900/N899)</f>
        <v>3.3025913682612609E-2</v>
      </c>
      <c r="P899">
        <v>47.689998626708999</v>
      </c>
      <c r="Q899">
        <f t="shared" ref="Q899:Q962" si="161">LN(P900/P899)</f>
        <v>3.7452931957831885E-2</v>
      </c>
      <c r="R899">
        <v>135.90026855468801</v>
      </c>
      <c r="S899">
        <f t="shared" ref="S899:S962" si="162">LN(R900/R899)</f>
        <v>3.1249214848714776E-2</v>
      </c>
      <c r="T899">
        <v>56.151065826416001</v>
      </c>
      <c r="U899">
        <f t="shared" ref="U899:U962" si="163">LN(T900/T899)</f>
        <v>4.2777601167481805E-2</v>
      </c>
      <c r="V899">
        <v>101.288368225098</v>
      </c>
      <c r="W899">
        <f t="shared" ref="W899:W962" si="164">LN(V900/V899)</f>
        <v>3.6495451914366109E-2</v>
      </c>
    </row>
    <row r="900" spans="1:23" x14ac:dyDescent="0.2">
      <c r="A900" s="1">
        <v>44855</v>
      </c>
      <c r="B900">
        <v>25.660005569458001</v>
      </c>
      <c r="C900">
        <f t="shared" si="154"/>
        <v>7.7563712544251595E-3</v>
      </c>
      <c r="D900">
        <v>58.819999694824197</v>
      </c>
      <c r="E900">
        <f t="shared" si="155"/>
        <v>-2.042188106232498E-3</v>
      </c>
      <c r="F900">
        <v>148.28302001953099</v>
      </c>
      <c r="G900">
        <f t="shared" si="156"/>
        <v>1.2011285303388646E-2</v>
      </c>
      <c r="H900">
        <v>42.898979187011697</v>
      </c>
      <c r="I900">
        <f t="shared" si="157"/>
        <v>1.4984920445262079E-2</v>
      </c>
      <c r="J900">
        <v>39.1732788085938</v>
      </c>
      <c r="K900">
        <f t="shared" si="158"/>
        <v>-2.9515848808052379E-2</v>
      </c>
      <c r="L900">
        <v>28.4899997711182</v>
      </c>
      <c r="M900">
        <f t="shared" si="159"/>
        <v>1.5325989060751962E-2</v>
      </c>
      <c r="N900">
        <v>109.25437164306599</v>
      </c>
      <c r="O900">
        <f t="shared" si="160"/>
        <v>5.5144430928284983E-3</v>
      </c>
      <c r="P900">
        <v>49.509998321533203</v>
      </c>
      <c r="Q900">
        <f t="shared" si="161"/>
        <v>0</v>
      </c>
      <c r="R900">
        <v>140.21409606933599</v>
      </c>
      <c r="S900">
        <f t="shared" si="162"/>
        <v>-1.4152345602163031E-2</v>
      </c>
      <c r="T900">
        <v>58.605190277099602</v>
      </c>
      <c r="U900">
        <f t="shared" si="163"/>
        <v>9.333705984804026E-3</v>
      </c>
      <c r="V900">
        <v>105.053215026855</v>
      </c>
      <c r="W900">
        <f t="shared" si="164"/>
        <v>4.3149336804917124E-3</v>
      </c>
    </row>
    <row r="901" spans="1:23" x14ac:dyDescent="0.2">
      <c r="A901" s="1">
        <v>44858</v>
      </c>
      <c r="B901">
        <v>25.859807968139599</v>
      </c>
      <c r="C901">
        <f t="shared" si="154"/>
        <v>8.4264940841192095E-3</v>
      </c>
      <c r="D901">
        <v>58.700000762939503</v>
      </c>
      <c r="E901">
        <f t="shared" si="155"/>
        <v>4.610953094611929E-2</v>
      </c>
      <c r="F901">
        <v>150.07482910156199</v>
      </c>
      <c r="G901">
        <f t="shared" si="156"/>
        <v>3.1500958534823103E-3</v>
      </c>
      <c r="H901">
        <v>43.546657562255902</v>
      </c>
      <c r="I901">
        <f t="shared" si="157"/>
        <v>7.7463669915435593E-3</v>
      </c>
      <c r="J901">
        <v>38.033943176269503</v>
      </c>
      <c r="K901">
        <f t="shared" si="158"/>
        <v>5.6217412137857151E-2</v>
      </c>
      <c r="L901">
        <v>28.930000305175799</v>
      </c>
      <c r="M901">
        <f t="shared" si="159"/>
        <v>1.0316433925595486E-2</v>
      </c>
      <c r="N901">
        <v>109.858512878418</v>
      </c>
      <c r="O901">
        <f t="shared" si="160"/>
        <v>2.3690280016525175E-2</v>
      </c>
      <c r="P901">
        <v>49.509998321533203</v>
      </c>
      <c r="Q901">
        <f t="shared" si="161"/>
        <v>3.9989503179199568E-2</v>
      </c>
      <c r="R901">
        <v>138.24371337890599</v>
      </c>
      <c r="S901">
        <f t="shared" si="162"/>
        <v>1.2650413669748985E-2</v>
      </c>
      <c r="T901">
        <v>59.154754638671903</v>
      </c>
      <c r="U901">
        <f t="shared" si="163"/>
        <v>3.230935609424368E-2</v>
      </c>
      <c r="V901">
        <v>105.50749206543</v>
      </c>
      <c r="W901">
        <f t="shared" si="164"/>
        <v>2.2571891856008754E-2</v>
      </c>
    </row>
    <row r="902" spans="1:23" x14ac:dyDescent="0.2">
      <c r="A902" s="1">
        <v>44859</v>
      </c>
      <c r="B902">
        <v>26.078636169433601</v>
      </c>
      <c r="C902">
        <f t="shared" si="154"/>
        <v>-7.3233990479340495E-3</v>
      </c>
      <c r="D902">
        <v>61.470001220703097</v>
      </c>
      <c r="E902">
        <f t="shared" si="155"/>
        <v>-2.8714871697103673E-2</v>
      </c>
      <c r="F902">
        <v>150.54832458496099</v>
      </c>
      <c r="G902">
        <f t="shared" si="156"/>
        <v>-2.6811657912203281E-2</v>
      </c>
      <c r="H902">
        <v>43.885295867919901</v>
      </c>
      <c r="I902">
        <f t="shared" si="157"/>
        <v>2.4095907664130958E-3</v>
      </c>
      <c r="J902">
        <v>40.233356475830099</v>
      </c>
      <c r="K902">
        <f t="shared" si="158"/>
        <v>-4.6883821038327396E-2</v>
      </c>
      <c r="L902">
        <v>29.2299995422363</v>
      </c>
      <c r="M902">
        <f t="shared" si="159"/>
        <v>-6.1771064274629131E-3</v>
      </c>
      <c r="N902">
        <v>112.49216461181599</v>
      </c>
      <c r="O902">
        <f t="shared" si="160"/>
        <v>-8.9347298375266979E-3</v>
      </c>
      <c r="P902">
        <v>51.529998779296903</v>
      </c>
      <c r="Q902">
        <f t="shared" si="161"/>
        <v>-2.0388808536586492E-2</v>
      </c>
      <c r="R902">
        <v>140.003662109375</v>
      </c>
      <c r="S902">
        <f t="shared" si="162"/>
        <v>-3.4686276030027101E-2</v>
      </c>
      <c r="T902">
        <v>61.097217559814503</v>
      </c>
      <c r="U902">
        <f t="shared" si="163"/>
        <v>-3.006927608742473E-2</v>
      </c>
      <c r="V902">
        <v>107.91607666015599</v>
      </c>
      <c r="W902">
        <f t="shared" si="164"/>
        <v>-9.8910464118604768E-3</v>
      </c>
    </row>
    <row r="903" spans="1:23" x14ac:dyDescent="0.2">
      <c r="A903" s="1">
        <v>44860</v>
      </c>
      <c r="B903">
        <v>25.888349533081101</v>
      </c>
      <c r="C903">
        <f t="shared" si="154"/>
        <v>-3.5156961970665812E-2</v>
      </c>
      <c r="D903">
        <v>59.7299995422363</v>
      </c>
      <c r="E903">
        <f t="shared" si="155"/>
        <v>-1.9099728536254593E-2</v>
      </c>
      <c r="F903">
        <v>146.565505981445</v>
      </c>
      <c r="G903">
        <f t="shared" si="156"/>
        <v>-7.0560453420380051E-3</v>
      </c>
      <c r="H903">
        <v>43.991168975830099</v>
      </c>
      <c r="I903">
        <f t="shared" si="157"/>
        <v>-1.2612128548790217E-2</v>
      </c>
      <c r="J903">
        <v>38.390598297119098</v>
      </c>
      <c r="K903">
        <f t="shared" si="158"/>
        <v>3.3247712349351075E-2</v>
      </c>
      <c r="L903">
        <v>29.049999237060501</v>
      </c>
      <c r="M903">
        <f t="shared" si="159"/>
        <v>1.4693594758252481E-2</v>
      </c>
      <c r="N903">
        <v>111.49155426025401</v>
      </c>
      <c r="O903">
        <f t="shared" si="160"/>
        <v>-2.9296313634554098E-2</v>
      </c>
      <c r="P903">
        <v>50.490001678466797</v>
      </c>
      <c r="Q903">
        <f t="shared" si="161"/>
        <v>-9.1525290136817983E-3</v>
      </c>
      <c r="R903">
        <v>135.230712890625</v>
      </c>
      <c r="S903">
        <f t="shared" si="162"/>
        <v>-4.9638480852307685E-3</v>
      </c>
      <c r="T903">
        <v>59.2874145507812</v>
      </c>
      <c r="U903">
        <f t="shared" si="163"/>
        <v>-2.1485336106258135E-2</v>
      </c>
      <c r="V903">
        <v>106.85393524169901</v>
      </c>
      <c r="W903">
        <f t="shared" si="164"/>
        <v>-1.7898468165913142E-2</v>
      </c>
    </row>
    <row r="904" spans="1:23" x14ac:dyDescent="0.2">
      <c r="A904" s="1">
        <v>44861</v>
      </c>
      <c r="B904">
        <v>24.9940071105957</v>
      </c>
      <c r="C904">
        <f t="shared" si="154"/>
        <v>0.10127910861573357</v>
      </c>
      <c r="D904">
        <v>58.599998474121101</v>
      </c>
      <c r="E904">
        <f t="shared" si="155"/>
        <v>5.6560964750029259E-2</v>
      </c>
      <c r="F904">
        <v>145.53497314453099</v>
      </c>
      <c r="G904">
        <f t="shared" si="156"/>
        <v>3.6863716986670333E-2</v>
      </c>
      <c r="H904">
        <v>43.439830780029297</v>
      </c>
      <c r="I904">
        <f t="shared" si="157"/>
        <v>3.770790396529225E-2</v>
      </c>
      <c r="J904">
        <v>39.688453674316399</v>
      </c>
      <c r="K904">
        <f t="shared" si="158"/>
        <v>2.3437510870582816E-2</v>
      </c>
      <c r="L904">
        <v>29.4799995422363</v>
      </c>
      <c r="M904">
        <f t="shared" si="159"/>
        <v>1.8817805579679457E-2</v>
      </c>
      <c r="N904">
        <v>108.27264404296901</v>
      </c>
      <c r="O904">
        <f t="shared" si="160"/>
        <v>3.856663607436666E-2</v>
      </c>
      <c r="P904">
        <v>50.029998779296903</v>
      </c>
      <c r="Q904">
        <f t="shared" si="161"/>
        <v>2.1748628881402231E-2</v>
      </c>
      <c r="R904">
        <v>134.561111450195</v>
      </c>
      <c r="S904">
        <f t="shared" si="162"/>
        <v>2.9418212350137873E-2</v>
      </c>
      <c r="T904">
        <v>58.027191162109403</v>
      </c>
      <c r="U904">
        <f t="shared" si="163"/>
        <v>2.8334181438842847E-2</v>
      </c>
      <c r="V904">
        <v>104.95842742919901</v>
      </c>
      <c r="W904">
        <f t="shared" si="164"/>
        <v>3.8452882521314673E-2</v>
      </c>
    </row>
    <row r="905" spans="1:23" x14ac:dyDescent="0.2">
      <c r="A905" s="1">
        <v>44862</v>
      </c>
      <c r="B905">
        <v>27.658004760742202</v>
      </c>
      <c r="C905">
        <f t="shared" si="154"/>
        <v>-2.2261705828555124E-2</v>
      </c>
      <c r="D905">
        <v>62.009998321533203</v>
      </c>
      <c r="E905">
        <f t="shared" si="155"/>
        <v>-3.1951549873604851E-2</v>
      </c>
      <c r="F905">
        <v>151.00004577636699</v>
      </c>
      <c r="G905">
        <f t="shared" si="156"/>
        <v>-4.5343426193728232E-3</v>
      </c>
      <c r="H905">
        <v>45.109130859375</v>
      </c>
      <c r="I905">
        <f t="shared" si="157"/>
        <v>-5.8961203240338695E-3</v>
      </c>
      <c r="J905">
        <v>40.629638671875</v>
      </c>
      <c r="K905">
        <f t="shared" si="158"/>
        <v>-3.2968770350378686E-2</v>
      </c>
      <c r="L905">
        <v>30.040000915527301</v>
      </c>
      <c r="M905">
        <f t="shared" si="159"/>
        <v>3.98668070760039E-3</v>
      </c>
      <c r="N905">
        <v>112.529922485352</v>
      </c>
      <c r="O905">
        <f t="shared" si="160"/>
        <v>-1.3087589772686457E-2</v>
      </c>
      <c r="P905">
        <v>51.130001068115199</v>
      </c>
      <c r="Q905">
        <f t="shared" si="161"/>
        <v>-5.2601502325397613E-2</v>
      </c>
      <c r="R905">
        <v>138.57846069335901</v>
      </c>
      <c r="S905">
        <f t="shared" si="162"/>
        <v>-1.5722032432807675E-2</v>
      </c>
      <c r="T905">
        <v>59.694858551025398</v>
      </c>
      <c r="U905">
        <f t="shared" si="163"/>
        <v>-2.0202708621668772E-2</v>
      </c>
      <c r="V905">
        <v>109.07298278808599</v>
      </c>
      <c r="W905">
        <f t="shared" si="164"/>
        <v>-2.202355294368899E-2</v>
      </c>
    </row>
    <row r="906" spans="1:23" x14ac:dyDescent="0.2">
      <c r="A906" s="1">
        <v>44865</v>
      </c>
      <c r="B906">
        <v>27.04909324646</v>
      </c>
      <c r="C906">
        <f t="shared" si="154"/>
        <v>-4.5831999748197089E-3</v>
      </c>
      <c r="D906">
        <v>60.060001373291001</v>
      </c>
      <c r="E906">
        <f t="shared" si="155"/>
        <v>-6.6823088915243453E-3</v>
      </c>
      <c r="F906">
        <v>150.31690979003901</v>
      </c>
      <c r="G906">
        <f t="shared" si="156"/>
        <v>1.4032902015058172E-2</v>
      </c>
      <c r="H906">
        <v>44.843944549560497</v>
      </c>
      <c r="I906">
        <f t="shared" si="157"/>
        <v>-4.733371360698178E-3</v>
      </c>
      <c r="J906">
        <v>39.311969757080099</v>
      </c>
      <c r="K906">
        <f t="shared" si="158"/>
        <v>1.5109781969686533E-3</v>
      </c>
      <c r="L906">
        <v>30.159999847412099</v>
      </c>
      <c r="M906">
        <f t="shared" si="159"/>
        <v>8.482624920685071E-2</v>
      </c>
      <c r="N906">
        <v>111.066772460938</v>
      </c>
      <c r="O906">
        <f t="shared" si="160"/>
        <v>-2.8085644504690006E-3</v>
      </c>
      <c r="P906">
        <v>48.509998321533203</v>
      </c>
      <c r="Q906">
        <f t="shared" si="161"/>
        <v>8.0565926469205712E-2</v>
      </c>
      <c r="R906">
        <v>136.41676330566401</v>
      </c>
      <c r="S906">
        <f t="shared" si="162"/>
        <v>1.4478785622850212E-2</v>
      </c>
      <c r="T906">
        <v>58.500961303710902</v>
      </c>
      <c r="U906">
        <f t="shared" si="163"/>
        <v>9.9919878481990066E-3</v>
      </c>
      <c r="V906">
        <v>106.697067260742</v>
      </c>
      <c r="W906">
        <f t="shared" si="164"/>
        <v>8.0233587862412557E-3</v>
      </c>
    </row>
    <row r="907" spans="1:23" x14ac:dyDescent="0.2">
      <c r="A907" s="1">
        <v>44866</v>
      </c>
      <c r="B907">
        <v>26.9254055023193</v>
      </c>
      <c r="C907">
        <f t="shared" si="154"/>
        <v>-3.1589094191687789E-2</v>
      </c>
      <c r="D907">
        <v>59.659999847412102</v>
      </c>
      <c r="E907">
        <f t="shared" si="155"/>
        <v>-1.7415247334958823E-2</v>
      </c>
      <c r="F907">
        <v>152.441162109375</v>
      </c>
      <c r="G907">
        <f t="shared" si="156"/>
        <v>-2.7444922204086057E-2</v>
      </c>
      <c r="H907">
        <v>44.6321830749512</v>
      </c>
      <c r="I907">
        <f t="shared" si="157"/>
        <v>-2.5696095896345875E-2</v>
      </c>
      <c r="J907">
        <v>39.371414184570298</v>
      </c>
      <c r="K907">
        <f t="shared" si="158"/>
        <v>-1.7515093019593544E-2</v>
      </c>
      <c r="L907">
        <v>32.830001831054702</v>
      </c>
      <c r="M907">
        <f t="shared" si="159"/>
        <v>1.7512464514207134E-2</v>
      </c>
      <c r="N907">
        <v>110.75527191162099</v>
      </c>
      <c r="O907">
        <f t="shared" si="160"/>
        <v>-4.20372210178293E-2</v>
      </c>
      <c r="P907">
        <v>52.580001831054702</v>
      </c>
      <c r="Q907">
        <f t="shared" si="161"/>
        <v>-4.5524298556986038E-2</v>
      </c>
      <c r="R907">
        <v>138.40628051757801</v>
      </c>
      <c r="S907">
        <f t="shared" si="162"/>
        <v>-2.4201850077491163E-2</v>
      </c>
      <c r="T907">
        <v>59.088432312011697</v>
      </c>
      <c r="U907">
        <f t="shared" si="163"/>
        <v>-2.7969240425598868E-2</v>
      </c>
      <c r="V907">
        <v>107.55657958984401</v>
      </c>
      <c r="W907">
        <f t="shared" si="164"/>
        <v>-3.2079075469608538E-2</v>
      </c>
    </row>
    <row r="908" spans="1:23" x14ac:dyDescent="0.2">
      <c r="A908" s="1">
        <v>44867</v>
      </c>
      <c r="B908">
        <v>26.088150024414102</v>
      </c>
      <c r="C908">
        <f t="shared" si="154"/>
        <v>-1.0947885549780964E-3</v>
      </c>
      <c r="D908">
        <v>58.630001068115199</v>
      </c>
      <c r="E908">
        <f t="shared" si="155"/>
        <v>2.4929698010963001E-2</v>
      </c>
      <c r="F908">
        <v>148.31431579589801</v>
      </c>
      <c r="G908">
        <f t="shared" si="156"/>
        <v>-1.2507826489634838E-2</v>
      </c>
      <c r="H908">
        <v>43.499919891357401</v>
      </c>
      <c r="I908">
        <f t="shared" si="157"/>
        <v>-2.646379082833715E-2</v>
      </c>
      <c r="J908">
        <v>38.687824249267599</v>
      </c>
      <c r="K908">
        <f t="shared" si="158"/>
        <v>-4.7996599825026326E-2</v>
      </c>
      <c r="L908">
        <v>33.409999847412102</v>
      </c>
      <c r="M908">
        <f t="shared" si="159"/>
        <v>1.7211161287685101E-2</v>
      </c>
      <c r="N908">
        <v>106.195930480957</v>
      </c>
      <c r="O908">
        <f t="shared" si="160"/>
        <v>-7.9716858668371901E-2</v>
      </c>
      <c r="P908">
        <v>50.240001678466797</v>
      </c>
      <c r="Q908">
        <f t="shared" si="161"/>
        <v>3.1796497837820129E-3</v>
      </c>
      <c r="R908">
        <v>135.09680175781199</v>
      </c>
      <c r="S908">
        <f t="shared" si="162"/>
        <v>-2.3062038131898353E-2</v>
      </c>
      <c r="T908">
        <v>57.458671569824197</v>
      </c>
      <c r="U908">
        <f t="shared" si="163"/>
        <v>-1.9650944978683641E-2</v>
      </c>
      <c r="V908">
        <v>104.161018371582</v>
      </c>
      <c r="W908">
        <f t="shared" si="164"/>
        <v>-1.3487936352796584E-2</v>
      </c>
    </row>
    <row r="909" spans="1:23" x14ac:dyDescent="0.2">
      <c r="A909" s="1">
        <v>44868</v>
      </c>
      <c r="B909">
        <v>26.059604644775401</v>
      </c>
      <c r="C909">
        <f t="shared" si="154"/>
        <v>4.2559748603700154E-2</v>
      </c>
      <c r="D909">
        <v>60.110000610351598</v>
      </c>
      <c r="E909">
        <f t="shared" si="155"/>
        <v>3.4017965828632278E-2</v>
      </c>
      <c r="F909">
        <v>146.470779418945</v>
      </c>
      <c r="G909">
        <f t="shared" si="156"/>
        <v>3.8416994378579206E-2</v>
      </c>
      <c r="H909">
        <v>42.363845825195298</v>
      </c>
      <c r="I909">
        <f t="shared" si="157"/>
        <v>4.6587580638916208E-2</v>
      </c>
      <c r="J909">
        <v>36.874797821044901</v>
      </c>
      <c r="K909">
        <f t="shared" si="158"/>
        <v>4.594564687510426E-2</v>
      </c>
      <c r="L909">
        <v>33.990001678466797</v>
      </c>
      <c r="M909">
        <f t="shared" si="159"/>
        <v>3.7533250540927508E-2</v>
      </c>
      <c r="N909">
        <v>98.0589599609375</v>
      </c>
      <c r="O909">
        <f t="shared" si="160"/>
        <v>2.669108438838904E-2</v>
      </c>
      <c r="P909">
        <v>50.400001525878899</v>
      </c>
      <c r="Q909">
        <f t="shared" si="161"/>
        <v>3.9106204549950341E-2</v>
      </c>
      <c r="R909">
        <v>132.016845703125</v>
      </c>
      <c r="S909">
        <f t="shared" si="162"/>
        <v>4.4426424635417169E-2</v>
      </c>
      <c r="T909">
        <v>56.340576171875</v>
      </c>
      <c r="U909">
        <f t="shared" si="163"/>
        <v>7.138933691242734E-2</v>
      </c>
      <c r="V909">
        <v>102.76553344726599</v>
      </c>
      <c r="W909">
        <f t="shared" si="164"/>
        <v>4.5232645032686369E-2</v>
      </c>
    </row>
    <row r="910" spans="1:23" x14ac:dyDescent="0.2">
      <c r="A910" s="1">
        <v>44869</v>
      </c>
      <c r="B910">
        <v>27.192634582519499</v>
      </c>
      <c r="C910">
        <f t="shared" si="154"/>
        <v>7.4191168936916267E-3</v>
      </c>
      <c r="D910">
        <v>62.189998626708999</v>
      </c>
      <c r="E910">
        <f t="shared" si="155"/>
        <v>1.4209598088723218E-2</v>
      </c>
      <c r="F910">
        <v>152.20722961425801</v>
      </c>
      <c r="G910">
        <f t="shared" si="156"/>
        <v>1.8517808896041519E-2</v>
      </c>
      <c r="H910">
        <v>44.384170532226598</v>
      </c>
      <c r="I910">
        <f t="shared" si="157"/>
        <v>2.1095560062400379E-2</v>
      </c>
      <c r="J910">
        <v>38.608558654785199</v>
      </c>
      <c r="K910">
        <f t="shared" si="158"/>
        <v>1.3761798956614554E-2</v>
      </c>
      <c r="L910">
        <v>35.290000915527301</v>
      </c>
      <c r="M910">
        <f t="shared" si="159"/>
        <v>3.5628560186167835E-2</v>
      </c>
      <c r="N910">
        <v>100.711502075195</v>
      </c>
      <c r="O910">
        <f t="shared" si="160"/>
        <v>3.1370737545901188E-2</v>
      </c>
      <c r="P910">
        <v>52.409999847412102</v>
      </c>
      <c r="Q910">
        <f t="shared" si="161"/>
        <v>1.5524728682286987E-2</v>
      </c>
      <c r="R910">
        <v>138.01411437988301</v>
      </c>
      <c r="S910">
        <f t="shared" si="162"/>
        <v>3.1651470215732821E-2</v>
      </c>
      <c r="T910">
        <v>60.509738922119098</v>
      </c>
      <c r="U910">
        <f t="shared" si="163"/>
        <v>2.5814780883684312E-2</v>
      </c>
      <c r="V910">
        <v>107.520622253418</v>
      </c>
      <c r="W910">
        <f t="shared" si="164"/>
        <v>2.138075204108323E-2</v>
      </c>
    </row>
    <row r="911" spans="1:23" x14ac:dyDescent="0.2">
      <c r="A911" s="1">
        <v>44872</v>
      </c>
      <c r="B911">
        <v>27.3951301574707</v>
      </c>
      <c r="C911">
        <f t="shared" si="154"/>
        <v>2.4608804834870576E-3</v>
      </c>
      <c r="D911">
        <v>63.080001831054702</v>
      </c>
      <c r="E911">
        <f t="shared" si="155"/>
        <v>1.2132767458342313E-2</v>
      </c>
      <c r="F911">
        <v>155.05203247070301</v>
      </c>
      <c r="G911">
        <f t="shared" si="156"/>
        <v>1.4499998690358066E-2</v>
      </c>
      <c r="H911">
        <v>45.3304252624512</v>
      </c>
      <c r="I911">
        <f t="shared" si="157"/>
        <v>1.4394475477059222E-2</v>
      </c>
      <c r="J911">
        <v>39.1435546875</v>
      </c>
      <c r="K911">
        <f t="shared" si="158"/>
        <v>7.0618635134905875E-3</v>
      </c>
      <c r="L911">
        <v>36.569999694824197</v>
      </c>
      <c r="M911">
        <f t="shared" si="159"/>
        <v>-7.6859773632467253E-3</v>
      </c>
      <c r="N911">
        <v>103.920974731445</v>
      </c>
      <c r="O911">
        <f t="shared" si="160"/>
        <v>2.2010379064036193E-2</v>
      </c>
      <c r="P911">
        <v>53.2299995422363</v>
      </c>
      <c r="Q911">
        <f t="shared" si="161"/>
        <v>3.0344593019661713E-2</v>
      </c>
      <c r="R911">
        <v>142.45233154296901</v>
      </c>
      <c r="S911">
        <f t="shared" si="162"/>
        <v>1.4068150393907897E-2</v>
      </c>
      <c r="T911">
        <v>62.092121124267599</v>
      </c>
      <c r="U911">
        <f t="shared" si="163"/>
        <v>3.3464149830871162E-2</v>
      </c>
      <c r="V911">
        <v>109.844245910645</v>
      </c>
      <c r="W911">
        <f t="shared" si="164"/>
        <v>2.1777794891946325E-2</v>
      </c>
    </row>
    <row r="912" spans="1:23" x14ac:dyDescent="0.2">
      <c r="A912" s="1">
        <v>44873</v>
      </c>
      <c r="B912">
        <v>27.462629318237301</v>
      </c>
      <c r="C912">
        <f t="shared" si="154"/>
        <v>-3.4288867543874231E-2</v>
      </c>
      <c r="D912">
        <v>63.849998474121101</v>
      </c>
      <c r="E912">
        <f t="shared" si="155"/>
        <v>-6.3526249930038817E-2</v>
      </c>
      <c r="F912">
        <v>157.31666564941401</v>
      </c>
      <c r="G912">
        <f t="shared" si="156"/>
        <v>-1.8733722386756548E-2</v>
      </c>
      <c r="H912">
        <v>45.9876518249512</v>
      </c>
      <c r="I912">
        <f t="shared" si="157"/>
        <v>-2.6568063628035772E-2</v>
      </c>
      <c r="J912">
        <v>39.4209594726562</v>
      </c>
      <c r="K912">
        <f t="shared" si="158"/>
        <v>-8.0566522353977141E-2</v>
      </c>
      <c r="L912">
        <v>36.290000915527301</v>
      </c>
      <c r="M912">
        <f t="shared" si="159"/>
        <v>-6.0807599982730196E-3</v>
      </c>
      <c r="N912">
        <v>106.233673095703</v>
      </c>
      <c r="O912">
        <f t="shared" si="160"/>
        <v>-1.8926774815104332E-2</v>
      </c>
      <c r="P912">
        <v>54.869998931884801</v>
      </c>
      <c r="Q912">
        <f t="shared" si="161"/>
        <v>-2.3719973295354348E-3</v>
      </c>
      <c r="R912">
        <v>144.47053527832</v>
      </c>
      <c r="S912">
        <f t="shared" si="162"/>
        <v>-1.877954726126391E-2</v>
      </c>
      <c r="T912">
        <v>64.205139160156193</v>
      </c>
      <c r="U912">
        <f t="shared" si="163"/>
        <v>-1.8770345342138874E-2</v>
      </c>
      <c r="V912">
        <v>112.262649536133</v>
      </c>
      <c r="W912">
        <f t="shared" si="164"/>
        <v>-3.2486075441990482E-2</v>
      </c>
    </row>
    <row r="913" spans="1:23" x14ac:dyDescent="0.2">
      <c r="A913" s="1">
        <v>44874</v>
      </c>
      <c r="B913">
        <v>26.536928176879901</v>
      </c>
      <c r="C913">
        <f t="shared" si="154"/>
        <v>7.8252069379114345E-2</v>
      </c>
      <c r="D913">
        <v>59.919998168945298</v>
      </c>
      <c r="E913">
        <f t="shared" si="155"/>
        <v>0.13338540231062185</v>
      </c>
      <c r="F913">
        <v>154.39697265625</v>
      </c>
      <c r="G913">
        <f t="shared" si="156"/>
        <v>5.7128133490994541E-2</v>
      </c>
      <c r="H913">
        <v>44.781936645507798</v>
      </c>
      <c r="I913">
        <f t="shared" si="157"/>
        <v>7.6058293999534954E-2</v>
      </c>
      <c r="J913">
        <v>36.369522094726598</v>
      </c>
      <c r="K913">
        <f t="shared" si="158"/>
        <v>0.14997805466454314</v>
      </c>
      <c r="L913">
        <v>36.069999694824197</v>
      </c>
      <c r="M913">
        <f t="shared" si="159"/>
        <v>3.8079158928947365E-2</v>
      </c>
      <c r="N913">
        <v>104.24192047119099</v>
      </c>
      <c r="O913">
        <f t="shared" si="160"/>
        <v>8.8760644276866085E-2</v>
      </c>
      <c r="P913">
        <v>54.740001678466797</v>
      </c>
      <c r="Q913">
        <f t="shared" si="161"/>
        <v>0.12840317256272915</v>
      </c>
      <c r="R913">
        <v>141.78276062011699</v>
      </c>
      <c r="S913">
        <f t="shared" si="162"/>
        <v>7.8718599283277679E-2</v>
      </c>
      <c r="T913">
        <v>63.011226654052699</v>
      </c>
      <c r="U913">
        <f t="shared" si="163"/>
        <v>0.10578171242940207</v>
      </c>
      <c r="V913">
        <v>108.674278259277</v>
      </c>
      <c r="W913">
        <f t="shared" si="164"/>
        <v>9.8468112430237065E-2</v>
      </c>
    </row>
    <row r="914" spans="1:23" x14ac:dyDescent="0.2">
      <c r="A914" s="1">
        <v>44875</v>
      </c>
      <c r="B914">
        <v>28.696907043456999</v>
      </c>
      <c r="C914">
        <f t="shared" si="154"/>
        <v>2.2263707551512222E-2</v>
      </c>
      <c r="D914">
        <v>68.470001220703097</v>
      </c>
      <c r="E914">
        <f t="shared" si="155"/>
        <v>5.5396175868714419E-2</v>
      </c>
      <c r="F914">
        <v>163.474197387695</v>
      </c>
      <c r="G914">
        <f t="shared" si="156"/>
        <v>2.7106434577453493E-2</v>
      </c>
      <c r="H914">
        <v>48.320850372314503</v>
      </c>
      <c r="I914">
        <f t="shared" si="157"/>
        <v>2.2486376435062117E-2</v>
      </c>
      <c r="J914">
        <v>42.254428863525398</v>
      </c>
      <c r="K914">
        <f t="shared" si="158"/>
        <v>1.6279530293300412E-2</v>
      </c>
      <c r="L914">
        <v>37.470001220703097</v>
      </c>
      <c r="M914">
        <f t="shared" si="159"/>
        <v>5.3363013513269973E-4</v>
      </c>
      <c r="N914">
        <v>113.917556762695</v>
      </c>
      <c r="O914">
        <f t="shared" si="160"/>
        <v>6.1954561424152109E-3</v>
      </c>
      <c r="P914">
        <v>62.240001678466797</v>
      </c>
      <c r="Q914">
        <f t="shared" si="161"/>
        <v>3.8299480306891676E-2</v>
      </c>
      <c r="R914">
        <v>153.39474487304699</v>
      </c>
      <c r="S914">
        <f t="shared" si="162"/>
        <v>2.2748511155724439E-2</v>
      </c>
      <c r="T914">
        <v>70.041969299316406</v>
      </c>
      <c r="U914">
        <f t="shared" si="163"/>
        <v>2.5510708291867412E-2</v>
      </c>
      <c r="V914">
        <v>119.919807434082</v>
      </c>
      <c r="W914">
        <f t="shared" si="164"/>
        <v>3.0145555454304175E-2</v>
      </c>
    </row>
    <row r="915" spans="1:23" x14ac:dyDescent="0.2">
      <c r="A915" s="1">
        <v>44876</v>
      </c>
      <c r="B915">
        <v>29.342971801757798</v>
      </c>
      <c r="C915">
        <f t="shared" si="154"/>
        <v>-2.6323329981028042E-3</v>
      </c>
      <c r="D915">
        <v>72.370002746582003</v>
      </c>
      <c r="E915">
        <f t="shared" si="155"/>
        <v>1.5901582776724366E-2</v>
      </c>
      <c r="F915">
        <v>167.96600341796901</v>
      </c>
      <c r="G915">
        <f t="shared" si="156"/>
        <v>-1.1486875592448202E-2</v>
      </c>
      <c r="H915">
        <v>49.419719696044901</v>
      </c>
      <c r="I915">
        <f t="shared" si="157"/>
        <v>-9.4443201108212957E-3</v>
      </c>
      <c r="J915">
        <v>42.947940826416001</v>
      </c>
      <c r="K915">
        <f t="shared" si="158"/>
        <v>-4.3927046298644235E-3</v>
      </c>
      <c r="L915">
        <v>37.490001678466797</v>
      </c>
      <c r="M915">
        <f t="shared" si="159"/>
        <v>4.5242436584098074E-3</v>
      </c>
      <c r="N915">
        <v>114.625518798828</v>
      </c>
      <c r="O915">
        <f t="shared" si="160"/>
        <v>-5.2016028289699652E-3</v>
      </c>
      <c r="P915">
        <v>64.669998168945298</v>
      </c>
      <c r="Q915">
        <f t="shared" si="161"/>
        <v>-6.1873036689220906E-4</v>
      </c>
      <c r="R915">
        <v>156.924240112305</v>
      </c>
      <c r="S915">
        <f t="shared" si="162"/>
        <v>-1.7214397063850719E-2</v>
      </c>
      <c r="T915">
        <v>71.851776123046903</v>
      </c>
      <c r="U915">
        <f t="shared" si="163"/>
        <v>-1.2473954751941073E-2</v>
      </c>
      <c r="V915">
        <v>123.589897155762</v>
      </c>
      <c r="W915">
        <f t="shared" si="164"/>
        <v>-1.1007835615530519E-2</v>
      </c>
    </row>
    <row r="916" spans="1:23" x14ac:dyDescent="0.2">
      <c r="A916" s="1">
        <v>44879</v>
      </c>
      <c r="B916">
        <v>29.265832901001001</v>
      </c>
      <c r="C916">
        <f t="shared" si="154"/>
        <v>1.1791729936406302E-2</v>
      </c>
      <c r="D916">
        <v>73.529998779296903</v>
      </c>
      <c r="E916">
        <f t="shared" si="155"/>
        <v>3.7896515257738878E-2</v>
      </c>
      <c r="F916">
        <v>166.04763793945301</v>
      </c>
      <c r="G916">
        <f t="shared" si="156"/>
        <v>7.3249477259988141E-4</v>
      </c>
      <c r="H916">
        <v>48.9551811218262</v>
      </c>
      <c r="I916">
        <f t="shared" si="157"/>
        <v>2.1588267233562684E-2</v>
      </c>
      <c r="J916">
        <v>42.759696960449197</v>
      </c>
      <c r="K916">
        <f t="shared" si="158"/>
        <v>3.5059578133568824E-2</v>
      </c>
      <c r="L916">
        <v>37.659999847412102</v>
      </c>
      <c r="M916">
        <f t="shared" si="159"/>
        <v>2.0239893340551915E-2</v>
      </c>
      <c r="N916">
        <v>114.03083038330099</v>
      </c>
      <c r="O916">
        <f t="shared" si="160"/>
        <v>4.2304266924999091E-2</v>
      </c>
      <c r="P916">
        <v>64.629997253417997</v>
      </c>
      <c r="Q916">
        <f t="shared" si="161"/>
        <v>7.7814591337678679E-2</v>
      </c>
      <c r="R916">
        <v>154.24600219726599</v>
      </c>
      <c r="S916">
        <f t="shared" si="162"/>
        <v>2.3957435668737464E-2</v>
      </c>
      <c r="T916">
        <v>70.961067199707003</v>
      </c>
      <c r="U916">
        <f t="shared" si="163"/>
        <v>2.700552767772527E-2</v>
      </c>
      <c r="V916">
        <v>122.23690032959</v>
      </c>
      <c r="W916">
        <f t="shared" si="164"/>
        <v>2.8569550188132783E-2</v>
      </c>
    </row>
    <row r="917" spans="1:23" x14ac:dyDescent="0.2">
      <c r="A917" s="1">
        <v>44880</v>
      </c>
      <c r="B917">
        <v>29.612970352172901</v>
      </c>
      <c r="C917">
        <f t="shared" si="154"/>
        <v>-3.9181643277308074E-2</v>
      </c>
      <c r="D917">
        <v>76.370002746582003</v>
      </c>
      <c r="E917">
        <f t="shared" si="155"/>
        <v>-4.9248642302378777E-2</v>
      </c>
      <c r="F917">
        <v>166.16931152343801</v>
      </c>
      <c r="G917">
        <f t="shared" si="156"/>
        <v>-2.341792414218773E-2</v>
      </c>
      <c r="H917">
        <v>50.023529052734403</v>
      </c>
      <c r="I917">
        <f t="shared" si="157"/>
        <v>-2.4495716507432583E-2</v>
      </c>
      <c r="J917">
        <v>44.285423278808601</v>
      </c>
      <c r="K917">
        <f t="shared" si="158"/>
        <v>-5.6369318055348269E-2</v>
      </c>
      <c r="L917">
        <v>38.430000305175803</v>
      </c>
      <c r="M917">
        <f t="shared" si="159"/>
        <v>-2.7435139852738967E-2</v>
      </c>
      <c r="N917">
        <v>118.95831298828099</v>
      </c>
      <c r="O917">
        <f t="shared" si="160"/>
        <v>-4.2883777492052993E-2</v>
      </c>
      <c r="P917">
        <v>69.860000610351605</v>
      </c>
      <c r="Q917">
        <f t="shared" si="161"/>
        <v>-5.7899670361474809E-2</v>
      </c>
      <c r="R917">
        <v>157.98596191406199</v>
      </c>
      <c r="S917">
        <f t="shared" si="162"/>
        <v>-2.3895213766125103E-2</v>
      </c>
      <c r="T917">
        <v>72.903518676757798</v>
      </c>
      <c r="U917">
        <f t="shared" si="163"/>
        <v>-4.383737662208366E-2</v>
      </c>
      <c r="V917">
        <v>125.77951812744099</v>
      </c>
      <c r="W917">
        <f t="shared" si="164"/>
        <v>-4.216309982641455E-2</v>
      </c>
    </row>
    <row r="918" spans="1:23" x14ac:dyDescent="0.2">
      <c r="A918" s="1">
        <v>44881</v>
      </c>
      <c r="B918">
        <v>28.475122451782202</v>
      </c>
      <c r="C918">
        <f t="shared" si="154"/>
        <v>1.2117192245281003E-2</v>
      </c>
      <c r="D918">
        <v>72.699996948242202</v>
      </c>
      <c r="E918">
        <f t="shared" si="155"/>
        <v>1.6371506039982026E-2</v>
      </c>
      <c r="F918">
        <v>162.32318115234401</v>
      </c>
      <c r="G918">
        <f t="shared" si="156"/>
        <v>1.089390172960108E-2</v>
      </c>
      <c r="H918">
        <v>48.813053131103501</v>
      </c>
      <c r="I918">
        <f t="shared" si="157"/>
        <v>7.4229739049986145E-4</v>
      </c>
      <c r="J918">
        <v>41.858139038085902</v>
      </c>
      <c r="K918">
        <f t="shared" si="158"/>
        <v>3.8993167872463305E-2</v>
      </c>
      <c r="L918">
        <v>37.389999389648402</v>
      </c>
      <c r="M918">
        <f t="shared" si="159"/>
        <v>-2.4099664694686332E-3</v>
      </c>
      <c r="N918">
        <v>113.964767456055</v>
      </c>
      <c r="O918">
        <f t="shared" si="160"/>
        <v>1.7488715062306336E-2</v>
      </c>
      <c r="P918">
        <v>65.930000305175795</v>
      </c>
      <c r="Q918">
        <f t="shared" si="161"/>
        <v>9.3600129437423178E-3</v>
      </c>
      <c r="R918">
        <v>154.25559997558599</v>
      </c>
      <c r="S918">
        <f t="shared" si="162"/>
        <v>1.2392786841799895E-3</v>
      </c>
      <c r="T918">
        <v>69.776657104492202</v>
      </c>
      <c r="U918">
        <f t="shared" si="163"/>
        <v>2.0347180392499904E-3</v>
      </c>
      <c r="V918">
        <v>120.58650970459</v>
      </c>
      <c r="W918">
        <f t="shared" si="164"/>
        <v>7.8019414984342467E-3</v>
      </c>
    </row>
    <row r="919" spans="1:23" x14ac:dyDescent="0.2">
      <c r="A919" s="1">
        <v>44882</v>
      </c>
      <c r="B919">
        <v>28.822259902954102</v>
      </c>
      <c r="C919">
        <f t="shared" si="154"/>
        <v>-6.6926564001939983E-4</v>
      </c>
      <c r="D919">
        <v>73.900001525878906</v>
      </c>
      <c r="E919">
        <f t="shared" si="155"/>
        <v>-4.4755188059716709E-3</v>
      </c>
      <c r="F919">
        <v>164.10118103027301</v>
      </c>
      <c r="G919">
        <f t="shared" si="156"/>
        <v>-1.0270709428244909E-3</v>
      </c>
      <c r="H919">
        <v>48.849300384521499</v>
      </c>
      <c r="I919">
        <f t="shared" si="157"/>
        <v>5.9379557342355204E-3</v>
      </c>
      <c r="J919">
        <v>43.522560119628899</v>
      </c>
      <c r="K919">
        <f t="shared" si="158"/>
        <v>1.5920982618402089E-3</v>
      </c>
      <c r="L919">
        <v>37.299999237060497</v>
      </c>
      <c r="M919">
        <f t="shared" si="159"/>
        <v>8.2766825150566662E-3</v>
      </c>
      <c r="N919">
        <v>115.975395202637</v>
      </c>
      <c r="O919">
        <f t="shared" si="160"/>
        <v>8.0255979525353724E-3</v>
      </c>
      <c r="P919">
        <v>66.550003051757798</v>
      </c>
      <c r="Q919">
        <f t="shared" si="161"/>
        <v>8.975354994949284E-3</v>
      </c>
      <c r="R919">
        <v>154.44688415527301</v>
      </c>
      <c r="S919">
        <f t="shared" si="162"/>
        <v>2.3506629776198829E-3</v>
      </c>
      <c r="T919">
        <v>69.918777465820298</v>
      </c>
      <c r="U919">
        <f t="shared" si="163"/>
        <v>5.136607251859408E-3</v>
      </c>
      <c r="V919">
        <v>121.53099822998</v>
      </c>
      <c r="W919">
        <f t="shared" si="164"/>
        <v>2.2293735981228761E-3</v>
      </c>
    </row>
    <row r="920" spans="1:23" x14ac:dyDescent="0.2">
      <c r="A920" s="1">
        <v>44883</v>
      </c>
      <c r="B920">
        <v>28.802976608276399</v>
      </c>
      <c r="C920">
        <f t="shared" si="154"/>
        <v>-3.1629903588028814E-2</v>
      </c>
      <c r="D920">
        <v>73.569999694824205</v>
      </c>
      <c r="E920">
        <f t="shared" si="155"/>
        <v>-1.5202656964074713E-2</v>
      </c>
      <c r="F920">
        <v>163.93272399902301</v>
      </c>
      <c r="G920">
        <f t="shared" si="156"/>
        <v>-1.5996589645895516E-2</v>
      </c>
      <c r="H920">
        <v>49.140228271484403</v>
      </c>
      <c r="I920">
        <f t="shared" si="157"/>
        <v>4.4162404345986584E-3</v>
      </c>
      <c r="J920">
        <v>43.591907501220703</v>
      </c>
      <c r="K920">
        <f t="shared" si="158"/>
        <v>-5.7292111247825267E-2</v>
      </c>
      <c r="L920">
        <v>37.610000610351598</v>
      </c>
      <c r="M920">
        <f t="shared" si="159"/>
        <v>-1.6892775130388473E-2</v>
      </c>
      <c r="N920">
        <v>116.909912109375</v>
      </c>
      <c r="O920">
        <f t="shared" si="160"/>
        <v>-2.9914043248389706E-2</v>
      </c>
      <c r="P920">
        <v>67.150001525878906</v>
      </c>
      <c r="Q920">
        <f t="shared" si="161"/>
        <v>-2.684169543115475E-3</v>
      </c>
      <c r="R920">
        <v>154.81036376953099</v>
      </c>
      <c r="S920">
        <f t="shared" si="162"/>
        <v>-1.6257460532942056E-2</v>
      </c>
      <c r="T920">
        <v>70.278846740722699</v>
      </c>
      <c r="U920">
        <f t="shared" si="163"/>
        <v>-2.1795273277412108E-2</v>
      </c>
      <c r="V920">
        <v>121.802238464355</v>
      </c>
      <c r="W920">
        <f t="shared" si="164"/>
        <v>-1.6720615346437123E-2</v>
      </c>
    </row>
    <row r="921" spans="1:23" x14ac:dyDescent="0.2">
      <c r="A921" s="1">
        <v>44886</v>
      </c>
      <c r="B921">
        <v>27.9061985015869</v>
      </c>
      <c r="C921">
        <f t="shared" si="154"/>
        <v>2.9954578231650902E-2</v>
      </c>
      <c r="D921">
        <v>72.459999084472699</v>
      </c>
      <c r="E921">
        <f t="shared" si="155"/>
        <v>3.778123079698769E-2</v>
      </c>
      <c r="F921">
        <v>161.33122253418</v>
      </c>
      <c r="G921">
        <f t="shared" si="156"/>
        <v>2.7574492538933161E-2</v>
      </c>
      <c r="H921">
        <v>49.357723236083999</v>
      </c>
      <c r="I921">
        <f t="shared" si="157"/>
        <v>2.4077690531149408E-2</v>
      </c>
      <c r="J921">
        <v>41.164630889892599</v>
      </c>
      <c r="K921">
        <f t="shared" si="158"/>
        <v>3.2440275939132873E-2</v>
      </c>
      <c r="L921">
        <v>36.9799995422363</v>
      </c>
      <c r="M921">
        <f t="shared" si="159"/>
        <v>7.2747312452728355E-3</v>
      </c>
      <c r="N921">
        <v>113.46445465087901</v>
      </c>
      <c r="O921">
        <f t="shared" si="160"/>
        <v>2.8297975645702605E-2</v>
      </c>
      <c r="P921">
        <v>66.970001220703097</v>
      </c>
      <c r="Q921">
        <f t="shared" si="161"/>
        <v>3.6794213538439875E-2</v>
      </c>
      <c r="R921">
        <v>152.313888549805</v>
      </c>
      <c r="S921">
        <f t="shared" si="162"/>
        <v>5.6107737475167681E-2</v>
      </c>
      <c r="T921">
        <v>68.763671875</v>
      </c>
      <c r="U921">
        <f t="shared" si="163"/>
        <v>3.9752956804866416E-2</v>
      </c>
      <c r="V921">
        <v>119.78256225585901</v>
      </c>
      <c r="W921">
        <f t="shared" si="164"/>
        <v>2.935847476805006E-2</v>
      </c>
    </row>
    <row r="922" spans="1:23" x14ac:dyDescent="0.2">
      <c r="A922" s="1">
        <v>44887</v>
      </c>
      <c r="B922">
        <v>28.754762649536101</v>
      </c>
      <c r="C922">
        <f t="shared" si="154"/>
        <v>-5.0428158116379374E-3</v>
      </c>
      <c r="D922">
        <v>75.25</v>
      </c>
      <c r="E922">
        <f t="shared" si="155"/>
        <v>1.5166812515726574E-2</v>
      </c>
      <c r="F922">
        <v>165.84175109863301</v>
      </c>
      <c r="G922">
        <f t="shared" si="156"/>
        <v>9.8821833033054252E-3</v>
      </c>
      <c r="H922">
        <v>50.5605659484863</v>
      </c>
      <c r="I922">
        <f t="shared" si="157"/>
        <v>6.750139961996895E-3</v>
      </c>
      <c r="J922">
        <v>42.521919250488303</v>
      </c>
      <c r="K922">
        <f t="shared" si="158"/>
        <v>1.7552537314736265E-2</v>
      </c>
      <c r="L922">
        <v>37.25</v>
      </c>
      <c r="M922">
        <f t="shared" si="159"/>
        <v>1.3333530869465168E-2</v>
      </c>
      <c r="N922">
        <v>116.72113037109401</v>
      </c>
      <c r="O922">
        <f t="shared" si="160"/>
        <v>1.2058098493029841E-2</v>
      </c>
      <c r="P922">
        <v>69.480003356933594</v>
      </c>
      <c r="Q922">
        <f t="shared" si="161"/>
        <v>1.0878929225546946E-2</v>
      </c>
      <c r="R922">
        <v>161.10417175293</v>
      </c>
      <c r="S922">
        <f t="shared" si="162"/>
        <v>4.5612276930861208E-3</v>
      </c>
      <c r="T922">
        <v>71.552291870117202</v>
      </c>
      <c r="U922">
        <f t="shared" si="163"/>
        <v>1.897288944676247E-2</v>
      </c>
      <c r="V922">
        <v>123.35132598877</v>
      </c>
      <c r="W922">
        <f t="shared" si="164"/>
        <v>1.2009067958462969E-2</v>
      </c>
    </row>
    <row r="923" spans="1:23" x14ac:dyDescent="0.2">
      <c r="A923" s="1">
        <v>44888</v>
      </c>
      <c r="B923">
        <v>28.610122680664102</v>
      </c>
      <c r="C923">
        <f t="shared" si="154"/>
        <v>-1.1184690967692276E-2</v>
      </c>
      <c r="D923">
        <v>76.400001525878906</v>
      </c>
      <c r="E923">
        <f t="shared" si="155"/>
        <v>-1.6629684121747538E-2</v>
      </c>
      <c r="F923">
        <v>167.48875427246099</v>
      </c>
      <c r="G923">
        <f t="shared" si="156"/>
        <v>-1.0728832370826927E-2</v>
      </c>
      <c r="H923">
        <v>50.903011322021499</v>
      </c>
      <c r="I923">
        <f t="shared" si="157"/>
        <v>-7.0143185573165656E-3</v>
      </c>
      <c r="J923">
        <v>43.274875640869098</v>
      </c>
      <c r="K923">
        <f t="shared" si="158"/>
        <v>-1.6155452569081404E-2</v>
      </c>
      <c r="L923">
        <v>37.75</v>
      </c>
      <c r="M923">
        <f t="shared" si="159"/>
        <v>-1.1992169499406265E-2</v>
      </c>
      <c r="N923">
        <v>118.137084960938</v>
      </c>
      <c r="O923">
        <f t="shared" si="160"/>
        <v>-1.3676912938647839E-2</v>
      </c>
      <c r="P923">
        <v>70.239997863769503</v>
      </c>
      <c r="Q923">
        <f t="shared" si="161"/>
        <v>-1.795638331988943E-2</v>
      </c>
      <c r="R923">
        <v>161.84068298339801</v>
      </c>
      <c r="S923">
        <f t="shared" si="162"/>
        <v>-1.2548909334103247E-2</v>
      </c>
      <c r="T923">
        <v>72.922805786132798</v>
      </c>
      <c r="U923">
        <f t="shared" si="163"/>
        <v>-1.2476471553820917E-2</v>
      </c>
      <c r="V923">
        <v>124.841590881348</v>
      </c>
      <c r="W923">
        <f t="shared" si="164"/>
        <v>-1.3414256492991394E-2</v>
      </c>
    </row>
    <row r="924" spans="1:23" x14ac:dyDescent="0.2">
      <c r="A924" s="1">
        <v>44890</v>
      </c>
      <c r="B924">
        <v>28.2919101715088</v>
      </c>
      <c r="C924">
        <f t="shared" si="154"/>
        <v>-2.1009889046777495E-2</v>
      </c>
      <c r="D924">
        <v>75.139999389648395</v>
      </c>
      <c r="E924">
        <f t="shared" si="155"/>
        <v>-2.629419905272825E-2</v>
      </c>
      <c r="F924">
        <v>165.70140075683599</v>
      </c>
      <c r="G924">
        <f t="shared" si="156"/>
        <v>-2.325351240403753E-2</v>
      </c>
      <c r="H924">
        <v>50.547210693359403</v>
      </c>
      <c r="I924">
        <f t="shared" si="157"/>
        <v>-1.4637289955450617E-2</v>
      </c>
      <c r="J924">
        <v>42.581367492675803</v>
      </c>
      <c r="K924">
        <f t="shared" si="158"/>
        <v>-7.2387106639355729E-3</v>
      </c>
      <c r="L924">
        <v>37.299999237060497</v>
      </c>
      <c r="M924">
        <f t="shared" si="159"/>
        <v>-1.3767212193723189E-2</v>
      </c>
      <c r="N924">
        <v>116.532333374023</v>
      </c>
      <c r="O924">
        <f t="shared" si="160"/>
        <v>-3.2185141828810333E-2</v>
      </c>
      <c r="P924">
        <v>68.989997863769503</v>
      </c>
      <c r="Q924">
        <f t="shared" si="161"/>
        <v>-2.1389610083372885E-2</v>
      </c>
      <c r="R924">
        <v>159.82244873046901</v>
      </c>
      <c r="S924">
        <f t="shared" si="162"/>
        <v>-1.8605147938403465E-2</v>
      </c>
      <c r="T924">
        <v>72.018638610839801</v>
      </c>
      <c r="U924">
        <f t="shared" si="163"/>
        <v>-1.7732520075619797E-2</v>
      </c>
      <c r="V924">
        <v>123.178115844727</v>
      </c>
      <c r="W924">
        <f t="shared" si="164"/>
        <v>-2.5310435812528662E-2</v>
      </c>
    </row>
    <row r="925" spans="1:23" x14ac:dyDescent="0.2">
      <c r="A925" s="1">
        <v>44893</v>
      </c>
      <c r="B925">
        <v>27.703701019287099</v>
      </c>
      <c r="C925">
        <f t="shared" si="154"/>
        <v>5.899716862330792E-3</v>
      </c>
      <c r="D925">
        <v>73.190002441406193</v>
      </c>
      <c r="E925">
        <f t="shared" si="155"/>
        <v>2.7288452701856318E-3</v>
      </c>
      <c r="F925">
        <v>161.89271545410199</v>
      </c>
      <c r="G925">
        <f t="shared" si="156"/>
        <v>-1.1574873752208063E-4</v>
      </c>
      <c r="H925">
        <v>49.8127250671387</v>
      </c>
      <c r="I925">
        <f t="shared" si="157"/>
        <v>-1.5715997604425372E-3</v>
      </c>
      <c r="J925">
        <v>42.274246215820298</v>
      </c>
      <c r="K925">
        <f t="shared" si="158"/>
        <v>5.6088876873543565E-3</v>
      </c>
      <c r="L925">
        <v>36.790000915527301</v>
      </c>
      <c r="M925">
        <f t="shared" si="159"/>
        <v>9.1992029539895576E-3</v>
      </c>
      <c r="N925">
        <v>112.841438293457</v>
      </c>
      <c r="O925">
        <f t="shared" si="160"/>
        <v>-9.7513506677414322E-3</v>
      </c>
      <c r="P925">
        <v>67.529998779296903</v>
      </c>
      <c r="Q925">
        <f t="shared" si="161"/>
        <v>4.2852066874080131E-3</v>
      </c>
      <c r="R925">
        <v>156.87641906738301</v>
      </c>
      <c r="S925">
        <f t="shared" si="162"/>
        <v>-7.3209957137903789E-4</v>
      </c>
      <c r="T925">
        <v>70.752822875976605</v>
      </c>
      <c r="U925">
        <f t="shared" si="163"/>
        <v>-1.6157602918105988E-3</v>
      </c>
      <c r="V925">
        <v>120.09954833984401</v>
      </c>
      <c r="W925">
        <f t="shared" si="164"/>
        <v>-3.8714282599323184E-3</v>
      </c>
    </row>
    <row r="926" spans="1:23" x14ac:dyDescent="0.2">
      <c r="A926" s="1">
        <v>44894</v>
      </c>
      <c r="B926">
        <v>27.867628097534201</v>
      </c>
      <c r="C926">
        <f t="shared" si="154"/>
        <v>3.9686378870397741E-2</v>
      </c>
      <c r="D926">
        <v>73.389999389648395</v>
      </c>
      <c r="E926">
        <f t="shared" si="155"/>
        <v>5.6166236796746996E-2</v>
      </c>
      <c r="F926">
        <v>161.87397766113301</v>
      </c>
      <c r="G926">
        <f t="shared" si="156"/>
        <v>4.2333179916818384E-2</v>
      </c>
      <c r="H926">
        <v>49.734500885009801</v>
      </c>
      <c r="I926">
        <f t="shared" si="157"/>
        <v>5.5290926595880287E-2</v>
      </c>
      <c r="J926">
        <v>42.5120239257812</v>
      </c>
      <c r="K926">
        <f t="shared" si="158"/>
        <v>8.0777441011247911E-2</v>
      </c>
      <c r="L926">
        <v>37.130001068115199</v>
      </c>
      <c r="M926">
        <f t="shared" si="159"/>
        <v>3.3111221453654444E-2</v>
      </c>
      <c r="N926">
        <v>111.74642944335901</v>
      </c>
      <c r="O926">
        <f t="shared" si="160"/>
        <v>7.261923868658593E-2</v>
      </c>
      <c r="P926">
        <v>67.819999694824205</v>
      </c>
      <c r="Q926">
        <f t="shared" si="161"/>
        <v>7.1270851173611219E-2</v>
      </c>
      <c r="R926">
        <v>156.76161193847699</v>
      </c>
      <c r="S926">
        <f t="shared" si="162"/>
        <v>4.7775628967497201E-2</v>
      </c>
      <c r="T926">
        <v>70.638595581054702</v>
      </c>
      <c r="U926">
        <f t="shared" si="163"/>
        <v>6.4816584510260483E-2</v>
      </c>
      <c r="V926">
        <v>119.63549041748</v>
      </c>
      <c r="W926">
        <f t="shared" si="164"/>
        <v>5.8258092093582278E-2</v>
      </c>
    </row>
    <row r="927" spans="1:23" x14ac:dyDescent="0.2">
      <c r="A927" s="1">
        <v>44895</v>
      </c>
      <c r="B927">
        <v>28.995832443237301</v>
      </c>
      <c r="C927">
        <f t="shared" si="154"/>
        <v>-8.0134500085063728E-3</v>
      </c>
      <c r="D927">
        <v>77.629997253417997</v>
      </c>
      <c r="E927">
        <f t="shared" si="155"/>
        <v>-1.9340331719209477E-3</v>
      </c>
      <c r="F927">
        <v>168.87373352050801</v>
      </c>
      <c r="G927">
        <f t="shared" si="156"/>
        <v>-1.6538461100097133E-2</v>
      </c>
      <c r="H927">
        <v>52.561809539794901</v>
      </c>
      <c r="I927">
        <f t="shared" si="157"/>
        <v>-5.0837511511523845E-4</v>
      </c>
      <c r="J927">
        <v>46.088542938232401</v>
      </c>
      <c r="K927">
        <f t="shared" si="158"/>
        <v>-2.4370372826874119E-2</v>
      </c>
      <c r="L927">
        <v>38.380001068115199</v>
      </c>
      <c r="M927">
        <f t="shared" si="159"/>
        <v>8.3031013403867069E-3</v>
      </c>
      <c r="N927">
        <v>120.163284301758</v>
      </c>
      <c r="O927">
        <f t="shared" si="160"/>
        <v>2.5265765473925978E-3</v>
      </c>
      <c r="P927">
        <v>72.830001831054702</v>
      </c>
      <c r="Q927">
        <f t="shared" si="161"/>
        <v>-2.4462680826526546E-2</v>
      </c>
      <c r="R927">
        <v>164.43278503418</v>
      </c>
      <c r="S927">
        <f t="shared" si="162"/>
        <v>-2.5043705291743303E-3</v>
      </c>
      <c r="T927">
        <v>75.368789672851605</v>
      </c>
      <c r="U927">
        <f t="shared" si="163"/>
        <v>-1.1047117669396785E-2</v>
      </c>
      <c r="V927">
        <v>126.81224822998</v>
      </c>
      <c r="W927">
        <f t="shared" si="164"/>
        <v>-7.2161037163373789E-3</v>
      </c>
    </row>
    <row r="928" spans="1:23" x14ac:dyDescent="0.2">
      <c r="A928" s="1">
        <v>44896</v>
      </c>
      <c r="B928">
        <v>28.764404296875</v>
      </c>
      <c r="C928">
        <f t="shared" si="154"/>
        <v>-1.4179786843758408E-2</v>
      </c>
      <c r="D928">
        <v>77.480003356933594</v>
      </c>
      <c r="E928">
        <f t="shared" si="155"/>
        <v>-3.2798425786428928E-2</v>
      </c>
      <c r="F928">
        <v>166.10379028320301</v>
      </c>
      <c r="G928">
        <f t="shared" si="156"/>
        <v>9.0095357313629896E-4</v>
      </c>
      <c r="H928">
        <v>52.5350952148438</v>
      </c>
      <c r="I928">
        <f t="shared" si="157"/>
        <v>-1.8231284994953453E-2</v>
      </c>
      <c r="J928">
        <v>44.978923797607401</v>
      </c>
      <c r="K928">
        <f t="shared" si="158"/>
        <v>-1.5091309578580674E-2</v>
      </c>
      <c r="L928">
        <v>38.700000762939503</v>
      </c>
      <c r="M928">
        <f t="shared" si="159"/>
        <v>-8.8243538235506635E-3</v>
      </c>
      <c r="N928">
        <v>120.46726989746099</v>
      </c>
      <c r="O928">
        <f t="shared" si="160"/>
        <v>-9.1098959066902522E-3</v>
      </c>
      <c r="P928">
        <v>71.069999694824205</v>
      </c>
      <c r="Q928">
        <f t="shared" si="161"/>
        <v>1.5465818246410629E-3</v>
      </c>
      <c r="R928">
        <v>164.02149963378901</v>
      </c>
      <c r="S928">
        <f t="shared" si="162"/>
        <v>-1.2317636237758254E-2</v>
      </c>
      <c r="T928">
        <v>74.540763854980497</v>
      </c>
      <c r="U928">
        <f t="shared" si="163"/>
        <v>-1.2979710481176588E-2</v>
      </c>
      <c r="V928">
        <v>125.90045166015599</v>
      </c>
      <c r="W928">
        <f t="shared" si="164"/>
        <v>-1.1355818530289183E-2</v>
      </c>
    </row>
    <row r="929" spans="1:23" x14ac:dyDescent="0.2">
      <c r="A929" s="1">
        <v>44897</v>
      </c>
      <c r="B929">
        <v>28.359409332275401</v>
      </c>
      <c r="C929">
        <f t="shared" si="154"/>
        <v>-8.1939535149898029E-3</v>
      </c>
      <c r="D929">
        <v>74.980003356933594</v>
      </c>
      <c r="E929">
        <f t="shared" si="155"/>
        <v>-1.830469082039184E-2</v>
      </c>
      <c r="F929">
        <v>166.25350952148401</v>
      </c>
      <c r="G929">
        <f t="shared" si="156"/>
        <v>-1.5208533302199252E-3</v>
      </c>
      <c r="H929">
        <v>51.585990905761697</v>
      </c>
      <c r="I929">
        <f t="shared" si="157"/>
        <v>-1.8965656411167334E-2</v>
      </c>
      <c r="J929">
        <v>44.305229187011697</v>
      </c>
      <c r="K929">
        <f t="shared" si="158"/>
        <v>-3.9918438501266834E-2</v>
      </c>
      <c r="L929">
        <v>38.360000610351598</v>
      </c>
      <c r="M929">
        <f t="shared" si="159"/>
        <v>-1.2591969411168344E-2</v>
      </c>
      <c r="N929">
        <v>119.374809265137</v>
      </c>
      <c r="O929">
        <f t="shared" si="160"/>
        <v>-1.8959434772611018E-2</v>
      </c>
      <c r="P929">
        <v>71.180000305175795</v>
      </c>
      <c r="Q929">
        <f t="shared" si="161"/>
        <v>-1.2297882881814451E-2</v>
      </c>
      <c r="R929">
        <v>162.01353454589801</v>
      </c>
      <c r="S929">
        <f t="shared" si="162"/>
        <v>-4.6959131064019397E-3</v>
      </c>
      <c r="T929">
        <v>73.579498291015597</v>
      </c>
      <c r="U929">
        <f t="shared" si="163"/>
        <v>-9.487313651392295E-3</v>
      </c>
      <c r="V929">
        <v>124.47883605957</v>
      </c>
      <c r="W929">
        <f t="shared" si="164"/>
        <v>-1.2735442635451281E-2</v>
      </c>
    </row>
    <row r="930" spans="1:23" x14ac:dyDescent="0.2">
      <c r="A930" s="1">
        <v>44900</v>
      </c>
      <c r="B930">
        <v>28.127983093261701</v>
      </c>
      <c r="C930">
        <f t="shared" si="154"/>
        <v>-1.9734080872363651E-2</v>
      </c>
      <c r="D930">
        <v>73.620002746582003</v>
      </c>
      <c r="E930">
        <f t="shared" si="155"/>
        <v>-4.657184782625258E-2</v>
      </c>
      <c r="F930">
        <v>166.00085449218801</v>
      </c>
      <c r="G930">
        <f t="shared" si="156"/>
        <v>-1.7343339163948274E-2</v>
      </c>
      <c r="H930">
        <v>50.616847991943402</v>
      </c>
      <c r="I930">
        <f t="shared" si="157"/>
        <v>-9.1250004121443233E-3</v>
      </c>
      <c r="J930">
        <v>42.571468353271499</v>
      </c>
      <c r="K930">
        <f t="shared" si="158"/>
        <v>-4.4737519065879867E-2</v>
      </c>
      <c r="L930">
        <v>37.880001068115199</v>
      </c>
      <c r="M930">
        <f t="shared" si="159"/>
        <v>-1.8652306013854574E-2</v>
      </c>
      <c r="N930">
        <v>117.132850646973</v>
      </c>
      <c r="O930">
        <f t="shared" si="160"/>
        <v>-2.8963768795204362E-2</v>
      </c>
      <c r="P930">
        <v>70.309997558593807</v>
      </c>
      <c r="Q930">
        <f t="shared" si="161"/>
        <v>-2.069329205033343E-2</v>
      </c>
      <c r="R930">
        <v>161.25451660156199</v>
      </c>
      <c r="S930">
        <f t="shared" si="162"/>
        <v>-7.9558820359015153E-3</v>
      </c>
      <c r="T930">
        <v>72.884727478027301</v>
      </c>
      <c r="U930">
        <f t="shared" si="163"/>
        <v>-1.8983003113860232E-2</v>
      </c>
      <c r="V930">
        <v>122.903594970703</v>
      </c>
      <c r="W930">
        <f t="shared" si="164"/>
        <v>-2.1257647714411736E-2</v>
      </c>
    </row>
    <row r="931" spans="1:23" x14ac:dyDescent="0.2">
      <c r="A931" s="1">
        <v>44901</v>
      </c>
      <c r="B931">
        <v>27.578344345092798</v>
      </c>
      <c r="C931">
        <f t="shared" si="154"/>
        <v>-9.4854038613205547E-3</v>
      </c>
      <c r="D931">
        <v>70.269996643066406</v>
      </c>
      <c r="E931">
        <f t="shared" si="155"/>
        <v>-1.851681422046944E-3</v>
      </c>
      <c r="F931">
        <v>163.14666748046901</v>
      </c>
      <c r="G931">
        <f t="shared" si="156"/>
        <v>-3.3899582468623862E-3</v>
      </c>
      <c r="H931">
        <v>50.157070159912102</v>
      </c>
      <c r="I931">
        <f t="shared" si="157"/>
        <v>-1.4018919389800894E-2</v>
      </c>
      <c r="J931">
        <v>40.708900451660199</v>
      </c>
      <c r="K931">
        <f t="shared" si="158"/>
        <v>-1.6687635101013402E-2</v>
      </c>
      <c r="L931">
        <v>37.180000305175803</v>
      </c>
      <c r="M931">
        <f t="shared" si="159"/>
        <v>1.3438850877039964E-3</v>
      </c>
      <c r="N931">
        <v>113.788902282715</v>
      </c>
      <c r="O931">
        <f t="shared" si="160"/>
        <v>-1.3194071711404942E-2</v>
      </c>
      <c r="P931">
        <v>68.870002746582003</v>
      </c>
      <c r="Q931">
        <f t="shared" si="161"/>
        <v>8.3863158212749318E-3</v>
      </c>
      <c r="R931">
        <v>159.97668457031199</v>
      </c>
      <c r="S931">
        <f t="shared" si="162"/>
        <v>-3.0074081577433969E-3</v>
      </c>
      <c r="T931">
        <v>71.514205932617202</v>
      </c>
      <c r="U931">
        <f t="shared" si="163"/>
        <v>1.1971268682362608E-3</v>
      </c>
      <c r="V931">
        <v>120.31852722168</v>
      </c>
      <c r="W931">
        <f t="shared" si="164"/>
        <v>-2.1480989910459677E-3</v>
      </c>
    </row>
    <row r="932" spans="1:23" x14ac:dyDescent="0.2">
      <c r="A932" s="1">
        <v>44902</v>
      </c>
      <c r="B932">
        <v>27.317989349365199</v>
      </c>
      <c r="C932">
        <f t="shared" si="154"/>
        <v>3.8753245297356875E-3</v>
      </c>
      <c r="D932">
        <v>70.139999389648395</v>
      </c>
      <c r="E932">
        <f t="shared" si="155"/>
        <v>4.6938686511125713E-3</v>
      </c>
      <c r="F932">
        <v>162.59454345703099</v>
      </c>
      <c r="G932">
        <f t="shared" si="156"/>
        <v>1.4909975786425351E-2</v>
      </c>
      <c r="H932">
        <v>49.458827972412102</v>
      </c>
      <c r="I932">
        <f t="shared" si="157"/>
        <v>2.3972732954671373E-2</v>
      </c>
      <c r="J932">
        <v>40.035202026367202</v>
      </c>
      <c r="K932">
        <f t="shared" si="158"/>
        <v>3.1424097862940058E-2</v>
      </c>
      <c r="L932">
        <v>37.2299995422363</v>
      </c>
      <c r="M932">
        <f t="shared" si="159"/>
        <v>1.704433811985287E-2</v>
      </c>
      <c r="N932">
        <v>112.29742431640599</v>
      </c>
      <c r="O932">
        <f t="shared" si="160"/>
        <v>2.9507124917523147E-2</v>
      </c>
      <c r="P932">
        <v>69.449996948242202</v>
      </c>
      <c r="Q932">
        <f t="shared" si="161"/>
        <v>3.2441417068183813E-2</v>
      </c>
      <c r="R932">
        <v>159.49629211425801</v>
      </c>
      <c r="S932">
        <f t="shared" si="162"/>
        <v>2.1689552575097179E-2</v>
      </c>
      <c r="T932">
        <v>71.599868774414105</v>
      </c>
      <c r="U932">
        <f t="shared" si="163"/>
        <v>2.0914916786409918E-2</v>
      </c>
      <c r="V932">
        <v>120.060348510742</v>
      </c>
      <c r="W932">
        <f t="shared" si="164"/>
        <v>2.8498157611284873E-2</v>
      </c>
    </row>
    <row r="933" spans="1:23" x14ac:dyDescent="0.2">
      <c r="A933" s="1">
        <v>44903</v>
      </c>
      <c r="B933">
        <v>27.4240608215332</v>
      </c>
      <c r="C933">
        <f t="shared" si="154"/>
        <v>-7.0572724010855847E-3</v>
      </c>
      <c r="D933">
        <v>70.470001220703097</v>
      </c>
      <c r="E933">
        <f t="shared" si="155"/>
        <v>-2.7040406541313053E-2</v>
      </c>
      <c r="F933">
        <v>165.03698730468801</v>
      </c>
      <c r="G933">
        <f t="shared" si="156"/>
        <v>-1.1979158579702342E-2</v>
      </c>
      <c r="H933">
        <v>50.658817291259801</v>
      </c>
      <c r="I933">
        <f t="shared" si="157"/>
        <v>2.5359187318748092E-2</v>
      </c>
      <c r="J933">
        <v>41.313247680664098</v>
      </c>
      <c r="K933">
        <f t="shared" si="158"/>
        <v>-4.8079296267587723E-3</v>
      </c>
      <c r="L933">
        <v>37.869998931884801</v>
      </c>
      <c r="M933">
        <f t="shared" si="159"/>
        <v>-1.2488468489531812E-2</v>
      </c>
      <c r="N933">
        <v>115.660369873047</v>
      </c>
      <c r="O933">
        <f t="shared" si="160"/>
        <v>-2.2426223549299473E-2</v>
      </c>
      <c r="P933">
        <v>71.739997863769503</v>
      </c>
      <c r="Q933">
        <f t="shared" si="161"/>
        <v>-2.1130523413182178E-2</v>
      </c>
      <c r="R933">
        <v>162.99348449707</v>
      </c>
      <c r="S933">
        <f t="shared" si="162"/>
        <v>-5.7340018467211609E-3</v>
      </c>
      <c r="T933">
        <v>73.113143920898395</v>
      </c>
      <c r="U933">
        <f t="shared" si="163"/>
        <v>-1.2311725450791415E-2</v>
      </c>
      <c r="V933">
        <v>123.53106689453099</v>
      </c>
      <c r="W933">
        <f t="shared" si="164"/>
        <v>-9.3025819855788432E-3</v>
      </c>
    </row>
    <row r="934" spans="1:23" x14ac:dyDescent="0.2">
      <c r="A934" s="1">
        <v>44904</v>
      </c>
      <c r="B934">
        <v>27.231203079223601</v>
      </c>
      <c r="C934">
        <f t="shared" si="154"/>
        <v>1.5809240878575936E-2</v>
      </c>
      <c r="D934">
        <v>68.589996337890597</v>
      </c>
      <c r="E934">
        <f t="shared" si="155"/>
        <v>2.9874430672906675E-2</v>
      </c>
      <c r="F934">
        <v>163.07177734375</v>
      </c>
      <c r="G934">
        <f t="shared" si="156"/>
        <v>1.8309657732552869E-2</v>
      </c>
      <c r="H934">
        <v>51.959911346435497</v>
      </c>
      <c r="I934">
        <f t="shared" si="157"/>
        <v>2.1628835494966223E-2</v>
      </c>
      <c r="J934">
        <v>41.1150932312012</v>
      </c>
      <c r="K934">
        <f t="shared" si="158"/>
        <v>2.5691443589668902E-2</v>
      </c>
      <c r="L934">
        <v>37.400001525878899</v>
      </c>
      <c r="M934">
        <f t="shared" si="159"/>
        <v>1.6178493623211755E-2</v>
      </c>
      <c r="N934">
        <v>113.095413208008</v>
      </c>
      <c r="O934">
        <f t="shared" si="160"/>
        <v>1.798108629427507E-2</v>
      </c>
      <c r="P934">
        <v>70.239997863769503</v>
      </c>
      <c r="Q934">
        <f t="shared" si="161"/>
        <v>2.433146356743314E-2</v>
      </c>
      <c r="R934">
        <v>162.06155395507801</v>
      </c>
      <c r="S934">
        <f t="shared" si="162"/>
        <v>2.10015151117868E-2</v>
      </c>
      <c r="T934">
        <v>72.218513488769503</v>
      </c>
      <c r="U934">
        <f t="shared" si="163"/>
        <v>1.8928773157314182E-2</v>
      </c>
      <c r="V934">
        <v>122.387237548828</v>
      </c>
      <c r="W934">
        <f t="shared" si="164"/>
        <v>1.7549267419155527E-2</v>
      </c>
    </row>
    <row r="935" spans="1:23" x14ac:dyDescent="0.2">
      <c r="A935" s="1">
        <v>44907</v>
      </c>
      <c r="B935">
        <v>27.6651287078857</v>
      </c>
      <c r="C935">
        <f t="shared" si="154"/>
        <v>1.3932863609843131E-3</v>
      </c>
      <c r="D935">
        <v>70.669998168945298</v>
      </c>
      <c r="E935">
        <f t="shared" si="155"/>
        <v>1.37720467776334E-2</v>
      </c>
      <c r="F935">
        <v>166.08506774902301</v>
      </c>
      <c r="G935">
        <f t="shared" si="156"/>
        <v>1.1272222861859332E-4</v>
      </c>
      <c r="H935">
        <v>53.095985412597699</v>
      </c>
      <c r="I935">
        <f t="shared" si="157"/>
        <v>2.5558457205388484E-2</v>
      </c>
      <c r="J935">
        <v>42.185085296630902</v>
      </c>
      <c r="K935">
        <f t="shared" si="158"/>
        <v>2.1606153540487422E-2</v>
      </c>
      <c r="L935">
        <v>38.009998321533203</v>
      </c>
      <c r="M935">
        <f t="shared" si="159"/>
        <v>6.0328932335614715E-3</v>
      </c>
      <c r="N935">
        <v>115.147384643555</v>
      </c>
      <c r="O935">
        <f t="shared" si="160"/>
        <v>1.8635619779112902E-2</v>
      </c>
      <c r="P935">
        <v>71.970001220703097</v>
      </c>
      <c r="Q935">
        <f t="shared" si="161"/>
        <v>2.9705807009176712E-2</v>
      </c>
      <c r="R935">
        <v>165.50108337402301</v>
      </c>
      <c r="S935">
        <f t="shared" si="162"/>
        <v>1.8577043399180093E-2</v>
      </c>
      <c r="T935">
        <v>73.598541259765597</v>
      </c>
      <c r="U935">
        <f t="shared" si="163"/>
        <v>1.0340150395516719E-3</v>
      </c>
      <c r="V935">
        <v>124.554000854492</v>
      </c>
      <c r="W935">
        <f t="shared" si="164"/>
        <v>1.7040667768571285E-2</v>
      </c>
    </row>
    <row r="936" spans="1:23" x14ac:dyDescent="0.2">
      <c r="A936" s="1">
        <v>44908</v>
      </c>
      <c r="B936">
        <v>27.703701019287099</v>
      </c>
      <c r="C936">
        <f t="shared" si="154"/>
        <v>-1.6494575546053734E-2</v>
      </c>
      <c r="D936">
        <v>71.650001525878906</v>
      </c>
      <c r="E936">
        <f t="shared" si="155"/>
        <v>-3.8701674245577314E-2</v>
      </c>
      <c r="F936">
        <v>166.10379028320301</v>
      </c>
      <c r="G936">
        <f t="shared" si="156"/>
        <v>-9.5098098720531165E-3</v>
      </c>
      <c r="H936">
        <v>54.470527648925803</v>
      </c>
      <c r="I936">
        <f t="shared" si="157"/>
        <v>5.9364917133009039E-3</v>
      </c>
      <c r="J936">
        <v>43.106460571289098</v>
      </c>
      <c r="K936">
        <f t="shared" si="158"/>
        <v>-1.9963709640312122E-2</v>
      </c>
      <c r="L936">
        <v>38.240001678466797</v>
      </c>
      <c r="M936">
        <f t="shared" si="159"/>
        <v>-6.8224387447766988E-3</v>
      </c>
      <c r="N936">
        <v>117.313346862793</v>
      </c>
      <c r="O936">
        <f t="shared" si="160"/>
        <v>-1.4519168058718203E-2</v>
      </c>
      <c r="P936">
        <v>74.139999389648395</v>
      </c>
      <c r="Q936">
        <f t="shared" si="161"/>
        <v>-1.4126843608290205E-2</v>
      </c>
      <c r="R936">
        <v>168.60433959960901</v>
      </c>
      <c r="S936">
        <f t="shared" si="162"/>
        <v>-2.1949685516795908E-2</v>
      </c>
      <c r="T936">
        <v>73.6746826171875</v>
      </c>
      <c r="U936">
        <f t="shared" si="163"/>
        <v>-1.693636352454685E-2</v>
      </c>
      <c r="V936">
        <v>126.69467163085901</v>
      </c>
      <c r="W936">
        <f t="shared" si="164"/>
        <v>-1.5116580891063488E-2</v>
      </c>
    </row>
    <row r="937" spans="1:23" x14ac:dyDescent="0.2">
      <c r="A937" s="1">
        <v>44909</v>
      </c>
      <c r="B937">
        <v>27.25048828125</v>
      </c>
      <c r="C937">
        <f t="shared" si="154"/>
        <v>-4.0070276119334641E-2</v>
      </c>
      <c r="D937">
        <v>68.930000305175795</v>
      </c>
      <c r="E937">
        <f t="shared" si="155"/>
        <v>-3.5438545919253758E-2</v>
      </c>
      <c r="F937">
        <v>164.531661987305</v>
      </c>
      <c r="G937">
        <f t="shared" si="156"/>
        <v>-3.3603620045031195E-2</v>
      </c>
      <c r="H937">
        <v>54.794853210449197</v>
      </c>
      <c r="I937">
        <f t="shared" si="157"/>
        <v>-2.90366964404178E-2</v>
      </c>
      <c r="J937">
        <v>42.254428863525398</v>
      </c>
      <c r="K937">
        <f t="shared" si="158"/>
        <v>-6.3647916019978906E-2</v>
      </c>
      <c r="L937">
        <v>37.9799995422363</v>
      </c>
      <c r="M937">
        <f t="shared" si="159"/>
        <v>-1.8334474589103859E-2</v>
      </c>
      <c r="N937">
        <v>115.622360229492</v>
      </c>
      <c r="O937">
        <f t="shared" si="160"/>
        <v>-4.254885597788885E-2</v>
      </c>
      <c r="P937">
        <v>73.099998474121094</v>
      </c>
      <c r="Q937">
        <f t="shared" si="161"/>
        <v>-4.0052727911808382E-2</v>
      </c>
      <c r="R937">
        <v>164.94384765625</v>
      </c>
      <c r="S937">
        <f t="shared" si="162"/>
        <v>-3.3102561364022197E-2</v>
      </c>
      <c r="T937">
        <v>72.437408447265597</v>
      </c>
      <c r="U937">
        <f t="shared" si="163"/>
        <v>-4.5700760401998754E-2</v>
      </c>
      <c r="V937">
        <v>124.79388427734401</v>
      </c>
      <c r="W937">
        <f t="shared" si="164"/>
        <v>-4.3227825123069885E-2</v>
      </c>
    </row>
    <row r="938" spans="1:23" x14ac:dyDescent="0.2">
      <c r="A938" s="1">
        <v>44910</v>
      </c>
      <c r="B938">
        <v>26.180141448974599</v>
      </c>
      <c r="C938">
        <f t="shared" si="154"/>
        <v>-8.5075687480503301E-3</v>
      </c>
      <c r="D938">
        <v>66.529998779296903</v>
      </c>
      <c r="E938">
        <f t="shared" si="155"/>
        <v>-1.6977747445520091E-2</v>
      </c>
      <c r="F938">
        <v>159.09466552734401</v>
      </c>
      <c r="G938">
        <f t="shared" si="156"/>
        <v>-2.7092914093923E-3</v>
      </c>
      <c r="H938">
        <v>53.226669311523402</v>
      </c>
      <c r="I938">
        <f t="shared" si="157"/>
        <v>-3.7525207078749926E-3</v>
      </c>
      <c r="J938">
        <v>39.6488227844238</v>
      </c>
      <c r="K938">
        <f t="shared" si="158"/>
        <v>-2.6074022595489719E-2</v>
      </c>
      <c r="L938">
        <v>37.290000915527301</v>
      </c>
      <c r="M938">
        <f t="shared" si="159"/>
        <v>-3.7614065050556151E-3</v>
      </c>
      <c r="N938">
        <v>110.805953979492</v>
      </c>
      <c r="O938">
        <f t="shared" si="160"/>
        <v>-1.8255332518200714E-2</v>
      </c>
      <c r="P938">
        <v>70.230003356933594</v>
      </c>
      <c r="Q938">
        <f t="shared" si="161"/>
        <v>-7.4318516051317153E-3</v>
      </c>
      <c r="R938">
        <v>159.573165893555</v>
      </c>
      <c r="S938">
        <f t="shared" si="162"/>
        <v>4.3857534970249126E-3</v>
      </c>
      <c r="T938">
        <v>69.201469421386705</v>
      </c>
      <c r="U938">
        <f t="shared" si="163"/>
        <v>-5.5029401865932246E-4</v>
      </c>
      <c r="V938">
        <v>119.51425170898401</v>
      </c>
      <c r="W938">
        <f t="shared" si="164"/>
        <v>-7.5968785863509778E-3</v>
      </c>
    </row>
    <row r="939" spans="1:23" x14ac:dyDescent="0.2">
      <c r="A939" s="1">
        <v>44911</v>
      </c>
      <c r="B939">
        <v>25.958356857299801</v>
      </c>
      <c r="C939">
        <f t="shared" si="154"/>
        <v>-4.8407693553312904E-3</v>
      </c>
      <c r="D939">
        <v>65.410003662109403</v>
      </c>
      <c r="E939">
        <f t="shared" si="155"/>
        <v>-1.2615664613512809E-2</v>
      </c>
      <c r="F939">
        <v>158.66421508789099</v>
      </c>
      <c r="G939">
        <f t="shared" si="156"/>
        <v>-1.1508117979081875E-2</v>
      </c>
      <c r="H939">
        <v>53.027309417724602</v>
      </c>
      <c r="I939">
        <f t="shared" si="157"/>
        <v>-3.0519611017967123E-3</v>
      </c>
      <c r="J939">
        <v>38.628379821777301</v>
      </c>
      <c r="K939">
        <f t="shared" si="158"/>
        <v>-1.5247995042892266E-2</v>
      </c>
      <c r="L939">
        <v>37.150001525878899</v>
      </c>
      <c r="M939">
        <f t="shared" si="159"/>
        <v>-2.3697220637010928E-2</v>
      </c>
      <c r="N939">
        <v>108.80150604248</v>
      </c>
      <c r="O939">
        <f t="shared" si="160"/>
        <v>-1.6906350823107884E-2</v>
      </c>
      <c r="P939">
        <v>69.709999084472699</v>
      </c>
      <c r="Q939">
        <f t="shared" si="161"/>
        <v>-3.965114697397009E-2</v>
      </c>
      <c r="R939">
        <v>160.27455139160199</v>
      </c>
      <c r="S939">
        <f t="shared" si="162"/>
        <v>-1.012193091278483E-2</v>
      </c>
      <c r="T939">
        <v>69.163398742675795</v>
      </c>
      <c r="U939">
        <f t="shared" si="163"/>
        <v>-1.6510924522214913E-2</v>
      </c>
      <c r="V939">
        <v>118.609756469727</v>
      </c>
      <c r="W939">
        <f t="shared" si="164"/>
        <v>-1.2455860227828151E-2</v>
      </c>
    </row>
    <row r="940" spans="1:23" x14ac:dyDescent="0.2">
      <c r="A940" s="1">
        <v>44914</v>
      </c>
      <c r="B940">
        <v>25.833002090454102</v>
      </c>
      <c r="C940">
        <f t="shared" si="154"/>
        <v>-1.3150687534130437E-2</v>
      </c>
      <c r="D940">
        <v>64.589996337890597</v>
      </c>
      <c r="E940">
        <f t="shared" si="155"/>
        <v>7.0967085259424625E-3</v>
      </c>
      <c r="F940">
        <v>156.84875488281199</v>
      </c>
      <c r="G940">
        <f t="shared" si="156"/>
        <v>-9.1100372194368087E-3</v>
      </c>
      <c r="H940">
        <v>52.865718841552699</v>
      </c>
      <c r="I940">
        <f t="shared" si="157"/>
        <v>-1.0259302440112666E-2</v>
      </c>
      <c r="J940">
        <v>38.0438423156738</v>
      </c>
      <c r="K940">
        <f t="shared" si="158"/>
        <v>-1.5483592007653802E-2</v>
      </c>
      <c r="L940">
        <v>36.279998779296903</v>
      </c>
      <c r="M940">
        <f t="shared" si="159"/>
        <v>5.4975610575708793E-3</v>
      </c>
      <c r="N940">
        <v>106.977531433105</v>
      </c>
      <c r="O940">
        <f t="shared" si="160"/>
        <v>-4.5393194810571811E-3</v>
      </c>
      <c r="P940">
        <v>67</v>
      </c>
      <c r="Q940">
        <f t="shared" si="161"/>
        <v>-7.641091105201228E-3</v>
      </c>
      <c r="R940">
        <v>158.66044616699199</v>
      </c>
      <c r="S940">
        <f t="shared" si="162"/>
        <v>-4.9168710856184556E-3</v>
      </c>
      <c r="T940">
        <v>68.030822753906193</v>
      </c>
      <c r="U940">
        <f t="shared" si="163"/>
        <v>-3.6440918666403783E-3</v>
      </c>
      <c r="V940">
        <v>117.14153289794901</v>
      </c>
      <c r="W940">
        <f t="shared" si="164"/>
        <v>-6.1175507897351473E-3</v>
      </c>
    </row>
    <row r="941" spans="1:23" x14ac:dyDescent="0.2">
      <c r="A941" s="1">
        <v>44915</v>
      </c>
      <c r="B941">
        <v>25.4955043792725</v>
      </c>
      <c r="C941">
        <f t="shared" si="154"/>
        <v>1.4642567337415405E-2</v>
      </c>
      <c r="D941">
        <v>65.050003051757798</v>
      </c>
      <c r="E941">
        <f t="shared" si="155"/>
        <v>3.9634467934521057E-2</v>
      </c>
      <c r="F941">
        <v>155.426345825195</v>
      </c>
      <c r="G941">
        <f t="shared" si="156"/>
        <v>1.5770016319790307E-2</v>
      </c>
      <c r="H941">
        <v>52.326126098632798</v>
      </c>
      <c r="I941">
        <f t="shared" si="157"/>
        <v>3.1144804859109487E-2</v>
      </c>
      <c r="J941">
        <v>37.459323883056598</v>
      </c>
      <c r="K941">
        <f t="shared" si="158"/>
        <v>2.7648982656893785E-2</v>
      </c>
      <c r="L941">
        <v>36.4799995422363</v>
      </c>
      <c r="M941">
        <f t="shared" si="159"/>
        <v>1.4153759986440874E-2</v>
      </c>
      <c r="N941">
        <v>106.493026733398</v>
      </c>
      <c r="O941">
        <f t="shared" si="160"/>
        <v>2.1969345554487044E-2</v>
      </c>
      <c r="P941">
        <v>66.489997863769503</v>
      </c>
      <c r="Q941">
        <f t="shared" si="161"/>
        <v>3.4006870561175191E-2</v>
      </c>
      <c r="R941">
        <v>157.882247924805</v>
      </c>
      <c r="S941">
        <f t="shared" si="162"/>
        <v>1.8569203456513216E-2</v>
      </c>
      <c r="T941">
        <v>67.783363342285199</v>
      </c>
      <c r="U941">
        <f t="shared" si="163"/>
        <v>2.4137749185998657E-2</v>
      </c>
      <c r="V941">
        <v>116.42710113525401</v>
      </c>
      <c r="W941">
        <f t="shared" si="164"/>
        <v>2.2268970287848827E-2</v>
      </c>
    </row>
    <row r="942" spans="1:23" x14ac:dyDescent="0.2">
      <c r="A942" s="1">
        <v>44916</v>
      </c>
      <c r="B942">
        <v>25.8715705871582</v>
      </c>
      <c r="C942">
        <f t="shared" si="154"/>
        <v>-3.2578567679236864E-2</v>
      </c>
      <c r="D942">
        <v>67.680000305175795</v>
      </c>
      <c r="E942">
        <f t="shared" si="155"/>
        <v>-5.809752296277948E-2</v>
      </c>
      <c r="F942">
        <v>157.89685058593801</v>
      </c>
      <c r="G942">
        <f t="shared" si="156"/>
        <v>-2.4174053854349408E-2</v>
      </c>
      <c r="H942">
        <v>53.981456756591797</v>
      </c>
      <c r="I942">
        <f t="shared" si="157"/>
        <v>-1.461014878283968E-2</v>
      </c>
      <c r="J942">
        <v>38.509487152099602</v>
      </c>
      <c r="K942">
        <f t="shared" si="158"/>
        <v>-4.7414542437540903E-2</v>
      </c>
      <c r="L942">
        <v>37</v>
      </c>
      <c r="M942">
        <f t="shared" si="159"/>
        <v>-2.0478531343540676E-2</v>
      </c>
      <c r="N942">
        <v>108.85849761962901</v>
      </c>
      <c r="O942">
        <f t="shared" si="160"/>
        <v>-3.4717458910503624E-2</v>
      </c>
      <c r="P942">
        <v>68.790000915527301</v>
      </c>
      <c r="Q942">
        <f t="shared" si="161"/>
        <v>-3.9587084354764733E-2</v>
      </c>
      <c r="R942">
        <v>160.841384887695</v>
      </c>
      <c r="S942">
        <f t="shared" si="162"/>
        <v>-2.2104982320590657E-2</v>
      </c>
      <c r="T942">
        <v>69.439407348632798</v>
      </c>
      <c r="U942">
        <f t="shared" si="163"/>
        <v>-4.2702505023152801E-2</v>
      </c>
      <c r="V942">
        <v>119.04889678955099</v>
      </c>
      <c r="W942">
        <f t="shared" si="164"/>
        <v>-4.1251125176393906E-2</v>
      </c>
    </row>
    <row r="943" spans="1:23" x14ac:dyDescent="0.2">
      <c r="A943" s="1">
        <v>44917</v>
      </c>
      <c r="B943">
        <v>25.042293548583999</v>
      </c>
      <c r="C943">
        <f t="shared" si="154"/>
        <v>4.6101408519154344E-3</v>
      </c>
      <c r="D943">
        <v>63.860000610351598</v>
      </c>
      <c r="E943">
        <f t="shared" si="155"/>
        <v>1.0282004383370732E-2</v>
      </c>
      <c r="F943">
        <v>154.12561035156199</v>
      </c>
      <c r="G943">
        <f t="shared" si="156"/>
        <v>-1.9448099465997793E-3</v>
      </c>
      <c r="H943">
        <v>53.198513031005902</v>
      </c>
      <c r="I943">
        <f t="shared" si="157"/>
        <v>-1.1940578357671602E-3</v>
      </c>
      <c r="J943">
        <v>36.726188659667997</v>
      </c>
      <c r="K943">
        <f t="shared" si="158"/>
        <v>3.2317329186521328E-3</v>
      </c>
      <c r="L943">
        <v>36.25</v>
      </c>
      <c r="M943">
        <f t="shared" si="159"/>
        <v>-7.1982125727131484E-3</v>
      </c>
      <c r="N943">
        <v>105.14405822753901</v>
      </c>
      <c r="O943">
        <f t="shared" si="160"/>
        <v>1.4445957922042602E-3</v>
      </c>
      <c r="P943">
        <v>66.120002746582003</v>
      </c>
      <c r="Q943">
        <f t="shared" si="161"/>
        <v>2.8693640705306708E-3</v>
      </c>
      <c r="R943">
        <v>157.32499694824199</v>
      </c>
      <c r="S943">
        <f t="shared" si="162"/>
        <v>5.4938855000067298E-4</v>
      </c>
      <c r="T943">
        <v>66.536590576171903</v>
      </c>
      <c r="U943">
        <f t="shared" si="163"/>
        <v>2.8593274171612409E-4</v>
      </c>
      <c r="V943">
        <v>114.237907409668</v>
      </c>
      <c r="W943">
        <f t="shared" si="164"/>
        <v>8.6035665913691351E-4</v>
      </c>
    </row>
    <row r="944" spans="1:23" x14ac:dyDescent="0.2">
      <c r="A944" s="1">
        <v>44918</v>
      </c>
      <c r="B944">
        <v>25.158008575439499</v>
      </c>
      <c r="C944">
        <f t="shared" si="154"/>
        <v>-5.7659283269838688E-3</v>
      </c>
      <c r="D944">
        <v>64.519996643066406</v>
      </c>
      <c r="E944">
        <f t="shared" si="155"/>
        <v>-1.9563910833781988E-2</v>
      </c>
      <c r="F944">
        <v>153.82615661621099</v>
      </c>
      <c r="G944">
        <f t="shared" si="156"/>
        <v>-3.6568565942076926E-3</v>
      </c>
      <c r="H944">
        <v>53.1350288391113</v>
      </c>
      <c r="I944">
        <f t="shared" si="157"/>
        <v>2.0074561587006788E-3</v>
      </c>
      <c r="J944">
        <v>36.845069885253899</v>
      </c>
      <c r="K944">
        <f t="shared" si="158"/>
        <v>-3.1132997450831014E-2</v>
      </c>
      <c r="L944">
        <v>35.990001678466797</v>
      </c>
      <c r="M944">
        <f t="shared" si="159"/>
        <v>-2.7795292831027857E-4</v>
      </c>
      <c r="N944">
        <v>105.296058654785</v>
      </c>
      <c r="O944">
        <f t="shared" si="160"/>
        <v>-1.252851784951025E-2</v>
      </c>
      <c r="P944">
        <v>66.309997558593807</v>
      </c>
      <c r="Q944">
        <f t="shared" si="161"/>
        <v>-3.6395556408818155E-2</v>
      </c>
      <c r="R944">
        <v>157.41145324707</v>
      </c>
      <c r="S944">
        <f t="shared" si="162"/>
        <v>-1.0060404487831333E-2</v>
      </c>
      <c r="T944">
        <v>66.555618286132798</v>
      </c>
      <c r="U944">
        <f t="shared" si="163"/>
        <v>-1.2953599964493029E-2</v>
      </c>
      <c r="V944">
        <v>114.336235046387</v>
      </c>
      <c r="W944">
        <f t="shared" si="164"/>
        <v>-1.8222884228609369E-2</v>
      </c>
    </row>
    <row r="945" spans="1:23" x14ac:dyDescent="0.2">
      <c r="A945" s="1">
        <v>44922</v>
      </c>
      <c r="B945">
        <v>25.0133666992188</v>
      </c>
      <c r="C945">
        <f t="shared" si="154"/>
        <v>-1.5540350258195956E-2</v>
      </c>
      <c r="D945">
        <v>63.2700004577637</v>
      </c>
      <c r="E945">
        <f t="shared" si="155"/>
        <v>-1.1125365260953934E-2</v>
      </c>
      <c r="F945">
        <v>153.26466369628901</v>
      </c>
      <c r="G945">
        <f t="shared" si="156"/>
        <v>-1.594023394882511E-2</v>
      </c>
      <c r="H945">
        <v>53.2418022155762</v>
      </c>
      <c r="I945">
        <f t="shared" si="157"/>
        <v>-1.5750145908621362E-2</v>
      </c>
      <c r="J945">
        <v>35.715644836425803</v>
      </c>
      <c r="K945">
        <f t="shared" si="158"/>
        <v>-1.8760230123803928E-2</v>
      </c>
      <c r="L945">
        <v>35.9799995422363</v>
      </c>
      <c r="M945">
        <f t="shared" si="159"/>
        <v>-1.766486662197065E-2</v>
      </c>
      <c r="N945">
        <v>103.98508453369099</v>
      </c>
      <c r="O945">
        <f t="shared" si="160"/>
        <v>-2.3010756530524014E-2</v>
      </c>
      <c r="P945">
        <v>63.939998626708999</v>
      </c>
      <c r="Q945">
        <f t="shared" si="161"/>
        <v>-2.277856541153201E-2</v>
      </c>
      <c r="R945">
        <v>155.83576965332</v>
      </c>
      <c r="S945">
        <f t="shared" si="162"/>
        <v>-1.1907759659198019E-2</v>
      </c>
      <c r="T945">
        <v>65.699043273925795</v>
      </c>
      <c r="U945">
        <f t="shared" si="163"/>
        <v>-1.6947099811357412E-2</v>
      </c>
      <c r="V945">
        <v>112.27156829834</v>
      </c>
      <c r="W945">
        <f t="shared" si="164"/>
        <v>-1.4850829646501546E-2</v>
      </c>
    </row>
    <row r="946" spans="1:23" x14ac:dyDescent="0.2">
      <c r="A946" s="1">
        <v>44923</v>
      </c>
      <c r="B946">
        <v>24.6276550292969</v>
      </c>
      <c r="C946">
        <f t="shared" si="154"/>
        <v>2.5895112597500405E-2</v>
      </c>
      <c r="D946">
        <v>62.569999694824197</v>
      </c>
      <c r="E946">
        <f t="shared" si="155"/>
        <v>3.5328267872429549E-2</v>
      </c>
      <c r="F946">
        <v>150.84095764160199</v>
      </c>
      <c r="G946">
        <f t="shared" si="156"/>
        <v>2.3482935490874417E-2</v>
      </c>
      <c r="H946">
        <v>52.409805297851598</v>
      </c>
      <c r="I946">
        <f t="shared" si="157"/>
        <v>2.3434513531375399E-2</v>
      </c>
      <c r="J946">
        <v>35.051856994628899</v>
      </c>
      <c r="K946">
        <f t="shared" si="158"/>
        <v>3.8263663822221503E-2</v>
      </c>
      <c r="L946">
        <v>35.349998474121101</v>
      </c>
      <c r="M946">
        <f t="shared" si="159"/>
        <v>2.3208139224390318E-2</v>
      </c>
      <c r="N946">
        <v>101.61962890625</v>
      </c>
      <c r="O946">
        <f t="shared" si="160"/>
        <v>2.647625035434115E-2</v>
      </c>
      <c r="P946">
        <v>62.5</v>
      </c>
      <c r="Q946">
        <f t="shared" si="161"/>
        <v>2.8237555651825934E-2</v>
      </c>
      <c r="R946">
        <v>153.99111938476599</v>
      </c>
      <c r="S946">
        <f t="shared" si="162"/>
        <v>2.2822384308899213E-2</v>
      </c>
      <c r="T946">
        <v>64.595016479492202</v>
      </c>
      <c r="U946">
        <f t="shared" si="163"/>
        <v>3.7309015385659408E-2</v>
      </c>
      <c r="V946">
        <v>110.616561889648</v>
      </c>
      <c r="W946">
        <f t="shared" si="164"/>
        <v>3.1409675913014121E-2</v>
      </c>
    </row>
    <row r="947" spans="1:23" x14ac:dyDescent="0.2">
      <c r="A947" s="1">
        <v>44924</v>
      </c>
      <c r="B947">
        <v>25.273719787597699</v>
      </c>
      <c r="C947">
        <f t="shared" si="154"/>
        <v>8.3587086253803042E-3</v>
      </c>
      <c r="D947">
        <v>64.819999694824205</v>
      </c>
      <c r="E947">
        <f t="shared" si="155"/>
        <v>-7.7171163905248846E-4</v>
      </c>
      <c r="F947">
        <v>154.42506408691401</v>
      </c>
      <c r="G947">
        <f t="shared" si="156"/>
        <v>1.2111747321397266E-3</v>
      </c>
      <c r="H947">
        <v>53.652507781982401</v>
      </c>
      <c r="I947">
        <f t="shared" si="157"/>
        <v>2.3634863223262492E-3</v>
      </c>
      <c r="J947">
        <v>36.419059753417997</v>
      </c>
      <c r="K947">
        <f t="shared" si="158"/>
        <v>7.5879512146588678E-3</v>
      </c>
      <c r="L947">
        <v>36.180000305175803</v>
      </c>
      <c r="M947">
        <f t="shared" si="159"/>
        <v>-1.0000100289218489E-2</v>
      </c>
      <c r="N947">
        <v>104.346069335938</v>
      </c>
      <c r="O947">
        <f t="shared" si="160"/>
        <v>9.1010254014689193E-4</v>
      </c>
      <c r="P947">
        <v>64.290000915527301</v>
      </c>
      <c r="Q947">
        <f t="shared" si="161"/>
        <v>9.1352550797135224E-3</v>
      </c>
      <c r="R947">
        <v>157.545974731445</v>
      </c>
      <c r="S947">
        <f t="shared" si="162"/>
        <v>3.048465492150318E-4</v>
      </c>
      <c r="T947">
        <v>67.050514221191406</v>
      </c>
      <c r="U947">
        <f t="shared" si="163"/>
        <v>-2.8426501611836848E-3</v>
      </c>
      <c r="V947">
        <v>114.146133422852</v>
      </c>
      <c r="W947">
        <f t="shared" si="164"/>
        <v>-9.1918894506524322E-4</v>
      </c>
    </row>
    <row r="948" spans="1:23" x14ac:dyDescent="0.2">
      <c r="A948" s="1">
        <v>44925</v>
      </c>
      <c r="B948">
        <v>25.485860824585</v>
      </c>
      <c r="C948">
        <f t="shared" si="154"/>
        <v>1.1286818165625444E-2</v>
      </c>
      <c r="D948">
        <v>64.769996643066406</v>
      </c>
      <c r="E948">
        <f t="shared" si="155"/>
        <v>-1.1646999260284461E-2</v>
      </c>
      <c r="F948">
        <v>154.61221313476599</v>
      </c>
      <c r="G948">
        <f t="shared" si="156"/>
        <v>-1.2240110559957528E-2</v>
      </c>
      <c r="H948">
        <v>53.779464721679702</v>
      </c>
      <c r="I948">
        <f t="shared" si="157"/>
        <v>-1.0156335714876244E-2</v>
      </c>
      <c r="J948">
        <v>36.696456909179702</v>
      </c>
      <c r="K948">
        <f t="shared" si="158"/>
        <v>-2.8757152164333166E-2</v>
      </c>
      <c r="L948">
        <v>35.819999694824197</v>
      </c>
      <c r="M948">
        <f t="shared" si="159"/>
        <v>-2.2587048183662382E-2</v>
      </c>
      <c r="N948">
        <v>104.441078186035</v>
      </c>
      <c r="O948">
        <f t="shared" si="160"/>
        <v>-2.5238503451644339E-2</v>
      </c>
      <c r="P948">
        <v>64.879997253417997</v>
      </c>
      <c r="Q948">
        <f t="shared" si="161"/>
        <v>-1.1938999954348523E-2</v>
      </c>
      <c r="R948">
        <v>157.59400939941401</v>
      </c>
      <c r="S948">
        <f t="shared" si="162"/>
        <v>-9.6792668932352364E-3</v>
      </c>
      <c r="T948">
        <v>66.860183715820298</v>
      </c>
      <c r="U948">
        <f t="shared" si="163"/>
        <v>-1.6505647293195241E-2</v>
      </c>
      <c r="V948">
        <v>114.041259765625</v>
      </c>
      <c r="W948">
        <f t="shared" si="164"/>
        <v>-9.7895830210414387E-3</v>
      </c>
    </row>
    <row r="949" spans="1:23" x14ac:dyDescent="0.2">
      <c r="A949" s="1">
        <v>44929</v>
      </c>
      <c r="B949">
        <v>25.775144577026399</v>
      </c>
      <c r="C949">
        <f t="shared" si="154"/>
        <v>3.4923650885169535E-2</v>
      </c>
      <c r="D949">
        <v>64.019996643066406</v>
      </c>
      <c r="E949">
        <f t="shared" si="155"/>
        <v>9.9473468276675917E-3</v>
      </c>
      <c r="F949">
        <v>152.73127746582</v>
      </c>
      <c r="G949">
        <f t="shared" si="156"/>
        <v>3.5866328787033969E-2</v>
      </c>
      <c r="H949">
        <v>53.236026763916001</v>
      </c>
      <c r="I949">
        <f t="shared" si="157"/>
        <v>1.213947732819517E-2</v>
      </c>
      <c r="J949">
        <v>35.656200408935497</v>
      </c>
      <c r="K949">
        <f t="shared" si="158"/>
        <v>1.7080215063486014E-2</v>
      </c>
      <c r="L949">
        <v>35.0200004577637</v>
      </c>
      <c r="M949">
        <f t="shared" si="159"/>
        <v>2.230788243051322E-2</v>
      </c>
      <c r="N949">
        <v>101.83812713623</v>
      </c>
      <c r="O949">
        <f t="shared" si="160"/>
        <v>3.959730988657665E-2</v>
      </c>
      <c r="P949">
        <v>64.110000610351605</v>
      </c>
      <c r="Q949">
        <f t="shared" si="161"/>
        <v>2.0991673578681598E-2</v>
      </c>
      <c r="R949">
        <v>156.07597351074199</v>
      </c>
      <c r="S949">
        <f t="shared" si="162"/>
        <v>2.1075457030130456E-2</v>
      </c>
      <c r="T949">
        <v>65.765670776367202</v>
      </c>
      <c r="U949">
        <f t="shared" si="163"/>
        <v>2.4163025337442214E-2</v>
      </c>
      <c r="V949">
        <v>112.930290222168</v>
      </c>
      <c r="W949">
        <f t="shared" si="164"/>
        <v>2.5414932040539431E-2</v>
      </c>
    </row>
    <row r="950" spans="1:23" x14ac:dyDescent="0.2">
      <c r="A950" s="1">
        <v>44930</v>
      </c>
      <c r="B950">
        <v>26.691209793090799</v>
      </c>
      <c r="C950">
        <f t="shared" si="154"/>
        <v>-4.3447481814560965E-3</v>
      </c>
      <c r="D950">
        <v>64.660003662109403</v>
      </c>
      <c r="E950">
        <f t="shared" si="155"/>
        <v>-3.6699948736143177E-2</v>
      </c>
      <c r="F950">
        <v>158.30860900878901</v>
      </c>
      <c r="G950">
        <f t="shared" si="156"/>
        <v>-1.3329617203163566E-2</v>
      </c>
      <c r="H950">
        <v>53.886222839355497</v>
      </c>
      <c r="I950">
        <f t="shared" si="157"/>
        <v>-9.3609979974320391E-3</v>
      </c>
      <c r="J950">
        <v>36.2704467773438</v>
      </c>
      <c r="K950">
        <f t="shared" si="158"/>
        <v>-5.2517933749763691E-2</v>
      </c>
      <c r="L950">
        <v>35.810001373291001</v>
      </c>
      <c r="M950">
        <f t="shared" si="159"/>
        <v>-6.1625185502297702E-3</v>
      </c>
      <c r="N950">
        <v>105.951545715332</v>
      </c>
      <c r="O950">
        <f t="shared" si="160"/>
        <v>-1.9282700994812704E-2</v>
      </c>
      <c r="P950">
        <v>65.470001220703097</v>
      </c>
      <c r="Q950">
        <f t="shared" si="161"/>
        <v>-1.3532497751625121E-2</v>
      </c>
      <c r="R950">
        <v>159.40025329589801</v>
      </c>
      <c r="S950">
        <f t="shared" si="162"/>
        <v>-3.8211062159242595E-2</v>
      </c>
      <c r="T950">
        <v>67.374122619628906</v>
      </c>
      <c r="U950">
        <f t="shared" si="163"/>
        <v>-2.4163025337442301E-2</v>
      </c>
      <c r="V950">
        <v>115.837188720703</v>
      </c>
      <c r="W950">
        <f t="shared" si="164"/>
        <v>-1.7005584598973361E-2</v>
      </c>
    </row>
    <row r="951" spans="1:23" x14ac:dyDescent="0.2">
      <c r="A951" s="1">
        <v>44931</v>
      </c>
      <c r="B951">
        <v>26.575494766235401</v>
      </c>
      <c r="C951">
        <f t="shared" si="154"/>
        <v>4.1576473285766628E-2</v>
      </c>
      <c r="D951">
        <v>62.330001831054702</v>
      </c>
      <c r="E951">
        <f t="shared" si="155"/>
        <v>2.581499345415424E-2</v>
      </c>
      <c r="F951">
        <v>156.21241760253901</v>
      </c>
      <c r="G951">
        <f t="shared" si="156"/>
        <v>4.8125269725095593E-2</v>
      </c>
      <c r="H951">
        <v>53.384147644042997</v>
      </c>
      <c r="I951">
        <f t="shared" si="157"/>
        <v>5.8453936246073313E-2</v>
      </c>
      <c r="J951">
        <v>34.414752960205099</v>
      </c>
      <c r="K951">
        <f t="shared" si="158"/>
        <v>4.0129777354170969E-2</v>
      </c>
      <c r="L951">
        <v>35.590000152587898</v>
      </c>
      <c r="M951">
        <f t="shared" si="159"/>
        <v>3.2889482177374557E-2</v>
      </c>
      <c r="N951">
        <v>103.928085327148</v>
      </c>
      <c r="O951">
        <f t="shared" si="160"/>
        <v>5.2873351558944515E-2</v>
      </c>
      <c r="P951">
        <v>64.589996337890597</v>
      </c>
      <c r="Q951">
        <f t="shared" si="161"/>
        <v>2.9593412059032823E-2</v>
      </c>
      <c r="R951">
        <v>153.42430114746099</v>
      </c>
      <c r="S951">
        <f t="shared" si="162"/>
        <v>3.5857545201279033E-2</v>
      </c>
      <c r="T951">
        <v>65.765670776367202</v>
      </c>
      <c r="U951">
        <f t="shared" si="163"/>
        <v>5.1748878839578093E-2</v>
      </c>
      <c r="V951">
        <v>113.88396453857401</v>
      </c>
      <c r="W951">
        <f t="shared" si="164"/>
        <v>4.5482153104319696E-2</v>
      </c>
    </row>
    <row r="952" spans="1:23" x14ac:dyDescent="0.2">
      <c r="A952" s="1">
        <v>44932</v>
      </c>
      <c r="B952">
        <v>27.703701019287099</v>
      </c>
      <c r="C952">
        <f t="shared" si="154"/>
        <v>1.9986856080908645E-2</v>
      </c>
      <c r="D952">
        <v>63.959999084472699</v>
      </c>
      <c r="E952">
        <f t="shared" si="155"/>
        <v>5.0010403118487874E-2</v>
      </c>
      <c r="F952">
        <v>163.91401672363301</v>
      </c>
      <c r="G952">
        <f t="shared" si="156"/>
        <v>8.640340137455434E-3</v>
      </c>
      <c r="H952">
        <v>56.597667694091797</v>
      </c>
      <c r="I952">
        <f t="shared" si="157"/>
        <v>-1.9806583699007049E-2</v>
      </c>
      <c r="J952">
        <v>35.823894500732401</v>
      </c>
      <c r="K952">
        <f t="shared" si="158"/>
        <v>2.2460543776661849E-2</v>
      </c>
      <c r="L952">
        <v>36.779998779296903</v>
      </c>
      <c r="M952">
        <f t="shared" si="159"/>
        <v>1.9120089532016122E-2</v>
      </c>
      <c r="N952">
        <v>109.57097625732401</v>
      </c>
      <c r="O952">
        <f t="shared" si="160"/>
        <v>-6.349104828808556E-3</v>
      </c>
      <c r="P952">
        <v>66.529998779296903</v>
      </c>
      <c r="Q952">
        <f t="shared" si="161"/>
        <v>3.1368199035276413E-2</v>
      </c>
      <c r="R952">
        <v>159.02554321289099</v>
      </c>
      <c r="S952">
        <f t="shared" si="162"/>
        <v>9.5004930971990895E-3</v>
      </c>
      <c r="T952">
        <v>69.258567810058594</v>
      </c>
      <c r="U952">
        <f t="shared" si="163"/>
        <v>1.4054982877007479E-2</v>
      </c>
      <c r="V952">
        <v>119.18325042724599</v>
      </c>
      <c r="W952">
        <f t="shared" si="164"/>
        <v>1.8255698329743008E-2</v>
      </c>
    </row>
    <row r="953" spans="1:23" x14ac:dyDescent="0.2">
      <c r="A953" s="1">
        <v>44935</v>
      </c>
      <c r="B953">
        <v>28.262981414794901</v>
      </c>
      <c r="C953">
        <f t="shared" si="154"/>
        <v>4.4255590122478112E-3</v>
      </c>
      <c r="D953">
        <v>67.239997863769503</v>
      </c>
      <c r="E953">
        <f t="shared" si="155"/>
        <v>1.197449717310951E-2</v>
      </c>
      <c r="F953">
        <v>165.33642578125</v>
      </c>
      <c r="G953">
        <f t="shared" si="156"/>
        <v>9.6881509105936296E-3</v>
      </c>
      <c r="H953">
        <v>55.4876899719238</v>
      </c>
      <c r="I953">
        <f t="shared" si="157"/>
        <v>-3.4030613398064718E-3</v>
      </c>
      <c r="J953">
        <v>36.637622833252003</v>
      </c>
      <c r="K953">
        <f t="shared" si="158"/>
        <v>2.4345796414413654E-3</v>
      </c>
      <c r="L953">
        <v>37.490001678466797</v>
      </c>
      <c r="M953">
        <f t="shared" si="159"/>
        <v>1.3248735862465617E-2</v>
      </c>
      <c r="N953">
        <v>108.87750244140599</v>
      </c>
      <c r="O953">
        <f t="shared" si="160"/>
        <v>1.9869274302182251E-2</v>
      </c>
      <c r="P953">
        <v>68.650001525878906</v>
      </c>
      <c r="Q953">
        <f t="shared" si="161"/>
        <v>2.1472081569214978E-2</v>
      </c>
      <c r="R953">
        <v>160.54356384277301</v>
      </c>
      <c r="S953">
        <f t="shared" si="162"/>
        <v>1.2607214376593788E-2</v>
      </c>
      <c r="T953">
        <v>70.238868713378906</v>
      </c>
      <c r="U953">
        <f t="shared" si="163"/>
        <v>2.2111452959594255E-2</v>
      </c>
      <c r="V953">
        <v>121.37900543212901</v>
      </c>
      <c r="W953">
        <f t="shared" si="164"/>
        <v>1.2850137015992091E-2</v>
      </c>
    </row>
    <row r="954" spans="1:23" x14ac:dyDescent="0.2">
      <c r="A954" s="1">
        <v>44936</v>
      </c>
      <c r="B954">
        <v>28.3883380889893</v>
      </c>
      <c r="C954">
        <f t="shared" si="154"/>
        <v>1.383059223281684E-2</v>
      </c>
      <c r="D954">
        <v>68.050003051757798</v>
      </c>
      <c r="E954">
        <f t="shared" si="155"/>
        <v>1.4732882666597589E-2</v>
      </c>
      <c r="F954">
        <v>166.94601440429699</v>
      </c>
      <c r="G954">
        <f t="shared" si="156"/>
        <v>2.6309449928283396E-3</v>
      </c>
      <c r="H954">
        <v>55.299182891845703</v>
      </c>
      <c r="I954">
        <f t="shared" si="157"/>
        <v>5.5676020310081488E-3</v>
      </c>
      <c r="J954">
        <v>36.7269287109375</v>
      </c>
      <c r="K954">
        <f t="shared" si="158"/>
        <v>3.7390013429518934E-2</v>
      </c>
      <c r="L954">
        <v>37.990001678466797</v>
      </c>
      <c r="M954">
        <f t="shared" si="159"/>
        <v>2.1035509968915568E-3</v>
      </c>
      <c r="N954">
        <v>111.062454223633</v>
      </c>
      <c r="O954">
        <f t="shared" si="160"/>
        <v>1.2579794593498317E-2</v>
      </c>
      <c r="P954">
        <v>70.139999389648395</v>
      </c>
      <c r="Q954">
        <f t="shared" si="161"/>
        <v>2.7283402693044679E-2</v>
      </c>
      <c r="R954">
        <v>162.58038330078099</v>
      </c>
      <c r="S954">
        <f t="shared" si="162"/>
        <v>3.3624723731129442E-3</v>
      </c>
      <c r="T954">
        <v>71.809249877929702</v>
      </c>
      <c r="U954">
        <f t="shared" si="163"/>
        <v>-6.6287152046295864E-4</v>
      </c>
      <c r="V954">
        <v>122.948806762695</v>
      </c>
      <c r="W954">
        <f t="shared" si="164"/>
        <v>1.2818521695029282E-2</v>
      </c>
    </row>
    <row r="955" spans="1:23" x14ac:dyDescent="0.2">
      <c r="A955" s="1">
        <v>44937</v>
      </c>
      <c r="B955">
        <v>28.783693313598601</v>
      </c>
      <c r="C955">
        <f t="shared" si="154"/>
        <v>1.4632713991467974E-2</v>
      </c>
      <c r="D955">
        <v>69.059997558593807</v>
      </c>
      <c r="E955">
        <f t="shared" si="155"/>
        <v>2.4883387193708757E-2</v>
      </c>
      <c r="F955">
        <v>167.385818481445</v>
      </c>
      <c r="G955">
        <f t="shared" si="156"/>
        <v>-4.145668003117612E-3</v>
      </c>
      <c r="H955">
        <v>55.607925415039098</v>
      </c>
      <c r="I955">
        <f t="shared" si="157"/>
        <v>6.5513906401703679E-3</v>
      </c>
      <c r="J955">
        <v>38.126144409179702</v>
      </c>
      <c r="K955">
        <f t="shared" si="158"/>
        <v>2.2901006891728269E-2</v>
      </c>
      <c r="L955">
        <v>38.069999694824197</v>
      </c>
      <c r="M955">
        <f t="shared" si="159"/>
        <v>2.5160222617667802E-2</v>
      </c>
      <c r="N955">
        <v>112.468421936035</v>
      </c>
      <c r="O955">
        <f t="shared" si="160"/>
        <v>2.6670435679518014E-2</v>
      </c>
      <c r="P955">
        <v>72.080001831054702</v>
      </c>
      <c r="Q955">
        <f t="shared" si="161"/>
        <v>0</v>
      </c>
      <c r="R955">
        <v>163.12797546386699</v>
      </c>
      <c r="S955">
        <f t="shared" si="162"/>
        <v>-6.6180173480085858E-3</v>
      </c>
      <c r="T955">
        <v>71.761665344238295</v>
      </c>
      <c r="U955">
        <f t="shared" si="163"/>
        <v>-2.124316928188541E-3</v>
      </c>
      <c r="V955">
        <v>124.53497314453099</v>
      </c>
      <c r="W955">
        <f t="shared" si="164"/>
        <v>1.2084587253218563E-2</v>
      </c>
    </row>
    <row r="956" spans="1:23" x14ac:dyDescent="0.2">
      <c r="A956" s="1">
        <v>44938</v>
      </c>
      <c r="B956">
        <v>29.207973480224599</v>
      </c>
      <c r="C956">
        <f t="shared" si="154"/>
        <v>-5.9603044286159253E-3</v>
      </c>
      <c r="D956">
        <v>70.800003051757798</v>
      </c>
      <c r="E956">
        <f t="shared" si="155"/>
        <v>2.8208332377184604E-3</v>
      </c>
      <c r="F956">
        <v>166.69332885742199</v>
      </c>
      <c r="G956">
        <f t="shared" si="156"/>
        <v>4.928056377734938E-3</v>
      </c>
      <c r="H956">
        <v>55.973430633544901</v>
      </c>
      <c r="I956">
        <f t="shared" si="157"/>
        <v>-5.0649075065775928E-3</v>
      </c>
      <c r="J956">
        <v>39.009346008300803</v>
      </c>
      <c r="K956">
        <f t="shared" si="158"/>
        <v>3.4011581420248661E-2</v>
      </c>
      <c r="L956">
        <v>39.040000915527301</v>
      </c>
      <c r="M956">
        <f t="shared" si="159"/>
        <v>7.146502521729871E-3</v>
      </c>
      <c r="N956">
        <v>115.50836181640599</v>
      </c>
      <c r="O956">
        <f t="shared" si="160"/>
        <v>-1.1165002007737778E-2</v>
      </c>
      <c r="P956">
        <v>72.080001831054702</v>
      </c>
      <c r="Q956">
        <f t="shared" si="161"/>
        <v>7.4637651043061894E-3</v>
      </c>
      <c r="R956">
        <v>162.05195617675801</v>
      </c>
      <c r="S956">
        <f t="shared" si="162"/>
        <v>1.8361253836330722E-3</v>
      </c>
      <c r="T956">
        <v>71.609382629394503</v>
      </c>
      <c r="U956">
        <f t="shared" si="163"/>
        <v>-4.2623271419463581E-3</v>
      </c>
      <c r="V956">
        <v>126.04905700683599</v>
      </c>
      <c r="W956">
        <f t="shared" si="164"/>
        <v>4.1254248958908077E-3</v>
      </c>
    </row>
    <row r="957" spans="1:23" x14ac:dyDescent="0.2">
      <c r="A957" s="1">
        <v>44939</v>
      </c>
      <c r="B957">
        <v>29.03440284729</v>
      </c>
      <c r="C957">
        <f t="shared" si="154"/>
        <v>-1.7082966649089412E-2</v>
      </c>
      <c r="D957">
        <v>71</v>
      </c>
      <c r="E957">
        <f t="shared" si="155"/>
        <v>8.2754712128530524E-3</v>
      </c>
      <c r="F957">
        <v>167.51683044433599</v>
      </c>
      <c r="G957">
        <f t="shared" si="156"/>
        <v>-2.0372567580276439E-2</v>
      </c>
      <c r="H957">
        <v>55.690647125244098</v>
      </c>
      <c r="I957">
        <f t="shared" si="157"/>
        <v>4.1453238954202587E-4</v>
      </c>
      <c r="J957">
        <v>40.358936309814503</v>
      </c>
      <c r="K957">
        <f t="shared" si="158"/>
        <v>8.8127828951727084E-3</v>
      </c>
      <c r="L957">
        <v>39.319999694824197</v>
      </c>
      <c r="M957">
        <f t="shared" si="159"/>
        <v>2.5399677570542047E-3</v>
      </c>
      <c r="N957">
        <v>114.225883483887</v>
      </c>
      <c r="O957">
        <f t="shared" si="160"/>
        <v>3.3263646490359449E-4</v>
      </c>
      <c r="P957">
        <v>72.620002746582003</v>
      </c>
      <c r="Q957">
        <f t="shared" si="161"/>
        <v>6.4511045807111502E-3</v>
      </c>
      <c r="R957">
        <v>162.34977722168</v>
      </c>
      <c r="S957">
        <f t="shared" si="162"/>
        <v>-1.2325649809577522E-2</v>
      </c>
      <c r="T957">
        <v>71.3048095703125</v>
      </c>
      <c r="U957">
        <f t="shared" si="163"/>
        <v>-5.7557399724560759E-3</v>
      </c>
      <c r="V957">
        <v>126.57013702392599</v>
      </c>
      <c r="W957">
        <f t="shared" si="164"/>
        <v>1.1386057143049624E-3</v>
      </c>
    </row>
    <row r="958" spans="1:23" x14ac:dyDescent="0.2">
      <c r="A958" s="1">
        <v>44943</v>
      </c>
      <c r="B958">
        <v>28.5426216125488</v>
      </c>
      <c r="C958">
        <f t="shared" si="154"/>
        <v>-2.7051825083564098E-2</v>
      </c>
      <c r="D958">
        <v>71.589996337890597</v>
      </c>
      <c r="E958">
        <f t="shared" si="155"/>
        <v>-1.4917214341653523E-2</v>
      </c>
      <c r="F958">
        <v>164.13861083984401</v>
      </c>
      <c r="G958">
        <f t="shared" si="156"/>
        <v>-9.3939070225255942E-3</v>
      </c>
      <c r="H958">
        <v>55.713737487792997</v>
      </c>
      <c r="I958">
        <f t="shared" si="157"/>
        <v>-8.5826216169550794E-3</v>
      </c>
      <c r="J958">
        <v>40.716182708740199</v>
      </c>
      <c r="K958">
        <f t="shared" si="158"/>
        <v>-1.324828104716875E-2</v>
      </c>
      <c r="L958">
        <v>39.419998168945298</v>
      </c>
      <c r="M958">
        <f t="shared" si="159"/>
        <v>5.7905134193551873E-2</v>
      </c>
      <c r="N958">
        <v>114.263885498047</v>
      </c>
      <c r="O958">
        <f t="shared" si="160"/>
        <v>1.4526545913174579E-2</v>
      </c>
      <c r="P958">
        <v>73.089996337890597</v>
      </c>
      <c r="Q958">
        <f t="shared" si="161"/>
        <v>3.0054835448066423E-3</v>
      </c>
      <c r="R958">
        <v>160.36099243164099</v>
      </c>
      <c r="S958">
        <f t="shared" si="162"/>
        <v>-5.466787525582488E-3</v>
      </c>
      <c r="T958">
        <v>70.895576477050795</v>
      </c>
      <c r="U958">
        <f t="shared" si="163"/>
        <v>-7.951963031459227E-3</v>
      </c>
      <c r="V958">
        <v>126.71433258056599</v>
      </c>
      <c r="W958">
        <f t="shared" si="164"/>
        <v>-5.2640306101958785E-3</v>
      </c>
    </row>
    <row r="959" spans="1:23" x14ac:dyDescent="0.2">
      <c r="A959" s="1">
        <v>44944</v>
      </c>
      <c r="B959">
        <v>27.780841827392599</v>
      </c>
      <c r="C959">
        <f t="shared" si="154"/>
        <v>-1.3629418938509804E-2</v>
      </c>
      <c r="D959">
        <v>70.529998779296903</v>
      </c>
      <c r="E959">
        <f t="shared" si="155"/>
        <v>-4.080426793626226E-2</v>
      </c>
      <c r="F959">
        <v>162.603927612305</v>
      </c>
      <c r="G959">
        <f t="shared" si="156"/>
        <v>-1.6421189780951792E-2</v>
      </c>
      <c r="H959">
        <v>55.237613677978501</v>
      </c>
      <c r="I959">
        <f t="shared" si="157"/>
        <v>-1.9464239164678394E-2</v>
      </c>
      <c r="J959">
        <v>40.180320739746101</v>
      </c>
      <c r="K959">
        <f t="shared" si="158"/>
        <v>-4.8580260851558282E-2</v>
      </c>
      <c r="L959">
        <v>41.7700004577637</v>
      </c>
      <c r="M959">
        <f t="shared" si="159"/>
        <v>-2.1537417444722731E-2</v>
      </c>
      <c r="N959">
        <v>115.93585968017599</v>
      </c>
      <c r="O959">
        <f t="shared" si="160"/>
        <v>-3.7229783129397752E-2</v>
      </c>
      <c r="P959">
        <v>73.309997558593807</v>
      </c>
      <c r="Q959">
        <f t="shared" si="161"/>
        <v>-4.3206253943680266E-2</v>
      </c>
      <c r="R959">
        <v>159.48672485351599</v>
      </c>
      <c r="S959">
        <f t="shared" si="162"/>
        <v>-1.7440420321341254E-2</v>
      </c>
      <c r="T959">
        <v>70.334053039550795</v>
      </c>
      <c r="U959">
        <f t="shared" si="163"/>
        <v>-2.9525232366269406E-2</v>
      </c>
      <c r="V959">
        <v>126.04905700683599</v>
      </c>
      <c r="W959">
        <f t="shared" si="164"/>
        <v>-2.845470672921635E-2</v>
      </c>
    </row>
    <row r="960" spans="1:23" x14ac:dyDescent="0.2">
      <c r="A960" s="1">
        <v>44945</v>
      </c>
      <c r="B960">
        <v>27.4047737121582</v>
      </c>
      <c r="C960">
        <f t="shared" si="154"/>
        <v>2.7760324050635415E-2</v>
      </c>
      <c r="D960">
        <v>67.709999084472699</v>
      </c>
      <c r="E960">
        <f t="shared" si="155"/>
        <v>3.4260872050890817E-2</v>
      </c>
      <c r="F960">
        <v>159.95558166503901</v>
      </c>
      <c r="G960">
        <f t="shared" si="156"/>
        <v>1.2037703466224348E-2</v>
      </c>
      <c r="H960">
        <v>54.1728515625</v>
      </c>
      <c r="I960">
        <f t="shared" si="157"/>
        <v>1.333362600254971E-2</v>
      </c>
      <c r="J960">
        <v>38.2750053405762</v>
      </c>
      <c r="K960">
        <f t="shared" si="158"/>
        <v>2.3319293200315939E-2</v>
      </c>
      <c r="L960">
        <v>40.880001068115199</v>
      </c>
      <c r="M960">
        <f t="shared" si="159"/>
        <v>2.7266673203796311E-2</v>
      </c>
      <c r="N960">
        <v>111.69895172119099</v>
      </c>
      <c r="O960">
        <f t="shared" si="160"/>
        <v>4.4252015190988078E-2</v>
      </c>
      <c r="P960">
        <v>70.209999084472699</v>
      </c>
      <c r="Q960">
        <f t="shared" si="161"/>
        <v>3.1819970060716268E-2</v>
      </c>
      <c r="R960">
        <v>156.72932434082</v>
      </c>
      <c r="S960">
        <f t="shared" si="162"/>
        <v>1.2427840997292217E-2</v>
      </c>
      <c r="T960">
        <v>68.287780761718807</v>
      </c>
      <c r="U960">
        <f t="shared" si="163"/>
        <v>2.5457341717298881E-2</v>
      </c>
      <c r="V960">
        <v>122.51291656494099</v>
      </c>
      <c r="W960">
        <f t="shared" si="164"/>
        <v>3.0817859398608108E-2</v>
      </c>
    </row>
    <row r="961" spans="1:23" x14ac:dyDescent="0.2">
      <c r="A961" s="1">
        <v>44946</v>
      </c>
      <c r="B961">
        <v>28.176197052001999</v>
      </c>
      <c r="C961">
        <f t="shared" si="154"/>
        <v>3.5303701146235496E-2</v>
      </c>
      <c r="D961">
        <v>70.069999694824205</v>
      </c>
      <c r="E961">
        <f t="shared" si="155"/>
        <v>8.8188066844037891E-2</v>
      </c>
      <c r="F961">
        <v>161.89271545410199</v>
      </c>
      <c r="G961">
        <f t="shared" si="156"/>
        <v>2.9446422270382935E-2</v>
      </c>
      <c r="H961">
        <v>54.900009155273402</v>
      </c>
      <c r="I961">
        <f t="shared" si="157"/>
        <v>1.8830724309489334E-2</v>
      </c>
      <c r="J961">
        <v>39.1780395507812</v>
      </c>
      <c r="K961">
        <f t="shared" si="158"/>
        <v>7.9575020994705231E-2</v>
      </c>
      <c r="L961">
        <v>42.009998321533203</v>
      </c>
      <c r="M961">
        <f t="shared" si="159"/>
        <v>1.9564603914049489E-2</v>
      </c>
      <c r="N961">
        <v>116.752853393555</v>
      </c>
      <c r="O961">
        <f t="shared" si="160"/>
        <v>6.405516670729923E-2</v>
      </c>
      <c r="P961">
        <v>72.480003356933594</v>
      </c>
      <c r="Q961">
        <f t="shared" si="161"/>
        <v>3.7106461220596201E-2</v>
      </c>
      <c r="R961">
        <v>158.68928527832</v>
      </c>
      <c r="S961">
        <f t="shared" si="162"/>
        <v>2.682109422483903E-2</v>
      </c>
      <c r="T961">
        <v>70.048522949218807</v>
      </c>
      <c r="U961">
        <f t="shared" si="163"/>
        <v>3.6158846245968684E-2</v>
      </c>
      <c r="V961">
        <v>126.347282409668</v>
      </c>
      <c r="W961">
        <f t="shared" si="164"/>
        <v>4.8996568096884865E-2</v>
      </c>
    </row>
    <row r="962" spans="1:23" x14ac:dyDescent="0.2">
      <c r="A962" s="1">
        <v>44949</v>
      </c>
      <c r="B962">
        <v>29.1886882781982</v>
      </c>
      <c r="C962">
        <f t="shared" si="154"/>
        <v>-1.1629986897079508E-2</v>
      </c>
      <c r="D962">
        <v>76.529998779296903</v>
      </c>
      <c r="E962">
        <f t="shared" si="155"/>
        <v>-2.4202753585928743E-2</v>
      </c>
      <c r="F962">
        <v>166.73075866699199</v>
      </c>
      <c r="G962">
        <f t="shared" si="156"/>
        <v>-6.3625467756168496E-3</v>
      </c>
      <c r="H962">
        <v>55.943611145019503</v>
      </c>
      <c r="I962">
        <f t="shared" si="157"/>
        <v>5.8285555234303356E-3</v>
      </c>
      <c r="J962">
        <v>42.423030853271499</v>
      </c>
      <c r="K962">
        <f t="shared" si="158"/>
        <v>-5.6299105053044998E-3</v>
      </c>
      <c r="L962">
        <v>42.840000152587898</v>
      </c>
      <c r="M962">
        <f t="shared" si="159"/>
        <v>-9.3416437929542452E-4</v>
      </c>
      <c r="N962">
        <v>124.476196289062</v>
      </c>
      <c r="O962">
        <f t="shared" si="160"/>
        <v>-2.5216648437062653E-3</v>
      </c>
      <c r="P962">
        <v>75.220001220703097</v>
      </c>
      <c r="Q962">
        <f t="shared" si="161"/>
        <v>-1.3298060526282414E-4</v>
      </c>
      <c r="R962">
        <v>163.00309753418</v>
      </c>
      <c r="S962">
        <f t="shared" si="162"/>
        <v>-4.7265906358648748E-3</v>
      </c>
      <c r="T962">
        <v>72.627746582031193</v>
      </c>
      <c r="U962">
        <f t="shared" si="163"/>
        <v>-7.7615709555664773E-3</v>
      </c>
      <c r="V962">
        <v>132.69203186035199</v>
      </c>
      <c r="W962">
        <f t="shared" si="164"/>
        <v>-7.5862242132329972E-3</v>
      </c>
    </row>
    <row r="963" spans="1:23" x14ac:dyDescent="0.2">
      <c r="A963" s="1">
        <v>44950</v>
      </c>
      <c r="B963">
        <v>28.851190567016602</v>
      </c>
      <c r="C963">
        <f t="shared" ref="C963:C1026" si="165">LN(B964/B963)</f>
        <v>-7.3801048491085189E-3</v>
      </c>
      <c r="D963">
        <v>74.699996948242202</v>
      </c>
      <c r="E963">
        <f t="shared" ref="E963:E1026" si="166">LN(D964/D963)</f>
        <v>2.807390561327173E-3</v>
      </c>
      <c r="F963">
        <v>165.67329406738301</v>
      </c>
      <c r="G963">
        <f t="shared" ref="G963:G1026" si="167">LN(F964/F963)</f>
        <v>-1.1361117703855136E-2</v>
      </c>
      <c r="H963">
        <v>56.270633697509801</v>
      </c>
      <c r="I963">
        <f t="shared" ref="I963:I1026" si="168">LN(H964/H963)</f>
        <v>1.1104936068600246E-3</v>
      </c>
      <c r="J963">
        <v>42.184864044189503</v>
      </c>
      <c r="K963">
        <f t="shared" ref="K963:K1026" si="169">LN(J964/J963)</f>
        <v>5.3960001064889155E-3</v>
      </c>
      <c r="L963">
        <v>42.799999237060497</v>
      </c>
      <c r="M963">
        <f t="shared" ref="M963:M1026" si="170">LN(L964/L963)</f>
        <v>8.1443681295739478E-3</v>
      </c>
      <c r="N963">
        <v>124.162704467773</v>
      </c>
      <c r="O963">
        <f t="shared" ref="O963:O1026" si="171">LN(N964/N963)</f>
        <v>3.589720220579842E-3</v>
      </c>
      <c r="P963">
        <v>75.209999084472699</v>
      </c>
      <c r="Q963">
        <f t="shared" ref="Q963:Q1026" si="172">LN(P964/P963)</f>
        <v>8.8689202050584656E-3</v>
      </c>
      <c r="R963">
        <v>162.23446655273401</v>
      </c>
      <c r="S963">
        <f t="shared" ref="S963:S1026" si="173">LN(R964/R963)</f>
        <v>-2.4308602816698987E-3</v>
      </c>
      <c r="T963">
        <v>72.066223144531193</v>
      </c>
      <c r="U963">
        <f t="shared" ref="U963:U1026" si="174">LN(T964/T963)</f>
        <v>5.4000384827036516E-3</v>
      </c>
      <c r="V963">
        <v>131.689208984375</v>
      </c>
      <c r="W963">
        <f t="shared" ref="W963:W1026" si="175">LN(V964/V963)</f>
        <v>2.708721892050501E-3</v>
      </c>
    </row>
    <row r="964" spans="1:23" x14ac:dyDescent="0.2">
      <c r="A964" s="1">
        <v>44951</v>
      </c>
      <c r="B964">
        <v>28.6390495300293</v>
      </c>
      <c r="C964">
        <f t="shared" si="165"/>
        <v>1.3045837529259304E-2</v>
      </c>
      <c r="D964">
        <v>74.910003662109403</v>
      </c>
      <c r="E964">
        <f t="shared" si="166"/>
        <v>3.3317814228639359E-3</v>
      </c>
      <c r="F964">
        <v>163.80171203613301</v>
      </c>
      <c r="G964">
        <f t="shared" si="167"/>
        <v>-5.3845207270387021E-3</v>
      </c>
      <c r="H964">
        <v>56.333156585693402</v>
      </c>
      <c r="I964">
        <f t="shared" si="168"/>
        <v>2.1786552091569596E-2</v>
      </c>
      <c r="J964">
        <v>42.413108825683601</v>
      </c>
      <c r="K964">
        <f t="shared" si="169"/>
        <v>3.787884823601987E-2</v>
      </c>
      <c r="L964">
        <v>43.150001525878899</v>
      </c>
      <c r="M964">
        <f t="shared" si="170"/>
        <v>1.158060019065563E-3</v>
      </c>
      <c r="N964">
        <v>124.609214782715</v>
      </c>
      <c r="O964">
        <f t="shared" si="171"/>
        <v>2.1047058196812053E-2</v>
      </c>
      <c r="P964">
        <v>75.879997253417997</v>
      </c>
      <c r="Q964">
        <f t="shared" si="172"/>
        <v>1.4002711755492883E-2</v>
      </c>
      <c r="R964">
        <v>161.840576171875</v>
      </c>
      <c r="S964">
        <f t="shared" si="173"/>
        <v>1.3502971498039563E-2</v>
      </c>
      <c r="T964">
        <v>72.456436157226605</v>
      </c>
      <c r="U964">
        <f t="shared" si="174"/>
        <v>2.759424275972229E-2</v>
      </c>
      <c r="V964">
        <v>132.04640197753901</v>
      </c>
      <c r="W964">
        <f t="shared" si="175"/>
        <v>1.6711498639160986E-2</v>
      </c>
    </row>
    <row r="965" spans="1:23" x14ac:dyDescent="0.2">
      <c r="A965" s="1">
        <v>44952</v>
      </c>
      <c r="B965">
        <v>29.0151176452637</v>
      </c>
      <c r="C965">
        <f t="shared" si="165"/>
        <v>-6.6290333837248208E-2</v>
      </c>
      <c r="D965">
        <v>75.160003662109403</v>
      </c>
      <c r="E965">
        <f t="shared" si="166"/>
        <v>3.1880719815871811E-3</v>
      </c>
      <c r="F965">
        <v>162.92208862304699</v>
      </c>
      <c r="G965">
        <f t="shared" si="167"/>
        <v>6.5266818126690435E-3</v>
      </c>
      <c r="H965">
        <v>57.573928833007798</v>
      </c>
      <c r="I965">
        <f t="shared" si="168"/>
        <v>-1.2761082080725773E-2</v>
      </c>
      <c r="J965">
        <v>44.050483703613303</v>
      </c>
      <c r="K965">
        <f t="shared" si="169"/>
        <v>-3.1588074882896891E-3</v>
      </c>
      <c r="L965">
        <v>43.200000762939503</v>
      </c>
      <c r="M965">
        <f t="shared" si="170"/>
        <v>-2.1526380780544904E-2</v>
      </c>
      <c r="N965">
        <v>127.25966644287099</v>
      </c>
      <c r="O965">
        <f t="shared" si="171"/>
        <v>-4.1894741349409164E-3</v>
      </c>
      <c r="P965">
        <v>76.949996948242202</v>
      </c>
      <c r="Q965">
        <f t="shared" si="172"/>
        <v>-1.7831869768841498E-2</v>
      </c>
      <c r="R965">
        <v>164.04072570800801</v>
      </c>
      <c r="S965">
        <f t="shared" si="173"/>
        <v>5.2708877579052795E-4</v>
      </c>
      <c r="T965">
        <v>74.483657836914105</v>
      </c>
      <c r="U965">
        <f t="shared" si="174"/>
        <v>-7.4388525063406961E-3</v>
      </c>
      <c r="V965">
        <v>134.27163696289099</v>
      </c>
      <c r="W965">
        <f t="shared" si="175"/>
        <v>-6.3907618639748656E-3</v>
      </c>
    </row>
    <row r="966" spans="1:23" x14ac:dyDescent="0.2">
      <c r="A966" s="1">
        <v>44953</v>
      </c>
      <c r="B966">
        <v>27.1540622711182</v>
      </c>
      <c r="C966">
        <f t="shared" si="165"/>
        <v>-7.4853000987983977E-3</v>
      </c>
      <c r="D966">
        <v>75.400001525878906</v>
      </c>
      <c r="E966">
        <f t="shared" si="166"/>
        <v>-3.9910668606601335E-2</v>
      </c>
      <c r="F966">
        <v>163.98890686035199</v>
      </c>
      <c r="G966">
        <f t="shared" si="167"/>
        <v>-5.0127396083556285E-3</v>
      </c>
      <c r="H966">
        <v>56.8438911437988</v>
      </c>
      <c r="I966">
        <f t="shared" si="168"/>
        <v>-1.6274073541106701E-2</v>
      </c>
      <c r="J966">
        <v>43.911556243896499</v>
      </c>
      <c r="K966">
        <f t="shared" si="169"/>
        <v>-5.2423771224255726E-2</v>
      </c>
      <c r="L966">
        <v>42.279998779296903</v>
      </c>
      <c r="M966">
        <f t="shared" si="170"/>
        <v>-2.6118657022565619E-2</v>
      </c>
      <c r="N966">
        <v>126.72763061523401</v>
      </c>
      <c r="O966">
        <f t="shared" si="171"/>
        <v>-1.3357027723360535E-2</v>
      </c>
      <c r="P966">
        <v>75.589996337890597</v>
      </c>
      <c r="Q966">
        <f t="shared" si="172"/>
        <v>-2.3558772985043792E-2</v>
      </c>
      <c r="R966">
        <v>164.12721252441401</v>
      </c>
      <c r="S966">
        <f t="shared" si="173"/>
        <v>-1.1184508160073135E-2</v>
      </c>
      <c r="T966">
        <v>73.931640625</v>
      </c>
      <c r="U966">
        <f t="shared" si="174"/>
        <v>-2.608384186026845E-2</v>
      </c>
      <c r="V966">
        <v>133.41627502441401</v>
      </c>
      <c r="W966">
        <f t="shared" si="175"/>
        <v>-2.691248728205196E-2</v>
      </c>
    </row>
    <row r="967" spans="1:23" x14ac:dyDescent="0.2">
      <c r="A967" s="1">
        <v>44956</v>
      </c>
      <c r="B967">
        <v>26.951564788818398</v>
      </c>
      <c r="C967">
        <f t="shared" si="165"/>
        <v>1.1030081192388321E-2</v>
      </c>
      <c r="D967">
        <v>72.449996948242202</v>
      </c>
      <c r="E967">
        <f t="shared" si="166"/>
        <v>3.6589509858996831E-2</v>
      </c>
      <c r="F967">
        <v>163.16893005371099</v>
      </c>
      <c r="G967">
        <f t="shared" si="167"/>
        <v>2.3292829430999952E-2</v>
      </c>
      <c r="H967">
        <v>55.926296234130902</v>
      </c>
      <c r="I967">
        <f t="shared" si="168"/>
        <v>6.1040099797186626E-3</v>
      </c>
      <c r="J967">
        <v>41.668846130371101</v>
      </c>
      <c r="K967">
        <f t="shared" si="169"/>
        <v>2.7250898031586146E-2</v>
      </c>
      <c r="L967">
        <v>41.189998626708999</v>
      </c>
      <c r="M967">
        <f t="shared" si="170"/>
        <v>-1.7634486056656601E-2</v>
      </c>
      <c r="N967">
        <v>125.046180725098</v>
      </c>
      <c r="O967">
        <f t="shared" si="171"/>
        <v>1.1932089574775045E-2</v>
      </c>
      <c r="P967">
        <v>73.830001831054702</v>
      </c>
      <c r="Q967">
        <f t="shared" si="172"/>
        <v>2.6201192031696321E-2</v>
      </c>
      <c r="R967">
        <v>162.3017578125</v>
      </c>
      <c r="S967">
        <f t="shared" si="173"/>
        <v>1.4923798468965773E-2</v>
      </c>
      <c r="T967">
        <v>72.028152465820298</v>
      </c>
      <c r="U967">
        <f t="shared" si="174"/>
        <v>2.5311230181827606E-2</v>
      </c>
      <c r="V967">
        <v>129.87359619140599</v>
      </c>
      <c r="W967">
        <f t="shared" si="175"/>
        <v>1.8476314076096477E-2</v>
      </c>
    </row>
    <row r="968" spans="1:23" x14ac:dyDescent="0.2">
      <c r="A968" s="1">
        <v>44957</v>
      </c>
      <c r="B968">
        <v>27.25048828125</v>
      </c>
      <c r="C968">
        <f t="shared" si="165"/>
        <v>2.8259474700410271E-2</v>
      </c>
      <c r="D968">
        <v>75.150001525878906</v>
      </c>
      <c r="E968">
        <f t="shared" si="166"/>
        <v>0.11892082439541424</v>
      </c>
      <c r="F968">
        <v>167.01420593261699</v>
      </c>
      <c r="G968">
        <f t="shared" si="167"/>
        <v>2.7220542664882681E-2</v>
      </c>
      <c r="H968">
        <v>56.268714904785199</v>
      </c>
      <c r="I968">
        <f t="shared" si="168"/>
        <v>2.9873424850555011E-2</v>
      </c>
      <c r="J968">
        <v>42.819972991943402</v>
      </c>
      <c r="K968">
        <f t="shared" si="169"/>
        <v>6.6564035393626791E-2</v>
      </c>
      <c r="L968">
        <v>40.470001220703097</v>
      </c>
      <c r="M968">
        <f t="shared" si="170"/>
        <v>7.0128836745527917E-2</v>
      </c>
      <c r="N968">
        <v>126.54718017578099</v>
      </c>
      <c r="O968">
        <f t="shared" si="171"/>
        <v>3.8654667136725079E-2</v>
      </c>
      <c r="P968">
        <v>75.790000915527301</v>
      </c>
      <c r="Q968">
        <f t="shared" si="172"/>
        <v>6.3267719062923194E-2</v>
      </c>
      <c r="R968">
        <v>164.74208068847699</v>
      </c>
      <c r="S968">
        <f t="shared" si="173"/>
        <v>2.9422367492946723E-2</v>
      </c>
      <c r="T968">
        <v>73.874542236328097</v>
      </c>
      <c r="U968">
        <f t="shared" si="174"/>
        <v>4.4597549324708032E-2</v>
      </c>
      <c r="V968">
        <v>132.295486450195</v>
      </c>
      <c r="W968">
        <f t="shared" si="175"/>
        <v>5.0831019628125383E-2</v>
      </c>
    </row>
    <row r="969" spans="1:23" x14ac:dyDescent="0.2">
      <c r="A969" s="1">
        <v>44958</v>
      </c>
      <c r="B969">
        <v>28.031557083129901</v>
      </c>
      <c r="C969">
        <f t="shared" si="165"/>
        <v>3.7803935997464698E-2</v>
      </c>
      <c r="D969">
        <v>84.639999389648395</v>
      </c>
      <c r="E969">
        <f t="shared" si="166"/>
        <v>4.2446362936006364E-2</v>
      </c>
      <c r="F969">
        <v>171.62286376953099</v>
      </c>
      <c r="G969">
        <f t="shared" si="167"/>
        <v>1.4285064375362453E-2</v>
      </c>
      <c r="H969">
        <v>57.975013732910199</v>
      </c>
      <c r="I969">
        <f t="shared" si="168"/>
        <v>4.9978853204297614E-3</v>
      </c>
      <c r="J969">
        <v>45.767246246337898</v>
      </c>
      <c r="K969">
        <f t="shared" si="169"/>
        <v>5.5663698784334255E-2</v>
      </c>
      <c r="L969">
        <v>43.409999847412102</v>
      </c>
      <c r="M969">
        <f t="shared" si="170"/>
        <v>2.1197381833018201E-2</v>
      </c>
      <c r="N969">
        <v>131.534591674805</v>
      </c>
      <c r="O969">
        <f t="shared" si="171"/>
        <v>-1.9030194139825617E-2</v>
      </c>
      <c r="P969">
        <v>80.739997863769503</v>
      </c>
      <c r="Q969">
        <f t="shared" si="172"/>
        <v>1.4997223233631823E-2</v>
      </c>
      <c r="R969">
        <v>169.66119384765599</v>
      </c>
      <c r="S969">
        <f t="shared" si="173"/>
        <v>1.5229628451684466E-2</v>
      </c>
      <c r="T969">
        <v>77.243736267089801</v>
      </c>
      <c r="U969">
        <f t="shared" si="174"/>
        <v>4.0683757770179733E-2</v>
      </c>
      <c r="V969">
        <v>139.19404602050801</v>
      </c>
      <c r="W969">
        <f t="shared" si="175"/>
        <v>2.2903523207994794E-2</v>
      </c>
    </row>
    <row r="970" spans="1:23" x14ac:dyDescent="0.2">
      <c r="A970" s="1">
        <v>44959</v>
      </c>
      <c r="B970">
        <v>29.111545562744102</v>
      </c>
      <c r="C970">
        <f t="shared" si="165"/>
        <v>4.2967711578056032E-3</v>
      </c>
      <c r="D970">
        <v>88.309997558593807</v>
      </c>
      <c r="E970">
        <f t="shared" si="166"/>
        <v>-2.5460105703135574E-2</v>
      </c>
      <c r="F970">
        <v>174.09210205078099</v>
      </c>
      <c r="G970">
        <f t="shared" si="167"/>
        <v>-1.3242440722619134E-2</v>
      </c>
      <c r="H970">
        <v>58.265491485595703</v>
      </c>
      <c r="I970">
        <f t="shared" si="168"/>
        <v>-1.3545211636469625E-2</v>
      </c>
      <c r="J970">
        <v>48.387058258056598</v>
      </c>
      <c r="K970">
        <f t="shared" si="169"/>
        <v>-4.573887581411868E-2</v>
      </c>
      <c r="L970">
        <v>44.340000152587898</v>
      </c>
      <c r="M970">
        <f t="shared" si="170"/>
        <v>-1.6371471342820007E-2</v>
      </c>
      <c r="N970">
        <v>129.05513000488301</v>
      </c>
      <c r="O970">
        <f t="shared" si="171"/>
        <v>-6.1286359305116446E-3</v>
      </c>
      <c r="P970">
        <v>81.959999084472699</v>
      </c>
      <c r="Q970">
        <f t="shared" si="172"/>
        <v>-3.0097018580202983E-2</v>
      </c>
      <c r="R970">
        <v>172.26484680175801</v>
      </c>
      <c r="S970">
        <f t="shared" si="173"/>
        <v>-2.6804898616369635E-3</v>
      </c>
      <c r="T970">
        <v>80.451103210449205</v>
      </c>
      <c r="U970">
        <f t="shared" si="174"/>
        <v>9.5366555278438396E-3</v>
      </c>
      <c r="V970">
        <v>142.418869018555</v>
      </c>
      <c r="W970">
        <f t="shared" si="175"/>
        <v>-1.9706458572811111E-2</v>
      </c>
    </row>
    <row r="971" spans="1:23" x14ac:dyDescent="0.2">
      <c r="A971" s="1">
        <v>44960</v>
      </c>
      <c r="B971">
        <v>29.236900329589801</v>
      </c>
      <c r="C971">
        <f t="shared" si="165"/>
        <v>-4.3147550686372833E-2</v>
      </c>
      <c r="D971">
        <v>86.089996337890597</v>
      </c>
      <c r="E971">
        <f t="shared" si="166"/>
        <v>-2.8393214168160468E-2</v>
      </c>
      <c r="F971">
        <v>171.80189514160199</v>
      </c>
      <c r="G971">
        <f t="shared" si="167"/>
        <v>-7.1015862921296972E-3</v>
      </c>
      <c r="H971">
        <v>57.481594085693402</v>
      </c>
      <c r="I971">
        <f t="shared" si="168"/>
        <v>6.1390809937453541E-3</v>
      </c>
      <c r="J971">
        <v>46.223739624023402</v>
      </c>
      <c r="K971">
        <f t="shared" si="169"/>
        <v>-3.384254390968728E-2</v>
      </c>
      <c r="L971">
        <v>43.619998931884801</v>
      </c>
      <c r="M971">
        <f t="shared" si="170"/>
        <v>-1.1528834456679361E-2</v>
      </c>
      <c r="N971">
        <v>128.26661682128901</v>
      </c>
      <c r="O971">
        <f t="shared" si="171"/>
        <v>-1.5600022980394555E-2</v>
      </c>
      <c r="P971">
        <v>79.529998779296903</v>
      </c>
      <c r="Q971">
        <f t="shared" si="172"/>
        <v>-1.4565535890468037E-2</v>
      </c>
      <c r="R971">
        <v>171.8037109375</v>
      </c>
      <c r="S971">
        <f t="shared" si="173"/>
        <v>-7.1274512868838942E-3</v>
      </c>
      <c r="T971">
        <v>81.222007751464801</v>
      </c>
      <c r="U971">
        <f t="shared" si="174"/>
        <v>-1.0246445555808351E-2</v>
      </c>
      <c r="V971">
        <v>139.63977050781199</v>
      </c>
      <c r="W971">
        <f t="shared" si="175"/>
        <v>-1.6374174329474491E-2</v>
      </c>
    </row>
    <row r="972" spans="1:23" x14ac:dyDescent="0.2">
      <c r="A972" s="1">
        <v>44963</v>
      </c>
      <c r="B972">
        <v>28.0022277832031</v>
      </c>
      <c r="C972">
        <f t="shared" si="165"/>
        <v>1.2469785073235356E-2</v>
      </c>
      <c r="D972">
        <v>83.680000305175795</v>
      </c>
      <c r="E972">
        <f t="shared" si="166"/>
        <v>2.6300275313690558E-2</v>
      </c>
      <c r="F972">
        <v>170.58615112304699</v>
      </c>
      <c r="G972">
        <f t="shared" si="167"/>
        <v>1.3663156546347675E-2</v>
      </c>
      <c r="H972">
        <v>57.835563659667997</v>
      </c>
      <c r="I972">
        <f t="shared" si="168"/>
        <v>2.1633413979536595E-2</v>
      </c>
      <c r="J972">
        <v>44.685585021972699</v>
      </c>
      <c r="K972">
        <f t="shared" si="169"/>
        <v>3.8126892209464351E-2</v>
      </c>
      <c r="L972">
        <v>43.119998931884801</v>
      </c>
      <c r="M972">
        <f t="shared" si="170"/>
        <v>-1.4718108200630169E-2</v>
      </c>
      <c r="N972">
        <v>126.28118133544901</v>
      </c>
      <c r="O972">
        <f t="shared" si="171"/>
        <v>2.7453831977247999E-2</v>
      </c>
      <c r="P972">
        <v>78.379997253417997</v>
      </c>
      <c r="Q972">
        <f t="shared" si="172"/>
        <v>4.6491061424426335E-2</v>
      </c>
      <c r="R972">
        <v>170.58354187011699</v>
      </c>
      <c r="S972">
        <f t="shared" si="173"/>
        <v>1.9355164027291229E-2</v>
      </c>
      <c r="T972">
        <v>80.394020080566406</v>
      </c>
      <c r="U972">
        <f t="shared" si="174"/>
        <v>2.397897600587072E-2</v>
      </c>
      <c r="V972">
        <v>137.37190246582</v>
      </c>
      <c r="W972">
        <f t="shared" si="175"/>
        <v>3.130601258911947E-2</v>
      </c>
    </row>
    <row r="973" spans="1:23" x14ac:dyDescent="0.2">
      <c r="A973" s="1">
        <v>44964</v>
      </c>
      <c r="B973">
        <v>28.353595733642599</v>
      </c>
      <c r="C973">
        <f t="shared" si="165"/>
        <v>-2.8279018505218932E-2</v>
      </c>
      <c r="D973">
        <v>85.910003662109403</v>
      </c>
      <c r="E973">
        <f t="shared" si="166"/>
        <v>-1.4302719516172832E-2</v>
      </c>
      <c r="F973">
        <v>172.93289184570301</v>
      </c>
      <c r="G973">
        <f t="shared" si="167"/>
        <v>-3.8839383403595676E-2</v>
      </c>
      <c r="H973">
        <v>59.100376129150398</v>
      </c>
      <c r="I973">
        <f t="shared" si="168"/>
        <v>-2.095190809422677E-2</v>
      </c>
      <c r="J973">
        <v>46.422203063964801</v>
      </c>
      <c r="K973">
        <f t="shared" si="169"/>
        <v>-3.6573471610826046E-2</v>
      </c>
      <c r="L973">
        <v>42.490001678466797</v>
      </c>
      <c r="M973">
        <f t="shared" si="170"/>
        <v>2.8308094300383946E-2</v>
      </c>
      <c r="N973">
        <v>129.79611206054699</v>
      </c>
      <c r="O973">
        <f t="shared" si="171"/>
        <v>-3.3187578875522761E-2</v>
      </c>
      <c r="P973">
        <v>82.110000610351605</v>
      </c>
      <c r="Q973">
        <f t="shared" si="172"/>
        <v>-8.5616585846199494E-3</v>
      </c>
      <c r="R973">
        <v>173.91737365722699</v>
      </c>
      <c r="S973">
        <f t="shared" si="173"/>
        <v>-1.8173147911441055E-2</v>
      </c>
      <c r="T973">
        <v>82.345085144042997</v>
      </c>
      <c r="U973">
        <f t="shared" si="174"/>
        <v>-2.0198008574609044E-2</v>
      </c>
      <c r="V973">
        <v>141.74049377441401</v>
      </c>
      <c r="W973">
        <f t="shared" si="175"/>
        <v>-2.1737489326575956E-2</v>
      </c>
    </row>
    <row r="974" spans="1:23" x14ac:dyDescent="0.2">
      <c r="A974" s="1">
        <v>44965</v>
      </c>
      <c r="B974">
        <v>27.563014984130898</v>
      </c>
      <c r="C974">
        <f t="shared" si="165"/>
        <v>-1.8224628211022456E-2</v>
      </c>
      <c r="D974">
        <v>84.690002441406193</v>
      </c>
      <c r="E974">
        <f t="shared" si="166"/>
        <v>-1.7630037851341811E-2</v>
      </c>
      <c r="F974">
        <v>166.34504699707</v>
      </c>
      <c r="G974">
        <f t="shared" si="167"/>
        <v>-8.5918879026893689E-3</v>
      </c>
      <c r="H974">
        <v>57.874992370605497</v>
      </c>
      <c r="I974">
        <f t="shared" si="168"/>
        <v>-3.8297336320259161E-3</v>
      </c>
      <c r="J974">
        <v>44.755054473877003</v>
      </c>
      <c r="K974">
        <f t="shared" si="169"/>
        <v>2.2175689160666158E-4</v>
      </c>
      <c r="L974">
        <v>43.709999084472699</v>
      </c>
      <c r="M974">
        <f t="shared" si="170"/>
        <v>4.7143782435296301E-2</v>
      </c>
      <c r="N974">
        <v>125.559188842773</v>
      </c>
      <c r="O974">
        <f t="shared" si="171"/>
        <v>-1.2485923227436383E-2</v>
      </c>
      <c r="P974">
        <v>81.410003662109403</v>
      </c>
      <c r="Q974">
        <f t="shared" si="172"/>
        <v>1.4390402912373488E-2</v>
      </c>
      <c r="R974">
        <v>170.78529357910199</v>
      </c>
      <c r="S974">
        <f t="shared" si="173"/>
        <v>4.2663062024616786E-3</v>
      </c>
      <c r="T974">
        <v>80.698562622070298</v>
      </c>
      <c r="U974">
        <f t="shared" si="174"/>
        <v>1.1786206742001215E-3</v>
      </c>
      <c r="V974">
        <v>138.69265747070301</v>
      </c>
      <c r="W974">
        <f t="shared" si="175"/>
        <v>2.5485240130987009E-3</v>
      </c>
    </row>
    <row r="975" spans="1:23" x14ac:dyDescent="0.2">
      <c r="A975" s="1">
        <v>44966</v>
      </c>
      <c r="B975">
        <v>27.065238952636701</v>
      </c>
      <c r="C975">
        <f t="shared" si="165"/>
        <v>2.5212060139842983E-3</v>
      </c>
      <c r="D975">
        <v>83.209999084472699</v>
      </c>
      <c r="E975">
        <f t="shared" si="166"/>
        <v>-2.1009889351643187E-2</v>
      </c>
      <c r="F975">
        <v>164.921951293945</v>
      </c>
      <c r="G975">
        <f t="shared" si="167"/>
        <v>4.5610586934007064E-3</v>
      </c>
      <c r="H975">
        <v>57.653770446777301</v>
      </c>
      <c r="I975">
        <f t="shared" si="168"/>
        <v>-1.0329948062983136E-2</v>
      </c>
      <c r="J975">
        <v>44.764980316162102</v>
      </c>
      <c r="K975">
        <f t="shared" si="169"/>
        <v>-1.2491896836204035E-2</v>
      </c>
      <c r="L975">
        <v>45.819999694824197</v>
      </c>
      <c r="M975">
        <f t="shared" si="170"/>
        <v>-1.1413654717974181E-2</v>
      </c>
      <c r="N975">
        <v>124.00121307373</v>
      </c>
      <c r="O975">
        <f t="shared" si="171"/>
        <v>-1.1868091383776189E-2</v>
      </c>
      <c r="P975">
        <v>82.589996337890597</v>
      </c>
      <c r="Q975">
        <f t="shared" si="172"/>
        <v>-1.8698972400136769E-2</v>
      </c>
      <c r="R975">
        <v>171.51547241210901</v>
      </c>
      <c r="S975">
        <f t="shared" si="173"/>
        <v>-3.3616439591724139E-4</v>
      </c>
      <c r="T975">
        <v>80.793731689453097</v>
      </c>
      <c r="U975">
        <f t="shared" si="174"/>
        <v>-2.7346692520602411E-2</v>
      </c>
      <c r="V975">
        <v>139.04656982421901</v>
      </c>
      <c r="W975">
        <f t="shared" si="175"/>
        <v>-1.6037279719264757E-2</v>
      </c>
    </row>
    <row r="976" spans="1:23" x14ac:dyDescent="0.2">
      <c r="A976" s="1">
        <v>44967</v>
      </c>
      <c r="B976">
        <v>27.133562088012699</v>
      </c>
      <c r="C976">
        <f t="shared" si="165"/>
        <v>2.6620874656596641E-2</v>
      </c>
      <c r="D976">
        <v>81.480003356933594</v>
      </c>
      <c r="E976">
        <f t="shared" si="166"/>
        <v>2.0047981945311835E-2</v>
      </c>
      <c r="F976">
        <v>165.67588806152301</v>
      </c>
      <c r="G976">
        <f t="shared" si="167"/>
        <v>5.2199484739619889E-3</v>
      </c>
      <c r="H976">
        <v>57.061275482177699</v>
      </c>
      <c r="I976">
        <f t="shared" si="168"/>
        <v>1.3178485350161825E-2</v>
      </c>
      <c r="J976">
        <v>44.209259033203097</v>
      </c>
      <c r="K976">
        <f t="shared" si="169"/>
        <v>2.3295567712638004E-2</v>
      </c>
      <c r="L976">
        <v>45.299999237060497</v>
      </c>
      <c r="M976">
        <f t="shared" si="170"/>
        <v>4.4053103098482191E-3</v>
      </c>
      <c r="N976">
        <v>122.53825378418</v>
      </c>
      <c r="O976">
        <f t="shared" si="171"/>
        <v>1.4240209137618627E-2</v>
      </c>
      <c r="P976">
        <v>81.059997558593807</v>
      </c>
      <c r="Q976">
        <f t="shared" si="172"/>
        <v>2.0029974046444719E-2</v>
      </c>
      <c r="R976">
        <v>171.45782470703099</v>
      </c>
      <c r="S976">
        <f t="shared" si="173"/>
        <v>1.1089286339857949E-2</v>
      </c>
      <c r="T976">
        <v>78.614227294921903</v>
      </c>
      <c r="U976">
        <f t="shared" si="174"/>
        <v>2.0728110304996761E-2</v>
      </c>
      <c r="V976">
        <v>136.83442687988301</v>
      </c>
      <c r="W976">
        <f t="shared" si="175"/>
        <v>1.4598558618135847E-2</v>
      </c>
    </row>
    <row r="977" spans="1:23" x14ac:dyDescent="0.2">
      <c r="A977" s="1">
        <v>44970</v>
      </c>
      <c r="B977">
        <v>27.8655815124512</v>
      </c>
      <c r="C977">
        <f t="shared" si="165"/>
        <v>3.1474230785744168E-3</v>
      </c>
      <c r="D977">
        <v>83.129997253417997</v>
      </c>
      <c r="E977">
        <f t="shared" si="166"/>
        <v>3.3360081819263081E-2</v>
      </c>
      <c r="F977">
        <v>166.54296875</v>
      </c>
      <c r="G977">
        <f t="shared" si="167"/>
        <v>-2.0960037191621972E-3</v>
      </c>
      <c r="H977">
        <v>57.818233489990199</v>
      </c>
      <c r="I977">
        <f t="shared" si="168"/>
        <v>1.9776952419640367E-3</v>
      </c>
      <c r="J977">
        <v>45.251228332519503</v>
      </c>
      <c r="K977">
        <f t="shared" si="169"/>
        <v>3.4698036287172718E-2</v>
      </c>
      <c r="L977">
        <v>45.5</v>
      </c>
      <c r="M977">
        <f t="shared" si="170"/>
        <v>2.1971919037080519E-4</v>
      </c>
      <c r="N977">
        <v>124.295707702637</v>
      </c>
      <c r="O977">
        <f t="shared" si="171"/>
        <v>1.1399156479770458E-2</v>
      </c>
      <c r="P977">
        <v>82.699996948242202</v>
      </c>
      <c r="Q977">
        <f t="shared" si="172"/>
        <v>7.6445882458895817E-2</v>
      </c>
      <c r="R977">
        <v>173.36975097656199</v>
      </c>
      <c r="S977">
        <f t="shared" si="173"/>
        <v>1.1515596867818252E-2</v>
      </c>
      <c r="T977">
        <v>80.260757446289105</v>
      </c>
      <c r="U977">
        <f t="shared" si="174"/>
        <v>6.5008204168030071E-3</v>
      </c>
      <c r="V977">
        <v>138.84666442871099</v>
      </c>
      <c r="W977">
        <f t="shared" si="175"/>
        <v>1.7988214768294011E-2</v>
      </c>
    </row>
    <row r="978" spans="1:23" x14ac:dyDescent="0.2">
      <c r="A978" s="1">
        <v>44971</v>
      </c>
      <c r="B978">
        <v>27.953424453735401</v>
      </c>
      <c r="C978">
        <f t="shared" si="165"/>
        <v>7.3057806346127118E-3</v>
      </c>
      <c r="D978">
        <v>85.949996948242202</v>
      </c>
      <c r="E978">
        <f t="shared" si="166"/>
        <v>-8.999028244874684E-3</v>
      </c>
      <c r="F978">
        <v>166.194259643555</v>
      </c>
      <c r="G978">
        <f t="shared" si="167"/>
        <v>1.2174540953176494E-2</v>
      </c>
      <c r="H978">
        <v>57.932693481445298</v>
      </c>
      <c r="I978">
        <f t="shared" si="168"/>
        <v>8.892758381143848E-3</v>
      </c>
      <c r="J978">
        <v>46.848915100097699</v>
      </c>
      <c r="K978">
        <f t="shared" si="169"/>
        <v>-1.0005296218134001E-2</v>
      </c>
      <c r="L978">
        <v>45.509998321533203</v>
      </c>
      <c r="M978">
        <f t="shared" si="170"/>
        <v>1.0981235741769585E-3</v>
      </c>
      <c r="N978">
        <v>125.72068023681599</v>
      </c>
      <c r="O978">
        <f t="shared" si="171"/>
        <v>5.5007707131270352E-3</v>
      </c>
      <c r="P978">
        <v>89.269996643066406</v>
      </c>
      <c r="Q978">
        <f t="shared" si="172"/>
        <v>3.4786156991387186E-2</v>
      </c>
      <c r="R978">
        <v>175.37774658203099</v>
      </c>
      <c r="S978">
        <f t="shared" si="173"/>
        <v>7.2063278996526009E-2</v>
      </c>
      <c r="T978">
        <v>80.784217834472699</v>
      </c>
      <c r="U978">
        <f t="shared" si="174"/>
        <v>1.2061677320099856E-2</v>
      </c>
      <c r="V978">
        <v>141.36686706543</v>
      </c>
      <c r="W978">
        <f t="shared" si="175"/>
        <v>4.0719524740850492E-3</v>
      </c>
    </row>
    <row r="979" spans="1:23" x14ac:dyDescent="0.2">
      <c r="A979" s="1">
        <v>44972</v>
      </c>
      <c r="B979">
        <v>28.158393859863299</v>
      </c>
      <c r="C979">
        <f t="shared" si="165"/>
        <v>-2.2788106165965532E-2</v>
      </c>
      <c r="D979">
        <v>85.180000305175795</v>
      </c>
      <c r="E979">
        <f t="shared" si="166"/>
        <v>-6.1740510205500615E-2</v>
      </c>
      <c r="F979">
        <v>168.22996520996099</v>
      </c>
      <c r="G979">
        <f t="shared" si="167"/>
        <v>-1.3650053518995862E-2</v>
      </c>
      <c r="H979">
        <v>58.450172424316399</v>
      </c>
      <c r="I979">
        <f t="shared" si="168"/>
        <v>-1.1835640947795266E-2</v>
      </c>
      <c r="J979">
        <v>46.382514953613303</v>
      </c>
      <c r="K979">
        <f t="shared" si="169"/>
        <v>-2.2720875587588858E-2</v>
      </c>
      <c r="L979">
        <v>45.560001373291001</v>
      </c>
      <c r="M979">
        <f t="shared" si="170"/>
        <v>-1.1923323074858723E-2</v>
      </c>
      <c r="N979">
        <v>126.41414642334</v>
      </c>
      <c r="O979">
        <f t="shared" si="171"/>
        <v>-2.2110608306473458E-2</v>
      </c>
      <c r="P979">
        <v>92.430000305175795</v>
      </c>
      <c r="Q979">
        <f t="shared" si="172"/>
        <v>-3.0538387506840303E-2</v>
      </c>
      <c r="R979">
        <v>188.48255920410199</v>
      </c>
      <c r="S979">
        <f t="shared" si="173"/>
        <v>-1.2051218590408374E-2</v>
      </c>
      <c r="T979">
        <v>81.764511108398395</v>
      </c>
      <c r="U979">
        <f t="shared" si="174"/>
        <v>-1.4893265376012224E-2</v>
      </c>
      <c r="V979">
        <v>141.94367980957</v>
      </c>
      <c r="W979">
        <f t="shared" si="175"/>
        <v>-2.4825471240484863E-2</v>
      </c>
    </row>
    <row r="980" spans="1:23" x14ac:dyDescent="0.2">
      <c r="A980" s="1">
        <v>44973</v>
      </c>
      <c r="B980">
        <v>27.523973464965799</v>
      </c>
      <c r="C980">
        <f t="shared" si="165"/>
        <v>-2.1143917591581355E-2</v>
      </c>
      <c r="D980">
        <v>80.080001831054702</v>
      </c>
      <c r="E980">
        <f t="shared" si="166"/>
        <v>-1.9927533083920587E-2</v>
      </c>
      <c r="F980">
        <v>165.94921875</v>
      </c>
      <c r="G980">
        <f t="shared" si="167"/>
        <v>-4.325590450031622E-3</v>
      </c>
      <c r="H980">
        <v>57.762454986572301</v>
      </c>
      <c r="I980">
        <f t="shared" si="168"/>
        <v>-8.2768168666001105E-3</v>
      </c>
      <c r="J980">
        <v>45.340545654296903</v>
      </c>
      <c r="K980">
        <f t="shared" si="169"/>
        <v>-3.4513186513872821E-2</v>
      </c>
      <c r="L980">
        <v>45.0200004577637</v>
      </c>
      <c r="M980">
        <f t="shared" si="170"/>
        <v>-1.8155858517044203E-2</v>
      </c>
      <c r="N980">
        <v>123.64972686767599</v>
      </c>
      <c r="O980">
        <f t="shared" si="171"/>
        <v>-1.8924201288471464E-2</v>
      </c>
      <c r="P980">
        <v>89.650001525878906</v>
      </c>
      <c r="Q980">
        <f t="shared" si="172"/>
        <v>-2.8856350731786853E-2</v>
      </c>
      <c r="R980">
        <v>186.22474670410199</v>
      </c>
      <c r="S980">
        <f t="shared" si="173"/>
        <v>-5.7949906464125223E-3</v>
      </c>
      <c r="T980">
        <v>80.555793762207003</v>
      </c>
      <c r="U980">
        <f t="shared" si="174"/>
        <v>-1.2080028798655121E-2</v>
      </c>
      <c r="V980">
        <v>138.46324157714801</v>
      </c>
      <c r="W980">
        <f t="shared" si="175"/>
        <v>-1.5696597068250051E-2</v>
      </c>
    </row>
    <row r="981" spans="1:23" x14ac:dyDescent="0.2">
      <c r="A981" s="1">
        <v>44974</v>
      </c>
      <c r="B981">
        <v>26.948118209838899</v>
      </c>
      <c r="C981">
        <f t="shared" si="165"/>
        <v>-5.7776514024177841E-2</v>
      </c>
      <c r="D981">
        <v>78.5</v>
      </c>
      <c r="E981">
        <f t="shared" si="166"/>
        <v>-2.2284729675710338E-2</v>
      </c>
      <c r="F981">
        <v>165.23294067382801</v>
      </c>
      <c r="G981">
        <f t="shared" si="167"/>
        <v>-2.6353802109342288E-2</v>
      </c>
      <c r="H981">
        <v>57.286338806152301</v>
      </c>
      <c r="I981">
        <f t="shared" si="168"/>
        <v>-2.3872807977397666E-2</v>
      </c>
      <c r="J981">
        <v>43.802394866943402</v>
      </c>
      <c r="K981">
        <f t="shared" si="169"/>
        <v>-3.5512143587250737E-2</v>
      </c>
      <c r="L981">
        <v>44.209999084472699</v>
      </c>
      <c r="M981">
        <f t="shared" si="170"/>
        <v>-2.311047421884832E-2</v>
      </c>
      <c r="N981">
        <v>121.331756591797</v>
      </c>
      <c r="O981">
        <f t="shared" si="171"/>
        <v>-3.1981042169758472E-2</v>
      </c>
      <c r="P981">
        <v>87.099998474121094</v>
      </c>
      <c r="Q981">
        <f t="shared" si="172"/>
        <v>-5.2684088866188583E-2</v>
      </c>
      <c r="R981">
        <v>185.14869689941401</v>
      </c>
      <c r="S981">
        <f t="shared" si="173"/>
        <v>-3.5600987083244127E-2</v>
      </c>
      <c r="T981">
        <v>79.588531494140597</v>
      </c>
      <c r="U981">
        <f t="shared" si="174"/>
        <v>-3.1597547044319142E-2</v>
      </c>
      <c r="V981">
        <v>136.30680847168</v>
      </c>
      <c r="W981">
        <f t="shared" si="175"/>
        <v>-3.2922004356470864E-2</v>
      </c>
    </row>
    <row r="982" spans="1:23" x14ac:dyDescent="0.2">
      <c r="A982" s="1">
        <v>44978</v>
      </c>
      <c r="B982">
        <v>25.435274124145501</v>
      </c>
      <c r="C982">
        <f t="shared" si="165"/>
        <v>-2.2900245991377181E-2</v>
      </c>
      <c r="D982">
        <v>76.769996643066406</v>
      </c>
      <c r="E982">
        <f t="shared" si="166"/>
        <v>-2.0862706169263146E-3</v>
      </c>
      <c r="F982">
        <v>160.935302734375</v>
      </c>
      <c r="G982">
        <f t="shared" si="167"/>
        <v>-5.6378105934649621E-3</v>
      </c>
      <c r="H982">
        <v>55.934947967529297</v>
      </c>
      <c r="I982">
        <f t="shared" si="168"/>
        <v>-9.2768808939327919E-3</v>
      </c>
      <c r="J982">
        <v>42.274173736572301</v>
      </c>
      <c r="K982">
        <f t="shared" si="169"/>
        <v>8.6480852746667093E-3</v>
      </c>
      <c r="L982">
        <v>43.200000762939503</v>
      </c>
      <c r="M982">
        <f t="shared" si="170"/>
        <v>-2.7816181189231222E-3</v>
      </c>
      <c r="N982">
        <v>117.512832641602</v>
      </c>
      <c r="O982">
        <f t="shared" si="171"/>
        <v>2.0189126136377117E-3</v>
      </c>
      <c r="P982">
        <v>82.629997253417997</v>
      </c>
      <c r="Q982">
        <f t="shared" si="172"/>
        <v>-2.9087145541468505E-3</v>
      </c>
      <c r="R982">
        <v>178.67317199707</v>
      </c>
      <c r="S982">
        <f t="shared" si="173"/>
        <v>-1.1954920359800562E-2</v>
      </c>
      <c r="T982">
        <v>77.113044738769503</v>
      </c>
      <c r="U982">
        <f t="shared" si="174"/>
        <v>-1.1217922538740495E-2</v>
      </c>
      <c r="V982">
        <v>131.89237976074199</v>
      </c>
      <c r="W982">
        <f t="shared" si="175"/>
        <v>-4.8069354974369163E-3</v>
      </c>
    </row>
    <row r="983" spans="1:23" x14ac:dyDescent="0.2">
      <c r="A983" s="1">
        <v>44979</v>
      </c>
      <c r="B983">
        <v>24.859418869018601</v>
      </c>
      <c r="C983">
        <f t="shared" si="165"/>
        <v>5.4816321015967685E-3</v>
      </c>
      <c r="D983">
        <v>76.610000610351605</v>
      </c>
      <c r="E983">
        <f t="shared" si="166"/>
        <v>4.0169117169227858E-2</v>
      </c>
      <c r="F983">
        <v>160.03053283691401</v>
      </c>
      <c r="G983">
        <f t="shared" si="167"/>
        <v>1.1826137550223071E-2</v>
      </c>
      <c r="H983">
        <v>55.418445587158203</v>
      </c>
      <c r="I983">
        <f t="shared" si="168"/>
        <v>1.3155862077669793E-2</v>
      </c>
      <c r="J983">
        <v>42.641349792480497</v>
      </c>
      <c r="K983">
        <f t="shared" si="169"/>
        <v>5.1700473881334967E-2</v>
      </c>
      <c r="L983">
        <v>43.080001831054702</v>
      </c>
      <c r="M983">
        <f t="shared" si="170"/>
        <v>1.3144422450966683E-2</v>
      </c>
      <c r="N983">
        <v>117.75032043457</v>
      </c>
      <c r="O983">
        <f t="shared" si="171"/>
        <v>1.7989677994746701E-2</v>
      </c>
      <c r="P983">
        <v>82.389999389648395</v>
      </c>
      <c r="Q983">
        <f t="shared" si="172"/>
        <v>2.9538784047212472E-2</v>
      </c>
      <c r="R983">
        <v>176.54986572265599</v>
      </c>
      <c r="S983">
        <f t="shared" si="173"/>
        <v>1.0232616748866831E-2</v>
      </c>
      <c r="T983">
        <v>76.252830505371094</v>
      </c>
      <c r="U983">
        <f t="shared" si="174"/>
        <v>1.7642542983792076E-2</v>
      </c>
      <c r="V983">
        <v>131.25990295410199</v>
      </c>
      <c r="W983">
        <f t="shared" si="175"/>
        <v>3.2353048699387855E-2</v>
      </c>
    </row>
    <row r="984" spans="1:23" x14ac:dyDescent="0.2">
      <c r="A984" s="1">
        <v>44980</v>
      </c>
      <c r="B984">
        <v>24.9960632324219</v>
      </c>
      <c r="C984">
        <f t="shared" si="165"/>
        <v>-1.85228402520205E-2</v>
      </c>
      <c r="D984">
        <v>79.75</v>
      </c>
      <c r="E984">
        <f t="shared" si="166"/>
        <v>-2.1034780886381148E-2</v>
      </c>
      <c r="F984">
        <v>161.93431091308599</v>
      </c>
      <c r="G984">
        <f t="shared" si="167"/>
        <v>-1.572052711229234E-2</v>
      </c>
      <c r="H984">
        <v>56.152339935302699</v>
      </c>
      <c r="I984">
        <f t="shared" si="168"/>
        <v>-1.0417388988474021E-2</v>
      </c>
      <c r="J984">
        <v>44.9039115905762</v>
      </c>
      <c r="K984">
        <f t="shared" si="169"/>
        <v>-3.1428070668021633E-2</v>
      </c>
      <c r="L984">
        <v>43.650001525878899</v>
      </c>
      <c r="M984">
        <f t="shared" si="170"/>
        <v>2.2903038414033577E-4</v>
      </c>
      <c r="N984">
        <v>119.88777923584</v>
      </c>
      <c r="O984">
        <f t="shared" si="171"/>
        <v>-1.4848205534376957E-2</v>
      </c>
      <c r="P984">
        <v>84.860000610351605</v>
      </c>
      <c r="Q984">
        <f t="shared" si="172"/>
        <v>-2.6993184912810334E-2</v>
      </c>
      <c r="R984">
        <v>178.36570739746099</v>
      </c>
      <c r="S984">
        <f t="shared" si="173"/>
        <v>-1.0061850304401003E-2</v>
      </c>
      <c r="T984">
        <v>77.610061645507798</v>
      </c>
      <c r="U984">
        <f t="shared" si="174"/>
        <v>-1.889650420082515E-2</v>
      </c>
      <c r="V984">
        <v>135.57600402832</v>
      </c>
      <c r="W984">
        <f t="shared" si="175"/>
        <v>-1.8074353310057769E-2</v>
      </c>
    </row>
    <row r="985" spans="1:23" x14ac:dyDescent="0.2">
      <c r="A985" s="1">
        <v>44981</v>
      </c>
      <c r="B985">
        <v>24.537326812744102</v>
      </c>
      <c r="C985">
        <f t="shared" si="165"/>
        <v>-9.5922695128625446E-3</v>
      </c>
      <c r="D985">
        <v>78.089996337890597</v>
      </c>
      <c r="E985">
        <f t="shared" si="166"/>
        <v>8.6702103197543214E-3</v>
      </c>
      <c r="F985">
        <v>159.40852355957</v>
      </c>
      <c r="G985">
        <f t="shared" si="167"/>
        <v>9.4150041883842486E-3</v>
      </c>
      <c r="H985">
        <v>55.5704154968262</v>
      </c>
      <c r="I985">
        <f t="shared" si="168"/>
        <v>1.3239490260556673E-2</v>
      </c>
      <c r="J985">
        <v>43.514614105224602</v>
      </c>
      <c r="K985">
        <f t="shared" si="169"/>
        <v>1.0435671734999045E-2</v>
      </c>
      <c r="L985">
        <v>43.659999847412102</v>
      </c>
      <c r="M985">
        <f t="shared" si="170"/>
        <v>7.9844950578094459E-3</v>
      </c>
      <c r="N985">
        <v>118.120811462402</v>
      </c>
      <c r="O985">
        <f t="shared" si="171"/>
        <v>-7.4265235312332232E-3</v>
      </c>
      <c r="P985">
        <v>82.599998474121094</v>
      </c>
      <c r="Q985">
        <f t="shared" si="172"/>
        <v>1.2631783620241069E-2</v>
      </c>
      <c r="R985">
        <v>176.58001708984401</v>
      </c>
      <c r="S985">
        <f t="shared" si="173"/>
        <v>1.256517756607024E-3</v>
      </c>
      <c r="T985">
        <v>76.157272338867202</v>
      </c>
      <c r="U985">
        <f t="shared" si="174"/>
        <v>1.1727990676582971E-2</v>
      </c>
      <c r="V985">
        <v>133.14756774902301</v>
      </c>
      <c r="W985">
        <f t="shared" si="175"/>
        <v>5.2779582229262583E-3</v>
      </c>
    </row>
    <row r="986" spans="1:23" x14ac:dyDescent="0.2">
      <c r="A986" s="1">
        <v>44984</v>
      </c>
      <c r="B986">
        <v>24.303083419799801</v>
      </c>
      <c r="C986">
        <f t="shared" si="165"/>
        <v>1.2041266474804532E-3</v>
      </c>
      <c r="D986">
        <v>78.769996643066406</v>
      </c>
      <c r="E986">
        <f t="shared" si="166"/>
        <v>-2.4149336662232521E-3</v>
      </c>
      <c r="F986">
        <v>160.91644287109401</v>
      </c>
      <c r="G986">
        <f t="shared" si="167"/>
        <v>4.1498025012923663E-3</v>
      </c>
      <c r="H986">
        <v>56.311031341552699</v>
      </c>
      <c r="I986">
        <f t="shared" si="168"/>
        <v>1.4986786460043595E-2</v>
      </c>
      <c r="J986">
        <v>43.971096038818402</v>
      </c>
      <c r="K986">
        <f t="shared" si="169"/>
        <v>1.8780085511818687E-2</v>
      </c>
      <c r="L986">
        <v>44.009998321533203</v>
      </c>
      <c r="M986">
        <f t="shared" si="170"/>
        <v>4.9864388459207529E-3</v>
      </c>
      <c r="N986">
        <v>117.24683380127</v>
      </c>
      <c r="O986">
        <f t="shared" si="171"/>
        <v>8.9094856070655662E-4</v>
      </c>
      <c r="P986">
        <v>83.650001525878906</v>
      </c>
      <c r="Q986">
        <f t="shared" si="172"/>
        <v>1.5539101043585152E-2</v>
      </c>
      <c r="R986">
        <v>176.80203247070301</v>
      </c>
      <c r="S986">
        <f t="shared" si="173"/>
        <v>1.6363722485917053E-3</v>
      </c>
      <c r="T986">
        <v>77.055702209472699</v>
      </c>
      <c r="U986">
        <f t="shared" si="174"/>
        <v>5.0727345000617383E-3</v>
      </c>
      <c r="V986">
        <v>133.85217285156199</v>
      </c>
      <c r="W986">
        <f t="shared" si="175"/>
        <v>3.4218103596903864E-3</v>
      </c>
    </row>
    <row r="987" spans="1:23" x14ac:dyDescent="0.2">
      <c r="A987" s="1">
        <v>44985</v>
      </c>
      <c r="B987">
        <v>24.3323650360107</v>
      </c>
      <c r="C987">
        <f t="shared" si="165"/>
        <v>1.5917427776205844E-2</v>
      </c>
      <c r="D987">
        <v>78.580001831054702</v>
      </c>
      <c r="E987">
        <f t="shared" si="166"/>
        <v>-3.6973448182296602E-3</v>
      </c>
      <c r="F987">
        <v>161.58560180664099</v>
      </c>
      <c r="G987">
        <f t="shared" si="167"/>
        <v>4.1906751167039699E-3</v>
      </c>
      <c r="H987">
        <v>57.161308288574197</v>
      </c>
      <c r="I987">
        <f t="shared" si="168"/>
        <v>-1.212387170008147E-3</v>
      </c>
      <c r="J987">
        <v>44.804679870605497</v>
      </c>
      <c r="K987">
        <f t="shared" si="169"/>
        <v>4.6402778607807556E-3</v>
      </c>
      <c r="L987">
        <v>44.2299995422363</v>
      </c>
      <c r="M987">
        <f t="shared" si="170"/>
        <v>1.7925625674201764E-2</v>
      </c>
      <c r="N987">
        <v>117.35134124755901</v>
      </c>
      <c r="O987">
        <f t="shared" si="171"/>
        <v>7.303446064284372E-3</v>
      </c>
      <c r="P987">
        <v>84.959999084472699</v>
      </c>
      <c r="Q987">
        <f t="shared" si="172"/>
        <v>7.1542041459276189E-3</v>
      </c>
      <c r="R987">
        <v>177.09158325195301</v>
      </c>
      <c r="S987">
        <f t="shared" si="173"/>
        <v>-1.9639510030272892E-3</v>
      </c>
      <c r="T987">
        <v>77.447578430175795</v>
      </c>
      <c r="U987">
        <f t="shared" si="174"/>
        <v>-3.0900174598347502E-3</v>
      </c>
      <c r="V987">
        <v>134.31097412109401</v>
      </c>
      <c r="W987">
        <f t="shared" si="175"/>
        <v>2.6819230877788807E-4</v>
      </c>
    </row>
    <row r="988" spans="1:23" x14ac:dyDescent="0.2">
      <c r="A988" s="1">
        <v>44986</v>
      </c>
      <c r="B988">
        <v>24.722772598266602</v>
      </c>
      <c r="C988">
        <f t="shared" si="165"/>
        <v>3.377010349643058E-2</v>
      </c>
      <c r="D988">
        <v>78.290000915527301</v>
      </c>
      <c r="E988">
        <f t="shared" si="166"/>
        <v>2.7091702641225214E-2</v>
      </c>
      <c r="F988">
        <v>162.26417541503901</v>
      </c>
      <c r="G988">
        <f t="shared" si="167"/>
        <v>1.1032614920085908E-2</v>
      </c>
      <c r="H988">
        <v>57.092048645019503</v>
      </c>
      <c r="I988">
        <f t="shared" si="168"/>
        <v>8.521990671368997E-3</v>
      </c>
      <c r="J988">
        <v>45.013069152832003</v>
      </c>
      <c r="K988">
        <f t="shared" si="169"/>
        <v>1.8998116566993333E-2</v>
      </c>
      <c r="L988">
        <v>45.029998779296903</v>
      </c>
      <c r="M988">
        <f t="shared" si="170"/>
        <v>-1.2064424660034221E-2</v>
      </c>
      <c r="N988">
        <v>118.211547851562</v>
      </c>
      <c r="O988">
        <f t="shared" si="171"/>
        <v>8.0810368614409977E-4</v>
      </c>
      <c r="P988">
        <v>85.569999694824205</v>
      </c>
      <c r="Q988">
        <f t="shared" si="172"/>
        <v>1.3003814179462142E-2</v>
      </c>
      <c r="R988">
        <v>176.74412536621099</v>
      </c>
      <c r="S988">
        <f t="shared" si="173"/>
        <v>8.049974712946311E-3</v>
      </c>
      <c r="T988">
        <v>77.208633422851605</v>
      </c>
      <c r="U988">
        <f t="shared" si="174"/>
        <v>3.3368541397180763E-3</v>
      </c>
      <c r="V988">
        <v>134.34700012207</v>
      </c>
      <c r="W988">
        <f t="shared" si="175"/>
        <v>7.9695758451301443E-3</v>
      </c>
    </row>
    <row r="989" spans="1:23" x14ac:dyDescent="0.2">
      <c r="A989" s="1">
        <v>44987</v>
      </c>
      <c r="B989">
        <v>25.5719203948975</v>
      </c>
      <c r="C989">
        <f t="shared" si="165"/>
        <v>7.6045327084057982E-3</v>
      </c>
      <c r="D989">
        <v>80.440002441406193</v>
      </c>
      <c r="E989">
        <f t="shared" si="166"/>
        <v>1.3336752480104994E-2</v>
      </c>
      <c r="F989">
        <v>164.06428527832</v>
      </c>
      <c r="G989">
        <f t="shared" si="167"/>
        <v>9.1492310762896698E-3</v>
      </c>
      <c r="H989">
        <v>57.580665588378899</v>
      </c>
      <c r="I989">
        <f t="shared" si="168"/>
        <v>5.5414068257278452E-2</v>
      </c>
      <c r="J989">
        <v>45.876407623291001</v>
      </c>
      <c r="K989">
        <f t="shared" si="169"/>
        <v>-4.8530594369051008E-2</v>
      </c>
      <c r="L989">
        <v>44.490001678466797</v>
      </c>
      <c r="M989">
        <f t="shared" si="170"/>
        <v>4.4852496713087692E-3</v>
      </c>
      <c r="N989">
        <v>118.30711364746099</v>
      </c>
      <c r="O989">
        <f t="shared" si="171"/>
        <v>-1.4552638095783265E-3</v>
      </c>
      <c r="P989">
        <v>86.690002441406193</v>
      </c>
      <c r="Q989">
        <f t="shared" si="172"/>
        <v>2.190615990424009E-2</v>
      </c>
      <c r="R989">
        <v>178.17265319824199</v>
      </c>
      <c r="S989">
        <f t="shared" si="173"/>
        <v>8.9527384352221066E-3</v>
      </c>
      <c r="T989">
        <v>77.466697692871094</v>
      </c>
      <c r="U989">
        <f t="shared" si="174"/>
        <v>1.89432757332266E-2</v>
      </c>
      <c r="V989">
        <v>135.42196655273401</v>
      </c>
      <c r="W989">
        <f t="shared" si="175"/>
        <v>1.5297691003393355E-2</v>
      </c>
    </row>
    <row r="990" spans="1:23" x14ac:dyDescent="0.2">
      <c r="A990" s="1">
        <v>44988</v>
      </c>
      <c r="B990">
        <v>25.767124176025401</v>
      </c>
      <c r="C990">
        <f t="shared" si="165"/>
        <v>-1.5652087618715119E-2</v>
      </c>
      <c r="D990">
        <v>81.519996643066406</v>
      </c>
      <c r="E990">
        <f t="shared" si="166"/>
        <v>-4.4257876554945211E-3</v>
      </c>
      <c r="F990">
        <v>165.57223510742199</v>
      </c>
      <c r="G990">
        <f t="shared" si="167"/>
        <v>-1.5083686474119642E-2</v>
      </c>
      <c r="H990">
        <v>60.861507415771499</v>
      </c>
      <c r="I990">
        <f t="shared" si="168"/>
        <v>2.5293772320469861E-4</v>
      </c>
      <c r="J990">
        <v>43.703159332275398</v>
      </c>
      <c r="K990">
        <f t="shared" si="169"/>
        <v>-4.1020514711273104E-2</v>
      </c>
      <c r="L990">
        <v>44.689998626708999</v>
      </c>
      <c r="M990">
        <f t="shared" si="170"/>
        <v>6.711239273328889E-4</v>
      </c>
      <c r="N990">
        <v>118.13507080078099</v>
      </c>
      <c r="O990">
        <f t="shared" si="171"/>
        <v>-9.6743959994438269E-3</v>
      </c>
      <c r="P990">
        <v>88.610000610351605</v>
      </c>
      <c r="Q990">
        <f t="shared" si="172"/>
        <v>-1.4681492332269254E-3</v>
      </c>
      <c r="R990">
        <v>179.77494812011699</v>
      </c>
      <c r="S990">
        <f t="shared" si="173"/>
        <v>-3.927159220310646E-3</v>
      </c>
      <c r="T990">
        <v>78.948158264160199</v>
      </c>
      <c r="U990">
        <f t="shared" si="174"/>
        <v>-7.656294690801457E-3</v>
      </c>
      <c r="V990">
        <v>137.50953674316401</v>
      </c>
      <c r="W990">
        <f t="shared" si="175"/>
        <v>-1.1698435311393402E-2</v>
      </c>
    </row>
    <row r="991" spans="1:23" x14ac:dyDescent="0.2">
      <c r="A991" s="1">
        <v>44991</v>
      </c>
      <c r="B991">
        <v>25.3669548034668</v>
      </c>
      <c r="C991">
        <f t="shared" si="165"/>
        <v>-1.7857619432177629E-2</v>
      </c>
      <c r="D991">
        <v>81.160003662109403</v>
      </c>
      <c r="E991">
        <f t="shared" si="166"/>
        <v>1.1637259074327897E-2</v>
      </c>
      <c r="F991">
        <v>163.09353637695301</v>
      </c>
      <c r="G991">
        <f t="shared" si="167"/>
        <v>-5.737249098198117E-3</v>
      </c>
      <c r="H991">
        <v>60.876903533935497</v>
      </c>
      <c r="I991">
        <f t="shared" si="168"/>
        <v>-1.2352560579020195E-2</v>
      </c>
      <c r="J991">
        <v>41.946704864502003</v>
      </c>
      <c r="K991">
        <f t="shared" si="169"/>
        <v>-2.7826187454924371E-2</v>
      </c>
      <c r="L991">
        <v>44.720001220703097</v>
      </c>
      <c r="M991">
        <f t="shared" si="170"/>
        <v>-3.5506719288891091E-2</v>
      </c>
      <c r="N991">
        <v>116.997695922852</v>
      </c>
      <c r="O991">
        <f t="shared" si="171"/>
        <v>-2.6657207302841331E-2</v>
      </c>
      <c r="P991">
        <v>88.480003356933594</v>
      </c>
      <c r="Q991">
        <f t="shared" si="172"/>
        <v>-5.3261070557426397E-3</v>
      </c>
      <c r="R991">
        <v>179.07032775878901</v>
      </c>
      <c r="S991">
        <f t="shared" si="173"/>
        <v>-3.1312945864571356E-3</v>
      </c>
      <c r="T991">
        <v>78.346015930175795</v>
      </c>
      <c r="U991">
        <f t="shared" si="174"/>
        <v>1.7065042330431251E-3</v>
      </c>
      <c r="V991">
        <v>135.91026306152301</v>
      </c>
      <c r="W991">
        <f t="shared" si="175"/>
        <v>-1.0593449966098302E-2</v>
      </c>
    </row>
    <row r="992" spans="1:23" x14ac:dyDescent="0.2">
      <c r="A992" s="1">
        <v>44992</v>
      </c>
      <c r="B992">
        <v>24.917982101440401</v>
      </c>
      <c r="C992">
        <f t="shared" si="165"/>
        <v>1.7472646256156292E-2</v>
      </c>
      <c r="D992">
        <v>82.110000610351605</v>
      </c>
      <c r="E992">
        <f t="shared" si="166"/>
        <v>3.8934964040860068E-2</v>
      </c>
      <c r="F992">
        <v>162.16050720214801</v>
      </c>
      <c r="G992">
        <f t="shared" si="167"/>
        <v>2.389014738856329E-2</v>
      </c>
      <c r="H992">
        <v>60.129543304443402</v>
      </c>
      <c r="I992">
        <f t="shared" si="168"/>
        <v>1.1309250322869276E-2</v>
      </c>
      <c r="J992">
        <v>40.795578002929702</v>
      </c>
      <c r="K992">
        <f t="shared" si="169"/>
        <v>4.8430959171516519E-2</v>
      </c>
      <c r="L992">
        <v>43.159999847412102</v>
      </c>
      <c r="M992">
        <f t="shared" si="170"/>
        <v>1.1060010124278314E-2</v>
      </c>
      <c r="N992">
        <v>113.92006683349599</v>
      </c>
      <c r="O992">
        <f t="shared" si="171"/>
        <v>1.6723202890122701E-2</v>
      </c>
      <c r="P992">
        <v>88.010002136230497</v>
      </c>
      <c r="Q992">
        <f t="shared" si="172"/>
        <v>3.5275406854542023E-2</v>
      </c>
      <c r="R992">
        <v>178.51048278808599</v>
      </c>
      <c r="S992">
        <f t="shared" si="173"/>
        <v>8.7750632902200663E-3</v>
      </c>
      <c r="T992">
        <v>78.479827880859403</v>
      </c>
      <c r="U992">
        <f t="shared" si="174"/>
        <v>2.8928384132692227E-2</v>
      </c>
      <c r="V992">
        <v>134.478103637695</v>
      </c>
      <c r="W992">
        <f t="shared" si="175"/>
        <v>2.6240547346995775E-2</v>
      </c>
    </row>
    <row r="993" spans="1:23" x14ac:dyDescent="0.2">
      <c r="A993" s="1">
        <v>44993</v>
      </c>
      <c r="B993">
        <v>25.357191085815401</v>
      </c>
      <c r="C993">
        <f t="shared" si="165"/>
        <v>1.7551081975866079E-2</v>
      </c>
      <c r="D993">
        <v>85.370002746582003</v>
      </c>
      <c r="E993">
        <f t="shared" si="166"/>
        <v>-1.5820919781762935E-2</v>
      </c>
      <c r="F993">
        <v>166.08119201660199</v>
      </c>
      <c r="G993">
        <f t="shared" si="167"/>
        <v>-1.5901609717940805E-2</v>
      </c>
      <c r="H993">
        <v>60.813423156738303</v>
      </c>
      <c r="I993">
        <f t="shared" si="168"/>
        <v>-1.5525044754570486E-2</v>
      </c>
      <c r="J993">
        <v>42.819972991943402</v>
      </c>
      <c r="K993">
        <f t="shared" si="169"/>
        <v>-5.3307940116001998E-2</v>
      </c>
      <c r="L993">
        <v>43.639999389648402</v>
      </c>
      <c r="M993">
        <f t="shared" si="170"/>
        <v>-2.0604951596042122E-2</v>
      </c>
      <c r="N993">
        <v>115.841194152832</v>
      </c>
      <c r="O993">
        <f t="shared" si="171"/>
        <v>-3.3389542326391415E-2</v>
      </c>
      <c r="P993">
        <v>91.169998168945298</v>
      </c>
      <c r="Q993">
        <f t="shared" si="172"/>
        <v>-2.3752497638414097E-2</v>
      </c>
      <c r="R993">
        <v>180.08381652832</v>
      </c>
      <c r="S993">
        <f t="shared" si="173"/>
        <v>-1.6264878307738716E-2</v>
      </c>
      <c r="T993">
        <v>80.783279418945298</v>
      </c>
      <c r="U993">
        <f t="shared" si="174"/>
        <v>-1.501992911150867E-2</v>
      </c>
      <c r="V993">
        <v>138.05358886718801</v>
      </c>
      <c r="W993">
        <f t="shared" si="175"/>
        <v>-2.0069676527916067E-2</v>
      </c>
    </row>
    <row r="994" spans="1:23" x14ac:dyDescent="0.2">
      <c r="A994" s="1">
        <v>44994</v>
      </c>
      <c r="B994">
        <v>25.806165695190401</v>
      </c>
      <c r="C994">
        <f t="shared" si="165"/>
        <v>2.9073824806490615E-2</v>
      </c>
      <c r="D994">
        <v>84.029998779296903</v>
      </c>
      <c r="E994">
        <f t="shared" si="166"/>
        <v>-1.6317106297513428E-2</v>
      </c>
      <c r="F994">
        <v>163.46112060546901</v>
      </c>
      <c r="G994">
        <f t="shared" si="167"/>
        <v>-1.0432487452889489E-2</v>
      </c>
      <c r="H994">
        <v>59.876583099365199</v>
      </c>
      <c r="I994">
        <f t="shared" si="168"/>
        <v>-1.2429917476028297E-2</v>
      </c>
      <c r="J994">
        <v>40.597103118896499</v>
      </c>
      <c r="K994">
        <f t="shared" si="169"/>
        <v>-5.6051861574848802E-2</v>
      </c>
      <c r="L994">
        <v>42.75</v>
      </c>
      <c r="M994">
        <f t="shared" si="170"/>
        <v>-3.4506713888893752E-2</v>
      </c>
      <c r="N994">
        <v>112.03717041015599</v>
      </c>
      <c r="O994">
        <f t="shared" si="171"/>
        <v>-1.7469591358395632E-2</v>
      </c>
      <c r="P994">
        <v>89.029998779296903</v>
      </c>
      <c r="Q994">
        <f t="shared" si="172"/>
        <v>-2.8020046171945059E-2</v>
      </c>
      <c r="R994">
        <v>177.178466796875</v>
      </c>
      <c r="S994">
        <f t="shared" si="173"/>
        <v>-9.8545662885298774E-3</v>
      </c>
      <c r="T994">
        <v>79.578987121582003</v>
      </c>
      <c r="U994">
        <f t="shared" si="174"/>
        <v>-2.0506751822381705E-2</v>
      </c>
      <c r="V994">
        <v>135.31051635742199</v>
      </c>
      <c r="W994">
        <f t="shared" si="175"/>
        <v>-1.9516986673648852E-2</v>
      </c>
    </row>
    <row r="995" spans="1:23" x14ac:dyDescent="0.2">
      <c r="A995" s="1">
        <v>44995</v>
      </c>
      <c r="B995">
        <v>26.567462921142599</v>
      </c>
      <c r="C995">
        <f t="shared" si="165"/>
        <v>-9.9685376355821385E-3</v>
      </c>
      <c r="D995">
        <v>82.669998168945298</v>
      </c>
      <c r="E995">
        <f t="shared" si="166"/>
        <v>-8.0155400188875511E-3</v>
      </c>
      <c r="F995">
        <v>161.76467895507801</v>
      </c>
      <c r="G995">
        <f t="shared" si="167"/>
        <v>1.3023552172116917E-2</v>
      </c>
      <c r="H995">
        <v>59.136928558349602</v>
      </c>
      <c r="I995">
        <f t="shared" si="168"/>
        <v>2.6638437999637102E-3</v>
      </c>
      <c r="J995">
        <v>38.384159088134801</v>
      </c>
      <c r="K995">
        <f t="shared" si="169"/>
        <v>-1.7999610438867719E-2</v>
      </c>
      <c r="L995">
        <v>41.299999237060497</v>
      </c>
      <c r="M995">
        <f t="shared" si="170"/>
        <v>-1.4537816451462575E-3</v>
      </c>
      <c r="N995">
        <v>110.096923828125</v>
      </c>
      <c r="O995">
        <f t="shared" si="171"/>
        <v>-6.6196358130057456E-3</v>
      </c>
      <c r="P995">
        <v>86.569999694824205</v>
      </c>
      <c r="Q995">
        <f t="shared" si="172"/>
        <v>1.7065040900766954E-2</v>
      </c>
      <c r="R995">
        <v>175.44102478027301</v>
      </c>
      <c r="S995">
        <f t="shared" si="173"/>
        <v>4.3371881049650597E-3</v>
      </c>
      <c r="T995">
        <v>77.963699340820298</v>
      </c>
      <c r="U995">
        <f t="shared" si="174"/>
        <v>-3.5614282890721817E-3</v>
      </c>
      <c r="V995">
        <v>132.69526672363301</v>
      </c>
      <c r="W995">
        <f t="shared" si="175"/>
        <v>2.9640340328876294E-4</v>
      </c>
    </row>
    <row r="996" spans="1:23" x14ac:dyDescent="0.2">
      <c r="A996" s="1">
        <v>44998</v>
      </c>
      <c r="B996">
        <v>26.303939819335898</v>
      </c>
      <c r="C996">
        <f t="shared" si="165"/>
        <v>3.857838614882185E-2</v>
      </c>
      <c r="D996">
        <v>82.010002136230497</v>
      </c>
      <c r="E996">
        <f t="shared" si="166"/>
        <v>6.4225949470702981E-2</v>
      </c>
      <c r="F996">
        <v>163.88520812988301</v>
      </c>
      <c r="G996">
        <f t="shared" si="167"/>
        <v>1.0525876283544811E-2</v>
      </c>
      <c r="H996">
        <v>59.294670104980497</v>
      </c>
      <c r="I996">
        <f t="shared" si="168"/>
        <v>2.5607091578180301E-2</v>
      </c>
      <c r="J996">
        <v>37.699440002441399</v>
      </c>
      <c r="K996">
        <f t="shared" si="169"/>
        <v>1.6188223334595176E-2</v>
      </c>
      <c r="L996">
        <v>41.240001678466797</v>
      </c>
      <c r="M996">
        <f t="shared" si="170"/>
        <v>4.3650194943048844E-2</v>
      </c>
      <c r="N996">
        <v>109.370529174805</v>
      </c>
      <c r="O996">
        <f t="shared" si="171"/>
        <v>1.8356971749912524E-2</v>
      </c>
      <c r="P996">
        <v>88.059997558593807</v>
      </c>
      <c r="Q996">
        <f t="shared" si="172"/>
        <v>4.8974068619830849E-2</v>
      </c>
      <c r="R996">
        <v>176.20359802246099</v>
      </c>
      <c r="S996">
        <f t="shared" si="173"/>
        <v>2.1835890152821457E-2</v>
      </c>
      <c r="T996">
        <v>77.686531066894503</v>
      </c>
      <c r="U996">
        <f t="shared" si="174"/>
        <v>2.3827896080383899E-2</v>
      </c>
      <c r="V996">
        <v>132.73460388183599</v>
      </c>
      <c r="W996">
        <f t="shared" si="175"/>
        <v>2.8814334032013188E-2</v>
      </c>
    </row>
    <row r="997" spans="1:23" x14ac:dyDescent="0.2">
      <c r="A997" s="1">
        <v>44999</v>
      </c>
      <c r="B997">
        <v>27.3385314941406</v>
      </c>
      <c r="C997">
        <f t="shared" si="165"/>
        <v>1.417948198945776E-2</v>
      </c>
      <c r="D997">
        <v>87.449996948242202</v>
      </c>
      <c r="E997">
        <f t="shared" si="166"/>
        <v>2.5180615599408738E-2</v>
      </c>
      <c r="F997">
        <v>165.61935424804699</v>
      </c>
      <c r="G997">
        <f t="shared" si="167"/>
        <v>-7.6546851077100566E-3</v>
      </c>
      <c r="H997">
        <v>60.8326416015625</v>
      </c>
      <c r="I997">
        <f t="shared" si="168"/>
        <v>-1.0202486062130384E-2</v>
      </c>
      <c r="J997">
        <v>38.314693450927699</v>
      </c>
      <c r="K997">
        <f t="shared" si="169"/>
        <v>-2.5975525704150518E-2</v>
      </c>
      <c r="L997">
        <v>43.080001831054702</v>
      </c>
      <c r="M997">
        <f t="shared" si="170"/>
        <v>-2.396169186646388E-2</v>
      </c>
      <c r="N997">
        <v>111.396781921387</v>
      </c>
      <c r="O997">
        <f t="shared" si="171"/>
        <v>-9.1362604892968602E-3</v>
      </c>
      <c r="P997">
        <v>92.480003356933594</v>
      </c>
      <c r="Q997">
        <f t="shared" si="172"/>
        <v>-3.3983628951290867E-2</v>
      </c>
      <c r="R997">
        <v>180.09347534179699</v>
      </c>
      <c r="S997">
        <f t="shared" si="173"/>
        <v>-1.9756509731235522E-2</v>
      </c>
      <c r="T997">
        <v>79.559867858886705</v>
      </c>
      <c r="U997">
        <f t="shared" si="174"/>
        <v>-3.334653642992047E-2</v>
      </c>
      <c r="V997">
        <v>136.61489868164099</v>
      </c>
      <c r="W997">
        <f t="shared" si="175"/>
        <v>-1.1727240420108913E-2</v>
      </c>
    </row>
    <row r="998" spans="1:23" x14ac:dyDescent="0.2">
      <c r="A998" s="1">
        <v>45000</v>
      </c>
      <c r="B998">
        <v>27.728939056396499</v>
      </c>
      <c r="C998">
        <f t="shared" si="165"/>
        <v>6.0438292891977816E-2</v>
      </c>
      <c r="D998">
        <v>89.680000305175795</v>
      </c>
      <c r="E998">
        <f t="shared" si="166"/>
        <v>7.4330943255778339E-2</v>
      </c>
      <c r="F998">
        <v>164.35643005371099</v>
      </c>
      <c r="G998">
        <f t="shared" si="167"/>
        <v>1.5589928107879656E-2</v>
      </c>
      <c r="H998">
        <v>60.215152740478501</v>
      </c>
      <c r="I998">
        <f t="shared" si="168"/>
        <v>1.6570114816693404E-2</v>
      </c>
      <c r="J998">
        <v>37.332263946533203</v>
      </c>
      <c r="K998">
        <f t="shared" si="169"/>
        <v>7.0303386195531628E-2</v>
      </c>
      <c r="L998">
        <v>42.060001373291001</v>
      </c>
      <c r="M998">
        <f t="shared" si="170"/>
        <v>6.5340625806833891E-2</v>
      </c>
      <c r="N998">
        <v>110.383666992188</v>
      </c>
      <c r="O998">
        <f t="shared" si="171"/>
        <v>4.2548650665054442E-2</v>
      </c>
      <c r="P998">
        <v>89.389999389648395</v>
      </c>
      <c r="Q998">
        <f t="shared" si="172"/>
        <v>3.6791043656897907E-2</v>
      </c>
      <c r="R998">
        <v>176.57037353515599</v>
      </c>
      <c r="S998">
        <f t="shared" si="173"/>
        <v>2.002438078570682E-2</v>
      </c>
      <c r="T998">
        <v>76.950569152832003</v>
      </c>
      <c r="U998">
        <f t="shared" si="174"/>
        <v>2.1381962476591181E-2</v>
      </c>
      <c r="V998">
        <v>135.02214050293</v>
      </c>
      <c r="W998">
        <f t="shared" si="175"/>
        <v>3.8310198217750939E-2</v>
      </c>
    </row>
    <row r="999" spans="1:23" x14ac:dyDescent="0.2">
      <c r="A999" s="1">
        <v>45001</v>
      </c>
      <c r="B999">
        <v>29.456508636474599</v>
      </c>
      <c r="C999">
        <f t="shared" si="165"/>
        <v>-1.2335531965272012E-2</v>
      </c>
      <c r="D999">
        <v>96.599998474121094</v>
      </c>
      <c r="E999">
        <f t="shared" si="166"/>
        <v>1.2754728526719054E-2</v>
      </c>
      <c r="F999">
        <v>166.93881225585901</v>
      </c>
      <c r="G999">
        <f t="shared" si="167"/>
        <v>-8.0490320965778527E-3</v>
      </c>
      <c r="H999">
        <v>61.221237182617202</v>
      </c>
      <c r="I999">
        <f t="shared" si="168"/>
        <v>-8.7259732312996892E-3</v>
      </c>
      <c r="J999">
        <v>40.051307678222699</v>
      </c>
      <c r="K999">
        <f t="shared" si="169"/>
        <v>-9.7099064280919013E-3</v>
      </c>
      <c r="L999">
        <v>44.900001525878899</v>
      </c>
      <c r="M999">
        <f t="shared" si="170"/>
        <v>-1.8431622348136258E-2</v>
      </c>
      <c r="N999">
        <v>115.181694030762</v>
      </c>
      <c r="O999">
        <f t="shared" si="171"/>
        <v>1.8241170014814637E-3</v>
      </c>
      <c r="P999">
        <v>92.739997863769503</v>
      </c>
      <c r="Q999">
        <f t="shared" si="172"/>
        <v>-3.6008268157923351E-2</v>
      </c>
      <c r="R999">
        <v>180.14172363281199</v>
      </c>
      <c r="S999">
        <f t="shared" si="173"/>
        <v>-4.1879857055702524E-3</v>
      </c>
      <c r="T999">
        <v>78.613639831542997</v>
      </c>
      <c r="U999">
        <f t="shared" si="174"/>
        <v>-1.8900922385875641E-2</v>
      </c>
      <c r="V999">
        <v>140.29522705078099</v>
      </c>
      <c r="W999">
        <f t="shared" si="175"/>
        <v>-6.2095371535815062E-3</v>
      </c>
    </row>
    <row r="1000" spans="1:23" x14ac:dyDescent="0.2">
      <c r="A1000" s="1">
        <v>45002</v>
      </c>
      <c r="B1000">
        <v>29.095378875732401</v>
      </c>
      <c r="C1000">
        <f t="shared" si="165"/>
        <v>-2.2046022760899262E-2</v>
      </c>
      <c r="D1000">
        <v>97.839996337890597</v>
      </c>
      <c r="E1000">
        <f t="shared" si="166"/>
        <v>-1.058318443589667E-2</v>
      </c>
      <c r="F1000">
        <v>165.600509643555</v>
      </c>
      <c r="G1000">
        <f t="shared" si="167"/>
        <v>1.9444301730645461E-2</v>
      </c>
      <c r="H1000">
        <v>60.689346313476598</v>
      </c>
      <c r="I1000">
        <f t="shared" si="168"/>
        <v>1.9989886511595455E-2</v>
      </c>
      <c r="J1000">
        <v>39.664295196533203</v>
      </c>
      <c r="K1000">
        <f t="shared" si="169"/>
        <v>9.4621428125541314E-3</v>
      </c>
      <c r="L1000">
        <v>44.080001831054702</v>
      </c>
      <c r="M1000">
        <f t="shared" si="170"/>
        <v>1.4861787193992625E-2</v>
      </c>
      <c r="N1000">
        <v>115.39199066162099</v>
      </c>
      <c r="O1000">
        <f t="shared" si="171"/>
        <v>8.9877912463962855E-3</v>
      </c>
      <c r="P1000">
        <v>89.459999084472699</v>
      </c>
      <c r="Q1000">
        <f t="shared" si="172"/>
        <v>2.8757566214375373E-2</v>
      </c>
      <c r="R1000">
        <v>179.38887023925801</v>
      </c>
      <c r="S1000">
        <f t="shared" si="173"/>
        <v>6.489294202294685E-3</v>
      </c>
      <c r="T1000">
        <v>77.1417236328125</v>
      </c>
      <c r="U1000">
        <f t="shared" si="174"/>
        <v>1.9387020947125227E-2</v>
      </c>
      <c r="V1000">
        <v>139.4267578125</v>
      </c>
      <c r="W1000">
        <f t="shared" si="175"/>
        <v>1.0521775264257131E-2</v>
      </c>
    </row>
    <row r="1001" spans="1:23" x14ac:dyDescent="0.2">
      <c r="A1001" s="1">
        <v>45005</v>
      </c>
      <c r="B1001">
        <v>28.460960388183601</v>
      </c>
      <c r="C1001">
        <f t="shared" si="165"/>
        <v>-2.4298408197984577E-2</v>
      </c>
      <c r="D1001">
        <v>96.809997558593807</v>
      </c>
      <c r="E1001">
        <f t="shared" si="166"/>
        <v>-9.1315075023562769E-3</v>
      </c>
      <c r="F1001">
        <v>168.85200500488301</v>
      </c>
      <c r="G1001">
        <f t="shared" si="167"/>
        <v>-4.1948952112539394E-3</v>
      </c>
      <c r="H1001">
        <v>61.914726257324197</v>
      </c>
      <c r="I1001">
        <f t="shared" si="168"/>
        <v>-3.6994952322492048E-3</v>
      </c>
      <c r="J1001">
        <v>40.041385650634801</v>
      </c>
      <c r="K1001">
        <f t="shared" si="169"/>
        <v>1.9146534564227567E-2</v>
      </c>
      <c r="L1001">
        <v>44.740001678466797</v>
      </c>
      <c r="M1001">
        <f t="shared" si="170"/>
        <v>1.7283806296391566E-2</v>
      </c>
      <c r="N1001">
        <v>116.433784484863</v>
      </c>
      <c r="O1001">
        <f t="shared" si="171"/>
        <v>1.6122822008693888E-2</v>
      </c>
      <c r="P1001">
        <v>92.069999694824205</v>
      </c>
      <c r="Q1001">
        <f t="shared" si="172"/>
        <v>1.0480364065408027E-2</v>
      </c>
      <c r="R1001">
        <v>180.55676269531199</v>
      </c>
      <c r="S1001">
        <f t="shared" si="173"/>
        <v>7.1380087974052082E-3</v>
      </c>
      <c r="T1001">
        <v>78.651863098144503</v>
      </c>
      <c r="U1001">
        <f t="shared" si="174"/>
        <v>0</v>
      </c>
      <c r="V1001">
        <v>140.90151977539099</v>
      </c>
      <c r="W1001">
        <f t="shared" si="175"/>
        <v>1.9749554454374756E-3</v>
      </c>
    </row>
    <row r="1002" spans="1:23" x14ac:dyDescent="0.2">
      <c r="A1002" s="1">
        <v>45006</v>
      </c>
      <c r="B1002">
        <v>27.777738571166999</v>
      </c>
      <c r="C1002">
        <f t="shared" si="165"/>
        <v>-1.1662872057129854E-2</v>
      </c>
      <c r="D1002">
        <v>95.930000305175795</v>
      </c>
      <c r="E1002">
        <f t="shared" si="166"/>
        <v>1.7053811141252193E-2</v>
      </c>
      <c r="F1002">
        <v>168.14517211914099</v>
      </c>
      <c r="G1002">
        <f t="shared" si="167"/>
        <v>-1.1783962143474666E-2</v>
      </c>
      <c r="H1002">
        <v>61.6860961914062</v>
      </c>
      <c r="I1002">
        <f t="shared" si="168"/>
        <v>-9.1980876757693994E-3</v>
      </c>
      <c r="J1002">
        <v>40.815425872802699</v>
      </c>
      <c r="K1002">
        <f t="shared" si="169"/>
        <v>-2.386651021351727E-2</v>
      </c>
      <c r="L1002">
        <v>45.5200004577637</v>
      </c>
      <c r="M1002">
        <f t="shared" si="170"/>
        <v>-1.6390215963793957E-2</v>
      </c>
      <c r="N1002">
        <v>118.32624053955099</v>
      </c>
      <c r="O1002">
        <f t="shared" si="171"/>
        <v>-1.4892222279893976E-2</v>
      </c>
      <c r="P1002">
        <v>93.040000915527301</v>
      </c>
      <c r="Q1002">
        <f t="shared" si="172"/>
        <v>-1.5489075360939131E-2</v>
      </c>
      <c r="R1002">
        <v>181.85018920898401</v>
      </c>
      <c r="S1002">
        <f t="shared" si="173"/>
        <v>-9.5464740481714556E-3</v>
      </c>
      <c r="T1002">
        <v>78.651863098144503</v>
      </c>
      <c r="U1002">
        <f t="shared" si="174"/>
        <v>-2.1123052926679847E-2</v>
      </c>
      <c r="V1002">
        <v>141.18006896972699</v>
      </c>
      <c r="W1002">
        <f t="shared" si="175"/>
        <v>-9.9849690386311311E-3</v>
      </c>
    </row>
    <row r="1003" spans="1:23" x14ac:dyDescent="0.2">
      <c r="A1003" s="1">
        <v>45007</v>
      </c>
      <c r="B1003">
        <v>27.455652236938501</v>
      </c>
      <c r="C1003">
        <f t="shared" si="165"/>
        <v>3.1493186979412877E-2</v>
      </c>
      <c r="D1003">
        <v>97.580001831054702</v>
      </c>
      <c r="E1003">
        <f t="shared" si="166"/>
        <v>2.7293687964804383E-2</v>
      </c>
      <c r="F1003">
        <v>166.17538452148401</v>
      </c>
      <c r="G1003">
        <f t="shared" si="167"/>
        <v>2.2210773847674916E-2</v>
      </c>
      <c r="H1003">
        <v>61.121303558349602</v>
      </c>
      <c r="I1003">
        <f t="shared" si="168"/>
        <v>1.3085359005042551E-2</v>
      </c>
      <c r="J1003">
        <v>39.852836608886697</v>
      </c>
      <c r="K1003">
        <f t="shared" si="169"/>
        <v>5.1442715864868038E-2</v>
      </c>
      <c r="L1003">
        <v>44.779998779296903</v>
      </c>
      <c r="M1003">
        <f t="shared" si="170"/>
        <v>1.8146099147481502E-2</v>
      </c>
      <c r="N1003">
        <v>116.577156066895</v>
      </c>
      <c r="O1003">
        <f t="shared" si="171"/>
        <v>1.7715383669493236E-2</v>
      </c>
      <c r="P1003">
        <v>91.610000610351605</v>
      </c>
      <c r="Q1003">
        <f t="shared" si="172"/>
        <v>2.6711289407710833E-2</v>
      </c>
      <c r="R1003">
        <v>180.12242126464801</v>
      </c>
      <c r="S1003">
        <f t="shared" si="173"/>
        <v>1.5104375200148906E-2</v>
      </c>
      <c r="T1003">
        <v>77.007919311523395</v>
      </c>
      <c r="U1003">
        <f t="shared" si="174"/>
        <v>2.1244783131085767E-2</v>
      </c>
      <c r="V1003">
        <v>139.77740478515599</v>
      </c>
      <c r="W1003">
        <f t="shared" si="175"/>
        <v>2.6882638363305723E-2</v>
      </c>
    </row>
    <row r="1004" spans="1:23" x14ac:dyDescent="0.2">
      <c r="A1004" s="1">
        <v>45008</v>
      </c>
      <c r="B1004">
        <v>28.334077835083001</v>
      </c>
      <c r="C1004">
        <f t="shared" si="165"/>
        <v>1.1303330260776337E-2</v>
      </c>
      <c r="D1004">
        <v>100.279998779297</v>
      </c>
      <c r="E1004">
        <f t="shared" si="166"/>
        <v>-2.3509147882879285E-2</v>
      </c>
      <c r="F1004">
        <v>169.90756225585901</v>
      </c>
      <c r="G1004">
        <f t="shared" si="167"/>
        <v>-4.2802505119321904E-3</v>
      </c>
      <c r="H1004">
        <v>61.926353454589801</v>
      </c>
      <c r="I1004">
        <f t="shared" si="168"/>
        <v>-4.7985347065027991E-3</v>
      </c>
      <c r="J1004">
        <v>41.956623077392599</v>
      </c>
      <c r="K1004">
        <f t="shared" si="169"/>
        <v>-2.9036215035523453E-2</v>
      </c>
      <c r="L1004">
        <v>45.599998474121101</v>
      </c>
      <c r="M1004">
        <f t="shared" si="170"/>
        <v>-2.8020475428603066E-2</v>
      </c>
      <c r="N1004">
        <v>118.660766601562</v>
      </c>
      <c r="O1004">
        <f t="shared" si="171"/>
        <v>4.901392880632841E-3</v>
      </c>
      <c r="P1004">
        <v>94.089996337890597</v>
      </c>
      <c r="Q1004">
        <f t="shared" si="172"/>
        <v>-3.5812748515837017E-2</v>
      </c>
      <c r="R1004">
        <v>182.86370849609401</v>
      </c>
      <c r="S1004">
        <f t="shared" si="173"/>
        <v>-9.3336056999731333E-3</v>
      </c>
      <c r="T1004">
        <v>78.661437988281193</v>
      </c>
      <c r="U1004">
        <f t="shared" si="174"/>
        <v>-3.5495126815498317E-2</v>
      </c>
      <c r="V1004">
        <v>143.58595275878901</v>
      </c>
      <c r="W1004">
        <f t="shared" si="175"/>
        <v>-1.74965055634639E-2</v>
      </c>
    </row>
    <row r="1005" spans="1:23" x14ac:dyDescent="0.2">
      <c r="A1005" s="1">
        <v>45009</v>
      </c>
      <c r="B1005">
        <v>28.656164169311499</v>
      </c>
      <c r="C1005">
        <f t="shared" si="165"/>
        <v>-6.1496271208626458E-3</v>
      </c>
      <c r="D1005">
        <v>97.949996948242202</v>
      </c>
      <c r="E1005">
        <f t="shared" si="166"/>
        <v>-1.3774851387163714E-2</v>
      </c>
      <c r="F1005">
        <v>169.18186950683599</v>
      </c>
      <c r="G1005">
        <f t="shared" si="167"/>
        <v>-1.3798662242854649E-2</v>
      </c>
      <c r="H1005">
        <v>61.629909515380902</v>
      </c>
      <c r="I1005">
        <f t="shared" si="168"/>
        <v>-1.4774634702229112E-2</v>
      </c>
      <c r="J1005">
        <v>40.7558784484863</v>
      </c>
      <c r="K1005">
        <f t="shared" si="169"/>
        <v>3.4029743872710932E-3</v>
      </c>
      <c r="L1005">
        <v>44.340000152587898</v>
      </c>
      <c r="M1005">
        <f t="shared" si="170"/>
        <v>2.6484214906248135E-2</v>
      </c>
      <c r="N1005">
        <v>119.24379730224599</v>
      </c>
      <c r="O1005">
        <f t="shared" si="171"/>
        <v>-9.3414765425183528E-3</v>
      </c>
      <c r="P1005">
        <v>90.779998779296903</v>
      </c>
      <c r="Q1005">
        <f t="shared" si="172"/>
        <v>-3.7523091769610813E-3</v>
      </c>
      <c r="R1005">
        <v>181.16487121582</v>
      </c>
      <c r="S1005">
        <f t="shared" si="173"/>
        <v>-1.567975258044893E-2</v>
      </c>
      <c r="T1005">
        <v>75.918312072753906</v>
      </c>
      <c r="U1005">
        <f t="shared" si="174"/>
        <v>-2.3953234322840109E-2</v>
      </c>
      <c r="V1005">
        <v>141.09555053710901</v>
      </c>
      <c r="W1005">
        <f t="shared" si="175"/>
        <v>-1.1805422403010708E-2</v>
      </c>
    </row>
    <row r="1006" spans="1:23" x14ac:dyDescent="0.2">
      <c r="A1006" s="1">
        <v>45012</v>
      </c>
      <c r="B1006">
        <v>28.4804801940918</v>
      </c>
      <c r="C1006">
        <f t="shared" si="165"/>
        <v>3.7626083247923204E-3</v>
      </c>
      <c r="D1006">
        <v>96.610000610351605</v>
      </c>
      <c r="E1006">
        <f t="shared" si="166"/>
        <v>-2.1447734007909416E-2</v>
      </c>
      <c r="F1006">
        <v>166.86341857910199</v>
      </c>
      <c r="G1006">
        <f t="shared" si="167"/>
        <v>2.4820206530461607E-3</v>
      </c>
      <c r="H1006">
        <v>60.726043701171903</v>
      </c>
      <c r="I1006">
        <f t="shared" si="168"/>
        <v>-3.419629408633414E-3</v>
      </c>
      <c r="J1006">
        <v>40.894805908203097</v>
      </c>
      <c r="K1006">
        <f t="shared" si="169"/>
        <v>-1.86141463245483E-2</v>
      </c>
      <c r="L1006">
        <v>45.529998779296903</v>
      </c>
      <c r="M1006">
        <f t="shared" si="170"/>
        <v>-4.5840357331866248E-2</v>
      </c>
      <c r="N1006">
        <v>118.13507080078099</v>
      </c>
      <c r="O1006">
        <f t="shared" si="171"/>
        <v>-1.8453934370548566E-2</v>
      </c>
      <c r="P1006">
        <v>90.440002441406193</v>
      </c>
      <c r="Q1006">
        <f t="shared" si="172"/>
        <v>-8.5504298604991841E-3</v>
      </c>
      <c r="R1006">
        <v>178.34640502929699</v>
      </c>
      <c r="S1006">
        <f t="shared" si="173"/>
        <v>-6.3522946577297575E-3</v>
      </c>
      <c r="T1006">
        <v>74.121429443359403</v>
      </c>
      <c r="U1006">
        <f t="shared" si="174"/>
        <v>3.9895632244853719E-3</v>
      </c>
      <c r="V1006">
        <v>139.43965148925801</v>
      </c>
      <c r="W1006">
        <f t="shared" si="175"/>
        <v>-7.5208376570841898E-3</v>
      </c>
    </row>
    <row r="1007" spans="1:23" x14ac:dyDescent="0.2">
      <c r="A1007" s="1">
        <v>45013</v>
      </c>
      <c r="B1007">
        <v>28.587842941284201</v>
      </c>
      <c r="C1007">
        <f t="shared" si="165"/>
        <v>7.3376141531231093E-2</v>
      </c>
      <c r="D1007">
        <v>94.559997558593807</v>
      </c>
      <c r="E1007">
        <f t="shared" si="166"/>
        <v>1.6050686338737845E-2</v>
      </c>
      <c r="F1007">
        <v>167.27809143066401</v>
      </c>
      <c r="G1007">
        <f t="shared" si="167"/>
        <v>1.980363427191216E-2</v>
      </c>
      <c r="H1007">
        <v>60.5187377929688</v>
      </c>
      <c r="I1007">
        <f t="shared" si="168"/>
        <v>1.2797657802663144E-3</v>
      </c>
      <c r="J1007">
        <v>40.140625</v>
      </c>
      <c r="K1007">
        <f t="shared" si="169"/>
        <v>5.4132021898283006E-2</v>
      </c>
      <c r="L1007">
        <v>43.490001678466797</v>
      </c>
      <c r="M1007">
        <f t="shared" si="170"/>
        <v>9.2400348684972072E-2</v>
      </c>
      <c r="N1007">
        <v>115.97500610351599</v>
      </c>
      <c r="O1007">
        <f t="shared" si="171"/>
        <v>3.0436913419625566E-2</v>
      </c>
      <c r="P1007">
        <v>89.669998168945298</v>
      </c>
      <c r="Q1007">
        <f t="shared" si="172"/>
        <v>4.2894122637390501E-2</v>
      </c>
      <c r="R1007">
        <v>177.21708679199199</v>
      </c>
      <c r="S1007">
        <f t="shared" si="173"/>
        <v>2.9886524735187117E-2</v>
      </c>
      <c r="T1007">
        <v>74.417732238769503</v>
      </c>
      <c r="U1007">
        <f t="shared" si="174"/>
        <v>3.7930653750390217E-2</v>
      </c>
      <c r="V1007">
        <v>138.39488220214801</v>
      </c>
      <c r="W1007">
        <f t="shared" si="175"/>
        <v>3.1637961263748425E-2</v>
      </c>
    </row>
    <row r="1008" spans="1:23" x14ac:dyDescent="0.2">
      <c r="A1008" s="1">
        <v>45014</v>
      </c>
      <c r="B1008">
        <v>30.7643852233887</v>
      </c>
      <c r="C1008">
        <f t="shared" si="165"/>
        <v>1.7922183833693039E-2</v>
      </c>
      <c r="D1008">
        <v>96.089996337890597</v>
      </c>
      <c r="E1008">
        <f t="shared" si="166"/>
        <v>1.8456996335831363E-2</v>
      </c>
      <c r="F1008">
        <v>170.62382507324199</v>
      </c>
      <c r="G1008">
        <f t="shared" si="167"/>
        <v>1.7521325249164364E-2</v>
      </c>
      <c r="H1008">
        <v>60.596237182617202</v>
      </c>
      <c r="I1008">
        <f t="shared" si="168"/>
        <v>1.3103250030508757E-2</v>
      </c>
      <c r="J1008">
        <v>42.373405456542997</v>
      </c>
      <c r="K1008">
        <f t="shared" si="169"/>
        <v>1.2798630158761664E-2</v>
      </c>
      <c r="L1008">
        <v>47.700000762939503</v>
      </c>
      <c r="M1008">
        <f t="shared" si="170"/>
        <v>5.7635781256995325E-2</v>
      </c>
      <c r="N1008">
        <v>119.559196472168</v>
      </c>
      <c r="O1008">
        <f t="shared" si="171"/>
        <v>1.8298253130608448E-2</v>
      </c>
      <c r="P1008">
        <v>93.599998474121094</v>
      </c>
      <c r="Q1008">
        <f t="shared" si="172"/>
        <v>9.5694673182758188E-3</v>
      </c>
      <c r="R1008">
        <v>182.59342956543</v>
      </c>
      <c r="S1008">
        <f t="shared" si="173"/>
        <v>2.6293935325057718E-2</v>
      </c>
      <c r="T1008">
        <v>77.294662475585895</v>
      </c>
      <c r="U1008">
        <f t="shared" si="174"/>
        <v>2.3343421850524418E-2</v>
      </c>
      <c r="V1008">
        <v>142.84341430664099</v>
      </c>
      <c r="W1008">
        <f t="shared" si="175"/>
        <v>1.6334471551051985E-2</v>
      </c>
    </row>
    <row r="1009" spans="1:23" x14ac:dyDescent="0.2">
      <c r="A1009" s="1">
        <v>45015</v>
      </c>
      <c r="B1009">
        <v>31.320720672607401</v>
      </c>
      <c r="C1009">
        <f t="shared" si="165"/>
        <v>1.7912633132002573E-2</v>
      </c>
      <c r="D1009">
        <v>97.879997253417997</v>
      </c>
      <c r="E1009">
        <f t="shared" si="166"/>
        <v>1.3273255633710216E-3</v>
      </c>
      <c r="F1009">
        <v>173.639724731445</v>
      </c>
      <c r="G1009">
        <f t="shared" si="167"/>
        <v>9.5612048523945302E-3</v>
      </c>
      <c r="H1009">
        <v>61.395469665527301</v>
      </c>
      <c r="I1009">
        <f t="shared" si="168"/>
        <v>1.2216880906032068E-2</v>
      </c>
      <c r="J1009">
        <v>42.919212341308601</v>
      </c>
      <c r="K1009">
        <f t="shared" si="169"/>
        <v>1.1553170602939204E-3</v>
      </c>
      <c r="L1009">
        <v>50.529998779296903</v>
      </c>
      <c r="M1009">
        <f t="shared" si="170"/>
        <v>1.4343493045912386E-2</v>
      </c>
      <c r="N1009">
        <v>121.767059326172</v>
      </c>
      <c r="O1009">
        <f t="shared" si="171"/>
        <v>1.4120129111636172E-3</v>
      </c>
      <c r="P1009">
        <v>94.5</v>
      </c>
      <c r="Q1009">
        <f t="shared" si="172"/>
        <v>1.0526412986987603E-2</v>
      </c>
      <c r="R1009">
        <v>187.45820617675801</v>
      </c>
      <c r="S1009">
        <f t="shared" si="173"/>
        <v>1.5379936129466662E-2</v>
      </c>
      <c r="T1009">
        <v>79.120208740234403</v>
      </c>
      <c r="U1009">
        <f t="shared" si="174"/>
        <v>1.2007813153843538E-2</v>
      </c>
      <c r="V1009">
        <v>145.19584655761699</v>
      </c>
      <c r="W1009">
        <f t="shared" si="175"/>
        <v>6.1808130154794158E-3</v>
      </c>
    </row>
    <row r="1010" spans="1:23" x14ac:dyDescent="0.2">
      <c r="A1010" s="1">
        <v>45016</v>
      </c>
      <c r="B1010">
        <v>31.886812210083001</v>
      </c>
      <c r="C1010">
        <f t="shared" si="165"/>
        <v>6.7115968319743724E-3</v>
      </c>
      <c r="D1010">
        <v>98.010002136230497</v>
      </c>
      <c r="E1010">
        <f t="shared" si="166"/>
        <v>-1.4904984571684314E-2</v>
      </c>
      <c r="F1010">
        <v>175.30789184570301</v>
      </c>
      <c r="G1010">
        <f t="shared" si="167"/>
        <v>-9.995495159120623E-3</v>
      </c>
      <c r="H1010">
        <v>62.150131225585902</v>
      </c>
      <c r="I1010">
        <f t="shared" si="168"/>
        <v>1.4487161403207035E-3</v>
      </c>
      <c r="J1010">
        <v>42.968826293945298</v>
      </c>
      <c r="K1010">
        <f t="shared" si="169"/>
        <v>-3.1674230453478641E-2</v>
      </c>
      <c r="L1010">
        <v>51.259998321533203</v>
      </c>
      <c r="M1010">
        <f t="shared" si="170"/>
        <v>-1.2366381113436223E-2</v>
      </c>
      <c r="N1010">
        <v>121.93911743164099</v>
      </c>
      <c r="O1010">
        <f t="shared" si="171"/>
        <v>-2.2512182982276363E-2</v>
      </c>
      <c r="P1010">
        <v>95.5</v>
      </c>
      <c r="Q1010">
        <f t="shared" si="172"/>
        <v>-5.2372928724688764E-4</v>
      </c>
      <c r="R1010">
        <v>190.36358642578099</v>
      </c>
      <c r="S1010">
        <f t="shared" si="173"/>
        <v>-4.7777130400070136E-3</v>
      </c>
      <c r="T1010">
        <v>80.075996398925795</v>
      </c>
      <c r="U1010">
        <f t="shared" si="174"/>
        <v>-1.2853746994271229E-2</v>
      </c>
      <c r="V1010">
        <v>146.09605407714801</v>
      </c>
      <c r="W1010">
        <f t="shared" si="175"/>
        <v>-8.6729982808602026E-3</v>
      </c>
    </row>
    <row r="1011" spans="1:23" x14ac:dyDescent="0.2">
      <c r="A1011" s="1">
        <v>45019</v>
      </c>
      <c r="B1011">
        <v>32.1015434265137</v>
      </c>
      <c r="C1011">
        <f t="shared" si="165"/>
        <v>6.3645576680073359E-3</v>
      </c>
      <c r="D1011">
        <v>96.559997558593807</v>
      </c>
      <c r="E1011">
        <f t="shared" si="166"/>
        <v>-7.1714157675206516E-3</v>
      </c>
      <c r="F1011">
        <v>173.56433105468801</v>
      </c>
      <c r="G1011">
        <f t="shared" si="167"/>
        <v>-2.0628263660772292E-2</v>
      </c>
      <c r="H1011">
        <v>62.240234375</v>
      </c>
      <c r="I1011">
        <f t="shared" si="168"/>
        <v>-1.2624724303527299E-2</v>
      </c>
      <c r="J1011">
        <v>41.629150390625</v>
      </c>
      <c r="K1011">
        <f t="shared" si="169"/>
        <v>-3.5670658323713987E-2</v>
      </c>
      <c r="L1011">
        <v>50.630001068115199</v>
      </c>
      <c r="M1011">
        <f t="shared" si="170"/>
        <v>-3.6814009853210594E-2</v>
      </c>
      <c r="N1011">
        <v>119.22467041015599</v>
      </c>
      <c r="O1011">
        <f t="shared" si="171"/>
        <v>-1.9754452912382786E-2</v>
      </c>
      <c r="P1011">
        <v>95.449996948242202</v>
      </c>
      <c r="Q1011">
        <f t="shared" si="172"/>
        <v>-2.5680509540577472E-2</v>
      </c>
      <c r="R1011">
        <v>189.45625305175801</v>
      </c>
      <c r="S1011">
        <f t="shared" si="173"/>
        <v>-5.9274706548006501E-3</v>
      </c>
      <c r="T1011">
        <v>79.053306579589801</v>
      </c>
      <c r="U1011">
        <f t="shared" si="174"/>
        <v>-1.3021119504372371E-2</v>
      </c>
      <c r="V1011">
        <v>144.83444213867199</v>
      </c>
      <c r="W1011">
        <f t="shared" si="175"/>
        <v>-1.8822521213038793E-2</v>
      </c>
    </row>
    <row r="1012" spans="1:23" x14ac:dyDescent="0.2">
      <c r="A1012" s="1">
        <v>45020</v>
      </c>
      <c r="B1012">
        <v>32.306507110595703</v>
      </c>
      <c r="C1012">
        <f t="shared" si="165"/>
        <v>-8.1905357995174649E-3</v>
      </c>
      <c r="D1012">
        <v>95.870002746582003</v>
      </c>
      <c r="E1012">
        <f t="shared" si="166"/>
        <v>-3.5136079228980162E-2</v>
      </c>
      <c r="F1012">
        <v>170.02067565918</v>
      </c>
      <c r="G1012">
        <f t="shared" si="167"/>
        <v>-1.7897731730874573E-2</v>
      </c>
      <c r="H1012">
        <v>61.459407806396499</v>
      </c>
      <c r="I1012">
        <f t="shared" si="168"/>
        <v>-8.5483299213820734E-3</v>
      </c>
      <c r="J1012">
        <v>40.170383453369098</v>
      </c>
      <c r="K1012">
        <f t="shared" si="169"/>
        <v>-8.1975663781159586E-3</v>
      </c>
      <c r="L1012">
        <v>48.799999237060497</v>
      </c>
      <c r="M1012">
        <f t="shared" si="170"/>
        <v>6.5359648687753182E-3</v>
      </c>
      <c r="N1012">
        <v>116.89256286621099</v>
      </c>
      <c r="O1012">
        <f t="shared" si="171"/>
        <v>6.0323483882368982E-3</v>
      </c>
      <c r="P1012">
        <v>93.029998779296903</v>
      </c>
      <c r="Q1012">
        <f t="shared" si="172"/>
        <v>-2.074465937746247E-2</v>
      </c>
      <c r="R1012">
        <v>188.33657836914099</v>
      </c>
      <c r="S1012">
        <f t="shared" si="173"/>
        <v>-2.4645150923329733E-2</v>
      </c>
      <c r="T1012">
        <v>78.030616760253906</v>
      </c>
      <c r="U1012">
        <f t="shared" si="174"/>
        <v>-2.631101427495678E-2</v>
      </c>
      <c r="V1012">
        <v>142.1337890625</v>
      </c>
      <c r="W1012">
        <f t="shared" si="175"/>
        <v>-1.7488819047338941E-2</v>
      </c>
    </row>
    <row r="1013" spans="1:23" x14ac:dyDescent="0.2">
      <c r="A1013" s="1">
        <v>45021</v>
      </c>
      <c r="B1013">
        <v>32.042980194091797</v>
      </c>
      <c r="C1013">
        <f t="shared" si="165"/>
        <v>-6.0936135470611951E-4</v>
      </c>
      <c r="D1013">
        <v>92.559997558593807</v>
      </c>
      <c r="E1013">
        <f t="shared" si="166"/>
        <v>-9.7277571833057715E-4</v>
      </c>
      <c r="F1013">
        <v>167.00476074218801</v>
      </c>
      <c r="G1013">
        <f t="shared" si="167"/>
        <v>5.1786111059665425E-3</v>
      </c>
      <c r="H1013">
        <v>60.936271667480497</v>
      </c>
      <c r="I1013">
        <f t="shared" si="168"/>
        <v>-1.01785960546416E-2</v>
      </c>
      <c r="J1013">
        <v>39.842430114746101</v>
      </c>
      <c r="K1013">
        <f t="shared" si="169"/>
        <v>-2.0920846354040675E-2</v>
      </c>
      <c r="L1013">
        <v>49.119998931884801</v>
      </c>
      <c r="M1013">
        <f t="shared" si="170"/>
        <v>-1.0848510535744087E-2</v>
      </c>
      <c r="N1013">
        <v>117.59983062744099</v>
      </c>
      <c r="O1013">
        <f t="shared" si="171"/>
        <v>-3.2514597546426209E-4</v>
      </c>
      <c r="P1013">
        <v>91.120002746582003</v>
      </c>
      <c r="Q1013">
        <f t="shared" si="172"/>
        <v>-2.1744799690273705E-2</v>
      </c>
      <c r="R1013">
        <v>183.75172424316401</v>
      </c>
      <c r="S1013">
        <f t="shared" si="173"/>
        <v>-1.6952388783727856E-2</v>
      </c>
      <c r="T1013">
        <v>76.004325866699205</v>
      </c>
      <c r="U1013">
        <f t="shared" si="174"/>
        <v>-1.0365380216202303E-2</v>
      </c>
      <c r="V1013">
        <v>139.66964721679699</v>
      </c>
      <c r="W1013">
        <f t="shared" si="175"/>
        <v>-5.165068550734747E-3</v>
      </c>
    </row>
    <row r="1014" spans="1:23" x14ac:dyDescent="0.2">
      <c r="A1014" s="1">
        <v>45022</v>
      </c>
      <c r="B1014">
        <v>32.023460388183601</v>
      </c>
      <c r="C1014">
        <f t="shared" si="165"/>
        <v>-8.878023355319729E-3</v>
      </c>
      <c r="D1014">
        <v>92.470001220703097</v>
      </c>
      <c r="E1014">
        <f t="shared" si="166"/>
        <v>3.2032555838510092E-2</v>
      </c>
      <c r="F1014">
        <v>167.87185668945301</v>
      </c>
      <c r="G1014">
        <f t="shared" si="167"/>
        <v>7.2717654065261508E-3</v>
      </c>
      <c r="H1014">
        <v>60.319171905517599</v>
      </c>
      <c r="I1014">
        <f t="shared" si="168"/>
        <v>7.5998514426008522E-3</v>
      </c>
      <c r="J1014">
        <v>39.017551422119098</v>
      </c>
      <c r="K1014">
        <f t="shared" si="169"/>
        <v>2.7137424432700619E-2</v>
      </c>
      <c r="L1014">
        <v>48.590000152587898</v>
      </c>
      <c r="M1014">
        <f t="shared" si="170"/>
        <v>2.7804915374044097E-2</v>
      </c>
      <c r="N1014">
        <v>117.561599731445</v>
      </c>
      <c r="O1014">
        <f t="shared" si="171"/>
        <v>1.0433321559951747E-2</v>
      </c>
      <c r="P1014">
        <v>89.160003662109403</v>
      </c>
      <c r="Q1014">
        <f t="shared" si="172"/>
        <v>2.5250496594973745E-2</v>
      </c>
      <c r="R1014">
        <v>180.66294860839801</v>
      </c>
      <c r="S1014">
        <f t="shared" si="173"/>
        <v>1.9994503617836577E-2</v>
      </c>
      <c r="T1014">
        <v>75.2205810546875</v>
      </c>
      <c r="U1014">
        <f t="shared" si="174"/>
        <v>2.3235079613953675E-2</v>
      </c>
      <c r="V1014">
        <v>138.95010375976599</v>
      </c>
      <c r="W1014">
        <f t="shared" si="175"/>
        <v>1.7508885607714405E-2</v>
      </c>
    </row>
    <row r="1015" spans="1:23" x14ac:dyDescent="0.2">
      <c r="A1015" s="1">
        <v>45026</v>
      </c>
      <c r="B1015">
        <v>31.740413665771499</v>
      </c>
      <c r="C1015">
        <f t="shared" si="165"/>
        <v>-5.2414259721391444E-3</v>
      </c>
      <c r="D1015">
        <v>95.480003356933594</v>
      </c>
      <c r="E1015">
        <f t="shared" si="166"/>
        <v>-1.5302969322203368E-2</v>
      </c>
      <c r="F1015">
        <v>169.09703063964801</v>
      </c>
      <c r="G1015">
        <f t="shared" si="167"/>
        <v>2.504994059216096E-3</v>
      </c>
      <c r="H1015">
        <v>60.779335021972699</v>
      </c>
      <c r="I1015">
        <f t="shared" si="168"/>
        <v>-9.3198644094343672E-3</v>
      </c>
      <c r="J1015">
        <v>40.090885162353501</v>
      </c>
      <c r="K1015">
        <f t="shared" si="169"/>
        <v>-6.2165780786598967E-3</v>
      </c>
      <c r="L1015">
        <v>49.959999084472699</v>
      </c>
      <c r="M1015">
        <f t="shared" si="170"/>
        <v>2.0018285266199898E-4</v>
      </c>
      <c r="N1015">
        <v>118.79457855224599</v>
      </c>
      <c r="O1015">
        <f t="shared" si="171"/>
        <v>-5.8098616343937766E-3</v>
      </c>
      <c r="P1015">
        <v>91.440002441406193</v>
      </c>
      <c r="Q1015">
        <f t="shared" si="172"/>
        <v>5.5618716749138188E-3</v>
      </c>
      <c r="R1015">
        <v>184.31156921386699</v>
      </c>
      <c r="S1015">
        <f t="shared" si="173"/>
        <v>-8.0977412875886286E-3</v>
      </c>
      <c r="T1015">
        <v>76.988800048828097</v>
      </c>
      <c r="U1015">
        <f t="shared" si="174"/>
        <v>0</v>
      </c>
      <c r="V1015">
        <v>141.40438842773401</v>
      </c>
      <c r="W1015">
        <f t="shared" si="175"/>
        <v>-5.2647886787697282E-3</v>
      </c>
    </row>
    <row r="1016" spans="1:23" x14ac:dyDescent="0.2">
      <c r="A1016" s="1">
        <v>45027</v>
      </c>
      <c r="B1016">
        <v>31.57448387146</v>
      </c>
      <c r="C1016">
        <f t="shared" si="165"/>
        <v>-1.0253227558362851E-2</v>
      </c>
      <c r="D1016">
        <v>94.029998779296903</v>
      </c>
      <c r="E1016">
        <f t="shared" si="166"/>
        <v>-1.8244731690755883E-2</v>
      </c>
      <c r="F1016">
        <v>169.52114868164099</v>
      </c>
      <c r="G1016">
        <f t="shared" si="167"/>
        <v>-1.2982138444054103E-2</v>
      </c>
      <c r="H1016">
        <v>60.215511322021499</v>
      </c>
      <c r="I1016">
        <f t="shared" si="168"/>
        <v>-7.8658847194937719E-3</v>
      </c>
      <c r="J1016">
        <v>39.842430114746101</v>
      </c>
      <c r="K1016">
        <f t="shared" si="169"/>
        <v>-1.4067137291340735E-2</v>
      </c>
      <c r="L1016">
        <v>49.970001220703097</v>
      </c>
      <c r="M1016">
        <f t="shared" si="170"/>
        <v>-7.2304111688797322E-3</v>
      </c>
      <c r="N1016">
        <v>118.106399536133</v>
      </c>
      <c r="O1016">
        <f t="shared" si="171"/>
        <v>-2.7068574172054403E-2</v>
      </c>
      <c r="P1016">
        <v>91.949996948242202</v>
      </c>
      <c r="Q1016">
        <f t="shared" si="172"/>
        <v>-1.7000633583689386E-2</v>
      </c>
      <c r="R1016">
        <v>182.82508850097699</v>
      </c>
      <c r="S1016">
        <f t="shared" si="173"/>
        <v>-1.1255832060234104E-2</v>
      </c>
      <c r="T1016">
        <v>76.988800048828097</v>
      </c>
      <c r="U1016">
        <f t="shared" si="174"/>
        <v>-1.6523108379142587E-2</v>
      </c>
      <c r="V1016">
        <v>140.66188049316401</v>
      </c>
      <c r="W1016">
        <f t="shared" si="175"/>
        <v>-1.8458131344253122E-2</v>
      </c>
    </row>
    <row r="1017" spans="1:23" x14ac:dyDescent="0.2">
      <c r="A1017" s="1">
        <v>45028</v>
      </c>
      <c r="B1017">
        <v>31.252397537231399</v>
      </c>
      <c r="C1017">
        <f t="shared" si="165"/>
        <v>3.429457030508416E-3</v>
      </c>
      <c r="D1017">
        <v>92.330001831054702</v>
      </c>
      <c r="E1017">
        <f t="shared" si="166"/>
        <v>-2.6028156495296697E-3</v>
      </c>
      <c r="F1017">
        <v>167.33462524414099</v>
      </c>
      <c r="G1017">
        <f t="shared" si="167"/>
        <v>8.7478844670497782E-3</v>
      </c>
      <c r="H1017">
        <v>59.743721008300803</v>
      </c>
      <c r="I1017">
        <f t="shared" si="168"/>
        <v>1.2152308563809854E-2</v>
      </c>
      <c r="J1017">
        <v>39.285884857177699</v>
      </c>
      <c r="K1017">
        <f t="shared" si="169"/>
        <v>2.1522482928699103E-2</v>
      </c>
      <c r="L1017">
        <v>49.610000610351598</v>
      </c>
      <c r="M1017">
        <f t="shared" si="170"/>
        <v>2.1536186776353716E-2</v>
      </c>
      <c r="N1017">
        <v>114.952308654785</v>
      </c>
      <c r="O1017">
        <f t="shared" si="171"/>
        <v>7.1252019720927399E-3</v>
      </c>
      <c r="P1017">
        <v>90.400001525878906</v>
      </c>
      <c r="Q1017">
        <f t="shared" si="172"/>
        <v>2.1124851338847565E-2</v>
      </c>
      <c r="R1017">
        <v>180.77877807617199</v>
      </c>
      <c r="S1017">
        <f t="shared" si="173"/>
        <v>9.6179020241155076E-3</v>
      </c>
      <c r="T1017">
        <v>75.727157592773395</v>
      </c>
      <c r="U1017">
        <f t="shared" si="174"/>
        <v>1.1295255889047735E-2</v>
      </c>
      <c r="V1017">
        <v>138.08934020996099</v>
      </c>
      <c r="W1017">
        <f t="shared" si="175"/>
        <v>8.1982862314928396E-3</v>
      </c>
    </row>
    <row r="1018" spans="1:23" x14ac:dyDescent="0.2">
      <c r="A1018" s="1">
        <v>45029</v>
      </c>
      <c r="B1018">
        <v>31.3597602844238</v>
      </c>
      <c r="C1018">
        <f t="shared" si="165"/>
        <v>-7.497651138521761E-3</v>
      </c>
      <c r="D1018">
        <v>92.089996337890597</v>
      </c>
      <c r="E1018">
        <f t="shared" si="166"/>
        <v>-3.6988330319603288E-3</v>
      </c>
      <c r="F1018">
        <v>168.80487060546901</v>
      </c>
      <c r="G1018">
        <f t="shared" si="167"/>
        <v>-7.2611984565270065E-4</v>
      </c>
      <c r="H1018">
        <v>60.474174499511697</v>
      </c>
      <c r="I1018">
        <f t="shared" si="168"/>
        <v>-7.5576893576396872E-3</v>
      </c>
      <c r="J1018">
        <v>40.140579223632798</v>
      </c>
      <c r="K1018">
        <f t="shared" si="169"/>
        <v>-2.4788810273262329E-3</v>
      </c>
      <c r="L1018">
        <v>50.689998626708999</v>
      </c>
      <c r="M1018">
        <f t="shared" si="170"/>
        <v>-1.2506311955778159E-2</v>
      </c>
      <c r="N1018">
        <v>115.774291992188</v>
      </c>
      <c r="O1018">
        <f t="shared" si="171"/>
        <v>-8.0402002308290459E-3</v>
      </c>
      <c r="P1018">
        <v>92.330001831054702</v>
      </c>
      <c r="Q1018">
        <f t="shared" si="172"/>
        <v>8.6610191270835744E-4</v>
      </c>
      <c r="R1018">
        <v>182.52587890625</v>
      </c>
      <c r="S1018">
        <f t="shared" si="173"/>
        <v>-3.1249201226278248E-3</v>
      </c>
      <c r="T1018">
        <v>76.587364196777301</v>
      </c>
      <c r="U1018">
        <f t="shared" si="174"/>
        <v>-7.5159769847204568E-3</v>
      </c>
      <c r="V1018">
        <v>139.22608947753901</v>
      </c>
      <c r="W1018">
        <f t="shared" si="175"/>
        <v>-1.5585901306466611E-3</v>
      </c>
    </row>
    <row r="1019" spans="1:23" x14ac:dyDescent="0.2">
      <c r="A1019" s="1">
        <v>45030</v>
      </c>
      <c r="B1019">
        <v>31.125514984130898</v>
      </c>
      <c r="C1019">
        <f t="shared" si="165"/>
        <v>7.8088264926610609E-3</v>
      </c>
      <c r="D1019">
        <v>91.75</v>
      </c>
      <c r="E1019">
        <f t="shared" si="166"/>
        <v>-2.0703274702675543E-2</v>
      </c>
      <c r="F1019">
        <v>168.68234252929699</v>
      </c>
      <c r="G1019">
        <f t="shared" si="167"/>
        <v>5.960527163294255E-3</v>
      </c>
      <c r="H1019">
        <v>60.018852233886697</v>
      </c>
      <c r="I1019">
        <f t="shared" si="168"/>
        <v>1.2543303324669103E-2</v>
      </c>
      <c r="J1019">
        <v>40.0411987304688</v>
      </c>
      <c r="K1019">
        <f t="shared" si="169"/>
        <v>4.2103159787761652E-3</v>
      </c>
      <c r="L1019">
        <v>50.060001373291001</v>
      </c>
      <c r="M1019">
        <f t="shared" si="170"/>
        <v>-1.2867149926949296E-2</v>
      </c>
      <c r="N1019">
        <v>114.847175598145</v>
      </c>
      <c r="O1019">
        <f t="shared" si="171"/>
        <v>-6.5125165938306898E-3</v>
      </c>
      <c r="P1019">
        <v>92.410003662109403</v>
      </c>
      <c r="Q1019">
        <f t="shared" si="172"/>
        <v>1.3542710144229876E-2</v>
      </c>
      <c r="R1019">
        <v>181.95639038085901</v>
      </c>
      <c r="S1019">
        <f t="shared" si="173"/>
        <v>5.6073705023468477E-3</v>
      </c>
      <c r="T1019">
        <v>76.013893127441406</v>
      </c>
      <c r="U1019">
        <f t="shared" si="174"/>
        <v>1.2619652647846227E-2</v>
      </c>
      <c r="V1019">
        <v>139.00926208496099</v>
      </c>
      <c r="W1019">
        <f t="shared" si="175"/>
        <v>0</v>
      </c>
    </row>
    <row r="1020" spans="1:23" x14ac:dyDescent="0.2">
      <c r="A1020" s="1">
        <v>45033</v>
      </c>
      <c r="B1020">
        <v>31.369520187377901</v>
      </c>
      <c r="C1020">
        <f t="shared" si="165"/>
        <v>-9.6921172770547716E-3</v>
      </c>
      <c r="D1020">
        <v>89.870002746582003</v>
      </c>
      <c r="E1020">
        <f t="shared" si="166"/>
        <v>-1.0019924748220603E-3</v>
      </c>
      <c r="F1020">
        <v>169.69078063964801</v>
      </c>
      <c r="G1020">
        <f t="shared" si="167"/>
        <v>1.4984916131339861E-3</v>
      </c>
      <c r="H1020">
        <v>60.7764282226562</v>
      </c>
      <c r="I1020">
        <f t="shared" si="168"/>
        <v>7.8749248175049823E-3</v>
      </c>
      <c r="J1020">
        <v>40.210140228271499</v>
      </c>
      <c r="K1020">
        <f t="shared" si="169"/>
        <v>4.3054012848611538E-2</v>
      </c>
      <c r="L1020">
        <v>49.419998168945298</v>
      </c>
      <c r="M1020">
        <f t="shared" si="170"/>
        <v>2.2233584448352055E-3</v>
      </c>
      <c r="N1020">
        <v>114.10166168212901</v>
      </c>
      <c r="O1020">
        <f t="shared" si="171"/>
        <v>-8.5807716669397474E-3</v>
      </c>
      <c r="P1020">
        <v>93.669998168945298</v>
      </c>
      <c r="Q1020">
        <f t="shared" si="172"/>
        <v>9.9852374944827283E-3</v>
      </c>
      <c r="R1020">
        <v>182.97955322265599</v>
      </c>
      <c r="S1020">
        <f t="shared" si="173"/>
        <v>5.2618133666767315E-5</v>
      </c>
      <c r="T1020">
        <v>76.979240417480497</v>
      </c>
      <c r="U1020">
        <f t="shared" si="174"/>
        <v>2.8515800758907375E-3</v>
      </c>
      <c r="V1020">
        <v>139.00926208496099</v>
      </c>
      <c r="W1020">
        <f t="shared" si="175"/>
        <v>4.3157582168962486E-3</v>
      </c>
    </row>
    <row r="1021" spans="1:23" x14ac:dyDescent="0.2">
      <c r="A1021" s="1">
        <v>45034</v>
      </c>
      <c r="B1021">
        <v>31.066951751708999</v>
      </c>
      <c r="C1021">
        <f t="shared" si="165"/>
        <v>-2.1594982007736494E-2</v>
      </c>
      <c r="D1021">
        <v>89.779998779296903</v>
      </c>
      <c r="E1021">
        <f t="shared" si="166"/>
        <v>1.7805887302110236E-3</v>
      </c>
      <c r="F1021">
        <v>169.94525146484401</v>
      </c>
      <c r="G1021">
        <f t="shared" si="167"/>
        <v>-1.8131460031929485E-2</v>
      </c>
      <c r="H1021">
        <v>61.256927490234403</v>
      </c>
      <c r="I1021">
        <f t="shared" si="168"/>
        <v>3.4417929292241156E-3</v>
      </c>
      <c r="J1021">
        <v>41.979156494140597</v>
      </c>
      <c r="K1021">
        <f t="shared" si="169"/>
        <v>-2.9064275219507548E-2</v>
      </c>
      <c r="L1021">
        <v>49.529998779296903</v>
      </c>
      <c r="M1021">
        <f t="shared" si="170"/>
        <v>-8.3122598605437047E-3</v>
      </c>
      <c r="N1021">
        <v>113.12677001953099</v>
      </c>
      <c r="O1021">
        <f t="shared" si="171"/>
        <v>1.519574369584255E-3</v>
      </c>
      <c r="P1021">
        <v>94.610000610351605</v>
      </c>
      <c r="Q1021">
        <f t="shared" si="172"/>
        <v>-2.6779663541112698E-2</v>
      </c>
      <c r="R1021">
        <v>182.989181518555</v>
      </c>
      <c r="S1021">
        <f t="shared" si="173"/>
        <v>-5.4479302082174634E-3</v>
      </c>
      <c r="T1021">
        <v>77.199066162109403</v>
      </c>
      <c r="U1021">
        <f t="shared" si="174"/>
        <v>-1.7359237645468432E-2</v>
      </c>
      <c r="V1021">
        <v>139.61048889160199</v>
      </c>
      <c r="W1021">
        <f t="shared" si="175"/>
        <v>-1.1003191197375148E-2</v>
      </c>
    </row>
    <row r="1022" spans="1:23" x14ac:dyDescent="0.2">
      <c r="A1022" s="1">
        <v>45035</v>
      </c>
      <c r="B1022">
        <v>30.403253555297901</v>
      </c>
      <c r="C1022">
        <f t="shared" si="165"/>
        <v>-9.3532943364063401E-3</v>
      </c>
      <c r="D1022">
        <v>89.940002441406193</v>
      </c>
      <c r="E1022">
        <f t="shared" si="166"/>
        <v>1.888344532958823E-3</v>
      </c>
      <c r="F1022">
        <v>166.89166259765599</v>
      </c>
      <c r="G1022">
        <f t="shared" si="167"/>
        <v>-2.60106932146197E-3</v>
      </c>
      <c r="H1022">
        <v>61.468124389648402</v>
      </c>
      <c r="I1022">
        <f t="shared" si="168"/>
        <v>-2.3352407665898993E-3</v>
      </c>
      <c r="J1022">
        <v>40.776622772216797</v>
      </c>
      <c r="K1022">
        <f t="shared" si="169"/>
        <v>-3.8762593670063357E-2</v>
      </c>
      <c r="L1022">
        <v>49.119998931884801</v>
      </c>
      <c r="M1022">
        <f t="shared" si="170"/>
        <v>4.8741298685696386E-3</v>
      </c>
      <c r="N1022">
        <v>113.29880523681599</v>
      </c>
      <c r="O1022">
        <f t="shared" si="171"/>
        <v>8.4326361729291093E-4</v>
      </c>
      <c r="P1022">
        <v>92.110000610351605</v>
      </c>
      <c r="Q1022">
        <f t="shared" si="172"/>
        <v>-1.4875048481517798E-2</v>
      </c>
      <c r="R1022">
        <v>181.99497985839801</v>
      </c>
      <c r="S1022">
        <f t="shared" si="173"/>
        <v>-8.3614415975676176E-3</v>
      </c>
      <c r="T1022">
        <v>75.870513916015597</v>
      </c>
      <c r="U1022">
        <f t="shared" si="174"/>
        <v>-2.396840407965951E-2</v>
      </c>
      <c r="V1022">
        <v>138.08274841308599</v>
      </c>
      <c r="W1022">
        <f t="shared" si="175"/>
        <v>-9.2844912559914483E-4</v>
      </c>
    </row>
    <row r="1023" spans="1:23" x14ac:dyDescent="0.2">
      <c r="A1023" s="1">
        <v>45036</v>
      </c>
      <c r="B1023">
        <v>30.1202087402344</v>
      </c>
      <c r="C1023">
        <f t="shared" si="165"/>
        <v>-1.831320380500864E-2</v>
      </c>
      <c r="D1023">
        <v>90.110000610351605</v>
      </c>
      <c r="E1023">
        <f t="shared" si="166"/>
        <v>-1.8819870981664332E-2</v>
      </c>
      <c r="F1023">
        <v>166.45812988281199</v>
      </c>
      <c r="G1023">
        <f t="shared" si="167"/>
        <v>2.2622663516273793E-3</v>
      </c>
      <c r="H1023">
        <v>61.324748992919901</v>
      </c>
      <c r="I1023">
        <f t="shared" si="168"/>
        <v>-1.8961838175556245E-4</v>
      </c>
      <c r="J1023">
        <v>39.2262573242188</v>
      </c>
      <c r="K1023">
        <f t="shared" si="169"/>
        <v>-1.1466522877747782E-2</v>
      </c>
      <c r="L1023">
        <v>49.360000610351598</v>
      </c>
      <c r="M1023">
        <f t="shared" si="170"/>
        <v>-1.216326389242153E-3</v>
      </c>
      <c r="N1023">
        <v>113.39438629150401</v>
      </c>
      <c r="O1023">
        <f t="shared" si="171"/>
        <v>-7.4450085682339472E-3</v>
      </c>
      <c r="P1023">
        <v>90.75</v>
      </c>
      <c r="Q1023">
        <f t="shared" si="172"/>
        <v>-3.8641888676380011E-3</v>
      </c>
      <c r="R1023">
        <v>180.47958374023401</v>
      </c>
      <c r="S1023">
        <f t="shared" si="173"/>
        <v>-3.4287924672026298E-3</v>
      </c>
      <c r="T1023">
        <v>74.073638916015597</v>
      </c>
      <c r="U1023">
        <f t="shared" si="174"/>
        <v>-9.0731909283579323E-3</v>
      </c>
      <c r="V1023">
        <v>137.95460510253901</v>
      </c>
      <c r="W1023">
        <f t="shared" si="175"/>
        <v>-7.3622914847759086E-3</v>
      </c>
    </row>
    <row r="1024" spans="1:23" x14ac:dyDescent="0.2">
      <c r="A1024" s="1">
        <v>45037</v>
      </c>
      <c r="B1024">
        <v>29.573631286621101</v>
      </c>
      <c r="C1024">
        <f t="shared" si="165"/>
        <v>-2.1348411249468544E-2</v>
      </c>
      <c r="D1024">
        <v>88.430000305175795</v>
      </c>
      <c r="E1024">
        <f t="shared" si="166"/>
        <v>-9.7728119894898453E-3</v>
      </c>
      <c r="F1024">
        <v>166.83512878418</v>
      </c>
      <c r="G1024">
        <f t="shared" si="167"/>
        <v>-6.3470483629439883E-3</v>
      </c>
      <c r="H1024">
        <v>61.313121795654297</v>
      </c>
      <c r="I1024">
        <f t="shared" si="168"/>
        <v>2.5879098803757855E-3</v>
      </c>
      <c r="J1024">
        <v>38.779037475585902</v>
      </c>
      <c r="K1024">
        <f t="shared" si="169"/>
        <v>-6.6854943683272612E-3</v>
      </c>
      <c r="L1024">
        <v>49.299999237060497</v>
      </c>
      <c r="M1024">
        <f t="shared" si="170"/>
        <v>-1.3889118653859289E-2</v>
      </c>
      <c r="N1024">
        <v>112.553298950195</v>
      </c>
      <c r="O1024">
        <f t="shared" si="171"/>
        <v>-3.4877018497096782E-3</v>
      </c>
      <c r="P1024">
        <v>90.400001525878906</v>
      </c>
      <c r="Q1024">
        <f t="shared" si="172"/>
        <v>7.7403325323280672E-4</v>
      </c>
      <c r="R1024">
        <v>179.86181640625</v>
      </c>
      <c r="S1024">
        <f t="shared" si="173"/>
        <v>3.3218363227134722E-3</v>
      </c>
      <c r="T1024">
        <v>73.404594421386705</v>
      </c>
      <c r="U1024">
        <f t="shared" si="174"/>
        <v>6.1011136926396358E-3</v>
      </c>
      <c r="V1024">
        <v>136.94267272949199</v>
      </c>
      <c r="W1024">
        <f t="shared" si="175"/>
        <v>-4.4963841914013513E-3</v>
      </c>
    </row>
    <row r="1025" spans="1:23" x14ac:dyDescent="0.2">
      <c r="A1025" s="1">
        <v>45040</v>
      </c>
      <c r="B1025">
        <v>28.948972702026399</v>
      </c>
      <c r="C1025">
        <f t="shared" si="165"/>
        <v>-2.6650010913182129E-2</v>
      </c>
      <c r="D1025">
        <v>87.569999694824205</v>
      </c>
      <c r="E1025">
        <f t="shared" si="166"/>
        <v>-4.4005426144003476E-2</v>
      </c>
      <c r="F1025">
        <v>165.77957153320301</v>
      </c>
      <c r="G1025">
        <f t="shared" si="167"/>
        <v>-3.7711940312213914E-2</v>
      </c>
      <c r="H1025">
        <v>61.472000122070298</v>
      </c>
      <c r="I1025">
        <f t="shared" si="168"/>
        <v>-1.9928159267674994E-2</v>
      </c>
      <c r="J1025">
        <v>38.520645141601598</v>
      </c>
      <c r="K1025">
        <f t="shared" si="169"/>
        <v>-4.890631323079879E-2</v>
      </c>
      <c r="L1025">
        <v>48.619998931884801</v>
      </c>
      <c r="M1025">
        <f t="shared" si="170"/>
        <v>-7.09486691364382E-2</v>
      </c>
      <c r="N1025">
        <v>112.161430358887</v>
      </c>
      <c r="O1025">
        <f t="shared" si="171"/>
        <v>-2.8524101408992569E-2</v>
      </c>
      <c r="P1025">
        <v>90.470001220703097</v>
      </c>
      <c r="Q1025">
        <f t="shared" si="172"/>
        <v>-6.0251649452770978E-2</v>
      </c>
      <c r="R1025">
        <v>180.46028137207</v>
      </c>
      <c r="S1025">
        <f t="shared" si="173"/>
        <v>-3.1624620430466051E-2</v>
      </c>
      <c r="T1025">
        <v>73.853813171386705</v>
      </c>
      <c r="U1025">
        <f t="shared" si="174"/>
        <v>-3.8253061817309558E-2</v>
      </c>
      <c r="V1025">
        <v>136.32830810546901</v>
      </c>
      <c r="W1025">
        <f t="shared" si="175"/>
        <v>-3.4172559278880528E-2</v>
      </c>
    </row>
    <row r="1026" spans="1:23" x14ac:dyDescent="0.2">
      <c r="A1026" s="1">
        <v>45041</v>
      </c>
      <c r="B1026">
        <v>28.187671661376999</v>
      </c>
      <c r="C1026">
        <f t="shared" si="165"/>
        <v>5.8691485425563569E-3</v>
      </c>
      <c r="D1026">
        <v>83.800003051757798</v>
      </c>
      <c r="E1026">
        <f t="shared" si="166"/>
        <v>2.5216362849918329E-2</v>
      </c>
      <c r="F1026">
        <v>159.644119262695</v>
      </c>
      <c r="G1026">
        <f t="shared" si="167"/>
        <v>-2.9536240830926177E-2</v>
      </c>
      <c r="H1026">
        <v>60.259101867675803</v>
      </c>
      <c r="I1026">
        <f t="shared" si="168"/>
        <v>-9.4169361523970697E-3</v>
      </c>
      <c r="J1026">
        <v>36.6820678710938</v>
      </c>
      <c r="K1026">
        <f t="shared" si="169"/>
        <v>3.1206748510138688E-2</v>
      </c>
      <c r="L1026">
        <v>45.290000915527301</v>
      </c>
      <c r="M1026">
        <f t="shared" si="170"/>
        <v>1.4467587622484276E-2</v>
      </c>
      <c r="N1026">
        <v>109.00732421875</v>
      </c>
      <c r="O1026">
        <f t="shared" si="171"/>
        <v>9.6406377982292859E-4</v>
      </c>
      <c r="P1026">
        <v>85.180000305175795</v>
      </c>
      <c r="Q1026">
        <f t="shared" si="172"/>
        <v>7.2523739844047377E-3</v>
      </c>
      <c r="R1026">
        <v>174.84259033203099</v>
      </c>
      <c r="S1026">
        <f t="shared" si="173"/>
        <v>-2.6534314846590823E-3</v>
      </c>
      <c r="T1026">
        <v>71.08203125</v>
      </c>
      <c r="U1026">
        <f t="shared" si="174"/>
        <v>-3.5021515105267387E-3</v>
      </c>
      <c r="V1026">
        <v>131.74832153320301</v>
      </c>
      <c r="W1026">
        <f t="shared" si="175"/>
        <v>5.3225742541492919E-3</v>
      </c>
    </row>
    <row r="1027" spans="1:23" x14ac:dyDescent="0.2">
      <c r="A1027" s="1">
        <v>45042</v>
      </c>
      <c r="B1027">
        <v>28.353595733642599</v>
      </c>
      <c r="C1027">
        <f t="shared" ref="C1027:C1090" si="176">LN(B1028/B1027)</f>
        <v>2.7501259475723138E-2</v>
      </c>
      <c r="D1027">
        <v>85.940002441406193</v>
      </c>
      <c r="E1027">
        <f t="shared" ref="E1027:E1090" si="177">LN(D1028/D1027)</f>
        <v>1.7303465034101153E-2</v>
      </c>
      <c r="F1027">
        <v>154.99778747558599</v>
      </c>
      <c r="G1027">
        <f t="shared" ref="G1027:G1090" si="178">LN(F1028/F1027)</f>
        <v>4.913026489289163E-3</v>
      </c>
      <c r="H1027">
        <v>59.694309234619098</v>
      </c>
      <c r="I1027">
        <f t="shared" ref="I1027:I1090" si="179">LN(H1028/H1027)</f>
        <v>3.5964251884426754E-3</v>
      </c>
      <c r="J1027">
        <v>37.844844818115199</v>
      </c>
      <c r="K1027">
        <f t="shared" ref="K1027:K1090" si="180">LN(J1028/J1027)</f>
        <v>1.4339882186708602E-2</v>
      </c>
      <c r="L1027">
        <v>45.950000762939503</v>
      </c>
      <c r="M1027">
        <f t="shared" ref="M1027:M1090" si="181">LN(L1028/L1027)</f>
        <v>-2.3338826208149151E-2</v>
      </c>
      <c r="N1027">
        <v>109.112464904785</v>
      </c>
      <c r="O1027">
        <f t="shared" ref="O1027:O1090" si="182">LN(N1028/N1027)</f>
        <v>-2.1044967798082687E-3</v>
      </c>
      <c r="P1027">
        <v>85.800003051757798</v>
      </c>
      <c r="Q1027">
        <f t="shared" ref="Q1027:Q1090" si="183">LN(P1028/P1027)</f>
        <v>-7.8528742257993778E-2</v>
      </c>
      <c r="R1027">
        <v>174.37927246093801</v>
      </c>
      <c r="S1027">
        <f t="shared" ref="S1027:S1090" si="184">LN(R1028/R1027)</f>
        <v>-1.6970362663911803E-2</v>
      </c>
      <c r="T1027">
        <v>70.833526611328097</v>
      </c>
      <c r="U1027">
        <f t="shared" ref="U1027:U1090" si="185">LN(T1028/T1027)</f>
        <v>-3.1666189824632894E-2</v>
      </c>
      <c r="V1027">
        <v>132.45143127441401</v>
      </c>
      <c r="W1027">
        <f t="shared" ref="W1027:W1090" si="186">LN(V1028/V1027)</f>
        <v>4.2077913812208828E-3</v>
      </c>
    </row>
    <row r="1028" spans="1:23" x14ac:dyDescent="0.2">
      <c r="A1028" s="1">
        <v>45043</v>
      </c>
      <c r="B1028">
        <v>29.1441764831543</v>
      </c>
      <c r="C1028">
        <f t="shared" si="176"/>
        <v>3.9401069099209068E-2</v>
      </c>
      <c r="D1028">
        <v>87.440002441406193</v>
      </c>
      <c r="E1028">
        <f t="shared" si="177"/>
        <v>2.1832214336793304E-2</v>
      </c>
      <c r="F1028">
        <v>155.76116943359401</v>
      </c>
      <c r="G1028">
        <f t="shared" si="178"/>
        <v>1.1610183137602342E-2</v>
      </c>
      <c r="H1028">
        <v>59.909381866455099</v>
      </c>
      <c r="I1028">
        <f t="shared" si="179"/>
        <v>1.299715046486335E-2</v>
      </c>
      <c r="J1028">
        <v>38.391445159912102</v>
      </c>
      <c r="K1028">
        <f t="shared" si="180"/>
        <v>2.1765097434546275E-2</v>
      </c>
      <c r="L1028">
        <v>44.889999389648402</v>
      </c>
      <c r="M1028">
        <f t="shared" si="181"/>
        <v>-1.2327831567755465E-2</v>
      </c>
      <c r="N1028">
        <v>108.88307952880901</v>
      </c>
      <c r="O1028">
        <f t="shared" si="182"/>
        <v>2.4966559187876332E-2</v>
      </c>
      <c r="P1028">
        <v>79.319999694824205</v>
      </c>
      <c r="Q1028">
        <f t="shared" si="183"/>
        <v>4.7792477014117225E-3</v>
      </c>
      <c r="R1028">
        <v>171.44496154785199</v>
      </c>
      <c r="S1028">
        <f t="shared" si="184"/>
        <v>1.2643683035716844E-2</v>
      </c>
      <c r="T1028">
        <v>68.625640869140597</v>
      </c>
      <c r="U1028">
        <f t="shared" si="185"/>
        <v>1.6437879848628583E-2</v>
      </c>
      <c r="V1028">
        <v>133.00993347168</v>
      </c>
      <c r="W1028">
        <f t="shared" si="186"/>
        <v>1.7871031331117802E-2</v>
      </c>
    </row>
    <row r="1029" spans="1:23" x14ac:dyDescent="0.2">
      <c r="A1029" s="1">
        <v>45044</v>
      </c>
      <c r="B1029">
        <v>30.3154106140137</v>
      </c>
      <c r="C1029">
        <f t="shared" si="176"/>
        <v>-2.4773054954837812E-2</v>
      </c>
      <c r="D1029">
        <v>89.370002746582003</v>
      </c>
      <c r="E1029">
        <f t="shared" si="177"/>
        <v>3.5742212243995339E-3</v>
      </c>
      <c r="F1029">
        <v>157.58012390136699</v>
      </c>
      <c r="G1029">
        <f t="shared" si="178"/>
        <v>-3.1148944913886728E-3</v>
      </c>
      <c r="H1029">
        <v>60.693115234375</v>
      </c>
      <c r="I1029">
        <f t="shared" si="179"/>
        <v>1.8111044386294368E-2</v>
      </c>
      <c r="J1029">
        <v>39.236198425292997</v>
      </c>
      <c r="K1029">
        <f t="shared" si="180"/>
        <v>1.3335175304587383E-2</v>
      </c>
      <c r="L1029">
        <v>44.340000152587898</v>
      </c>
      <c r="M1029">
        <f t="shared" si="181"/>
        <v>2.0978199306456186E-2</v>
      </c>
      <c r="N1029">
        <v>111.635734558105</v>
      </c>
      <c r="O1029">
        <f t="shared" si="182"/>
        <v>-8.2530979575067189E-3</v>
      </c>
      <c r="P1029">
        <v>79.699996948242202</v>
      </c>
      <c r="Q1029">
        <f t="shared" si="183"/>
        <v>2.4049782959903138E-2</v>
      </c>
      <c r="R1029">
        <v>173.62641906738301</v>
      </c>
      <c r="S1029">
        <f t="shared" si="184"/>
        <v>1.4679254868026587E-2</v>
      </c>
      <c r="T1029">
        <v>69.763023376464801</v>
      </c>
      <c r="U1029">
        <f t="shared" si="185"/>
        <v>3.2219501854502029E-2</v>
      </c>
      <c r="V1029">
        <v>135.40832519531199</v>
      </c>
      <c r="W1029">
        <f t="shared" si="186"/>
        <v>9.0098764389880542E-3</v>
      </c>
    </row>
    <row r="1030" spans="1:23" x14ac:dyDescent="0.2">
      <c r="A1030" s="1">
        <v>45047</v>
      </c>
      <c r="B1030">
        <v>29.573631286621101</v>
      </c>
      <c r="C1030">
        <f t="shared" si="176"/>
        <v>-1.7646582116294537E-2</v>
      </c>
      <c r="D1030">
        <v>89.690002441406193</v>
      </c>
      <c r="E1030">
        <f t="shared" si="177"/>
        <v>2.4499033771097031E-3</v>
      </c>
      <c r="F1030">
        <v>157.09004211425801</v>
      </c>
      <c r="G1030">
        <f t="shared" si="178"/>
        <v>-1.657528625887247E-2</v>
      </c>
      <c r="H1030">
        <v>61.802345275878899</v>
      </c>
      <c r="I1030">
        <f t="shared" si="179"/>
        <v>-4.0972100916974563E-2</v>
      </c>
      <c r="J1030">
        <v>39.762924194335902</v>
      </c>
      <c r="K1030">
        <f t="shared" si="180"/>
        <v>-1.3081939043477696E-2</v>
      </c>
      <c r="L1030">
        <v>45.279998779296903</v>
      </c>
      <c r="M1030">
        <f t="shared" si="181"/>
        <v>6.8904520720759352E-2</v>
      </c>
      <c r="N1030">
        <v>110.718185424805</v>
      </c>
      <c r="O1030">
        <f t="shared" si="182"/>
        <v>2.3281775833908992E-3</v>
      </c>
      <c r="P1030">
        <v>81.639999389648395</v>
      </c>
      <c r="Q1030">
        <f t="shared" si="183"/>
        <v>2.4680673498041365E-2</v>
      </c>
      <c r="R1030">
        <v>176.193923950195</v>
      </c>
      <c r="S1030">
        <f t="shared" si="184"/>
        <v>6.1170217511202409E-3</v>
      </c>
      <c r="T1030">
        <v>72.047355651855497</v>
      </c>
      <c r="U1030">
        <f t="shared" si="185"/>
        <v>9.7692553593785071E-3</v>
      </c>
      <c r="V1030">
        <v>136.63385009765599</v>
      </c>
      <c r="W1030">
        <f t="shared" si="186"/>
        <v>-7.1673357566712659E-3</v>
      </c>
    </row>
    <row r="1031" spans="1:23" x14ac:dyDescent="0.2">
      <c r="A1031" s="1">
        <v>45048</v>
      </c>
      <c r="B1031">
        <v>29.0563354492188</v>
      </c>
      <c r="C1031">
        <f t="shared" si="176"/>
        <v>2.9131607525347904E-2</v>
      </c>
      <c r="D1031">
        <v>89.910003662109403</v>
      </c>
      <c r="E1031">
        <f t="shared" si="177"/>
        <v>-9.6734847099011548E-2</v>
      </c>
      <c r="F1031">
        <v>154.50769042968801</v>
      </c>
      <c r="G1031">
        <f t="shared" si="178"/>
        <v>-3.6052132939712574E-3</v>
      </c>
      <c r="H1031">
        <v>59.321346282958999</v>
      </c>
      <c r="I1031">
        <f t="shared" si="179"/>
        <v>1.4033857122528165E-3</v>
      </c>
      <c r="J1031">
        <v>39.246135711669901</v>
      </c>
      <c r="K1031">
        <f t="shared" si="180"/>
        <v>7.593242389164061E-4</v>
      </c>
      <c r="L1031">
        <v>48.509998321533203</v>
      </c>
      <c r="M1031">
        <f t="shared" si="181"/>
        <v>-2.8435886215005084E-2</v>
      </c>
      <c r="N1031">
        <v>110.97625732421901</v>
      </c>
      <c r="O1031">
        <f t="shared" si="182"/>
        <v>-2.8655852509093062E-2</v>
      </c>
      <c r="P1031">
        <v>83.680000305175795</v>
      </c>
      <c r="Q1031">
        <f t="shared" si="183"/>
        <v>-1.8453140905972186E-2</v>
      </c>
      <c r="R1031">
        <v>177.27500915527301</v>
      </c>
      <c r="S1031">
        <f t="shared" si="184"/>
        <v>-6.9391282743763334E-3</v>
      </c>
      <c r="T1031">
        <v>72.754653930664105</v>
      </c>
      <c r="U1031">
        <f t="shared" si="185"/>
        <v>1.7062650454931735E-3</v>
      </c>
      <c r="V1031">
        <v>135.65805053710901</v>
      </c>
      <c r="W1031">
        <f t="shared" si="186"/>
        <v>-1.1546315229180679E-2</v>
      </c>
    </row>
    <row r="1032" spans="1:23" x14ac:dyDescent="0.2">
      <c r="A1032" s="1">
        <v>45049</v>
      </c>
      <c r="B1032">
        <v>29.9152431488037</v>
      </c>
      <c r="C1032">
        <f t="shared" si="176"/>
        <v>2.3153259625418525E-2</v>
      </c>
      <c r="D1032">
        <v>81.620002746582003</v>
      </c>
      <c r="E1032">
        <f t="shared" si="177"/>
        <v>5.9340925761575264E-2</v>
      </c>
      <c r="F1032">
        <v>153.95166015625</v>
      </c>
      <c r="G1032">
        <f t="shared" si="178"/>
        <v>-6.4487975413385131E-3</v>
      </c>
      <c r="H1032">
        <v>59.404655456542997</v>
      </c>
      <c r="I1032">
        <f t="shared" si="179"/>
        <v>-4.9698914055170441E-3</v>
      </c>
      <c r="J1032">
        <v>39.275947570800803</v>
      </c>
      <c r="K1032">
        <f t="shared" si="180"/>
        <v>-4.5650084674061083E-3</v>
      </c>
      <c r="L1032">
        <v>47.150001525878899</v>
      </c>
      <c r="M1032">
        <f t="shared" si="181"/>
        <v>-8.9476945252837288E-3</v>
      </c>
      <c r="N1032">
        <v>107.841270446777</v>
      </c>
      <c r="O1032">
        <f t="shared" si="182"/>
        <v>-5.6986352300410034E-2</v>
      </c>
      <c r="P1032">
        <v>82.150001525878906</v>
      </c>
      <c r="Q1032">
        <f t="shared" si="183"/>
        <v>-7.5758273552003095E-3</v>
      </c>
      <c r="R1032">
        <v>176.04913330078099</v>
      </c>
      <c r="S1032">
        <f t="shared" si="184"/>
        <v>-5.8285826641812999E-3</v>
      </c>
      <c r="T1032">
        <v>72.878898620605497</v>
      </c>
      <c r="U1032">
        <f t="shared" si="185"/>
        <v>-2.8894189872124437E-3</v>
      </c>
      <c r="V1032">
        <v>134.10070800781199</v>
      </c>
      <c r="W1032">
        <f t="shared" si="186"/>
        <v>-5.6261317255167078E-3</v>
      </c>
    </row>
    <row r="1033" spans="1:23" x14ac:dyDescent="0.2">
      <c r="A1033" s="1">
        <v>45050</v>
      </c>
      <c r="B1033">
        <v>30.615959167480501</v>
      </c>
      <c r="C1033">
        <f t="shared" si="176"/>
        <v>-8.0347691738078368E-3</v>
      </c>
      <c r="D1033">
        <v>86.610000610351605</v>
      </c>
      <c r="E1033">
        <f t="shared" si="177"/>
        <v>3.6614980277535895E-2</v>
      </c>
      <c r="F1033">
        <v>152.96205139160199</v>
      </c>
      <c r="G1033">
        <f t="shared" si="178"/>
        <v>2.9125922225065819E-2</v>
      </c>
      <c r="H1033">
        <v>59.110153198242202</v>
      </c>
      <c r="I1033">
        <f t="shared" si="179"/>
        <v>3.2189063498234395E-2</v>
      </c>
      <c r="J1033">
        <v>39.097061157226598</v>
      </c>
      <c r="K1033">
        <f t="shared" si="180"/>
        <v>4.0598276787927955E-2</v>
      </c>
      <c r="L1033">
        <v>46.7299995422363</v>
      </c>
      <c r="M1033">
        <f t="shared" si="181"/>
        <v>3.366617682708823E-2</v>
      </c>
      <c r="N1033">
        <v>101.86761474609401</v>
      </c>
      <c r="O1033">
        <f t="shared" si="182"/>
        <v>2.0431560834288126E-2</v>
      </c>
      <c r="P1033">
        <v>81.529998779296903</v>
      </c>
      <c r="Q1033">
        <f t="shared" si="183"/>
        <v>3.3885169195244515E-2</v>
      </c>
      <c r="R1033">
        <v>175.02600097656199</v>
      </c>
      <c r="S1033">
        <f t="shared" si="184"/>
        <v>1.1296310972473328E-2</v>
      </c>
      <c r="T1033">
        <v>72.668624877929702</v>
      </c>
      <c r="U1033">
        <f t="shared" si="185"/>
        <v>-1.1242699448859245E-2</v>
      </c>
      <c r="V1033">
        <v>133.34835815429699</v>
      </c>
      <c r="W1033">
        <f t="shared" si="186"/>
        <v>2.2004471104996731E-2</v>
      </c>
    </row>
    <row r="1034" spans="1:23" x14ac:dyDescent="0.2">
      <c r="A1034" s="1">
        <v>45051</v>
      </c>
      <c r="B1034">
        <v>30.3709526062012</v>
      </c>
      <c r="C1034">
        <f t="shared" si="176"/>
        <v>-7.1243638721468616E-3</v>
      </c>
      <c r="D1034">
        <v>89.839996337890597</v>
      </c>
      <c r="E1034">
        <f t="shared" si="177"/>
        <v>5.6267595579792481E-2</v>
      </c>
      <c r="F1034">
        <v>157.48272705078099</v>
      </c>
      <c r="G1034">
        <f t="shared" si="178"/>
        <v>-9.6959233433375411E-3</v>
      </c>
      <c r="H1034">
        <v>61.043807983398402</v>
      </c>
      <c r="I1034">
        <f t="shared" si="179"/>
        <v>-1.6837407267584572E-3</v>
      </c>
      <c r="J1034">
        <v>40.716995239257798</v>
      </c>
      <c r="K1034">
        <f t="shared" si="180"/>
        <v>9.7566003494571835E-4</v>
      </c>
      <c r="L1034">
        <v>48.330001831054702</v>
      </c>
      <c r="M1034">
        <f t="shared" si="181"/>
        <v>3.3051019884649856E-3</v>
      </c>
      <c r="N1034">
        <v>103.970336914062</v>
      </c>
      <c r="O1034">
        <f t="shared" si="182"/>
        <v>-4.3300780520617475E-3</v>
      </c>
      <c r="P1034">
        <v>84.339996337890597</v>
      </c>
      <c r="Q1034">
        <f t="shared" si="183"/>
        <v>2.8416487955096213E-3</v>
      </c>
      <c r="R1034">
        <v>177.01435852050801</v>
      </c>
      <c r="S1034">
        <f t="shared" si="184"/>
        <v>6.1429031981864611E-3</v>
      </c>
      <c r="T1034">
        <v>71.856208801269503</v>
      </c>
      <c r="U1034">
        <f t="shared" si="185"/>
        <v>-1.2178113138167839E-2</v>
      </c>
      <c r="V1034">
        <v>136.31513977050801</v>
      </c>
      <c r="W1034">
        <f t="shared" si="186"/>
        <v>4.20905006758426E-3</v>
      </c>
    </row>
    <row r="1035" spans="1:23" x14ac:dyDescent="0.2">
      <c r="A1035" s="1">
        <v>45054</v>
      </c>
      <c r="B1035">
        <v>30.155347824096701</v>
      </c>
      <c r="C1035">
        <f t="shared" si="176"/>
        <v>-2.2015079779206446E-2</v>
      </c>
      <c r="D1035">
        <v>95.040000915527301</v>
      </c>
      <c r="E1035">
        <f t="shared" si="177"/>
        <v>2.1038025566301648E-4</v>
      </c>
      <c r="F1035">
        <v>155.96316528320301</v>
      </c>
      <c r="G1035">
        <f t="shared" si="178"/>
        <v>-7.4568005011893326E-3</v>
      </c>
      <c r="H1035">
        <v>60.941112518310497</v>
      </c>
      <c r="I1035">
        <f t="shared" si="179"/>
        <v>-1.6913063644678466E-2</v>
      </c>
      <c r="J1035">
        <v>40.756740570068402</v>
      </c>
      <c r="K1035">
        <f t="shared" si="180"/>
        <v>-2.5186361229464466E-2</v>
      </c>
      <c r="L1035">
        <v>48.490001678466797</v>
      </c>
      <c r="M1035">
        <f t="shared" si="181"/>
        <v>-2.1049065631682948E-2</v>
      </c>
      <c r="N1035">
        <v>103.521110534668</v>
      </c>
      <c r="O1035">
        <f t="shared" si="182"/>
        <v>-2.3730499441471094E-2</v>
      </c>
      <c r="P1035">
        <v>84.580001831054702</v>
      </c>
      <c r="Q1035">
        <f t="shared" si="183"/>
        <v>-4.102893852313258E-2</v>
      </c>
      <c r="R1035">
        <v>178.10508728027301</v>
      </c>
      <c r="S1035">
        <f t="shared" si="184"/>
        <v>-2.691441114573519E-2</v>
      </c>
      <c r="T1035">
        <v>70.986442565917997</v>
      </c>
      <c r="U1035">
        <f t="shared" si="185"/>
        <v>-2.1228243472685263E-2</v>
      </c>
      <c r="V1035">
        <v>136.89010620117199</v>
      </c>
      <c r="W1035">
        <f t="shared" si="186"/>
        <v>-1.7163178458306845E-2</v>
      </c>
    </row>
    <row r="1036" spans="1:23" x14ac:dyDescent="0.2">
      <c r="A1036" s="1">
        <v>45055</v>
      </c>
      <c r="B1036">
        <v>29.498729705810501</v>
      </c>
      <c r="C1036">
        <f t="shared" si="176"/>
        <v>-4.3282291547805185E-3</v>
      </c>
      <c r="D1036">
        <v>95.059997558593807</v>
      </c>
      <c r="E1036">
        <f t="shared" si="177"/>
        <v>2.0408862713570026E-2</v>
      </c>
      <c r="F1036">
        <v>154.80450439453099</v>
      </c>
      <c r="G1036">
        <f t="shared" si="178"/>
        <v>3.067954929590172E-4</v>
      </c>
      <c r="H1036">
        <v>59.919078826904297</v>
      </c>
      <c r="I1036">
        <f t="shared" si="179"/>
        <v>1.2468052977271007E-2</v>
      </c>
      <c r="J1036">
        <v>39.743045806884801</v>
      </c>
      <c r="K1036">
        <f t="shared" si="180"/>
        <v>1.0942749204654559E-2</v>
      </c>
      <c r="L1036">
        <v>47.4799995422363</v>
      </c>
      <c r="M1036">
        <f t="shared" si="181"/>
        <v>3.6803798518488341E-2</v>
      </c>
      <c r="N1036">
        <v>101.093421936035</v>
      </c>
      <c r="O1036">
        <f t="shared" si="182"/>
        <v>6.5024829419822227E-3</v>
      </c>
      <c r="P1036">
        <v>81.180000305175795</v>
      </c>
      <c r="Q1036">
        <f t="shared" si="183"/>
        <v>2.9613843604412132E-2</v>
      </c>
      <c r="R1036">
        <v>173.37542724609401</v>
      </c>
      <c r="S1036">
        <f t="shared" si="184"/>
        <v>1.0026459307846017E-2</v>
      </c>
      <c r="T1036">
        <v>69.495407104492202</v>
      </c>
      <c r="U1036">
        <f t="shared" si="185"/>
        <v>1.9880867022741881E-2</v>
      </c>
      <c r="V1036">
        <v>134.56068420410199</v>
      </c>
      <c r="W1036">
        <f t="shared" si="186"/>
        <v>1.0130325224483625E-2</v>
      </c>
    </row>
    <row r="1037" spans="1:23" x14ac:dyDescent="0.2">
      <c r="A1037" s="1">
        <v>45056</v>
      </c>
      <c r="B1037">
        <v>29.3713283538818</v>
      </c>
      <c r="C1037">
        <f t="shared" si="176"/>
        <v>-3.7740352959436806E-2</v>
      </c>
      <c r="D1037">
        <v>97.019996643066406</v>
      </c>
      <c r="E1037">
        <f t="shared" si="177"/>
        <v>8.2425136612815082E-4</v>
      </c>
      <c r="F1037">
        <v>154.85200500488301</v>
      </c>
      <c r="G1037">
        <f t="shared" si="178"/>
        <v>-1.159730156230877E-2</v>
      </c>
      <c r="H1037">
        <v>60.670829772949197</v>
      </c>
      <c r="I1037">
        <f t="shared" si="179"/>
        <v>2.232911114778584E-3</v>
      </c>
      <c r="J1037">
        <v>40.180332183837898</v>
      </c>
      <c r="K1037">
        <f t="shared" si="180"/>
        <v>-1.7465453392801918E-2</v>
      </c>
      <c r="L1037">
        <v>49.259998321533203</v>
      </c>
      <c r="M1037">
        <f t="shared" si="181"/>
        <v>6.0888067282158665E-4</v>
      </c>
      <c r="N1037">
        <v>101.752922058105</v>
      </c>
      <c r="O1037">
        <f t="shared" si="182"/>
        <v>-2.2801816538491781E-2</v>
      </c>
      <c r="P1037">
        <v>83.620002746582003</v>
      </c>
      <c r="Q1037">
        <f t="shared" si="183"/>
        <v>-3.245111635006219E-2</v>
      </c>
      <c r="R1037">
        <v>175.12251281738301</v>
      </c>
      <c r="S1037">
        <f t="shared" si="184"/>
        <v>-4.6406012367528233E-3</v>
      </c>
      <c r="T1037">
        <v>70.890861511230497</v>
      </c>
      <c r="U1037">
        <f t="shared" si="185"/>
        <v>-1.3847660605622517E-2</v>
      </c>
      <c r="V1037">
        <v>135.93075561523401</v>
      </c>
      <c r="W1037">
        <f t="shared" si="186"/>
        <v>-6.5719131906726846E-3</v>
      </c>
    </row>
    <row r="1038" spans="1:23" x14ac:dyDescent="0.2">
      <c r="A1038" s="1">
        <v>45057</v>
      </c>
      <c r="B1038">
        <v>28.283500671386701</v>
      </c>
      <c r="C1038">
        <f t="shared" si="176"/>
        <v>3.1136273324628787E-3</v>
      </c>
      <c r="D1038">
        <v>97.099998474121094</v>
      </c>
      <c r="E1038">
        <f t="shared" si="177"/>
        <v>-1.9131341784792751E-2</v>
      </c>
      <c r="F1038">
        <v>153.06651306152301</v>
      </c>
      <c r="G1038">
        <f t="shared" si="178"/>
        <v>4.3956071007879788E-3</v>
      </c>
      <c r="H1038">
        <v>60.806453704833999</v>
      </c>
      <c r="I1038">
        <f t="shared" si="179"/>
        <v>5.5290866043719265E-3</v>
      </c>
      <c r="J1038">
        <v>39.484657287597699</v>
      </c>
      <c r="K1038">
        <f t="shared" si="180"/>
        <v>9.7683142340605923E-3</v>
      </c>
      <c r="L1038">
        <v>49.290000915527301</v>
      </c>
      <c r="M1038">
        <f t="shared" si="181"/>
        <v>6.2695636756065071E-3</v>
      </c>
      <c r="N1038">
        <v>99.459022521972699</v>
      </c>
      <c r="O1038">
        <f t="shared" si="182"/>
        <v>-4.2371599498965034E-3</v>
      </c>
      <c r="P1038">
        <v>80.949996948242202</v>
      </c>
      <c r="Q1038">
        <f t="shared" si="183"/>
        <v>8.1201685356838711E-3</v>
      </c>
      <c r="R1038">
        <v>174.31172180175801</v>
      </c>
      <c r="S1038">
        <f t="shared" si="184"/>
        <v>-1.107409000668831E-4</v>
      </c>
      <c r="T1038">
        <v>69.915954589843807</v>
      </c>
      <c r="U1038">
        <f t="shared" si="185"/>
        <v>8.9821046097772576E-3</v>
      </c>
      <c r="V1038">
        <v>135.04035949707</v>
      </c>
      <c r="W1038">
        <f t="shared" si="186"/>
        <v>-9.2472068552346002E-4</v>
      </c>
    </row>
    <row r="1039" spans="1:23" x14ac:dyDescent="0.2">
      <c r="A1039" s="1">
        <v>45058</v>
      </c>
      <c r="B1039">
        <v>28.371702194213899</v>
      </c>
      <c r="C1039">
        <f t="shared" si="176"/>
        <v>2.8938142907098081E-2</v>
      </c>
      <c r="D1039">
        <v>95.260002136230497</v>
      </c>
      <c r="E1039">
        <f t="shared" si="177"/>
        <v>2.2216208516620758E-2</v>
      </c>
      <c r="F1039">
        <v>153.74081420898401</v>
      </c>
      <c r="G1039">
        <f t="shared" si="178"/>
        <v>2.0664645488941955E-2</v>
      </c>
      <c r="H1039">
        <v>61.143589019775398</v>
      </c>
      <c r="I1039">
        <f t="shared" si="179"/>
        <v>1.3612024160943372E-2</v>
      </c>
      <c r="J1039">
        <v>39.872245788574197</v>
      </c>
      <c r="K1039">
        <f t="shared" si="180"/>
        <v>4.7460017514739966E-2</v>
      </c>
      <c r="L1039">
        <v>49.599998474121101</v>
      </c>
      <c r="M1039">
        <f t="shared" si="181"/>
        <v>2.3905536598748143E-2</v>
      </c>
      <c r="N1039">
        <v>99.038490295410199</v>
      </c>
      <c r="O1039">
        <f t="shared" si="182"/>
        <v>2.534668015087635E-2</v>
      </c>
      <c r="P1039">
        <v>81.610000610351605</v>
      </c>
      <c r="Q1039">
        <f t="shared" si="183"/>
        <v>2.8388673088070988E-2</v>
      </c>
      <c r="R1039">
        <v>174.29241943359401</v>
      </c>
      <c r="S1039">
        <f t="shared" si="184"/>
        <v>2.082601268460274E-2</v>
      </c>
      <c r="T1039">
        <v>70.546775817871094</v>
      </c>
      <c r="U1039">
        <f t="shared" si="185"/>
        <v>2.1047643615156725E-2</v>
      </c>
      <c r="V1039">
        <v>134.91554260253901</v>
      </c>
      <c r="W1039">
        <f t="shared" si="186"/>
        <v>2.6790448845961427E-2</v>
      </c>
    </row>
    <row r="1040" spans="1:23" x14ac:dyDescent="0.2">
      <c r="A1040" s="1">
        <v>45061</v>
      </c>
      <c r="B1040">
        <v>29.2047214508057</v>
      </c>
      <c r="C1040">
        <f t="shared" si="176"/>
        <v>-1.9654876551401711E-2</v>
      </c>
      <c r="D1040">
        <v>97.400001525878906</v>
      </c>
      <c r="E1040">
        <f t="shared" si="177"/>
        <v>4.1035541496243097E-2</v>
      </c>
      <c r="F1040">
        <v>156.95086669921901</v>
      </c>
      <c r="G1040">
        <f t="shared" si="178"/>
        <v>-1.1441126672248485E-2</v>
      </c>
      <c r="H1040">
        <v>61.9815673828125</v>
      </c>
      <c r="I1040">
        <f t="shared" si="179"/>
        <v>2.5600360359828338E-3</v>
      </c>
      <c r="J1040">
        <v>41.810207366943402</v>
      </c>
      <c r="K1040">
        <f t="shared" si="180"/>
        <v>-9.5536291710583126E-3</v>
      </c>
      <c r="L1040">
        <v>50.799999237060497</v>
      </c>
      <c r="M1040">
        <f t="shared" si="181"/>
        <v>3.4629650936773185E-2</v>
      </c>
      <c r="N1040">
        <v>101.58087158203099</v>
      </c>
      <c r="O1040">
        <f t="shared" si="182"/>
        <v>-2.3707417729585251E-2</v>
      </c>
      <c r="P1040">
        <v>83.959999084472699</v>
      </c>
      <c r="Q1040">
        <f t="shared" si="183"/>
        <v>-1.8148472055933881E-2</v>
      </c>
      <c r="R1040">
        <v>177.96029663085901</v>
      </c>
      <c r="S1040">
        <f t="shared" si="184"/>
        <v>-8.6066527661788125E-3</v>
      </c>
      <c r="T1040">
        <v>72.047355651855497</v>
      </c>
      <c r="U1040">
        <f t="shared" si="185"/>
        <v>-1.7801274705758235E-2</v>
      </c>
      <c r="V1040">
        <v>138.57884216308599</v>
      </c>
      <c r="W1040">
        <f t="shared" si="186"/>
        <v>-1.8746013393969381E-3</v>
      </c>
    </row>
    <row r="1041" spans="1:23" x14ac:dyDescent="0.2">
      <c r="A1041" s="1">
        <v>45062</v>
      </c>
      <c r="B1041">
        <v>28.636310577392599</v>
      </c>
      <c r="C1041">
        <f t="shared" si="176"/>
        <v>-1.20503960365991E-2</v>
      </c>
      <c r="D1041">
        <v>101.48000335693401</v>
      </c>
      <c r="E1041">
        <f t="shared" si="177"/>
        <v>2.2122391299967563E-2</v>
      </c>
      <c r="F1041">
        <v>155.16540527343801</v>
      </c>
      <c r="G1041">
        <f t="shared" si="178"/>
        <v>1.1925360271248683E-2</v>
      </c>
      <c r="H1041">
        <v>62.140445709228501</v>
      </c>
      <c r="I1041">
        <f t="shared" si="179"/>
        <v>2.4683591461904537E-2</v>
      </c>
      <c r="J1041">
        <v>41.412670135497997</v>
      </c>
      <c r="K1041">
        <f t="shared" si="180"/>
        <v>4.5046295457576477E-2</v>
      </c>
      <c r="L1041">
        <v>52.590000152587898</v>
      </c>
      <c r="M1041">
        <f t="shared" si="181"/>
        <v>1.808979214380629E-2</v>
      </c>
      <c r="N1041">
        <v>99.200973510742202</v>
      </c>
      <c r="O1041">
        <f t="shared" si="182"/>
        <v>9.7794652452024271E-3</v>
      </c>
      <c r="P1041">
        <v>82.449996948242202</v>
      </c>
      <c r="Q1041">
        <f t="shared" si="183"/>
        <v>-8.8932271051203101E-3</v>
      </c>
      <c r="R1041">
        <v>176.43522644043</v>
      </c>
      <c r="S1041">
        <f t="shared" si="184"/>
        <v>2.7891317443175894E-2</v>
      </c>
      <c r="T1041">
        <v>70.776168823242202</v>
      </c>
      <c r="U1041">
        <f t="shared" si="185"/>
        <v>3.3856560167241236E-2</v>
      </c>
      <c r="V1041">
        <v>138.31930541992199</v>
      </c>
      <c r="W1041">
        <f t="shared" si="186"/>
        <v>2.4402913927886818E-2</v>
      </c>
    </row>
    <row r="1042" spans="1:23" x14ac:dyDescent="0.2">
      <c r="A1042" s="1">
        <v>45063</v>
      </c>
      <c r="B1042">
        <v>28.2933025360107</v>
      </c>
      <c r="C1042">
        <f t="shared" si="176"/>
        <v>2.7670414880280925E-2</v>
      </c>
      <c r="D1042">
        <v>103.75</v>
      </c>
      <c r="E1042">
        <f t="shared" si="177"/>
        <v>3.9498712553983489E-2</v>
      </c>
      <c r="F1042">
        <v>157.02688598632801</v>
      </c>
      <c r="G1042">
        <f t="shared" si="178"/>
        <v>2.6676023456997048E-2</v>
      </c>
      <c r="H1042">
        <v>63.693382263183601</v>
      </c>
      <c r="I1042">
        <f t="shared" si="179"/>
        <v>3.0600655402033317E-2</v>
      </c>
      <c r="J1042">
        <v>43.320812225341797</v>
      </c>
      <c r="K1042">
        <f t="shared" si="180"/>
        <v>2.6040282907169907E-2</v>
      </c>
      <c r="L1042">
        <v>53.549999237060497</v>
      </c>
      <c r="M1042">
        <f t="shared" si="181"/>
        <v>9.1994271835512301E-2</v>
      </c>
      <c r="N1042">
        <v>100.17586517334</v>
      </c>
      <c r="O1042">
        <f t="shared" si="182"/>
        <v>2.0305827218725064E-2</v>
      </c>
      <c r="P1042">
        <v>81.720001220703097</v>
      </c>
      <c r="Q1042">
        <f t="shared" si="183"/>
        <v>3.5226341717833419E-2</v>
      </c>
      <c r="R1042">
        <v>181.42550659179699</v>
      </c>
      <c r="S1042">
        <f t="shared" si="184"/>
        <v>2.2619385899566524E-2</v>
      </c>
      <c r="T1042">
        <v>73.213432312011705</v>
      </c>
      <c r="U1042">
        <f t="shared" si="185"/>
        <v>2.1950609429949135E-2</v>
      </c>
      <c r="V1042">
        <v>141.73622131347699</v>
      </c>
      <c r="W1042">
        <f t="shared" si="186"/>
        <v>3.1105999370515166E-2</v>
      </c>
    </row>
    <row r="1043" spans="1:23" x14ac:dyDescent="0.2">
      <c r="A1043" s="1">
        <v>45064</v>
      </c>
      <c r="B1043">
        <v>29.087121963501001</v>
      </c>
      <c r="C1043">
        <f t="shared" si="176"/>
        <v>8.3878549055289228E-3</v>
      </c>
      <c r="D1043">
        <v>107.93000030517599</v>
      </c>
      <c r="E1043">
        <f t="shared" si="177"/>
        <v>-1.9743337072721641E-2</v>
      </c>
      <c r="F1043">
        <v>161.27210998535199</v>
      </c>
      <c r="G1043">
        <f t="shared" si="178"/>
        <v>1.7650958667269618E-3</v>
      </c>
      <c r="H1043">
        <v>65.672569274902301</v>
      </c>
      <c r="I1043">
        <f t="shared" si="179"/>
        <v>6.396097331872532E-3</v>
      </c>
      <c r="J1043">
        <v>44.463714599609403</v>
      </c>
      <c r="K1043">
        <f t="shared" si="180"/>
        <v>1.5964852171369691E-2</v>
      </c>
      <c r="L1043">
        <v>58.709999084472699</v>
      </c>
      <c r="M1043">
        <f t="shared" si="181"/>
        <v>1.2861949762836092E-2</v>
      </c>
      <c r="N1043">
        <v>102.23081207275401</v>
      </c>
      <c r="O1043">
        <f t="shared" si="182"/>
        <v>-1.0337437558388257E-2</v>
      </c>
      <c r="P1043">
        <v>84.650001525878906</v>
      </c>
      <c r="Q1043">
        <f t="shared" si="183"/>
        <v>-1.5236561237874329E-2</v>
      </c>
      <c r="R1043">
        <v>185.57600402832</v>
      </c>
      <c r="S1043">
        <f t="shared" si="184"/>
        <v>-9.0389872519325756E-3</v>
      </c>
      <c r="T1043">
        <v>74.838279724121094</v>
      </c>
      <c r="U1043">
        <f t="shared" si="185"/>
        <v>-6.0359506468587304E-4</v>
      </c>
      <c r="V1043">
        <v>146.21435546875</v>
      </c>
      <c r="W1043">
        <f t="shared" si="186"/>
        <v>-5.1591250934317811E-3</v>
      </c>
    </row>
    <row r="1044" spans="1:23" x14ac:dyDescent="0.2">
      <c r="A1044" s="1">
        <v>45065</v>
      </c>
      <c r="B1044">
        <v>29.332126617431602</v>
      </c>
      <c r="C1044">
        <f t="shared" si="176"/>
        <v>1.1626155624407263E-2</v>
      </c>
      <c r="D1044">
        <v>105.81999969482401</v>
      </c>
      <c r="E1044">
        <f t="shared" si="177"/>
        <v>2.0391692532150146E-2</v>
      </c>
      <c r="F1044">
        <v>161.55702209472699</v>
      </c>
      <c r="G1044">
        <f t="shared" si="178"/>
        <v>4.3992510406459795E-3</v>
      </c>
      <c r="H1044">
        <v>66.093963623046903</v>
      </c>
      <c r="I1044">
        <f t="shared" si="179"/>
        <v>-5.7031318212437572E-3</v>
      </c>
      <c r="J1044">
        <v>45.179267883300803</v>
      </c>
      <c r="K1044">
        <f t="shared" si="180"/>
        <v>2.1328201062559251E-2</v>
      </c>
      <c r="L1044">
        <v>59.470001220703097</v>
      </c>
      <c r="M1044">
        <f t="shared" si="181"/>
        <v>-1.3032264413553469E-2</v>
      </c>
      <c r="N1044">
        <v>101.17945098877</v>
      </c>
      <c r="O1044">
        <f t="shared" si="182"/>
        <v>-5.4940371854175999E-3</v>
      </c>
      <c r="P1044">
        <v>83.370002746582003</v>
      </c>
      <c r="Q1044">
        <f t="shared" si="183"/>
        <v>7.4091533361820569E-3</v>
      </c>
      <c r="R1044">
        <v>183.90614318847699</v>
      </c>
      <c r="S1044">
        <f t="shared" si="184"/>
        <v>4.0855742578134206E-3</v>
      </c>
      <c r="T1044">
        <v>74.793121337890597</v>
      </c>
      <c r="U1044">
        <f t="shared" si="185"/>
        <v>1.6809389661513123E-2</v>
      </c>
      <c r="V1044">
        <v>145.46195983886699</v>
      </c>
      <c r="W1044">
        <f t="shared" si="186"/>
        <v>3.4497249317672774E-3</v>
      </c>
    </row>
    <row r="1045" spans="1:23" x14ac:dyDescent="0.2">
      <c r="A1045" s="1">
        <v>45068</v>
      </c>
      <c r="B1045">
        <v>29.675136566162099</v>
      </c>
      <c r="C1045">
        <f t="shared" si="176"/>
        <v>-2.5758335579353892E-2</v>
      </c>
      <c r="D1045">
        <v>108</v>
      </c>
      <c r="E1045">
        <f t="shared" si="177"/>
        <v>1.1105196871159697E-3</v>
      </c>
      <c r="F1045">
        <v>162.26931762695301</v>
      </c>
      <c r="G1045">
        <f t="shared" si="178"/>
        <v>-6.5765755683873574E-3</v>
      </c>
      <c r="H1045">
        <v>65.718093872070298</v>
      </c>
      <c r="I1045">
        <f t="shared" si="179"/>
        <v>1.1913356633471307E-2</v>
      </c>
      <c r="J1045">
        <v>46.153209686279297</v>
      </c>
      <c r="K1045">
        <f t="shared" si="180"/>
        <v>3.2248703858738783E-3</v>
      </c>
      <c r="L1045">
        <v>58.700000762939503</v>
      </c>
      <c r="M1045">
        <f t="shared" si="181"/>
        <v>-1.3549661228532585E-2</v>
      </c>
      <c r="N1045">
        <v>100.62509155273401</v>
      </c>
      <c r="O1045">
        <f t="shared" si="182"/>
        <v>-1.647239434147324E-2</v>
      </c>
      <c r="P1045">
        <v>83.989997863769503</v>
      </c>
      <c r="Q1045">
        <f t="shared" si="183"/>
        <v>-4.1695500598325011E-2</v>
      </c>
      <c r="R1045">
        <v>184.65904235839801</v>
      </c>
      <c r="S1045">
        <f t="shared" si="184"/>
        <v>-1.787886527620379E-2</v>
      </c>
      <c r="T1045">
        <v>76.060974121093807</v>
      </c>
      <c r="U1045">
        <f t="shared" si="185"/>
        <v>-2.0024804340131697E-2</v>
      </c>
      <c r="V1045">
        <v>145.96463012695301</v>
      </c>
      <c r="W1045">
        <f t="shared" si="186"/>
        <v>-1.2434374630288191E-2</v>
      </c>
    </row>
    <row r="1046" spans="1:23" x14ac:dyDescent="0.2">
      <c r="A1046" s="1">
        <v>45069</v>
      </c>
      <c r="B1046">
        <v>28.920515060424801</v>
      </c>
      <c r="C1046">
        <f t="shared" si="176"/>
        <v>-1.7433250148559277E-2</v>
      </c>
      <c r="D1046">
        <v>108.120002746582</v>
      </c>
      <c r="E1046">
        <f t="shared" si="177"/>
        <v>1.3863295062613752E-3</v>
      </c>
      <c r="F1046">
        <v>161.205642700195</v>
      </c>
      <c r="G1046">
        <f t="shared" si="178"/>
        <v>-1.5855040932401702E-2</v>
      </c>
      <c r="H1046">
        <v>66.505699157714801</v>
      </c>
      <c r="I1046">
        <f t="shared" si="179"/>
        <v>-1.0204886720186363E-2</v>
      </c>
      <c r="J1046">
        <v>46.302288055419901</v>
      </c>
      <c r="K1046">
        <f t="shared" si="180"/>
        <v>-1.3179377699501725E-2</v>
      </c>
      <c r="L1046">
        <v>57.909999847412102</v>
      </c>
      <c r="M1046">
        <f t="shared" si="181"/>
        <v>-1.0065999743635586E-2</v>
      </c>
      <c r="N1046">
        <v>98.981132507324205</v>
      </c>
      <c r="O1046">
        <f t="shared" si="182"/>
        <v>-5.2279783788847295E-3</v>
      </c>
      <c r="P1046">
        <v>80.559997558593807</v>
      </c>
      <c r="Q1046">
        <f t="shared" si="183"/>
        <v>-5.7611159271258344E-2</v>
      </c>
      <c r="R1046">
        <v>181.38688659668</v>
      </c>
      <c r="S1046">
        <f t="shared" si="184"/>
        <v>-8.1569244557102683E-2</v>
      </c>
      <c r="T1046">
        <v>74.553016662597699</v>
      </c>
      <c r="U1046">
        <f t="shared" si="185"/>
        <v>-5.2908407219788775E-2</v>
      </c>
      <c r="V1046">
        <v>144.160888671875</v>
      </c>
      <c r="W1046">
        <f t="shared" si="186"/>
        <v>-1.8052407445914135E-2</v>
      </c>
    </row>
    <row r="1047" spans="1:23" x14ac:dyDescent="0.2">
      <c r="A1047" s="1">
        <v>45070</v>
      </c>
      <c r="B1047">
        <v>28.4207057952881</v>
      </c>
      <c r="C1047">
        <f t="shared" si="176"/>
        <v>-5.6752958652737252E-2</v>
      </c>
      <c r="D1047">
        <v>108.26999664306599</v>
      </c>
      <c r="E1047">
        <f t="shared" si="177"/>
        <v>0.1057760752328048</v>
      </c>
      <c r="F1047">
        <v>158.66987609863301</v>
      </c>
      <c r="G1047">
        <f t="shared" si="178"/>
        <v>1.5147724065305604E-2</v>
      </c>
      <c r="H1047">
        <v>65.830467224121094</v>
      </c>
      <c r="I1047">
        <f t="shared" si="179"/>
        <v>6.9997829116253962E-2</v>
      </c>
      <c r="J1047">
        <v>45.696056365966797</v>
      </c>
      <c r="K1047">
        <f t="shared" si="180"/>
        <v>7.3159842337088304E-2</v>
      </c>
      <c r="L1047">
        <v>57.330001831054702</v>
      </c>
      <c r="M1047">
        <f t="shared" si="181"/>
        <v>9.8112960023343188E-2</v>
      </c>
      <c r="N1047">
        <v>98.465011596679702</v>
      </c>
      <c r="O1047">
        <f t="shared" si="182"/>
        <v>9.6599902179652988E-3</v>
      </c>
      <c r="P1047">
        <v>76.050003051757798</v>
      </c>
      <c r="Q1047">
        <f t="shared" si="183"/>
        <v>1.4490176665160193E-2</v>
      </c>
      <c r="R1047">
        <v>167.17864990234401</v>
      </c>
      <c r="S1047">
        <f t="shared" si="184"/>
        <v>-4.6877658896936911E-3</v>
      </c>
      <c r="T1047">
        <v>70.711067199707003</v>
      </c>
      <c r="U1047">
        <f t="shared" si="185"/>
        <v>7.0382181808229275E-3</v>
      </c>
      <c r="V1047">
        <v>141.581787109375</v>
      </c>
      <c r="W1047">
        <f t="shared" si="186"/>
        <v>6.4476354004147932E-2</v>
      </c>
    </row>
    <row r="1048" spans="1:23" x14ac:dyDescent="0.2">
      <c r="A1048" s="1">
        <v>45071</v>
      </c>
      <c r="B1048">
        <v>26.852663040161101</v>
      </c>
      <c r="C1048">
        <f t="shared" si="176"/>
        <v>5.6752958652737294E-2</v>
      </c>
      <c r="D1048">
        <v>120.34999847412099</v>
      </c>
      <c r="E1048">
        <f t="shared" si="177"/>
        <v>5.4019117875402672E-2</v>
      </c>
      <c r="F1048">
        <v>161.09165954589801</v>
      </c>
      <c r="G1048">
        <f t="shared" si="178"/>
        <v>3.8569646654568086E-2</v>
      </c>
      <c r="H1048">
        <v>70.603561401367202</v>
      </c>
      <c r="I1048">
        <f t="shared" si="179"/>
        <v>0.10899983871784387</v>
      </c>
      <c r="J1048">
        <v>49.164501190185497</v>
      </c>
      <c r="K1048">
        <f t="shared" si="180"/>
        <v>0.28083635695471304</v>
      </c>
      <c r="L1048">
        <v>63.240001678466797</v>
      </c>
      <c r="M1048">
        <f t="shared" si="181"/>
        <v>5.0565564977207128E-2</v>
      </c>
      <c r="N1048">
        <v>99.420791625976605</v>
      </c>
      <c r="O1048">
        <f t="shared" si="182"/>
        <v>5.9073908864122025E-2</v>
      </c>
      <c r="P1048">
        <v>77.160003662109403</v>
      </c>
      <c r="Q1048">
        <f t="shared" si="183"/>
        <v>7.4524379004626759E-2</v>
      </c>
      <c r="R1048">
        <v>166.39678955078099</v>
      </c>
      <c r="S1048">
        <f t="shared" si="184"/>
        <v>2.3731524669674372E-2</v>
      </c>
      <c r="T1048">
        <v>71.210502624511705</v>
      </c>
      <c r="U1048">
        <f t="shared" si="185"/>
        <v>5.4847951276189418E-2</v>
      </c>
      <c r="V1048">
        <v>151.01118469238301</v>
      </c>
      <c r="W1048">
        <f t="shared" si="186"/>
        <v>6.3309613210351182E-2</v>
      </c>
    </row>
    <row r="1049" spans="1:23" x14ac:dyDescent="0.2">
      <c r="A1049" s="1">
        <v>45072</v>
      </c>
      <c r="B1049">
        <v>28.4207057952881</v>
      </c>
      <c r="C1049">
        <f t="shared" si="176"/>
        <v>3.3568107612990207E-2</v>
      </c>
      <c r="D1049">
        <v>127.029998779297</v>
      </c>
      <c r="E1049">
        <f t="shared" si="177"/>
        <v>-1.3951888367293667E-2</v>
      </c>
      <c r="F1049">
        <v>167.42628479003901</v>
      </c>
      <c r="G1049">
        <f t="shared" si="178"/>
        <v>1.4738802878448652E-3</v>
      </c>
      <c r="H1049">
        <v>78.734420776367202</v>
      </c>
      <c r="I1049">
        <f t="shared" si="179"/>
        <v>-1.1620886660025529E-2</v>
      </c>
      <c r="J1049">
        <v>65.105445861816406</v>
      </c>
      <c r="K1049">
        <f t="shared" si="180"/>
        <v>-3.2738817313497315E-2</v>
      </c>
      <c r="L1049">
        <v>66.519996643066406</v>
      </c>
      <c r="M1049">
        <f t="shared" si="181"/>
        <v>-1.4841946620044889E-2</v>
      </c>
      <c r="N1049">
        <v>105.470909118652</v>
      </c>
      <c r="O1049">
        <f t="shared" si="182"/>
        <v>4.9933243391690231E-2</v>
      </c>
      <c r="P1049">
        <v>83.129997253417997</v>
      </c>
      <c r="Q1049">
        <f t="shared" si="183"/>
        <v>1.5517177792555122E-2</v>
      </c>
      <c r="R1049">
        <v>170.39286804199199</v>
      </c>
      <c r="S1049">
        <f t="shared" si="184"/>
        <v>5.0853442851445585E-3</v>
      </c>
      <c r="T1049">
        <v>75.225349426269503</v>
      </c>
      <c r="U1049">
        <f t="shared" si="185"/>
        <v>-1.8947563566570368E-2</v>
      </c>
      <c r="V1049">
        <v>160.88076782226599</v>
      </c>
      <c r="W1049">
        <f t="shared" si="186"/>
        <v>-8.3745542569784684E-4</v>
      </c>
    </row>
    <row r="1050" spans="1:23" x14ac:dyDescent="0.2">
      <c r="A1050" s="1">
        <v>45076</v>
      </c>
      <c r="B1050">
        <v>29.390928268432599</v>
      </c>
      <c r="C1050">
        <f t="shared" si="176"/>
        <v>4.7216930916965695E-2</v>
      </c>
      <c r="D1050">
        <v>125.26999664306599</v>
      </c>
      <c r="E1050">
        <f t="shared" si="177"/>
        <v>-5.8008685041145452E-2</v>
      </c>
      <c r="F1050">
        <v>167.67323303222699</v>
      </c>
      <c r="G1050">
        <f t="shared" si="178"/>
        <v>-1.5238694554993555E-2</v>
      </c>
      <c r="H1050">
        <v>77.824752807617202</v>
      </c>
      <c r="I1050">
        <f t="shared" si="179"/>
        <v>5.734436928619243E-3</v>
      </c>
      <c r="J1050">
        <v>63.0084838867188</v>
      </c>
      <c r="K1050">
        <f t="shared" si="180"/>
        <v>-8.0608022489093351E-2</v>
      </c>
      <c r="L1050">
        <v>65.540000915527301</v>
      </c>
      <c r="M1050">
        <f t="shared" si="181"/>
        <v>-2.440278358796082E-2</v>
      </c>
      <c r="N1050">
        <v>110.87111663818401</v>
      </c>
      <c r="O1050">
        <f t="shared" si="182"/>
        <v>-1.5660206795897039E-2</v>
      </c>
      <c r="P1050">
        <v>84.430000305175795</v>
      </c>
      <c r="Q1050">
        <f t="shared" si="183"/>
        <v>-3.7653812102108226E-2</v>
      </c>
      <c r="R1050">
        <v>171.26158142089801</v>
      </c>
      <c r="S1050">
        <f t="shared" si="184"/>
        <v>1.464206795376972E-3</v>
      </c>
      <c r="T1050">
        <v>73.813430786132798</v>
      </c>
      <c r="U1050">
        <f t="shared" si="185"/>
        <v>-2.0906599656072822E-2</v>
      </c>
      <c r="V1050">
        <v>160.74609375</v>
      </c>
      <c r="W1050">
        <f t="shared" si="186"/>
        <v>-2.6006916994504151E-2</v>
      </c>
    </row>
    <row r="1051" spans="1:23" x14ac:dyDescent="0.2">
      <c r="A1051" s="1">
        <v>45077</v>
      </c>
      <c r="B1051">
        <v>30.811962127685501</v>
      </c>
      <c r="C1051">
        <f t="shared" si="176"/>
        <v>-9.9090059755534924E-3</v>
      </c>
      <c r="D1051">
        <v>118.209999084473</v>
      </c>
      <c r="E1051">
        <f t="shared" si="177"/>
        <v>1.0602608029419836E-2</v>
      </c>
      <c r="F1051">
        <v>165.13748168945301</v>
      </c>
      <c r="G1051">
        <f t="shared" si="178"/>
        <v>1.1038280977962615E-2</v>
      </c>
      <c r="H1051">
        <v>78.272315979003906</v>
      </c>
      <c r="I1051">
        <f t="shared" si="179"/>
        <v>-2.2542675148113821E-2</v>
      </c>
      <c r="J1051">
        <v>58.128807067871101</v>
      </c>
      <c r="K1051">
        <f t="shared" si="180"/>
        <v>4.3655958060231217E-2</v>
      </c>
      <c r="L1051">
        <v>63.959999084472699</v>
      </c>
      <c r="M1051">
        <f t="shared" si="181"/>
        <v>3.2456907771124581E-2</v>
      </c>
      <c r="N1051">
        <v>109.14837646484401</v>
      </c>
      <c r="O1051">
        <f t="shared" si="182"/>
        <v>2.111396054105864E-2</v>
      </c>
      <c r="P1051">
        <v>81.309997558593807</v>
      </c>
      <c r="Q1051">
        <f t="shared" si="183"/>
        <v>2.1655333409037608E-2</v>
      </c>
      <c r="R1051">
        <v>171.51252746582</v>
      </c>
      <c r="S1051">
        <f t="shared" si="184"/>
        <v>1.5191605490879712E-2</v>
      </c>
      <c r="T1051">
        <v>72.286262512207003</v>
      </c>
      <c r="U1051">
        <f t="shared" si="185"/>
        <v>1.8431258265721853E-2</v>
      </c>
      <c r="V1051">
        <v>156.61947631835901</v>
      </c>
      <c r="W1051">
        <f t="shared" si="186"/>
        <v>1.7055624083433921E-2</v>
      </c>
    </row>
    <row r="1052" spans="1:23" x14ac:dyDescent="0.2">
      <c r="A1052" s="1">
        <v>45078</v>
      </c>
      <c r="B1052">
        <v>30.508153915405298</v>
      </c>
      <c r="C1052">
        <f t="shared" si="176"/>
        <v>5.7655702336332094E-3</v>
      </c>
      <c r="D1052">
        <v>119.470001220703</v>
      </c>
      <c r="E1052">
        <f t="shared" si="177"/>
        <v>-1.3567819458399315E-2</v>
      </c>
      <c r="F1052">
        <v>166.97041320800801</v>
      </c>
      <c r="G1052">
        <f t="shared" si="178"/>
        <v>-3.3044034229328741E-3</v>
      </c>
      <c r="H1052">
        <v>76.527587890625</v>
      </c>
      <c r="I1052">
        <f t="shared" si="179"/>
        <v>2.7530551750957335E-2</v>
      </c>
      <c r="J1052">
        <v>60.722682952880902</v>
      </c>
      <c r="K1052">
        <f t="shared" si="180"/>
        <v>-1.5171785852005702E-2</v>
      </c>
      <c r="L1052">
        <v>66.069999694824205</v>
      </c>
      <c r="M1052">
        <f t="shared" si="181"/>
        <v>-3.4021584578530523E-2</v>
      </c>
      <c r="N1052">
        <v>111.477432250977</v>
      </c>
      <c r="O1052">
        <f t="shared" si="182"/>
        <v>-1.8145922404631254E-3</v>
      </c>
      <c r="P1052">
        <v>83.089996337890597</v>
      </c>
      <c r="Q1052">
        <f t="shared" si="183"/>
        <v>-4.3538520456321901E-2</v>
      </c>
      <c r="R1052">
        <v>174.13796997070301</v>
      </c>
      <c r="S1052">
        <f t="shared" si="184"/>
        <v>1.3915632128333115E-3</v>
      </c>
      <c r="T1052">
        <v>73.630943298339801</v>
      </c>
      <c r="U1052">
        <f t="shared" si="185"/>
        <v>7.019376167078443E-3</v>
      </c>
      <c r="V1052">
        <v>159.31362915039099</v>
      </c>
      <c r="W1052">
        <f t="shared" si="186"/>
        <v>-2.3539341151039318E-3</v>
      </c>
    </row>
    <row r="1053" spans="1:23" x14ac:dyDescent="0.2">
      <c r="A1053" s="1">
        <v>45079</v>
      </c>
      <c r="B1053">
        <v>30.6845588684082</v>
      </c>
      <c r="C1053">
        <f t="shared" si="176"/>
        <v>-4.7417764502355748E-2</v>
      </c>
      <c r="D1053">
        <v>117.860000610352</v>
      </c>
      <c r="E1053">
        <f t="shared" si="177"/>
        <v>5.9374610126508402E-4</v>
      </c>
      <c r="F1053">
        <v>166.41958618164099</v>
      </c>
      <c r="G1053">
        <f t="shared" si="178"/>
        <v>-2.8772876307619624E-2</v>
      </c>
      <c r="H1053">
        <v>78.663703918457003</v>
      </c>
      <c r="I1053">
        <f t="shared" si="179"/>
        <v>-1.201767801038345E-2</v>
      </c>
      <c r="J1053">
        <v>59.808364868164098</v>
      </c>
      <c r="K1053">
        <f t="shared" si="180"/>
        <v>-3.6379947086110906E-2</v>
      </c>
      <c r="L1053">
        <v>63.860000610351598</v>
      </c>
      <c r="M1053">
        <f t="shared" si="181"/>
        <v>-1.0072470748003498E-2</v>
      </c>
      <c r="N1053">
        <v>111.27532958984401</v>
      </c>
      <c r="O1053">
        <f t="shared" si="182"/>
        <v>-2.531323711362991E-2</v>
      </c>
      <c r="P1053">
        <v>79.550003051757798</v>
      </c>
      <c r="Q1053">
        <f t="shared" si="183"/>
        <v>-1.1759638217942382E-2</v>
      </c>
      <c r="R1053">
        <v>174.38046264648401</v>
      </c>
      <c r="S1053">
        <f t="shared" si="184"/>
        <v>-2.7173606803871122E-2</v>
      </c>
      <c r="T1053">
        <v>74.149604797363295</v>
      </c>
      <c r="U1053">
        <f t="shared" si="185"/>
        <v>-2.5317974194314023E-2</v>
      </c>
      <c r="V1053">
        <v>158.93905639648401</v>
      </c>
      <c r="W1053">
        <f t="shared" si="186"/>
        <v>-1.5603870682812864E-2</v>
      </c>
    </row>
    <row r="1054" spans="1:23" x14ac:dyDescent="0.2">
      <c r="A1054" s="1">
        <v>45082</v>
      </c>
      <c r="B1054">
        <v>29.263523101806602</v>
      </c>
      <c r="C1054">
        <f t="shared" si="176"/>
        <v>3.6176355304335731E-2</v>
      </c>
      <c r="D1054">
        <v>117.93000030517599</v>
      </c>
      <c r="E1054">
        <f t="shared" si="177"/>
        <v>5.204348255786128E-2</v>
      </c>
      <c r="F1054">
        <v>161.69944763183599</v>
      </c>
      <c r="G1054">
        <f t="shared" si="178"/>
        <v>5.8743907551406726E-4</v>
      </c>
      <c r="H1054">
        <v>77.724006652832003</v>
      </c>
      <c r="I1054">
        <f t="shared" si="179"/>
        <v>-1.5449768989806829E-2</v>
      </c>
      <c r="J1054">
        <v>57.671642303466797</v>
      </c>
      <c r="K1054">
        <f t="shared" si="180"/>
        <v>1.8947336060406311E-2</v>
      </c>
      <c r="L1054">
        <v>63.220001220703097</v>
      </c>
      <c r="M1054">
        <f t="shared" si="181"/>
        <v>-1.58306648064197E-3</v>
      </c>
      <c r="N1054">
        <v>108.493942260742</v>
      </c>
      <c r="O1054">
        <f t="shared" si="182"/>
        <v>3.1693149832501356E-2</v>
      </c>
      <c r="P1054">
        <v>78.620002746582003</v>
      </c>
      <c r="Q1054">
        <f t="shared" si="183"/>
        <v>2.920548749573432E-2</v>
      </c>
      <c r="R1054">
        <v>169.70571899414099</v>
      </c>
      <c r="S1054">
        <f t="shared" si="184"/>
        <v>1.6943474418673138E-2</v>
      </c>
      <c r="T1054">
        <v>72.295852661132798</v>
      </c>
      <c r="U1054">
        <f t="shared" si="185"/>
        <v>2.9196464807803382E-2</v>
      </c>
      <c r="V1054">
        <v>156.47824096679699</v>
      </c>
      <c r="W1054">
        <f t="shared" si="186"/>
        <v>1.200078860212663E-2</v>
      </c>
    </row>
    <row r="1055" spans="1:23" x14ac:dyDescent="0.2">
      <c r="A1055" s="1">
        <v>45083</v>
      </c>
      <c r="B1055">
        <v>30.341552734375</v>
      </c>
      <c r="C1055">
        <f t="shared" si="176"/>
        <v>1.0282817437223167E-2</v>
      </c>
      <c r="D1055">
        <v>124.23000335693401</v>
      </c>
      <c r="E1055">
        <f t="shared" si="177"/>
        <v>-5.2891789982459948E-2</v>
      </c>
      <c r="F1055">
        <v>161.79446411132801</v>
      </c>
      <c r="G1055">
        <f t="shared" si="178"/>
        <v>9.5803423811177089E-3</v>
      </c>
      <c r="H1055">
        <v>76.532417297363295</v>
      </c>
      <c r="I1055">
        <f t="shared" si="179"/>
        <v>3.3236644414794121E-3</v>
      </c>
      <c r="J1055">
        <v>58.774784088134801</v>
      </c>
      <c r="K1055">
        <f t="shared" si="180"/>
        <v>3.2077096450143874E-3</v>
      </c>
      <c r="L1055">
        <v>63.119998931884801</v>
      </c>
      <c r="M1055">
        <f t="shared" si="181"/>
        <v>1.4314044850519741E-2</v>
      </c>
      <c r="N1055">
        <v>111.98752593994099</v>
      </c>
      <c r="O1055">
        <f t="shared" si="182"/>
        <v>-1.019270495933614E-2</v>
      </c>
      <c r="P1055">
        <v>80.949996948242202</v>
      </c>
      <c r="Q1055">
        <f t="shared" si="183"/>
        <v>3.6991787854967415E-3</v>
      </c>
      <c r="R1055">
        <v>172.60562133789099</v>
      </c>
      <c r="S1055">
        <f t="shared" si="184"/>
        <v>1.3395259166884181E-2</v>
      </c>
      <c r="T1055">
        <v>74.437751770019503</v>
      </c>
      <c r="U1055">
        <f t="shared" si="185"/>
        <v>4.4047610962283851E-2</v>
      </c>
      <c r="V1055">
        <v>158.36741638183599</v>
      </c>
      <c r="W1055">
        <f t="shared" si="186"/>
        <v>-1.474189777327454E-3</v>
      </c>
    </row>
    <row r="1056" spans="1:23" x14ac:dyDescent="0.2">
      <c r="A1056" s="1">
        <v>45084</v>
      </c>
      <c r="B1056">
        <v>30.655158996581999</v>
      </c>
      <c r="C1056">
        <f t="shared" si="176"/>
        <v>1.7116163546846426E-2</v>
      </c>
      <c r="D1056">
        <v>117.830001831055</v>
      </c>
      <c r="E1056">
        <f t="shared" si="177"/>
        <v>2.6960785329737721E-2</v>
      </c>
      <c r="F1056">
        <v>163.35195922851599</v>
      </c>
      <c r="G1056">
        <f t="shared" si="178"/>
        <v>1.3364647382002823E-3</v>
      </c>
      <c r="H1056">
        <v>76.787208557128906</v>
      </c>
      <c r="I1056">
        <f t="shared" si="179"/>
        <v>1.4491318936350826E-2</v>
      </c>
      <c r="J1056">
        <v>58.963619232177699</v>
      </c>
      <c r="K1056">
        <f t="shared" si="180"/>
        <v>6.5518396536607708E-3</v>
      </c>
      <c r="L1056">
        <v>64.029998779296903</v>
      </c>
      <c r="M1056">
        <f t="shared" si="181"/>
        <v>6.5379775682536997E-3</v>
      </c>
      <c r="N1056">
        <v>110.85186767578099</v>
      </c>
      <c r="O1056">
        <f t="shared" si="182"/>
        <v>1.0106656626758779E-2</v>
      </c>
      <c r="P1056">
        <v>81.25</v>
      </c>
      <c r="Q1056">
        <f t="shared" si="183"/>
        <v>-1.23150844605639E-3</v>
      </c>
      <c r="R1056">
        <v>174.93327331543</v>
      </c>
      <c r="S1056">
        <f t="shared" si="184"/>
        <v>7.236653293521177E-3</v>
      </c>
      <c r="T1056">
        <v>77.789840698242202</v>
      </c>
      <c r="U1056">
        <f t="shared" si="185"/>
        <v>-2.9675011296301859E-3</v>
      </c>
      <c r="V1056">
        <v>158.13412475585901</v>
      </c>
      <c r="W1056">
        <f t="shared" si="186"/>
        <v>1.0183913358888548E-2</v>
      </c>
    </row>
    <row r="1057" spans="1:23" x14ac:dyDescent="0.2">
      <c r="A1057" s="1">
        <v>45085</v>
      </c>
      <c r="B1057">
        <v>31.184373855590799</v>
      </c>
      <c r="C1057">
        <f t="shared" si="176"/>
        <v>-1.5199898043482062E-2</v>
      </c>
      <c r="D1057">
        <v>121.050003051758</v>
      </c>
      <c r="E1057">
        <f t="shared" si="177"/>
        <v>3.1469809162266729E-2</v>
      </c>
      <c r="F1057">
        <v>163.57041931152301</v>
      </c>
      <c r="G1057">
        <f t="shared" si="178"/>
        <v>-9.5677682861687787E-3</v>
      </c>
      <c r="H1057">
        <v>77.908058166503906</v>
      </c>
      <c r="I1057">
        <f t="shared" si="179"/>
        <v>5.2201679412553837E-4</v>
      </c>
      <c r="J1057">
        <v>59.351207733154297</v>
      </c>
      <c r="K1057">
        <f t="shared" si="180"/>
        <v>4.844159271046462E-3</v>
      </c>
      <c r="L1057">
        <v>64.449996948242202</v>
      </c>
      <c r="M1057">
        <f t="shared" si="181"/>
        <v>-1.2176216763997064E-2</v>
      </c>
      <c r="N1057">
        <v>111.977890014648</v>
      </c>
      <c r="O1057">
        <f t="shared" si="182"/>
        <v>2.3444690458880261E-2</v>
      </c>
      <c r="P1057">
        <v>81.150001525878906</v>
      </c>
      <c r="Q1057">
        <f t="shared" si="183"/>
        <v>-7.4211652543050705E-3</v>
      </c>
      <c r="R1057">
        <v>176.20379638671901</v>
      </c>
      <c r="S1057">
        <f t="shared" si="184"/>
        <v>4.2839629724633075E-3</v>
      </c>
      <c r="T1057">
        <v>77.559341430664105</v>
      </c>
      <c r="U1057">
        <f t="shared" si="185"/>
        <v>-8.4567868751288227E-3</v>
      </c>
      <c r="V1057">
        <v>159.75277709960901</v>
      </c>
      <c r="W1057">
        <f t="shared" si="186"/>
        <v>2.6326504595857664E-3</v>
      </c>
    </row>
    <row r="1058" spans="1:23" x14ac:dyDescent="0.2">
      <c r="A1058" s="1">
        <v>45086</v>
      </c>
      <c r="B1058">
        <v>30.7139587402344</v>
      </c>
      <c r="C1058">
        <f t="shared" si="176"/>
        <v>5.3731417534039497E-2</v>
      </c>
      <c r="D1058">
        <v>124.919998168945</v>
      </c>
      <c r="E1058">
        <f t="shared" si="177"/>
        <v>3.3610690112946789E-2</v>
      </c>
      <c r="F1058">
        <v>162.01287841796901</v>
      </c>
      <c r="G1058">
        <f t="shared" si="178"/>
        <v>2.0022222160089E-2</v>
      </c>
      <c r="H1058">
        <v>77.948738098144503</v>
      </c>
      <c r="I1058">
        <f t="shared" si="179"/>
        <v>6.1152598324833413E-2</v>
      </c>
      <c r="J1058">
        <v>59.639411926269503</v>
      </c>
      <c r="K1058">
        <f t="shared" si="180"/>
        <v>3.3429340108776302E-2</v>
      </c>
      <c r="L1058">
        <v>63.669998168945298</v>
      </c>
      <c r="M1058">
        <f t="shared" si="181"/>
        <v>-4.2495797597472268E-3</v>
      </c>
      <c r="N1058">
        <v>114.63419342041</v>
      </c>
      <c r="O1058">
        <f t="shared" si="182"/>
        <v>2.512039520396005E-2</v>
      </c>
      <c r="P1058">
        <v>80.550003051757798</v>
      </c>
      <c r="Q1058">
        <f t="shared" si="183"/>
        <v>7.9326148408225466E-2</v>
      </c>
      <c r="R1058">
        <v>176.96026611328099</v>
      </c>
      <c r="S1058">
        <f t="shared" si="184"/>
        <v>2.810091551416204E-2</v>
      </c>
      <c r="T1058">
        <v>76.906204223632798</v>
      </c>
      <c r="U1058">
        <f t="shared" si="185"/>
        <v>3.4974943457427514E-2</v>
      </c>
      <c r="V1058">
        <v>160.173904418945</v>
      </c>
      <c r="W1058">
        <f t="shared" si="186"/>
        <v>3.1698495961922243E-2</v>
      </c>
    </row>
    <row r="1059" spans="1:23" x14ac:dyDescent="0.2">
      <c r="A1059" s="1">
        <v>45089</v>
      </c>
      <c r="B1059">
        <v>32.4094047546387</v>
      </c>
      <c r="C1059">
        <f t="shared" si="176"/>
        <v>2.5083279992689812E-2</v>
      </c>
      <c r="D1059">
        <v>129.19000244140599</v>
      </c>
      <c r="E1059">
        <f t="shared" si="177"/>
        <v>-3.6737566939427931E-2</v>
      </c>
      <c r="F1059">
        <v>165.28942871093801</v>
      </c>
      <c r="G1059">
        <f t="shared" si="178"/>
        <v>1.9178292250603649E-2</v>
      </c>
      <c r="H1059">
        <v>82.864273071289105</v>
      </c>
      <c r="I1059">
        <f t="shared" si="179"/>
        <v>-4.9695210815508244E-3</v>
      </c>
      <c r="J1059">
        <v>61.666816711425803</v>
      </c>
      <c r="K1059">
        <f t="shared" si="180"/>
        <v>1.5987480315678562E-2</v>
      </c>
      <c r="L1059">
        <v>63.400001525878899</v>
      </c>
      <c r="M1059">
        <f t="shared" si="181"/>
        <v>-9.4684199114773986E-4</v>
      </c>
      <c r="N1059">
        <v>117.550323486328</v>
      </c>
      <c r="O1059">
        <f t="shared" si="182"/>
        <v>1.857538693884524E-2</v>
      </c>
      <c r="P1059">
        <v>87.199996948242202</v>
      </c>
      <c r="Q1059">
        <f t="shared" si="183"/>
        <v>4.0565088899253247E-2</v>
      </c>
      <c r="R1059">
        <v>182.00354003906199</v>
      </c>
      <c r="S1059">
        <f t="shared" si="184"/>
        <v>2.478866572746196E-2</v>
      </c>
      <c r="T1059">
        <v>79.643585205078097</v>
      </c>
      <c r="U1059">
        <f t="shared" si="185"/>
        <v>3.3093370238409546E-2</v>
      </c>
      <c r="V1059">
        <v>165.33250427246099</v>
      </c>
      <c r="W1059">
        <f t="shared" si="186"/>
        <v>1.3303173219953239E-2</v>
      </c>
    </row>
    <row r="1060" spans="1:23" x14ac:dyDescent="0.2">
      <c r="A1060" s="1">
        <v>45090</v>
      </c>
      <c r="B1060">
        <v>33.232620239257798</v>
      </c>
      <c r="C1060">
        <f t="shared" si="176"/>
        <v>4.807400400385918E-2</v>
      </c>
      <c r="D1060">
        <v>124.529998779297</v>
      </c>
      <c r="E1060">
        <f t="shared" si="177"/>
        <v>2.2235515035157957E-2</v>
      </c>
      <c r="F1060">
        <v>168.489990234375</v>
      </c>
      <c r="G1060">
        <f t="shared" si="178"/>
        <v>-1.6359814346328201E-3</v>
      </c>
      <c r="H1060">
        <v>82.453498840332003</v>
      </c>
      <c r="I1060">
        <f t="shared" si="179"/>
        <v>4.036699669100402E-2</v>
      </c>
      <c r="J1060">
        <v>62.660636901855497</v>
      </c>
      <c r="K1060">
        <f t="shared" si="180"/>
        <v>-1.4283813331785174E-3</v>
      </c>
      <c r="L1060">
        <v>63.340000152587898</v>
      </c>
      <c r="M1060">
        <f t="shared" si="181"/>
        <v>-1.5432670106955813E-2</v>
      </c>
      <c r="N1060">
        <v>119.754272460938</v>
      </c>
      <c r="O1060">
        <f t="shared" si="182"/>
        <v>-8.3121918282150469E-3</v>
      </c>
      <c r="P1060">
        <v>90.809997558593807</v>
      </c>
      <c r="Q1060">
        <f t="shared" si="183"/>
        <v>1.3779769168184101E-2</v>
      </c>
      <c r="R1060">
        <v>186.57154846191401</v>
      </c>
      <c r="S1060">
        <f t="shared" si="184"/>
        <v>-2.4982204542459948E-3</v>
      </c>
      <c r="T1060">
        <v>82.323356628417997</v>
      </c>
      <c r="U1060">
        <f t="shared" si="185"/>
        <v>1.0791963196444146E-2</v>
      </c>
      <c r="V1060">
        <v>167.54664611816401</v>
      </c>
      <c r="W1060">
        <f t="shared" si="186"/>
        <v>1.4097090554323061E-2</v>
      </c>
    </row>
    <row r="1061" spans="1:23" x14ac:dyDescent="0.2">
      <c r="A1061" s="1">
        <v>45091</v>
      </c>
      <c r="B1061">
        <v>34.869270324707003</v>
      </c>
      <c r="C1061">
        <f t="shared" si="176"/>
        <v>6.7226266183458448E-3</v>
      </c>
      <c r="D1061">
        <v>127.330001831055</v>
      </c>
      <c r="E1061">
        <f t="shared" si="177"/>
        <v>-2.4566994319683969E-2</v>
      </c>
      <c r="F1061">
        <v>168.21456909179699</v>
      </c>
      <c r="G1061">
        <f t="shared" si="178"/>
        <v>5.4615099267072403E-3</v>
      </c>
      <c r="H1061">
        <v>85.849990844726605</v>
      </c>
      <c r="I1061">
        <f t="shared" si="179"/>
        <v>-3.1079490380690475E-3</v>
      </c>
      <c r="J1061">
        <v>62.571197509765597</v>
      </c>
      <c r="K1061">
        <f t="shared" si="180"/>
        <v>-1.4881502393501191E-2</v>
      </c>
      <c r="L1061">
        <v>62.369998931884801</v>
      </c>
      <c r="M1061">
        <f t="shared" si="181"/>
        <v>-2.8954507937301557E-2</v>
      </c>
      <c r="N1061">
        <v>118.762977600098</v>
      </c>
      <c r="O1061">
        <f t="shared" si="182"/>
        <v>1.7003490000617304E-3</v>
      </c>
      <c r="P1061">
        <v>92.069999694824205</v>
      </c>
      <c r="Q1061">
        <f t="shared" si="183"/>
        <v>-2.663593691360602E-2</v>
      </c>
      <c r="R1061">
        <v>186.106033325195</v>
      </c>
      <c r="S1061">
        <f t="shared" si="184"/>
        <v>-1.1689365818969356E-2</v>
      </c>
      <c r="T1061">
        <v>83.216598510742202</v>
      </c>
      <c r="U1061">
        <f t="shared" si="185"/>
        <v>-1.4766753191403635E-2</v>
      </c>
      <c r="V1061">
        <v>169.92529296875</v>
      </c>
      <c r="W1061">
        <f t="shared" si="186"/>
        <v>-8.3017990472275087E-3</v>
      </c>
    </row>
    <row r="1062" spans="1:23" x14ac:dyDescent="0.2">
      <c r="A1062" s="1">
        <v>45092</v>
      </c>
      <c r="B1062">
        <v>35.1044731140137</v>
      </c>
      <c r="C1062">
        <f t="shared" si="176"/>
        <v>1.5237634365820235E-2</v>
      </c>
      <c r="D1062">
        <v>124.23999786377</v>
      </c>
      <c r="E1062">
        <f t="shared" si="177"/>
        <v>-3.4056959072217362E-2</v>
      </c>
      <c r="F1062">
        <v>169.13578796386699</v>
      </c>
      <c r="G1062">
        <f t="shared" si="178"/>
        <v>-7.4961233804579849E-3</v>
      </c>
      <c r="H1062">
        <v>85.583587646484403</v>
      </c>
      <c r="I1062">
        <f t="shared" si="179"/>
        <v>-1.7493605272824529E-2</v>
      </c>
      <c r="J1062">
        <v>61.646938323974602</v>
      </c>
      <c r="K1062">
        <f t="shared" si="180"/>
        <v>-1.4779001304892731E-2</v>
      </c>
      <c r="L1062">
        <v>60.590000152587898</v>
      </c>
      <c r="M1062">
        <f t="shared" si="181"/>
        <v>-3.4719235066887569E-3</v>
      </c>
      <c r="N1062">
        <v>118.965087890625</v>
      </c>
      <c r="O1062">
        <f t="shared" si="182"/>
        <v>-7.5520815750596973E-3</v>
      </c>
      <c r="P1062">
        <v>89.650001525878906</v>
      </c>
      <c r="Q1062">
        <f t="shared" si="183"/>
        <v>-1.1104346449544266E-2</v>
      </c>
      <c r="R1062">
        <v>183.94323730468801</v>
      </c>
      <c r="S1062">
        <f t="shared" si="184"/>
        <v>-6.8778210576046954E-3</v>
      </c>
      <c r="T1062">
        <v>81.996788024902301</v>
      </c>
      <c r="U1062">
        <f t="shared" si="185"/>
        <v>1.404551549933243E-3</v>
      </c>
      <c r="V1062">
        <v>168.52044677734401</v>
      </c>
      <c r="W1062">
        <f t="shared" si="186"/>
        <v>-9.2769217409838425E-3</v>
      </c>
    </row>
    <row r="1063" spans="1:23" x14ac:dyDescent="0.2">
      <c r="A1063" s="1">
        <v>45093</v>
      </c>
      <c r="B1063">
        <v>35.643478393554702</v>
      </c>
      <c r="C1063">
        <f t="shared" si="176"/>
        <v>-3.8396174361785683E-2</v>
      </c>
      <c r="D1063">
        <v>120.080001831055</v>
      </c>
      <c r="E1063">
        <f t="shared" si="177"/>
        <v>-9.6231152686647291E-3</v>
      </c>
      <c r="F1063">
        <v>167.87266540527301</v>
      </c>
      <c r="G1063">
        <f t="shared" si="178"/>
        <v>-1.3670736252240181E-2</v>
      </c>
      <c r="H1063">
        <v>84.099441528320298</v>
      </c>
      <c r="I1063">
        <f t="shared" si="179"/>
        <v>-9.208375055354315E-5</v>
      </c>
      <c r="J1063">
        <v>60.742557525634801</v>
      </c>
      <c r="K1063">
        <f t="shared" si="180"/>
        <v>-4.7559749555075616E-3</v>
      </c>
      <c r="L1063">
        <v>60.380001068115199</v>
      </c>
      <c r="M1063">
        <f t="shared" si="181"/>
        <v>-8.9836057524234399E-3</v>
      </c>
      <c r="N1063">
        <v>118.070037841797</v>
      </c>
      <c r="O1063">
        <f t="shared" si="182"/>
        <v>-2.358875335128648E-2</v>
      </c>
      <c r="P1063">
        <v>88.660003662109403</v>
      </c>
      <c r="Q1063">
        <f t="shared" si="183"/>
        <v>-1.5802147912844958E-2</v>
      </c>
      <c r="R1063">
        <v>182.68244934082</v>
      </c>
      <c r="S1063">
        <f t="shared" si="184"/>
        <v>-2.0196158275065739E-3</v>
      </c>
      <c r="T1063">
        <v>82.112037658691406</v>
      </c>
      <c r="U1063">
        <f t="shared" si="185"/>
        <v>-1.295047495427599E-2</v>
      </c>
      <c r="V1063">
        <v>166.96432495117199</v>
      </c>
      <c r="W1063">
        <f t="shared" si="186"/>
        <v>-8.1313607750396373E-3</v>
      </c>
    </row>
    <row r="1064" spans="1:23" x14ac:dyDescent="0.2">
      <c r="A1064" s="1">
        <v>45097</v>
      </c>
      <c r="B1064">
        <v>34.300846099853501</v>
      </c>
      <c r="C1064">
        <f t="shared" si="176"/>
        <v>-6.1875325632422623E-2</v>
      </c>
      <c r="D1064">
        <v>118.93000030517599</v>
      </c>
      <c r="E1064">
        <f t="shared" si="177"/>
        <v>-5.905454969544089E-2</v>
      </c>
      <c r="F1064">
        <v>165.593338012695</v>
      </c>
      <c r="G1064">
        <f t="shared" si="178"/>
        <v>-2.2504070848572498E-2</v>
      </c>
      <c r="H1064">
        <v>84.091697692871094</v>
      </c>
      <c r="I1064">
        <f t="shared" si="179"/>
        <v>-1.843339743666211E-2</v>
      </c>
      <c r="J1064">
        <v>60.454353332519503</v>
      </c>
      <c r="K1064">
        <f t="shared" si="180"/>
        <v>-3.3091265477247903E-2</v>
      </c>
      <c r="L1064">
        <v>59.840000152587898</v>
      </c>
      <c r="M1064">
        <f t="shared" si="181"/>
        <v>-1.3120436647904811E-2</v>
      </c>
      <c r="N1064">
        <v>115.317504882812</v>
      </c>
      <c r="O1064">
        <f t="shared" si="182"/>
        <v>-3.4471496806122812E-2</v>
      </c>
      <c r="P1064">
        <v>87.269996643066406</v>
      </c>
      <c r="Q1064">
        <f t="shared" si="183"/>
        <v>-2.3535940540098943E-2</v>
      </c>
      <c r="R1064">
        <v>182.31387329101599</v>
      </c>
      <c r="S1064">
        <f t="shared" si="184"/>
        <v>-1.3604115734821207E-2</v>
      </c>
      <c r="T1064">
        <v>81.055503845214801</v>
      </c>
      <c r="U1064">
        <f t="shared" si="185"/>
        <v>-1.7090353511537641E-2</v>
      </c>
      <c r="V1064">
        <v>165.61218261718801</v>
      </c>
      <c r="W1064">
        <f t="shared" si="186"/>
        <v>-2.4676938132711979E-2</v>
      </c>
    </row>
    <row r="1065" spans="1:23" x14ac:dyDescent="0.2">
      <c r="A1065" s="1">
        <v>45098</v>
      </c>
      <c r="B1065">
        <v>32.2427978515625</v>
      </c>
      <c r="C1065">
        <f t="shared" si="176"/>
        <v>-5.791766161950822E-3</v>
      </c>
      <c r="D1065">
        <v>112.110000610352</v>
      </c>
      <c r="E1065">
        <f t="shared" si="177"/>
        <v>-1.2656725462958747E-2</v>
      </c>
      <c r="F1065">
        <v>161.90843200683599</v>
      </c>
      <c r="G1065">
        <f t="shared" si="178"/>
        <v>1.2532498238606152E-2</v>
      </c>
      <c r="H1065">
        <v>82.555801391601605</v>
      </c>
      <c r="I1065">
        <f t="shared" si="179"/>
        <v>-6.1891082569933975E-3</v>
      </c>
      <c r="J1065">
        <v>58.486579895019503</v>
      </c>
      <c r="K1065">
        <f t="shared" si="180"/>
        <v>4.5773913351938684E-3</v>
      </c>
      <c r="L1065">
        <v>59.060001373291001</v>
      </c>
      <c r="M1065">
        <f t="shared" si="181"/>
        <v>3.231996460506275E-2</v>
      </c>
      <c r="N1065">
        <v>111.41007232666</v>
      </c>
      <c r="O1065">
        <f t="shared" si="182"/>
        <v>5.5134609752435365E-3</v>
      </c>
      <c r="P1065">
        <v>85.239997863769503</v>
      </c>
      <c r="Q1065">
        <f t="shared" si="183"/>
        <v>3.5269360002103164E-2</v>
      </c>
      <c r="R1065">
        <v>179.85044860839801</v>
      </c>
      <c r="S1065">
        <f t="shared" si="184"/>
        <v>3.6065504017472974E-3</v>
      </c>
      <c r="T1065">
        <v>79.6820068359375</v>
      </c>
      <c r="U1065">
        <f t="shared" si="185"/>
        <v>1.9267949418762644E-3</v>
      </c>
      <c r="V1065">
        <v>161.57539367675801</v>
      </c>
      <c r="W1065">
        <f t="shared" si="186"/>
        <v>4.6521120452783027E-3</v>
      </c>
    </row>
    <row r="1066" spans="1:23" x14ac:dyDescent="0.2">
      <c r="A1066" s="1">
        <v>45099</v>
      </c>
      <c r="B1066">
        <v>32.056594848632798</v>
      </c>
      <c r="C1066">
        <f t="shared" si="176"/>
        <v>8.8265816611745526E-3</v>
      </c>
      <c r="D1066">
        <v>110.699996948242</v>
      </c>
      <c r="E1066">
        <f t="shared" si="177"/>
        <v>-6.2525219769163113E-3</v>
      </c>
      <c r="F1066">
        <v>163.95031738281199</v>
      </c>
      <c r="G1066">
        <f t="shared" si="178"/>
        <v>-2.9093127161903602E-2</v>
      </c>
      <c r="H1066">
        <v>82.046432495117202</v>
      </c>
      <c r="I1066">
        <f t="shared" si="179"/>
        <v>-2.4367699948766024E-2</v>
      </c>
      <c r="J1066">
        <v>58.754909515380902</v>
      </c>
      <c r="K1066">
        <f t="shared" si="180"/>
        <v>-2.2234493721240242E-2</v>
      </c>
      <c r="L1066">
        <v>61</v>
      </c>
      <c r="M1066">
        <f t="shared" si="181"/>
        <v>-2.8770580650201851E-2</v>
      </c>
      <c r="N1066">
        <v>112.02602386474599</v>
      </c>
      <c r="O1066">
        <f t="shared" si="182"/>
        <v>-2.5846651331578603E-2</v>
      </c>
      <c r="P1066">
        <v>88.300003051757798</v>
      </c>
      <c r="Q1066">
        <f t="shared" si="183"/>
        <v>-3.397971080860944E-2</v>
      </c>
      <c r="R1066">
        <v>180.50025939941401</v>
      </c>
      <c r="S1066">
        <f t="shared" si="184"/>
        <v>-9.1391465429052328E-4</v>
      </c>
      <c r="T1066">
        <v>79.835685729980497</v>
      </c>
      <c r="U1066">
        <f t="shared" si="185"/>
        <v>-1.3932029207908269E-2</v>
      </c>
      <c r="V1066">
        <v>162.32881164550801</v>
      </c>
      <c r="W1066">
        <f t="shared" si="186"/>
        <v>-1.7769112116438078E-2</v>
      </c>
    </row>
    <row r="1067" spans="1:23" x14ac:dyDescent="0.2">
      <c r="A1067" s="1">
        <v>45100</v>
      </c>
      <c r="B1067">
        <v>32.340797424316399</v>
      </c>
      <c r="C1067">
        <f t="shared" si="176"/>
        <v>1.0250370198086393E-2</v>
      </c>
      <c r="D1067">
        <v>110.01000213623</v>
      </c>
      <c r="E1067">
        <f t="shared" si="177"/>
        <v>-2.2987403802656459E-2</v>
      </c>
      <c r="F1067">
        <v>159.24920654296901</v>
      </c>
      <c r="G1067">
        <f t="shared" si="178"/>
        <v>6.3607596185442762E-3</v>
      </c>
      <c r="H1067">
        <v>80.071311950683594</v>
      </c>
      <c r="I1067">
        <f t="shared" si="179"/>
        <v>-6.3268531745227553E-4</v>
      </c>
      <c r="J1067">
        <v>57.462940216064503</v>
      </c>
      <c r="K1067">
        <f t="shared" si="180"/>
        <v>-1.2113365725010881E-3</v>
      </c>
      <c r="L1067">
        <v>59.2700004577637</v>
      </c>
      <c r="M1067">
        <f t="shared" si="181"/>
        <v>-2.7886522980816526E-2</v>
      </c>
      <c r="N1067">
        <v>109.16762542724599</v>
      </c>
      <c r="O1067">
        <f t="shared" si="182"/>
        <v>2.7820528520543609E-2</v>
      </c>
      <c r="P1067">
        <v>85.349998474121094</v>
      </c>
      <c r="Q1067">
        <f t="shared" si="183"/>
        <v>1.0837376010249427E-2</v>
      </c>
      <c r="R1067">
        <v>180.335372924805</v>
      </c>
      <c r="S1067">
        <f t="shared" si="184"/>
        <v>2.14898497453709E-3</v>
      </c>
      <c r="T1067">
        <v>78.731124877929702</v>
      </c>
      <c r="U1067">
        <f t="shared" si="185"/>
        <v>1.0557625872365441E-2</v>
      </c>
      <c r="V1067">
        <v>159.46984863281199</v>
      </c>
      <c r="W1067">
        <f t="shared" si="186"/>
        <v>3.2337809204701128E-3</v>
      </c>
    </row>
    <row r="1068" spans="1:23" x14ac:dyDescent="0.2">
      <c r="A1068" s="1">
        <v>45103</v>
      </c>
      <c r="B1068">
        <v>32.674007415771499</v>
      </c>
      <c r="C1068">
        <f t="shared" si="176"/>
        <v>2.2539543943429486E-2</v>
      </c>
      <c r="D1068">
        <v>107.51000213623</v>
      </c>
      <c r="E1068">
        <f t="shared" si="177"/>
        <v>2.6435658134013724E-2</v>
      </c>
      <c r="F1068">
        <v>160.265380859375</v>
      </c>
      <c r="G1068">
        <f t="shared" si="178"/>
        <v>4.3825733820843822E-2</v>
      </c>
      <c r="H1068">
        <v>80.020668029785199</v>
      </c>
      <c r="I1068">
        <f t="shared" si="179"/>
        <v>3.2062157163177556E-2</v>
      </c>
      <c r="J1068">
        <v>57.393375396728501</v>
      </c>
      <c r="K1068">
        <f t="shared" si="180"/>
        <v>4.8006354921197647E-2</v>
      </c>
      <c r="L1068">
        <v>57.639999389648402</v>
      </c>
      <c r="M1068">
        <f t="shared" si="181"/>
        <v>3.5115272635819657E-2</v>
      </c>
      <c r="N1068">
        <v>112.247367858887</v>
      </c>
      <c r="O1068">
        <f t="shared" si="182"/>
        <v>2.6733712063265535E-2</v>
      </c>
      <c r="P1068">
        <v>86.279998779296903</v>
      </c>
      <c r="Q1068">
        <f t="shared" si="183"/>
        <v>5.3151779518161489E-2</v>
      </c>
      <c r="R1068">
        <v>180.72332763671901</v>
      </c>
      <c r="S1068">
        <f t="shared" si="184"/>
        <v>3.1899613978546057E-2</v>
      </c>
      <c r="T1068">
        <v>79.566741943359403</v>
      </c>
      <c r="U1068">
        <f t="shared" si="185"/>
        <v>4.6465214868387658E-2</v>
      </c>
      <c r="V1068">
        <v>159.98637390136699</v>
      </c>
      <c r="W1068">
        <f t="shared" si="186"/>
        <v>3.4341403282824159E-2</v>
      </c>
    </row>
    <row r="1069" spans="1:23" x14ac:dyDescent="0.2">
      <c r="A1069" s="1">
        <v>45104</v>
      </c>
      <c r="B1069">
        <v>33.418827056884801</v>
      </c>
      <c r="C1069">
        <f t="shared" si="176"/>
        <v>-1.566457754790658E-2</v>
      </c>
      <c r="D1069">
        <v>110.389999389648</v>
      </c>
      <c r="E1069">
        <f t="shared" si="177"/>
        <v>-1.9949337695039705E-3</v>
      </c>
      <c r="F1069">
        <v>167.4453125</v>
      </c>
      <c r="G1069">
        <f t="shared" si="178"/>
        <v>-7.6864111268057081E-3</v>
      </c>
      <c r="H1069">
        <v>82.627876281738295</v>
      </c>
      <c r="I1069">
        <f t="shared" si="179"/>
        <v>-5.4242695779794094E-4</v>
      </c>
      <c r="J1069">
        <v>60.215827941894503</v>
      </c>
      <c r="K1069">
        <f t="shared" si="180"/>
        <v>-8.6192456717482605E-3</v>
      </c>
      <c r="L1069">
        <v>59.700000762939503</v>
      </c>
      <c r="M1069">
        <f t="shared" si="181"/>
        <v>2.1752048281179041E-3</v>
      </c>
      <c r="N1069">
        <v>115.288627624512</v>
      </c>
      <c r="O1069">
        <f t="shared" si="182"/>
        <v>-1.8961371392050338E-2</v>
      </c>
      <c r="P1069">
        <v>90.989997863769503</v>
      </c>
      <c r="Q1069">
        <f t="shared" si="183"/>
        <v>7.554669404176974E-3</v>
      </c>
      <c r="R1069">
        <v>186.58126831054699</v>
      </c>
      <c r="S1069">
        <f t="shared" si="184"/>
        <v>-1.297502200215165E-2</v>
      </c>
      <c r="T1069">
        <v>83.351066589355497</v>
      </c>
      <c r="U1069">
        <f t="shared" si="185"/>
        <v>-1.0425238503101682E-2</v>
      </c>
      <c r="V1069">
        <v>165.57595825195301</v>
      </c>
      <c r="W1069">
        <f t="shared" si="186"/>
        <v>-7.739258664150258E-3</v>
      </c>
    </row>
    <row r="1070" spans="1:23" x14ac:dyDescent="0.2">
      <c r="A1070" s="1">
        <v>45105</v>
      </c>
      <c r="B1070">
        <v>32.8994140625</v>
      </c>
      <c r="C1070">
        <f t="shared" si="176"/>
        <v>-1.9856255752622506E-2</v>
      </c>
      <c r="D1070">
        <v>110.169998168945</v>
      </c>
      <c r="E1070">
        <f t="shared" si="177"/>
        <v>9.6653994302656442E-3</v>
      </c>
      <c r="F1070">
        <v>166.16319274902301</v>
      </c>
      <c r="G1070">
        <f t="shared" si="178"/>
        <v>1.0405040313870809E-2</v>
      </c>
      <c r="H1070">
        <v>82.583068847656193</v>
      </c>
      <c r="I1070">
        <f t="shared" si="179"/>
        <v>1.7106571667848503E-2</v>
      </c>
      <c r="J1070">
        <v>59.699043273925803</v>
      </c>
      <c r="K1070">
        <f t="shared" si="180"/>
        <v>-2.8708505311813178E-2</v>
      </c>
      <c r="L1070">
        <v>59.830001831054702</v>
      </c>
      <c r="M1070">
        <f t="shared" si="181"/>
        <v>5.3213507359020668E-2</v>
      </c>
      <c r="N1070">
        <v>113.12319183349599</v>
      </c>
      <c r="O1070">
        <f t="shared" si="182"/>
        <v>4.4140481549994623E-3</v>
      </c>
      <c r="P1070">
        <v>91.680000305175795</v>
      </c>
      <c r="Q1070">
        <f t="shared" si="183"/>
        <v>1.504763862349116E-2</v>
      </c>
      <c r="R1070">
        <v>184.17601013183599</v>
      </c>
      <c r="S1070">
        <f t="shared" si="184"/>
        <v>-2.214268102491894E-3</v>
      </c>
      <c r="T1070">
        <v>82.486625671386705</v>
      </c>
      <c r="U1070">
        <f t="shared" si="185"/>
        <v>1.2727393899343927E-2</v>
      </c>
      <c r="V1070">
        <v>164.29946899414099</v>
      </c>
      <c r="W1070">
        <f t="shared" si="186"/>
        <v>2.8034069516844333E-4</v>
      </c>
    </row>
    <row r="1071" spans="1:23" x14ac:dyDescent="0.2">
      <c r="A1071" s="1">
        <v>45106</v>
      </c>
      <c r="B1071">
        <v>32.252597808837898</v>
      </c>
      <c r="C1071">
        <f t="shared" si="176"/>
        <v>1.5976113316730073E-2</v>
      </c>
      <c r="D1071">
        <v>111.23999786377</v>
      </c>
      <c r="E1071">
        <f t="shared" si="177"/>
        <v>2.3718684898993998E-2</v>
      </c>
      <c r="F1071">
        <v>167.90115356445301</v>
      </c>
      <c r="G1071">
        <f t="shared" si="178"/>
        <v>1.8105445908509273E-2</v>
      </c>
      <c r="H1071">
        <v>84.0079345703125</v>
      </c>
      <c r="I1071">
        <f t="shared" si="179"/>
        <v>5.6183265737935889E-3</v>
      </c>
      <c r="J1071">
        <v>58.0095405578613</v>
      </c>
      <c r="K1071">
        <f t="shared" si="180"/>
        <v>2.3869068016269548E-2</v>
      </c>
      <c r="L1071">
        <v>63.099998474121101</v>
      </c>
      <c r="M1071">
        <f t="shared" si="181"/>
        <v>1.6815037862737137E-2</v>
      </c>
      <c r="N1071">
        <v>113.62362670898401</v>
      </c>
      <c r="O1071">
        <f t="shared" si="182"/>
        <v>8.2666853290783021E-3</v>
      </c>
      <c r="P1071">
        <v>93.069999694824205</v>
      </c>
      <c r="Q1071">
        <f t="shared" si="183"/>
        <v>3.1725194326421811E-2</v>
      </c>
      <c r="R1071">
        <v>183.76864624023401</v>
      </c>
      <c r="S1071">
        <f t="shared" si="184"/>
        <v>2.7741409329359312E-2</v>
      </c>
      <c r="T1071">
        <v>83.543174743652301</v>
      </c>
      <c r="U1071">
        <f t="shared" si="185"/>
        <v>2.956544040994705E-2</v>
      </c>
      <c r="V1071">
        <v>164.34553527832</v>
      </c>
      <c r="W1071">
        <f t="shared" si="186"/>
        <v>1.5335980120850997E-2</v>
      </c>
    </row>
    <row r="1072" spans="1:23" x14ac:dyDescent="0.2">
      <c r="A1072" s="1">
        <v>45107</v>
      </c>
      <c r="B1072">
        <v>32.772006988525398</v>
      </c>
      <c r="C1072">
        <f t="shared" si="176"/>
        <v>5.3684161413613332E-3</v>
      </c>
      <c r="D1072">
        <v>113.91000366210901</v>
      </c>
      <c r="E1072">
        <f t="shared" si="177"/>
        <v>1.6628564101763242E-2</v>
      </c>
      <c r="F1072">
        <v>170.96876525878901</v>
      </c>
      <c r="G1072">
        <f t="shared" si="178"/>
        <v>-1.4453603825700843E-3</v>
      </c>
      <c r="H1072">
        <v>84.481246948242202</v>
      </c>
      <c r="I1072">
        <f t="shared" si="179"/>
        <v>1.0333554508722446E-2</v>
      </c>
      <c r="J1072">
        <v>59.410831451416001</v>
      </c>
      <c r="K1072">
        <f t="shared" si="180"/>
        <v>2.5924047258498246E-2</v>
      </c>
      <c r="L1072">
        <v>64.169998168945298</v>
      </c>
      <c r="M1072">
        <f t="shared" si="181"/>
        <v>-3.9035104160068156E-3</v>
      </c>
      <c r="N1072">
        <v>114.56681060791</v>
      </c>
      <c r="O1072">
        <f t="shared" si="182"/>
        <v>8.7818895397484293E-3</v>
      </c>
      <c r="P1072">
        <v>96.069999694824205</v>
      </c>
      <c r="Q1072">
        <f t="shared" si="183"/>
        <v>-1.025331620573171E-2</v>
      </c>
      <c r="R1072">
        <v>188.93801879882801</v>
      </c>
      <c r="S1072">
        <f t="shared" si="184"/>
        <v>-2.4670532502830038E-3</v>
      </c>
      <c r="T1072">
        <v>86.050041198730497</v>
      </c>
      <c r="U1072">
        <f t="shared" si="185"/>
        <v>1.2203455247227176E-2</v>
      </c>
      <c r="V1072">
        <v>166.88536071777301</v>
      </c>
      <c r="W1072">
        <f t="shared" si="186"/>
        <v>8.8516300179664002E-3</v>
      </c>
    </row>
    <row r="1073" spans="1:23" x14ac:dyDescent="0.2">
      <c r="A1073" s="1">
        <v>45110</v>
      </c>
      <c r="B1073">
        <v>32.948413848877003</v>
      </c>
      <c r="C1073">
        <f t="shared" si="176"/>
        <v>-3.357335929810884E-2</v>
      </c>
      <c r="D1073">
        <v>115.81999969482401</v>
      </c>
      <c r="E1073">
        <f t="shared" si="177"/>
        <v>-1.6277530252587932E-2</v>
      </c>
      <c r="F1073">
        <v>170.72183227539099</v>
      </c>
      <c r="G1073">
        <f t="shared" si="178"/>
        <v>-1.8131963594519216E-2</v>
      </c>
      <c r="H1073">
        <v>85.3587646484375</v>
      </c>
      <c r="I1073">
        <f t="shared" si="179"/>
        <v>-1.6775572102329207E-2</v>
      </c>
      <c r="J1073">
        <v>60.971138000488303</v>
      </c>
      <c r="K1073">
        <f t="shared" si="180"/>
        <v>-2.5422188934287743E-2</v>
      </c>
      <c r="L1073">
        <v>63.919998168945298</v>
      </c>
      <c r="M1073">
        <f t="shared" si="181"/>
        <v>-2.0867019080991277E-2</v>
      </c>
      <c r="N1073">
        <v>115.577354431152</v>
      </c>
      <c r="O1073">
        <f t="shared" si="182"/>
        <v>-2.4957088243515464E-2</v>
      </c>
      <c r="P1073">
        <v>95.089996337890597</v>
      </c>
      <c r="Q1073">
        <f t="shared" si="183"/>
        <v>-1.8896515957851499E-2</v>
      </c>
      <c r="R1073">
        <v>188.47247314453099</v>
      </c>
      <c r="S1073">
        <f t="shared" si="184"/>
        <v>-2.2533473038204563E-2</v>
      </c>
      <c r="T1073">
        <v>87.106582641601605</v>
      </c>
      <c r="U1073">
        <f t="shared" si="185"/>
        <v>-2.5235897386058546E-2</v>
      </c>
      <c r="V1073">
        <v>168.36912536621099</v>
      </c>
      <c r="W1073">
        <f t="shared" si="186"/>
        <v>-2.234761511852899E-2</v>
      </c>
    </row>
    <row r="1074" spans="1:23" x14ac:dyDescent="0.2">
      <c r="A1074" s="1">
        <v>45112</v>
      </c>
      <c r="B1074">
        <v>31.860588073730501</v>
      </c>
      <c r="C1074">
        <f t="shared" si="176"/>
        <v>-1.6749766824844942E-2</v>
      </c>
      <c r="D1074">
        <v>113.949996948242</v>
      </c>
      <c r="E1074">
        <f t="shared" si="177"/>
        <v>-4.1330893877658016E-3</v>
      </c>
      <c r="F1074">
        <v>167.65420532226599</v>
      </c>
      <c r="G1074">
        <f t="shared" si="178"/>
        <v>-9.7337823161299693E-3</v>
      </c>
      <c r="H1074">
        <v>83.938766479492202</v>
      </c>
      <c r="I1074">
        <f t="shared" si="179"/>
        <v>-1.6212024256128006E-2</v>
      </c>
      <c r="J1074">
        <v>59.4406547546387</v>
      </c>
      <c r="K1074">
        <f t="shared" si="180"/>
        <v>-1.5687275982967715E-2</v>
      </c>
      <c r="L1074">
        <v>62.599998474121101</v>
      </c>
      <c r="M1074">
        <f t="shared" si="181"/>
        <v>-3.2470385835241623E-2</v>
      </c>
      <c r="N1074">
        <v>112.72857666015599</v>
      </c>
      <c r="O1074">
        <f t="shared" si="182"/>
        <v>-1.6441005755677363E-2</v>
      </c>
      <c r="P1074">
        <v>93.309997558593807</v>
      </c>
      <c r="Q1074">
        <f t="shared" si="183"/>
        <v>-1.6750760979721904E-2</v>
      </c>
      <c r="R1074">
        <v>184.273025512695</v>
      </c>
      <c r="S1074">
        <f t="shared" si="184"/>
        <v>-2.0256503501947569E-2</v>
      </c>
      <c r="T1074">
        <v>84.935874938964801</v>
      </c>
      <c r="U1074">
        <f t="shared" si="185"/>
        <v>-1.7568312384860254E-2</v>
      </c>
      <c r="V1074">
        <v>164.64820861816401</v>
      </c>
      <c r="W1074">
        <f t="shared" si="186"/>
        <v>-1.2688514371532957E-2</v>
      </c>
    </row>
    <row r="1075" spans="1:23" x14ac:dyDescent="0.2">
      <c r="A1075" s="1">
        <v>45113</v>
      </c>
      <c r="B1075">
        <v>31.331375122070298</v>
      </c>
      <c r="C1075">
        <f t="shared" si="176"/>
        <v>-3.7605325242934446E-3</v>
      </c>
      <c r="D1075">
        <v>113.48000335693401</v>
      </c>
      <c r="E1075">
        <f t="shared" si="177"/>
        <v>-2.7355427242091641E-3</v>
      </c>
      <c r="F1075">
        <v>166.03021240234401</v>
      </c>
      <c r="G1075">
        <f t="shared" si="178"/>
        <v>-6.4272165611738551E-3</v>
      </c>
      <c r="H1075">
        <v>82.588920593261705</v>
      </c>
      <c r="I1075">
        <f t="shared" si="179"/>
        <v>-1.4751623405060625E-3</v>
      </c>
      <c r="J1075">
        <v>58.515468597412102</v>
      </c>
      <c r="K1075">
        <f t="shared" si="180"/>
        <v>5.5946805866511013E-3</v>
      </c>
      <c r="L1075">
        <v>60.599998474121101</v>
      </c>
      <c r="M1075">
        <f t="shared" si="181"/>
        <v>-4.9627768150053491E-3</v>
      </c>
      <c r="N1075">
        <v>110.89035797119099</v>
      </c>
      <c r="O1075">
        <f t="shared" si="182"/>
        <v>6.2294980739371749E-3</v>
      </c>
      <c r="P1075">
        <v>91.760002136230497</v>
      </c>
      <c r="Q1075">
        <f t="shared" si="183"/>
        <v>-1.1995051670510878E-3</v>
      </c>
      <c r="R1075">
        <v>180.57785034179699</v>
      </c>
      <c r="S1075">
        <f t="shared" si="184"/>
        <v>-4.7377005298175866E-3</v>
      </c>
      <c r="T1075">
        <v>83.456726074218807</v>
      </c>
      <c r="U1075">
        <f t="shared" si="185"/>
        <v>-3.112297469029334E-3</v>
      </c>
      <c r="V1075">
        <v>162.572265625</v>
      </c>
      <c r="W1075">
        <f t="shared" si="186"/>
        <v>4.248071880794038E-4</v>
      </c>
    </row>
    <row r="1076" spans="1:23" x14ac:dyDescent="0.2">
      <c r="A1076" s="1">
        <v>45114</v>
      </c>
      <c r="B1076">
        <v>31.213773727416999</v>
      </c>
      <c r="C1076">
        <f t="shared" si="176"/>
        <v>2.7560170364926435E-2</v>
      </c>
      <c r="D1076">
        <v>113.169998168945</v>
      </c>
      <c r="E1076">
        <f t="shared" si="177"/>
        <v>3.616353772401854E-3</v>
      </c>
      <c r="F1076">
        <v>164.96652221679699</v>
      </c>
      <c r="G1076">
        <f t="shared" si="178"/>
        <v>3.2511232975451013E-2</v>
      </c>
      <c r="H1076">
        <v>82.467178344726605</v>
      </c>
      <c r="I1076">
        <f t="shared" si="179"/>
        <v>3.5933502514835569E-2</v>
      </c>
      <c r="J1076">
        <v>58.843761444091797</v>
      </c>
      <c r="K1076">
        <f t="shared" si="180"/>
        <v>1.9089601797718379E-2</v>
      </c>
      <c r="L1076">
        <v>60.299999237060497</v>
      </c>
      <c r="M1076">
        <f t="shared" si="181"/>
        <v>2.0680240198105861E-2</v>
      </c>
      <c r="N1076">
        <v>111.583305358887</v>
      </c>
      <c r="O1076">
        <f t="shared" si="182"/>
        <v>1.0126228089842693E-2</v>
      </c>
      <c r="P1076">
        <v>91.650001525878906</v>
      </c>
      <c r="Q1076">
        <f t="shared" si="183"/>
        <v>3.8423008253997547E-2</v>
      </c>
      <c r="R1076">
        <v>179.72434997558599</v>
      </c>
      <c r="S1076">
        <f t="shared" si="184"/>
        <v>3.0505087817756359E-2</v>
      </c>
      <c r="T1076">
        <v>83.1973876953125</v>
      </c>
      <c r="U1076">
        <f t="shared" si="185"/>
        <v>2.5868913208503937E-2</v>
      </c>
      <c r="V1076">
        <v>162.64134216308599</v>
      </c>
      <c r="W1076">
        <f t="shared" si="186"/>
        <v>2.0601030695166056E-2</v>
      </c>
    </row>
    <row r="1077" spans="1:23" x14ac:dyDescent="0.2">
      <c r="A1077" s="1">
        <v>45117</v>
      </c>
      <c r="B1077">
        <v>32.085994720458999</v>
      </c>
      <c r="C1077">
        <f t="shared" si="176"/>
        <v>1.6959802764960254E-2</v>
      </c>
      <c r="D1077">
        <v>113.580001831055</v>
      </c>
      <c r="E1077">
        <f t="shared" si="177"/>
        <v>-2.0098516654306588E-2</v>
      </c>
      <c r="F1077">
        <v>170.41792297363301</v>
      </c>
      <c r="G1077">
        <f t="shared" si="178"/>
        <v>-3.4611441481499335E-3</v>
      </c>
      <c r="H1077">
        <v>85.484397888183594</v>
      </c>
      <c r="I1077">
        <f t="shared" si="179"/>
        <v>4.9097404675840645E-3</v>
      </c>
      <c r="J1077">
        <v>59.977855682372997</v>
      </c>
      <c r="K1077">
        <f t="shared" si="180"/>
        <v>3.038460174371652E-2</v>
      </c>
      <c r="L1077">
        <v>61.560001373291001</v>
      </c>
      <c r="M1077">
        <f t="shared" si="181"/>
        <v>-6.8460247990131742E-3</v>
      </c>
      <c r="N1077">
        <v>112.718963623047</v>
      </c>
      <c r="O1077">
        <f t="shared" si="182"/>
        <v>-2.1367987005260825E-3</v>
      </c>
      <c r="P1077">
        <v>95.239997863769503</v>
      </c>
      <c r="Q1077">
        <f t="shared" si="183"/>
        <v>-1.7262777284882982E-2</v>
      </c>
      <c r="R1077">
        <v>185.29133605957</v>
      </c>
      <c r="S1077">
        <f t="shared" si="184"/>
        <v>-5.2347286844353137E-4</v>
      </c>
      <c r="T1077">
        <v>85.377693176269503</v>
      </c>
      <c r="U1077">
        <f t="shared" si="185"/>
        <v>-5.6408560194272572E-3</v>
      </c>
      <c r="V1077">
        <v>166.02667236328099</v>
      </c>
      <c r="W1077">
        <f t="shared" si="186"/>
        <v>3.9794354178696048E-5</v>
      </c>
    </row>
    <row r="1078" spans="1:23" x14ac:dyDescent="0.2">
      <c r="A1078" s="1">
        <v>45118</v>
      </c>
      <c r="B1078">
        <v>32.634807586669901</v>
      </c>
      <c r="C1078">
        <f t="shared" si="176"/>
        <v>2.0214709556650428E-2</v>
      </c>
      <c r="D1078">
        <v>111.31999969482401</v>
      </c>
      <c r="E1078">
        <f t="shared" si="177"/>
        <v>2.8864351044752989E-2</v>
      </c>
      <c r="F1078">
        <v>169.8291015625</v>
      </c>
      <c r="G1078">
        <f t="shared" si="178"/>
        <v>1.9657767887164591E-2</v>
      </c>
      <c r="H1078">
        <v>85.905136108398395</v>
      </c>
      <c r="I1078">
        <f t="shared" si="179"/>
        <v>8.9166264671470801E-3</v>
      </c>
      <c r="J1078">
        <v>61.8282279968262</v>
      </c>
      <c r="K1078">
        <f t="shared" si="180"/>
        <v>1.1677308410866288E-2</v>
      </c>
      <c r="L1078">
        <v>61.139999389648402</v>
      </c>
      <c r="M1078">
        <f t="shared" si="181"/>
        <v>4.2435535247084769E-3</v>
      </c>
      <c r="N1078">
        <v>112.47836303710901</v>
      </c>
      <c r="O1078">
        <f t="shared" si="182"/>
        <v>1.5368488338548401E-2</v>
      </c>
      <c r="P1078">
        <v>93.610000610351605</v>
      </c>
      <c r="Q1078">
        <f t="shared" si="183"/>
        <v>2.0512480721331425E-2</v>
      </c>
      <c r="R1078">
        <v>185.19436645507801</v>
      </c>
      <c r="S1078">
        <f t="shared" si="184"/>
        <v>2.3036908273570002E-2</v>
      </c>
      <c r="T1078">
        <v>84.897445678710895</v>
      </c>
      <c r="U1078">
        <f t="shared" si="185"/>
        <v>2.5908706816852135E-2</v>
      </c>
      <c r="V1078">
        <v>166.033279418945</v>
      </c>
      <c r="W1078">
        <f t="shared" si="186"/>
        <v>1.8454621552613754E-2</v>
      </c>
    </row>
    <row r="1079" spans="1:23" x14ac:dyDescent="0.2">
      <c r="A1079" s="1">
        <v>45119</v>
      </c>
      <c r="B1079">
        <v>33.301223754882798</v>
      </c>
      <c r="C1079">
        <f t="shared" si="176"/>
        <v>-3.2424698419082844E-3</v>
      </c>
      <c r="D1079">
        <v>114.580001831055</v>
      </c>
      <c r="E1079">
        <f t="shared" si="177"/>
        <v>1.1626997255563265E-2</v>
      </c>
      <c r="F1079">
        <v>173.20059204101599</v>
      </c>
      <c r="G1079">
        <f t="shared" si="178"/>
        <v>4.1041133454552958E-3</v>
      </c>
      <c r="H1079">
        <v>86.674545288085895</v>
      </c>
      <c r="I1079">
        <f t="shared" si="179"/>
        <v>4.6043279735546425E-4</v>
      </c>
      <c r="J1079">
        <v>62.554447174072301</v>
      </c>
      <c r="K1079">
        <f t="shared" si="180"/>
        <v>3.883540136470829E-2</v>
      </c>
      <c r="L1079">
        <v>61.400001525878899</v>
      </c>
      <c r="M1079">
        <f t="shared" si="181"/>
        <v>5.5283659222590216E-2</v>
      </c>
      <c r="N1079">
        <v>114.220336914062</v>
      </c>
      <c r="O1079">
        <f t="shared" si="182"/>
        <v>3.672874176320956E-2</v>
      </c>
      <c r="P1079">
        <v>95.550003051757798</v>
      </c>
      <c r="Q1079">
        <f t="shared" si="183"/>
        <v>3.9690593859516791E-3</v>
      </c>
      <c r="R1079">
        <v>189.51019287109401</v>
      </c>
      <c r="S1079">
        <f t="shared" si="184"/>
        <v>1.4581323582302214E-2</v>
      </c>
      <c r="T1079">
        <v>87.125770568847699</v>
      </c>
      <c r="U1079">
        <f t="shared" si="185"/>
        <v>1.8026693039656986E-2</v>
      </c>
      <c r="V1079">
        <v>169.12580871582</v>
      </c>
      <c r="W1079">
        <f t="shared" si="186"/>
        <v>2.0448159145689399E-2</v>
      </c>
    </row>
    <row r="1080" spans="1:23" x14ac:dyDescent="0.2">
      <c r="A1080" s="1">
        <v>45120</v>
      </c>
      <c r="B1080">
        <v>33.1934204101562</v>
      </c>
      <c r="C1080">
        <f t="shared" si="176"/>
        <v>-2.1486905788534839E-2</v>
      </c>
      <c r="D1080">
        <v>115.919998168945</v>
      </c>
      <c r="E1080">
        <f t="shared" si="177"/>
        <v>1.7255475250550108E-4</v>
      </c>
      <c r="F1080">
        <v>173.91288757324199</v>
      </c>
      <c r="G1080">
        <f t="shared" si="178"/>
        <v>-1.2473640821624514E-2</v>
      </c>
      <c r="H1080">
        <v>86.714462280273395</v>
      </c>
      <c r="I1080">
        <f t="shared" si="179"/>
        <v>-2.0009733235386374E-3</v>
      </c>
      <c r="J1080">
        <v>65.031562805175795</v>
      </c>
      <c r="K1080">
        <f t="shared" si="180"/>
        <v>-2.9811323118677319E-2</v>
      </c>
      <c r="L1080">
        <v>64.889999389648395</v>
      </c>
      <c r="M1080">
        <f t="shared" si="181"/>
        <v>-4.8466587459686621E-2</v>
      </c>
      <c r="N1080">
        <v>118.49349975585901</v>
      </c>
      <c r="O1080">
        <f t="shared" si="182"/>
        <v>-4.5588388889719117E-3</v>
      </c>
      <c r="P1080">
        <v>95.930000305175795</v>
      </c>
      <c r="Q1080">
        <f t="shared" si="183"/>
        <v>-4.0201061336615794E-2</v>
      </c>
      <c r="R1080">
        <v>192.29374694824199</v>
      </c>
      <c r="S1080">
        <f t="shared" si="184"/>
        <v>-3.2290720926297575E-2</v>
      </c>
      <c r="T1080">
        <v>88.710601806640597</v>
      </c>
      <c r="U1080">
        <f t="shared" si="185"/>
        <v>-2.9000321075859512E-2</v>
      </c>
      <c r="V1080">
        <v>172.61972045898401</v>
      </c>
      <c r="W1080">
        <f t="shared" si="186"/>
        <v>-1.2581281897596979E-2</v>
      </c>
    </row>
    <row r="1081" spans="1:23" x14ac:dyDescent="0.2">
      <c r="A1081" s="1">
        <v>45121</v>
      </c>
      <c r="B1081">
        <v>32.487804412841797</v>
      </c>
      <c r="C1081">
        <f t="shared" si="176"/>
        <v>3.6141473098540176E-2</v>
      </c>
      <c r="D1081">
        <v>115.94000244140599</v>
      </c>
      <c r="E1081">
        <f t="shared" si="177"/>
        <v>2.0319978854219982E-2</v>
      </c>
      <c r="F1081">
        <v>171.75703430175801</v>
      </c>
      <c r="G1081">
        <f t="shared" si="178"/>
        <v>1.4001485216133387E-2</v>
      </c>
      <c r="H1081">
        <v>86.541122436523395</v>
      </c>
      <c r="I1081">
        <f t="shared" si="179"/>
        <v>2.4204310847096788E-2</v>
      </c>
      <c r="J1081">
        <v>63.121498107910199</v>
      </c>
      <c r="K1081">
        <f t="shared" si="180"/>
        <v>1.7342869004893888E-2</v>
      </c>
      <c r="L1081">
        <v>61.819999694824197</v>
      </c>
      <c r="M1081">
        <f t="shared" si="181"/>
        <v>3.0428470375894245E-2</v>
      </c>
      <c r="N1081">
        <v>117.954536437988</v>
      </c>
      <c r="O1081">
        <f t="shared" si="182"/>
        <v>6.8304561963102254E-3</v>
      </c>
      <c r="P1081">
        <v>92.150001525878906</v>
      </c>
      <c r="Q1081">
        <f t="shared" si="183"/>
        <v>4.5607007036435575E-2</v>
      </c>
      <c r="R1081">
        <v>186.18362426757801</v>
      </c>
      <c r="S1081">
        <f t="shared" si="184"/>
        <v>2.2610513558243988E-2</v>
      </c>
      <c r="T1081">
        <v>86.174911499023395</v>
      </c>
      <c r="U1081">
        <f t="shared" si="185"/>
        <v>2.704924271546795E-2</v>
      </c>
      <c r="V1081">
        <v>170.46154785156199</v>
      </c>
      <c r="W1081">
        <f t="shared" si="186"/>
        <v>2.3650277360528257E-2</v>
      </c>
    </row>
    <row r="1082" spans="1:23" x14ac:dyDescent="0.2">
      <c r="A1082" s="1">
        <v>45124</v>
      </c>
      <c r="B1082">
        <v>33.683437347412102</v>
      </c>
      <c r="C1082">
        <f t="shared" si="176"/>
        <v>3.7751230754854551E-3</v>
      </c>
      <c r="D1082">
        <v>118.31999969482401</v>
      </c>
      <c r="E1082">
        <f t="shared" si="177"/>
        <v>-3.3015851336506631E-3</v>
      </c>
      <c r="F1082">
        <v>174.17880249023401</v>
      </c>
      <c r="G1082">
        <f t="shared" si="178"/>
        <v>1.5254261759563531E-3</v>
      </c>
      <c r="H1082">
        <v>88.661346435546903</v>
      </c>
      <c r="I1082">
        <f t="shared" si="179"/>
        <v>-7.6305227390344784E-3</v>
      </c>
      <c r="J1082">
        <v>64.225753784179702</v>
      </c>
      <c r="K1082">
        <f t="shared" si="180"/>
        <v>1.8416600625755387E-2</v>
      </c>
      <c r="L1082">
        <v>63.7299995422363</v>
      </c>
      <c r="M1082">
        <f t="shared" si="181"/>
        <v>-1.1520675751809572E-2</v>
      </c>
      <c r="N1082">
        <v>118.762977600098</v>
      </c>
      <c r="O1082">
        <f t="shared" si="182"/>
        <v>-4.3856021721162819E-3</v>
      </c>
      <c r="P1082">
        <v>96.449996948242202</v>
      </c>
      <c r="Q1082">
        <f t="shared" si="183"/>
        <v>3.5189849089907283E-3</v>
      </c>
      <c r="R1082">
        <v>190.44128417968801</v>
      </c>
      <c r="S1082">
        <f t="shared" si="184"/>
        <v>7.1276340030465308E-4</v>
      </c>
      <c r="T1082">
        <v>88.537689208984403</v>
      </c>
      <c r="U1082">
        <f t="shared" si="185"/>
        <v>1.2505653617676383E-2</v>
      </c>
      <c r="V1082">
        <v>174.54106140136699</v>
      </c>
      <c r="W1082">
        <f t="shared" si="186"/>
        <v>1.8455301323008892E-3</v>
      </c>
    </row>
    <row r="1083" spans="1:23" x14ac:dyDescent="0.2">
      <c r="A1083" s="1">
        <v>45125</v>
      </c>
      <c r="B1083">
        <v>33.810836791992202</v>
      </c>
      <c r="C1083">
        <f t="shared" si="176"/>
        <v>-1.1600591490579951E-3</v>
      </c>
      <c r="D1083">
        <v>117.93000030517599</v>
      </c>
      <c r="E1083">
        <f t="shared" si="177"/>
        <v>-1.2800994019615045E-2</v>
      </c>
      <c r="F1083">
        <v>174.44470214843801</v>
      </c>
      <c r="G1083">
        <f t="shared" si="178"/>
        <v>-5.4320740368564119E-5</v>
      </c>
      <c r="H1083">
        <v>87.987388610839801</v>
      </c>
      <c r="I1083">
        <f t="shared" si="179"/>
        <v>-2.2828189298824907E-3</v>
      </c>
      <c r="J1083">
        <v>65.419532775878906</v>
      </c>
      <c r="K1083">
        <f t="shared" si="180"/>
        <v>-1.9789427499823037E-3</v>
      </c>
      <c r="L1083">
        <v>63</v>
      </c>
      <c r="M1083">
        <f t="shared" si="181"/>
        <v>-4.4632154020768262E-2</v>
      </c>
      <c r="N1083">
        <v>118.243270874023</v>
      </c>
      <c r="O1083">
        <f t="shared" si="182"/>
        <v>1.2617454044408179E-2</v>
      </c>
      <c r="P1083">
        <v>96.790000915527301</v>
      </c>
      <c r="Q1083">
        <f t="shared" si="183"/>
        <v>-3.6937983104158606E-2</v>
      </c>
      <c r="R1083">
        <v>190.577072143555</v>
      </c>
      <c r="S1083">
        <f t="shared" si="184"/>
        <v>-3.6197726314841413E-3</v>
      </c>
      <c r="T1083">
        <v>89.651863098144503</v>
      </c>
      <c r="U1083">
        <f t="shared" si="185"/>
        <v>-1.7399203193548048E-2</v>
      </c>
      <c r="V1083">
        <v>174.86347961425801</v>
      </c>
      <c r="W1083">
        <f t="shared" si="186"/>
        <v>-1.1942913560481758E-2</v>
      </c>
    </row>
    <row r="1084" spans="1:23" x14ac:dyDescent="0.2">
      <c r="A1084" s="1">
        <v>45126</v>
      </c>
      <c r="B1084">
        <v>33.771636962890597</v>
      </c>
      <c r="C1084">
        <f t="shared" si="176"/>
        <v>-3.2141919583899392E-2</v>
      </c>
      <c r="D1084">
        <v>116.43000030517599</v>
      </c>
      <c r="E1084">
        <f t="shared" si="177"/>
        <v>-5.4539722343080618E-2</v>
      </c>
      <c r="F1084">
        <v>174.43522644043</v>
      </c>
      <c r="G1084">
        <f t="shared" si="178"/>
        <v>-2.062832636698694E-2</v>
      </c>
      <c r="H1084">
        <v>87.786758422851605</v>
      </c>
      <c r="I1084">
        <f t="shared" si="179"/>
        <v>-1.4561301765615245E-2</v>
      </c>
      <c r="J1084">
        <v>65.290199279785199</v>
      </c>
      <c r="K1084">
        <f t="shared" si="180"/>
        <v>-3.7412016538276888E-2</v>
      </c>
      <c r="L1084">
        <v>60.25</v>
      </c>
      <c r="M1084">
        <f t="shared" si="181"/>
        <v>-2.6233241199584399E-2</v>
      </c>
      <c r="N1084">
        <v>119.74465179443401</v>
      </c>
      <c r="O1084">
        <f t="shared" si="182"/>
        <v>-3.0189206845193505E-2</v>
      </c>
      <c r="P1084">
        <v>93.279998779296903</v>
      </c>
      <c r="Q1084">
        <f t="shared" si="183"/>
        <v>-8.0909651071758071E-2</v>
      </c>
      <c r="R1084">
        <v>189.88847351074199</v>
      </c>
      <c r="S1084">
        <f t="shared" si="184"/>
        <v>-3.1862461194573297E-2</v>
      </c>
      <c r="T1084">
        <v>88.105484008789105</v>
      </c>
      <c r="U1084">
        <f t="shared" si="185"/>
        <v>-3.8789153182328097E-2</v>
      </c>
      <c r="V1084">
        <v>172.787521362305</v>
      </c>
      <c r="W1084">
        <f t="shared" si="186"/>
        <v>-3.7044877382632305E-2</v>
      </c>
    </row>
    <row r="1085" spans="1:23" x14ac:dyDescent="0.2">
      <c r="A1085" s="1">
        <v>45127</v>
      </c>
      <c r="B1085">
        <v>32.703411102294901</v>
      </c>
      <c r="C1085">
        <f t="shared" si="176"/>
        <v>1.9291309119388103E-2</v>
      </c>
      <c r="D1085">
        <v>110.25</v>
      </c>
      <c r="E1085">
        <f t="shared" si="177"/>
        <v>6.3291075459418668E-3</v>
      </c>
      <c r="F1085">
        <v>170.873779296875</v>
      </c>
      <c r="G1085">
        <f t="shared" si="178"/>
        <v>2.4161244965419802E-2</v>
      </c>
      <c r="H1085">
        <v>86.517730712890597</v>
      </c>
      <c r="I1085">
        <f t="shared" si="179"/>
        <v>9.4227944245924358E-3</v>
      </c>
      <c r="J1085">
        <v>62.892688751220703</v>
      </c>
      <c r="K1085">
        <f t="shared" si="180"/>
        <v>3.0008412622298266E-3</v>
      </c>
      <c r="L1085">
        <v>58.689998626708999</v>
      </c>
      <c r="M1085">
        <f t="shared" si="181"/>
        <v>3.0869758565505244E-2</v>
      </c>
      <c r="N1085">
        <v>116.18367767334</v>
      </c>
      <c r="O1085">
        <f t="shared" si="182"/>
        <v>3.259749208893431E-2</v>
      </c>
      <c r="P1085">
        <v>86.029998779296903</v>
      </c>
      <c r="Q1085">
        <f t="shared" si="183"/>
        <v>1.6371108123452799E-2</v>
      </c>
      <c r="R1085">
        <v>183.93353271484401</v>
      </c>
      <c r="S1085">
        <f t="shared" si="184"/>
        <v>1.2106831752795874E-2</v>
      </c>
      <c r="T1085">
        <v>84.753379821777301</v>
      </c>
      <c r="U1085">
        <f t="shared" si="185"/>
        <v>1.6633460042731901E-2</v>
      </c>
      <c r="V1085">
        <v>166.50373840332</v>
      </c>
      <c r="W1085">
        <f t="shared" si="186"/>
        <v>8.9890863743189286E-3</v>
      </c>
    </row>
    <row r="1086" spans="1:23" x14ac:dyDescent="0.2">
      <c r="A1086" s="1">
        <v>45128</v>
      </c>
      <c r="B1086">
        <v>33.340427398681598</v>
      </c>
      <c r="C1086">
        <f t="shared" si="176"/>
        <v>-1.1529954351895777E-2</v>
      </c>
      <c r="D1086">
        <v>110.949996948242</v>
      </c>
      <c r="E1086">
        <f t="shared" si="177"/>
        <v>-3.0691154406800097E-3</v>
      </c>
      <c r="F1086">
        <v>175.05258178710901</v>
      </c>
      <c r="G1086">
        <f t="shared" si="178"/>
        <v>-2.335834905251459E-3</v>
      </c>
      <c r="H1086">
        <v>87.336822509765597</v>
      </c>
      <c r="I1086">
        <f t="shared" si="179"/>
        <v>5.3825159659563965E-3</v>
      </c>
      <c r="J1086">
        <v>63.081703186035199</v>
      </c>
      <c r="K1086">
        <f t="shared" si="180"/>
        <v>-4.7423399694135884E-3</v>
      </c>
      <c r="L1086">
        <v>60.529998779296903</v>
      </c>
      <c r="M1086">
        <f t="shared" si="181"/>
        <v>-1.2300651531490505E-2</v>
      </c>
      <c r="N1086">
        <v>120.03337860107401</v>
      </c>
      <c r="O1086">
        <f t="shared" si="182"/>
        <v>-4.9835998076979172E-3</v>
      </c>
      <c r="P1086">
        <v>87.449996948242202</v>
      </c>
      <c r="Q1086">
        <f t="shared" si="183"/>
        <v>-1.1269619478027871E-2</v>
      </c>
      <c r="R1086">
        <v>186.17391967773401</v>
      </c>
      <c r="S1086">
        <f t="shared" si="184"/>
        <v>2.1335145239702955E-3</v>
      </c>
      <c r="T1086">
        <v>86.174911499023395</v>
      </c>
      <c r="U1086">
        <f t="shared" si="185"/>
        <v>-9.519168472903735E-3</v>
      </c>
      <c r="V1086">
        <v>168.00720214843801</v>
      </c>
      <c r="W1086">
        <f t="shared" si="186"/>
        <v>-3.9054322297480414E-5</v>
      </c>
    </row>
    <row r="1087" spans="1:23" x14ac:dyDescent="0.2">
      <c r="A1087" s="1">
        <v>45131</v>
      </c>
      <c r="B1087">
        <v>32.958221435546903</v>
      </c>
      <c r="C1087">
        <f t="shared" si="176"/>
        <v>1.3878683225030055E-2</v>
      </c>
      <c r="D1087">
        <v>110.610000610352</v>
      </c>
      <c r="E1087">
        <f t="shared" si="177"/>
        <v>2.1377312280123389E-2</v>
      </c>
      <c r="F1087">
        <v>174.64416503906199</v>
      </c>
      <c r="G1087">
        <f t="shared" si="178"/>
        <v>1.1839058476538893E-2</v>
      </c>
      <c r="H1087">
        <v>87.808181762695298</v>
      </c>
      <c r="I1087">
        <f t="shared" si="179"/>
        <v>1.8026776806027607E-2</v>
      </c>
      <c r="J1087">
        <v>62.783256530761697</v>
      </c>
      <c r="K1087">
        <f t="shared" si="180"/>
        <v>1.2440092174531641E-2</v>
      </c>
      <c r="L1087">
        <v>59.790000915527301</v>
      </c>
      <c r="M1087">
        <f t="shared" si="181"/>
        <v>1.279619360053425E-2</v>
      </c>
      <c r="N1087">
        <v>119.43666839599599</v>
      </c>
      <c r="O1087">
        <f t="shared" si="182"/>
        <v>7.7859973879736127E-3</v>
      </c>
      <c r="P1087">
        <v>86.470001220703097</v>
      </c>
      <c r="Q1087">
        <f t="shared" si="183"/>
        <v>3.3546803239409728E-2</v>
      </c>
      <c r="R1087">
        <v>186.57154846191401</v>
      </c>
      <c r="S1087">
        <f t="shared" si="184"/>
        <v>1.6957988337982892E-2</v>
      </c>
      <c r="T1087">
        <v>85.358489990234403</v>
      </c>
      <c r="U1087">
        <f t="shared" si="185"/>
        <v>2.1925076764699743E-2</v>
      </c>
      <c r="V1087">
        <v>168.00064086914099</v>
      </c>
      <c r="W1087">
        <f t="shared" si="186"/>
        <v>1.6681922281098372E-2</v>
      </c>
    </row>
    <row r="1088" spans="1:23" x14ac:dyDescent="0.2">
      <c r="A1088" s="1">
        <v>45132</v>
      </c>
      <c r="B1088">
        <v>33.418827056884801</v>
      </c>
      <c r="C1088">
        <f t="shared" si="176"/>
        <v>7.5957191386177838E-3</v>
      </c>
      <c r="D1088">
        <v>113</v>
      </c>
      <c r="E1088">
        <f t="shared" si="177"/>
        <v>-2.6089638894712774E-2</v>
      </c>
      <c r="F1088">
        <v>176.72407531738301</v>
      </c>
      <c r="G1088">
        <f t="shared" si="178"/>
        <v>-5.5692839964921574E-2</v>
      </c>
      <c r="H1088">
        <v>89.405433654785199</v>
      </c>
      <c r="I1088">
        <f t="shared" si="179"/>
        <v>-2.7499354280993874E-2</v>
      </c>
      <c r="J1088">
        <v>63.569164276122997</v>
      </c>
      <c r="K1088">
        <f t="shared" si="180"/>
        <v>-2.9779162899762502E-3</v>
      </c>
      <c r="L1088">
        <v>60.560001373291001</v>
      </c>
      <c r="M1088">
        <f t="shared" si="181"/>
        <v>-2.1868851790488184E-2</v>
      </c>
      <c r="N1088">
        <v>120.370231628418</v>
      </c>
      <c r="O1088">
        <f t="shared" si="182"/>
        <v>-8.4308636532887619E-3</v>
      </c>
      <c r="P1088">
        <v>89.419998168945298</v>
      </c>
      <c r="Q1088">
        <f t="shared" si="183"/>
        <v>-5.0575428570384856E-2</v>
      </c>
      <c r="R1088">
        <v>189.76240539550801</v>
      </c>
      <c r="S1088">
        <f t="shared" si="184"/>
        <v>-2.1386223265485903E-2</v>
      </c>
      <c r="T1088">
        <v>87.250648498535199</v>
      </c>
      <c r="U1088">
        <f t="shared" si="185"/>
        <v>-2.8019885564185592E-2</v>
      </c>
      <c r="V1088">
        <v>170.82672119140599</v>
      </c>
      <c r="W1088">
        <f t="shared" si="186"/>
        <v>-1.3904787567840825E-2</v>
      </c>
    </row>
    <row r="1089" spans="1:23" x14ac:dyDescent="0.2">
      <c r="A1089" s="1">
        <v>45133</v>
      </c>
      <c r="B1089">
        <v>33.673633575439503</v>
      </c>
      <c r="C1089">
        <f t="shared" si="176"/>
        <v>5.5145183140214047E-3</v>
      </c>
      <c r="D1089">
        <v>110.08999633789099</v>
      </c>
      <c r="E1089">
        <f t="shared" si="177"/>
        <v>9.1325030936720512E-3</v>
      </c>
      <c r="F1089">
        <v>167.15086364746099</v>
      </c>
      <c r="G1089">
        <f t="shared" si="178"/>
        <v>9.7253414428879591E-3</v>
      </c>
      <c r="H1089">
        <v>86.980339050292997</v>
      </c>
      <c r="I1089">
        <f t="shared" si="179"/>
        <v>4.925682755401201E-4</v>
      </c>
      <c r="J1089">
        <v>63.380142211914098</v>
      </c>
      <c r="K1089">
        <f t="shared" si="180"/>
        <v>2.8214015840866621E-3</v>
      </c>
      <c r="L1089">
        <v>59.25</v>
      </c>
      <c r="M1089">
        <f t="shared" si="181"/>
        <v>2.8616179925856793E-2</v>
      </c>
      <c r="N1089">
        <v>119.359672546387</v>
      </c>
      <c r="O1089">
        <f t="shared" si="182"/>
        <v>1.4647915152288674E-2</v>
      </c>
      <c r="P1089">
        <v>85.010002136230497</v>
      </c>
      <c r="Q1089">
        <f t="shared" si="183"/>
        <v>4.8672498901314171E-2</v>
      </c>
      <c r="R1089">
        <v>185.74719238281199</v>
      </c>
      <c r="S1089">
        <f t="shared" si="184"/>
        <v>2.0312254095927067E-2</v>
      </c>
      <c r="T1089">
        <v>84.839828491210895</v>
      </c>
      <c r="U1089">
        <f t="shared" si="185"/>
        <v>2.3496337100030247E-2</v>
      </c>
      <c r="V1089">
        <v>168.467849731445</v>
      </c>
      <c r="W1089">
        <f t="shared" si="186"/>
        <v>1.8631213504110497E-2</v>
      </c>
    </row>
    <row r="1090" spans="1:23" x14ac:dyDescent="0.2">
      <c r="A1090" s="1">
        <v>45134</v>
      </c>
      <c r="B1090">
        <v>33.859840393066399</v>
      </c>
      <c r="C1090">
        <f t="shared" si="176"/>
        <v>6.3905170546400145E-2</v>
      </c>
      <c r="D1090">
        <v>111.09999847412099</v>
      </c>
      <c r="E1090">
        <f t="shared" si="177"/>
        <v>1.6603082728754302E-2</v>
      </c>
      <c r="F1090">
        <v>168.78439331054699</v>
      </c>
      <c r="G1090">
        <f t="shared" si="178"/>
        <v>1.0652502090661119E-2</v>
      </c>
      <c r="H1090">
        <v>87.023193359375</v>
      </c>
      <c r="I1090">
        <f t="shared" si="179"/>
        <v>6.9816098103704267E-3</v>
      </c>
      <c r="J1090">
        <v>63.559215545654297</v>
      </c>
      <c r="K1090">
        <f t="shared" si="180"/>
        <v>1.5838987549658342E-2</v>
      </c>
      <c r="L1090">
        <v>60.970001220703097</v>
      </c>
      <c r="M1090">
        <f t="shared" si="181"/>
        <v>2.574415824754054E-2</v>
      </c>
      <c r="N1090">
        <v>121.12091064453099</v>
      </c>
      <c r="O1090">
        <f t="shared" si="182"/>
        <v>2.8435740679233715E-2</v>
      </c>
      <c r="P1090">
        <v>89.25</v>
      </c>
      <c r="Q1090">
        <f t="shared" si="183"/>
        <v>1.8868450750145899E-2</v>
      </c>
      <c r="R1090">
        <v>189.55871582031199</v>
      </c>
      <c r="S1090">
        <f t="shared" si="184"/>
        <v>1.5081404530472685E-2</v>
      </c>
      <c r="T1090">
        <v>86.856857299804702</v>
      </c>
      <c r="U1090">
        <f t="shared" si="185"/>
        <v>2.9098006774983497E-2</v>
      </c>
      <c r="V1090">
        <v>171.63603210449199</v>
      </c>
      <c r="W1090">
        <f t="shared" si="186"/>
        <v>2.1597552597681136E-2</v>
      </c>
    </row>
    <row r="1091" spans="1:23" x14ac:dyDescent="0.2">
      <c r="A1091" s="1">
        <v>45135</v>
      </c>
      <c r="B1091">
        <v>36.094295501708999</v>
      </c>
      <c r="C1091">
        <f t="shared" ref="C1091:C1154" si="187">LN(B1092/B1091)</f>
        <v>-2.9203183331669373E-2</v>
      </c>
      <c r="D1091">
        <v>112.959999084473</v>
      </c>
      <c r="E1091">
        <f t="shared" ref="E1091:E1154" si="188">LN(D1092/D1091)</f>
        <v>1.2667326643746575E-2</v>
      </c>
      <c r="F1091">
        <v>170.59197998046901</v>
      </c>
      <c r="G1091">
        <f t="shared" ref="G1091:G1154" si="189">LN(F1092/F1091)</f>
        <v>9.096760588187076E-3</v>
      </c>
      <c r="H1091">
        <v>87.632881164550795</v>
      </c>
      <c r="I1091">
        <f t="shared" ref="I1091:I1154" si="190">LN(H1092/H1091)</f>
        <v>-1.267800103091023E-3</v>
      </c>
      <c r="J1091">
        <v>64.573944091796903</v>
      </c>
      <c r="K1091">
        <f t="shared" ref="K1091:K1154" si="191">LN(J1092/J1091)</f>
        <v>3.3833950728872019E-3</v>
      </c>
      <c r="L1091">
        <v>62.560001373291001</v>
      </c>
      <c r="M1091">
        <f t="shared" ref="M1091:M1154" si="192">LN(L1092/L1091)</f>
        <v>7.9890131704933001E-4</v>
      </c>
      <c r="N1091">
        <v>124.61450958252</v>
      </c>
      <c r="O1091">
        <f t="shared" ref="O1091:O1154" si="193">LN(N1092/N1091)</f>
        <v>2.0562508483685613E-2</v>
      </c>
      <c r="P1091">
        <v>90.949996948242202</v>
      </c>
      <c r="Q1091">
        <f t="shared" ref="Q1091:Q1154" si="194">LN(P1092/P1091)</f>
        <v>-1.0989616668982151E-4</v>
      </c>
      <c r="R1091">
        <v>192.43919372558599</v>
      </c>
      <c r="S1091">
        <f t="shared" ref="S1091:S1154" si="195">LN(R1092/R1091)</f>
        <v>5.5785834385335313E-3</v>
      </c>
      <c r="T1091">
        <v>89.421348571777301</v>
      </c>
      <c r="U1091">
        <f t="shared" ref="U1091:U1154" si="196">LN(T1092/T1091)</f>
        <v>8.9820886866526558E-3</v>
      </c>
      <c r="V1091">
        <v>175.38327026367199</v>
      </c>
      <c r="W1091">
        <f t="shared" ref="W1091:W1154" si="197">LN(V1092/V1091)</f>
        <v>4.1371011632393723E-3</v>
      </c>
    </row>
    <row r="1092" spans="1:23" x14ac:dyDescent="0.2">
      <c r="A1092" s="1">
        <v>45138</v>
      </c>
      <c r="B1092">
        <v>35.055469512939503</v>
      </c>
      <c r="C1092">
        <f t="shared" si="187"/>
        <v>8.3820696936309227E-4</v>
      </c>
      <c r="D1092">
        <v>114.40000152587901</v>
      </c>
      <c r="E1092">
        <f t="shared" si="188"/>
        <v>2.7587930205564295E-2</v>
      </c>
      <c r="F1092">
        <v>172.15089416503901</v>
      </c>
      <c r="G1092">
        <f t="shared" si="189"/>
        <v>-9.0967605881869876E-3</v>
      </c>
      <c r="H1092">
        <v>87.5218505859375</v>
      </c>
      <c r="I1092">
        <f t="shared" si="190"/>
        <v>2.3480103013208704E-2</v>
      </c>
      <c r="J1092">
        <v>64.792793273925795</v>
      </c>
      <c r="K1092">
        <f t="shared" si="191"/>
        <v>1.2208334768705512E-2</v>
      </c>
      <c r="L1092">
        <v>62.610000610351598</v>
      </c>
      <c r="M1092">
        <f t="shared" si="192"/>
        <v>-0.13195828790109099</v>
      </c>
      <c r="N1092">
        <v>127.203422546387</v>
      </c>
      <c r="O1092">
        <f t="shared" si="193"/>
        <v>-6.8104103209570463E-4</v>
      </c>
      <c r="P1092">
        <v>90.940002441406193</v>
      </c>
      <c r="Q1092">
        <f t="shared" si="194"/>
        <v>2.2184477123057943E-2</v>
      </c>
      <c r="R1092">
        <v>193.51573181152301</v>
      </c>
      <c r="S1092">
        <f t="shared" si="195"/>
        <v>-2.5061791088384759E-4</v>
      </c>
      <c r="T1092">
        <v>90.228157043457003</v>
      </c>
      <c r="U1092">
        <f t="shared" si="196"/>
        <v>-6.3005085918125319E-3</v>
      </c>
      <c r="V1092">
        <v>176.1103515625</v>
      </c>
      <c r="W1092">
        <f t="shared" si="197"/>
        <v>6.3489409405710574E-4</v>
      </c>
    </row>
    <row r="1093" spans="1:23" x14ac:dyDescent="0.2">
      <c r="A1093" s="1">
        <v>45139</v>
      </c>
      <c r="B1093">
        <v>35.084865570068402</v>
      </c>
      <c r="C1093">
        <f t="shared" si="187"/>
        <v>-4.0182010567575255E-2</v>
      </c>
      <c r="D1093">
        <v>117.59999847412099</v>
      </c>
      <c r="E1093">
        <f t="shared" si="188"/>
        <v>-7.2735289320671415E-2</v>
      </c>
      <c r="F1093">
        <v>170.59197998046901</v>
      </c>
      <c r="G1093">
        <f t="shared" si="189"/>
        <v>-3.3810703229220959E-2</v>
      </c>
      <c r="H1093">
        <v>89.601188659667997</v>
      </c>
      <c r="I1093">
        <f t="shared" si="190"/>
        <v>-3.0571117129436109E-2</v>
      </c>
      <c r="J1093">
        <v>65.588653564453097</v>
      </c>
      <c r="K1093">
        <f t="shared" si="191"/>
        <v>-5.9686475421784457E-2</v>
      </c>
      <c r="L1093">
        <v>54.869998931884801</v>
      </c>
      <c r="M1093">
        <f t="shared" si="192"/>
        <v>-1.672371723181856E-2</v>
      </c>
      <c r="N1093">
        <v>127.116821289062</v>
      </c>
      <c r="O1093">
        <f t="shared" si="193"/>
        <v>-2.1504606896447155E-2</v>
      </c>
      <c r="P1093">
        <v>92.980003356933594</v>
      </c>
      <c r="Q1093">
        <f t="shared" si="194"/>
        <v>-1.9768207816451944E-2</v>
      </c>
      <c r="R1093">
        <v>193.46723937988301</v>
      </c>
      <c r="S1093">
        <f t="shared" si="195"/>
        <v>-3.5825523850071581E-2</v>
      </c>
      <c r="T1093">
        <v>89.661460876464801</v>
      </c>
      <c r="U1093">
        <f t="shared" si="196"/>
        <v>-3.3550753164549751E-2</v>
      </c>
      <c r="V1093">
        <v>176.22219848632801</v>
      </c>
      <c r="W1093">
        <f t="shared" si="197"/>
        <v>-3.9023574381355272E-2</v>
      </c>
    </row>
    <row r="1094" spans="1:23" x14ac:dyDescent="0.2">
      <c r="A1094" s="1">
        <v>45140</v>
      </c>
      <c r="B1094">
        <v>33.703033447265597</v>
      </c>
      <c r="C1094">
        <f t="shared" si="187"/>
        <v>1.3861193963108137E-2</v>
      </c>
      <c r="D1094">
        <v>109.34999847412099</v>
      </c>
      <c r="E1094">
        <f t="shared" si="188"/>
        <v>3.4160652396305793E-2</v>
      </c>
      <c r="F1094">
        <v>164.92056274414099</v>
      </c>
      <c r="G1094">
        <f t="shared" si="189"/>
        <v>-3.7182412149379725E-3</v>
      </c>
      <c r="H1094">
        <v>86.903427124023395</v>
      </c>
      <c r="I1094">
        <f t="shared" si="190"/>
        <v>-8.237702430377707E-3</v>
      </c>
      <c r="J1094">
        <v>61.788436889648402</v>
      </c>
      <c r="K1094">
        <f t="shared" si="191"/>
        <v>3.856552921266348E-3</v>
      </c>
      <c r="L1094">
        <v>53.959999084472699</v>
      </c>
      <c r="M1094">
        <f t="shared" si="192"/>
        <v>-6.3209014850541317E-3</v>
      </c>
      <c r="N1094">
        <v>124.412406921387</v>
      </c>
      <c r="O1094">
        <f t="shared" si="193"/>
        <v>-8.5304035872955541E-2</v>
      </c>
      <c r="P1094">
        <v>91.160003662109403</v>
      </c>
      <c r="Q1094">
        <f t="shared" si="194"/>
        <v>-1.8666576588517491E-3</v>
      </c>
      <c r="R1094">
        <v>186.65885925293</v>
      </c>
      <c r="S1094">
        <f t="shared" si="195"/>
        <v>-5.0527691065724266E-3</v>
      </c>
      <c r="T1094">
        <v>86.703155517578097</v>
      </c>
      <c r="U1094">
        <f t="shared" si="196"/>
        <v>-8.3430525248487236E-3</v>
      </c>
      <c r="V1094">
        <v>169.47782897949199</v>
      </c>
      <c r="W1094">
        <f t="shared" si="197"/>
        <v>-2.5656598616411752E-3</v>
      </c>
    </row>
    <row r="1095" spans="1:23" x14ac:dyDescent="0.2">
      <c r="A1095" s="1">
        <v>45141</v>
      </c>
      <c r="B1095">
        <v>34.173450469970703</v>
      </c>
      <c r="C1095">
        <f t="shared" si="187"/>
        <v>1.1304234818812764E-2</v>
      </c>
      <c r="D1095">
        <v>113.15000152587901</v>
      </c>
      <c r="E1095">
        <f t="shared" si="188"/>
        <v>2.3322873597728205E-2</v>
      </c>
      <c r="F1095">
        <v>164.30848693847699</v>
      </c>
      <c r="G1095">
        <f t="shared" si="189"/>
        <v>-1.9751512906501435E-2</v>
      </c>
      <c r="H1095">
        <v>86.190483093261705</v>
      </c>
      <c r="I1095">
        <f t="shared" si="190"/>
        <v>-3.769635037282169E-3</v>
      </c>
      <c r="J1095">
        <v>62.027187347412102</v>
      </c>
      <c r="K1095">
        <f t="shared" si="191"/>
        <v>5.4381813359624829E-3</v>
      </c>
      <c r="L1095">
        <v>53.619998931884801</v>
      </c>
      <c r="M1095">
        <f t="shared" si="192"/>
        <v>2.7935864472293263E-3</v>
      </c>
      <c r="N1095">
        <v>114.239585876465</v>
      </c>
      <c r="O1095">
        <f t="shared" si="193"/>
        <v>2.3314980348246105E-2</v>
      </c>
      <c r="P1095">
        <v>90.989997863769503</v>
      </c>
      <c r="Q1095">
        <f t="shared" si="194"/>
        <v>1.8403115966006824E-2</v>
      </c>
      <c r="R1095">
        <v>185.71809387207</v>
      </c>
      <c r="S1095">
        <f t="shared" si="195"/>
        <v>-1.6533544207826316E-2</v>
      </c>
      <c r="T1095">
        <v>85.982795715332003</v>
      </c>
      <c r="U1095">
        <f t="shared" si="196"/>
        <v>-7.0094466555184032E-2</v>
      </c>
      <c r="V1095">
        <v>169.04356384277301</v>
      </c>
      <c r="W1095">
        <f t="shared" si="197"/>
        <v>-1.5777296013071663E-3</v>
      </c>
    </row>
    <row r="1096" spans="1:23" x14ac:dyDescent="0.2">
      <c r="A1096" s="1">
        <v>45142</v>
      </c>
      <c r="B1096">
        <v>34.561946868896499</v>
      </c>
      <c r="C1096">
        <f t="shared" si="187"/>
        <v>2.5580355688807075E-3</v>
      </c>
      <c r="D1096">
        <v>115.81999969482401</v>
      </c>
      <c r="E1096">
        <f t="shared" si="188"/>
        <v>8.5114031042178399E-3</v>
      </c>
      <c r="F1096">
        <v>161.09498596191401</v>
      </c>
      <c r="G1096">
        <f t="shared" si="189"/>
        <v>3.0824274966420894E-3</v>
      </c>
      <c r="H1096">
        <v>85.866188049316406</v>
      </c>
      <c r="I1096">
        <f t="shared" si="190"/>
        <v>1.7327643030376316E-2</v>
      </c>
      <c r="J1096">
        <v>62.365421295166001</v>
      </c>
      <c r="K1096">
        <f t="shared" si="191"/>
        <v>1.3625136818568497E-2</v>
      </c>
      <c r="L1096">
        <v>53.7700004577637</v>
      </c>
      <c r="M1096">
        <f t="shared" si="192"/>
        <v>-1.1165124633362793E-3</v>
      </c>
      <c r="N1096">
        <v>116.934371948242</v>
      </c>
      <c r="O1096">
        <f t="shared" si="193"/>
        <v>-1.7937711610051296E-2</v>
      </c>
      <c r="P1096">
        <v>92.680000305175795</v>
      </c>
      <c r="Q1096">
        <f t="shared" si="194"/>
        <v>5.27305895253204E-3</v>
      </c>
      <c r="R1096">
        <v>182.67276000976599</v>
      </c>
      <c r="S1096">
        <f t="shared" si="195"/>
        <v>9.2482261572860679E-3</v>
      </c>
      <c r="T1096">
        <v>80.162254333496094</v>
      </c>
      <c r="U1096">
        <f t="shared" si="196"/>
        <v>1.6045844249734112E-2</v>
      </c>
      <c r="V1096">
        <v>168.77706909179699</v>
      </c>
      <c r="W1096">
        <f t="shared" si="197"/>
        <v>1.0471183090352245E-2</v>
      </c>
    </row>
    <row r="1097" spans="1:23" x14ac:dyDescent="0.2">
      <c r="A1097" s="1">
        <v>45145</v>
      </c>
      <c r="B1097">
        <v>34.650470733642599</v>
      </c>
      <c r="C1097">
        <f t="shared" si="187"/>
        <v>-5.9787020247064736E-3</v>
      </c>
      <c r="D1097">
        <v>116.80999755859401</v>
      </c>
      <c r="E1097">
        <f t="shared" si="188"/>
        <v>-3.1127484293960582E-2</v>
      </c>
      <c r="F1097">
        <v>161.59231567382801</v>
      </c>
      <c r="G1097">
        <f t="shared" si="189"/>
        <v>-1.3286314970527823E-2</v>
      </c>
      <c r="H1097">
        <v>87.367012023925795</v>
      </c>
      <c r="I1097">
        <f t="shared" si="190"/>
        <v>-1.5616394208418059E-2</v>
      </c>
      <c r="J1097">
        <v>63.220973968505902</v>
      </c>
      <c r="K1097">
        <f t="shared" si="191"/>
        <v>-2.5337922770219082E-2</v>
      </c>
      <c r="L1097">
        <v>53.709999084472699</v>
      </c>
      <c r="M1097">
        <f t="shared" si="192"/>
        <v>-4.3183133639200864E-2</v>
      </c>
      <c r="N1097">
        <v>114.85553741455099</v>
      </c>
      <c r="O1097">
        <f t="shared" si="193"/>
        <v>-1.4177356626152873E-2</v>
      </c>
      <c r="P1097">
        <v>93.169998168945298</v>
      </c>
      <c r="Q1097">
        <f t="shared" si="194"/>
        <v>-2.246797429307924E-2</v>
      </c>
      <c r="R1097">
        <v>184.36999511718801</v>
      </c>
      <c r="S1097">
        <f t="shared" si="195"/>
        <v>-1.852949591650277E-2</v>
      </c>
      <c r="T1097">
        <v>81.458900451660199</v>
      </c>
      <c r="U1097">
        <f t="shared" si="196"/>
        <v>-3.3068630476580183E-3</v>
      </c>
      <c r="V1097">
        <v>170.55364990234401</v>
      </c>
      <c r="W1097">
        <f t="shared" si="197"/>
        <v>-1.6042150358670508E-2</v>
      </c>
    </row>
    <row r="1098" spans="1:23" x14ac:dyDescent="0.2">
      <c r="A1098" s="1">
        <v>45146</v>
      </c>
      <c r="B1098">
        <v>34.443923950195298</v>
      </c>
      <c r="C1098">
        <f t="shared" si="187"/>
        <v>-2.135728998975954E-2</v>
      </c>
      <c r="D1098">
        <v>113.23000335693401</v>
      </c>
      <c r="E1098">
        <f t="shared" si="188"/>
        <v>-2.4677176038715172E-2</v>
      </c>
      <c r="F1098">
        <v>159.459548950195</v>
      </c>
      <c r="G1098">
        <f t="shared" si="189"/>
        <v>3.2336079300063136E-3</v>
      </c>
      <c r="H1098">
        <v>86.013252258300795</v>
      </c>
      <c r="I1098">
        <f t="shared" si="190"/>
        <v>-3.7411826090253515E-2</v>
      </c>
      <c r="J1098">
        <v>61.639209747314503</v>
      </c>
      <c r="K1098">
        <f t="shared" si="191"/>
        <v>-3.3144934517768981E-2</v>
      </c>
      <c r="L1098">
        <v>51.439998626708999</v>
      </c>
      <c r="M1098">
        <f t="shared" si="192"/>
        <v>-2.4998851233258977E-2</v>
      </c>
      <c r="N1098">
        <v>113.23867797851599</v>
      </c>
      <c r="O1098">
        <f t="shared" si="193"/>
        <v>-9.3072335603124647E-3</v>
      </c>
      <c r="P1098">
        <v>91.099998474121094</v>
      </c>
      <c r="Q1098">
        <f t="shared" si="194"/>
        <v>-8.7096182873311039E-3</v>
      </c>
      <c r="R1098">
        <v>180.98516845703099</v>
      </c>
      <c r="S1098">
        <f t="shared" si="195"/>
        <v>-9.6926000808707242E-3</v>
      </c>
      <c r="T1098">
        <v>81.189971923828097</v>
      </c>
      <c r="U1098">
        <f t="shared" si="196"/>
        <v>-5.5757004960266133E-3</v>
      </c>
      <c r="V1098">
        <v>167.839431762695</v>
      </c>
      <c r="W1098">
        <f t="shared" si="197"/>
        <v>-1.8517459764496147E-2</v>
      </c>
    </row>
    <row r="1099" spans="1:23" x14ac:dyDescent="0.2">
      <c r="A1099" s="1">
        <v>45147</v>
      </c>
      <c r="B1099">
        <v>33.716094970703097</v>
      </c>
      <c r="C1099">
        <f t="shared" si="187"/>
        <v>1.1601092242728255E-2</v>
      </c>
      <c r="D1099">
        <v>110.470001220703</v>
      </c>
      <c r="E1099">
        <f t="shared" si="188"/>
        <v>-2.1748795051404488E-3</v>
      </c>
      <c r="F1099">
        <v>159.97601318359401</v>
      </c>
      <c r="G1099">
        <f t="shared" si="189"/>
        <v>1.7322525090523253E-3</v>
      </c>
      <c r="H1099">
        <v>82.854789733886705</v>
      </c>
      <c r="I1099">
        <f t="shared" si="190"/>
        <v>-9.2463475711690151E-3</v>
      </c>
      <c r="J1099">
        <v>59.629669189453097</v>
      </c>
      <c r="K1099">
        <f t="shared" si="191"/>
        <v>-1.6993720440594828E-2</v>
      </c>
      <c r="L1099">
        <v>50.169998168945298</v>
      </c>
      <c r="M1099">
        <f t="shared" si="192"/>
        <v>-1.7898907544653633E-2</v>
      </c>
      <c r="N1099">
        <v>112.18962860107401</v>
      </c>
      <c r="O1099">
        <f t="shared" si="193"/>
        <v>-8.2695743604545308E-3</v>
      </c>
      <c r="P1099">
        <v>90.309997558593807</v>
      </c>
      <c r="Q1099">
        <f t="shared" si="194"/>
        <v>-2.9896540453071555E-2</v>
      </c>
      <c r="R1099">
        <v>179.23942565918</v>
      </c>
      <c r="S1099">
        <f t="shared" si="195"/>
        <v>-5.4123757213975926E-4</v>
      </c>
      <c r="T1099">
        <v>80.738540649414105</v>
      </c>
      <c r="U1099">
        <f t="shared" si="196"/>
        <v>-8.9622664720806992E-3</v>
      </c>
      <c r="V1099">
        <v>164.76007080078099</v>
      </c>
      <c r="W1099">
        <f t="shared" si="197"/>
        <v>-4.0417878471346366E-3</v>
      </c>
    </row>
    <row r="1100" spans="1:23" x14ac:dyDescent="0.2">
      <c r="A1100" s="1">
        <v>45148</v>
      </c>
      <c r="B1100">
        <v>34.1095161437988</v>
      </c>
      <c r="C1100">
        <f t="shared" si="187"/>
        <v>6.0371403088242707E-3</v>
      </c>
      <c r="D1100">
        <v>110.23000335693401</v>
      </c>
      <c r="E1100">
        <f t="shared" si="188"/>
        <v>-2.442732682221415E-2</v>
      </c>
      <c r="F1100">
        <v>160.25337219238301</v>
      </c>
      <c r="G1100">
        <f t="shared" si="189"/>
        <v>-8.1496713374670272E-3</v>
      </c>
      <c r="H1100">
        <v>82.092216491699205</v>
      </c>
      <c r="I1100">
        <f t="shared" si="190"/>
        <v>-1.5711833441012436E-2</v>
      </c>
      <c r="J1100">
        <v>58.624900817871101</v>
      </c>
      <c r="K1100">
        <f t="shared" si="191"/>
        <v>-3.1721348477729276E-2</v>
      </c>
      <c r="L1100">
        <v>49.279998779296903</v>
      </c>
      <c r="M1100">
        <f t="shared" si="192"/>
        <v>5.9478062028620618E-2</v>
      </c>
      <c r="N1100">
        <v>111.26569366455099</v>
      </c>
      <c r="O1100">
        <f t="shared" si="193"/>
        <v>-8.6872813810604729E-3</v>
      </c>
      <c r="P1100">
        <v>87.650001525878906</v>
      </c>
      <c r="Q1100">
        <f t="shared" si="194"/>
        <v>-2.6005510114057273E-2</v>
      </c>
      <c r="R1100">
        <v>179.14244079589801</v>
      </c>
      <c r="S1100">
        <f t="shared" si="195"/>
        <v>-8.1539998752023866E-3</v>
      </c>
      <c r="T1100">
        <v>80.018173217773395</v>
      </c>
      <c r="U1100">
        <f t="shared" si="196"/>
        <v>-1.8658050177811324E-2</v>
      </c>
      <c r="V1100">
        <v>164.09548950195301</v>
      </c>
      <c r="W1100">
        <f t="shared" si="197"/>
        <v>-2.4537682255022696E-2</v>
      </c>
    </row>
    <row r="1101" spans="1:23" x14ac:dyDescent="0.2">
      <c r="A1101" s="1">
        <v>45149</v>
      </c>
      <c r="B1101">
        <v>34.316062927246101</v>
      </c>
      <c r="C1101">
        <f t="shared" si="187"/>
        <v>2.2389934246010108E-2</v>
      </c>
      <c r="D1101">
        <v>107.56999969482401</v>
      </c>
      <c r="E1101">
        <f t="shared" si="188"/>
        <v>4.017851829181001E-2</v>
      </c>
      <c r="F1101">
        <v>158.95266723632801</v>
      </c>
      <c r="G1101">
        <f t="shared" si="189"/>
        <v>2.5426214969100417E-2</v>
      </c>
      <c r="H1101">
        <v>80.812477111816406</v>
      </c>
      <c r="I1101">
        <f t="shared" si="190"/>
        <v>2.8911885732390018E-2</v>
      </c>
      <c r="J1101">
        <v>56.794425964355497</v>
      </c>
      <c r="K1101">
        <f t="shared" si="191"/>
        <v>4.2522977081692746E-2</v>
      </c>
      <c r="L1101">
        <v>52.299999237060497</v>
      </c>
      <c r="M1101">
        <f t="shared" si="192"/>
        <v>4.4684495765098309E-2</v>
      </c>
      <c r="N1101">
        <v>110.30328369140599</v>
      </c>
      <c r="O1101">
        <f t="shared" si="193"/>
        <v>-5.1612899689708969E-3</v>
      </c>
      <c r="P1101">
        <v>85.400001525878906</v>
      </c>
      <c r="Q1101">
        <f t="shared" si="194"/>
        <v>3.3733702824785508E-2</v>
      </c>
      <c r="R1101">
        <v>177.68765258789099</v>
      </c>
      <c r="S1101">
        <f t="shared" si="195"/>
        <v>1.1828583832913922E-2</v>
      </c>
      <c r="T1101">
        <v>78.539031982421903</v>
      </c>
      <c r="U1101">
        <f t="shared" si="196"/>
        <v>1.5411984599142243E-2</v>
      </c>
      <c r="V1101">
        <v>160.11796569824199</v>
      </c>
      <c r="W1101">
        <f t="shared" si="197"/>
        <v>2.8439708558834615E-2</v>
      </c>
    </row>
    <row r="1102" spans="1:23" x14ac:dyDescent="0.2">
      <c r="A1102" s="1">
        <v>45152</v>
      </c>
      <c r="B1102">
        <v>35.093063354492202</v>
      </c>
      <c r="C1102">
        <f t="shared" si="187"/>
        <v>-2.5835376073133316E-2</v>
      </c>
      <c r="D1102">
        <v>111.98000335693401</v>
      </c>
      <c r="E1102">
        <f t="shared" si="188"/>
        <v>-5.6419338987971504E-3</v>
      </c>
      <c r="F1102">
        <v>163.04605102539099</v>
      </c>
      <c r="G1102">
        <f t="shared" si="189"/>
        <v>-1.3702221841778819E-2</v>
      </c>
      <c r="H1102">
        <v>83.183021545410199</v>
      </c>
      <c r="I1102">
        <f t="shared" si="190"/>
        <v>-1.3651083735970465E-2</v>
      </c>
      <c r="J1102">
        <v>59.2615776062012</v>
      </c>
      <c r="K1102">
        <f t="shared" si="191"/>
        <v>-7.5827475597074322E-3</v>
      </c>
      <c r="L1102">
        <v>54.689998626708999</v>
      </c>
      <c r="M1102">
        <f t="shared" si="192"/>
        <v>-1.789545786974742E-2</v>
      </c>
      <c r="N1102">
        <v>109.73544311523401</v>
      </c>
      <c r="O1102">
        <f t="shared" si="193"/>
        <v>-2.0736216839094497E-2</v>
      </c>
      <c r="P1102">
        <v>88.330001831054702</v>
      </c>
      <c r="Q1102">
        <f t="shared" si="194"/>
        <v>-9.3267245277316359E-3</v>
      </c>
      <c r="R1102">
        <v>179.80192565918</v>
      </c>
      <c r="S1102">
        <f t="shared" si="195"/>
        <v>-2.2198060134978392E-2</v>
      </c>
      <c r="T1102">
        <v>79.758850097656193</v>
      </c>
      <c r="U1102">
        <f t="shared" si="196"/>
        <v>-2.6232322411374361E-2</v>
      </c>
      <c r="V1102">
        <v>164.73704528808599</v>
      </c>
      <c r="W1102">
        <f t="shared" si="197"/>
        <v>-1.6836433812511594E-2</v>
      </c>
    </row>
    <row r="1103" spans="1:23" x14ac:dyDescent="0.2">
      <c r="A1103" s="1">
        <v>45153</v>
      </c>
      <c r="B1103">
        <v>34.198032379150398</v>
      </c>
      <c r="C1103">
        <f t="shared" si="187"/>
        <v>-3.6314346651455852E-2</v>
      </c>
      <c r="D1103">
        <v>111.34999847412099</v>
      </c>
      <c r="E1103">
        <f t="shared" si="188"/>
        <v>-3.8075396520065682E-2</v>
      </c>
      <c r="F1103">
        <v>160.82719421386699</v>
      </c>
      <c r="G1103">
        <f t="shared" si="189"/>
        <v>-1.4616205301959811E-2</v>
      </c>
      <c r="H1103">
        <v>82.055198669433594</v>
      </c>
      <c r="I1103">
        <f t="shared" si="190"/>
        <v>-1.1375514428541596E-2</v>
      </c>
      <c r="J1103">
        <v>58.813911437988303</v>
      </c>
      <c r="K1103">
        <f t="shared" si="191"/>
        <v>-3.0047701068352823E-2</v>
      </c>
      <c r="L1103">
        <v>53.720001220703097</v>
      </c>
      <c r="M1103">
        <f t="shared" si="192"/>
        <v>-1.6327710934109285E-2</v>
      </c>
      <c r="N1103">
        <v>107.48337554931599</v>
      </c>
      <c r="O1103">
        <f t="shared" si="193"/>
        <v>-1.379446376157782E-2</v>
      </c>
      <c r="P1103">
        <v>87.510002136230497</v>
      </c>
      <c r="Q1103">
        <f t="shared" si="194"/>
        <v>-5.9599519967595731E-3</v>
      </c>
      <c r="R1103">
        <v>175.85464477539099</v>
      </c>
      <c r="S1103">
        <f t="shared" si="195"/>
        <v>-2.3153743668019401E-2</v>
      </c>
      <c r="T1103">
        <v>77.693794250488295</v>
      </c>
      <c r="U1103">
        <f t="shared" si="196"/>
        <v>-1.3942702372353009E-2</v>
      </c>
      <c r="V1103">
        <v>161.98667907714801</v>
      </c>
      <c r="W1103">
        <f t="shared" si="197"/>
        <v>-1.9545347796496439E-2</v>
      </c>
    </row>
    <row r="1104" spans="1:23" x14ac:dyDescent="0.2">
      <c r="A1104" s="1">
        <v>45154</v>
      </c>
      <c r="B1104">
        <v>32.978431701660199</v>
      </c>
      <c r="C1104">
        <f t="shared" si="187"/>
        <v>-2.8741939907210023E-2</v>
      </c>
      <c r="D1104">
        <v>107.19000244140599</v>
      </c>
      <c r="E1104">
        <f t="shared" si="188"/>
        <v>-2.5990216272775857E-2</v>
      </c>
      <c r="F1104">
        <v>158.49360656738301</v>
      </c>
      <c r="G1104">
        <f t="shared" si="189"/>
        <v>2.4132940950405139E-4</v>
      </c>
      <c r="H1104">
        <v>81.127067565917997</v>
      </c>
      <c r="I1104">
        <f t="shared" si="190"/>
        <v>-7.0961760954392173E-3</v>
      </c>
      <c r="J1104">
        <v>57.072975158691399</v>
      </c>
      <c r="K1104">
        <f t="shared" si="191"/>
        <v>3.3062641688300881E-3</v>
      </c>
      <c r="L1104">
        <v>52.849998474121101</v>
      </c>
      <c r="M1104">
        <f t="shared" si="192"/>
        <v>-3.4456244735395422E-2</v>
      </c>
      <c r="N1104">
        <v>106.010879516602</v>
      </c>
      <c r="O1104">
        <f t="shared" si="193"/>
        <v>-6.3582376520424306E-4</v>
      </c>
      <c r="P1104">
        <v>86.989997863769503</v>
      </c>
      <c r="Q1104">
        <f t="shared" si="194"/>
        <v>-4.83981325976157E-3</v>
      </c>
      <c r="R1104">
        <v>171.82972717285199</v>
      </c>
      <c r="S1104">
        <f t="shared" si="195"/>
        <v>-9.5276783265243054E-3</v>
      </c>
      <c r="T1104">
        <v>76.618049621582003</v>
      </c>
      <c r="U1104">
        <f t="shared" si="196"/>
        <v>-8.4344906435105012E-3</v>
      </c>
      <c r="V1104">
        <v>158.85133361816401</v>
      </c>
      <c r="W1104">
        <f t="shared" si="197"/>
        <v>-9.8236271559544227E-3</v>
      </c>
    </row>
    <row r="1105" spans="1:23" x14ac:dyDescent="0.2">
      <c r="A1105" s="1">
        <v>45155</v>
      </c>
      <c r="B1105">
        <v>32.044059753417997</v>
      </c>
      <c r="C1105">
        <f t="shared" si="187"/>
        <v>5.2044305163337062E-3</v>
      </c>
      <c r="D1105">
        <v>104.44000244140599</v>
      </c>
      <c r="E1105">
        <f t="shared" si="188"/>
        <v>9.6241107773649519E-3</v>
      </c>
      <c r="F1105">
        <v>158.53186035156199</v>
      </c>
      <c r="G1105">
        <f t="shared" si="189"/>
        <v>4.3942778945504262E-3</v>
      </c>
      <c r="H1105">
        <v>80.553413391113295</v>
      </c>
      <c r="I1105">
        <f t="shared" si="190"/>
        <v>-1.5246080666310332E-3</v>
      </c>
      <c r="J1105">
        <v>57.261985778808601</v>
      </c>
      <c r="K1105">
        <f t="shared" si="191"/>
        <v>5.2121911037100331E-4</v>
      </c>
      <c r="L1105">
        <v>51.060001373291001</v>
      </c>
      <c r="M1105">
        <f t="shared" si="192"/>
        <v>1.3616179055799831E-2</v>
      </c>
      <c r="N1105">
        <v>105.943496704102</v>
      </c>
      <c r="O1105">
        <f t="shared" si="193"/>
        <v>1.8174633215403642E-4</v>
      </c>
      <c r="P1105">
        <v>86.569999694824205</v>
      </c>
      <c r="Q1105">
        <f t="shared" si="194"/>
        <v>1.0456902479801626E-2</v>
      </c>
      <c r="R1105">
        <v>170.20036315918</v>
      </c>
      <c r="S1105">
        <f t="shared" si="195"/>
        <v>1.480401615461804E-3</v>
      </c>
      <c r="T1105">
        <v>75.974533081054702</v>
      </c>
      <c r="U1105">
        <f t="shared" si="196"/>
        <v>3.91144803998576E-3</v>
      </c>
      <c r="V1105">
        <v>157.29847717285199</v>
      </c>
      <c r="W1105">
        <f t="shared" si="197"/>
        <v>5.3608636324043021E-3</v>
      </c>
    </row>
    <row r="1106" spans="1:23" x14ac:dyDescent="0.2">
      <c r="A1106" s="1">
        <v>45156</v>
      </c>
      <c r="B1106">
        <v>32.211265563964801</v>
      </c>
      <c r="C1106">
        <f t="shared" si="187"/>
        <v>1.1838004890434298E-2</v>
      </c>
      <c r="D1106">
        <v>105.449996948242</v>
      </c>
      <c r="E1106">
        <f t="shared" si="188"/>
        <v>2.5929325509965871E-2</v>
      </c>
      <c r="F1106">
        <v>159.23002624511699</v>
      </c>
      <c r="G1106">
        <f t="shared" si="189"/>
        <v>8.7309526000102361E-3</v>
      </c>
      <c r="H1106">
        <v>80.430694580078097</v>
      </c>
      <c r="I1106">
        <f t="shared" si="190"/>
        <v>4.6490398331008931E-2</v>
      </c>
      <c r="J1106">
        <v>57.291839599609403</v>
      </c>
      <c r="K1106">
        <f t="shared" si="191"/>
        <v>4.1495380768374876E-2</v>
      </c>
      <c r="L1106">
        <v>51.759998321533203</v>
      </c>
      <c r="M1106">
        <f t="shared" si="192"/>
        <v>3.4184928698436833E-2</v>
      </c>
      <c r="N1106">
        <v>105.962753295898</v>
      </c>
      <c r="O1106">
        <f t="shared" si="193"/>
        <v>5.2541056605821673E-3</v>
      </c>
      <c r="P1106">
        <v>87.480003356933594</v>
      </c>
      <c r="Q1106">
        <f t="shared" si="194"/>
        <v>4.1535034536021254E-2</v>
      </c>
      <c r="R1106">
        <v>170.45251464843801</v>
      </c>
      <c r="S1106">
        <f t="shared" si="195"/>
        <v>8.3292714635286921E-3</v>
      </c>
      <c r="T1106">
        <v>76.272285461425795</v>
      </c>
      <c r="U1106">
        <f t="shared" si="196"/>
        <v>1.9057607032460001E-2</v>
      </c>
      <c r="V1106">
        <v>158.14399719238301</v>
      </c>
      <c r="W1106">
        <f t="shared" si="197"/>
        <v>2.8324533597841983E-2</v>
      </c>
    </row>
    <row r="1107" spans="1:23" x14ac:dyDescent="0.2">
      <c r="A1107" s="1">
        <v>45159</v>
      </c>
      <c r="B1107">
        <v>32.5948486328125</v>
      </c>
      <c r="C1107">
        <f t="shared" si="187"/>
        <v>-7.5722414178032507E-3</v>
      </c>
      <c r="D1107">
        <v>108.220001220703</v>
      </c>
      <c r="E1107">
        <f t="shared" si="188"/>
        <v>-2.393977709887829E-2</v>
      </c>
      <c r="F1107">
        <v>160.62634277343801</v>
      </c>
      <c r="G1107">
        <f t="shared" si="189"/>
        <v>-5.0139700994895151E-3</v>
      </c>
      <c r="H1107">
        <v>84.258232116699205</v>
      </c>
      <c r="I1107">
        <f t="shared" si="190"/>
        <v>-1.0866426376963844E-2</v>
      </c>
      <c r="J1107">
        <v>59.719200134277301</v>
      </c>
      <c r="K1107">
        <f t="shared" si="191"/>
        <v>-7.356586557526878E-3</v>
      </c>
      <c r="L1107">
        <v>53.560001373291001</v>
      </c>
      <c r="M1107">
        <f t="shared" si="192"/>
        <v>1.8665773289528606E-4</v>
      </c>
      <c r="N1107">
        <v>106.520957946777</v>
      </c>
      <c r="O1107">
        <f t="shared" si="193"/>
        <v>-1.0992580477984163E-2</v>
      </c>
      <c r="P1107">
        <v>91.190002441406193</v>
      </c>
      <c r="Q1107">
        <f t="shared" si="194"/>
        <v>-1.2070074189689756E-3</v>
      </c>
      <c r="R1107">
        <v>171.87818908691401</v>
      </c>
      <c r="S1107">
        <f t="shared" si="195"/>
        <v>-3.1647450352628396E-3</v>
      </c>
      <c r="T1107">
        <v>77.739791870117202</v>
      </c>
      <c r="U1107">
        <f t="shared" si="196"/>
        <v>-3.6080482661950642E-3</v>
      </c>
      <c r="V1107">
        <v>162.68739318847699</v>
      </c>
      <c r="W1107">
        <f t="shared" si="197"/>
        <v>-8.8561182157051183E-3</v>
      </c>
    </row>
    <row r="1108" spans="1:23" x14ac:dyDescent="0.2">
      <c r="A1108" s="1">
        <v>45160</v>
      </c>
      <c r="B1108">
        <v>32.348964691162102</v>
      </c>
      <c r="C1108">
        <f t="shared" si="187"/>
        <v>3.2603383893736529E-2</v>
      </c>
      <c r="D1108">
        <v>105.66000366210901</v>
      </c>
      <c r="E1108">
        <f t="shared" si="188"/>
        <v>3.5058651823590845E-2</v>
      </c>
      <c r="F1108">
        <v>159.82298278808599</v>
      </c>
      <c r="G1108">
        <f t="shared" si="189"/>
        <v>1.6145584722402056E-2</v>
      </c>
      <c r="H1108">
        <v>83.347602844238295</v>
      </c>
      <c r="I1108">
        <f t="shared" si="190"/>
        <v>2.4002995864081042E-2</v>
      </c>
      <c r="J1108">
        <v>59.281482696533203</v>
      </c>
      <c r="K1108">
        <f t="shared" si="191"/>
        <v>3.1549351744834975E-2</v>
      </c>
      <c r="L1108">
        <v>53.569999694824197</v>
      </c>
      <c r="M1108">
        <f t="shared" si="192"/>
        <v>3.9529389171388159E-2</v>
      </c>
      <c r="N1108">
        <v>105.35643005371099</v>
      </c>
      <c r="O1108">
        <f t="shared" si="193"/>
        <v>1.5409924394417351E-2</v>
      </c>
      <c r="P1108">
        <v>91.080001831054702</v>
      </c>
      <c r="Q1108">
        <f t="shared" si="194"/>
        <v>4.5606314413680377E-2</v>
      </c>
      <c r="R1108">
        <v>171.33509826660199</v>
      </c>
      <c r="S1108">
        <f t="shared" si="195"/>
        <v>4.6308832725028811E-3</v>
      </c>
      <c r="T1108">
        <v>77.459808349609403</v>
      </c>
      <c r="U1108">
        <f t="shared" si="196"/>
        <v>4.4770940906822898E-3</v>
      </c>
      <c r="V1108">
        <v>161.25297546386699</v>
      </c>
      <c r="W1108">
        <f t="shared" si="197"/>
        <v>2.0237304024561319E-2</v>
      </c>
    </row>
    <row r="1109" spans="1:23" x14ac:dyDescent="0.2">
      <c r="A1109" s="1">
        <v>45161</v>
      </c>
      <c r="B1109">
        <v>33.421031951904297</v>
      </c>
      <c r="C1109">
        <f t="shared" si="187"/>
        <v>-4.1766725977281212E-2</v>
      </c>
      <c r="D1109">
        <v>109.43000030517599</v>
      </c>
      <c r="E1109">
        <f t="shared" si="188"/>
        <v>-7.2274944124731524E-2</v>
      </c>
      <c r="F1109">
        <v>162.42436218261699</v>
      </c>
      <c r="G1109">
        <f t="shared" si="189"/>
        <v>-2.5283018006701602E-2</v>
      </c>
      <c r="H1109">
        <v>85.372398376464801</v>
      </c>
      <c r="I1109">
        <f t="shared" si="190"/>
        <v>-2.5558412641365831E-2</v>
      </c>
      <c r="J1109">
        <v>61.181591033935497</v>
      </c>
      <c r="K1109">
        <f t="shared" si="191"/>
        <v>-7.0911130175490625E-2</v>
      </c>
      <c r="L1109">
        <v>55.7299995422363</v>
      </c>
      <c r="M1109">
        <f t="shared" si="192"/>
        <v>-5.0981699025884522E-2</v>
      </c>
      <c r="N1109">
        <v>106.992538452148</v>
      </c>
      <c r="O1109">
        <f t="shared" si="193"/>
        <v>-2.4218215008067853E-2</v>
      </c>
      <c r="P1109">
        <v>95.330001831054702</v>
      </c>
      <c r="Q1109">
        <f t="shared" si="194"/>
        <v>-5.8424209930797805E-2</v>
      </c>
      <c r="R1109">
        <v>172.13037109375</v>
      </c>
      <c r="S1109">
        <f t="shared" si="195"/>
        <v>-2.1585763015956431E-2</v>
      </c>
      <c r="T1109">
        <v>77.807380676269503</v>
      </c>
      <c r="U1109">
        <f t="shared" si="196"/>
        <v>-3.5747501286076698E-2</v>
      </c>
      <c r="V1109">
        <v>164.54954528808599</v>
      </c>
      <c r="W1109">
        <f t="shared" si="197"/>
        <v>-3.3608057422260043E-2</v>
      </c>
    </row>
    <row r="1110" spans="1:23" x14ac:dyDescent="0.2">
      <c r="A1110" s="1">
        <v>45162</v>
      </c>
      <c r="B1110">
        <v>32.0538940429688</v>
      </c>
      <c r="C1110">
        <f t="shared" si="187"/>
        <v>2.0049397878426859E-2</v>
      </c>
      <c r="D1110">
        <v>101.800003051758</v>
      </c>
      <c r="E1110">
        <f t="shared" si="188"/>
        <v>4.4106608285128194E-3</v>
      </c>
      <c r="F1110">
        <v>158.36926269531199</v>
      </c>
      <c r="G1110">
        <f t="shared" si="189"/>
        <v>1.3317564811048739E-2</v>
      </c>
      <c r="H1110">
        <v>83.218063354492202</v>
      </c>
      <c r="I1110">
        <f t="shared" si="190"/>
        <v>-3.0943834772148202E-3</v>
      </c>
      <c r="J1110">
        <v>56.993385314941399</v>
      </c>
      <c r="K1110">
        <f t="shared" si="191"/>
        <v>-6.8444373253596674E-2</v>
      </c>
      <c r="L1110">
        <v>52.959999084472699</v>
      </c>
      <c r="M1110">
        <f t="shared" si="192"/>
        <v>6.024108979433623E-3</v>
      </c>
      <c r="N1110">
        <v>104.432495117188</v>
      </c>
      <c r="O1110">
        <f t="shared" si="193"/>
        <v>1.6542935738400887E-2</v>
      </c>
      <c r="P1110">
        <v>89.919998168945298</v>
      </c>
      <c r="Q1110">
        <f t="shared" si="194"/>
        <v>-1.5465928137965315E-2</v>
      </c>
      <c r="R1110">
        <v>168.45462036132801</v>
      </c>
      <c r="S1110">
        <f t="shared" si="195"/>
        <v>2.5410017462009375E-2</v>
      </c>
      <c r="T1110">
        <v>75.075088500976605</v>
      </c>
      <c r="U1110">
        <f t="shared" si="196"/>
        <v>2.0493344921354354E-2</v>
      </c>
      <c r="V1110">
        <v>159.111251831055</v>
      </c>
      <c r="W1110">
        <f t="shared" si="197"/>
        <v>4.2915153016000514E-3</v>
      </c>
    </row>
    <row r="1111" spans="1:23" x14ac:dyDescent="0.2">
      <c r="A1111" s="1">
        <v>45163</v>
      </c>
      <c r="B1111">
        <v>32.703041076660199</v>
      </c>
      <c r="C1111">
        <f t="shared" si="187"/>
        <v>1.1066274243723213E-2</v>
      </c>
      <c r="D1111">
        <v>102.25</v>
      </c>
      <c r="E1111">
        <f t="shared" si="188"/>
        <v>3.5146048994768361E-3</v>
      </c>
      <c r="F1111">
        <v>160.49246215820301</v>
      </c>
      <c r="G1111">
        <f t="shared" si="189"/>
        <v>5.289543346758613E-3</v>
      </c>
      <c r="H1111">
        <v>82.960952758789105</v>
      </c>
      <c r="I1111">
        <f t="shared" si="190"/>
        <v>1.081208888766416E-2</v>
      </c>
      <c r="J1111">
        <v>53.223011016845703</v>
      </c>
      <c r="K1111">
        <f t="shared" si="191"/>
        <v>3.0737678176223769E-2</v>
      </c>
      <c r="L1111">
        <v>53.279998779296903</v>
      </c>
      <c r="M1111">
        <f t="shared" si="192"/>
        <v>1.6381622465626158E-2</v>
      </c>
      <c r="N1111">
        <v>106.17448425293</v>
      </c>
      <c r="O1111">
        <f t="shared" si="193"/>
        <v>1.2252370887279542E-2</v>
      </c>
      <c r="P1111">
        <v>88.540000915527301</v>
      </c>
      <c r="Q1111">
        <f t="shared" si="194"/>
        <v>2.0900483610590621E-2</v>
      </c>
      <c r="R1111">
        <v>172.78990173339801</v>
      </c>
      <c r="S1111">
        <f t="shared" si="195"/>
        <v>1.210634906615608E-2</v>
      </c>
      <c r="T1111">
        <v>76.629501342773395</v>
      </c>
      <c r="U1111">
        <f t="shared" si="196"/>
        <v>1.1524752802815667E-2</v>
      </c>
      <c r="V1111">
        <v>159.79554748535199</v>
      </c>
      <c r="W1111">
        <f t="shared" si="197"/>
        <v>1.2582409605788747E-2</v>
      </c>
    </row>
    <row r="1112" spans="1:23" x14ac:dyDescent="0.2">
      <c r="A1112" s="1">
        <v>45166</v>
      </c>
      <c r="B1112">
        <v>33.066951751708999</v>
      </c>
      <c r="C1112">
        <f t="shared" si="187"/>
        <v>2.0315740355560847E-2</v>
      </c>
      <c r="D1112">
        <v>102.610000610352</v>
      </c>
      <c r="E1112">
        <f t="shared" si="188"/>
        <v>3.1748675079159239E-2</v>
      </c>
      <c r="F1112">
        <v>161.34364318847699</v>
      </c>
      <c r="G1112">
        <f t="shared" si="189"/>
        <v>1.1727086792039498E-2</v>
      </c>
      <c r="H1112">
        <v>83.862800598144503</v>
      </c>
      <c r="I1112">
        <f t="shared" si="190"/>
        <v>3.2955485798018824E-2</v>
      </c>
      <c r="J1112">
        <v>54.884365081787102</v>
      </c>
      <c r="K1112">
        <f t="shared" si="191"/>
        <v>1.7072897408667891E-2</v>
      </c>
      <c r="L1112">
        <v>54.159999847412102</v>
      </c>
      <c r="M1112">
        <f t="shared" si="192"/>
        <v>2.2095285757706272E-2</v>
      </c>
      <c r="N1112">
        <v>107.48337554931599</v>
      </c>
      <c r="O1112">
        <f t="shared" si="193"/>
        <v>1.8629188320982537E-2</v>
      </c>
      <c r="P1112">
        <v>90.410003662109403</v>
      </c>
      <c r="Q1112">
        <f t="shared" si="194"/>
        <v>4.2656334387168357E-2</v>
      </c>
      <c r="R1112">
        <v>174.89447021484401</v>
      </c>
      <c r="S1112">
        <f t="shared" si="195"/>
        <v>1.2290367433892974E-2</v>
      </c>
      <c r="T1112">
        <v>77.517745971679702</v>
      </c>
      <c r="U1112">
        <f t="shared" si="196"/>
        <v>2.0708163680174297E-2</v>
      </c>
      <c r="V1112">
        <v>161.81886291503901</v>
      </c>
      <c r="W1112">
        <f t="shared" si="197"/>
        <v>2.5928543071963312E-2</v>
      </c>
    </row>
    <row r="1113" spans="1:23" x14ac:dyDescent="0.2">
      <c r="A1113" s="1">
        <v>45167</v>
      </c>
      <c r="B1113">
        <v>33.745601654052699</v>
      </c>
      <c r="C1113">
        <f t="shared" si="187"/>
        <v>6.391544140480679E-3</v>
      </c>
      <c r="D1113">
        <v>105.919998168945</v>
      </c>
      <c r="E1113">
        <f t="shared" si="188"/>
        <v>6.3055894425315595E-3</v>
      </c>
      <c r="F1113">
        <v>163.24687194824199</v>
      </c>
      <c r="G1113">
        <f t="shared" si="189"/>
        <v>-8.5902890747239554E-3</v>
      </c>
      <c r="H1113">
        <v>86.672584533691406</v>
      </c>
      <c r="I1113">
        <f t="shared" si="190"/>
        <v>2.6372832506638246E-3</v>
      </c>
      <c r="J1113">
        <v>55.829444885253899</v>
      </c>
      <c r="K1113">
        <f t="shared" si="191"/>
        <v>2.1506147069732542E-2</v>
      </c>
      <c r="L1113">
        <v>55.369998931884801</v>
      </c>
      <c r="M1113">
        <f t="shared" si="192"/>
        <v>1.8785761575477518E-2</v>
      </c>
      <c r="N1113">
        <v>109.504470825195</v>
      </c>
      <c r="O1113">
        <f t="shared" si="193"/>
        <v>2.563427766803592E-3</v>
      </c>
      <c r="P1113">
        <v>94.349998474121094</v>
      </c>
      <c r="Q1113">
        <f t="shared" si="194"/>
        <v>5.8124660526686547E-3</v>
      </c>
      <c r="R1113">
        <v>177.05725097656199</v>
      </c>
      <c r="S1113">
        <f t="shared" si="195"/>
        <v>-5.4377185949658546E-3</v>
      </c>
      <c r="T1113">
        <v>79.139732360839801</v>
      </c>
      <c r="U1113">
        <f t="shared" si="196"/>
        <v>2.4387262913815052E-4</v>
      </c>
      <c r="V1113">
        <v>166.06945800781199</v>
      </c>
      <c r="W1113">
        <f t="shared" si="197"/>
        <v>4.7039343377622876E-3</v>
      </c>
    </row>
    <row r="1114" spans="1:23" x14ac:dyDescent="0.2">
      <c r="A1114" s="1">
        <v>45168</v>
      </c>
      <c r="B1114">
        <v>33.961978912353501</v>
      </c>
      <c r="C1114">
        <f t="shared" si="187"/>
        <v>1.7511643756210268E-2</v>
      </c>
      <c r="D1114">
        <v>106.58999633789099</v>
      </c>
      <c r="E1114">
        <f t="shared" si="188"/>
        <v>-8.1955630614240094E-3</v>
      </c>
      <c r="F1114">
        <v>161.85054016113301</v>
      </c>
      <c r="G1114">
        <f t="shared" si="189"/>
        <v>-6.9376276006963911E-3</v>
      </c>
      <c r="H1114">
        <v>86.901466369628906</v>
      </c>
      <c r="I1114">
        <f t="shared" si="190"/>
        <v>3.3730049687269135E-2</v>
      </c>
      <c r="J1114">
        <v>57.043125152587898</v>
      </c>
      <c r="K1114">
        <f t="shared" si="191"/>
        <v>1.5745700816186276E-2</v>
      </c>
      <c r="L1114">
        <v>56.419998168945298</v>
      </c>
      <c r="M1114">
        <f t="shared" si="192"/>
        <v>8.858721817381766E-4</v>
      </c>
      <c r="N1114">
        <v>109.785537719727</v>
      </c>
      <c r="O1114">
        <f t="shared" si="193"/>
        <v>1.1062635149562676E-2</v>
      </c>
      <c r="P1114">
        <v>94.900001525878906</v>
      </c>
      <c r="Q1114">
        <f t="shared" si="194"/>
        <v>2.4564105245071112E-2</v>
      </c>
      <c r="R1114">
        <v>176.09707641601599</v>
      </c>
      <c r="S1114">
        <f t="shared" si="195"/>
        <v>1.1559341368983646E-3</v>
      </c>
      <c r="T1114">
        <v>79.159034729003906</v>
      </c>
      <c r="U1114">
        <f t="shared" si="196"/>
        <v>-1.8310753890269688E-3</v>
      </c>
      <c r="V1114">
        <v>166.85247802734401</v>
      </c>
      <c r="W1114">
        <f t="shared" si="197"/>
        <v>6.8967915013982209E-3</v>
      </c>
    </row>
    <row r="1115" spans="1:23" x14ac:dyDescent="0.2">
      <c r="A1115" s="1">
        <v>45169</v>
      </c>
      <c r="B1115">
        <v>34.561946868896499</v>
      </c>
      <c r="C1115">
        <f t="shared" si="187"/>
        <v>4.098138214895318E-2</v>
      </c>
      <c r="D1115">
        <v>105.720001220703</v>
      </c>
      <c r="E1115">
        <f t="shared" si="188"/>
        <v>3.4673694803548864E-2</v>
      </c>
      <c r="F1115">
        <v>160.73156738281199</v>
      </c>
      <c r="G1115">
        <f t="shared" si="189"/>
        <v>1.0476739732275055E-2</v>
      </c>
      <c r="H1115">
        <v>89.882652282714801</v>
      </c>
      <c r="I1115">
        <f t="shared" si="190"/>
        <v>-5.612444506265047E-2</v>
      </c>
      <c r="J1115">
        <v>57.948417663574197</v>
      </c>
      <c r="K1115">
        <f t="shared" si="191"/>
        <v>-5.1635203881178898E-3</v>
      </c>
      <c r="L1115">
        <v>56.470001220703097</v>
      </c>
      <c r="M1115">
        <f t="shared" si="192"/>
        <v>1.3892725055303848E-2</v>
      </c>
      <c r="N1115">
        <v>111.006797790527</v>
      </c>
      <c r="O1115">
        <f t="shared" si="193"/>
        <v>7.4807382768676449E-3</v>
      </c>
      <c r="P1115">
        <v>97.260002136230497</v>
      </c>
      <c r="Q1115">
        <f t="shared" si="194"/>
        <v>-2.4707187231202948E-3</v>
      </c>
      <c r="R1115">
        <v>176.30075073242199</v>
      </c>
      <c r="S1115">
        <f t="shared" si="195"/>
        <v>8.3116163899787654E-3</v>
      </c>
      <c r="T1115">
        <v>79.014221191406193</v>
      </c>
      <c r="U1115">
        <f t="shared" si="196"/>
        <v>5.4834863363912188E-3</v>
      </c>
      <c r="V1115">
        <v>168.00720214843801</v>
      </c>
      <c r="W1115">
        <f t="shared" si="197"/>
        <v>2.6013044585303556E-3</v>
      </c>
    </row>
    <row r="1116" spans="1:23" x14ac:dyDescent="0.2">
      <c r="A1116" s="1">
        <v>45170</v>
      </c>
      <c r="B1116">
        <v>36.007766723632798</v>
      </c>
      <c r="C1116">
        <f t="shared" si="187"/>
        <v>2.7278576458552198E-3</v>
      </c>
      <c r="D1116">
        <v>109.449996948242</v>
      </c>
      <c r="E1116">
        <f t="shared" si="188"/>
        <v>1.2078445499590022E-2</v>
      </c>
      <c r="F1116">
        <v>162.42436218261699</v>
      </c>
      <c r="G1116">
        <f t="shared" si="189"/>
        <v>-5.2989040195179616E-4</v>
      </c>
      <c r="H1116">
        <v>84.976989746093807</v>
      </c>
      <c r="I1116">
        <f t="shared" si="190"/>
        <v>-4.0113613568879344E-4</v>
      </c>
      <c r="J1116">
        <v>57.649971008300803</v>
      </c>
      <c r="K1116">
        <f t="shared" si="191"/>
        <v>-1.0359642284841681E-3</v>
      </c>
      <c r="L1116">
        <v>57.259998321533203</v>
      </c>
      <c r="M1116">
        <f t="shared" si="192"/>
        <v>-1.0483586330360666E-3</v>
      </c>
      <c r="N1116">
        <v>111.840324401855</v>
      </c>
      <c r="O1116">
        <f t="shared" si="193"/>
        <v>1.0002650456899841E-2</v>
      </c>
      <c r="P1116">
        <v>97.019996643066406</v>
      </c>
      <c r="Q1116">
        <f t="shared" si="194"/>
        <v>-1.4325972008278067E-2</v>
      </c>
      <c r="R1116">
        <v>177.77220153808599</v>
      </c>
      <c r="S1116">
        <f t="shared" si="195"/>
        <v>-4.8904506458625702E-3</v>
      </c>
      <c r="T1116">
        <v>79.448684692382798</v>
      </c>
      <c r="U1116">
        <f t="shared" si="196"/>
        <v>-8.9107617194118249E-3</v>
      </c>
      <c r="V1116">
        <v>168.44480895996099</v>
      </c>
      <c r="W1116">
        <f t="shared" si="197"/>
        <v>-3.3214446578041823E-4</v>
      </c>
    </row>
    <row r="1117" spans="1:23" x14ac:dyDescent="0.2">
      <c r="A1117" s="1">
        <v>45174</v>
      </c>
      <c r="B1117">
        <v>36.106124877929702</v>
      </c>
      <c r="C1117">
        <f t="shared" si="187"/>
        <v>7.3278631719900381E-3</v>
      </c>
      <c r="D1117">
        <v>110.779998779297</v>
      </c>
      <c r="E1117">
        <f t="shared" si="188"/>
        <v>-1.3632856933729268E-2</v>
      </c>
      <c r="F1117">
        <v>162.33831787109401</v>
      </c>
      <c r="G1117">
        <f t="shared" si="189"/>
        <v>-1.0006279384725975E-2</v>
      </c>
      <c r="H1117">
        <v>84.942909240722699</v>
      </c>
      <c r="I1117">
        <f t="shared" si="190"/>
        <v>1.1442147026262917E-4</v>
      </c>
      <c r="J1117">
        <v>57.590278625488303</v>
      </c>
      <c r="K1117">
        <f t="shared" si="191"/>
        <v>-2.0594069947992184E-2</v>
      </c>
      <c r="L1117">
        <v>57.200000762939503</v>
      </c>
      <c r="M1117">
        <f t="shared" si="192"/>
        <v>-2.9764879599862449E-3</v>
      </c>
      <c r="N1117">
        <v>112.964637756348</v>
      </c>
      <c r="O1117">
        <f t="shared" si="193"/>
        <v>-1.6174681669430657E-2</v>
      </c>
      <c r="P1117">
        <v>95.639999389648395</v>
      </c>
      <c r="Q1117">
        <f t="shared" si="194"/>
        <v>2.4019995295664139E-3</v>
      </c>
      <c r="R1117">
        <v>176.90493774414099</v>
      </c>
      <c r="S1117">
        <f t="shared" si="195"/>
        <v>3.5192669125762611E-3</v>
      </c>
      <c r="T1117">
        <v>78.743881225585895</v>
      </c>
      <c r="U1117">
        <f t="shared" si="196"/>
        <v>-6.1492113377677867E-3</v>
      </c>
      <c r="V1117">
        <v>168.38887023925801</v>
      </c>
      <c r="W1117">
        <f t="shared" si="197"/>
        <v>-7.2552678758890134E-3</v>
      </c>
    </row>
    <row r="1118" spans="1:23" x14ac:dyDescent="0.2">
      <c r="A1118" s="1">
        <v>45175</v>
      </c>
      <c r="B1118">
        <v>36.371677398681598</v>
      </c>
      <c r="C1118">
        <f t="shared" si="187"/>
        <v>3.1934789024784263E-2</v>
      </c>
      <c r="D1118">
        <v>109.279998779297</v>
      </c>
      <c r="E1118">
        <f t="shared" si="188"/>
        <v>-2.4923720307985578E-2</v>
      </c>
      <c r="F1118">
        <v>160.72201538085901</v>
      </c>
      <c r="G1118">
        <f t="shared" si="189"/>
        <v>-2.007526853583955E-2</v>
      </c>
      <c r="H1118">
        <v>84.952629089355497</v>
      </c>
      <c r="I1118">
        <f t="shared" si="190"/>
        <v>-1.7626056217482561E-2</v>
      </c>
      <c r="J1118">
        <v>56.416389465332003</v>
      </c>
      <c r="K1118">
        <f t="shared" si="191"/>
        <v>-2.2949093548836805E-3</v>
      </c>
      <c r="L1118">
        <v>57.029998779296903</v>
      </c>
      <c r="M1118">
        <f t="shared" si="192"/>
        <v>-1.7868645760473176E-2</v>
      </c>
      <c r="N1118">
        <v>111.15216827392599</v>
      </c>
      <c r="O1118">
        <f t="shared" si="193"/>
        <v>-7.4940103794493437E-2</v>
      </c>
      <c r="P1118">
        <v>95.870002746582003</v>
      </c>
      <c r="Q1118">
        <f t="shared" si="194"/>
        <v>-3.6433323921038173E-2</v>
      </c>
      <c r="R1118">
        <v>177.52861022949199</v>
      </c>
      <c r="S1118">
        <f t="shared" si="195"/>
        <v>-2.063077428242276E-2</v>
      </c>
      <c r="T1118">
        <v>78.261154174804702</v>
      </c>
      <c r="U1118">
        <f t="shared" si="196"/>
        <v>-2.4476764543487739E-2</v>
      </c>
      <c r="V1118">
        <v>167.17158508300801</v>
      </c>
      <c r="W1118">
        <f t="shared" si="197"/>
        <v>-2.3153775828512614E-2</v>
      </c>
    </row>
    <row r="1119" spans="1:23" x14ac:dyDescent="0.2">
      <c r="A1119" s="1">
        <v>45176</v>
      </c>
      <c r="B1119">
        <v>37.551944732666001</v>
      </c>
      <c r="C1119">
        <f t="shared" si="187"/>
        <v>-4.4625964182192623E-3</v>
      </c>
      <c r="D1119">
        <v>106.58999633789099</v>
      </c>
      <c r="E1119">
        <f t="shared" si="188"/>
        <v>-4.701908391788961E-3</v>
      </c>
      <c r="F1119">
        <v>157.52764892578099</v>
      </c>
      <c r="G1119">
        <f t="shared" si="189"/>
        <v>-3.0361847772077214E-4</v>
      </c>
      <c r="H1119">
        <v>83.468368530273395</v>
      </c>
      <c r="I1119">
        <f t="shared" si="190"/>
        <v>6.0655987480701936E-4</v>
      </c>
      <c r="J1119">
        <v>56.287067413330099</v>
      </c>
      <c r="K1119">
        <f t="shared" si="191"/>
        <v>-1.4957687607537445E-2</v>
      </c>
      <c r="L1119">
        <v>56.0200004577637</v>
      </c>
      <c r="M1119">
        <f t="shared" si="192"/>
        <v>-1.3840437605533622E-2</v>
      </c>
      <c r="N1119">
        <v>103.126876831055</v>
      </c>
      <c r="O1119">
        <f t="shared" si="193"/>
        <v>-2.4465716552665947E-3</v>
      </c>
      <c r="P1119">
        <v>92.440002441406193</v>
      </c>
      <c r="Q1119">
        <f t="shared" si="194"/>
        <v>-8.4736927827240276E-3</v>
      </c>
      <c r="R1119">
        <v>173.90357971191401</v>
      </c>
      <c r="S1119">
        <f t="shared" si="195"/>
        <v>-5.5628957851951467E-3</v>
      </c>
      <c r="T1119">
        <v>76.368827819824205</v>
      </c>
      <c r="U1119">
        <f t="shared" si="196"/>
        <v>-4.0537346039978819E-3</v>
      </c>
      <c r="V1119">
        <v>163.34539794921901</v>
      </c>
      <c r="W1119">
        <f t="shared" si="197"/>
        <v>-5.1898080366275636E-3</v>
      </c>
    </row>
    <row r="1120" spans="1:23" x14ac:dyDescent="0.2">
      <c r="A1120" s="1">
        <v>45177</v>
      </c>
      <c r="B1120">
        <v>37.384738922119098</v>
      </c>
      <c r="C1120">
        <f t="shared" si="187"/>
        <v>1.514385055879763E-2</v>
      </c>
      <c r="D1120">
        <v>106.08999633789099</v>
      </c>
      <c r="E1120">
        <f t="shared" si="188"/>
        <v>-7.2844242217884585E-3</v>
      </c>
      <c r="F1120">
        <v>157.47982788085901</v>
      </c>
      <c r="G1120">
        <f t="shared" si="189"/>
        <v>7.1406958523778557E-3</v>
      </c>
      <c r="H1120">
        <v>83.519012451171903</v>
      </c>
      <c r="I1120">
        <f t="shared" si="190"/>
        <v>1.8524890365904908E-3</v>
      </c>
      <c r="J1120">
        <v>55.451408386230497</v>
      </c>
      <c r="K1120">
        <f t="shared" si="191"/>
        <v>1.0351804126108796E-2</v>
      </c>
      <c r="L1120">
        <v>55.25</v>
      </c>
      <c r="M1120">
        <f t="shared" si="192"/>
        <v>2.4140617852283636E-2</v>
      </c>
      <c r="N1120">
        <v>102.874877929688</v>
      </c>
      <c r="O1120">
        <f t="shared" si="193"/>
        <v>3.8263664034280748E-2</v>
      </c>
      <c r="P1120">
        <v>91.660003662109403</v>
      </c>
      <c r="Q1120">
        <f t="shared" si="194"/>
        <v>-1.8387589726842408E-2</v>
      </c>
      <c r="R1120">
        <v>172.93885803222699</v>
      </c>
      <c r="S1120">
        <f t="shared" si="195"/>
        <v>1.0137160294900003E-3</v>
      </c>
      <c r="T1120">
        <v>76.059875488281193</v>
      </c>
      <c r="U1120">
        <f t="shared" si="196"/>
        <v>8.5947414748657625E-3</v>
      </c>
      <c r="V1120">
        <v>162.49986267089801</v>
      </c>
      <c r="W1120">
        <f t="shared" si="197"/>
        <v>-5.6694301177116291E-4</v>
      </c>
    </row>
    <row r="1121" spans="1:23" x14ac:dyDescent="0.2">
      <c r="A1121" s="1">
        <v>45180</v>
      </c>
      <c r="B1121">
        <v>37.955196380615199</v>
      </c>
      <c r="C1121">
        <f t="shared" si="187"/>
        <v>6.9723112295980976E-3</v>
      </c>
      <c r="D1121">
        <v>105.31999969482401</v>
      </c>
      <c r="E1121">
        <f t="shared" si="188"/>
        <v>-9.4973521036399586E-5</v>
      </c>
      <c r="F1121">
        <v>158.60836791992199</v>
      </c>
      <c r="G1121">
        <f t="shared" si="189"/>
        <v>-1.4271461665566261E-2</v>
      </c>
      <c r="H1121">
        <v>83.673873901367202</v>
      </c>
      <c r="I1121">
        <f t="shared" si="190"/>
        <v>-1.7163492114179439E-2</v>
      </c>
      <c r="J1121">
        <v>56.028411865234403</v>
      </c>
      <c r="K1121">
        <f t="shared" si="191"/>
        <v>-1.1967623851245199E-2</v>
      </c>
      <c r="L1121">
        <v>56.599998474121101</v>
      </c>
      <c r="M1121">
        <f t="shared" si="192"/>
        <v>4.4072351059609308E-3</v>
      </c>
      <c r="N1121">
        <v>106.88752746582</v>
      </c>
      <c r="O1121">
        <f t="shared" si="193"/>
        <v>8.577549056921617E-3</v>
      </c>
      <c r="P1121">
        <v>89.989997863769503</v>
      </c>
      <c r="Q1121">
        <f t="shared" si="194"/>
        <v>-1.1624149504169278E-2</v>
      </c>
      <c r="R1121">
        <v>173.1142578125</v>
      </c>
      <c r="S1121">
        <f t="shared" si="195"/>
        <v>-1.4743663661415003E-2</v>
      </c>
      <c r="T1121">
        <v>76.716407775878906</v>
      </c>
      <c r="U1121">
        <f t="shared" si="196"/>
        <v>-1.381259752991916E-2</v>
      </c>
      <c r="V1121">
        <v>162.40776062011699</v>
      </c>
      <c r="W1121">
        <f t="shared" si="197"/>
        <v>-8.5239918153804193E-3</v>
      </c>
    </row>
    <row r="1122" spans="1:23" x14ac:dyDescent="0.2">
      <c r="A1122" s="1">
        <v>45181</v>
      </c>
      <c r="B1122">
        <v>38.220756530761697</v>
      </c>
      <c r="C1122">
        <f t="shared" si="187"/>
        <v>-3.8675030803244866E-3</v>
      </c>
      <c r="D1122">
        <v>105.30999755859401</v>
      </c>
      <c r="E1122">
        <f t="shared" si="188"/>
        <v>2.2534063653287899E-2</v>
      </c>
      <c r="F1122">
        <v>156.36087036132801</v>
      </c>
      <c r="G1122">
        <f t="shared" si="189"/>
        <v>5.3070194578624559E-3</v>
      </c>
      <c r="H1122">
        <v>82.249992370605497</v>
      </c>
      <c r="I1122">
        <f t="shared" si="190"/>
        <v>9.9090285426824531E-3</v>
      </c>
      <c r="J1122">
        <v>55.361881256103501</v>
      </c>
      <c r="K1122">
        <f t="shared" si="191"/>
        <v>-8.9899097581534043E-4</v>
      </c>
      <c r="L1122">
        <v>56.849998474121101</v>
      </c>
      <c r="M1122">
        <f t="shared" si="192"/>
        <v>3.1853137815073325E-2</v>
      </c>
      <c r="N1122">
        <v>107.808303833008</v>
      </c>
      <c r="O1122">
        <f t="shared" si="193"/>
        <v>1.2596812885065591E-2</v>
      </c>
      <c r="P1122">
        <v>88.949996948242202</v>
      </c>
      <c r="Q1122">
        <f t="shared" si="194"/>
        <v>1.0289832428848643E-2</v>
      </c>
      <c r="R1122">
        <v>170.580642700195</v>
      </c>
      <c r="S1122">
        <f t="shared" si="195"/>
        <v>6.3777664400944106E-3</v>
      </c>
      <c r="T1122">
        <v>75.664039611816406</v>
      </c>
      <c r="U1122">
        <f t="shared" si="196"/>
        <v>3.8205965437823771E-3</v>
      </c>
      <c r="V1122">
        <v>161.02928161621099</v>
      </c>
      <c r="W1122">
        <f t="shared" si="197"/>
        <v>5.1150015577839996E-3</v>
      </c>
    </row>
    <row r="1123" spans="1:23" x14ac:dyDescent="0.2">
      <c r="A1123" s="1">
        <v>45182</v>
      </c>
      <c r="B1123">
        <v>38.0732231140137</v>
      </c>
      <c r="C1123">
        <f t="shared" si="187"/>
        <v>-1.0339321918208055E-3</v>
      </c>
      <c r="D1123">
        <v>107.709999084473</v>
      </c>
      <c r="E1123">
        <f t="shared" si="188"/>
        <v>-1.007754959072581E-2</v>
      </c>
      <c r="F1123">
        <v>157.19288635253901</v>
      </c>
      <c r="G1123">
        <f t="shared" si="189"/>
        <v>1.0229880709809649E-2</v>
      </c>
      <c r="H1123">
        <v>83.069061279296903</v>
      </c>
      <c r="I1123">
        <f t="shared" si="190"/>
        <v>2.1699066830062581E-2</v>
      </c>
      <c r="J1123">
        <v>55.3121337890625</v>
      </c>
      <c r="K1123">
        <f t="shared" si="191"/>
        <v>4.3072693507441185E-3</v>
      </c>
      <c r="L1123">
        <v>58.689998626708999</v>
      </c>
      <c r="M1123">
        <f t="shared" si="192"/>
        <v>1.0171341989609175E-2</v>
      </c>
      <c r="N1123">
        <v>109.174934387207</v>
      </c>
      <c r="O1123">
        <f t="shared" si="193"/>
        <v>1.235230998830634E-2</v>
      </c>
      <c r="P1123">
        <v>89.870002746582003</v>
      </c>
      <c r="Q1123">
        <f t="shared" si="194"/>
        <v>2.4944940651590575E-2</v>
      </c>
      <c r="R1123">
        <v>171.67204284668</v>
      </c>
      <c r="S1123">
        <f t="shared" si="195"/>
        <v>1.9672345422703571E-2</v>
      </c>
      <c r="T1123">
        <v>75.953674316406193</v>
      </c>
      <c r="U1123">
        <f t="shared" si="196"/>
        <v>1.713957605419858E-2</v>
      </c>
      <c r="V1123">
        <v>161.855056762695</v>
      </c>
      <c r="W1123">
        <f t="shared" si="197"/>
        <v>7.1293870581578154E-3</v>
      </c>
    </row>
    <row r="1124" spans="1:23" x14ac:dyDescent="0.2">
      <c r="A1124" s="1">
        <v>45183</v>
      </c>
      <c r="B1124">
        <v>38.033878326416001</v>
      </c>
      <c r="C1124">
        <f t="shared" si="187"/>
        <v>-2.064072808101354E-2</v>
      </c>
      <c r="D1124">
        <v>106.629997253418</v>
      </c>
      <c r="E1124">
        <f t="shared" si="188"/>
        <v>-4.9404621859975337E-2</v>
      </c>
      <c r="F1124">
        <v>158.80920410156199</v>
      </c>
      <c r="G1124">
        <f t="shared" si="189"/>
        <v>-2.0872724960407738E-2</v>
      </c>
      <c r="H1124">
        <v>84.891281127929702</v>
      </c>
      <c r="I1124">
        <f t="shared" si="190"/>
        <v>-2.316560447095279E-2</v>
      </c>
      <c r="J1124">
        <v>55.550891876220703</v>
      </c>
      <c r="K1124">
        <f t="shared" si="191"/>
        <v>-2.4473180073507288E-2</v>
      </c>
      <c r="L1124">
        <v>59.290000915527301</v>
      </c>
      <c r="M1124">
        <f t="shared" si="192"/>
        <v>-6.5157170809434686E-2</v>
      </c>
      <c r="N1124">
        <v>110.531860351562</v>
      </c>
      <c r="O1124">
        <f t="shared" si="193"/>
        <v>-7.9233489740105339E-3</v>
      </c>
      <c r="P1124">
        <v>92.139999389648395</v>
      </c>
      <c r="Q1124">
        <f t="shared" si="194"/>
        <v>-5.2241986316157327E-2</v>
      </c>
      <c r="R1124">
        <v>175.08267211914099</v>
      </c>
      <c r="S1124">
        <f t="shared" si="195"/>
        <v>-8.5519900970698736E-3</v>
      </c>
      <c r="T1124">
        <v>77.266708374023395</v>
      </c>
      <c r="U1124">
        <f t="shared" si="196"/>
        <v>-3.0447596828275948E-2</v>
      </c>
      <c r="V1124">
        <v>163.013107299805</v>
      </c>
      <c r="W1124">
        <f t="shared" si="197"/>
        <v>-2.9284935616153668E-2</v>
      </c>
    </row>
    <row r="1125" spans="1:23" x14ac:dyDescent="0.2">
      <c r="A1125" s="1">
        <v>45184</v>
      </c>
      <c r="B1125">
        <v>37.256877899169901</v>
      </c>
      <c r="C1125">
        <f t="shared" si="187"/>
        <v>2.8996485091414654E-3</v>
      </c>
      <c r="D1125">
        <v>101.48999786377</v>
      </c>
      <c r="E1125">
        <f t="shared" si="188"/>
        <v>8.6334773495774821E-3</v>
      </c>
      <c r="F1125">
        <v>155.52877807617199</v>
      </c>
      <c r="G1125">
        <f t="shared" si="189"/>
        <v>1.290674965600221E-3</v>
      </c>
      <c r="H1125">
        <v>82.947326660156193</v>
      </c>
      <c r="I1125">
        <f t="shared" si="190"/>
        <v>-1.9746173293938977E-3</v>
      </c>
      <c r="J1125">
        <v>54.2078857421875</v>
      </c>
      <c r="K1125">
        <f t="shared" si="191"/>
        <v>5.3079534727817406E-3</v>
      </c>
      <c r="L1125">
        <v>55.549999237060497</v>
      </c>
      <c r="M1125">
        <f t="shared" si="192"/>
        <v>2.2604868703765081E-2</v>
      </c>
      <c r="N1125">
        <v>109.659538269043</v>
      </c>
      <c r="O1125">
        <f t="shared" si="193"/>
        <v>-3.4529023805536076E-3</v>
      </c>
      <c r="P1125">
        <v>87.449996948242202</v>
      </c>
      <c r="Q1125">
        <f t="shared" si="194"/>
        <v>-6.9998637281139748E-3</v>
      </c>
      <c r="R1125">
        <v>173.59175109863301</v>
      </c>
      <c r="S1125">
        <f t="shared" si="195"/>
        <v>8.830314557735917E-3</v>
      </c>
      <c r="T1125">
        <v>74.949577331542997</v>
      </c>
      <c r="U1125">
        <f t="shared" si="196"/>
        <v>4.1137643917971032E-3</v>
      </c>
      <c r="V1125">
        <v>158.30850219726599</v>
      </c>
      <c r="W1125">
        <f t="shared" si="197"/>
        <v>3.4025248781938012E-3</v>
      </c>
    </row>
    <row r="1126" spans="1:23" x14ac:dyDescent="0.2">
      <c r="A1126" s="1">
        <v>45187</v>
      </c>
      <c r="B1126">
        <v>37.365066528320298</v>
      </c>
      <c r="C1126">
        <f t="shared" si="187"/>
        <v>-4.4403863720351489E-2</v>
      </c>
      <c r="D1126">
        <v>102.370002746582</v>
      </c>
      <c r="E1126">
        <f t="shared" si="188"/>
        <v>-7.4517662570288542E-3</v>
      </c>
      <c r="F1126">
        <v>155.72964477539099</v>
      </c>
      <c r="G1126">
        <f t="shared" si="189"/>
        <v>1.9018933868648932E-3</v>
      </c>
      <c r="H1126">
        <v>82.783699035644503</v>
      </c>
      <c r="I1126">
        <f t="shared" si="190"/>
        <v>-9.4158709735156292E-4</v>
      </c>
      <c r="J1126">
        <v>54.496383666992202</v>
      </c>
      <c r="K1126">
        <f t="shared" si="191"/>
        <v>-1.2675775523125633E-2</v>
      </c>
      <c r="L1126">
        <v>56.819999694824197</v>
      </c>
      <c r="M1126">
        <f t="shared" si="192"/>
        <v>-1.7397909868411242E-2</v>
      </c>
      <c r="N1126">
        <v>109.281547546387</v>
      </c>
      <c r="O1126">
        <f t="shared" si="193"/>
        <v>-1.8168483814692823E-2</v>
      </c>
      <c r="P1126">
        <v>86.839996337890597</v>
      </c>
      <c r="Q1126">
        <f t="shared" si="194"/>
        <v>-7.8612274875999363E-3</v>
      </c>
      <c r="R1126">
        <v>175.13140869140599</v>
      </c>
      <c r="S1126">
        <f t="shared" si="195"/>
        <v>-5.4120025114804083E-3</v>
      </c>
      <c r="T1126">
        <v>75.258537292480497</v>
      </c>
      <c r="U1126">
        <f t="shared" si="196"/>
        <v>-2.1832792363627382E-3</v>
      </c>
      <c r="V1126">
        <v>158.848068237305</v>
      </c>
      <c r="W1126">
        <f t="shared" si="197"/>
        <v>-8.4651956751665373E-3</v>
      </c>
    </row>
    <row r="1127" spans="1:23" x14ac:dyDescent="0.2">
      <c r="A1127" s="1">
        <v>45188</v>
      </c>
      <c r="B1127">
        <v>35.742210388183601</v>
      </c>
      <c r="C1127">
        <f t="shared" si="187"/>
        <v>-4.6467557621454339E-2</v>
      </c>
      <c r="D1127">
        <v>101.610000610352</v>
      </c>
      <c r="E1127">
        <f t="shared" si="188"/>
        <v>-1.257757894549442E-2</v>
      </c>
      <c r="F1127">
        <v>156.02610778808599</v>
      </c>
      <c r="G1127">
        <f t="shared" si="189"/>
        <v>-6.3952634269795854E-3</v>
      </c>
      <c r="H1127">
        <v>82.705787658691406</v>
      </c>
      <c r="I1127">
        <f t="shared" si="190"/>
        <v>-1.6750969364618101E-2</v>
      </c>
      <c r="J1127">
        <v>53.809959411621101</v>
      </c>
      <c r="K1127">
        <f t="shared" si="191"/>
        <v>-2.1490214572619303E-2</v>
      </c>
      <c r="L1127">
        <v>55.840000152587898</v>
      </c>
      <c r="M1127">
        <f t="shared" si="192"/>
        <v>-2.4840347380567469E-2</v>
      </c>
      <c r="N1127">
        <v>107.313995361328</v>
      </c>
      <c r="O1127">
        <f t="shared" si="193"/>
        <v>-1.364037580808475E-2</v>
      </c>
      <c r="P1127">
        <v>86.160003662109403</v>
      </c>
      <c r="Q1127">
        <f t="shared" si="194"/>
        <v>-1.8153605201608435E-2</v>
      </c>
      <c r="R1127">
        <v>174.18615722656199</v>
      </c>
      <c r="S1127">
        <f t="shared" si="195"/>
        <v>-1.5049788444697653E-2</v>
      </c>
      <c r="T1127">
        <v>75.094406127929702</v>
      </c>
      <c r="U1127">
        <f t="shared" si="196"/>
        <v>-1.3721886207576721E-2</v>
      </c>
      <c r="V1127">
        <v>157.50906372070301</v>
      </c>
      <c r="W1127">
        <f t="shared" si="197"/>
        <v>-1.6553871526249316E-2</v>
      </c>
    </row>
    <row r="1128" spans="1:23" x14ac:dyDescent="0.2">
      <c r="A1128" s="1">
        <v>45189</v>
      </c>
      <c r="B1128">
        <v>34.119354248046903</v>
      </c>
      <c r="C1128">
        <f t="shared" si="187"/>
        <v>-1.1538169807810109E-3</v>
      </c>
      <c r="D1128">
        <v>100.33999633789099</v>
      </c>
      <c r="E1128">
        <f t="shared" si="188"/>
        <v>-4.3071007373360483E-2</v>
      </c>
      <c r="F1128">
        <v>155.03146362304699</v>
      </c>
      <c r="G1128">
        <f t="shared" si="189"/>
        <v>-1.0542932181809588E-2</v>
      </c>
      <c r="H1128">
        <v>81.331924438476605</v>
      </c>
      <c r="I1128">
        <f t="shared" si="190"/>
        <v>-2.7104650145518151E-2</v>
      </c>
      <c r="J1128">
        <v>52.665908813476598</v>
      </c>
      <c r="K1128">
        <f t="shared" si="191"/>
        <v>-2.0997037112938176E-2</v>
      </c>
      <c r="L1128">
        <v>54.470001220703097</v>
      </c>
      <c r="M1128">
        <f t="shared" si="192"/>
        <v>-2.7169570469637302E-2</v>
      </c>
      <c r="N1128">
        <v>105.86013031005901</v>
      </c>
      <c r="O1128">
        <f t="shared" si="193"/>
        <v>-1.1603460564315375E-2</v>
      </c>
      <c r="P1128">
        <v>84.610000610351605</v>
      </c>
      <c r="Q1128">
        <f t="shared" si="194"/>
        <v>-2.0779322145903653E-2</v>
      </c>
      <c r="R1128">
        <v>171.58432006835901</v>
      </c>
      <c r="S1128">
        <f t="shared" si="195"/>
        <v>-1.2803054288771744E-2</v>
      </c>
      <c r="T1128">
        <v>74.071006774902301</v>
      </c>
      <c r="U1128">
        <f t="shared" si="196"/>
        <v>-8.2456642468890107E-3</v>
      </c>
      <c r="V1128">
        <v>154.92314147949199</v>
      </c>
      <c r="W1128">
        <f t="shared" si="197"/>
        <v>-1.8626172994637372E-2</v>
      </c>
    </row>
    <row r="1129" spans="1:23" x14ac:dyDescent="0.2">
      <c r="A1129" s="1">
        <v>45190</v>
      </c>
      <c r="B1129">
        <v>34.080009460449197</v>
      </c>
      <c r="C1129">
        <f t="shared" si="187"/>
        <v>-1.3657056954240512E-2</v>
      </c>
      <c r="D1129">
        <v>96.110000610351605</v>
      </c>
      <c r="E1129">
        <f t="shared" si="188"/>
        <v>9.3595076286066901E-4</v>
      </c>
      <c r="F1129">
        <v>153.40556335449199</v>
      </c>
      <c r="G1129">
        <f t="shared" si="189"/>
        <v>-5.610516955934546E-4</v>
      </c>
      <c r="H1129">
        <v>79.157058715820298</v>
      </c>
      <c r="I1129">
        <f t="shared" si="190"/>
        <v>2.5309099742618385E-2</v>
      </c>
      <c r="J1129">
        <v>51.571609497070298</v>
      </c>
      <c r="K1129">
        <f t="shared" si="191"/>
        <v>8.8341774816960063E-3</v>
      </c>
      <c r="L1129">
        <v>53.009998321533203</v>
      </c>
      <c r="M1129">
        <f t="shared" si="192"/>
        <v>1.2187298817368547E-2</v>
      </c>
      <c r="N1129">
        <v>104.638885498047</v>
      </c>
      <c r="O1129">
        <f t="shared" si="193"/>
        <v>-2.5967634024073212E-3</v>
      </c>
      <c r="P1129">
        <v>82.870002746582003</v>
      </c>
      <c r="Q1129">
        <f t="shared" si="194"/>
        <v>-1.8117224870431525E-3</v>
      </c>
      <c r="R1129">
        <v>169.40151977539099</v>
      </c>
      <c r="S1129">
        <f t="shared" si="195"/>
        <v>9.3898396845367698E-3</v>
      </c>
      <c r="T1129">
        <v>73.462753295898395</v>
      </c>
      <c r="U1129">
        <f t="shared" si="196"/>
        <v>1.2927007356725426E-2</v>
      </c>
      <c r="V1129">
        <v>152.06422424316401</v>
      </c>
      <c r="W1129">
        <f t="shared" si="197"/>
        <v>8.294788202470503E-3</v>
      </c>
    </row>
    <row r="1130" spans="1:23" x14ac:dyDescent="0.2">
      <c r="A1130" s="1">
        <v>45191</v>
      </c>
      <c r="B1130">
        <v>33.617740631103501</v>
      </c>
      <c r="C1130">
        <f t="shared" si="187"/>
        <v>3.2131462683273361E-3</v>
      </c>
      <c r="D1130">
        <v>96.199996948242202</v>
      </c>
      <c r="E1130">
        <f t="shared" si="188"/>
        <v>1.2191496601162848E-2</v>
      </c>
      <c r="F1130">
        <v>153.31951904296901</v>
      </c>
      <c r="G1130">
        <f t="shared" si="189"/>
        <v>3.6735975116568217E-3</v>
      </c>
      <c r="H1130">
        <v>81.186019897460895</v>
      </c>
      <c r="I1130">
        <f t="shared" si="190"/>
        <v>5.7848292547152125E-3</v>
      </c>
      <c r="J1130">
        <v>52.029220581054702</v>
      </c>
      <c r="K1130">
        <f t="shared" si="191"/>
        <v>6.2900278450645298E-3</v>
      </c>
      <c r="L1130">
        <v>53.659999847412102</v>
      </c>
      <c r="M1130">
        <f t="shared" si="192"/>
        <v>3.7202565617678218E-3</v>
      </c>
      <c r="N1130">
        <v>104.367515563965</v>
      </c>
      <c r="O1130">
        <f t="shared" si="193"/>
        <v>2.5217771247536162E-2</v>
      </c>
      <c r="P1130">
        <v>82.720001220703097</v>
      </c>
      <c r="Q1130">
        <f t="shared" si="194"/>
        <v>1.3806588227237938E-2</v>
      </c>
      <c r="R1130">
        <v>170.99966430664099</v>
      </c>
      <c r="S1130">
        <f t="shared" si="195"/>
        <v>-2.8505037704487407E-4</v>
      </c>
      <c r="T1130">
        <v>74.418571472167997</v>
      </c>
      <c r="U1130">
        <f t="shared" si="196"/>
        <v>4.5305389698243994E-3</v>
      </c>
      <c r="V1130">
        <v>153.330810546875</v>
      </c>
      <c r="W1130">
        <f t="shared" si="197"/>
        <v>7.2901383305606247E-3</v>
      </c>
    </row>
    <row r="1131" spans="1:23" x14ac:dyDescent="0.2">
      <c r="A1131" s="1">
        <v>45194</v>
      </c>
      <c r="B1131">
        <v>33.7259330749512</v>
      </c>
      <c r="C1131">
        <f t="shared" si="187"/>
        <v>-1.3505828517804677E-2</v>
      </c>
      <c r="D1131">
        <v>97.379997253417997</v>
      </c>
      <c r="E1131">
        <f t="shared" si="188"/>
        <v>-1.4689394118993265E-2</v>
      </c>
      <c r="F1131">
        <v>153.8837890625</v>
      </c>
      <c r="G1131">
        <f t="shared" si="189"/>
        <v>-1.8441115496751405E-2</v>
      </c>
      <c r="H1131">
        <v>81.657028198242202</v>
      </c>
      <c r="I1131">
        <f t="shared" si="190"/>
        <v>-2.145414656901528E-2</v>
      </c>
      <c r="J1131">
        <v>52.357517242431598</v>
      </c>
      <c r="K1131">
        <f t="shared" si="191"/>
        <v>-1.7635272313819204E-2</v>
      </c>
      <c r="L1131">
        <v>53.860000610351598</v>
      </c>
      <c r="M1131">
        <f t="shared" si="192"/>
        <v>-2.3862108212924889E-2</v>
      </c>
      <c r="N1131">
        <v>107.03289794921901</v>
      </c>
      <c r="O1131">
        <f t="shared" si="193"/>
        <v>-6.450074716811775E-3</v>
      </c>
      <c r="P1131">
        <v>83.870002746582003</v>
      </c>
      <c r="Q1131">
        <f t="shared" si="194"/>
        <v>-1.4532160357537285E-2</v>
      </c>
      <c r="R1131">
        <v>170.950927734375</v>
      </c>
      <c r="S1131">
        <f t="shared" si="195"/>
        <v>-1.7770846015314347E-2</v>
      </c>
      <c r="T1131">
        <v>74.756492614746094</v>
      </c>
      <c r="U1131">
        <f t="shared" si="196"/>
        <v>-1.7983185260032862E-2</v>
      </c>
      <c r="V1131">
        <v>154.45269775390599</v>
      </c>
      <c r="W1131">
        <f t="shared" si="197"/>
        <v>-1.8324062118652815E-2</v>
      </c>
    </row>
    <row r="1132" spans="1:23" x14ac:dyDescent="0.2">
      <c r="A1132" s="1">
        <v>45195</v>
      </c>
      <c r="B1132">
        <v>33.2734985351562</v>
      </c>
      <c r="C1132">
        <f t="shared" si="187"/>
        <v>2.2794813517194767E-2</v>
      </c>
      <c r="D1132">
        <v>95.959999084472699</v>
      </c>
      <c r="E1132">
        <f t="shared" si="188"/>
        <v>2.1750077861637199E-2</v>
      </c>
      <c r="F1132">
        <v>151.07200622558599</v>
      </c>
      <c r="G1132">
        <f t="shared" si="189"/>
        <v>1.1387709178567412E-3</v>
      </c>
      <c r="H1132">
        <v>79.923805236816406</v>
      </c>
      <c r="I1132">
        <f t="shared" si="190"/>
        <v>7.5936915133185598E-4</v>
      </c>
      <c r="J1132">
        <v>51.442272186279297</v>
      </c>
      <c r="K1132">
        <f t="shared" si="191"/>
        <v>1.61139931837408E-2</v>
      </c>
      <c r="L1132">
        <v>52.590000152587898</v>
      </c>
      <c r="M1132">
        <f t="shared" si="192"/>
        <v>3.4940479931893885E-2</v>
      </c>
      <c r="N1132">
        <v>106.34474945068401</v>
      </c>
      <c r="O1132">
        <f t="shared" si="193"/>
        <v>-4.8421710380281381E-3</v>
      </c>
      <c r="P1132">
        <v>82.660003662109403</v>
      </c>
      <c r="Q1132">
        <f t="shared" si="194"/>
        <v>9.9909852323771288E-3</v>
      </c>
      <c r="R1132">
        <v>167.93981933593801</v>
      </c>
      <c r="S1132">
        <f t="shared" si="195"/>
        <v>2.7235018166535774E-3</v>
      </c>
      <c r="T1132">
        <v>73.424148559570298</v>
      </c>
      <c r="U1132">
        <f t="shared" si="196"/>
        <v>5.8996334993295686E-3</v>
      </c>
      <c r="V1132">
        <v>151.64826965332</v>
      </c>
      <c r="W1132">
        <f t="shared" si="197"/>
        <v>8.7790496320704261E-3</v>
      </c>
    </row>
    <row r="1133" spans="1:23" x14ac:dyDescent="0.2">
      <c r="A1133" s="1">
        <v>45196</v>
      </c>
      <c r="B1133">
        <v>34.040672302246101</v>
      </c>
      <c r="C1133">
        <f t="shared" si="187"/>
        <v>1.633484836228781E-2</v>
      </c>
      <c r="D1133">
        <v>98.069999694824205</v>
      </c>
      <c r="E1133">
        <f t="shared" si="188"/>
        <v>4.6714686737806023E-2</v>
      </c>
      <c r="F1133">
        <v>151.244140625</v>
      </c>
      <c r="G1133">
        <f t="shared" si="189"/>
        <v>5.9893308068599809E-3</v>
      </c>
      <c r="H1133">
        <v>79.984519958496094</v>
      </c>
      <c r="I1133">
        <f t="shared" si="190"/>
        <v>1.8425727135401179E-2</v>
      </c>
      <c r="J1133">
        <v>52.277927398681598</v>
      </c>
      <c r="K1133">
        <f t="shared" si="191"/>
        <v>2.7218961808293668E-2</v>
      </c>
      <c r="L1133">
        <v>54.459999084472699</v>
      </c>
      <c r="M1133">
        <f t="shared" si="192"/>
        <v>2.3231581731621761E-2</v>
      </c>
      <c r="N1133">
        <v>105.8310546875</v>
      </c>
      <c r="O1133">
        <f t="shared" si="193"/>
        <v>1.7341196177049694E-2</v>
      </c>
      <c r="P1133">
        <v>83.489997863769503</v>
      </c>
      <c r="Q1133">
        <f t="shared" si="194"/>
        <v>1.3680122279595051E-2</v>
      </c>
      <c r="R1133">
        <v>168.39782714843801</v>
      </c>
      <c r="S1133">
        <f t="shared" si="195"/>
        <v>2.0618118497907297E-2</v>
      </c>
      <c r="T1133">
        <v>73.858604431152301</v>
      </c>
      <c r="U1133">
        <f t="shared" si="196"/>
        <v>2.7208098853028193E-2</v>
      </c>
      <c r="V1133">
        <v>152.98545837402301</v>
      </c>
      <c r="W1133">
        <f t="shared" si="197"/>
        <v>1.834740681540455E-2</v>
      </c>
    </row>
    <row r="1134" spans="1:23" x14ac:dyDescent="0.2">
      <c r="A1134" s="1">
        <v>45197</v>
      </c>
      <c r="B1134">
        <v>34.601287841796903</v>
      </c>
      <c r="C1134">
        <f t="shared" si="187"/>
        <v>1.0462445594822123E-2</v>
      </c>
      <c r="D1134">
        <v>102.76000213623</v>
      </c>
      <c r="E1134">
        <f t="shared" si="188"/>
        <v>5.8369062907904113E-4</v>
      </c>
      <c r="F1134">
        <v>152.15270996093801</v>
      </c>
      <c r="G1134">
        <f t="shared" si="189"/>
        <v>-5.0306088273389482E-4</v>
      </c>
      <c r="H1134">
        <v>81.471954345703097</v>
      </c>
      <c r="I1134">
        <f t="shared" si="190"/>
        <v>-1.7082215176416296E-3</v>
      </c>
      <c r="J1134">
        <v>53.720420837402301</v>
      </c>
      <c r="K1134">
        <f t="shared" si="191"/>
        <v>2.4046360100923592E-3</v>
      </c>
      <c r="L1134">
        <v>55.740001678466797</v>
      </c>
      <c r="M1134">
        <f t="shared" si="192"/>
        <v>8.9660610144616341E-4</v>
      </c>
      <c r="N1134">
        <v>107.68229675293</v>
      </c>
      <c r="O1134">
        <f t="shared" si="193"/>
        <v>-3.6005856142241346E-4</v>
      </c>
      <c r="P1134">
        <v>84.639999389648395</v>
      </c>
      <c r="Q1134">
        <f t="shared" si="194"/>
        <v>1.5126053977737449E-2</v>
      </c>
      <c r="R1134">
        <v>171.90591430664099</v>
      </c>
      <c r="S1134">
        <f t="shared" si="195"/>
        <v>-7.5107202294722852E-3</v>
      </c>
      <c r="T1134">
        <v>75.895744323730497</v>
      </c>
      <c r="U1134">
        <f t="shared" si="196"/>
        <v>-7.1492764339369293E-3</v>
      </c>
      <c r="V1134">
        <v>155.81825256347699</v>
      </c>
      <c r="W1134">
        <f t="shared" si="197"/>
        <v>3.6167447604968576E-3</v>
      </c>
    </row>
    <row r="1135" spans="1:23" x14ac:dyDescent="0.2">
      <c r="A1135" s="1">
        <v>45198</v>
      </c>
      <c r="B1135">
        <v>34.965202331542997</v>
      </c>
      <c r="C1135">
        <f t="shared" si="187"/>
        <v>-2.534871386666629E-3</v>
      </c>
      <c r="D1135">
        <v>102.81999969482401</v>
      </c>
      <c r="E1135">
        <f t="shared" si="188"/>
        <v>4.3670015176326456E-3</v>
      </c>
      <c r="F1135">
        <v>152.07618713378901</v>
      </c>
      <c r="G1135">
        <f t="shared" si="189"/>
        <v>5.894219541529298E-3</v>
      </c>
      <c r="H1135">
        <v>81.332901000976605</v>
      </c>
      <c r="I1135">
        <f t="shared" si="190"/>
        <v>5.2477027641116307E-3</v>
      </c>
      <c r="J1135">
        <v>53.849754333496101</v>
      </c>
      <c r="K1135">
        <f t="shared" si="191"/>
        <v>8.4620192488037236E-3</v>
      </c>
      <c r="L1135">
        <v>55.790000915527301</v>
      </c>
      <c r="M1135">
        <f t="shared" si="192"/>
        <v>6.7881156782180077E-3</v>
      </c>
      <c r="N1135">
        <v>107.64353179931599</v>
      </c>
      <c r="O1135">
        <f t="shared" si="193"/>
        <v>3.6005856142247032E-4</v>
      </c>
      <c r="P1135">
        <v>85.930000305175795</v>
      </c>
      <c r="Q1135">
        <f t="shared" si="194"/>
        <v>-2.5635206474727097E-3</v>
      </c>
      <c r="R1135">
        <v>170.61961364746099</v>
      </c>
      <c r="S1135">
        <f t="shared" si="195"/>
        <v>1.9399459302257174E-3</v>
      </c>
      <c r="T1135">
        <v>75.355079650878906</v>
      </c>
      <c r="U1135">
        <f t="shared" si="196"/>
        <v>4.0916725443887044E-3</v>
      </c>
      <c r="V1135">
        <v>156.38282775878901</v>
      </c>
      <c r="W1135">
        <f t="shared" si="197"/>
        <v>5.0333149640234649E-3</v>
      </c>
    </row>
    <row r="1136" spans="1:23" x14ac:dyDescent="0.2">
      <c r="A1136" s="1">
        <v>45201</v>
      </c>
      <c r="B1136">
        <v>34.876682281494098</v>
      </c>
      <c r="C1136">
        <f t="shared" si="187"/>
        <v>6.4652045854311684E-3</v>
      </c>
      <c r="D1136">
        <v>103.26999664306599</v>
      </c>
      <c r="E1136">
        <f t="shared" si="188"/>
        <v>-3.1377000722361888E-2</v>
      </c>
      <c r="F1136">
        <v>152.97520446777301</v>
      </c>
      <c r="G1136">
        <f t="shared" si="189"/>
        <v>-1.7024348201464846E-2</v>
      </c>
      <c r="H1136">
        <v>81.760833740234403</v>
      </c>
      <c r="I1136">
        <f t="shared" si="190"/>
        <v>-2.4392288338478476E-2</v>
      </c>
      <c r="J1136">
        <v>54.307365417480497</v>
      </c>
      <c r="K1136">
        <f t="shared" si="191"/>
        <v>-3.7895330565041366E-2</v>
      </c>
      <c r="L1136">
        <v>56.169998168945298</v>
      </c>
      <c r="M1136">
        <f t="shared" si="192"/>
        <v>-2.5970777154104438E-2</v>
      </c>
      <c r="N1136">
        <v>107.68229675293</v>
      </c>
      <c r="O1136">
        <f t="shared" si="193"/>
        <v>-8.2244539865843659E-3</v>
      </c>
      <c r="P1136">
        <v>85.709999084472699</v>
      </c>
      <c r="Q1136">
        <f t="shared" si="194"/>
        <v>-2.2059317336114319E-2</v>
      </c>
      <c r="R1136">
        <v>170.950927734375</v>
      </c>
      <c r="S1136">
        <f t="shared" si="195"/>
        <v>-2.2598444079160899E-2</v>
      </c>
      <c r="T1136">
        <v>75.664039611816406</v>
      </c>
      <c r="U1136">
        <f t="shared" si="196"/>
        <v>-2.0887909557384159E-2</v>
      </c>
      <c r="V1136">
        <v>157.17193603515599</v>
      </c>
      <c r="W1136">
        <f t="shared" si="197"/>
        <v>-2.0908653837087503E-2</v>
      </c>
    </row>
    <row r="1137" spans="1:23" x14ac:dyDescent="0.2">
      <c r="A1137" s="1">
        <v>45202</v>
      </c>
      <c r="B1137">
        <v>35.102897644042997</v>
      </c>
      <c r="C1137">
        <f t="shared" si="187"/>
        <v>6.7023213749567677E-3</v>
      </c>
      <c r="D1137">
        <v>100.080001831055</v>
      </c>
      <c r="E1137">
        <f t="shared" si="188"/>
        <v>3.9093862262788472E-2</v>
      </c>
      <c r="F1137">
        <v>150.39294433593801</v>
      </c>
      <c r="G1137">
        <f t="shared" si="189"/>
        <v>4.5682129620562787E-3</v>
      </c>
      <c r="H1137">
        <v>79.790626525878906</v>
      </c>
      <c r="I1137">
        <f t="shared" si="190"/>
        <v>1.096041704982539E-2</v>
      </c>
      <c r="J1137">
        <v>52.287876129150398</v>
      </c>
      <c r="K1137">
        <f t="shared" si="191"/>
        <v>1.4168550705262942E-2</v>
      </c>
      <c r="L1137">
        <v>54.7299995422363</v>
      </c>
      <c r="M1137">
        <f t="shared" si="192"/>
        <v>4.2392093147250627E-2</v>
      </c>
      <c r="N1137">
        <v>106.800300598145</v>
      </c>
      <c r="O1137">
        <f t="shared" si="193"/>
        <v>-3.0903085762591198E-3</v>
      </c>
      <c r="P1137">
        <v>83.839996337890597</v>
      </c>
      <c r="Q1137">
        <f t="shared" si="194"/>
        <v>-5.9462324425969569E-2</v>
      </c>
      <c r="R1137">
        <v>167.13102722168</v>
      </c>
      <c r="S1137">
        <f t="shared" si="195"/>
        <v>1.320600492521689E-2</v>
      </c>
      <c r="T1137">
        <v>74.099967956542997</v>
      </c>
      <c r="U1137">
        <f t="shared" si="196"/>
        <v>1.3202339933362275E-2</v>
      </c>
      <c r="V1137">
        <v>153.91979980468801</v>
      </c>
      <c r="W1137">
        <f t="shared" si="197"/>
        <v>1.3190521175705615E-2</v>
      </c>
    </row>
    <row r="1138" spans="1:23" x14ac:dyDescent="0.2">
      <c r="A1138" s="1">
        <v>45203</v>
      </c>
      <c r="B1138">
        <v>35.338958740234403</v>
      </c>
      <c r="C1138">
        <f t="shared" si="187"/>
        <v>-1.1140827734676868E-3</v>
      </c>
      <c r="D1138">
        <v>104.06999969482401</v>
      </c>
      <c r="E1138">
        <f t="shared" si="188"/>
        <v>-1.1208891283806963E-2</v>
      </c>
      <c r="F1138">
        <v>151.08154296875</v>
      </c>
      <c r="G1138">
        <f t="shared" si="189"/>
        <v>-1.8270625901202139E-2</v>
      </c>
      <c r="H1138">
        <v>80.669975280761705</v>
      </c>
      <c r="I1138">
        <f t="shared" si="190"/>
        <v>6.0715558409225202E-5</v>
      </c>
      <c r="J1138">
        <v>53.033992767333999</v>
      </c>
      <c r="K1138">
        <f t="shared" si="191"/>
        <v>-2.820869636368714E-3</v>
      </c>
      <c r="L1138">
        <v>57.099998474121101</v>
      </c>
      <c r="M1138">
        <f t="shared" si="192"/>
        <v>2.0994190164267379E-3</v>
      </c>
      <c r="N1138">
        <v>106.47076416015599</v>
      </c>
      <c r="O1138">
        <f t="shared" si="193"/>
        <v>-4.5534170604644126E-4</v>
      </c>
      <c r="P1138">
        <v>79</v>
      </c>
      <c r="Q1138">
        <f t="shared" si="194"/>
        <v>-3.3727006629091637E-2</v>
      </c>
      <c r="R1138">
        <v>169.35279846191401</v>
      </c>
      <c r="S1138">
        <f t="shared" si="195"/>
        <v>-9.77196829223358E-3</v>
      </c>
      <c r="T1138">
        <v>75.084747314453097</v>
      </c>
      <c r="U1138">
        <f t="shared" si="196"/>
        <v>-5.4151288826047167E-3</v>
      </c>
      <c r="V1138">
        <v>155.96353149414099</v>
      </c>
      <c r="W1138">
        <f t="shared" si="197"/>
        <v>-4.8595435324422917E-3</v>
      </c>
    </row>
    <row r="1139" spans="1:23" x14ac:dyDescent="0.2">
      <c r="A1139" s="1">
        <v>45204</v>
      </c>
      <c r="B1139">
        <v>35.299610137939503</v>
      </c>
      <c r="C1139">
        <f t="shared" si="187"/>
        <v>8.3240766062785982E-3</v>
      </c>
      <c r="D1139">
        <v>102.91000366210901</v>
      </c>
      <c r="E1139">
        <f t="shared" si="188"/>
        <v>4.1214438014122272E-2</v>
      </c>
      <c r="F1139">
        <v>148.34625244140599</v>
      </c>
      <c r="G1139">
        <f t="shared" si="189"/>
        <v>1.2111277793309809E-2</v>
      </c>
      <c r="H1139">
        <v>80.674873352050795</v>
      </c>
      <c r="I1139">
        <f t="shared" si="190"/>
        <v>2.5643630090963369E-2</v>
      </c>
      <c r="J1139">
        <v>52.884601593017599</v>
      </c>
      <c r="K1139">
        <f t="shared" si="191"/>
        <v>2.6574130652364365E-2</v>
      </c>
      <c r="L1139">
        <v>57.220001220703097</v>
      </c>
      <c r="M1139">
        <f t="shared" si="192"/>
        <v>3.671710018586051E-2</v>
      </c>
      <c r="N1139">
        <v>106.42229461669901</v>
      </c>
      <c r="O1139">
        <f t="shared" si="193"/>
        <v>9.7879274608163123E-3</v>
      </c>
      <c r="P1139">
        <v>76.379997253417997</v>
      </c>
      <c r="Q1139">
        <f t="shared" si="194"/>
        <v>3.4486181150186687E-2</v>
      </c>
      <c r="R1139">
        <v>167.70594787597699</v>
      </c>
      <c r="S1139">
        <f t="shared" si="195"/>
        <v>1.0807318751132491E-2</v>
      </c>
      <c r="T1139">
        <v>74.679252624511705</v>
      </c>
      <c r="U1139">
        <f t="shared" si="196"/>
        <v>2.7919415738126546E-2</v>
      </c>
      <c r="V1139">
        <v>155.20745849609401</v>
      </c>
      <c r="W1139">
        <f t="shared" si="197"/>
        <v>2.12576954503889E-2</v>
      </c>
    </row>
    <row r="1140" spans="1:23" x14ac:dyDescent="0.2">
      <c r="A1140" s="1">
        <v>45205</v>
      </c>
      <c r="B1140">
        <v>35.594673156738303</v>
      </c>
      <c r="C1140">
        <f t="shared" si="187"/>
        <v>-3.5984989290979751E-3</v>
      </c>
      <c r="D1140">
        <v>107.23999786377</v>
      </c>
      <c r="E1140">
        <f t="shared" si="188"/>
        <v>-2.520860717994418E-3</v>
      </c>
      <c r="F1140">
        <v>150.15383911132801</v>
      </c>
      <c r="G1140">
        <f t="shared" si="189"/>
        <v>-1.7850414643234649E-3</v>
      </c>
      <c r="H1140">
        <v>82.770423889160199</v>
      </c>
      <c r="I1140">
        <f t="shared" si="190"/>
        <v>1.2485874334607849E-2</v>
      </c>
      <c r="J1140">
        <v>54.308803558349602</v>
      </c>
      <c r="K1140">
        <f t="shared" si="191"/>
        <v>-4.7794233347419283E-3</v>
      </c>
      <c r="L1140">
        <v>59.360000610351598</v>
      </c>
      <c r="M1140">
        <f t="shared" si="192"/>
        <v>-6.740970161656178E-4</v>
      </c>
      <c r="N1140">
        <v>107.46906280517599</v>
      </c>
      <c r="O1140">
        <f t="shared" si="193"/>
        <v>8.2631157269405422E-3</v>
      </c>
      <c r="P1140">
        <v>79.059997558593807</v>
      </c>
      <c r="Q1140">
        <f t="shared" si="194"/>
        <v>7.6860534211692332E-3</v>
      </c>
      <c r="R1140">
        <v>169.52822875976599</v>
      </c>
      <c r="S1140">
        <f t="shared" si="195"/>
        <v>-3.7432930914881924E-3</v>
      </c>
      <c r="T1140">
        <v>76.793632507324205</v>
      </c>
      <c r="U1140">
        <f t="shared" si="196"/>
        <v>-1.3838995660508163E-3</v>
      </c>
      <c r="V1140">
        <v>158.54212951660199</v>
      </c>
      <c r="W1140">
        <f t="shared" si="197"/>
        <v>-2.5023059902663561E-3</v>
      </c>
    </row>
    <row r="1141" spans="1:23" x14ac:dyDescent="0.2">
      <c r="A1141" s="1">
        <v>45208</v>
      </c>
      <c r="B1141">
        <v>35.4668159484863</v>
      </c>
      <c r="C1141">
        <f t="shared" si="187"/>
        <v>1.0208313559380308E-2</v>
      </c>
      <c r="D1141">
        <v>106.970001220703</v>
      </c>
      <c r="E1141">
        <f t="shared" si="188"/>
        <v>1.8891208007231246E-2</v>
      </c>
      <c r="F1141">
        <v>149.88604736328099</v>
      </c>
      <c r="G1141">
        <f t="shared" si="189"/>
        <v>5.9801902504269715E-3</v>
      </c>
      <c r="H1141">
        <v>83.810363769531193</v>
      </c>
      <c r="I1141">
        <f t="shared" si="190"/>
        <v>2.9516189693577139E-3</v>
      </c>
      <c r="J1141">
        <v>54.049858093261697</v>
      </c>
      <c r="K1141">
        <f t="shared" si="191"/>
        <v>1.427028243957717E-2</v>
      </c>
      <c r="L1141">
        <v>59.319999694824197</v>
      </c>
      <c r="M1141">
        <f t="shared" si="192"/>
        <v>2.5465282232302294E-2</v>
      </c>
      <c r="N1141">
        <v>108.36077117919901</v>
      </c>
      <c r="O1141">
        <f t="shared" si="193"/>
        <v>4.55124900874029E-3</v>
      </c>
      <c r="P1141">
        <v>79.669998168945298</v>
      </c>
      <c r="Q1141">
        <f t="shared" si="194"/>
        <v>2.9923081339980492E-2</v>
      </c>
      <c r="R1141">
        <v>168.89482116699199</v>
      </c>
      <c r="S1141">
        <f t="shared" si="195"/>
        <v>1.5173815653811115E-2</v>
      </c>
      <c r="T1141">
        <v>76.687431335449205</v>
      </c>
      <c r="U1141">
        <f t="shared" si="196"/>
        <v>1.6853323937886699E-2</v>
      </c>
      <c r="V1141">
        <v>158.14590454101599</v>
      </c>
      <c r="W1141">
        <f t="shared" si="197"/>
        <v>1.2737501549392155E-2</v>
      </c>
    </row>
    <row r="1142" spans="1:23" x14ac:dyDescent="0.2">
      <c r="A1142" s="1">
        <v>45209</v>
      </c>
      <c r="B1142">
        <v>35.830726623535199</v>
      </c>
      <c r="C1142">
        <f t="shared" si="187"/>
        <v>1.2276968611217132E-2</v>
      </c>
      <c r="D1142">
        <v>109.01000213623</v>
      </c>
      <c r="E1142">
        <f t="shared" si="188"/>
        <v>-6.4421774301742472E-3</v>
      </c>
      <c r="F1142">
        <v>150.785079956055</v>
      </c>
      <c r="G1142">
        <f t="shared" si="189"/>
        <v>-2.0954251894394842E-3</v>
      </c>
      <c r="H1142">
        <v>84.05810546875</v>
      </c>
      <c r="I1142">
        <f t="shared" si="190"/>
        <v>1.8639087155358846E-2</v>
      </c>
      <c r="J1142">
        <v>54.826694488525398</v>
      </c>
      <c r="K1142">
        <f t="shared" si="191"/>
        <v>1.6335245594323736E-3</v>
      </c>
      <c r="L1142">
        <v>60.849998474121101</v>
      </c>
      <c r="M1142">
        <f t="shared" si="192"/>
        <v>3.286306008862527E-4</v>
      </c>
      <c r="N1142">
        <v>108.85507202148401</v>
      </c>
      <c r="O1142">
        <f t="shared" si="193"/>
        <v>-1.065210099373513E-2</v>
      </c>
      <c r="P1142">
        <v>82.089996337890597</v>
      </c>
      <c r="Q1142">
        <f t="shared" si="194"/>
        <v>-1.4355172077683911E-2</v>
      </c>
      <c r="R1142">
        <v>171.47714233398401</v>
      </c>
      <c r="S1142">
        <f t="shared" si="195"/>
        <v>-5.9848106208499835E-3</v>
      </c>
      <c r="T1142">
        <v>77.990821838378906</v>
      </c>
      <c r="U1142">
        <f t="shared" si="196"/>
        <v>5.5552414151727146E-3</v>
      </c>
      <c r="V1142">
        <v>160.17317199707</v>
      </c>
      <c r="W1142">
        <f t="shared" si="197"/>
        <v>7.4954342231232755E-3</v>
      </c>
    </row>
    <row r="1143" spans="1:23" x14ac:dyDescent="0.2">
      <c r="A1143" s="1">
        <v>45210</v>
      </c>
      <c r="B1143">
        <v>36.273330688476598</v>
      </c>
      <c r="C1143">
        <f t="shared" si="187"/>
        <v>-1.0853693138538245E-3</v>
      </c>
      <c r="D1143">
        <v>108.30999755859401</v>
      </c>
      <c r="E1143">
        <f t="shared" si="188"/>
        <v>4.4219635417996625E-3</v>
      </c>
      <c r="F1143">
        <v>150.46945190429699</v>
      </c>
      <c r="G1143">
        <f t="shared" si="189"/>
        <v>-1.4920364821116847E-2</v>
      </c>
      <c r="H1143">
        <v>85.639564514160199</v>
      </c>
      <c r="I1143">
        <f t="shared" si="190"/>
        <v>3.4876771592676853E-2</v>
      </c>
      <c r="J1143">
        <v>54.916328430175803</v>
      </c>
      <c r="K1143">
        <f t="shared" si="191"/>
        <v>-9.4752945862817926E-3</v>
      </c>
      <c r="L1143">
        <v>60.869998931884801</v>
      </c>
      <c r="M1143">
        <f t="shared" si="192"/>
        <v>-9.5741572716450656E-3</v>
      </c>
      <c r="N1143">
        <v>107.701690673828</v>
      </c>
      <c r="O1143">
        <f t="shared" si="193"/>
        <v>3.0549726014674097E-3</v>
      </c>
      <c r="P1143">
        <v>80.919998168945298</v>
      </c>
      <c r="Q1143">
        <f t="shared" si="194"/>
        <v>-1.519144216597567E-2</v>
      </c>
      <c r="R1143">
        <v>170.45394897460901</v>
      </c>
      <c r="S1143">
        <f t="shared" si="195"/>
        <v>-7.574850971018174E-3</v>
      </c>
      <c r="T1143">
        <v>78.425285339355497</v>
      </c>
      <c r="U1143">
        <f t="shared" si="196"/>
        <v>-8.903299269764877E-3</v>
      </c>
      <c r="V1143">
        <v>161.37825012207</v>
      </c>
      <c r="W1143">
        <f t="shared" si="197"/>
        <v>2.5540147191260489E-3</v>
      </c>
    </row>
    <row r="1144" spans="1:23" x14ac:dyDescent="0.2">
      <c r="A1144" s="1">
        <v>45211</v>
      </c>
      <c r="B1144">
        <v>36.233982086181598</v>
      </c>
      <c r="C1144">
        <f t="shared" si="187"/>
        <v>-2.3898888264008589E-2</v>
      </c>
      <c r="D1144">
        <v>108.790000915527</v>
      </c>
      <c r="E1144">
        <f t="shared" si="188"/>
        <v>-3.4602335818389965E-2</v>
      </c>
      <c r="F1144">
        <v>148.24105834960901</v>
      </c>
      <c r="G1144">
        <f t="shared" si="189"/>
        <v>-1.462262095749256E-2</v>
      </c>
      <c r="H1144">
        <v>88.679092407226605</v>
      </c>
      <c r="I1144">
        <f t="shared" si="190"/>
        <v>-2.5068592660227096E-2</v>
      </c>
      <c r="J1144">
        <v>54.3984375</v>
      </c>
      <c r="K1144">
        <f t="shared" si="191"/>
        <v>-3.7303821536143443E-2</v>
      </c>
      <c r="L1144">
        <v>60.290000915527301</v>
      </c>
      <c r="M1144">
        <f t="shared" si="192"/>
        <v>-5.2088039264362229E-2</v>
      </c>
      <c r="N1144">
        <v>108.031219482422</v>
      </c>
      <c r="O1144">
        <f t="shared" si="193"/>
        <v>-2.5441915060279693E-2</v>
      </c>
      <c r="P1144">
        <v>79.699996948242202</v>
      </c>
      <c r="Q1144">
        <f t="shared" si="194"/>
        <v>-5.9715311399250036E-2</v>
      </c>
      <c r="R1144">
        <v>169.16766357421901</v>
      </c>
      <c r="S1144">
        <f t="shared" si="195"/>
        <v>-1.4680996826423744E-2</v>
      </c>
      <c r="T1144">
        <v>77.730140686035199</v>
      </c>
      <c r="U1144">
        <f t="shared" si="196"/>
        <v>-3.8619797083514582E-2</v>
      </c>
      <c r="V1144">
        <v>161.790939331055</v>
      </c>
      <c r="W1144">
        <f t="shared" si="197"/>
        <v>-2.7600116874759838E-2</v>
      </c>
    </row>
    <row r="1145" spans="1:23" x14ac:dyDescent="0.2">
      <c r="A1145" s="1">
        <v>45212</v>
      </c>
      <c r="B1145">
        <v>35.3782958984375</v>
      </c>
      <c r="C1145">
        <f t="shared" si="187"/>
        <v>1.6269517339030915E-2</v>
      </c>
      <c r="D1145">
        <v>105.08999633789099</v>
      </c>
      <c r="E1145">
        <f t="shared" si="188"/>
        <v>1.2952228114738657E-2</v>
      </c>
      <c r="F1145">
        <v>146.08915710449199</v>
      </c>
      <c r="G1145">
        <f t="shared" si="189"/>
        <v>1.0096238858381842E-2</v>
      </c>
      <c r="H1145">
        <v>86.483665466308594</v>
      </c>
      <c r="I1145">
        <f t="shared" si="190"/>
        <v>2.1717216711439957E-2</v>
      </c>
      <c r="J1145">
        <v>52.406551361083999</v>
      </c>
      <c r="K1145">
        <f t="shared" si="191"/>
        <v>1.9571507989569869E-2</v>
      </c>
      <c r="L1145">
        <v>57.2299995422363</v>
      </c>
      <c r="M1145">
        <f t="shared" si="192"/>
        <v>2.8593058169869678E-2</v>
      </c>
      <c r="N1145">
        <v>105.31736755371099</v>
      </c>
      <c r="O1145">
        <f t="shared" si="193"/>
        <v>1.6882141205698004E-2</v>
      </c>
      <c r="P1145">
        <v>75.080001831054702</v>
      </c>
      <c r="Q1145">
        <f t="shared" si="194"/>
        <v>2.6678745653849374E-2</v>
      </c>
      <c r="R1145">
        <v>166.70225524902301</v>
      </c>
      <c r="S1145">
        <f t="shared" si="195"/>
        <v>9.7725965756035264E-3</v>
      </c>
      <c r="T1145">
        <v>74.785446166992202</v>
      </c>
      <c r="U1145">
        <f t="shared" si="196"/>
        <v>1.9053064831845202E-2</v>
      </c>
      <c r="V1145">
        <v>157.38655090332</v>
      </c>
      <c r="W1145">
        <f t="shared" si="197"/>
        <v>1.406076895943339E-2</v>
      </c>
    </row>
    <row r="1146" spans="1:23" x14ac:dyDescent="0.2">
      <c r="A1146" s="1">
        <v>45215</v>
      </c>
      <c r="B1146">
        <v>35.958591461181598</v>
      </c>
      <c r="C1146">
        <f t="shared" si="187"/>
        <v>-1.3770541931765901E-2</v>
      </c>
      <c r="D1146">
        <v>106.459999084473</v>
      </c>
      <c r="E1146">
        <f t="shared" si="188"/>
        <v>-1.2476529558717784E-2</v>
      </c>
      <c r="F1146">
        <v>147.57157897949199</v>
      </c>
      <c r="G1146">
        <f t="shared" si="189"/>
        <v>-2.5925549764234314E-4</v>
      </c>
      <c r="H1146">
        <v>88.382392883300795</v>
      </c>
      <c r="I1146">
        <f t="shared" si="190"/>
        <v>-2.0336768194302794E-2</v>
      </c>
      <c r="J1146">
        <v>53.442329406738303</v>
      </c>
      <c r="K1146">
        <f t="shared" si="191"/>
        <v>-9.1734812342549807E-3</v>
      </c>
      <c r="L1146">
        <v>58.889999389648402</v>
      </c>
      <c r="M1146">
        <f t="shared" si="192"/>
        <v>1.3575741206074848E-3</v>
      </c>
      <c r="N1146">
        <v>107.11044311523401</v>
      </c>
      <c r="O1146">
        <f t="shared" si="193"/>
        <v>1.51770177084269E-2</v>
      </c>
      <c r="P1146">
        <v>77.110000610351605</v>
      </c>
      <c r="Q1146">
        <f t="shared" si="194"/>
        <v>-8.7268304492775298E-3</v>
      </c>
      <c r="R1146">
        <v>168.33935546875</v>
      </c>
      <c r="S1146">
        <f t="shared" si="195"/>
        <v>-8.1067718832760502E-4</v>
      </c>
      <c r="T1146">
        <v>76.2239990234375</v>
      </c>
      <c r="U1146">
        <f t="shared" si="196"/>
        <v>-5.0669276536005072E-4</v>
      </c>
      <c r="V1146">
        <v>159.615158081055</v>
      </c>
      <c r="W1146">
        <f t="shared" si="197"/>
        <v>-7.3286113834200445E-3</v>
      </c>
    </row>
    <row r="1147" spans="1:23" x14ac:dyDescent="0.2">
      <c r="A1147" s="1">
        <v>45216</v>
      </c>
      <c r="B1147">
        <v>35.4668159484863</v>
      </c>
      <c r="C1147">
        <f t="shared" si="187"/>
        <v>-1.171568742031464E-2</v>
      </c>
      <c r="D1147">
        <v>105.139999389648</v>
      </c>
      <c r="E1147">
        <f t="shared" si="188"/>
        <v>-2.8654714904483958E-2</v>
      </c>
      <c r="F1147">
        <v>147.53332519531199</v>
      </c>
      <c r="G1147">
        <f t="shared" si="189"/>
        <v>-1.5943683825911322E-2</v>
      </c>
      <c r="H1147">
        <v>86.603134155273395</v>
      </c>
      <c r="I1147">
        <f t="shared" si="190"/>
        <v>2.9692697128298564E-3</v>
      </c>
      <c r="J1147">
        <v>52.954319000244098</v>
      </c>
      <c r="K1147">
        <f t="shared" si="191"/>
        <v>-3.2495208799021048E-2</v>
      </c>
      <c r="L1147">
        <v>58.970001220703097</v>
      </c>
      <c r="M1147">
        <f t="shared" si="192"/>
        <v>-1.2113137991467741E-2</v>
      </c>
      <c r="N1147">
        <v>108.748458862305</v>
      </c>
      <c r="O1147">
        <f t="shared" si="193"/>
        <v>-1.0932939161056712E-2</v>
      </c>
      <c r="P1147">
        <v>76.440002441406193</v>
      </c>
      <c r="Q1147">
        <f t="shared" si="194"/>
        <v>-1.8484834412435466E-2</v>
      </c>
      <c r="R1147">
        <v>168.20294189453099</v>
      </c>
      <c r="S1147">
        <f t="shared" si="195"/>
        <v>-7.7934488897971072E-3</v>
      </c>
      <c r="T1147">
        <v>76.185386657714801</v>
      </c>
      <c r="U1147">
        <f t="shared" si="196"/>
        <v>-1.1727285887231141E-2</v>
      </c>
      <c r="V1147">
        <v>158.44967651367199</v>
      </c>
      <c r="W1147">
        <f t="shared" si="197"/>
        <v>-1.8188600725156944E-2</v>
      </c>
    </row>
    <row r="1148" spans="1:23" x14ac:dyDescent="0.2">
      <c r="A1148" s="1">
        <v>45217</v>
      </c>
      <c r="B1148">
        <v>35.053722381591797</v>
      </c>
      <c r="C1148">
        <f t="shared" si="187"/>
        <v>8.4140198516865811E-4</v>
      </c>
      <c r="D1148">
        <v>102.169998168945</v>
      </c>
      <c r="E1148">
        <f t="shared" si="188"/>
        <v>2.2486528248875956E-3</v>
      </c>
      <c r="F1148">
        <v>145.19975280761699</v>
      </c>
      <c r="G1148">
        <f t="shared" si="189"/>
        <v>-5.8134284925264335E-3</v>
      </c>
      <c r="H1148">
        <v>86.860664367675795</v>
      </c>
      <c r="I1148">
        <f t="shared" si="190"/>
        <v>-2.1882837560712763E-2</v>
      </c>
      <c r="J1148">
        <v>51.261215209960902</v>
      </c>
      <c r="K1148">
        <f t="shared" si="191"/>
        <v>-1.5270544978253652E-2</v>
      </c>
      <c r="L1148">
        <v>58.259998321533203</v>
      </c>
      <c r="M1148">
        <f t="shared" si="192"/>
        <v>-5.141974560529318E-2</v>
      </c>
      <c r="N1148">
        <v>107.565994262695</v>
      </c>
      <c r="O1148">
        <f t="shared" si="193"/>
        <v>2.6994030038785034E-3</v>
      </c>
      <c r="P1148">
        <v>75.040000915527301</v>
      </c>
      <c r="Q1148">
        <f t="shared" si="194"/>
        <v>-1.4226485117954617E-2</v>
      </c>
      <c r="R1148">
        <v>166.89715576171901</v>
      </c>
      <c r="S1148">
        <f t="shared" si="195"/>
        <v>-1.5000722961451248E-2</v>
      </c>
      <c r="T1148">
        <v>75.297157287597699</v>
      </c>
      <c r="U1148">
        <f t="shared" si="196"/>
        <v>-1.5506230429196148E-2</v>
      </c>
      <c r="V1148">
        <v>155.59375</v>
      </c>
      <c r="W1148">
        <f t="shared" si="197"/>
        <v>-1.5525521180107079E-2</v>
      </c>
    </row>
    <row r="1149" spans="1:23" x14ac:dyDescent="0.2">
      <c r="A1149" s="1">
        <v>45218</v>
      </c>
      <c r="B1149">
        <v>35.083229064941399</v>
      </c>
      <c r="C1149">
        <f t="shared" si="187"/>
        <v>-2.1250290444878882E-2</v>
      </c>
      <c r="D1149">
        <v>102.40000152587901</v>
      </c>
      <c r="E1149">
        <f t="shared" si="188"/>
        <v>-5.7784203674869179E-3</v>
      </c>
      <c r="F1149">
        <v>144.35809326171901</v>
      </c>
      <c r="G1149">
        <f t="shared" si="189"/>
        <v>-2.0954864775336132E-2</v>
      </c>
      <c r="H1149">
        <v>84.980552673339801</v>
      </c>
      <c r="I1149">
        <f t="shared" si="190"/>
        <v>-1.6498129976368615E-2</v>
      </c>
      <c r="J1149">
        <v>50.484375</v>
      </c>
      <c r="K1149">
        <f t="shared" si="191"/>
        <v>-2.4362123394712568E-2</v>
      </c>
      <c r="L1149">
        <v>55.340000152587898</v>
      </c>
      <c r="M1149">
        <f t="shared" si="192"/>
        <v>-1.0353369962502584E-2</v>
      </c>
      <c r="N1149">
        <v>107.85675048828099</v>
      </c>
      <c r="O1149">
        <f t="shared" si="193"/>
        <v>-2.4101882034231623E-2</v>
      </c>
      <c r="P1149">
        <v>73.980003356933594</v>
      </c>
      <c r="Q1149">
        <f t="shared" si="194"/>
        <v>-1.1692867071980263E-2</v>
      </c>
      <c r="R1149">
        <v>164.41226196289099</v>
      </c>
      <c r="S1149">
        <f t="shared" si="195"/>
        <v>-1.3125110588883623E-2</v>
      </c>
      <c r="T1149">
        <v>74.138587951660199</v>
      </c>
      <c r="U1149">
        <f t="shared" si="196"/>
        <v>-1.8797766036626026E-2</v>
      </c>
      <c r="V1149">
        <v>153.19673156738301</v>
      </c>
      <c r="W1149">
        <f t="shared" si="197"/>
        <v>-1.456667957105949E-2</v>
      </c>
    </row>
    <row r="1150" spans="1:23" x14ac:dyDescent="0.2">
      <c r="A1150" s="1">
        <v>45219</v>
      </c>
      <c r="B1150">
        <v>34.345565795898402</v>
      </c>
      <c r="C1150">
        <f t="shared" si="187"/>
        <v>-3.1120622677776603E-2</v>
      </c>
      <c r="D1150">
        <v>101.80999755859401</v>
      </c>
      <c r="E1150">
        <f t="shared" si="188"/>
        <v>-1.7838104790494066E-2</v>
      </c>
      <c r="F1150">
        <v>141.36456298828099</v>
      </c>
      <c r="G1150">
        <f t="shared" si="189"/>
        <v>-1.0131383001540846E-2</v>
      </c>
      <c r="H1150">
        <v>83.590034484863295</v>
      </c>
      <c r="I1150">
        <f t="shared" si="190"/>
        <v>1.0012580651658802E-2</v>
      </c>
      <c r="J1150">
        <v>49.269329071044901</v>
      </c>
      <c r="K1150">
        <f t="shared" si="191"/>
        <v>-9.1380248218040742E-3</v>
      </c>
      <c r="L1150">
        <v>54.7700004577637</v>
      </c>
      <c r="M1150">
        <f t="shared" si="192"/>
        <v>2.3707691557138645E-3</v>
      </c>
      <c r="N1150">
        <v>105.288276672363</v>
      </c>
      <c r="O1150">
        <f t="shared" si="193"/>
        <v>2.7625927728500301E-4</v>
      </c>
      <c r="P1150">
        <v>73.120002746582003</v>
      </c>
      <c r="Q1150">
        <f t="shared" si="194"/>
        <v>-2.3384011269301199E-2</v>
      </c>
      <c r="R1150">
        <v>162.26843261718801</v>
      </c>
      <c r="S1150">
        <f t="shared" si="195"/>
        <v>-1.6042061569864385E-2</v>
      </c>
      <c r="T1150">
        <v>72.757965087890597</v>
      </c>
      <c r="U1150">
        <f t="shared" si="196"/>
        <v>-1.2955111646861207E-2</v>
      </c>
      <c r="V1150">
        <v>150.98133850097699</v>
      </c>
      <c r="W1150">
        <f t="shared" si="197"/>
        <v>-5.701887544808353E-3</v>
      </c>
    </row>
    <row r="1151" spans="1:23" x14ac:dyDescent="0.2">
      <c r="A1151" s="1">
        <v>45222</v>
      </c>
      <c r="B1151">
        <v>33.293170928955099</v>
      </c>
      <c r="C1151">
        <f t="shared" si="187"/>
        <v>2.1625567444114147E-2</v>
      </c>
      <c r="D1151">
        <v>100.01000213623</v>
      </c>
      <c r="E1151">
        <f t="shared" si="188"/>
        <v>1.6462053928694435E-2</v>
      </c>
      <c r="F1151">
        <v>139.93957519531199</v>
      </c>
      <c r="G1151">
        <f t="shared" si="189"/>
        <v>4.0921143911537925E-3</v>
      </c>
      <c r="H1151">
        <v>84.431190490722699</v>
      </c>
      <c r="I1151">
        <f t="shared" si="190"/>
        <v>2.1671971650430766E-2</v>
      </c>
      <c r="J1151">
        <v>48.821155548095703</v>
      </c>
      <c r="K1151">
        <f t="shared" si="191"/>
        <v>9.542258521139154E-3</v>
      </c>
      <c r="L1151">
        <v>54.900001525878899</v>
      </c>
      <c r="M1151">
        <f t="shared" si="192"/>
        <v>1.3209266978275364E-2</v>
      </c>
      <c r="N1151">
        <v>105.31736755371099</v>
      </c>
      <c r="O1151">
        <f t="shared" si="193"/>
        <v>6.6956547189355904E-3</v>
      </c>
      <c r="P1151">
        <v>71.430000305175795</v>
      </c>
      <c r="Q1151">
        <f t="shared" si="194"/>
        <v>1.9135321436169042E-2</v>
      </c>
      <c r="R1151">
        <v>159.68608093261699</v>
      </c>
      <c r="S1151">
        <f t="shared" si="195"/>
        <v>6.447663138957116E-3</v>
      </c>
      <c r="T1151">
        <v>71.821456909179702</v>
      </c>
      <c r="U1151">
        <f t="shared" si="196"/>
        <v>2.1806371883644343E-2</v>
      </c>
      <c r="V1151">
        <v>150.12290954589801</v>
      </c>
      <c r="W1151">
        <f t="shared" si="197"/>
        <v>1.3478367599289968E-2</v>
      </c>
    </row>
    <row r="1152" spans="1:23" x14ac:dyDescent="0.2">
      <c r="A1152" s="1">
        <v>45223</v>
      </c>
      <c r="B1152">
        <v>34.02099609375</v>
      </c>
      <c r="C1152">
        <f t="shared" si="187"/>
        <v>-5.222178887097835E-2</v>
      </c>
      <c r="D1152">
        <v>101.669998168945</v>
      </c>
      <c r="E1152">
        <f t="shared" si="188"/>
        <v>-5.6759285456034751E-2</v>
      </c>
      <c r="F1152">
        <v>140.51339721679699</v>
      </c>
      <c r="G1152">
        <f t="shared" si="189"/>
        <v>-3.5541093444462622E-2</v>
      </c>
      <c r="H1152">
        <v>86.280952453613295</v>
      </c>
      <c r="I1152">
        <f t="shared" si="190"/>
        <v>-3.6381540094809567E-2</v>
      </c>
      <c r="J1152">
        <v>49.289249420166001</v>
      </c>
      <c r="K1152">
        <f t="shared" si="191"/>
        <v>-3.9988884553351749E-2</v>
      </c>
      <c r="L1152">
        <v>55.630001068115199</v>
      </c>
      <c r="M1152">
        <f t="shared" si="192"/>
        <v>-6.1917477578857842E-2</v>
      </c>
      <c r="N1152">
        <v>106.02490234375</v>
      </c>
      <c r="O1152">
        <f t="shared" si="193"/>
        <v>-4.305656449500795E-2</v>
      </c>
      <c r="P1152">
        <v>72.809997558593807</v>
      </c>
      <c r="Q1152">
        <f t="shared" si="194"/>
        <v>-5.6068356729494125E-2</v>
      </c>
      <c r="R1152">
        <v>160.71900939941401</v>
      </c>
      <c r="S1152">
        <f t="shared" si="195"/>
        <v>-3.1660741076092562E-2</v>
      </c>
      <c r="T1152">
        <v>73.404823303222699</v>
      </c>
      <c r="U1152">
        <f t="shared" si="196"/>
        <v>-6.3110236257882313E-2</v>
      </c>
      <c r="V1152">
        <v>152.16001892089801</v>
      </c>
      <c r="W1152">
        <f t="shared" si="197"/>
        <v>-4.126402308554783E-2</v>
      </c>
    </row>
    <row r="1153" spans="1:23" x14ac:dyDescent="0.2">
      <c r="A1153" s="1">
        <v>45224</v>
      </c>
      <c r="B1153">
        <v>32.289951324462898</v>
      </c>
      <c r="C1153">
        <f t="shared" si="187"/>
        <v>-9.4874648889357732E-3</v>
      </c>
      <c r="D1153">
        <v>96.059997558593807</v>
      </c>
      <c r="E1153">
        <f t="shared" si="188"/>
        <v>-2.5195023148140157E-2</v>
      </c>
      <c r="F1153">
        <v>135.60710144043</v>
      </c>
      <c r="G1153">
        <f t="shared" si="189"/>
        <v>1.5535687020518349E-2</v>
      </c>
      <c r="H1153">
        <v>83.198333740234403</v>
      </c>
      <c r="I1153">
        <f t="shared" si="190"/>
        <v>-2.7298418590462972E-2</v>
      </c>
      <c r="J1153">
        <v>47.3571166992188</v>
      </c>
      <c r="K1153">
        <f t="shared" si="191"/>
        <v>-1.9537581208530677E-2</v>
      </c>
      <c r="L1153">
        <v>52.290000915527301</v>
      </c>
      <c r="M1153">
        <f t="shared" si="192"/>
        <v>-8.0823941119073289E-2</v>
      </c>
      <c r="N1153">
        <v>101.556716918945</v>
      </c>
      <c r="O1153">
        <f t="shared" si="193"/>
        <v>7.9848686062196587E-3</v>
      </c>
      <c r="P1153">
        <v>68.839996337890597</v>
      </c>
      <c r="Q1153">
        <f t="shared" si="194"/>
        <v>4.0592460862972479E-3</v>
      </c>
      <c r="R1153">
        <v>155.71023559570301</v>
      </c>
      <c r="S1153">
        <f t="shared" si="195"/>
        <v>6.6740536359984831E-3</v>
      </c>
      <c r="T1153">
        <v>68.915382385253906</v>
      </c>
      <c r="U1153">
        <f t="shared" si="196"/>
        <v>1.9148751285227344E-2</v>
      </c>
      <c r="V1153">
        <v>146.00906372070301</v>
      </c>
      <c r="W1153">
        <f t="shared" si="197"/>
        <v>-5.9648641151650974E-3</v>
      </c>
    </row>
    <row r="1154" spans="1:23" x14ac:dyDescent="0.2">
      <c r="A1154" s="1">
        <v>45225</v>
      </c>
      <c r="B1154">
        <v>31.985050201416001</v>
      </c>
      <c r="C1154">
        <f t="shared" si="187"/>
        <v>8.8803436500488761E-2</v>
      </c>
      <c r="D1154">
        <v>93.669998168945298</v>
      </c>
      <c r="E1154">
        <f t="shared" si="188"/>
        <v>2.9039412013924175E-2</v>
      </c>
      <c r="F1154">
        <v>137.73030090332</v>
      </c>
      <c r="G1154">
        <f t="shared" si="189"/>
        <v>-6.199454966066666E-3</v>
      </c>
      <c r="H1154">
        <v>80.957870483398395</v>
      </c>
      <c r="I1154">
        <f t="shared" si="190"/>
        <v>1.3945252374153153E-2</v>
      </c>
      <c r="J1154">
        <v>46.440853118896499</v>
      </c>
      <c r="K1154">
        <f t="shared" si="191"/>
        <v>1.3420013967690922E-2</v>
      </c>
      <c r="L1154">
        <v>48.2299995422363</v>
      </c>
      <c r="M1154">
        <f t="shared" si="192"/>
        <v>6.7734239397247417E-2</v>
      </c>
      <c r="N1154">
        <v>102.370880126953</v>
      </c>
      <c r="O1154">
        <f t="shared" si="193"/>
        <v>7.9215412771919333E-3</v>
      </c>
      <c r="P1154">
        <v>69.120002746582003</v>
      </c>
      <c r="Q1154">
        <f t="shared" si="194"/>
        <v>1.4506459152437142E-2</v>
      </c>
      <c r="R1154">
        <v>156.7529296875</v>
      </c>
      <c r="S1154">
        <f t="shared" si="195"/>
        <v>-1.8042229623917902E-3</v>
      </c>
      <c r="T1154">
        <v>70.247741699218807</v>
      </c>
      <c r="U1154">
        <f t="shared" si="196"/>
        <v>-6.8957184713130783E-3</v>
      </c>
      <c r="V1154">
        <v>145.14073181152301</v>
      </c>
      <c r="W1154">
        <f t="shared" si="197"/>
        <v>1.0702262408744214E-2</v>
      </c>
    </row>
    <row r="1155" spans="1:23" x14ac:dyDescent="0.2">
      <c r="A1155" s="1">
        <v>45226</v>
      </c>
      <c r="B1155">
        <v>34.955368041992202</v>
      </c>
      <c r="C1155">
        <f t="shared" ref="C1155:C1218" si="198">LN(B1156/B1155)</f>
        <v>4.2116320944431762E-3</v>
      </c>
      <c r="D1155">
        <v>96.430000305175795</v>
      </c>
      <c r="E1155">
        <f t="shared" ref="E1155:E1218" si="199">LN(D1156/D1155)</f>
        <v>-2.5959206645503339E-3</v>
      </c>
      <c r="F1155">
        <v>136.87908935546901</v>
      </c>
      <c r="G1155">
        <f t="shared" ref="G1155:G1218" si="200">LN(F1156/F1155)</f>
        <v>-9.3511975991035935E-3</v>
      </c>
      <c r="H1155">
        <v>82.094757080078097</v>
      </c>
      <c r="I1155">
        <f t="shared" ref="I1155:I1218" si="201">LN(H1156/H1155)</f>
        <v>3.4410878246372255E-3</v>
      </c>
      <c r="J1155">
        <v>47.068290710449197</v>
      </c>
      <c r="K1155">
        <f t="shared" ref="K1155:K1218" si="202">LN(J1156/J1155)</f>
        <v>-9.140275907471563E-3</v>
      </c>
      <c r="L1155">
        <v>51.610000610351598</v>
      </c>
      <c r="M1155">
        <f t="shared" ref="M1155:M1218" si="203">LN(L1156/L1155)</f>
        <v>-3.9321507249109204E-2</v>
      </c>
      <c r="N1155">
        <v>103.18503570556599</v>
      </c>
      <c r="O1155">
        <f t="shared" ref="O1155:O1218" si="204">LN(N1156/N1155)</f>
        <v>1.2786608579722478E-2</v>
      </c>
      <c r="P1155">
        <v>70.129997253417997</v>
      </c>
      <c r="Q1155">
        <f t="shared" ref="Q1155:Q1218" si="205">LN(P1156/P1155)</f>
        <v>-4.1338972578743166E-2</v>
      </c>
      <c r="R1155">
        <v>156.47036743164099</v>
      </c>
      <c r="S1155">
        <f t="shared" ref="S1155:S1218" si="206">LN(R1156/R1155)</f>
        <v>-2.9643674429793449E-2</v>
      </c>
      <c r="T1155">
        <v>69.764999389648395</v>
      </c>
      <c r="U1155">
        <f t="shared" ref="U1155:U1218" si="207">LN(T1156/T1155)</f>
        <v>-2.2391068992753331E-2</v>
      </c>
      <c r="V1155">
        <v>146.70240783691401</v>
      </c>
      <c r="W1155">
        <f t="shared" ref="W1155:W1218" si="208">LN(V1156/V1155)</f>
        <v>-1.3481473889946494E-2</v>
      </c>
    </row>
    <row r="1156" spans="1:23" x14ac:dyDescent="0.2">
      <c r="A1156" s="1">
        <v>45229</v>
      </c>
      <c r="B1156">
        <v>35.102897644042997</v>
      </c>
      <c r="C1156">
        <f t="shared" si="198"/>
        <v>2.2441755896347216E-2</v>
      </c>
      <c r="D1156">
        <v>96.180000305175795</v>
      </c>
      <c r="E1156">
        <f t="shared" si="199"/>
        <v>2.3835109155561411E-2</v>
      </c>
      <c r="F1156">
        <v>135.60507202148401</v>
      </c>
      <c r="G1156">
        <f t="shared" si="200"/>
        <v>1.0690024428611757E-2</v>
      </c>
      <c r="H1156">
        <v>82.377738952636705</v>
      </c>
      <c r="I1156">
        <f t="shared" si="201"/>
        <v>1.4270916188853183E-4</v>
      </c>
      <c r="J1156">
        <v>46.6400337219238</v>
      </c>
      <c r="K1156">
        <f t="shared" si="202"/>
        <v>8.2936351483682939E-3</v>
      </c>
      <c r="L1156">
        <v>49.619998931884801</v>
      </c>
      <c r="M1156">
        <f t="shared" si="203"/>
        <v>9.0682637528138196E-2</v>
      </c>
      <c r="N1156">
        <v>104.512893676758</v>
      </c>
      <c r="O1156">
        <f t="shared" si="204"/>
        <v>1.0700128043495221E-2</v>
      </c>
      <c r="P1156">
        <v>67.290000915527301</v>
      </c>
      <c r="Q1156">
        <f t="shared" si="205"/>
        <v>-0.19064859863087757</v>
      </c>
      <c r="R1156">
        <v>151.90008544921901</v>
      </c>
      <c r="S1156">
        <f t="shared" si="206"/>
        <v>9.2591319138300848E-3</v>
      </c>
      <c r="T1156">
        <v>68.220245361328097</v>
      </c>
      <c r="U1156">
        <f t="shared" si="207"/>
        <v>8.8765128985112043E-3</v>
      </c>
      <c r="V1156">
        <v>144.73791503906199</v>
      </c>
      <c r="W1156">
        <f t="shared" si="208"/>
        <v>9.1057046571855083E-3</v>
      </c>
    </row>
    <row r="1157" spans="1:23" x14ac:dyDescent="0.2">
      <c r="A1157" s="1">
        <v>45230</v>
      </c>
      <c r="B1157">
        <v>35.899574279785199</v>
      </c>
      <c r="C1157">
        <f t="shared" si="198"/>
        <v>2.1413031000371424E-2</v>
      </c>
      <c r="D1157">
        <v>98.5</v>
      </c>
      <c r="E1157">
        <f t="shared" si="199"/>
        <v>9.2444989220334881E-2</v>
      </c>
      <c r="F1157">
        <v>137.06246948242199</v>
      </c>
      <c r="G1157">
        <f t="shared" si="200"/>
        <v>8.1353444785691644E-3</v>
      </c>
      <c r="H1157">
        <v>82.389495849609403</v>
      </c>
      <c r="I1157">
        <f t="shared" si="201"/>
        <v>1.3657729057311859E-2</v>
      </c>
      <c r="J1157">
        <v>47.028457641601598</v>
      </c>
      <c r="K1157">
        <f t="shared" si="202"/>
        <v>1.0113889602030012E-2</v>
      </c>
      <c r="L1157">
        <v>54.330001831054702</v>
      </c>
      <c r="M1157">
        <f t="shared" si="203"/>
        <v>-2.5802300300175125E-3</v>
      </c>
      <c r="N1157">
        <v>105.637199401855</v>
      </c>
      <c r="O1157">
        <f t="shared" si="204"/>
        <v>1.7282739151361762E-2</v>
      </c>
      <c r="P1157">
        <v>55.610000610351598</v>
      </c>
      <c r="Q1157">
        <f t="shared" si="205"/>
        <v>-1.8146024834429324E-2</v>
      </c>
      <c r="R1157">
        <v>153.31307983398401</v>
      </c>
      <c r="S1157">
        <f t="shared" si="206"/>
        <v>1.2066904596870239E-2</v>
      </c>
      <c r="T1157">
        <v>68.828498840332003</v>
      </c>
      <c r="U1157">
        <f t="shared" si="207"/>
        <v>-3.5131236809452901E-3</v>
      </c>
      <c r="V1157">
        <v>146.06187438964801</v>
      </c>
      <c r="W1157">
        <f t="shared" si="208"/>
        <v>2.3258612901996212E-2</v>
      </c>
    </row>
    <row r="1158" spans="1:23" x14ac:dyDescent="0.2">
      <c r="A1158" s="1">
        <v>45231</v>
      </c>
      <c r="B1158">
        <v>36.676582336425803</v>
      </c>
      <c r="C1158">
        <f t="shared" si="198"/>
        <v>1.0934795536854355E-2</v>
      </c>
      <c r="D1158">
        <v>108.040000915527</v>
      </c>
      <c r="E1158">
        <f t="shared" si="199"/>
        <v>-1.9456075234551055E-3</v>
      </c>
      <c r="F1158">
        <v>138.18206787109401</v>
      </c>
      <c r="G1158">
        <f t="shared" si="200"/>
        <v>2.8506421397113853E-2</v>
      </c>
      <c r="H1158">
        <v>83.522468566894503</v>
      </c>
      <c r="I1158">
        <f t="shared" si="201"/>
        <v>2.1296965405218526E-2</v>
      </c>
      <c r="J1158">
        <v>47.506511688232401</v>
      </c>
      <c r="K1158">
        <f t="shared" si="202"/>
        <v>2.4845937500624415E-2</v>
      </c>
      <c r="L1158">
        <v>54.189998626708999</v>
      </c>
      <c r="M1158">
        <f t="shared" si="203"/>
        <v>6.4380299679137384E-3</v>
      </c>
      <c r="N1158">
        <v>107.47876739502</v>
      </c>
      <c r="O1158">
        <f t="shared" si="204"/>
        <v>5.6707394867222101E-2</v>
      </c>
      <c r="P1158">
        <v>54.610000610351598</v>
      </c>
      <c r="Q1158">
        <f t="shared" si="205"/>
        <v>3.3138276770369346E-2</v>
      </c>
      <c r="R1158">
        <v>155.17430114746099</v>
      </c>
      <c r="S1158">
        <f t="shared" si="206"/>
        <v>3.1524955986474965E-2</v>
      </c>
      <c r="T1158">
        <v>68.587120056152301</v>
      </c>
      <c r="U1158">
        <f t="shared" si="207"/>
        <v>3.5402077945701917E-2</v>
      </c>
      <c r="V1158">
        <v>149.49888610839801</v>
      </c>
      <c r="W1158">
        <f t="shared" si="208"/>
        <v>2.2470980099638858E-2</v>
      </c>
    </row>
    <row r="1159" spans="1:23" x14ac:dyDescent="0.2">
      <c r="A1159" s="1">
        <v>45232</v>
      </c>
      <c r="B1159">
        <v>37.079833984375</v>
      </c>
      <c r="C1159">
        <f t="shared" si="198"/>
        <v>1.1603611617314345E-2</v>
      </c>
      <c r="D1159">
        <v>107.830001831055</v>
      </c>
      <c r="E1159">
        <f t="shared" si="199"/>
        <v>4.0172596747440587E-2</v>
      </c>
      <c r="F1159">
        <v>142.17782592773401</v>
      </c>
      <c r="G1159">
        <f t="shared" si="200"/>
        <v>1.9628338239082742E-2</v>
      </c>
      <c r="H1159">
        <v>85.320320129394503</v>
      </c>
      <c r="I1159">
        <f t="shared" si="201"/>
        <v>1.2976481727285195E-2</v>
      </c>
      <c r="J1159">
        <v>48.7016410827637</v>
      </c>
      <c r="K1159">
        <f t="shared" si="202"/>
        <v>4.9082236090044445E-2</v>
      </c>
      <c r="L1159">
        <v>54.540000915527301</v>
      </c>
      <c r="M1159">
        <f t="shared" si="203"/>
        <v>6.2714779924861283E-2</v>
      </c>
      <c r="N1159">
        <v>113.74973297119099</v>
      </c>
      <c r="O1159">
        <f t="shared" si="204"/>
        <v>1.8237572600058906E-2</v>
      </c>
      <c r="P1159">
        <v>56.450000762939503</v>
      </c>
      <c r="Q1159">
        <f t="shared" si="205"/>
        <v>2.0687979871603E-2</v>
      </c>
      <c r="R1159">
        <v>160.14408874511699</v>
      </c>
      <c r="S1159">
        <f t="shared" si="206"/>
        <v>2.1550165574803614E-2</v>
      </c>
      <c r="T1159">
        <v>71.058738708496094</v>
      </c>
      <c r="U1159">
        <f t="shared" si="207"/>
        <v>3.7730247322833164E-2</v>
      </c>
      <c r="V1159">
        <v>152.89630126953099</v>
      </c>
      <c r="W1159">
        <f t="shared" si="208"/>
        <v>2.5940500094080946E-2</v>
      </c>
    </row>
    <row r="1160" spans="1:23" x14ac:dyDescent="0.2">
      <c r="A1160" s="1">
        <v>45233</v>
      </c>
      <c r="B1160">
        <v>37.512599945068402</v>
      </c>
      <c r="C1160">
        <f t="shared" si="198"/>
        <v>-1.7112974615109287E-3</v>
      </c>
      <c r="D1160">
        <v>112.25</v>
      </c>
      <c r="E1160">
        <f t="shared" si="199"/>
        <v>-4.4642931286854931E-3</v>
      </c>
      <c r="F1160">
        <v>144.99610900878901</v>
      </c>
      <c r="G1160">
        <f t="shared" si="200"/>
        <v>-1.833937516736828E-2</v>
      </c>
      <c r="H1160">
        <v>86.4346923828125</v>
      </c>
      <c r="I1160">
        <f t="shared" si="201"/>
        <v>-2.0979399725407429E-3</v>
      </c>
      <c r="J1160">
        <v>51.151660919189503</v>
      </c>
      <c r="K1160">
        <f t="shared" si="202"/>
        <v>-2.3392066297404199E-3</v>
      </c>
      <c r="L1160">
        <v>58.069999694824197</v>
      </c>
      <c r="M1160">
        <f t="shared" si="203"/>
        <v>-3.622864031894382E-3</v>
      </c>
      <c r="N1160">
        <v>115.84328460693401</v>
      </c>
      <c r="O1160">
        <f t="shared" si="204"/>
        <v>3.424493811816256E-3</v>
      </c>
      <c r="P1160">
        <v>57.630001068115199</v>
      </c>
      <c r="Q1160">
        <f t="shared" si="205"/>
        <v>-1.9625700042956686E-2</v>
      </c>
      <c r="R1160">
        <v>163.63267517089801</v>
      </c>
      <c r="S1160">
        <f t="shared" si="206"/>
        <v>-2.0864115445549838E-3</v>
      </c>
      <c r="T1160">
        <v>73.791023254394503</v>
      </c>
      <c r="U1160">
        <f t="shared" si="207"/>
        <v>-1.7288484923665227E-2</v>
      </c>
      <c r="V1160">
        <v>156.91439819335901</v>
      </c>
      <c r="W1160">
        <f t="shared" si="208"/>
        <v>-1.8533157099322793E-3</v>
      </c>
    </row>
    <row r="1161" spans="1:23" x14ac:dyDescent="0.2">
      <c r="A1161" s="1">
        <v>45236</v>
      </c>
      <c r="B1161">
        <v>37.448459625244098</v>
      </c>
      <c r="C1161">
        <f t="shared" si="198"/>
        <v>2.1377224641036894E-2</v>
      </c>
      <c r="D1161">
        <v>111.75</v>
      </c>
      <c r="E1161">
        <f t="shared" si="199"/>
        <v>1.5097950832586398E-2</v>
      </c>
      <c r="F1161">
        <v>142.36120605468801</v>
      </c>
      <c r="G1161">
        <f t="shared" si="200"/>
        <v>-6.1885989626805993E-3</v>
      </c>
      <c r="H1161">
        <v>86.253547668457003</v>
      </c>
      <c r="I1161">
        <f t="shared" si="201"/>
        <v>1.9104774988599433E-2</v>
      </c>
      <c r="J1161">
        <v>51.032146453857401</v>
      </c>
      <c r="K1161">
        <f t="shared" si="202"/>
        <v>-1.1715088008716948E-3</v>
      </c>
      <c r="L1161">
        <v>57.860000610351598</v>
      </c>
      <c r="M1161">
        <f t="shared" si="203"/>
        <v>4.1393274981343393E-3</v>
      </c>
      <c r="N1161">
        <v>116.240669250488</v>
      </c>
      <c r="O1161">
        <f t="shared" si="204"/>
        <v>6.5655404740620526E-3</v>
      </c>
      <c r="P1161">
        <v>56.509998321533203</v>
      </c>
      <c r="Q1161">
        <f t="shared" si="205"/>
        <v>-1.6774102139538317E-2</v>
      </c>
      <c r="R1161">
        <v>163.29162597656199</v>
      </c>
      <c r="S1161">
        <f t="shared" si="206"/>
        <v>3.2173636494120974E-3</v>
      </c>
      <c r="T1161">
        <v>72.526252746582003</v>
      </c>
      <c r="U1161">
        <f t="shared" si="207"/>
        <v>2.5260088030788974E-3</v>
      </c>
      <c r="V1161">
        <v>156.62385559082</v>
      </c>
      <c r="W1161">
        <f t="shared" si="208"/>
        <v>6.3459374838931801E-3</v>
      </c>
    </row>
    <row r="1162" spans="1:23" x14ac:dyDescent="0.2">
      <c r="A1162" s="1">
        <v>45237</v>
      </c>
      <c r="B1162">
        <v>38.257621765136697</v>
      </c>
      <c r="C1162">
        <f t="shared" si="198"/>
        <v>-2.2168113633392463E-2</v>
      </c>
      <c r="D1162">
        <v>113.449996948242</v>
      </c>
      <c r="E1162">
        <f t="shared" si="199"/>
        <v>1.2332576773518846E-3</v>
      </c>
      <c r="F1162">
        <v>141.48291015625</v>
      </c>
      <c r="G1162">
        <f t="shared" si="200"/>
        <v>-9.389707791653679E-3</v>
      </c>
      <c r="H1162">
        <v>87.917243957519503</v>
      </c>
      <c r="I1162">
        <f t="shared" si="201"/>
        <v>1.4716036377390716E-2</v>
      </c>
      <c r="J1162">
        <v>50.972396850585902</v>
      </c>
      <c r="K1162">
        <f t="shared" si="202"/>
        <v>7.7850759630545326E-3</v>
      </c>
      <c r="L1162">
        <v>58.099998474121101</v>
      </c>
      <c r="M1162">
        <f t="shared" si="203"/>
        <v>4.1634078359568005E-2</v>
      </c>
      <c r="N1162">
        <v>117.00636291503901</v>
      </c>
      <c r="O1162">
        <f t="shared" si="204"/>
        <v>-5.4822398451797733E-3</v>
      </c>
      <c r="P1162">
        <v>55.569999694824197</v>
      </c>
      <c r="Q1162">
        <f t="shared" si="205"/>
        <v>-1.0803273352206707E-3</v>
      </c>
      <c r="R1162">
        <v>163.81784057617199</v>
      </c>
      <c r="S1162">
        <f t="shared" si="206"/>
        <v>4.7473908009867706E-3</v>
      </c>
      <c r="T1162">
        <v>72.709686279296903</v>
      </c>
      <c r="U1162">
        <f t="shared" si="207"/>
        <v>6.6377383442387829E-4</v>
      </c>
      <c r="V1162">
        <v>157.62094116210901</v>
      </c>
      <c r="W1162">
        <f t="shared" si="208"/>
        <v>1.0051243995775302E-3</v>
      </c>
    </row>
    <row r="1163" spans="1:23" x14ac:dyDescent="0.2">
      <c r="A1163" s="1">
        <v>45238</v>
      </c>
      <c r="B1163">
        <v>37.418853759765597</v>
      </c>
      <c r="C1163">
        <f t="shared" si="198"/>
        <v>-3.1695190956022063E-3</v>
      </c>
      <c r="D1163">
        <v>113.58999633789099</v>
      </c>
      <c r="E1163">
        <f t="shared" si="199"/>
        <v>-8.8073351363742185E-4</v>
      </c>
      <c r="F1163">
        <v>140.16064453125</v>
      </c>
      <c r="G1163">
        <f t="shared" si="200"/>
        <v>-1.3518771470565901E-2</v>
      </c>
      <c r="H1163">
        <v>89.220603942871094</v>
      </c>
      <c r="I1163">
        <f t="shared" si="201"/>
        <v>2.7445449562861257E-4</v>
      </c>
      <c r="J1163">
        <v>51.370769500732401</v>
      </c>
      <c r="K1163">
        <f t="shared" si="202"/>
        <v>1.748872040711396E-2</v>
      </c>
      <c r="L1163">
        <v>60.569999694824197</v>
      </c>
      <c r="M1163">
        <f t="shared" si="203"/>
        <v>-2.0853203829294394E-2</v>
      </c>
      <c r="N1163">
        <v>116.366661071777</v>
      </c>
      <c r="O1163">
        <f t="shared" si="204"/>
        <v>3.3313772780311108E-4</v>
      </c>
      <c r="P1163">
        <v>55.509998321533203</v>
      </c>
      <c r="Q1163">
        <f t="shared" si="205"/>
        <v>-2.1302547658649317E-2</v>
      </c>
      <c r="R1163">
        <v>164.59739685058599</v>
      </c>
      <c r="S1163">
        <f t="shared" si="206"/>
        <v>-1.0594012952014644E-2</v>
      </c>
      <c r="T1163">
        <v>72.757965087890597</v>
      </c>
      <c r="U1163">
        <f t="shared" si="207"/>
        <v>-2.2273839609581021E-2</v>
      </c>
      <c r="V1163">
        <v>157.77944946289099</v>
      </c>
      <c r="W1163">
        <f t="shared" si="208"/>
        <v>-4.8035766204401111E-3</v>
      </c>
    </row>
    <row r="1164" spans="1:23" x14ac:dyDescent="0.2">
      <c r="A1164" s="1">
        <v>45239</v>
      </c>
      <c r="B1164">
        <v>37.300441741943402</v>
      </c>
      <c r="C1164">
        <f t="shared" si="198"/>
        <v>2.7656309163862577E-2</v>
      </c>
      <c r="D1164">
        <v>113.48999786377</v>
      </c>
      <c r="E1164">
        <f t="shared" si="199"/>
        <v>4.3957426606304167E-2</v>
      </c>
      <c r="F1164">
        <v>138.27859497070301</v>
      </c>
      <c r="G1164">
        <f t="shared" si="200"/>
        <v>2.6993102863833617E-2</v>
      </c>
      <c r="H1164">
        <v>89.245094299316406</v>
      </c>
      <c r="I1164">
        <f t="shared" si="201"/>
        <v>4.9386721704693222E-2</v>
      </c>
      <c r="J1164">
        <v>52.2770805358887</v>
      </c>
      <c r="K1164">
        <f t="shared" si="202"/>
        <v>3.9777386674519882E-2</v>
      </c>
      <c r="L1164">
        <v>59.319999694824197</v>
      </c>
      <c r="M1164">
        <f t="shared" si="203"/>
        <v>5.5255411254652449E-2</v>
      </c>
      <c r="N1164">
        <v>116.405433654785</v>
      </c>
      <c r="O1164">
        <f t="shared" si="204"/>
        <v>3.3648950976868403E-2</v>
      </c>
      <c r="P1164">
        <v>54.340000152587898</v>
      </c>
      <c r="Q1164">
        <f t="shared" si="205"/>
        <v>4.6913096483622706E-2</v>
      </c>
      <c r="R1164">
        <v>162.86285400390599</v>
      </c>
      <c r="S1164">
        <f t="shared" si="206"/>
        <v>3.0581294438628982E-2</v>
      </c>
      <c r="T1164">
        <v>71.155281066894503</v>
      </c>
      <c r="U1164">
        <f t="shared" si="207"/>
        <v>5.1048943670938214E-2</v>
      </c>
      <c r="V1164">
        <v>157.023361206055</v>
      </c>
      <c r="W1164">
        <f t="shared" si="208"/>
        <v>3.9537013510969596E-2</v>
      </c>
    </row>
    <row r="1165" spans="1:23" x14ac:dyDescent="0.2">
      <c r="A1165" s="1">
        <v>45240</v>
      </c>
      <c r="B1165">
        <v>38.346431732177699</v>
      </c>
      <c r="C1165">
        <f t="shared" si="198"/>
        <v>-1.6344986092903583E-2</v>
      </c>
      <c r="D1165">
        <v>118.58999633789099</v>
      </c>
      <c r="E1165">
        <f t="shared" si="199"/>
        <v>-1.5294676966722081E-2</v>
      </c>
      <c r="F1165">
        <v>142.06199645996099</v>
      </c>
      <c r="G1165">
        <f t="shared" si="200"/>
        <v>-9.0083841751041616E-3</v>
      </c>
      <c r="H1165">
        <v>93.763267517089801</v>
      </c>
      <c r="I1165">
        <f t="shared" si="201"/>
        <v>-1.1121574303565777E-2</v>
      </c>
      <c r="J1165">
        <v>54.3984375</v>
      </c>
      <c r="K1165">
        <f t="shared" si="202"/>
        <v>-2.1653454434144178E-2</v>
      </c>
      <c r="L1165">
        <v>62.689998626708999</v>
      </c>
      <c r="M1165">
        <f t="shared" si="203"/>
        <v>-1.2769038741280762E-3</v>
      </c>
      <c r="N1165">
        <v>120.388999938965</v>
      </c>
      <c r="O1165">
        <f t="shared" si="204"/>
        <v>-2.9025022978847528E-3</v>
      </c>
      <c r="P1165">
        <v>56.950000762939503</v>
      </c>
      <c r="Q1165">
        <f t="shared" si="205"/>
        <v>-3.7389206654767429E-2</v>
      </c>
      <c r="R1165">
        <v>167.92034912109401</v>
      </c>
      <c r="S1165">
        <f t="shared" si="206"/>
        <v>-9.6799261149718152E-3</v>
      </c>
      <c r="T1165">
        <v>74.881996154785199</v>
      </c>
      <c r="U1165">
        <f t="shared" si="207"/>
        <v>-1.2193737935800841E-2</v>
      </c>
      <c r="V1165">
        <v>163.35595703125</v>
      </c>
      <c r="W1165">
        <f t="shared" si="208"/>
        <v>-9.7897740799912526E-3</v>
      </c>
    </row>
    <row r="1166" spans="1:23" x14ac:dyDescent="0.2">
      <c r="A1166" s="1">
        <v>45243</v>
      </c>
      <c r="B1166">
        <v>37.724754333496101</v>
      </c>
      <c r="C1166">
        <f t="shared" si="198"/>
        <v>3.0399158062721483E-2</v>
      </c>
      <c r="D1166">
        <v>116.790000915527</v>
      </c>
      <c r="E1166">
        <f t="shared" si="199"/>
        <v>2.6113761407806534E-2</v>
      </c>
      <c r="F1166">
        <v>140.78799438476599</v>
      </c>
      <c r="G1166">
        <f t="shared" si="200"/>
        <v>2.7452677156129889E-2</v>
      </c>
      <c r="H1166">
        <v>92.726249694824205</v>
      </c>
      <c r="I1166">
        <f t="shared" si="201"/>
        <v>2.7117703842598755E-2</v>
      </c>
      <c r="J1166">
        <v>53.233184814453097</v>
      </c>
      <c r="K1166">
        <f t="shared" si="202"/>
        <v>6.483082937260605E-2</v>
      </c>
      <c r="L1166">
        <v>62.610000610351598</v>
      </c>
      <c r="M1166">
        <f t="shared" si="203"/>
        <v>7.1491998976261156E-2</v>
      </c>
      <c r="N1166">
        <v>120.040077209473</v>
      </c>
      <c r="O1166">
        <f t="shared" si="204"/>
        <v>2.7946622511700728E-2</v>
      </c>
      <c r="P1166">
        <v>54.860000610351598</v>
      </c>
      <c r="Q1166">
        <f t="shared" si="205"/>
        <v>6.5608876021843648E-2</v>
      </c>
      <c r="R1166">
        <v>166.302734375</v>
      </c>
      <c r="S1166">
        <f t="shared" si="206"/>
        <v>3.9747921486443467E-2</v>
      </c>
      <c r="T1166">
        <v>73.974449157714801</v>
      </c>
      <c r="U1166">
        <f t="shared" si="207"/>
        <v>5.9041859251438587E-2</v>
      </c>
      <c r="V1166">
        <v>161.76454162597699</v>
      </c>
      <c r="W1166">
        <f t="shared" si="208"/>
        <v>3.6315843745607902E-2</v>
      </c>
    </row>
    <row r="1167" spans="1:23" x14ac:dyDescent="0.2">
      <c r="A1167" s="1">
        <v>45244</v>
      </c>
      <c r="B1167">
        <v>38.889163970947301</v>
      </c>
      <c r="C1167">
        <f t="shared" si="198"/>
        <v>2.9994802085354478E-2</v>
      </c>
      <c r="D1167">
        <v>119.879997253418</v>
      </c>
      <c r="E1167">
        <f t="shared" si="199"/>
        <v>-1.5806595071702945E-2</v>
      </c>
      <c r="F1167">
        <v>144.70654296875</v>
      </c>
      <c r="G1167">
        <f t="shared" si="200"/>
        <v>1.2856334061808106E-2</v>
      </c>
      <c r="H1167">
        <v>95.275177001953097</v>
      </c>
      <c r="I1167">
        <f t="shared" si="201"/>
        <v>2.5048064382231883E-3</v>
      </c>
      <c r="J1167">
        <v>56.798664093017599</v>
      </c>
      <c r="K1167">
        <f t="shared" si="202"/>
        <v>2.4517536911650567E-3</v>
      </c>
      <c r="L1167">
        <v>67.25</v>
      </c>
      <c r="M1167">
        <f t="shared" si="203"/>
        <v>-1.0914414622249772E-2</v>
      </c>
      <c r="N1167">
        <v>123.442108154297</v>
      </c>
      <c r="O1167">
        <f t="shared" si="204"/>
        <v>1.2174318206072E-2</v>
      </c>
      <c r="P1167">
        <v>58.580001831054702</v>
      </c>
      <c r="Q1167">
        <f t="shared" si="205"/>
        <v>3.4726287891898397E-2</v>
      </c>
      <c r="R1167">
        <v>173.04605102539099</v>
      </c>
      <c r="S1167">
        <f t="shared" si="206"/>
        <v>1.7859543259813402E-2</v>
      </c>
      <c r="T1167">
        <v>78.473548889160199</v>
      </c>
      <c r="U1167">
        <f t="shared" si="207"/>
        <v>1.4898356247968028E-2</v>
      </c>
      <c r="V1167">
        <v>167.74713134765599</v>
      </c>
      <c r="W1167">
        <f t="shared" si="208"/>
        <v>7.2365151739428443E-3</v>
      </c>
    </row>
    <row r="1168" spans="1:23" x14ac:dyDescent="0.2">
      <c r="A1168" s="1">
        <v>45245</v>
      </c>
      <c r="B1168">
        <v>40.073307037353501</v>
      </c>
      <c r="C1168">
        <f t="shared" si="198"/>
        <v>6.5292272440015092E-2</v>
      </c>
      <c r="D1168">
        <v>118</v>
      </c>
      <c r="E1168">
        <f t="shared" si="199"/>
        <v>1.5389462509199257E-2</v>
      </c>
      <c r="F1168">
        <v>146.57894897460901</v>
      </c>
      <c r="G1168">
        <f t="shared" si="200"/>
        <v>1.3188531534973066E-4</v>
      </c>
      <c r="H1168">
        <v>95.514122009277301</v>
      </c>
      <c r="I1168">
        <f t="shared" si="201"/>
        <v>-1.6383200035821294E-2</v>
      </c>
      <c r="J1168">
        <v>56.9380912780762</v>
      </c>
      <c r="K1168">
        <f t="shared" si="202"/>
        <v>-4.489707995534209E-2</v>
      </c>
      <c r="L1168">
        <v>66.519996643066406</v>
      </c>
      <c r="M1168">
        <f t="shared" si="203"/>
        <v>-1.7286244573148615E-2</v>
      </c>
      <c r="N1168">
        <v>124.95411682128901</v>
      </c>
      <c r="O1168">
        <f t="shared" si="204"/>
        <v>-1.7079557047617454E-3</v>
      </c>
      <c r="P1168">
        <v>60.650001525878899</v>
      </c>
      <c r="Q1168">
        <f t="shared" si="205"/>
        <v>-2.9108807605411218E-2</v>
      </c>
      <c r="R1168">
        <v>176.16433715820301</v>
      </c>
      <c r="S1168">
        <f t="shared" si="206"/>
        <v>-5.213170782031931E-3</v>
      </c>
      <c r="T1168">
        <v>79.651428222656193</v>
      </c>
      <c r="U1168">
        <f t="shared" si="207"/>
        <v>-4.1297516432102195E-3</v>
      </c>
      <c r="V1168">
        <v>168.96543884277301</v>
      </c>
      <c r="W1168">
        <f t="shared" si="208"/>
        <v>4.8835216966560519E-4</v>
      </c>
    </row>
    <row r="1169" spans="1:23" x14ac:dyDescent="0.2">
      <c r="A1169" s="1">
        <v>45246</v>
      </c>
      <c r="B1169">
        <v>42.777091979980497</v>
      </c>
      <c r="C1169">
        <f t="shared" si="198"/>
        <v>1.0555434974013778E-2</v>
      </c>
      <c r="D1169">
        <v>119.830001831055</v>
      </c>
      <c r="E1169">
        <f t="shared" si="199"/>
        <v>6.5710438185120216E-3</v>
      </c>
      <c r="F1169">
        <v>146.59828186035199</v>
      </c>
      <c r="G1169">
        <f t="shared" si="200"/>
        <v>1.7813807401730768E-2</v>
      </c>
      <c r="H1169">
        <v>93.962043762207003</v>
      </c>
      <c r="I1169">
        <f t="shared" si="201"/>
        <v>1.8769157010061956E-2</v>
      </c>
      <c r="J1169">
        <v>54.438274383544901</v>
      </c>
      <c r="K1169">
        <f t="shared" si="202"/>
        <v>1.6691300624902889E-2</v>
      </c>
      <c r="L1169">
        <v>65.379997253417997</v>
      </c>
      <c r="M1169">
        <f t="shared" si="203"/>
        <v>1.2766191266604618E-2</v>
      </c>
      <c r="N1169">
        <v>124.740882873535</v>
      </c>
      <c r="O1169">
        <f t="shared" si="204"/>
        <v>5.9650956293662832E-3</v>
      </c>
      <c r="P1169">
        <v>58.909999847412102</v>
      </c>
      <c r="Q1169">
        <f t="shared" si="205"/>
        <v>-1.436167881475996E-2</v>
      </c>
      <c r="R1169">
        <v>175.24835205078099</v>
      </c>
      <c r="S1169">
        <f t="shared" si="206"/>
        <v>1.7691737757232831E-2</v>
      </c>
      <c r="T1169">
        <v>79.323165893554702</v>
      </c>
      <c r="U1169">
        <f t="shared" si="207"/>
        <v>1.6537333834628166E-2</v>
      </c>
      <c r="V1169">
        <v>169.04797363281199</v>
      </c>
      <c r="W1169">
        <f t="shared" si="208"/>
        <v>7.006618575469894E-3</v>
      </c>
    </row>
    <row r="1170" spans="1:23" x14ac:dyDescent="0.2">
      <c r="A1170" s="1">
        <v>45247</v>
      </c>
      <c r="B1170">
        <v>43.231014251708999</v>
      </c>
      <c r="C1170">
        <f t="shared" si="198"/>
        <v>2.1005942397109331E-2</v>
      </c>
      <c r="D1170">
        <v>120.620002746582</v>
      </c>
      <c r="E1170">
        <f t="shared" si="199"/>
        <v>7.5160050448746032E-3</v>
      </c>
      <c r="F1170">
        <v>149.233154296875</v>
      </c>
      <c r="G1170">
        <f t="shared" si="200"/>
        <v>5.9323832084151509E-3</v>
      </c>
      <c r="H1170">
        <v>95.742286682128906</v>
      </c>
      <c r="I1170">
        <f t="shared" si="201"/>
        <v>1.8222514153704829E-2</v>
      </c>
      <c r="J1170">
        <v>55.354545593261697</v>
      </c>
      <c r="K1170">
        <f t="shared" si="202"/>
        <v>1.4291026560191135E-2</v>
      </c>
      <c r="L1170">
        <v>66.220001220703097</v>
      </c>
      <c r="M1170">
        <f t="shared" si="203"/>
        <v>5.006937128118593E-2</v>
      </c>
      <c r="N1170">
        <v>125.487197875977</v>
      </c>
      <c r="O1170">
        <f t="shared" si="204"/>
        <v>3.088679000910612E-4</v>
      </c>
      <c r="P1170">
        <v>58.069999694824197</v>
      </c>
      <c r="Q1170">
        <f t="shared" si="205"/>
        <v>2.801781898278044E-2</v>
      </c>
      <c r="R1170">
        <v>178.376388549805</v>
      </c>
      <c r="S1170">
        <f t="shared" si="206"/>
        <v>4.1976518148734692E-3</v>
      </c>
      <c r="T1170">
        <v>80.645866394042997</v>
      </c>
      <c r="U1170">
        <f t="shared" si="207"/>
        <v>1.4027840443333568E-2</v>
      </c>
      <c r="V1170">
        <v>170.23658752441401</v>
      </c>
      <c r="W1170">
        <f t="shared" si="208"/>
        <v>1.4632187746719146E-2</v>
      </c>
    </row>
    <row r="1171" spans="1:23" x14ac:dyDescent="0.2">
      <c r="A1171" s="1">
        <v>45250</v>
      </c>
      <c r="B1171">
        <v>44.148727416992202</v>
      </c>
      <c r="C1171">
        <f t="shared" si="198"/>
        <v>-2.4893836913940773E-2</v>
      </c>
      <c r="D1171">
        <v>121.529998779297</v>
      </c>
      <c r="E1171">
        <f t="shared" si="199"/>
        <v>-1.9693977260465713E-2</v>
      </c>
      <c r="F1171">
        <v>150.12109375</v>
      </c>
      <c r="G1171">
        <f t="shared" si="200"/>
        <v>-1.3658460575896827E-2</v>
      </c>
      <c r="H1171">
        <v>97.502944946289105</v>
      </c>
      <c r="I1171">
        <f t="shared" si="201"/>
        <v>-1.4679786910312525E-2</v>
      </c>
      <c r="J1171">
        <v>56.151298522949197</v>
      </c>
      <c r="K1171">
        <f t="shared" si="202"/>
        <v>-3.0616468686559335E-2</v>
      </c>
      <c r="L1171">
        <v>69.620002746582003</v>
      </c>
      <c r="M1171">
        <f t="shared" si="203"/>
        <v>-3.9404620162163478E-2</v>
      </c>
      <c r="N1171">
        <v>125.52596282959</v>
      </c>
      <c r="O1171">
        <f t="shared" si="204"/>
        <v>-1.9413520260915279E-2</v>
      </c>
      <c r="P1171">
        <v>59.720001220703097</v>
      </c>
      <c r="Q1171">
        <f t="shared" si="205"/>
        <v>-3.8229939864483531E-2</v>
      </c>
      <c r="R1171">
        <v>179.12672424316401</v>
      </c>
      <c r="S1171">
        <f t="shared" si="206"/>
        <v>-1.4079789536845806E-2</v>
      </c>
      <c r="T1171">
        <v>81.785125732421903</v>
      </c>
      <c r="U1171">
        <f t="shared" si="207"/>
        <v>-2.1118393831688523E-2</v>
      </c>
      <c r="V1171">
        <v>172.74583435058599</v>
      </c>
      <c r="W1171">
        <f t="shared" si="208"/>
        <v>-1.8869312091121374E-2</v>
      </c>
    </row>
    <row r="1172" spans="1:23" x14ac:dyDescent="0.2">
      <c r="A1172" s="1">
        <v>45251</v>
      </c>
      <c r="B1172">
        <v>43.063262939453097</v>
      </c>
      <c r="C1172">
        <f t="shared" si="198"/>
        <v>6.8708376920276063E-4</v>
      </c>
      <c r="D1172">
        <v>119.16000366210901</v>
      </c>
      <c r="E1172">
        <f t="shared" si="199"/>
        <v>2.7725518165482726E-2</v>
      </c>
      <c r="F1172">
        <v>148.08460998535199</v>
      </c>
      <c r="G1172">
        <f t="shared" si="200"/>
        <v>3.2534769559492472E-3</v>
      </c>
      <c r="H1172">
        <v>96.082077026367202</v>
      </c>
      <c r="I1172">
        <f t="shared" si="201"/>
        <v>-9.4206121306711511E-3</v>
      </c>
      <c r="J1172">
        <v>54.458194732666001</v>
      </c>
      <c r="K1172">
        <f t="shared" si="202"/>
        <v>1.4885000692799506E-2</v>
      </c>
      <c r="L1172">
        <v>66.930000305175795</v>
      </c>
      <c r="M1172">
        <f t="shared" si="203"/>
        <v>8.628465024772802E-3</v>
      </c>
      <c r="N1172">
        <v>123.11256408691401</v>
      </c>
      <c r="O1172">
        <f t="shared" si="204"/>
        <v>3.7717386582169733E-3</v>
      </c>
      <c r="P1172">
        <v>57.4799995422363</v>
      </c>
      <c r="Q1172">
        <f t="shared" si="205"/>
        <v>1.0384348796017911E-2</v>
      </c>
      <c r="R1172">
        <v>176.62232971191401</v>
      </c>
      <c r="S1172">
        <f t="shared" si="206"/>
        <v>7.8040309107188042E-3</v>
      </c>
      <c r="T1172">
        <v>80.076065063476605</v>
      </c>
      <c r="U1172">
        <f t="shared" si="207"/>
        <v>-6.0614437812879214E-4</v>
      </c>
      <c r="V1172">
        <v>169.51679992675801</v>
      </c>
      <c r="W1172">
        <f t="shared" si="208"/>
        <v>3.1892157272925417E-3</v>
      </c>
    </row>
    <row r="1173" spans="1:23" x14ac:dyDescent="0.2">
      <c r="A1173" s="1">
        <v>45252</v>
      </c>
      <c r="B1173">
        <v>43.092861175537102</v>
      </c>
      <c r="C1173">
        <f t="shared" si="198"/>
        <v>6.6187564801098615E-3</v>
      </c>
      <c r="D1173">
        <v>122.51000213623</v>
      </c>
      <c r="E1173">
        <f t="shared" si="199"/>
        <v>-1.6338912048007336E-3</v>
      </c>
      <c r="F1173">
        <v>148.56718444824199</v>
      </c>
      <c r="G1173">
        <f t="shared" si="200"/>
        <v>-2.2111422256129568E-3</v>
      </c>
      <c r="H1173">
        <v>95.181175231933594</v>
      </c>
      <c r="I1173">
        <f t="shared" si="201"/>
        <v>7.0431030343858217E-3</v>
      </c>
      <c r="J1173">
        <v>55.274868011474602</v>
      </c>
      <c r="K1173">
        <f t="shared" si="202"/>
        <v>9.5041906322428406E-3</v>
      </c>
      <c r="L1173">
        <v>67.510002136230497</v>
      </c>
      <c r="M1173">
        <f t="shared" si="203"/>
        <v>-4.4445927209427736E-4</v>
      </c>
      <c r="N1173">
        <v>123.57778930664099</v>
      </c>
      <c r="O1173">
        <f t="shared" si="204"/>
        <v>1.9589275519069629E-3</v>
      </c>
      <c r="P1173">
        <v>58.080001831054702</v>
      </c>
      <c r="Q1173">
        <f t="shared" si="205"/>
        <v>-2.0683003863296748E-3</v>
      </c>
      <c r="R1173">
        <v>178.00608825683599</v>
      </c>
      <c r="S1173">
        <f t="shared" si="206"/>
        <v>2.0781068112538229E-3</v>
      </c>
      <c r="T1173">
        <v>80.027542114257798</v>
      </c>
      <c r="U1173">
        <f t="shared" si="207"/>
        <v>9.6548726260354528E-3</v>
      </c>
      <c r="V1173">
        <v>170.05828857421901</v>
      </c>
      <c r="W1173">
        <f t="shared" si="208"/>
        <v>7.1818467320528684E-4</v>
      </c>
    </row>
    <row r="1174" spans="1:23" x14ac:dyDescent="0.2">
      <c r="A1174" s="1">
        <v>45254</v>
      </c>
      <c r="B1174">
        <v>43.3790283203125</v>
      </c>
      <c r="C1174">
        <f t="shared" si="198"/>
        <v>2.7262507671186528E-3</v>
      </c>
      <c r="D1174">
        <v>122.30999755859401</v>
      </c>
      <c r="E1174">
        <f t="shared" si="199"/>
        <v>2.7759976069525881E-3</v>
      </c>
      <c r="F1174">
        <v>148.23904418945301</v>
      </c>
      <c r="G1174">
        <f t="shared" si="200"/>
        <v>-6.4665697695659293E-3</v>
      </c>
      <c r="H1174">
        <v>95.853912353515597</v>
      </c>
      <c r="I1174">
        <f t="shared" si="201"/>
        <v>-2.9684170620770122E-2</v>
      </c>
      <c r="J1174">
        <v>55.8027153015137</v>
      </c>
      <c r="K1174">
        <f t="shared" si="202"/>
        <v>-2.3228485077499612E-3</v>
      </c>
      <c r="L1174">
        <v>67.480003356933594</v>
      </c>
      <c r="M1174">
        <f t="shared" si="203"/>
        <v>4.7309325326701061E-3</v>
      </c>
      <c r="N1174">
        <v>123.820106506348</v>
      </c>
      <c r="O1174">
        <f t="shared" si="204"/>
        <v>3.5163177818703065E-3</v>
      </c>
      <c r="P1174">
        <v>57.959999084472699</v>
      </c>
      <c r="Q1174">
        <f t="shared" si="205"/>
        <v>-8.630230538504331E-4</v>
      </c>
      <c r="R1174">
        <v>178.376388549805</v>
      </c>
      <c r="S1174">
        <f t="shared" si="206"/>
        <v>3.9256212687609916E-3</v>
      </c>
      <c r="T1174">
        <v>80.803939819335895</v>
      </c>
      <c r="U1174">
        <f t="shared" si="207"/>
        <v>-1.8179988072684429E-2</v>
      </c>
      <c r="V1174">
        <v>170.18046569824199</v>
      </c>
      <c r="W1174">
        <f t="shared" si="208"/>
        <v>-1.397827041621482E-3</v>
      </c>
    </row>
    <row r="1175" spans="1:23" x14ac:dyDescent="0.2">
      <c r="A1175" s="1">
        <v>45257</v>
      </c>
      <c r="B1175">
        <v>43.497451782226598</v>
      </c>
      <c r="C1175">
        <f t="shared" si="198"/>
        <v>3.3969577042797022E-3</v>
      </c>
      <c r="D1175">
        <v>122.65000152587901</v>
      </c>
      <c r="E1175">
        <f t="shared" si="199"/>
        <v>-5.2317570495300494E-3</v>
      </c>
      <c r="F1175">
        <v>147.28353881835901</v>
      </c>
      <c r="G1175">
        <f t="shared" si="200"/>
        <v>1.9639078969183282E-3</v>
      </c>
      <c r="H1175">
        <v>93.050384521484403</v>
      </c>
      <c r="I1175">
        <f t="shared" si="201"/>
        <v>-4.1021026789952435E-3</v>
      </c>
      <c r="J1175">
        <v>55.673244476318402</v>
      </c>
      <c r="K1175">
        <f t="shared" si="202"/>
        <v>-5.7409006909244385E-3</v>
      </c>
      <c r="L1175">
        <v>67.800003051757798</v>
      </c>
      <c r="M1175">
        <f t="shared" si="203"/>
        <v>-1.3283739812731011E-3</v>
      </c>
      <c r="N1175">
        <v>124.25626373291</v>
      </c>
      <c r="O1175">
        <f t="shared" si="204"/>
        <v>-1.2638010555236575E-2</v>
      </c>
      <c r="P1175">
        <v>57.909999847412102</v>
      </c>
      <c r="Q1175">
        <f t="shared" si="205"/>
        <v>-1.4261105953855591E-2</v>
      </c>
      <c r="R1175">
        <v>179.07800292968801</v>
      </c>
      <c r="S1175">
        <f t="shared" si="206"/>
        <v>-3.1066292278678028E-3</v>
      </c>
      <c r="T1175">
        <v>79.348197937011705</v>
      </c>
      <c r="U1175">
        <f t="shared" si="207"/>
        <v>7.3355396424594553E-4</v>
      </c>
      <c r="V1175">
        <v>169.94274902343801</v>
      </c>
      <c r="W1175">
        <f t="shared" si="208"/>
        <v>-5.8649562498460251E-3</v>
      </c>
    </row>
    <row r="1176" spans="1:23" x14ac:dyDescent="0.2">
      <c r="A1176" s="1">
        <v>45258</v>
      </c>
      <c r="B1176">
        <v>43.645462036132798</v>
      </c>
      <c r="C1176">
        <f t="shared" si="198"/>
        <v>1.592502025048587E-2</v>
      </c>
      <c r="D1176">
        <v>122.01000213623</v>
      </c>
      <c r="E1176">
        <f t="shared" si="199"/>
        <v>1.4968117519099362E-2</v>
      </c>
      <c r="F1176">
        <v>147.57307434082</v>
      </c>
      <c r="G1176">
        <f t="shared" si="200"/>
        <v>1.9601617169934015E-3</v>
      </c>
      <c r="H1176">
        <v>92.669464111328097</v>
      </c>
      <c r="I1176">
        <f t="shared" si="201"/>
        <v>-5.8501787676486904E-3</v>
      </c>
      <c r="J1176">
        <v>55.354545593261697</v>
      </c>
      <c r="K1176">
        <f t="shared" si="202"/>
        <v>9.3122562337374232E-3</v>
      </c>
      <c r="L1176">
        <v>67.709999084472699</v>
      </c>
      <c r="M1176">
        <f t="shared" si="203"/>
        <v>1.9597058075394826E-2</v>
      </c>
      <c r="N1176">
        <v>122.695793151855</v>
      </c>
      <c r="O1176">
        <f t="shared" si="204"/>
        <v>1.6713073874525881E-2</v>
      </c>
      <c r="P1176">
        <v>57.090000152587898</v>
      </c>
      <c r="Q1176">
        <f t="shared" si="205"/>
        <v>3.3924926919320024E-2</v>
      </c>
      <c r="R1176">
        <v>178.522537231445</v>
      </c>
      <c r="S1176">
        <f t="shared" si="206"/>
        <v>-2.6781923961529072E-3</v>
      </c>
      <c r="T1176">
        <v>79.406425476074205</v>
      </c>
      <c r="U1176">
        <f t="shared" si="207"/>
        <v>1.4077954438288638E-2</v>
      </c>
      <c r="V1176">
        <v>168.94895935058599</v>
      </c>
      <c r="W1176">
        <f t="shared" si="208"/>
        <v>1.0787469609431647E-2</v>
      </c>
    </row>
    <row r="1177" spans="1:23" x14ac:dyDescent="0.2">
      <c r="A1177" s="1">
        <v>45259</v>
      </c>
      <c r="B1177">
        <v>44.346080780029297</v>
      </c>
      <c r="C1177">
        <f t="shared" si="198"/>
        <v>-5.3547571706079981E-3</v>
      </c>
      <c r="D1177">
        <v>123.84999847412099</v>
      </c>
      <c r="E1177">
        <f t="shared" si="199"/>
        <v>-2.195912723055661E-2</v>
      </c>
      <c r="F1177">
        <v>147.86262512207</v>
      </c>
      <c r="G1177">
        <f t="shared" si="200"/>
        <v>-3.2035739040850572E-3</v>
      </c>
      <c r="H1177">
        <v>92.128913879394503</v>
      </c>
      <c r="I1177">
        <f t="shared" si="201"/>
        <v>-1.6179850146725828E-2</v>
      </c>
      <c r="J1177">
        <v>55.872428894042997</v>
      </c>
      <c r="K1177">
        <f t="shared" si="202"/>
        <v>-6.6172230267461263E-3</v>
      </c>
      <c r="L1177">
        <v>69.050003051757798</v>
      </c>
      <c r="M1177">
        <f t="shared" si="203"/>
        <v>-2.0188000866102739E-2</v>
      </c>
      <c r="N1177">
        <v>124.76364898681599</v>
      </c>
      <c r="O1177">
        <f t="shared" si="204"/>
        <v>8.8730605347018265E-3</v>
      </c>
      <c r="P1177">
        <v>59.060001373291001</v>
      </c>
      <c r="Q1177">
        <f t="shared" si="205"/>
        <v>-8.6728225550857848E-3</v>
      </c>
      <c r="R1177">
        <v>178.04505920410199</v>
      </c>
      <c r="S1177">
        <f t="shared" si="206"/>
        <v>3.6602178231195156E-3</v>
      </c>
      <c r="T1177">
        <v>80.532211303710895</v>
      </c>
      <c r="U1177">
        <f t="shared" si="207"/>
        <v>5.5283313536929708E-3</v>
      </c>
      <c r="V1177">
        <v>170.78135681152301</v>
      </c>
      <c r="W1177">
        <f t="shared" si="208"/>
        <v>-7.0036245683767389E-3</v>
      </c>
    </row>
    <row r="1178" spans="1:23" x14ac:dyDescent="0.2">
      <c r="A1178" s="1">
        <v>45260</v>
      </c>
      <c r="B1178">
        <v>44.1092529296875</v>
      </c>
      <c r="C1178">
        <f t="shared" si="198"/>
        <v>-2.1710542009439629E-2</v>
      </c>
      <c r="D1178">
        <v>121.16000366210901</v>
      </c>
      <c r="E1178">
        <f t="shared" si="199"/>
        <v>1.8964814972545938E-3</v>
      </c>
      <c r="F1178">
        <v>147.38969421386699</v>
      </c>
      <c r="G1178">
        <f t="shared" si="200"/>
        <v>1.6238449374168223E-2</v>
      </c>
      <c r="H1178">
        <v>90.650276184082003</v>
      </c>
      <c r="I1178">
        <f t="shared" si="201"/>
        <v>4.6021127370587086E-3</v>
      </c>
      <c r="J1178">
        <v>55.503929138183601</v>
      </c>
      <c r="K1178">
        <f t="shared" si="202"/>
        <v>-5.400725370505207E-2</v>
      </c>
      <c r="L1178">
        <v>67.669998168945298</v>
      </c>
      <c r="M1178">
        <f t="shared" si="203"/>
        <v>1.8448578139344512E-2</v>
      </c>
      <c r="N1178">
        <v>125.875610351562</v>
      </c>
      <c r="O1178">
        <f t="shared" si="204"/>
        <v>4.7926736635403398E-3</v>
      </c>
      <c r="P1178">
        <v>58.549999237060497</v>
      </c>
      <c r="Q1178">
        <f t="shared" si="205"/>
        <v>2.8787428835245057E-2</v>
      </c>
      <c r="R1178">
        <v>178.69793701171901</v>
      </c>
      <c r="S1178">
        <f t="shared" si="206"/>
        <v>3.0089221560488199E-3</v>
      </c>
      <c r="T1178">
        <v>80.978652954101605</v>
      </c>
      <c r="U1178">
        <f t="shared" si="207"/>
        <v>1.4515348859193082E-2</v>
      </c>
      <c r="V1178">
        <v>169.58944702148401</v>
      </c>
      <c r="W1178">
        <f t="shared" si="208"/>
        <v>4.681036542566094E-3</v>
      </c>
    </row>
    <row r="1179" spans="1:23" x14ac:dyDescent="0.2">
      <c r="A1179" s="1">
        <v>45261</v>
      </c>
      <c r="B1179">
        <v>43.161937713622997</v>
      </c>
      <c r="C1179">
        <f t="shared" si="198"/>
        <v>-3.2294634490714895E-2</v>
      </c>
      <c r="D1179">
        <v>121.389999389648</v>
      </c>
      <c r="E1179">
        <f t="shared" si="199"/>
        <v>-2.3504996985512141E-2</v>
      </c>
      <c r="F1179">
        <v>149.80261230468801</v>
      </c>
      <c r="G1179">
        <f t="shared" si="200"/>
        <v>1.4138289371648946E-2</v>
      </c>
      <c r="H1179">
        <v>91.068420410156193</v>
      </c>
      <c r="I1179">
        <f t="shared" si="201"/>
        <v>-6.5049947512357421E-3</v>
      </c>
      <c r="J1179">
        <v>52.585823059082003</v>
      </c>
      <c r="K1179">
        <f t="shared" si="202"/>
        <v>-1.5075204378893587E-2</v>
      </c>
      <c r="L1179">
        <v>68.930000305175795</v>
      </c>
      <c r="M1179">
        <f t="shared" si="203"/>
        <v>-6.1014614091795608E-2</v>
      </c>
      <c r="N1179">
        <v>126.480339050293</v>
      </c>
      <c r="O1179">
        <f t="shared" si="204"/>
        <v>2.15715610546001E-3</v>
      </c>
      <c r="P1179">
        <v>60.259998321533203</v>
      </c>
      <c r="Q1179">
        <f t="shared" si="205"/>
        <v>2.1993339920304677E-2</v>
      </c>
      <c r="R1179">
        <v>179.23643493652301</v>
      </c>
      <c r="S1179">
        <f t="shared" si="206"/>
        <v>1.0373082583283243E-3</v>
      </c>
      <c r="T1179">
        <v>82.162658691406193</v>
      </c>
      <c r="U1179">
        <f t="shared" si="207"/>
        <v>-2.0102418738358486E-3</v>
      </c>
      <c r="V1179">
        <v>170.38516235351599</v>
      </c>
      <c r="W1179">
        <f t="shared" si="208"/>
        <v>-1.1263531514224772E-2</v>
      </c>
    </row>
    <row r="1180" spans="1:23" x14ac:dyDescent="0.2">
      <c r="A1180" s="1">
        <v>45264</v>
      </c>
      <c r="B1180">
        <v>41.790306091308601</v>
      </c>
      <c r="C1180">
        <f t="shared" si="198"/>
        <v>-1.0205362924714067E-2</v>
      </c>
      <c r="D1180">
        <v>118.56999969482401</v>
      </c>
      <c r="E1180">
        <f t="shared" si="199"/>
        <v>-1.6037348349982475E-3</v>
      </c>
      <c r="F1180">
        <v>151.93560791015599</v>
      </c>
      <c r="G1180">
        <f t="shared" si="200"/>
        <v>-1.0804999566318676E-3</v>
      </c>
      <c r="H1180">
        <v>90.477943420410199</v>
      </c>
      <c r="I1180">
        <f t="shared" si="201"/>
        <v>-1.1812348133663832E-2</v>
      </c>
      <c r="J1180">
        <v>51.799026489257798</v>
      </c>
      <c r="K1180">
        <f t="shared" si="202"/>
        <v>-2.5510124670053955E-2</v>
      </c>
      <c r="L1180">
        <v>64.849998474121094</v>
      </c>
      <c r="M1180">
        <f t="shared" si="203"/>
        <v>-4.4819010874824006E-3</v>
      </c>
      <c r="N1180">
        <v>126.753471374512</v>
      </c>
      <c r="O1180">
        <f t="shared" si="204"/>
        <v>6.1373240419714198E-3</v>
      </c>
      <c r="P1180">
        <v>61.599998474121101</v>
      </c>
      <c r="Q1180">
        <f t="shared" si="205"/>
        <v>-1.4553431706707516E-2</v>
      </c>
      <c r="R1180">
        <v>179.42245483398401</v>
      </c>
      <c r="S1180">
        <f t="shared" si="206"/>
        <v>-1.4455049258590232E-2</v>
      </c>
      <c r="T1180">
        <v>81.997657775878906</v>
      </c>
      <c r="U1180">
        <f t="shared" si="207"/>
        <v>-1.1187908621362846E-2</v>
      </c>
      <c r="V1180">
        <v>168.47679138183599</v>
      </c>
      <c r="W1180">
        <f t="shared" si="208"/>
        <v>-5.6993299681771361E-3</v>
      </c>
    </row>
    <row r="1181" spans="1:23" x14ac:dyDescent="0.2">
      <c r="A1181" s="1">
        <v>45265</v>
      </c>
      <c r="B1181">
        <v>41.365989685058601</v>
      </c>
      <c r="C1181">
        <f t="shared" si="198"/>
        <v>-1.5627131045314786E-2</v>
      </c>
      <c r="D1181">
        <v>118.379997253418</v>
      </c>
      <c r="E1181">
        <f t="shared" si="199"/>
        <v>-1.3265480061373987E-2</v>
      </c>
      <c r="F1181">
        <v>151.77153015136699</v>
      </c>
      <c r="G1181">
        <f t="shared" si="200"/>
        <v>-7.6604946406672357E-3</v>
      </c>
      <c r="H1181">
        <v>89.415473937988295</v>
      </c>
      <c r="I1181">
        <f t="shared" si="201"/>
        <v>-1.0436300076633796E-2</v>
      </c>
      <c r="J1181">
        <v>50.494338989257798</v>
      </c>
      <c r="K1181">
        <f t="shared" si="202"/>
        <v>-5.3396919458896077E-3</v>
      </c>
      <c r="L1181">
        <v>64.559997558593807</v>
      </c>
      <c r="M1181">
        <f t="shared" si="203"/>
        <v>-7.1506460236506475E-3</v>
      </c>
      <c r="N1181">
        <v>127.53379058837901</v>
      </c>
      <c r="O1181">
        <f t="shared" si="204"/>
        <v>-6.0604031410555976E-3</v>
      </c>
      <c r="P1181">
        <v>60.709999084472699</v>
      </c>
      <c r="Q1181">
        <f t="shared" si="205"/>
        <v>-1.6274014981672774E-2</v>
      </c>
      <c r="R1181">
        <v>176.84754943847699</v>
      </c>
      <c r="S1181">
        <f t="shared" si="206"/>
        <v>-3.3224151312267927E-4</v>
      </c>
      <c r="T1181">
        <v>81.085388183593807</v>
      </c>
      <c r="U1181">
        <f t="shared" si="207"/>
        <v>8.3752835198142505E-4</v>
      </c>
      <c r="V1181">
        <v>167.51931762695301</v>
      </c>
      <c r="W1181">
        <f t="shared" si="208"/>
        <v>-6.1880473023420875E-3</v>
      </c>
    </row>
    <row r="1182" spans="1:23" x14ac:dyDescent="0.2">
      <c r="A1182" s="1">
        <v>45266</v>
      </c>
      <c r="B1182">
        <v>40.724582672119098</v>
      </c>
      <c r="C1182">
        <f t="shared" si="198"/>
        <v>2.1098932087238217E-2</v>
      </c>
      <c r="D1182">
        <v>116.81999969482401</v>
      </c>
      <c r="E1182">
        <f t="shared" si="199"/>
        <v>9.4282395060013999E-2</v>
      </c>
      <c r="F1182">
        <v>150.61332702636699</v>
      </c>
      <c r="G1182">
        <f t="shared" si="200"/>
        <v>1.0391192360774033E-2</v>
      </c>
      <c r="H1182">
        <v>88.487159729003906</v>
      </c>
      <c r="I1182">
        <f t="shared" si="201"/>
        <v>2.0396206738519551E-2</v>
      </c>
      <c r="J1182">
        <v>50.225433349609403</v>
      </c>
      <c r="K1182">
        <f t="shared" si="202"/>
        <v>3.4304676697601046E-2</v>
      </c>
      <c r="L1182">
        <v>64.099998474121094</v>
      </c>
      <c r="M1182">
        <f t="shared" si="203"/>
        <v>8.8530470227206354E-3</v>
      </c>
      <c r="N1182">
        <v>126.763221740723</v>
      </c>
      <c r="O1182">
        <f t="shared" si="204"/>
        <v>2.2671208502382884E-2</v>
      </c>
      <c r="P1182">
        <v>59.7299995422363</v>
      </c>
      <c r="Q1182">
        <f t="shared" si="205"/>
        <v>2.5455935128484455E-2</v>
      </c>
      <c r="R1182">
        <v>176.78880310058599</v>
      </c>
      <c r="S1182">
        <f t="shared" si="206"/>
        <v>2.088020251900545E-2</v>
      </c>
      <c r="T1182">
        <v>81.153327941894503</v>
      </c>
      <c r="U1182">
        <f t="shared" si="207"/>
        <v>2.5852715942674354E-2</v>
      </c>
      <c r="V1182">
        <v>166.48590087890599</v>
      </c>
      <c r="W1182">
        <f t="shared" si="208"/>
        <v>2.6458954404027447E-2</v>
      </c>
    </row>
    <row r="1183" spans="1:23" x14ac:dyDescent="0.2">
      <c r="A1183" s="1">
        <v>45267</v>
      </c>
      <c r="B1183">
        <v>41.5929565429688</v>
      </c>
      <c r="C1183">
        <f t="shared" si="198"/>
        <v>1.2964166517198299E-2</v>
      </c>
      <c r="D1183">
        <v>128.36999511718801</v>
      </c>
      <c r="E1183">
        <f t="shared" si="199"/>
        <v>4.275361684387617E-3</v>
      </c>
      <c r="F1183">
        <v>152.18653869628901</v>
      </c>
      <c r="G1183">
        <f t="shared" si="200"/>
        <v>-4.1307625996794264E-3</v>
      </c>
      <c r="H1183">
        <v>90.310493469238295</v>
      </c>
      <c r="I1183">
        <f t="shared" si="201"/>
        <v>2.3616759150884719E-2</v>
      </c>
      <c r="J1183">
        <v>51.978294372558601</v>
      </c>
      <c r="K1183">
        <f t="shared" si="202"/>
        <v>1.313431642405022E-2</v>
      </c>
      <c r="L1183">
        <v>64.669998168945298</v>
      </c>
      <c r="M1183">
        <f t="shared" si="203"/>
        <v>1.3058001164880888E-2</v>
      </c>
      <c r="N1183">
        <v>129.669921875</v>
      </c>
      <c r="O1183">
        <f t="shared" si="204"/>
        <v>2.2555577621220096E-4</v>
      </c>
      <c r="P1183">
        <v>61.2700004577637</v>
      </c>
      <c r="Q1183">
        <f t="shared" si="205"/>
        <v>7.1556432881952825E-3</v>
      </c>
      <c r="R1183">
        <v>180.51899719238301</v>
      </c>
      <c r="S1183">
        <f t="shared" si="206"/>
        <v>2.7081355278624829E-3</v>
      </c>
      <c r="T1183">
        <v>83.278717041015597</v>
      </c>
      <c r="U1183">
        <f t="shared" si="207"/>
        <v>3.1416837901036563E-3</v>
      </c>
      <c r="V1183">
        <v>170.94973754882801</v>
      </c>
      <c r="W1183">
        <f t="shared" si="208"/>
        <v>7.8683774472145373E-3</v>
      </c>
    </row>
    <row r="1184" spans="1:23" x14ac:dyDescent="0.2">
      <c r="A1184" s="1">
        <v>45268</v>
      </c>
      <c r="B1184">
        <v>42.135684967041001</v>
      </c>
      <c r="C1184">
        <f t="shared" si="198"/>
        <v>4.2188708503312466E-2</v>
      </c>
      <c r="D1184">
        <v>128.919998168945</v>
      </c>
      <c r="E1184">
        <f t="shared" si="199"/>
        <v>4.1702814584660006E-2</v>
      </c>
      <c r="F1184">
        <v>151.55918884277301</v>
      </c>
      <c r="G1184">
        <f t="shared" si="200"/>
        <v>1.8549412570182961E-2</v>
      </c>
      <c r="H1184">
        <v>92.468719482421903</v>
      </c>
      <c r="I1184">
        <f t="shared" si="201"/>
        <v>8.6132020673092446E-2</v>
      </c>
      <c r="J1184">
        <v>52.665496826171903</v>
      </c>
      <c r="K1184">
        <f t="shared" si="202"/>
        <v>2.9808394822512539E-2</v>
      </c>
      <c r="L1184">
        <v>65.519996643066406</v>
      </c>
      <c r="M1184">
        <f t="shared" si="203"/>
        <v>4.096858646449314E-2</v>
      </c>
      <c r="N1184">
        <v>129.69917297363301</v>
      </c>
      <c r="O1184">
        <f t="shared" si="204"/>
        <v>2.3266497045961506E-2</v>
      </c>
      <c r="P1184">
        <v>61.709999084472699</v>
      </c>
      <c r="Q1184">
        <f t="shared" si="205"/>
        <v>3.4247219347275079E-2</v>
      </c>
      <c r="R1184">
        <v>181.00852966308599</v>
      </c>
      <c r="S1184">
        <f t="shared" si="206"/>
        <v>2.8001152830654592E-2</v>
      </c>
      <c r="T1184">
        <v>83.540763854980497</v>
      </c>
      <c r="U1184">
        <f t="shared" si="207"/>
        <v>3.2347548019366366E-2</v>
      </c>
      <c r="V1184">
        <v>172.30014038085901</v>
      </c>
      <c r="W1184">
        <f t="shared" si="208"/>
        <v>3.3539919117487389E-2</v>
      </c>
    </row>
    <row r="1185" spans="1:23" x14ac:dyDescent="0.2">
      <c r="A1185" s="1">
        <v>45271</v>
      </c>
      <c r="B1185">
        <v>43.951366424560497</v>
      </c>
      <c r="C1185">
        <f t="shared" si="198"/>
        <v>-1.1289369879722224E-2</v>
      </c>
      <c r="D1185">
        <v>134.41000366210901</v>
      </c>
      <c r="E1185">
        <f t="shared" si="199"/>
        <v>2.3528744383701436E-2</v>
      </c>
      <c r="F1185">
        <v>154.39675903320301</v>
      </c>
      <c r="G1185">
        <f t="shared" si="200"/>
        <v>-1.2897703606970855E-2</v>
      </c>
      <c r="H1185">
        <v>100.78630065918</v>
      </c>
      <c r="I1185">
        <f t="shared" si="201"/>
        <v>4.0966411204459839E-2</v>
      </c>
      <c r="J1185">
        <v>54.259002685546903</v>
      </c>
      <c r="K1185">
        <f t="shared" si="202"/>
        <v>-4.0463026783355057E-3</v>
      </c>
      <c r="L1185">
        <v>68.260002136230497</v>
      </c>
      <c r="M1185">
        <f t="shared" si="203"/>
        <v>-1.2975777558220186E-2</v>
      </c>
      <c r="N1185">
        <v>132.752197265625</v>
      </c>
      <c r="O1185">
        <f t="shared" si="204"/>
        <v>4.2525308431385954E-3</v>
      </c>
      <c r="P1185">
        <v>63.860000610351598</v>
      </c>
      <c r="Q1185">
        <f t="shared" si="205"/>
        <v>1.3994964952029084E-2</v>
      </c>
      <c r="R1185">
        <v>186.14860534668</v>
      </c>
      <c r="S1185">
        <f t="shared" si="206"/>
        <v>4.4081792035897977E-3</v>
      </c>
      <c r="T1185">
        <v>86.287284851074205</v>
      </c>
      <c r="U1185">
        <f t="shared" si="207"/>
        <v>3.5926149209657256E-3</v>
      </c>
      <c r="V1185">
        <v>178.17707824707</v>
      </c>
      <c r="W1185">
        <f t="shared" si="208"/>
        <v>7.1823242566095681E-3</v>
      </c>
    </row>
    <row r="1186" spans="1:23" x14ac:dyDescent="0.2">
      <c r="A1186" s="1">
        <v>45272</v>
      </c>
      <c r="B1186">
        <v>43.457973480224602</v>
      </c>
      <c r="C1186">
        <f t="shared" si="198"/>
        <v>1.1962661494991443E-2</v>
      </c>
      <c r="D1186">
        <v>137.61000061035199</v>
      </c>
      <c r="E1186">
        <f t="shared" si="199"/>
        <v>4.2059657698512573E-3</v>
      </c>
      <c r="F1186">
        <v>152.41818237304699</v>
      </c>
      <c r="G1186">
        <f t="shared" si="200"/>
        <v>2.4334301181453282E-2</v>
      </c>
      <c r="H1186">
        <v>105.00089263916</v>
      </c>
      <c r="I1186">
        <f t="shared" si="201"/>
        <v>1.6106118743223652E-2</v>
      </c>
      <c r="J1186">
        <v>54.0398979187012</v>
      </c>
      <c r="K1186">
        <f t="shared" si="202"/>
        <v>5.2941410464171224E-2</v>
      </c>
      <c r="L1186">
        <v>67.379997253417997</v>
      </c>
      <c r="M1186">
        <f t="shared" si="203"/>
        <v>1.9400957590956308E-2</v>
      </c>
      <c r="N1186">
        <v>133.31793212890599</v>
      </c>
      <c r="O1186">
        <f t="shared" si="204"/>
        <v>1.5391536188919142E-2</v>
      </c>
      <c r="P1186">
        <v>64.760002136230497</v>
      </c>
      <c r="Q1186">
        <f t="shared" si="205"/>
        <v>9.9870461637997111E-3</v>
      </c>
      <c r="R1186">
        <v>186.97099304199199</v>
      </c>
      <c r="S1186">
        <f t="shared" si="206"/>
        <v>6.7843078913821875E-3</v>
      </c>
      <c r="T1186">
        <v>86.597839355468807</v>
      </c>
      <c r="U1186">
        <f t="shared" si="207"/>
        <v>7.0355538164912513E-3</v>
      </c>
      <c r="V1186">
        <v>179.46141052246099</v>
      </c>
      <c r="W1186">
        <f t="shared" si="208"/>
        <v>1.5281349220257269E-2</v>
      </c>
    </row>
    <row r="1187" spans="1:23" x14ac:dyDescent="0.2">
      <c r="A1187" s="1">
        <v>45273</v>
      </c>
      <c r="B1187">
        <v>43.980968475341797</v>
      </c>
      <c r="C1187">
        <f t="shared" si="198"/>
        <v>1.3593565318038518E-2</v>
      </c>
      <c r="D1187">
        <v>138.19000244140599</v>
      </c>
      <c r="E1187">
        <f t="shared" si="199"/>
        <v>-1.3758823252120157E-3</v>
      </c>
      <c r="F1187">
        <v>156.17266845703099</v>
      </c>
      <c r="G1187">
        <f t="shared" si="200"/>
        <v>4.2173203545952796E-2</v>
      </c>
      <c r="H1187">
        <v>106.70574188232401</v>
      </c>
      <c r="I1187">
        <f t="shared" si="201"/>
        <v>1.5299700499256087E-2</v>
      </c>
      <c r="J1187">
        <v>56.977931976318402</v>
      </c>
      <c r="K1187">
        <f t="shared" si="202"/>
        <v>3.5711967777091728E-2</v>
      </c>
      <c r="L1187">
        <v>68.699996948242202</v>
      </c>
      <c r="M1187">
        <f t="shared" si="203"/>
        <v>1.860318937271728E-2</v>
      </c>
      <c r="N1187">
        <v>135.38577270507801</v>
      </c>
      <c r="O1187">
        <f t="shared" si="204"/>
        <v>1.926571090695104E-2</v>
      </c>
      <c r="P1187">
        <v>65.410003662109403</v>
      </c>
      <c r="Q1187">
        <f t="shared" si="205"/>
        <v>6.0939224709712532E-2</v>
      </c>
      <c r="R1187">
        <v>188.24377441406199</v>
      </c>
      <c r="S1187">
        <f t="shared" si="206"/>
        <v>4.0266387317910171E-2</v>
      </c>
      <c r="T1187">
        <v>87.209251403808594</v>
      </c>
      <c r="U1187">
        <f t="shared" si="207"/>
        <v>3.3916455883754693E-2</v>
      </c>
      <c r="V1187">
        <v>182.22488403320301</v>
      </c>
      <c r="W1187">
        <f t="shared" si="208"/>
        <v>2.7344118791987199E-2</v>
      </c>
    </row>
    <row r="1188" spans="1:23" x14ac:dyDescent="0.2">
      <c r="A1188" s="1">
        <v>45274</v>
      </c>
      <c r="B1188">
        <v>44.582908630371101</v>
      </c>
      <c r="C1188">
        <f t="shared" si="198"/>
        <v>2.1459114718978833E-2</v>
      </c>
      <c r="D1188">
        <v>138</v>
      </c>
      <c r="E1188">
        <f t="shared" si="199"/>
        <v>8.2987589518411387E-3</v>
      </c>
      <c r="F1188">
        <v>162.899826049805</v>
      </c>
      <c r="G1188">
        <f t="shared" si="200"/>
        <v>-8.2988373178704688E-4</v>
      </c>
      <c r="H1188">
        <v>108.350860595703</v>
      </c>
      <c r="I1188">
        <f t="shared" si="201"/>
        <v>2.0794536075220325E-2</v>
      </c>
      <c r="J1188">
        <v>59.049495697021499</v>
      </c>
      <c r="K1188">
        <f t="shared" si="202"/>
        <v>5.0471047458841871E-3</v>
      </c>
      <c r="L1188">
        <v>69.989997863769503</v>
      </c>
      <c r="M1188">
        <f t="shared" si="203"/>
        <v>-7.4573219030613759E-3</v>
      </c>
      <c r="N1188">
        <v>138.01936340332</v>
      </c>
      <c r="O1188">
        <f t="shared" si="204"/>
        <v>1.1453589328565191E-2</v>
      </c>
      <c r="P1188">
        <v>69.519996643066406</v>
      </c>
      <c r="Q1188">
        <f t="shared" si="205"/>
        <v>1.868289463795296E-3</v>
      </c>
      <c r="R1188">
        <v>195.97834777832</v>
      </c>
      <c r="S1188">
        <f t="shared" si="206"/>
        <v>3.5407722994776156E-3</v>
      </c>
      <c r="T1188">
        <v>90.217811584472699</v>
      </c>
      <c r="U1188">
        <f t="shared" si="207"/>
        <v>-8.2092284698194427E-3</v>
      </c>
      <c r="V1188">
        <v>187.27641296386699</v>
      </c>
      <c r="W1188">
        <f t="shared" si="208"/>
        <v>3.712947669206846E-3</v>
      </c>
    </row>
    <row r="1189" spans="1:23" x14ac:dyDescent="0.2">
      <c r="A1189" s="1">
        <v>45275</v>
      </c>
      <c r="B1189">
        <v>45.549957275390597</v>
      </c>
      <c r="C1189">
        <f t="shared" si="198"/>
        <v>-1.0234133778175062E-2</v>
      </c>
      <c r="D1189">
        <v>139.14999389648401</v>
      </c>
      <c r="E1189">
        <f t="shared" si="199"/>
        <v>-1.7982382905484837E-3</v>
      </c>
      <c r="F1189">
        <v>162.76469421386699</v>
      </c>
      <c r="G1189">
        <f t="shared" si="200"/>
        <v>-7.2605099541370888E-3</v>
      </c>
      <c r="H1189">
        <v>110.627555847168</v>
      </c>
      <c r="I1189">
        <f t="shared" si="201"/>
        <v>1.516235293204482E-2</v>
      </c>
      <c r="J1189">
        <v>59.348278045654297</v>
      </c>
      <c r="K1189">
        <f t="shared" si="202"/>
        <v>2.1792311051035784E-3</v>
      </c>
      <c r="L1189">
        <v>69.470001220703097</v>
      </c>
      <c r="M1189">
        <f t="shared" si="203"/>
        <v>-1.2310944820175571E-2</v>
      </c>
      <c r="N1189">
        <v>139.60926818847699</v>
      </c>
      <c r="O1189">
        <f t="shared" si="204"/>
        <v>-1.0394034906335701E-2</v>
      </c>
      <c r="P1189">
        <v>69.650001525878906</v>
      </c>
      <c r="Q1189">
        <f t="shared" si="205"/>
        <v>-1.2715167615804678E-2</v>
      </c>
      <c r="R1189">
        <v>196.67349243164099</v>
      </c>
      <c r="S1189">
        <f t="shared" si="206"/>
        <v>-2.158744778982645E-2</v>
      </c>
      <c r="T1189">
        <v>89.480224609375</v>
      </c>
      <c r="U1189">
        <f t="shared" si="207"/>
        <v>-9.6998249020100943E-3</v>
      </c>
      <c r="V1189">
        <v>187.97305297851599</v>
      </c>
      <c r="W1189">
        <f t="shared" si="208"/>
        <v>-2.779001485970399E-3</v>
      </c>
    </row>
    <row r="1190" spans="1:23" x14ac:dyDescent="0.2">
      <c r="A1190" s="1">
        <v>45278</v>
      </c>
      <c r="B1190">
        <v>45.086170196533203</v>
      </c>
      <c r="C1190">
        <f t="shared" si="198"/>
        <v>2.1007796838022248E-2</v>
      </c>
      <c r="D1190">
        <v>138.89999389648401</v>
      </c>
      <c r="E1190">
        <f t="shared" si="199"/>
        <v>8.9590282424167177E-3</v>
      </c>
      <c r="F1190">
        <v>161.58721923828099</v>
      </c>
      <c r="G1190">
        <f t="shared" si="200"/>
        <v>6.4301245941340342E-3</v>
      </c>
      <c r="H1190">
        <v>112.317710876465</v>
      </c>
      <c r="I1190">
        <f t="shared" si="201"/>
        <v>-1.9023351813589212E-3</v>
      </c>
      <c r="J1190">
        <v>59.477752685546903</v>
      </c>
      <c r="K1190">
        <f t="shared" si="202"/>
        <v>-1.005203947716662E-3</v>
      </c>
      <c r="L1190">
        <v>68.620002746582003</v>
      </c>
      <c r="M1190">
        <f t="shared" si="203"/>
        <v>-2.0613236999492572E-2</v>
      </c>
      <c r="N1190">
        <v>138.16567993164099</v>
      </c>
      <c r="O1190">
        <f t="shared" si="204"/>
        <v>1.1092195069682424E-2</v>
      </c>
      <c r="P1190">
        <v>68.769996643066406</v>
      </c>
      <c r="Q1190">
        <f t="shared" si="205"/>
        <v>3.1348770581485545E-2</v>
      </c>
      <c r="R1190">
        <v>192.47331237793</v>
      </c>
      <c r="S1190">
        <f t="shared" si="206"/>
        <v>6.2878194045572411E-3</v>
      </c>
      <c r="T1190">
        <v>88.616477966308594</v>
      </c>
      <c r="U1190">
        <f t="shared" si="207"/>
        <v>8.7588648438740896E-4</v>
      </c>
      <c r="V1190">
        <v>187.45140075683599</v>
      </c>
      <c r="W1190">
        <f t="shared" si="208"/>
        <v>5.3225611099674197E-3</v>
      </c>
    </row>
    <row r="1191" spans="1:23" x14ac:dyDescent="0.2">
      <c r="A1191" s="1">
        <v>45279</v>
      </c>
      <c r="B1191">
        <v>46.043350219726598</v>
      </c>
      <c r="C1191">
        <f t="shared" si="198"/>
        <v>-1.9477037894587955E-2</v>
      </c>
      <c r="D1191">
        <v>140.14999389648401</v>
      </c>
      <c r="E1191">
        <f t="shared" si="199"/>
        <v>-3.3963011457395761E-2</v>
      </c>
      <c r="F1191">
        <v>162.62959289550801</v>
      </c>
      <c r="G1191">
        <f t="shared" si="200"/>
        <v>-1.9900131667941186E-2</v>
      </c>
      <c r="H1191">
        <v>112.104248046875</v>
      </c>
      <c r="I1191">
        <f t="shared" si="201"/>
        <v>-2.5957517924209014E-2</v>
      </c>
      <c r="J1191">
        <v>59.417995452880902</v>
      </c>
      <c r="K1191">
        <f t="shared" si="202"/>
        <v>-3.6181357230781051E-2</v>
      </c>
      <c r="L1191">
        <v>67.220001220703097</v>
      </c>
      <c r="M1191">
        <f t="shared" si="203"/>
        <v>-3.4815126015175238E-2</v>
      </c>
      <c r="N1191">
        <v>139.70677185058599</v>
      </c>
      <c r="O1191">
        <f t="shared" si="204"/>
        <v>-1.967118516325779E-2</v>
      </c>
      <c r="P1191">
        <v>70.959999084472699</v>
      </c>
      <c r="Q1191">
        <f t="shared" si="205"/>
        <v>-4.3785810055204523E-2</v>
      </c>
      <c r="R1191">
        <v>193.68736267089801</v>
      </c>
      <c r="S1191">
        <f t="shared" si="206"/>
        <v>-2.8923610850394684E-2</v>
      </c>
      <c r="T1191">
        <v>88.694129943847699</v>
      </c>
      <c r="U1191">
        <f t="shared" si="207"/>
        <v>-3.1568715258538188E-2</v>
      </c>
      <c r="V1191">
        <v>188.45178222656199</v>
      </c>
      <c r="W1191">
        <f t="shared" si="208"/>
        <v>-3.0092385821021195E-2</v>
      </c>
    </row>
    <row r="1192" spans="1:23" x14ac:dyDescent="0.2">
      <c r="A1192" s="1">
        <v>45280</v>
      </c>
      <c r="B1192">
        <v>45.155239105224602</v>
      </c>
      <c r="C1192">
        <f t="shared" si="198"/>
        <v>2.8438101911165626E-2</v>
      </c>
      <c r="D1192">
        <v>135.47000122070301</v>
      </c>
      <c r="E1192">
        <f t="shared" si="199"/>
        <v>3.2249162316423989E-2</v>
      </c>
      <c r="F1192">
        <v>159.42523193359401</v>
      </c>
      <c r="G1192">
        <f t="shared" si="200"/>
        <v>9.8197456413539781E-3</v>
      </c>
      <c r="H1192">
        <v>109.231742858887</v>
      </c>
      <c r="I1192">
        <f t="shared" si="201"/>
        <v>1.5114272360269701E-2</v>
      </c>
      <c r="J1192">
        <v>57.306598663330099</v>
      </c>
      <c r="K1192">
        <f t="shared" si="202"/>
        <v>4.6022113784485411E-2</v>
      </c>
      <c r="L1192">
        <v>64.919998168945298</v>
      </c>
      <c r="M1192">
        <f t="shared" si="203"/>
        <v>6.6010410316656526E-2</v>
      </c>
      <c r="N1192">
        <v>136.985427856445</v>
      </c>
      <c r="O1192">
        <f t="shared" si="204"/>
        <v>1.4140522061429508E-2</v>
      </c>
      <c r="P1192">
        <v>67.919998168945298</v>
      </c>
      <c r="Q1192">
        <f t="shared" si="205"/>
        <v>3.6288798046255871E-2</v>
      </c>
      <c r="R1192">
        <v>188.16546630859401</v>
      </c>
      <c r="S1192">
        <f t="shared" si="206"/>
        <v>2.1057718911665593E-2</v>
      </c>
      <c r="T1192">
        <v>85.937904357910199</v>
      </c>
      <c r="U1192">
        <f t="shared" si="207"/>
        <v>1.4907960223409761E-2</v>
      </c>
      <c r="V1192">
        <v>182.86529541015599</v>
      </c>
      <c r="W1192">
        <f t="shared" si="208"/>
        <v>2.7302753265234812E-2</v>
      </c>
    </row>
    <row r="1193" spans="1:23" x14ac:dyDescent="0.2">
      <c r="A1193" s="1">
        <v>45281</v>
      </c>
      <c r="B1193">
        <v>46.457801818847699</v>
      </c>
      <c r="C1193">
        <f t="shared" si="198"/>
        <v>1.9352631761664095E-2</v>
      </c>
      <c r="D1193">
        <v>139.91000366210901</v>
      </c>
      <c r="E1193">
        <f t="shared" si="199"/>
        <v>-2.2181508702098975E-3</v>
      </c>
      <c r="F1193">
        <v>160.998458862305</v>
      </c>
      <c r="G1193">
        <f t="shared" si="200"/>
        <v>8.5361415176658084E-3</v>
      </c>
      <c r="H1193">
        <v>110.89524078369099</v>
      </c>
      <c r="I1193">
        <f t="shared" si="201"/>
        <v>-4.7216053869479904E-3</v>
      </c>
      <c r="J1193">
        <v>60.005599975585902</v>
      </c>
      <c r="K1193">
        <f t="shared" si="202"/>
        <v>0</v>
      </c>
      <c r="L1193">
        <v>69.349998474121094</v>
      </c>
      <c r="M1193">
        <f t="shared" si="203"/>
        <v>4.3165973753629752E-3</v>
      </c>
      <c r="N1193">
        <v>138.93623352050801</v>
      </c>
      <c r="O1193">
        <f t="shared" si="204"/>
        <v>7.3443648070973212E-3</v>
      </c>
      <c r="P1193">
        <v>70.430000305175795</v>
      </c>
      <c r="Q1193">
        <f t="shared" si="205"/>
        <v>-3.8409128298875308E-3</v>
      </c>
      <c r="R1193">
        <v>192.16981506347699</v>
      </c>
      <c r="S1193">
        <f t="shared" si="206"/>
        <v>4.1690668216422212E-3</v>
      </c>
      <c r="T1193">
        <v>87.228660583496094</v>
      </c>
      <c r="U1193">
        <f t="shared" si="207"/>
        <v>3.4431331728312668E-3</v>
      </c>
      <c r="V1193">
        <v>187.92680358886699</v>
      </c>
      <c r="W1193">
        <f t="shared" si="208"/>
        <v>3.1986862231710629E-3</v>
      </c>
    </row>
    <row r="1194" spans="1:23" x14ac:dyDescent="0.2">
      <c r="A1194" s="1">
        <v>45282</v>
      </c>
      <c r="B1194">
        <v>47.365638732910199</v>
      </c>
      <c r="C1194">
        <f t="shared" si="198"/>
        <v>5.0772413087230794E-2</v>
      </c>
      <c r="D1194">
        <v>139.60000610351599</v>
      </c>
      <c r="E1194">
        <f t="shared" si="199"/>
        <v>2.6926452227327119E-2</v>
      </c>
      <c r="F1194">
        <v>162.37864685058599</v>
      </c>
      <c r="G1194">
        <f t="shared" si="200"/>
        <v>1.5160237593469211E-2</v>
      </c>
      <c r="H1194">
        <v>110.37287139892599</v>
      </c>
      <c r="I1194">
        <f t="shared" si="201"/>
        <v>8.7939306829695196E-3</v>
      </c>
      <c r="J1194">
        <v>60.005599975585902</v>
      </c>
      <c r="K1194">
        <f t="shared" si="202"/>
        <v>1.482731684434347E-2</v>
      </c>
      <c r="L1194">
        <v>69.650001525878906</v>
      </c>
      <c r="M1194">
        <f t="shared" si="203"/>
        <v>3.4398466223820806E-3</v>
      </c>
      <c r="N1194">
        <v>139.96038818359401</v>
      </c>
      <c r="O1194">
        <f t="shared" si="204"/>
        <v>1.3636096777582561E-2</v>
      </c>
      <c r="P1194">
        <v>70.160003662109403</v>
      </c>
      <c r="Q1194">
        <f t="shared" si="205"/>
        <v>1.3730749871401786E-2</v>
      </c>
      <c r="R1194">
        <v>192.97265625</v>
      </c>
      <c r="S1194">
        <f t="shared" si="206"/>
        <v>8.9400785886231543E-3</v>
      </c>
      <c r="T1194">
        <v>87.529518127441406</v>
      </c>
      <c r="U1194">
        <f t="shared" si="207"/>
        <v>1.234173537790976E-2</v>
      </c>
      <c r="V1194">
        <v>188.528884887695</v>
      </c>
      <c r="W1194">
        <f t="shared" si="208"/>
        <v>1.7515825375126391E-2</v>
      </c>
    </row>
    <row r="1195" spans="1:23" x14ac:dyDescent="0.2">
      <c r="A1195" s="1">
        <v>45286</v>
      </c>
      <c r="B1195">
        <v>49.832603454589801</v>
      </c>
      <c r="C1195">
        <f t="shared" si="198"/>
        <v>5.1352542645963211E-3</v>
      </c>
      <c r="D1195">
        <v>143.41000366210901</v>
      </c>
      <c r="E1195">
        <f t="shared" si="199"/>
        <v>1.8378322727501405E-2</v>
      </c>
      <c r="F1195">
        <v>164.85910034179699</v>
      </c>
      <c r="G1195">
        <f t="shared" si="200"/>
        <v>2.4558391833749155E-3</v>
      </c>
      <c r="H1195">
        <v>111.347763061523</v>
      </c>
      <c r="I1195">
        <f t="shared" si="201"/>
        <v>-5.0663341707170833E-3</v>
      </c>
      <c r="J1195">
        <v>60.901950836181598</v>
      </c>
      <c r="K1195">
        <f t="shared" si="202"/>
        <v>1.7971848656552949E-3</v>
      </c>
      <c r="L1195">
        <v>69.889999389648395</v>
      </c>
      <c r="M1195">
        <f t="shared" si="203"/>
        <v>-2.0234850736592289E-2</v>
      </c>
      <c r="N1195">
        <v>141.88197326660199</v>
      </c>
      <c r="O1195">
        <f t="shared" si="204"/>
        <v>1.7858131918366859E-3</v>
      </c>
      <c r="P1195">
        <v>71.129997253417997</v>
      </c>
      <c r="Q1195">
        <f t="shared" si="205"/>
        <v>2.3872200900311165E-3</v>
      </c>
      <c r="R1195">
        <v>194.70558166503901</v>
      </c>
      <c r="S1195">
        <f t="shared" si="206"/>
        <v>2.4107639447626911E-3</v>
      </c>
      <c r="T1195">
        <v>88.616477966308594</v>
      </c>
      <c r="U1195">
        <f t="shared" si="207"/>
        <v>-2.082900472133616E-3</v>
      </c>
      <c r="V1195">
        <v>191.86021423339801</v>
      </c>
      <c r="W1195">
        <f t="shared" si="208"/>
        <v>2.5659464129241258E-3</v>
      </c>
    </row>
    <row r="1196" spans="1:23" x14ac:dyDescent="0.2">
      <c r="A1196" s="1">
        <v>45287</v>
      </c>
      <c r="B1196">
        <v>50.089164733886697</v>
      </c>
      <c r="C1196">
        <f t="shared" si="198"/>
        <v>-7.3159435905682515E-3</v>
      </c>
      <c r="D1196">
        <v>146.07000732421901</v>
      </c>
      <c r="E1196">
        <f t="shared" si="199"/>
        <v>1.8248223125956468E-2</v>
      </c>
      <c r="F1196">
        <v>165.26446533203099</v>
      </c>
      <c r="G1196">
        <f t="shared" si="200"/>
        <v>2.8576665085400244E-3</v>
      </c>
      <c r="H1196">
        <v>110.78506469726599</v>
      </c>
      <c r="I1196">
        <f t="shared" si="201"/>
        <v>-3.3444474633492704E-3</v>
      </c>
      <c r="J1196">
        <v>61.011501312255902</v>
      </c>
      <c r="K1196">
        <f t="shared" si="202"/>
        <v>6.5272748233344399E-4</v>
      </c>
      <c r="L1196">
        <v>68.489997863769503</v>
      </c>
      <c r="M1196">
        <f t="shared" si="203"/>
        <v>1.6047944692932517E-3</v>
      </c>
      <c r="N1196">
        <v>142.13557434082</v>
      </c>
      <c r="O1196">
        <f t="shared" si="204"/>
        <v>9.6003315715880062E-4</v>
      </c>
      <c r="P1196">
        <v>71.300003051757798</v>
      </c>
      <c r="Q1196">
        <f t="shared" si="205"/>
        <v>-4.9210096286456803E-3</v>
      </c>
      <c r="R1196">
        <v>195.175537109375</v>
      </c>
      <c r="S1196">
        <f t="shared" si="206"/>
        <v>4.4545226924429249E-3</v>
      </c>
      <c r="T1196">
        <v>88.432090759277301</v>
      </c>
      <c r="U1196">
        <f t="shared" si="207"/>
        <v>-3.0776401569487894E-3</v>
      </c>
      <c r="V1196">
        <v>192.35314941406199</v>
      </c>
      <c r="W1196">
        <f t="shared" si="208"/>
        <v>-1.8764933710175495E-3</v>
      </c>
    </row>
    <row r="1197" spans="1:23" x14ac:dyDescent="0.2">
      <c r="A1197" s="1">
        <v>45288</v>
      </c>
      <c r="B1197">
        <v>49.724052429199197</v>
      </c>
      <c r="C1197">
        <f t="shared" si="198"/>
        <v>-2.7821853258693046E-3</v>
      </c>
      <c r="D1197">
        <v>148.75999450683599</v>
      </c>
      <c r="E1197">
        <f t="shared" si="199"/>
        <v>-9.1163872283147509E-3</v>
      </c>
      <c r="F1197">
        <v>165.73741149902301</v>
      </c>
      <c r="G1197">
        <f t="shared" si="200"/>
        <v>-7.364624635499274E-3</v>
      </c>
      <c r="H1197">
        <v>110.415168762207</v>
      </c>
      <c r="I1197">
        <f t="shared" si="201"/>
        <v>-5.5031709893154281E-3</v>
      </c>
      <c r="J1197">
        <v>61.051338195800803</v>
      </c>
      <c r="K1197">
        <f t="shared" si="202"/>
        <v>-1.6281863801710355E-2</v>
      </c>
      <c r="L1197">
        <v>68.599998474121094</v>
      </c>
      <c r="M1197">
        <f t="shared" si="203"/>
        <v>-5.1150784236374701E-3</v>
      </c>
      <c r="N1197">
        <v>142.27209472656199</v>
      </c>
      <c r="O1197">
        <f t="shared" si="204"/>
        <v>-8.4683457677559703E-3</v>
      </c>
      <c r="P1197">
        <v>70.949996948242202</v>
      </c>
      <c r="Q1197">
        <f t="shared" si="205"/>
        <v>-2.8013824999588887E-2</v>
      </c>
      <c r="R1197">
        <v>196.04689025878901</v>
      </c>
      <c r="S1197">
        <f t="shared" si="206"/>
        <v>-8.4253311863556005E-3</v>
      </c>
      <c r="T1197">
        <v>88.160346984863295</v>
      </c>
      <c r="U1197">
        <f t="shared" si="207"/>
        <v>-7.2920730910791768E-3</v>
      </c>
      <c r="V1197">
        <v>191.99253845214801</v>
      </c>
      <c r="W1197">
        <f t="shared" si="208"/>
        <v>-7.3672316881745479E-3</v>
      </c>
    </row>
    <row r="1198" spans="1:23" x14ac:dyDescent="0.2">
      <c r="A1198" s="1">
        <v>45289</v>
      </c>
      <c r="B1198">
        <v>49.585903167724602</v>
      </c>
      <c r="C1198">
        <f t="shared" si="198"/>
        <v>-4.9984998133548224E-2</v>
      </c>
      <c r="D1198">
        <v>147.41000366210901</v>
      </c>
      <c r="E1198">
        <f t="shared" si="199"/>
        <v>-6.1770055489985785E-2</v>
      </c>
      <c r="F1198">
        <v>164.52130126953099</v>
      </c>
      <c r="G1198">
        <f t="shared" si="200"/>
        <v>-7.0647334503858095E-3</v>
      </c>
      <c r="H1198">
        <v>109.809204101562</v>
      </c>
      <c r="I1198">
        <f t="shared" si="201"/>
        <v>-2.8044814921888865E-2</v>
      </c>
      <c r="J1198">
        <v>60.065357208252003</v>
      </c>
      <c r="K1198">
        <f t="shared" si="202"/>
        <v>-3.6128198810970978E-2</v>
      </c>
      <c r="L1198">
        <v>68.25</v>
      </c>
      <c r="M1198">
        <f t="shared" si="203"/>
        <v>-4.4951387862266275E-2</v>
      </c>
      <c r="N1198">
        <v>141.07237243652301</v>
      </c>
      <c r="O1198">
        <f t="shared" si="204"/>
        <v>-3.0894900921464599E-2</v>
      </c>
      <c r="P1198">
        <v>68.989997863769503</v>
      </c>
      <c r="Q1198">
        <f t="shared" si="205"/>
        <v>-8.5886886569913248E-3</v>
      </c>
      <c r="R1198">
        <v>194.40206909179699</v>
      </c>
      <c r="S1198">
        <f t="shared" si="206"/>
        <v>-2.5400540791827728E-2</v>
      </c>
      <c r="T1198">
        <v>87.519813537597699</v>
      </c>
      <c r="U1198">
        <f t="shared" si="207"/>
        <v>-4.0969756984781711E-2</v>
      </c>
      <c r="V1198">
        <v>190.58328247070301</v>
      </c>
      <c r="W1198">
        <f t="shared" si="208"/>
        <v>-3.6682806477845102E-2</v>
      </c>
    </row>
    <row r="1199" spans="1:23" x14ac:dyDescent="0.2">
      <c r="A1199" s="1">
        <v>45293</v>
      </c>
      <c r="B1199">
        <v>47.168277740478501</v>
      </c>
      <c r="C1199">
        <f t="shared" si="198"/>
        <v>-1.5814638790272329E-2</v>
      </c>
      <c r="D1199">
        <v>138.580001831055</v>
      </c>
      <c r="E1199">
        <f t="shared" si="199"/>
        <v>-2.3805391374533191E-2</v>
      </c>
      <c r="F1199">
        <v>163.36309814453099</v>
      </c>
      <c r="G1199">
        <f t="shared" si="200"/>
        <v>-1.5000188090634031E-2</v>
      </c>
      <c r="H1199">
        <v>106.772407531738</v>
      </c>
      <c r="I1199">
        <f t="shared" si="201"/>
        <v>-2.5001711035141146E-2</v>
      </c>
      <c r="J1199">
        <v>57.934036254882798</v>
      </c>
      <c r="K1199">
        <f t="shared" si="202"/>
        <v>-2.4537859587682374E-2</v>
      </c>
      <c r="L1199">
        <v>65.25</v>
      </c>
      <c r="M1199">
        <f t="shared" si="203"/>
        <v>-2.0750204928155748E-2</v>
      </c>
      <c r="N1199">
        <v>136.78059387207</v>
      </c>
      <c r="O1199">
        <f t="shared" si="204"/>
        <v>-1.8932899206520741E-2</v>
      </c>
      <c r="P1199">
        <v>68.400001525878906</v>
      </c>
      <c r="Q1199">
        <f t="shared" si="205"/>
        <v>-3.9057024733124231E-2</v>
      </c>
      <c r="R1199">
        <v>189.52633666992199</v>
      </c>
      <c r="S1199">
        <f t="shared" si="206"/>
        <v>-2.4155426288036321E-2</v>
      </c>
      <c r="T1199">
        <v>84.006607055664105</v>
      </c>
      <c r="U1199">
        <f t="shared" si="207"/>
        <v>-2.3258306721354212E-2</v>
      </c>
      <c r="V1199">
        <v>183.718826293945</v>
      </c>
      <c r="W1199">
        <f t="shared" si="208"/>
        <v>-2.1716138236480047E-2</v>
      </c>
    </row>
    <row r="1200" spans="1:23" x14ac:dyDescent="0.2">
      <c r="A1200" s="1">
        <v>45294</v>
      </c>
      <c r="B1200">
        <v>46.428195953369098</v>
      </c>
      <c r="C1200">
        <f t="shared" si="198"/>
        <v>-3.8331102104862823E-3</v>
      </c>
      <c r="D1200">
        <v>135.32000732421901</v>
      </c>
      <c r="E1200">
        <f t="shared" si="199"/>
        <v>5.0859740190353532E-3</v>
      </c>
      <c r="F1200">
        <v>160.930908203125</v>
      </c>
      <c r="G1200">
        <f t="shared" si="200"/>
        <v>-1.3707645262676401E-2</v>
      </c>
      <c r="H1200">
        <v>104.13600921630901</v>
      </c>
      <c r="I1200">
        <f t="shared" si="201"/>
        <v>-9.0814926212855022E-3</v>
      </c>
      <c r="J1200">
        <v>56.529758453369098</v>
      </c>
      <c r="K1200">
        <f t="shared" si="202"/>
        <v>2.3874904631986514E-2</v>
      </c>
      <c r="L1200">
        <v>63.909999847412102</v>
      </c>
      <c r="M1200">
        <f t="shared" si="203"/>
        <v>-1.8476611759377069E-2</v>
      </c>
      <c r="N1200">
        <v>134.21530151367199</v>
      </c>
      <c r="O1200">
        <f t="shared" si="204"/>
        <v>-1.0447023394759787E-2</v>
      </c>
      <c r="P1200">
        <v>65.779998779296903</v>
      </c>
      <c r="Q1200">
        <f t="shared" si="205"/>
        <v>-1.4084711914086515E-2</v>
      </c>
      <c r="R1200">
        <v>185.00309753418</v>
      </c>
      <c r="S1200">
        <f t="shared" si="206"/>
        <v>-1.5412410152559898E-2</v>
      </c>
      <c r="T1200">
        <v>82.075302124023395</v>
      </c>
      <c r="U1200">
        <f t="shared" si="207"/>
        <v>-1.393114282195697E-2</v>
      </c>
      <c r="V1200">
        <v>179.77217102050801</v>
      </c>
      <c r="W1200">
        <f t="shared" si="208"/>
        <v>-8.4452359909411995E-3</v>
      </c>
    </row>
    <row r="1201" spans="1:23" x14ac:dyDescent="0.2">
      <c r="A1201" s="1">
        <v>45295</v>
      </c>
      <c r="B1201">
        <v>46.250572204589801</v>
      </c>
      <c r="C1201">
        <f t="shared" si="198"/>
        <v>4.26654904259588E-4</v>
      </c>
      <c r="D1201">
        <v>136.00999450683599</v>
      </c>
      <c r="E1201">
        <f t="shared" si="199"/>
        <v>1.8719417355497706E-2</v>
      </c>
      <c r="F1201">
        <v>158.73997497558599</v>
      </c>
      <c r="G1201">
        <f t="shared" si="200"/>
        <v>3.8232404903786681E-3</v>
      </c>
      <c r="H1201">
        <v>103.194580078125</v>
      </c>
      <c r="I1201">
        <f t="shared" si="201"/>
        <v>2.5732461419856399E-4</v>
      </c>
      <c r="J1201">
        <v>57.895641326904297</v>
      </c>
      <c r="K1201">
        <f t="shared" si="202"/>
        <v>3.1361143275732292E-2</v>
      </c>
      <c r="L1201">
        <v>62.740001678466797</v>
      </c>
      <c r="M1201">
        <f t="shared" si="203"/>
        <v>1.0464655995400403E-2</v>
      </c>
      <c r="N1201">
        <v>132.82044982910199</v>
      </c>
      <c r="O1201">
        <f t="shared" si="204"/>
        <v>4.1040275859426812E-3</v>
      </c>
      <c r="P1201">
        <v>64.860000610351605</v>
      </c>
      <c r="Q1201">
        <f t="shared" si="205"/>
        <v>-4.1715669428619645E-3</v>
      </c>
      <c r="R1201">
        <v>182.17361450195301</v>
      </c>
      <c r="S1201">
        <f t="shared" si="206"/>
        <v>2.5763901719818827E-3</v>
      </c>
      <c r="T1201">
        <v>80.939826965332003</v>
      </c>
      <c r="U1201">
        <f t="shared" si="207"/>
        <v>7.0493140718918112E-3</v>
      </c>
      <c r="V1201">
        <v>178.26034545898401</v>
      </c>
      <c r="W1201">
        <f t="shared" si="208"/>
        <v>5.5334885495612321E-3</v>
      </c>
    </row>
    <row r="1202" spans="1:23" x14ac:dyDescent="0.2">
      <c r="A1202" s="1">
        <v>45296</v>
      </c>
      <c r="B1202">
        <v>46.270309448242202</v>
      </c>
      <c r="C1202">
        <f t="shared" si="198"/>
        <v>3.2727897680064302E-2</v>
      </c>
      <c r="D1202">
        <v>138.580001831055</v>
      </c>
      <c r="E1202">
        <f t="shared" si="199"/>
        <v>5.3390899535916282E-2</v>
      </c>
      <c r="F1202">
        <v>159.34803771972699</v>
      </c>
      <c r="G1202">
        <f t="shared" si="200"/>
        <v>2.0621802302809387E-2</v>
      </c>
      <c r="H1202">
        <v>103.221138000488</v>
      </c>
      <c r="I1202">
        <f t="shared" si="201"/>
        <v>2.4076815219200035E-2</v>
      </c>
      <c r="J1202">
        <v>59.740085601806598</v>
      </c>
      <c r="K1202">
        <f t="shared" si="202"/>
        <v>6.7590055812300195E-2</v>
      </c>
      <c r="L1202">
        <v>63.400001525878899</v>
      </c>
      <c r="M1202">
        <f t="shared" si="203"/>
        <v>4.909047561697389E-2</v>
      </c>
      <c r="N1202">
        <v>133.36666870117199</v>
      </c>
      <c r="O1202">
        <f t="shared" si="204"/>
        <v>1.668178130733456E-2</v>
      </c>
      <c r="P1202">
        <v>64.589996337890597</v>
      </c>
      <c r="Q1202">
        <f t="shared" si="205"/>
        <v>2.6130399874742107E-2</v>
      </c>
      <c r="R1202">
        <v>182.64356994628901</v>
      </c>
      <c r="S1202">
        <f t="shared" si="206"/>
        <v>1.2941834374394086E-2</v>
      </c>
      <c r="T1202">
        <v>81.512413024902301</v>
      </c>
      <c r="U1202">
        <f t="shared" si="207"/>
        <v>1.9454703583550711E-2</v>
      </c>
      <c r="V1202">
        <v>179.24948120117199</v>
      </c>
      <c r="W1202">
        <f t="shared" si="208"/>
        <v>3.2055014502948155E-2</v>
      </c>
    </row>
    <row r="1203" spans="1:23" x14ac:dyDescent="0.2">
      <c r="A1203" s="1">
        <v>45299</v>
      </c>
      <c r="B1203">
        <v>47.8096923828125</v>
      </c>
      <c r="C1203">
        <f t="shared" si="198"/>
        <v>-8.2902175332717869E-3</v>
      </c>
      <c r="D1203">
        <v>146.17999267578099</v>
      </c>
      <c r="E1203">
        <f t="shared" si="199"/>
        <v>2.0851025952454475E-2</v>
      </c>
      <c r="F1203">
        <v>162.66819763183599</v>
      </c>
      <c r="G1203">
        <f t="shared" si="200"/>
        <v>5.3387878450202259E-4</v>
      </c>
      <c r="H1203">
        <v>105.736534118652</v>
      </c>
      <c r="I1203">
        <f t="shared" si="201"/>
        <v>7.0828948051602373E-3</v>
      </c>
      <c r="J1203">
        <v>63.917507171630902</v>
      </c>
      <c r="K1203">
        <f t="shared" si="202"/>
        <v>-1.0032979518052243E-2</v>
      </c>
      <c r="L1203">
        <v>66.589996337890597</v>
      </c>
      <c r="M1203">
        <f t="shared" si="203"/>
        <v>1.6505460404425422E-3</v>
      </c>
      <c r="N1203">
        <v>135.61012268066401</v>
      </c>
      <c r="O1203">
        <f t="shared" si="204"/>
        <v>6.1665967690178241E-3</v>
      </c>
      <c r="P1203">
        <v>66.300003051757798</v>
      </c>
      <c r="Q1203">
        <f t="shared" si="205"/>
        <v>7.6627901735137607E-3</v>
      </c>
      <c r="R1203">
        <v>185.02267456054699</v>
      </c>
      <c r="S1203">
        <f t="shared" si="206"/>
        <v>4.1189556426647232E-3</v>
      </c>
      <c r="T1203">
        <v>83.113739013671903</v>
      </c>
      <c r="U1203">
        <f t="shared" si="207"/>
        <v>-3.5092165956920247E-3</v>
      </c>
      <c r="V1203">
        <v>185.08840942382801</v>
      </c>
      <c r="W1203">
        <f t="shared" si="208"/>
        <v>3.3943254425952533E-4</v>
      </c>
    </row>
    <row r="1204" spans="1:23" x14ac:dyDescent="0.2">
      <c r="A1204" s="1">
        <v>45300</v>
      </c>
      <c r="B1204">
        <v>47.4149780273438</v>
      </c>
      <c r="C1204">
        <f t="shared" si="198"/>
        <v>-1.2144191904494962E-2</v>
      </c>
      <c r="D1204">
        <v>149.25999450683599</v>
      </c>
      <c r="E1204">
        <f t="shared" si="199"/>
        <v>-4.8354778584888776E-3</v>
      </c>
      <c r="F1204">
        <v>162.75506591796901</v>
      </c>
      <c r="G1204">
        <f t="shared" si="200"/>
        <v>-8.2173768903916772E-3</v>
      </c>
      <c r="H1204">
        <v>106.48811340332</v>
      </c>
      <c r="I1204">
        <f t="shared" si="201"/>
        <v>-1.7753026546886103E-3</v>
      </c>
      <c r="J1204">
        <v>63.279430389404297</v>
      </c>
      <c r="K1204">
        <f t="shared" si="202"/>
        <v>-6.3040100269538412E-4</v>
      </c>
      <c r="L1204">
        <v>66.699996948242202</v>
      </c>
      <c r="M1204">
        <f t="shared" si="203"/>
        <v>-2.259208980265236E-2</v>
      </c>
      <c r="N1204">
        <v>136.44895935058599</v>
      </c>
      <c r="O1204">
        <f t="shared" si="204"/>
        <v>-4.1546348181250017E-3</v>
      </c>
      <c r="P1204">
        <v>66.809997558593807</v>
      </c>
      <c r="Q1204">
        <f t="shared" si="205"/>
        <v>-7.6627901735136462E-3</v>
      </c>
      <c r="R1204">
        <v>185.78634643554699</v>
      </c>
      <c r="S1204">
        <f t="shared" si="206"/>
        <v>-7.3520457119621739E-3</v>
      </c>
      <c r="T1204">
        <v>82.822586059570298</v>
      </c>
      <c r="U1204">
        <f t="shared" si="207"/>
        <v>1.1711383571216664E-3</v>
      </c>
      <c r="V1204">
        <v>185.15124511718801</v>
      </c>
      <c r="W1204">
        <f t="shared" si="208"/>
        <v>-3.3647080321407403E-3</v>
      </c>
    </row>
    <row r="1205" spans="1:23" x14ac:dyDescent="0.2">
      <c r="A1205" s="1">
        <v>45301</v>
      </c>
      <c r="B1205">
        <v>46.842643737792997</v>
      </c>
      <c r="C1205">
        <f t="shared" si="198"/>
        <v>3.5748506591634153E-3</v>
      </c>
      <c r="D1205">
        <v>148.53999328613301</v>
      </c>
      <c r="E1205">
        <f t="shared" si="199"/>
        <v>-3.5068084086996416E-3</v>
      </c>
      <c r="F1205">
        <v>161.42312622070301</v>
      </c>
      <c r="G1205">
        <f t="shared" si="200"/>
        <v>-9.9144501217990916E-3</v>
      </c>
      <c r="H1205">
        <v>106.29923248291</v>
      </c>
      <c r="I1205">
        <f t="shared" si="201"/>
        <v>1.7803371563915923E-2</v>
      </c>
      <c r="J1205">
        <v>63.239551544189503</v>
      </c>
      <c r="K1205">
        <f t="shared" si="202"/>
        <v>3.7746290845572496E-2</v>
      </c>
      <c r="L1205">
        <v>65.209999084472699</v>
      </c>
      <c r="M1205">
        <f t="shared" si="203"/>
        <v>1.6275356775560492E-2</v>
      </c>
      <c r="N1205">
        <v>135.88323974609401</v>
      </c>
      <c r="O1205">
        <f t="shared" si="204"/>
        <v>-2.011961950892662E-3</v>
      </c>
      <c r="P1205">
        <v>66.300003051757798</v>
      </c>
      <c r="Q1205">
        <f t="shared" si="205"/>
        <v>-1.7804712833802118E-2</v>
      </c>
      <c r="R1205">
        <v>184.42544555664099</v>
      </c>
      <c r="S1205">
        <f t="shared" si="206"/>
        <v>3.1272756754813199E-3</v>
      </c>
      <c r="T1205">
        <v>82.919639587402301</v>
      </c>
      <c r="U1205">
        <f t="shared" si="207"/>
        <v>3.0385012601108533E-3</v>
      </c>
      <c r="V1205">
        <v>184.52931213378901</v>
      </c>
      <c r="W1205">
        <f t="shared" si="208"/>
        <v>3.6862301678154039E-3</v>
      </c>
    </row>
    <row r="1206" spans="1:23" x14ac:dyDescent="0.2">
      <c r="A1206" s="1">
        <v>45302</v>
      </c>
      <c r="B1206">
        <v>47.010398864746101</v>
      </c>
      <c r="C1206">
        <f t="shared" si="198"/>
        <v>-1.0975338986158776E-2</v>
      </c>
      <c r="D1206">
        <v>148.02000427246099</v>
      </c>
      <c r="E1206">
        <f t="shared" si="199"/>
        <v>-9.9125443656439254E-3</v>
      </c>
      <c r="F1206">
        <v>159.83061218261699</v>
      </c>
      <c r="G1206">
        <f t="shared" si="200"/>
        <v>-4.4180030827428414E-3</v>
      </c>
      <c r="H1206">
        <v>108.20866394043</v>
      </c>
      <c r="I1206">
        <f t="shared" si="201"/>
        <v>6.9756920145384914E-3</v>
      </c>
      <c r="J1206">
        <v>65.672233581542997</v>
      </c>
      <c r="K1206">
        <f t="shared" si="202"/>
        <v>-2.8887645249165489E-3</v>
      </c>
      <c r="L1206">
        <v>66.279998779296903</v>
      </c>
      <c r="M1206">
        <f t="shared" si="203"/>
        <v>-4.6880624023031524E-3</v>
      </c>
      <c r="N1206">
        <v>135.61012268066401</v>
      </c>
      <c r="O1206">
        <f t="shared" si="204"/>
        <v>8.3801251001267198E-3</v>
      </c>
      <c r="P1206">
        <v>65.129997253417997</v>
      </c>
      <c r="Q1206">
        <f t="shared" si="205"/>
        <v>3.0709660432245409E-4</v>
      </c>
      <c r="R1206">
        <v>185.00309753418</v>
      </c>
      <c r="S1206">
        <f t="shared" si="206"/>
        <v>-3.1802286914409941E-3</v>
      </c>
      <c r="T1206">
        <v>83.171974182128906</v>
      </c>
      <c r="U1206">
        <f t="shared" si="207"/>
        <v>-3.3896711628637896E-3</v>
      </c>
      <c r="V1206">
        <v>185.21078491210901</v>
      </c>
      <c r="W1206">
        <f t="shared" si="208"/>
        <v>-4.4215347499219565E-3</v>
      </c>
    </row>
    <row r="1207" spans="1:23" x14ac:dyDescent="0.2">
      <c r="A1207" s="1">
        <v>45303</v>
      </c>
      <c r="B1207">
        <v>46.497264862060497</v>
      </c>
      <c r="C1207">
        <f t="shared" si="198"/>
        <v>-1.2740926913376361E-3</v>
      </c>
      <c r="D1207">
        <v>146.55999755859401</v>
      </c>
      <c r="E1207">
        <f t="shared" si="199"/>
        <v>7.983279399976162E-2</v>
      </c>
      <c r="F1207">
        <v>159.12603759765599</v>
      </c>
      <c r="G1207">
        <f t="shared" si="200"/>
        <v>-6.0227121591298815E-3</v>
      </c>
      <c r="H1207">
        <v>108.96613311767599</v>
      </c>
      <c r="I1207">
        <f t="shared" si="201"/>
        <v>6.5508469168735857E-3</v>
      </c>
      <c r="J1207">
        <v>65.482795715332003</v>
      </c>
      <c r="K1207">
        <f t="shared" si="202"/>
        <v>-2.4390778083179339E-3</v>
      </c>
      <c r="L1207">
        <v>65.970001220703097</v>
      </c>
      <c r="M1207">
        <f t="shared" si="203"/>
        <v>4.3020597698588126E-2</v>
      </c>
      <c r="N1207">
        <v>136.75132751464801</v>
      </c>
      <c r="O1207">
        <f t="shared" si="204"/>
        <v>6.540615918501482E-3</v>
      </c>
      <c r="P1207">
        <v>65.150001525878906</v>
      </c>
      <c r="Q1207">
        <f t="shared" si="205"/>
        <v>1.6139168117260481E-2</v>
      </c>
      <c r="R1207">
        <v>184.41567993164099</v>
      </c>
      <c r="S1207">
        <f t="shared" si="206"/>
        <v>-3.0308506382064108E-3</v>
      </c>
      <c r="T1207">
        <v>82.890525817871094</v>
      </c>
      <c r="U1207">
        <f t="shared" si="207"/>
        <v>-2.9314062105775581E-3</v>
      </c>
      <c r="V1207">
        <v>184.39367675781199</v>
      </c>
      <c r="W1207">
        <f t="shared" si="208"/>
        <v>1.4073621074312155E-2</v>
      </c>
    </row>
    <row r="1208" spans="1:23" x14ac:dyDescent="0.2">
      <c r="A1208" s="1">
        <v>45307</v>
      </c>
      <c r="B1208">
        <v>46.438060760497997</v>
      </c>
      <c r="C1208">
        <f t="shared" si="198"/>
        <v>-2.1478443856613721E-2</v>
      </c>
      <c r="D1208">
        <v>158.74000549316401</v>
      </c>
      <c r="E1208">
        <f t="shared" si="199"/>
        <v>8.9680614807405804E-3</v>
      </c>
      <c r="F1208">
        <v>158.17054748535199</v>
      </c>
      <c r="G1208">
        <f t="shared" si="200"/>
        <v>-8.9490692848016081E-3</v>
      </c>
      <c r="H1208">
        <v>109.68229675293</v>
      </c>
      <c r="I1208">
        <f t="shared" si="201"/>
        <v>-1.017767352758157E-2</v>
      </c>
      <c r="J1208">
        <v>65.323272705078097</v>
      </c>
      <c r="K1208">
        <f t="shared" si="202"/>
        <v>-2.4449243772983512E-3</v>
      </c>
      <c r="L1208">
        <v>68.870002746582003</v>
      </c>
      <c r="M1208">
        <f t="shared" si="203"/>
        <v>-1.9204653634540131E-2</v>
      </c>
      <c r="N1208">
        <v>137.64869689941401</v>
      </c>
      <c r="O1208">
        <f t="shared" si="204"/>
        <v>-1.283702616851925E-2</v>
      </c>
      <c r="P1208">
        <v>66.209999084472699</v>
      </c>
      <c r="Q1208">
        <f t="shared" si="205"/>
        <v>-3.472995515402396E-2</v>
      </c>
      <c r="R1208">
        <v>183.85758972168</v>
      </c>
      <c r="S1208">
        <f t="shared" si="206"/>
        <v>-1.2646847774794289E-2</v>
      </c>
      <c r="T1208">
        <v>82.647895812988295</v>
      </c>
      <c r="U1208">
        <f t="shared" si="207"/>
        <v>-2.1603203774079625E-2</v>
      </c>
      <c r="V1208">
        <v>187.00711059570301</v>
      </c>
      <c r="W1208">
        <f t="shared" si="208"/>
        <v>-9.2055711307798983E-3</v>
      </c>
    </row>
    <row r="1209" spans="1:23" x14ac:dyDescent="0.2">
      <c r="A1209" s="1">
        <v>45308</v>
      </c>
      <c r="B1209">
        <v>45.451278686523402</v>
      </c>
      <c r="C1209">
        <f t="shared" si="198"/>
        <v>1.4655509741045876E-2</v>
      </c>
      <c r="D1209">
        <v>160.169998168945</v>
      </c>
      <c r="E1209">
        <f t="shared" si="199"/>
        <v>1.5487857773849764E-2</v>
      </c>
      <c r="F1209">
        <v>156.76138305664099</v>
      </c>
      <c r="G1209">
        <f t="shared" si="200"/>
        <v>2.7269275159684636E-2</v>
      </c>
      <c r="H1209">
        <v>108.571647644043</v>
      </c>
      <c r="I1209">
        <f t="shared" si="201"/>
        <v>3.581130268324003E-2</v>
      </c>
      <c r="J1209">
        <v>65.163757324218807</v>
      </c>
      <c r="K1209">
        <f t="shared" si="202"/>
        <v>4.2680551091617953E-2</v>
      </c>
      <c r="L1209">
        <v>67.559997558593807</v>
      </c>
      <c r="M1209">
        <f t="shared" si="203"/>
        <v>2.3695752117612778E-2</v>
      </c>
      <c r="N1209">
        <v>135.892990112305</v>
      </c>
      <c r="O1209">
        <f t="shared" si="204"/>
        <v>4.1958201813967803E-2</v>
      </c>
      <c r="P1209">
        <v>63.950000762939503</v>
      </c>
      <c r="Q1209">
        <f t="shared" si="205"/>
        <v>4.3152287638598331E-2</v>
      </c>
      <c r="R1209">
        <v>181.54701232910199</v>
      </c>
      <c r="S1209">
        <f t="shared" si="206"/>
        <v>2.4188798281227244E-2</v>
      </c>
      <c r="T1209">
        <v>80.881584167480497</v>
      </c>
      <c r="U1209">
        <f t="shared" si="207"/>
        <v>3.3277437267365442E-2</v>
      </c>
      <c r="V1209">
        <v>185.29350280761699</v>
      </c>
      <c r="W1209">
        <f t="shared" si="208"/>
        <v>3.2478268168672823E-2</v>
      </c>
    </row>
    <row r="1210" spans="1:23" x14ac:dyDescent="0.2">
      <c r="A1210" s="1">
        <v>45309</v>
      </c>
      <c r="B1210">
        <v>46.1222953796387</v>
      </c>
      <c r="C1210">
        <f t="shared" si="198"/>
        <v>2.9720713542188405E-2</v>
      </c>
      <c r="D1210">
        <v>162.669998168945</v>
      </c>
      <c r="E1210">
        <f t="shared" si="199"/>
        <v>6.8652643390747267E-2</v>
      </c>
      <c r="F1210">
        <v>161.094970703125</v>
      </c>
      <c r="G1210">
        <f t="shared" si="200"/>
        <v>3.9587063676439896E-2</v>
      </c>
      <c r="H1210">
        <v>112.530197143555</v>
      </c>
      <c r="I1210">
        <f t="shared" si="201"/>
        <v>5.7159370553653555E-2</v>
      </c>
      <c r="J1210">
        <v>68.005187988281193</v>
      </c>
      <c r="K1210">
        <f t="shared" si="202"/>
        <v>4.12150254940018E-2</v>
      </c>
      <c r="L1210">
        <v>69.180000305175795</v>
      </c>
      <c r="M1210">
        <f t="shared" si="203"/>
        <v>5.6756816443454289E-2</v>
      </c>
      <c r="N1210">
        <v>141.71612548828099</v>
      </c>
      <c r="O1210">
        <f t="shared" si="204"/>
        <v>4.4885725017356944E-2</v>
      </c>
      <c r="P1210">
        <v>66.769996643066406</v>
      </c>
      <c r="Q1210">
        <f t="shared" si="205"/>
        <v>2.4995792135167876E-2</v>
      </c>
      <c r="R1210">
        <v>185.99195861816401</v>
      </c>
      <c r="S1210">
        <f t="shared" si="206"/>
        <v>2.4953167847437389E-2</v>
      </c>
      <c r="T1210">
        <v>83.618400573730497</v>
      </c>
      <c r="U1210">
        <f t="shared" si="207"/>
        <v>3.7361955911180716E-2</v>
      </c>
      <c r="V1210">
        <v>191.41030883789099</v>
      </c>
      <c r="W1210">
        <f t="shared" si="208"/>
        <v>3.8366016508104735E-2</v>
      </c>
    </row>
    <row r="1211" spans="1:23" x14ac:dyDescent="0.2">
      <c r="A1211" s="1">
        <v>45310</v>
      </c>
      <c r="B1211">
        <v>47.513656616210902</v>
      </c>
      <c r="C1211">
        <f t="shared" si="198"/>
        <v>1.4527691409055607E-3</v>
      </c>
      <c r="D1211">
        <v>174.22999572753901</v>
      </c>
      <c r="E1211">
        <f t="shared" si="199"/>
        <v>-3.5341450057984308E-2</v>
      </c>
      <c r="F1211">
        <v>167.60015869140599</v>
      </c>
      <c r="G1211">
        <f t="shared" si="200"/>
        <v>6.772359857956929E-3</v>
      </c>
      <c r="H1211">
        <v>119.14973449707</v>
      </c>
      <c r="I1211">
        <f t="shared" si="201"/>
        <v>7.6490671578507948E-3</v>
      </c>
      <c r="J1211">
        <v>70.866584777832003</v>
      </c>
      <c r="K1211">
        <f t="shared" si="202"/>
        <v>-1.3740663529978759E-2</v>
      </c>
      <c r="L1211">
        <v>73.220001220703097</v>
      </c>
      <c r="M1211">
        <f t="shared" si="203"/>
        <v>1.0461295701771149E-2</v>
      </c>
      <c r="N1211">
        <v>148.22207641601599</v>
      </c>
      <c r="O1211">
        <f t="shared" si="204"/>
        <v>5.9704782738976454E-3</v>
      </c>
      <c r="P1211">
        <v>68.459999084472699</v>
      </c>
      <c r="Q1211">
        <f t="shared" si="205"/>
        <v>8.1466493038745182E-3</v>
      </c>
      <c r="R1211">
        <v>190.69143676757801</v>
      </c>
      <c r="S1211">
        <f t="shared" si="206"/>
        <v>1.2956746840480609E-2</v>
      </c>
      <c r="T1211">
        <v>86.801643371582003</v>
      </c>
      <c r="U1211">
        <f t="shared" si="207"/>
        <v>1.4430245436812993E-2</v>
      </c>
      <c r="V1211">
        <v>198.89665222168</v>
      </c>
      <c r="W1211">
        <f t="shared" si="208"/>
        <v>3.2713106396379181E-3</v>
      </c>
    </row>
    <row r="1212" spans="1:23" x14ac:dyDescent="0.2">
      <c r="A1212" s="1">
        <v>45313</v>
      </c>
      <c r="B1212">
        <v>47.582733154296903</v>
      </c>
      <c r="C1212">
        <f t="shared" si="198"/>
        <v>1.3798980126033228E-2</v>
      </c>
      <c r="D1212">
        <v>168.17999267578099</v>
      </c>
      <c r="E1212">
        <f t="shared" si="199"/>
        <v>1.4260578750191271E-3</v>
      </c>
      <c r="F1212">
        <v>168.73905944824199</v>
      </c>
      <c r="G1212">
        <f t="shared" si="200"/>
        <v>-2.806670256214588E-3</v>
      </c>
      <c r="H1212">
        <v>120.064613342285</v>
      </c>
      <c r="I1212">
        <f t="shared" si="201"/>
        <v>4.7489828351681713E-3</v>
      </c>
      <c r="J1212">
        <v>69.899490356445298</v>
      </c>
      <c r="K1212">
        <f t="shared" si="202"/>
        <v>6.9647680229200301E-3</v>
      </c>
      <c r="L1212">
        <v>73.989997863769503</v>
      </c>
      <c r="M1212">
        <f t="shared" si="203"/>
        <v>-4.6057564389631513E-3</v>
      </c>
      <c r="N1212">
        <v>149.10968017578099</v>
      </c>
      <c r="O1212">
        <f t="shared" si="204"/>
        <v>4.1125700217020042E-3</v>
      </c>
      <c r="P1212">
        <v>69.019996643066406</v>
      </c>
      <c r="Q1212">
        <f t="shared" si="205"/>
        <v>2.0648890886773956E-2</v>
      </c>
      <c r="R1212">
        <v>193.17825317382801</v>
      </c>
      <c r="S1212">
        <f t="shared" si="206"/>
        <v>2.0367883132226171E-2</v>
      </c>
      <c r="T1212">
        <v>88.063293457031193</v>
      </c>
      <c r="U1212">
        <f t="shared" si="207"/>
        <v>1.3681691589835803E-2</v>
      </c>
      <c r="V1212">
        <v>199.54837036132801</v>
      </c>
      <c r="W1212">
        <f t="shared" si="208"/>
        <v>6.609371506976369E-3</v>
      </c>
    </row>
    <row r="1213" spans="1:23" x14ac:dyDescent="0.2">
      <c r="A1213" s="1">
        <v>45314</v>
      </c>
      <c r="B1213">
        <v>48.2438774108887</v>
      </c>
      <c r="C1213">
        <f t="shared" si="198"/>
        <v>4.0823998821105717E-3</v>
      </c>
      <c r="D1213">
        <v>168.419998168945</v>
      </c>
      <c r="E1213">
        <f t="shared" si="199"/>
        <v>5.6950551659786519E-2</v>
      </c>
      <c r="F1213">
        <v>168.26612854003901</v>
      </c>
      <c r="G1213">
        <f t="shared" si="200"/>
        <v>-2.4797358602198189E-2</v>
      </c>
      <c r="H1213">
        <v>120.636154174805</v>
      </c>
      <c r="I1213">
        <f t="shared" si="201"/>
        <v>2.2225157084366752E-2</v>
      </c>
      <c r="J1213">
        <v>70.388023376464801</v>
      </c>
      <c r="K1213">
        <f t="shared" si="202"/>
        <v>2.3517235868042125E-2</v>
      </c>
      <c r="L1213">
        <v>73.650001525878906</v>
      </c>
      <c r="M1213">
        <f t="shared" si="203"/>
        <v>-3.8089934660389471E-3</v>
      </c>
      <c r="N1213">
        <v>149.72416687011699</v>
      </c>
      <c r="O1213">
        <f t="shared" si="204"/>
        <v>5.6518709833588039E-3</v>
      </c>
      <c r="P1213">
        <v>70.459999084472699</v>
      </c>
      <c r="Q1213">
        <f t="shared" si="205"/>
        <v>-2.3260241773584763E-2</v>
      </c>
      <c r="R1213">
        <v>197.15322875976599</v>
      </c>
      <c r="S1213">
        <f t="shared" si="206"/>
        <v>-1.5362944735026151E-2</v>
      </c>
      <c r="T1213">
        <v>89.276428222656193</v>
      </c>
      <c r="U1213">
        <f t="shared" si="207"/>
        <v>-1.5667351389913559E-2</v>
      </c>
      <c r="V1213">
        <v>200.87162780761699</v>
      </c>
      <c r="W1213">
        <f t="shared" si="208"/>
        <v>1.4453782358044244E-2</v>
      </c>
    </row>
    <row r="1214" spans="1:23" x14ac:dyDescent="0.2">
      <c r="A1214" s="1">
        <v>45315</v>
      </c>
      <c r="B1214">
        <v>48.441230773925803</v>
      </c>
      <c r="C1214">
        <f t="shared" si="198"/>
        <v>9.327023288344399E-3</v>
      </c>
      <c r="D1214">
        <v>178.28999328613301</v>
      </c>
      <c r="E1214">
        <f t="shared" si="199"/>
        <v>1.1377115483416999E-2</v>
      </c>
      <c r="F1214">
        <v>164.14488220214801</v>
      </c>
      <c r="G1214">
        <f t="shared" si="200"/>
        <v>-1.5704411805894745E-2</v>
      </c>
      <c r="H1214">
        <v>123.347328186035</v>
      </c>
      <c r="I1214">
        <f t="shared" si="201"/>
        <v>-1.9220572551905644E-2</v>
      </c>
      <c r="J1214">
        <v>72.062973022460895</v>
      </c>
      <c r="K1214">
        <f t="shared" si="202"/>
        <v>-3.2052130266012085E-2</v>
      </c>
      <c r="L1214">
        <v>73.370002746582003</v>
      </c>
      <c r="M1214">
        <f t="shared" si="203"/>
        <v>-1.7734795218044804E-3</v>
      </c>
      <c r="N1214">
        <v>150.57278442382801</v>
      </c>
      <c r="O1214">
        <f t="shared" si="204"/>
        <v>6.4764594419094231E-4</v>
      </c>
      <c r="P1214">
        <v>68.839996337890597</v>
      </c>
      <c r="Q1214">
        <f t="shared" si="205"/>
        <v>-2.8735448140321262E-2</v>
      </c>
      <c r="R1214">
        <v>194.14752197265599</v>
      </c>
      <c r="S1214">
        <f t="shared" si="206"/>
        <v>-5.0556500627655749E-3</v>
      </c>
      <c r="T1214">
        <v>87.888603210449205</v>
      </c>
      <c r="U1214">
        <f t="shared" si="207"/>
        <v>-1.0099321941346429E-2</v>
      </c>
      <c r="V1214">
        <v>203.79606628418</v>
      </c>
      <c r="W1214">
        <f t="shared" si="208"/>
        <v>-2.7796952272892291E-3</v>
      </c>
    </row>
    <row r="1215" spans="1:23" x14ac:dyDescent="0.2">
      <c r="A1215" s="1">
        <v>45316</v>
      </c>
      <c r="B1215">
        <v>48.895156860351598</v>
      </c>
      <c r="C1215">
        <f t="shared" si="198"/>
        <v>-0.12677894479880994</v>
      </c>
      <c r="D1215">
        <v>180.330001831055</v>
      </c>
      <c r="E1215">
        <f t="shared" si="199"/>
        <v>-1.7227350460855675E-2</v>
      </c>
      <c r="F1215">
        <v>161.58721923828099</v>
      </c>
      <c r="G1215">
        <f t="shared" si="200"/>
        <v>-2.0090784332129002E-2</v>
      </c>
      <c r="H1215">
        <v>120.999160766602</v>
      </c>
      <c r="I1215">
        <f t="shared" si="201"/>
        <v>-2.0634198102128059E-2</v>
      </c>
      <c r="J1215">
        <v>69.789825439453097</v>
      </c>
      <c r="K1215">
        <f t="shared" si="202"/>
        <v>-2.8399387245985893E-2</v>
      </c>
      <c r="L1215">
        <v>73.239997863769503</v>
      </c>
      <c r="M1215">
        <f t="shared" si="203"/>
        <v>-2.7125924601681978E-2</v>
      </c>
      <c r="N1215">
        <v>150.670333862305</v>
      </c>
      <c r="O1215">
        <f t="shared" si="204"/>
        <v>-2.4576115281129771E-2</v>
      </c>
      <c r="P1215">
        <v>66.889999389648395</v>
      </c>
      <c r="Q1215">
        <f t="shared" si="205"/>
        <v>-6.7403047948282946E-2</v>
      </c>
      <c r="R1215">
        <v>193.16845703125</v>
      </c>
      <c r="S1215">
        <f t="shared" si="206"/>
        <v>-1.7228264526507435E-2</v>
      </c>
      <c r="T1215">
        <v>87.005455017089801</v>
      </c>
      <c r="U1215">
        <f t="shared" si="207"/>
        <v>-3.0925117430809144E-2</v>
      </c>
      <c r="V1215">
        <v>203.23036193847699</v>
      </c>
      <c r="W1215">
        <f t="shared" si="208"/>
        <v>-2.7326254387491353E-2</v>
      </c>
    </row>
    <row r="1216" spans="1:23" x14ac:dyDescent="0.2">
      <c r="A1216" s="1">
        <v>45317</v>
      </c>
      <c r="B1216">
        <v>43.073131561279297</v>
      </c>
      <c r="C1216">
        <f t="shared" si="198"/>
        <v>4.3432618315485403E-3</v>
      </c>
      <c r="D1216">
        <v>177.25</v>
      </c>
      <c r="E1216">
        <f t="shared" si="199"/>
        <v>3.2668826399920681E-3</v>
      </c>
      <c r="F1216">
        <v>158.37319946289099</v>
      </c>
      <c r="G1216">
        <f t="shared" si="200"/>
        <v>1.181386637220725E-2</v>
      </c>
      <c r="H1216">
        <v>118.528022766113</v>
      </c>
      <c r="I1216">
        <f t="shared" si="201"/>
        <v>1.0641374107047715E-2</v>
      </c>
      <c r="J1216">
        <v>67.835716247558594</v>
      </c>
      <c r="K1216">
        <f t="shared" si="202"/>
        <v>3.039728255289641E-2</v>
      </c>
      <c r="L1216">
        <v>71.279998779296903</v>
      </c>
      <c r="M1216">
        <f t="shared" si="203"/>
        <v>2.4254532879837941E-2</v>
      </c>
      <c r="N1216">
        <v>147.01257324218801</v>
      </c>
      <c r="O1216">
        <f t="shared" si="204"/>
        <v>-7.1915212046255563E-3</v>
      </c>
      <c r="P1216">
        <v>62.529998779296903</v>
      </c>
      <c r="Q1216">
        <f t="shared" si="205"/>
        <v>1.8852082141819257E-2</v>
      </c>
      <c r="R1216">
        <v>189.86900329589801</v>
      </c>
      <c r="S1216">
        <f t="shared" si="206"/>
        <v>1.6721243475221029E-2</v>
      </c>
      <c r="T1216">
        <v>84.355979919433594</v>
      </c>
      <c r="U1216">
        <f t="shared" si="207"/>
        <v>3.560178054913691E-3</v>
      </c>
      <c r="V1216">
        <v>197.752029418945</v>
      </c>
      <c r="W1216">
        <f t="shared" si="208"/>
        <v>1.0351735418657835E-2</v>
      </c>
    </row>
    <row r="1217" spans="1:23" x14ac:dyDescent="0.2">
      <c r="A1217" s="1">
        <v>45320</v>
      </c>
      <c r="B1217">
        <v>43.260616302490199</v>
      </c>
      <c r="C1217">
        <f t="shared" si="198"/>
        <v>-2.1208799086063525E-2</v>
      </c>
      <c r="D1217">
        <v>177.830001831055</v>
      </c>
      <c r="E1217">
        <f t="shared" si="199"/>
        <v>-3.2984809048298133E-2</v>
      </c>
      <c r="F1217">
        <v>160.255294799805</v>
      </c>
      <c r="G1217">
        <f t="shared" si="200"/>
        <v>-1.6463576847024961E-2</v>
      </c>
      <c r="H1217">
        <v>119.796058654785</v>
      </c>
      <c r="I1217">
        <f t="shared" si="201"/>
        <v>-7.9227632076384041E-3</v>
      </c>
      <c r="J1217">
        <v>69.929397583007798</v>
      </c>
      <c r="K1217">
        <f t="shared" si="202"/>
        <v>-1.8853463753336019E-2</v>
      </c>
      <c r="L1217">
        <v>73.029998779296903</v>
      </c>
      <c r="M1217">
        <f t="shared" si="203"/>
        <v>-2.2152345477670414E-2</v>
      </c>
      <c r="N1217">
        <v>145.95912170410199</v>
      </c>
      <c r="O1217">
        <f t="shared" si="204"/>
        <v>-2.4762720594051425E-2</v>
      </c>
      <c r="P1217">
        <v>63.720001220703097</v>
      </c>
      <c r="Q1217">
        <f t="shared" si="205"/>
        <v>-4.0514749167760329E-2</v>
      </c>
      <c r="R1217">
        <v>193.07054138183599</v>
      </c>
      <c r="S1217">
        <f t="shared" si="206"/>
        <v>-1.255298102840959E-2</v>
      </c>
      <c r="T1217">
        <v>84.656837463378906</v>
      </c>
      <c r="U1217">
        <f t="shared" si="207"/>
        <v>-1.4666231072302518E-2</v>
      </c>
      <c r="V1217">
        <v>199.80973815918</v>
      </c>
      <c r="W1217">
        <f t="shared" si="208"/>
        <v>-1.5567911715784503E-2</v>
      </c>
    </row>
    <row r="1218" spans="1:23" x14ac:dyDescent="0.2">
      <c r="A1218" s="1">
        <v>45321</v>
      </c>
      <c r="B1218">
        <v>42.352771759033203</v>
      </c>
      <c r="C1218">
        <f t="shared" si="198"/>
        <v>3.7211388339666277E-3</v>
      </c>
      <c r="D1218">
        <v>172.05999755859401</v>
      </c>
      <c r="E1218">
        <f t="shared" si="199"/>
        <v>-2.5726187685869265E-2</v>
      </c>
      <c r="F1218">
        <v>157.63851928710901</v>
      </c>
      <c r="G1218">
        <f t="shared" si="200"/>
        <v>-1.1981474026870586E-2</v>
      </c>
      <c r="H1218">
        <v>118.850692749023</v>
      </c>
      <c r="I1218">
        <f t="shared" si="201"/>
        <v>-2.3584126070494024E-2</v>
      </c>
      <c r="J1218">
        <v>68.623336791992202</v>
      </c>
      <c r="K1218">
        <f t="shared" si="202"/>
        <v>-1.6553668725230505E-2</v>
      </c>
      <c r="L1218">
        <v>71.430000305175795</v>
      </c>
      <c r="M1218">
        <f t="shared" si="203"/>
        <v>-4.1446365654206625E-2</v>
      </c>
      <c r="N1218">
        <v>142.38916015625</v>
      </c>
      <c r="O1218">
        <f t="shared" si="204"/>
        <v>1.7182611556556766E-2</v>
      </c>
      <c r="P1218">
        <v>61.189998626708999</v>
      </c>
      <c r="Q1218">
        <f t="shared" si="205"/>
        <v>-5.4076005337805547E-3</v>
      </c>
      <c r="R1218">
        <v>190.66207885742199</v>
      </c>
      <c r="S1218">
        <f t="shared" si="206"/>
        <v>-1.2296759913619899E-2</v>
      </c>
      <c r="T1218">
        <v>83.424301147460895</v>
      </c>
      <c r="U1218">
        <f t="shared" si="207"/>
        <v>-9.1154684339436031E-3</v>
      </c>
      <c r="V1218">
        <v>196.72320556640599</v>
      </c>
      <c r="W1218">
        <f t="shared" si="208"/>
        <v>-1.458477968829207E-2</v>
      </c>
    </row>
    <row r="1219" spans="1:23" x14ac:dyDescent="0.2">
      <c r="A1219" s="1">
        <v>45322</v>
      </c>
      <c r="B1219">
        <v>42.510665893554702</v>
      </c>
      <c r="C1219">
        <f t="shared" ref="C1219:C1282" si="209">LN(B1220/B1219)</f>
        <v>6.4783906876126392E-3</v>
      </c>
      <c r="D1219">
        <v>167.69000244140599</v>
      </c>
      <c r="E1219">
        <f t="shared" ref="E1219:E1282" si="210">LN(D1220/D1219)</f>
        <v>1.6500911410937812E-2</v>
      </c>
      <c r="F1219">
        <v>155.76104736328099</v>
      </c>
      <c r="G1219">
        <f t="shared" ref="G1219:G1282" si="211">LN(F1220/F1219)</f>
        <v>-2.6889684397548132E-3</v>
      </c>
      <c r="H1219">
        <v>116.08049774169901</v>
      </c>
      <c r="I1219">
        <f t="shared" ref="I1219:I1282" si="212">LN(H1220/H1219)</f>
        <v>1.6815409494909721E-2</v>
      </c>
      <c r="J1219">
        <v>67.496719360351605</v>
      </c>
      <c r="K1219">
        <f t="shared" ref="K1219:K1282" si="213">LN(J1220/J1219)</f>
        <v>-1.2335617921436181E-2</v>
      </c>
      <c r="L1219">
        <v>68.529998779296903</v>
      </c>
      <c r="M1219">
        <f t="shared" ref="M1219:M1282" si="214">LN(L1220/L1219)</f>
        <v>-5.5604072525028882E-3</v>
      </c>
      <c r="N1219">
        <v>144.85691833496099</v>
      </c>
      <c r="O1219">
        <f t="shared" ref="O1219:O1282" si="215">LN(N1220/N1219)</f>
        <v>-5.1112558022495987E-2</v>
      </c>
      <c r="P1219">
        <v>60.860000610351598</v>
      </c>
      <c r="Q1219">
        <f t="shared" ref="Q1219:Q1282" si="216">LN(P1220/P1219)</f>
        <v>4.426607015876151E-3</v>
      </c>
      <c r="R1219">
        <v>188.33190917968801</v>
      </c>
      <c r="S1219">
        <f t="shared" ref="S1219:S1282" si="217">LN(R1220/R1219)</f>
        <v>-1.821221006584233E-3</v>
      </c>
      <c r="T1219">
        <v>82.667304992675795</v>
      </c>
      <c r="U1219">
        <f t="shared" ref="U1219:U1282" si="218">LN(T1220/T1219)</f>
        <v>5.5025042974335006E-3</v>
      </c>
      <c r="V1219">
        <v>193.87486267089801</v>
      </c>
      <c r="W1219">
        <f t="shared" ref="W1219:W1282" si="219">LN(V1220/V1219)</f>
        <v>4.9363303143543542E-3</v>
      </c>
    </row>
    <row r="1220" spans="1:23" x14ac:dyDescent="0.2">
      <c r="A1220" s="1">
        <v>45323</v>
      </c>
      <c r="B1220">
        <v>42.786960601806598</v>
      </c>
      <c r="C1220">
        <f t="shared" si="209"/>
        <v>-1.7683153498574737E-2</v>
      </c>
      <c r="D1220">
        <v>170.47999572753901</v>
      </c>
      <c r="E1220">
        <f t="shared" si="210"/>
        <v>4.125366922557451E-2</v>
      </c>
      <c r="F1220">
        <v>155.3427734375</v>
      </c>
      <c r="G1220">
        <f t="shared" si="211"/>
        <v>-3.0732175715417424E-3</v>
      </c>
      <c r="H1220">
        <v>118.048942565918</v>
      </c>
      <c r="I1220">
        <f t="shared" si="212"/>
        <v>2.0071991630991749E-2</v>
      </c>
      <c r="J1220">
        <v>66.669219970703097</v>
      </c>
      <c r="K1220">
        <f t="shared" si="213"/>
        <v>9.8214194184535336E-3</v>
      </c>
      <c r="L1220">
        <v>68.150001525878906</v>
      </c>
      <c r="M1220">
        <f t="shared" si="214"/>
        <v>1.0219022479750159E-2</v>
      </c>
      <c r="N1220">
        <v>137.63894653320301</v>
      </c>
      <c r="O1220">
        <f t="shared" si="215"/>
        <v>4.1017473065161122E-3</v>
      </c>
      <c r="P1220">
        <v>61.130001068115199</v>
      </c>
      <c r="Q1220">
        <f t="shared" si="216"/>
        <v>8.9569726893192498E-3</v>
      </c>
      <c r="R1220">
        <v>187.98922729492199</v>
      </c>
      <c r="S1220">
        <f t="shared" si="217"/>
        <v>4.686378131874102E-4</v>
      </c>
      <c r="T1220">
        <v>83.123435974121094</v>
      </c>
      <c r="U1220">
        <f t="shared" si="218"/>
        <v>-1.6005846916218813E-2</v>
      </c>
      <c r="V1220">
        <v>194.83425903320301</v>
      </c>
      <c r="W1220">
        <f t="shared" si="219"/>
        <v>1.2687545553335601E-2</v>
      </c>
    </row>
    <row r="1221" spans="1:23" x14ac:dyDescent="0.2">
      <c r="A1221" s="1">
        <v>45324</v>
      </c>
      <c r="B1221">
        <v>42.037002563476598</v>
      </c>
      <c r="C1221">
        <f t="shared" si="209"/>
        <v>3.9827123315494487E-3</v>
      </c>
      <c r="D1221">
        <v>177.66000366210901</v>
      </c>
      <c r="E1221">
        <f t="shared" si="210"/>
        <v>-1.9495391041719819E-2</v>
      </c>
      <c r="F1221">
        <v>154.86610412597699</v>
      </c>
      <c r="G1221">
        <f t="shared" si="211"/>
        <v>-1.8863405612103968E-3</v>
      </c>
      <c r="H1221">
        <v>120.44235992431599</v>
      </c>
      <c r="I1221">
        <f t="shared" si="212"/>
        <v>1.5206327194558351E-2</v>
      </c>
      <c r="J1221">
        <v>67.327232360839801</v>
      </c>
      <c r="K1221">
        <f t="shared" si="213"/>
        <v>-7.5808608210661196E-3</v>
      </c>
      <c r="L1221">
        <v>68.849998474121094</v>
      </c>
      <c r="M1221">
        <f t="shared" si="214"/>
        <v>-6.9960309142686177E-3</v>
      </c>
      <c r="N1221">
        <v>138.204666137695</v>
      </c>
      <c r="O1221">
        <f t="shared" si="215"/>
        <v>1.6380040198600204E-2</v>
      </c>
      <c r="P1221">
        <v>61.680000305175803</v>
      </c>
      <c r="Q1221">
        <f t="shared" si="216"/>
        <v>1.8632081612816209E-2</v>
      </c>
      <c r="R1221">
        <v>188.07734680175801</v>
      </c>
      <c r="S1221">
        <f t="shared" si="217"/>
        <v>2.3917820875603134E-3</v>
      </c>
      <c r="T1221">
        <v>81.803565979003906</v>
      </c>
      <c r="U1221">
        <f t="shared" si="218"/>
        <v>1.3785241278297722E-2</v>
      </c>
      <c r="V1221">
        <v>197.32197570800801</v>
      </c>
      <c r="W1221">
        <f t="shared" si="219"/>
        <v>1.3571210621993559E-2</v>
      </c>
    </row>
    <row r="1222" spans="1:23" x14ac:dyDescent="0.2">
      <c r="A1222" s="1">
        <v>45327</v>
      </c>
      <c r="B1222">
        <v>42.204757690429702</v>
      </c>
      <c r="C1222">
        <f t="shared" si="209"/>
        <v>2.2252532025046502E-3</v>
      </c>
      <c r="D1222">
        <v>174.22999572753901</v>
      </c>
      <c r="E1222">
        <f t="shared" si="210"/>
        <v>-3.7126773362332326E-2</v>
      </c>
      <c r="F1222">
        <v>154.57424926757801</v>
      </c>
      <c r="G1222">
        <f t="shared" si="211"/>
        <v>-3.3409554629767412E-3</v>
      </c>
      <c r="H1222">
        <v>122.287841796875</v>
      </c>
      <c r="I1222">
        <f t="shared" si="212"/>
        <v>-1.6587563371218587E-2</v>
      </c>
      <c r="J1222">
        <v>66.818763732910199</v>
      </c>
      <c r="K1222">
        <f t="shared" si="213"/>
        <v>8.9500222249348088E-4</v>
      </c>
      <c r="L1222">
        <v>68.370002746582003</v>
      </c>
      <c r="M1222">
        <f t="shared" si="214"/>
        <v>-0.21288488297675084</v>
      </c>
      <c r="N1222">
        <v>140.48710632324199</v>
      </c>
      <c r="O1222">
        <f t="shared" si="215"/>
        <v>4.8603566021972086E-4</v>
      </c>
      <c r="P1222">
        <v>62.840000152587898</v>
      </c>
      <c r="Q1222">
        <f t="shared" si="216"/>
        <v>-2.074197558059767E-2</v>
      </c>
      <c r="R1222">
        <v>188.52772521972699</v>
      </c>
      <c r="S1222">
        <f t="shared" si="217"/>
        <v>-1.4911251520433684E-2</v>
      </c>
      <c r="T1222">
        <v>82.939056396484403</v>
      </c>
      <c r="U1222">
        <f t="shared" si="218"/>
        <v>-2.6200461000027313E-2</v>
      </c>
      <c r="V1222">
        <v>200.01812744140599</v>
      </c>
      <c r="W1222">
        <f t="shared" si="219"/>
        <v>-1.1728680375169007E-2</v>
      </c>
    </row>
    <row r="1223" spans="1:23" x14ac:dyDescent="0.2">
      <c r="A1223" s="1">
        <v>45328</v>
      </c>
      <c r="B1223">
        <v>42.298778533935497</v>
      </c>
      <c r="C1223">
        <f t="shared" si="209"/>
        <v>9.3540768016330586E-4</v>
      </c>
      <c r="D1223">
        <v>167.88000488281199</v>
      </c>
      <c r="E1223">
        <f t="shared" si="210"/>
        <v>1.8063164469589225E-2</v>
      </c>
      <c r="F1223">
        <v>154.05868530273401</v>
      </c>
      <c r="G1223">
        <f t="shared" si="211"/>
        <v>2.5227674897862749E-3</v>
      </c>
      <c r="H1223">
        <v>120.27611541748</v>
      </c>
      <c r="I1223">
        <f t="shared" si="212"/>
        <v>2.7755025051666535E-2</v>
      </c>
      <c r="J1223">
        <v>66.878593444824205</v>
      </c>
      <c r="K1223">
        <f t="shared" si="213"/>
        <v>3.3568596834766033E-2</v>
      </c>
      <c r="L1223">
        <v>55.259998321533203</v>
      </c>
      <c r="M1223">
        <f t="shared" si="214"/>
        <v>-3.0127176233554542E-2</v>
      </c>
      <c r="N1223">
        <v>140.55540466308599</v>
      </c>
      <c r="O1223">
        <f t="shared" si="215"/>
        <v>1.2345319659462985E-2</v>
      </c>
      <c r="P1223">
        <v>61.549999237060497</v>
      </c>
      <c r="Q1223">
        <f t="shared" si="216"/>
        <v>3.7782432576961941E-2</v>
      </c>
      <c r="R1223">
        <v>185.73739624023401</v>
      </c>
      <c r="S1223">
        <f t="shared" si="217"/>
        <v>1.1842450568811357E-2</v>
      </c>
      <c r="T1223">
        <v>80.794235229492202</v>
      </c>
      <c r="U1223">
        <f t="shared" si="218"/>
        <v>7.204297062924544E-4</v>
      </c>
      <c r="V1223">
        <v>197.68588256835901</v>
      </c>
      <c r="W1223">
        <f t="shared" si="219"/>
        <v>1.5179513625070274E-2</v>
      </c>
    </row>
    <row r="1224" spans="1:23" x14ac:dyDescent="0.2">
      <c r="A1224" s="1">
        <v>45329</v>
      </c>
      <c r="B1224">
        <v>42.338363647460902</v>
      </c>
      <c r="C1224">
        <f t="shared" si="209"/>
        <v>-6.5665754021423358E-3</v>
      </c>
      <c r="D1224">
        <v>170.94000244140599</v>
      </c>
      <c r="E1224">
        <f t="shared" si="210"/>
        <v>-9.3450167154926021E-3</v>
      </c>
      <c r="F1224">
        <v>154.447830200195</v>
      </c>
      <c r="G1224">
        <f t="shared" si="211"/>
        <v>9.0286671940902445E-3</v>
      </c>
      <c r="H1224">
        <v>123.661140441895</v>
      </c>
      <c r="I1224">
        <f t="shared" si="212"/>
        <v>1.3982231728371611E-2</v>
      </c>
      <c r="J1224">
        <v>69.161720275878906</v>
      </c>
      <c r="K1224">
        <f t="shared" si="213"/>
        <v>2.3506980071755744E-2</v>
      </c>
      <c r="L1224">
        <v>53.619998931884801</v>
      </c>
      <c r="M1224">
        <f t="shared" si="214"/>
        <v>4.7883928196805974E-2</v>
      </c>
      <c r="N1224">
        <v>142.30136108398401</v>
      </c>
      <c r="O1224">
        <f t="shared" si="215"/>
        <v>1.5574859295454895E-2</v>
      </c>
      <c r="P1224">
        <v>63.919998168945298</v>
      </c>
      <c r="Q1224">
        <f t="shared" si="216"/>
        <v>6.2610501131308713E-2</v>
      </c>
      <c r="R1224">
        <v>187.95005798339801</v>
      </c>
      <c r="S1224">
        <f t="shared" si="217"/>
        <v>1.0828278267428345E-2</v>
      </c>
      <c r="T1224">
        <v>80.852462768554702</v>
      </c>
      <c r="U1224">
        <f t="shared" si="218"/>
        <v>1.2406333883951907E-2</v>
      </c>
      <c r="V1224">
        <v>200.709548950195</v>
      </c>
      <c r="W1224">
        <f t="shared" si="219"/>
        <v>1.7044960978086967E-2</v>
      </c>
    </row>
    <row r="1225" spans="1:23" x14ac:dyDescent="0.2">
      <c r="A1225" s="1">
        <v>45330</v>
      </c>
      <c r="B1225">
        <v>42.061256408691399</v>
      </c>
      <c r="C1225">
        <f t="shared" si="209"/>
        <v>1.8879514141365409E-2</v>
      </c>
      <c r="D1225">
        <v>169.35000610351599</v>
      </c>
      <c r="E1225">
        <f t="shared" si="210"/>
        <v>1.8313647645251719E-2</v>
      </c>
      <c r="F1225">
        <v>155.84860229492199</v>
      </c>
      <c r="G1225">
        <f t="shared" si="211"/>
        <v>1.3577003038136247E-2</v>
      </c>
      <c r="H1225">
        <v>125.40234375</v>
      </c>
      <c r="I1225">
        <f t="shared" si="212"/>
        <v>6.7859998680577568E-3</v>
      </c>
      <c r="J1225">
        <v>70.8067626953125</v>
      </c>
      <c r="K1225">
        <f t="shared" si="213"/>
        <v>-3.1321851079735757E-2</v>
      </c>
      <c r="L1225">
        <v>56.25</v>
      </c>
      <c r="M1225">
        <f t="shared" si="214"/>
        <v>4.2633698746786922E-2</v>
      </c>
      <c r="N1225">
        <v>144.53503417968801</v>
      </c>
      <c r="O1225">
        <f t="shared" si="215"/>
        <v>1.885213932532015E-2</v>
      </c>
      <c r="P1225">
        <v>68.050003051757798</v>
      </c>
      <c r="Q1225">
        <f t="shared" si="216"/>
        <v>2.453123667286225E-2</v>
      </c>
      <c r="R1225">
        <v>189.99629211425801</v>
      </c>
      <c r="S1225">
        <f t="shared" si="217"/>
        <v>4.9347997775515042E-3</v>
      </c>
      <c r="T1225">
        <v>81.861793518066406</v>
      </c>
      <c r="U1225">
        <f t="shared" si="218"/>
        <v>1.2839560645887357E-2</v>
      </c>
      <c r="V1225">
        <v>204.15995788574199</v>
      </c>
      <c r="W1225">
        <f t="shared" si="219"/>
        <v>1.9718758865430199E-2</v>
      </c>
    </row>
    <row r="1226" spans="1:23" x14ac:dyDescent="0.2">
      <c r="A1226" s="1">
        <v>45331</v>
      </c>
      <c r="B1226">
        <v>42.8628959655762</v>
      </c>
      <c r="C1226">
        <f t="shared" si="209"/>
        <v>1.6487558261384781E-2</v>
      </c>
      <c r="D1226">
        <v>172.47999572753901</v>
      </c>
      <c r="E1226">
        <f t="shared" si="210"/>
        <v>-3.3101575939902244E-3</v>
      </c>
      <c r="F1226">
        <v>157.97898864746099</v>
      </c>
      <c r="G1226">
        <f t="shared" si="211"/>
        <v>-8.1612403445459943E-3</v>
      </c>
      <c r="H1226">
        <v>126.256217956543</v>
      </c>
      <c r="I1226">
        <f t="shared" si="212"/>
        <v>-1.4471846744401221E-2</v>
      </c>
      <c r="J1226">
        <v>68.623336791992202</v>
      </c>
      <c r="K1226">
        <f t="shared" si="213"/>
        <v>2.2837754007586846E-2</v>
      </c>
      <c r="L1226">
        <v>58.700000762939503</v>
      </c>
      <c r="M1226">
        <f t="shared" si="214"/>
        <v>-1.1307296041254761E-2</v>
      </c>
      <c r="N1226">
        <v>147.28567504882801</v>
      </c>
      <c r="O1226">
        <f t="shared" si="215"/>
        <v>1.3811541366377083E-2</v>
      </c>
      <c r="P1226">
        <v>69.739997863769503</v>
      </c>
      <c r="Q1226">
        <f t="shared" si="216"/>
        <v>1.7905866425162873E-2</v>
      </c>
      <c r="R1226">
        <v>190.93620300293</v>
      </c>
      <c r="S1226">
        <f t="shared" si="217"/>
        <v>-4.9862804430187363E-3</v>
      </c>
      <c r="T1226">
        <v>82.919639587402301</v>
      </c>
      <c r="U1226">
        <f t="shared" si="218"/>
        <v>-1.7593058774715082E-2</v>
      </c>
      <c r="V1226">
        <v>208.22569274902301</v>
      </c>
      <c r="W1226">
        <f t="shared" si="219"/>
        <v>-1.8127584765643017E-3</v>
      </c>
    </row>
    <row r="1227" spans="1:23" x14ac:dyDescent="0.2">
      <c r="A1227" s="1">
        <v>45334</v>
      </c>
      <c r="B1227">
        <v>43.5754585266113</v>
      </c>
      <c r="C1227">
        <f t="shared" si="209"/>
        <v>-1.9957002605783109E-2</v>
      </c>
      <c r="D1227">
        <v>171.91000366210901</v>
      </c>
      <c r="E1227">
        <f t="shared" si="210"/>
        <v>-2.1546689323892767E-3</v>
      </c>
      <c r="F1227">
        <v>156.69493103027301</v>
      </c>
      <c r="G1227">
        <f t="shared" si="211"/>
        <v>-2.6611239907017355E-2</v>
      </c>
      <c r="H1227">
        <v>124.44221496582</v>
      </c>
      <c r="I1227">
        <f t="shared" si="212"/>
        <v>-1.0609336648628686E-2</v>
      </c>
      <c r="J1227">
        <v>70.208572387695298</v>
      </c>
      <c r="K1227">
        <f t="shared" si="213"/>
        <v>-3.3059814852227386E-2</v>
      </c>
      <c r="L1227">
        <v>58.040000915527301</v>
      </c>
      <c r="M1227">
        <f t="shared" si="214"/>
        <v>-4.9807215181876599E-2</v>
      </c>
      <c r="N1227">
        <v>149.33403015136699</v>
      </c>
      <c r="O1227">
        <f t="shared" si="215"/>
        <v>-2.0189455425728711E-2</v>
      </c>
      <c r="P1227">
        <v>71</v>
      </c>
      <c r="Q1227">
        <f t="shared" si="216"/>
        <v>1.8144294333054117E-2</v>
      </c>
      <c r="R1227">
        <v>189.98651123046901</v>
      </c>
      <c r="S1227">
        <f t="shared" si="217"/>
        <v>-4.9437050606484262E-2</v>
      </c>
      <c r="T1227">
        <v>81.473587036132798</v>
      </c>
      <c r="U1227">
        <f t="shared" si="218"/>
        <v>-3.9854506949785692E-2</v>
      </c>
      <c r="V1227">
        <v>207.84857177734401</v>
      </c>
      <c r="W1227">
        <f t="shared" si="219"/>
        <v>-2.0761980154122943E-2</v>
      </c>
    </row>
    <row r="1228" spans="1:23" x14ac:dyDescent="0.2">
      <c r="A1228" s="1">
        <v>45335</v>
      </c>
      <c r="B1228">
        <v>42.714443206787102</v>
      </c>
      <c r="C1228">
        <f t="shared" si="209"/>
        <v>2.3584298216785874E-2</v>
      </c>
      <c r="D1228">
        <v>171.53999328613301</v>
      </c>
      <c r="E1228">
        <f t="shared" si="210"/>
        <v>4.0891968664342304E-2</v>
      </c>
      <c r="F1228">
        <v>152.580078125</v>
      </c>
      <c r="G1228">
        <f t="shared" si="211"/>
        <v>6.481880102570451E-3</v>
      </c>
      <c r="H1228">
        <v>123.128944396973</v>
      </c>
      <c r="I1228">
        <f t="shared" si="212"/>
        <v>8.409306822399272E-3</v>
      </c>
      <c r="J1228">
        <v>67.925437927246094</v>
      </c>
      <c r="K1228">
        <f t="shared" si="213"/>
        <v>1.2109079670811458E-2</v>
      </c>
      <c r="L1228">
        <v>55.220001220703097</v>
      </c>
      <c r="M1228">
        <f t="shared" si="214"/>
        <v>3.2076862904465979E-2</v>
      </c>
      <c r="N1228">
        <v>146.34928894043</v>
      </c>
      <c r="O1228">
        <f t="shared" si="215"/>
        <v>2.5660956228515056E-2</v>
      </c>
      <c r="P1228">
        <v>72.300003051757798</v>
      </c>
      <c r="Q1228">
        <f t="shared" si="216"/>
        <v>5.3324411067511575E-2</v>
      </c>
      <c r="R1228">
        <v>180.82252502441401</v>
      </c>
      <c r="S1228">
        <f t="shared" si="217"/>
        <v>8.7868186392227477E-3</v>
      </c>
      <c r="T1228">
        <v>78.290351867675795</v>
      </c>
      <c r="U1228">
        <f t="shared" si="218"/>
        <v>-1.1163278744007927E-3</v>
      </c>
      <c r="V1228">
        <v>203.577713012695</v>
      </c>
      <c r="W1228">
        <f t="shared" si="219"/>
        <v>2.2336330212782383E-2</v>
      </c>
    </row>
    <row r="1229" spans="1:23" x14ac:dyDescent="0.2">
      <c r="A1229" s="1">
        <v>45336</v>
      </c>
      <c r="B1229">
        <v>43.733806610107401</v>
      </c>
      <c r="C1229">
        <f t="shared" si="209"/>
        <v>-3.1731415928222123E-3</v>
      </c>
      <c r="D1229">
        <v>178.69999694824199</v>
      </c>
      <c r="E1229">
        <f t="shared" si="210"/>
        <v>-1.0915555902257557E-2</v>
      </c>
      <c r="F1229">
        <v>153.57229614257801</v>
      </c>
      <c r="G1229">
        <f t="shared" si="211"/>
        <v>1.7829645253383132E-2</v>
      </c>
      <c r="H1229">
        <v>124.168739318848</v>
      </c>
      <c r="I1229">
        <f t="shared" si="212"/>
        <v>2.2553900797236434E-3</v>
      </c>
      <c r="J1229">
        <v>68.752952575683594</v>
      </c>
      <c r="K1229">
        <f t="shared" si="213"/>
        <v>-2.2288395723482363E-2</v>
      </c>
      <c r="L1229">
        <v>57.0200004577637</v>
      </c>
      <c r="M1229">
        <f t="shared" si="214"/>
        <v>-1.1997326356084187E-2</v>
      </c>
      <c r="N1229">
        <v>150.15335083007801</v>
      </c>
      <c r="O1229">
        <f t="shared" si="215"/>
        <v>1.3164996135095672E-2</v>
      </c>
      <c r="P1229">
        <v>76.260002136230497</v>
      </c>
      <c r="Q1229">
        <f t="shared" si="216"/>
        <v>-2.3617904401459482E-2</v>
      </c>
      <c r="R1229">
        <v>182.418380737305</v>
      </c>
      <c r="S1229">
        <f t="shared" si="217"/>
        <v>6.5265593979853985E-3</v>
      </c>
      <c r="T1229">
        <v>78.2030029296875</v>
      </c>
      <c r="U1229">
        <f t="shared" si="218"/>
        <v>2.3668948781331973E-2</v>
      </c>
      <c r="V1229">
        <v>208.17605590820301</v>
      </c>
      <c r="W1229">
        <f t="shared" si="219"/>
        <v>-9.5383562679966349E-4</v>
      </c>
    </row>
    <row r="1230" spans="1:23" x14ac:dyDescent="0.2">
      <c r="A1230" s="1">
        <v>45337</v>
      </c>
      <c r="B1230">
        <v>43.595252990722699</v>
      </c>
      <c r="C1230">
        <f t="shared" si="209"/>
        <v>-1.2334520334836707E-2</v>
      </c>
      <c r="D1230">
        <v>176.75999450683599</v>
      </c>
      <c r="E1230">
        <f t="shared" si="210"/>
        <v>-1.6484983728997125E-2</v>
      </c>
      <c r="F1230">
        <v>156.33499145507801</v>
      </c>
      <c r="G1230">
        <f t="shared" si="211"/>
        <v>-2.0553885250237133E-3</v>
      </c>
      <c r="H1230">
        <v>124.449104309082</v>
      </c>
      <c r="I1230">
        <f t="shared" si="212"/>
        <v>-1.5606449070096491E-2</v>
      </c>
      <c r="J1230">
        <v>67.237510681152301</v>
      </c>
      <c r="K1230">
        <f t="shared" si="213"/>
        <v>-1.7199347116839125E-2</v>
      </c>
      <c r="L1230">
        <v>56.340000152587898</v>
      </c>
      <c r="M1230">
        <f t="shared" si="214"/>
        <v>-4.4472189159096244E-3</v>
      </c>
      <c r="N1230">
        <v>152.14318847656199</v>
      </c>
      <c r="O1230">
        <f t="shared" si="215"/>
        <v>-2.131809637769029E-2</v>
      </c>
      <c r="P1230">
        <v>74.480003356933594</v>
      </c>
      <c r="Q1230">
        <f t="shared" si="216"/>
        <v>-1.678898740165035E-2</v>
      </c>
      <c r="R1230">
        <v>183.61283874511699</v>
      </c>
      <c r="S1230">
        <f t="shared" si="217"/>
        <v>3.7256252465561685E-3</v>
      </c>
      <c r="T1230">
        <v>80.076065063476605</v>
      </c>
      <c r="U1230">
        <f t="shared" si="218"/>
        <v>-1.0967598716158907E-2</v>
      </c>
      <c r="V1230">
        <v>207.97758483886699</v>
      </c>
      <c r="W1230">
        <f t="shared" si="219"/>
        <v>-5.6788153725877873E-3</v>
      </c>
    </row>
    <row r="1231" spans="1:23" x14ac:dyDescent="0.2">
      <c r="A1231" s="1">
        <v>45338</v>
      </c>
      <c r="B1231">
        <v>43.060829162597699</v>
      </c>
      <c r="C1231">
        <f t="shared" si="209"/>
        <v>2.2947715626341993E-2</v>
      </c>
      <c r="D1231">
        <v>173.86999511718801</v>
      </c>
      <c r="E1231">
        <f t="shared" si="210"/>
        <v>-4.8189278140590965E-2</v>
      </c>
      <c r="F1231">
        <v>156.01399230957</v>
      </c>
      <c r="G1231">
        <f t="shared" si="211"/>
        <v>1.4607784589720091E-2</v>
      </c>
      <c r="H1231">
        <v>122.52197265625</v>
      </c>
      <c r="I1231">
        <f t="shared" si="212"/>
        <v>-1.5315639307315582E-2</v>
      </c>
      <c r="J1231">
        <v>66.090957641601605</v>
      </c>
      <c r="K1231">
        <f t="shared" si="213"/>
        <v>-1.9036349346948356E-2</v>
      </c>
      <c r="L1231">
        <v>56.090000152587898</v>
      </c>
      <c r="M1231">
        <f t="shared" si="214"/>
        <v>-1.8534021584478214E-2</v>
      </c>
      <c r="N1231">
        <v>148.93411254882801</v>
      </c>
      <c r="O1231">
        <f t="shared" si="215"/>
        <v>-4.7923450495463158E-3</v>
      </c>
      <c r="P1231">
        <v>73.239997863769503</v>
      </c>
      <c r="Q1231">
        <f t="shared" si="216"/>
        <v>-1.4717268926000433E-2</v>
      </c>
      <c r="R1231">
        <v>184.29818725585901</v>
      </c>
      <c r="S1231">
        <f t="shared" si="217"/>
        <v>6.1433674398459473E-3</v>
      </c>
      <c r="T1231">
        <v>79.202621459960895</v>
      </c>
      <c r="U1231">
        <f t="shared" si="218"/>
        <v>9.6336911723520855E-3</v>
      </c>
      <c r="V1231">
        <v>206.79986572265599</v>
      </c>
      <c r="W1231">
        <f t="shared" si="219"/>
        <v>-1.6971940734333047E-2</v>
      </c>
    </row>
    <row r="1232" spans="1:23" x14ac:dyDescent="0.2">
      <c r="A1232" s="1">
        <v>45342</v>
      </c>
      <c r="B1232">
        <v>44.060401916503899</v>
      </c>
      <c r="C1232">
        <f t="shared" si="209"/>
        <v>-2.3867510684502897E-2</v>
      </c>
      <c r="D1232">
        <v>165.69000244140599</v>
      </c>
      <c r="E1232">
        <f t="shared" si="210"/>
        <v>-8.4854692636933456E-3</v>
      </c>
      <c r="F1232">
        <v>158.30973815918</v>
      </c>
      <c r="G1232">
        <f t="shared" si="211"/>
        <v>8.2002240995093408E-3</v>
      </c>
      <c r="H1232">
        <v>120.65976715087901</v>
      </c>
      <c r="I1232">
        <f t="shared" si="212"/>
        <v>7.3352250609233071E-4</v>
      </c>
      <c r="J1232">
        <v>64.8447265625</v>
      </c>
      <c r="K1232">
        <f t="shared" si="213"/>
        <v>7.3527795042322439E-3</v>
      </c>
      <c r="L1232">
        <v>55.060001373291001</v>
      </c>
      <c r="M1232">
        <f t="shared" si="214"/>
        <v>2.244863899839598E-2</v>
      </c>
      <c r="N1232">
        <v>148.22207641601599</v>
      </c>
      <c r="O1232">
        <f t="shared" si="215"/>
        <v>3.287537370752301E-4</v>
      </c>
      <c r="P1232">
        <v>72.169998168945298</v>
      </c>
      <c r="Q1232">
        <f t="shared" si="216"/>
        <v>5.5410607164170186E-4</v>
      </c>
      <c r="R1232">
        <v>185.43388366699199</v>
      </c>
      <c r="S1232">
        <f t="shared" si="217"/>
        <v>2.2552559474430193E-2</v>
      </c>
      <c r="T1232">
        <v>79.969322204589801</v>
      </c>
      <c r="U1232">
        <f t="shared" si="218"/>
        <v>1.3021643785029511E-2</v>
      </c>
      <c r="V1232">
        <v>203.31968688964801</v>
      </c>
      <c r="W1232">
        <f t="shared" si="219"/>
        <v>-2.296861126102698E-3</v>
      </c>
    </row>
    <row r="1233" spans="1:23" x14ac:dyDescent="0.2">
      <c r="A1233" s="1">
        <v>45343</v>
      </c>
      <c r="B1233">
        <v>43.021240234375</v>
      </c>
      <c r="C1233">
        <f t="shared" si="209"/>
        <v>-1.1336108151567246E-2</v>
      </c>
      <c r="D1233">
        <v>164.28999328613301</v>
      </c>
      <c r="E1233">
        <f t="shared" si="210"/>
        <v>0.10160404560163659</v>
      </c>
      <c r="F1233">
        <v>159.61325073242199</v>
      </c>
      <c r="G1233">
        <f t="shared" si="211"/>
        <v>8.1939281194786488E-3</v>
      </c>
      <c r="H1233">
        <v>120.74830627441401</v>
      </c>
      <c r="I1233">
        <f t="shared" si="212"/>
        <v>6.1187494756760143E-2</v>
      </c>
      <c r="J1233">
        <v>65.323272705078097</v>
      </c>
      <c r="K1233">
        <f t="shared" si="213"/>
        <v>6.4280905137319169E-2</v>
      </c>
      <c r="L1233">
        <v>56.310001373291001</v>
      </c>
      <c r="M1233">
        <f t="shared" si="214"/>
        <v>2.8017914948208853E-2</v>
      </c>
      <c r="N1233">
        <v>148.27081298828099</v>
      </c>
      <c r="O1233">
        <f t="shared" si="215"/>
        <v>1.7864749240678636E-2</v>
      </c>
      <c r="P1233">
        <v>72.209999084472699</v>
      </c>
      <c r="Q1233">
        <f t="shared" si="216"/>
        <v>3.4570684486383139E-2</v>
      </c>
      <c r="R1233">
        <v>189.66340637207</v>
      </c>
      <c r="S1233">
        <f t="shared" si="217"/>
        <v>-9.3872896045799608E-3</v>
      </c>
      <c r="T1233">
        <v>81.017463684082003</v>
      </c>
      <c r="U1233">
        <f t="shared" si="218"/>
        <v>1.0423565453619112E-2</v>
      </c>
      <c r="V1233">
        <v>202.85322570800801</v>
      </c>
      <c r="W1233">
        <f t="shared" si="219"/>
        <v>4.8107251811120154E-2</v>
      </c>
    </row>
    <row r="1234" spans="1:23" x14ac:dyDescent="0.2">
      <c r="A1234" s="1">
        <v>45344</v>
      </c>
      <c r="B1234">
        <v>42.536300659179702</v>
      </c>
      <c r="C1234">
        <f t="shared" si="209"/>
        <v>2.3260541573264047E-4</v>
      </c>
      <c r="D1234">
        <v>181.86000061035199</v>
      </c>
      <c r="E1234">
        <f t="shared" si="210"/>
        <v>-2.9802955048749351E-2</v>
      </c>
      <c r="F1234">
        <v>160.92648315429699</v>
      </c>
      <c r="G1234">
        <f t="shared" si="211"/>
        <v>-1.0573623121184489E-2</v>
      </c>
      <c r="H1234">
        <v>128.36730957031199</v>
      </c>
      <c r="I1234">
        <f t="shared" si="212"/>
        <v>-6.5583772990215738E-3</v>
      </c>
      <c r="J1234">
        <v>69.660209655761705</v>
      </c>
      <c r="K1234">
        <f t="shared" si="213"/>
        <v>-3.3324218738278101E-2</v>
      </c>
      <c r="L1234">
        <v>57.909999847412102</v>
      </c>
      <c r="M1234">
        <f t="shared" si="214"/>
        <v>-3.2824340796945323E-2</v>
      </c>
      <c r="N1234">
        <v>150.943435668945</v>
      </c>
      <c r="O1234">
        <f t="shared" si="215"/>
        <v>1.0334087552875369E-3</v>
      </c>
      <c r="P1234">
        <v>74.75</v>
      </c>
      <c r="Q1234">
        <f t="shared" si="216"/>
        <v>0</v>
      </c>
      <c r="R1234">
        <v>187.89131164550801</v>
      </c>
      <c r="S1234">
        <f t="shared" si="217"/>
        <v>-9.4236962017675147E-3</v>
      </c>
      <c r="T1234">
        <v>81.866371154785199</v>
      </c>
      <c r="U1234">
        <f t="shared" si="218"/>
        <v>-1.2714607050218424E-2</v>
      </c>
      <c r="V1234">
        <v>212.85047912597699</v>
      </c>
      <c r="W1234">
        <f t="shared" si="219"/>
        <v>-1.0844743202525053E-2</v>
      </c>
    </row>
    <row r="1235" spans="1:23" x14ac:dyDescent="0.2">
      <c r="A1235" s="1">
        <v>45345</v>
      </c>
      <c r="B1235">
        <v>42.546195983886697</v>
      </c>
      <c r="C1235">
        <f t="shared" si="209"/>
        <v>0</v>
      </c>
      <c r="D1235">
        <v>176.52000427246099</v>
      </c>
      <c r="E1235">
        <f t="shared" si="210"/>
        <v>-2.8934282086895257E-3</v>
      </c>
      <c r="F1235">
        <v>159.23387145996099</v>
      </c>
      <c r="G1235">
        <f t="shared" si="211"/>
        <v>3.7196615568688076E-3</v>
      </c>
      <c r="H1235">
        <v>127.528182983398</v>
      </c>
      <c r="I1235">
        <f t="shared" si="212"/>
        <v>9.7947887298405392E-3</v>
      </c>
      <c r="J1235">
        <v>67.377090454101605</v>
      </c>
      <c r="K1235">
        <f t="shared" si="213"/>
        <v>1.527200149066423E-2</v>
      </c>
      <c r="L1235">
        <v>56.040000915527301</v>
      </c>
      <c r="M1235">
        <f t="shared" si="214"/>
        <v>4.50101792559046E-2</v>
      </c>
      <c r="N1235">
        <v>151.09950256347699</v>
      </c>
      <c r="O1235">
        <f t="shared" si="215"/>
        <v>1.3592592148646235E-2</v>
      </c>
      <c r="P1235">
        <v>74.75</v>
      </c>
      <c r="Q1235">
        <f t="shared" si="216"/>
        <v>4.5381330713936876E-3</v>
      </c>
      <c r="R1235">
        <v>186.12899780273401</v>
      </c>
      <c r="S1235">
        <f t="shared" si="217"/>
        <v>-5.802845313445301E-3</v>
      </c>
      <c r="T1235">
        <v>80.832061767578097</v>
      </c>
      <c r="U1235">
        <f t="shared" si="218"/>
        <v>7.2405403205886643E-4</v>
      </c>
      <c r="V1235">
        <v>210.55464172363301</v>
      </c>
      <c r="W1235">
        <f t="shared" si="219"/>
        <v>9.818507324239726E-3</v>
      </c>
    </row>
    <row r="1236" spans="1:23" x14ac:dyDescent="0.2">
      <c r="A1236" s="1">
        <v>45348</v>
      </c>
      <c r="B1236">
        <v>42.546195983886697</v>
      </c>
      <c r="C1236">
        <f t="shared" si="209"/>
        <v>-6.0662969251935629E-3</v>
      </c>
      <c r="D1236">
        <v>176.00999450683599</v>
      </c>
      <c r="E1236">
        <f t="shared" si="210"/>
        <v>1.1242769895593273E-2</v>
      </c>
      <c r="F1236">
        <v>159.82727050781199</v>
      </c>
      <c r="G1236">
        <f t="shared" si="211"/>
        <v>3.8877247720231658E-3</v>
      </c>
      <c r="H1236">
        <v>128.78343200683599</v>
      </c>
      <c r="I1236">
        <f t="shared" si="212"/>
        <v>-9.9028388142074937E-3</v>
      </c>
      <c r="J1236">
        <v>68.413970947265597</v>
      </c>
      <c r="K1236">
        <f t="shared" si="213"/>
        <v>7.4046401538093373E-3</v>
      </c>
      <c r="L1236">
        <v>58.619998931884801</v>
      </c>
      <c r="M1236">
        <f t="shared" si="214"/>
        <v>-1.6685643878698055E-2</v>
      </c>
      <c r="N1236">
        <v>153.16735839843801</v>
      </c>
      <c r="O1236">
        <f t="shared" si="215"/>
        <v>8.0550573239298907E-3</v>
      </c>
      <c r="P1236">
        <v>75.089996337890597</v>
      </c>
      <c r="Q1236">
        <f t="shared" si="216"/>
        <v>-1.1788445697127628E-2</v>
      </c>
      <c r="R1236">
        <v>185.05204772949199</v>
      </c>
      <c r="S1236">
        <f t="shared" si="217"/>
        <v>3.1749051020941061E-4</v>
      </c>
      <c r="T1236">
        <v>80.890609741210895</v>
      </c>
      <c r="U1236">
        <f t="shared" si="218"/>
        <v>4.8241159960558954E-4</v>
      </c>
      <c r="V1236">
        <v>212.63215637207</v>
      </c>
      <c r="W1236">
        <f t="shared" si="219"/>
        <v>-9.9625779781515331E-4</v>
      </c>
    </row>
    <row r="1237" spans="1:23" x14ac:dyDescent="0.2">
      <c r="A1237" s="1">
        <v>45349</v>
      </c>
      <c r="B1237">
        <v>42.2888793945312</v>
      </c>
      <c r="C1237">
        <f t="shared" si="209"/>
        <v>-1.746966763282631E-2</v>
      </c>
      <c r="D1237">
        <v>178</v>
      </c>
      <c r="E1237">
        <f t="shared" si="210"/>
        <v>-8.2361087302867935E-3</v>
      </c>
      <c r="F1237">
        <v>160.44984436035199</v>
      </c>
      <c r="G1237">
        <f t="shared" si="211"/>
        <v>-1.1586236555057501E-2</v>
      </c>
      <c r="H1237">
        <v>127.514404296875</v>
      </c>
      <c r="I1237">
        <f t="shared" si="212"/>
        <v>-5.2673644239151851E-3</v>
      </c>
      <c r="J1237">
        <v>68.922431945800795</v>
      </c>
      <c r="K1237">
        <f t="shared" si="213"/>
        <v>-2.3268692314210526E-2</v>
      </c>
      <c r="L1237">
        <v>57.650001525878899</v>
      </c>
      <c r="M1237">
        <f t="shared" si="214"/>
        <v>-1.3798156225903737E-2</v>
      </c>
      <c r="N1237">
        <v>154.40611267089801</v>
      </c>
      <c r="O1237">
        <f t="shared" si="215"/>
        <v>-1.053142836919257E-2</v>
      </c>
      <c r="P1237">
        <v>74.209999084472699</v>
      </c>
      <c r="Q1237">
        <f t="shared" si="216"/>
        <v>-1.2611195937253471E-2</v>
      </c>
      <c r="R1237">
        <v>185.11080932617199</v>
      </c>
      <c r="S1237">
        <f t="shared" si="217"/>
        <v>-6.9528992623630577E-3</v>
      </c>
      <c r="T1237">
        <v>80.929641723632798</v>
      </c>
      <c r="U1237">
        <f t="shared" si="218"/>
        <v>-9.2055686113631796E-3</v>
      </c>
      <c r="V1237">
        <v>212.42042541503901</v>
      </c>
      <c r="W1237">
        <f t="shared" si="219"/>
        <v>-1.130777852971097E-2</v>
      </c>
    </row>
    <row r="1238" spans="1:23" x14ac:dyDescent="0.2">
      <c r="A1238" s="1">
        <v>45350</v>
      </c>
      <c r="B1238">
        <v>41.556522369384801</v>
      </c>
      <c r="C1238">
        <f t="shared" si="209"/>
        <v>2.4930641055856059E-2</v>
      </c>
      <c r="D1238">
        <v>176.53999328613301</v>
      </c>
      <c r="E1238">
        <f t="shared" si="210"/>
        <v>8.6704537839119522E-2</v>
      </c>
      <c r="F1238">
        <v>158.6015625</v>
      </c>
      <c r="G1238">
        <f t="shared" si="211"/>
        <v>2.5972368262248944E-2</v>
      </c>
      <c r="H1238">
        <v>126.84450531005901</v>
      </c>
      <c r="I1238">
        <f t="shared" si="212"/>
        <v>8.5484672638258229E-3</v>
      </c>
      <c r="J1238">
        <v>67.337211608886705</v>
      </c>
      <c r="K1238">
        <f t="shared" si="213"/>
        <v>5.9212670894552344E-2</v>
      </c>
      <c r="L1238">
        <v>56.860000610351598</v>
      </c>
      <c r="M1238">
        <f t="shared" si="214"/>
        <v>4.1004900775791851E-2</v>
      </c>
      <c r="N1238">
        <v>152.78852844238301</v>
      </c>
      <c r="O1238">
        <f t="shared" si="215"/>
        <v>1.2370995061539151E-2</v>
      </c>
      <c r="P1238">
        <v>73.279998779296903</v>
      </c>
      <c r="Q1238">
        <f t="shared" si="216"/>
        <v>4.4439920787917621E-2</v>
      </c>
      <c r="R1238">
        <v>183.82821655273401</v>
      </c>
      <c r="S1238">
        <f t="shared" si="217"/>
        <v>2.1393010834771194E-2</v>
      </c>
      <c r="T1238">
        <v>80.188056945800795</v>
      </c>
      <c r="U1238">
        <f t="shared" si="218"/>
        <v>2.3570193703354815E-2</v>
      </c>
      <c r="V1238">
        <v>210.03195190429699</v>
      </c>
      <c r="W1238">
        <f t="shared" si="219"/>
        <v>2.6730800467154373E-2</v>
      </c>
    </row>
    <row r="1239" spans="1:23" x14ac:dyDescent="0.2">
      <c r="A1239" s="1">
        <v>45351</v>
      </c>
      <c r="B1239">
        <v>42.605575561523402</v>
      </c>
      <c r="C1239">
        <f t="shared" si="209"/>
        <v>1.7728095999181882E-2</v>
      </c>
      <c r="D1239">
        <v>192.52999877929699</v>
      </c>
      <c r="E1239">
        <f t="shared" si="210"/>
        <v>5.1179023280500467E-2</v>
      </c>
      <c r="F1239">
        <v>162.77478027343801</v>
      </c>
      <c r="G1239">
        <f t="shared" si="211"/>
        <v>2.1987989435754435E-2</v>
      </c>
      <c r="H1239">
        <v>127.933479309082</v>
      </c>
      <c r="I1239">
        <f t="shared" si="212"/>
        <v>7.3138346443099023E-2</v>
      </c>
      <c r="J1239">
        <v>71.444839477539105</v>
      </c>
      <c r="K1239">
        <f t="shared" si="213"/>
        <v>7.976359269279179E-2</v>
      </c>
      <c r="L1239">
        <v>59.240001678466797</v>
      </c>
      <c r="M1239">
        <f t="shared" si="214"/>
        <v>8.4913122164363974E-2</v>
      </c>
      <c r="N1239">
        <v>154.69041442871099</v>
      </c>
      <c r="O1239">
        <f t="shared" si="215"/>
        <v>3.3037091145060753E-2</v>
      </c>
      <c r="P1239">
        <v>76.610000610351605</v>
      </c>
      <c r="Q1239">
        <f t="shared" si="216"/>
        <v>2.0541984030502749E-2</v>
      </c>
      <c r="R1239">
        <v>187.80322265625</v>
      </c>
      <c r="S1239">
        <f t="shared" si="217"/>
        <v>2.2373200119268126E-2</v>
      </c>
      <c r="T1239">
        <v>82.100555419921903</v>
      </c>
      <c r="U1239">
        <f t="shared" si="218"/>
        <v>3.3425981552710503E-2</v>
      </c>
      <c r="V1239">
        <v>215.72198486328099</v>
      </c>
      <c r="W1239">
        <f t="shared" si="219"/>
        <v>4.1674790978576924E-2</v>
      </c>
    </row>
    <row r="1240" spans="1:23" x14ac:dyDescent="0.2">
      <c r="A1240" s="1">
        <v>45352</v>
      </c>
      <c r="B1240">
        <v>43.367626190185497</v>
      </c>
      <c r="C1240">
        <f t="shared" si="209"/>
        <v>4.0036689939755107E-2</v>
      </c>
      <c r="D1240">
        <v>202.63999938964801</v>
      </c>
      <c r="E1240">
        <f t="shared" si="210"/>
        <v>1.3333536853574272E-2</v>
      </c>
      <c r="F1240">
        <v>166.39350891113301</v>
      </c>
      <c r="G1240">
        <f t="shared" si="211"/>
        <v>8.0934237777272478E-3</v>
      </c>
      <c r="H1240">
        <v>137.64099121093801</v>
      </c>
      <c r="I1240">
        <f t="shared" si="212"/>
        <v>2.205772632335025E-3</v>
      </c>
      <c r="J1240">
        <v>77.376976013183594</v>
      </c>
      <c r="K1240">
        <f t="shared" si="213"/>
        <v>2.2172112526624575E-2</v>
      </c>
      <c r="L1240">
        <v>64.489997863769503</v>
      </c>
      <c r="M1240">
        <f t="shared" si="214"/>
        <v>-2.1947859096003997E-2</v>
      </c>
      <c r="N1240">
        <v>159.88629150390599</v>
      </c>
      <c r="O1240">
        <f t="shared" si="215"/>
        <v>2.1053435044880654E-2</v>
      </c>
      <c r="P1240">
        <v>78.199996948242202</v>
      </c>
      <c r="Q1240">
        <f t="shared" si="216"/>
        <v>1.3842420304645621E-2</v>
      </c>
      <c r="R1240">
        <v>192.05233764648401</v>
      </c>
      <c r="S1240">
        <f t="shared" si="217"/>
        <v>-2.9751813580348977E-3</v>
      </c>
      <c r="T1240">
        <v>84.891227722167997</v>
      </c>
      <c r="U1240">
        <f t="shared" si="218"/>
        <v>-9.1990945860626896E-4</v>
      </c>
      <c r="V1240">
        <v>224.90211486816401</v>
      </c>
      <c r="W1240">
        <f t="shared" si="219"/>
        <v>9.7780232095907877E-3</v>
      </c>
    </row>
    <row r="1241" spans="1:23" x14ac:dyDescent="0.2">
      <c r="A1241" s="1">
        <v>45355</v>
      </c>
      <c r="B1241">
        <v>45.139148712158203</v>
      </c>
      <c r="C1241">
        <f t="shared" si="209"/>
        <v>-5.5212800931904366E-2</v>
      </c>
      <c r="D1241">
        <v>205.36000061035199</v>
      </c>
      <c r="E1241">
        <f t="shared" si="210"/>
        <v>-1.1205912374469705E-3</v>
      </c>
      <c r="F1241">
        <v>167.74566650390599</v>
      </c>
      <c r="G1241">
        <f t="shared" si="211"/>
        <v>-1.0493234839685752E-2</v>
      </c>
      <c r="H1241">
        <v>137.94493103027301</v>
      </c>
      <c r="I1241">
        <f t="shared" si="212"/>
        <v>-4.3365529443914905E-2</v>
      </c>
      <c r="J1241">
        <v>79.111747741699205</v>
      </c>
      <c r="K1241">
        <f t="shared" si="213"/>
        <v>-7.8441076724407414E-3</v>
      </c>
      <c r="L1241">
        <v>63.090000152587898</v>
      </c>
      <c r="M1241">
        <f t="shared" si="214"/>
        <v>-2.7152420796748795E-2</v>
      </c>
      <c r="N1241">
        <v>163.28813171386699</v>
      </c>
      <c r="O1241">
        <f t="shared" si="215"/>
        <v>-3.1160254740869999E-2</v>
      </c>
      <c r="P1241">
        <v>79.290000915527301</v>
      </c>
      <c r="Q1241">
        <f t="shared" si="216"/>
        <v>-2.5547435866742407E-2</v>
      </c>
      <c r="R1241">
        <v>191.48179626464801</v>
      </c>
      <c r="S1241">
        <f t="shared" si="217"/>
        <v>-2.5283581580007149E-2</v>
      </c>
      <c r="T1241">
        <v>84.813171386718807</v>
      </c>
      <c r="U1241">
        <f t="shared" si="218"/>
        <v>-1.4835730068965889E-2</v>
      </c>
      <c r="V1241">
        <v>227.11199951171901</v>
      </c>
      <c r="W1241">
        <f t="shared" si="219"/>
        <v>-1.9800888519197028E-2</v>
      </c>
    </row>
    <row r="1242" spans="1:23" x14ac:dyDescent="0.2">
      <c r="A1242" s="1">
        <v>45356</v>
      </c>
      <c r="B1242">
        <v>42.714443206787102</v>
      </c>
      <c r="C1242">
        <f t="shared" si="209"/>
        <v>3.0799654655115784E-2</v>
      </c>
      <c r="D1242">
        <v>205.13000488281199</v>
      </c>
      <c r="E1242">
        <f t="shared" si="210"/>
        <v>2.6459114581661235E-2</v>
      </c>
      <c r="F1242">
        <v>165.99467468261699</v>
      </c>
      <c r="G1242">
        <f t="shared" si="211"/>
        <v>7.182315970307703E-3</v>
      </c>
      <c r="H1242">
        <v>132.09072875976599</v>
      </c>
      <c r="I1242">
        <f t="shared" si="212"/>
        <v>5.3851081445591645E-3</v>
      </c>
      <c r="J1242">
        <v>78.493614196777301</v>
      </c>
      <c r="K1242">
        <f t="shared" si="213"/>
        <v>3.298236536397775E-2</v>
      </c>
      <c r="L1242">
        <v>61.400001525878899</v>
      </c>
      <c r="M1242">
        <f t="shared" si="214"/>
        <v>3.6460686323916726E-2</v>
      </c>
      <c r="N1242">
        <v>158.27848815918</v>
      </c>
      <c r="O1242">
        <f t="shared" si="215"/>
        <v>3.9113683385056441E-2</v>
      </c>
      <c r="P1242">
        <v>77.290000915527301</v>
      </c>
      <c r="Q1242">
        <f t="shared" si="216"/>
        <v>4.3917226932095356E-2</v>
      </c>
      <c r="R1242">
        <v>186.70114135742199</v>
      </c>
      <c r="S1242">
        <f t="shared" si="217"/>
        <v>9.9607321564453531E-3</v>
      </c>
      <c r="T1242">
        <v>83.564193725585895</v>
      </c>
      <c r="U1242">
        <f t="shared" si="218"/>
        <v>2.5022916355122889E-2</v>
      </c>
      <c r="V1242">
        <v>222.65921020507801</v>
      </c>
      <c r="W1242">
        <f t="shared" si="219"/>
        <v>2.4277212391875601E-2</v>
      </c>
    </row>
    <row r="1243" spans="1:23" x14ac:dyDescent="0.2">
      <c r="A1243" s="1">
        <v>45357</v>
      </c>
      <c r="B1243">
        <v>44.050502777099602</v>
      </c>
      <c r="C1243">
        <f t="shared" si="209"/>
        <v>3.6183166658519075E-2</v>
      </c>
      <c r="D1243">
        <v>210.63000488281199</v>
      </c>
      <c r="E1243">
        <f t="shared" si="210"/>
        <v>3.5544218016820479E-3</v>
      </c>
      <c r="F1243">
        <v>167.19119262695301</v>
      </c>
      <c r="G1243">
        <f t="shared" si="211"/>
        <v>1.9589218611300613E-2</v>
      </c>
      <c r="H1243">
        <v>132.80397033691401</v>
      </c>
      <c r="I1243">
        <f t="shared" si="212"/>
        <v>4.136217282116867E-2</v>
      </c>
      <c r="J1243">
        <v>81.125686645507798</v>
      </c>
      <c r="K1243">
        <f t="shared" si="213"/>
        <v>4.4702787996702749E-2</v>
      </c>
      <c r="L1243">
        <v>63.680000305175803</v>
      </c>
      <c r="M1243">
        <f t="shared" si="214"/>
        <v>2.6651735466173356E-2</v>
      </c>
      <c r="N1243">
        <v>164.59201049804699</v>
      </c>
      <c r="O1243">
        <f t="shared" si="215"/>
        <v>4.5582749626117004E-2</v>
      </c>
      <c r="P1243">
        <v>80.760002136230497</v>
      </c>
      <c r="Q1243">
        <f t="shared" si="216"/>
        <v>3.4202780465378578E-2</v>
      </c>
      <c r="R1243">
        <v>188.57011413574199</v>
      </c>
      <c r="S1243">
        <f t="shared" si="217"/>
        <v>3.3546799202253598E-2</v>
      </c>
      <c r="T1243">
        <v>85.681594848632798</v>
      </c>
      <c r="U1243">
        <f t="shared" si="218"/>
        <v>6.107333211806347E-2</v>
      </c>
      <c r="V1243">
        <v>228.13090515136699</v>
      </c>
      <c r="W1243">
        <f t="shared" si="219"/>
        <v>3.3720278344712674E-2</v>
      </c>
    </row>
    <row r="1244" spans="1:23" x14ac:dyDescent="0.2">
      <c r="A1244" s="1">
        <v>45358</v>
      </c>
      <c r="B1244">
        <v>45.673576354980497</v>
      </c>
      <c r="C1244">
        <f t="shared" si="209"/>
        <v>-4.7707392898204783E-2</v>
      </c>
      <c r="D1244">
        <v>211.38000488281199</v>
      </c>
      <c r="E1244">
        <f t="shared" si="210"/>
        <v>-1.9056408998620905E-2</v>
      </c>
      <c r="F1244">
        <v>170.49862670898401</v>
      </c>
      <c r="G1244">
        <f t="shared" si="211"/>
        <v>-1.7090481696206954E-2</v>
      </c>
      <c r="H1244">
        <v>138.41221618652301</v>
      </c>
      <c r="I1244">
        <f t="shared" si="212"/>
        <v>-7.2417455663798591E-2</v>
      </c>
      <c r="J1244">
        <v>84.834510803222699</v>
      </c>
      <c r="K1244">
        <f t="shared" si="213"/>
        <v>-0.12063696956667089</v>
      </c>
      <c r="L1244">
        <v>65.400001525878906</v>
      </c>
      <c r="M1244">
        <f t="shared" si="214"/>
        <v>-2.5396273637436805E-2</v>
      </c>
      <c r="N1244">
        <v>172.26818847656199</v>
      </c>
      <c r="O1244">
        <f t="shared" si="215"/>
        <v>-2.9746012273430805E-2</v>
      </c>
      <c r="P1244">
        <v>83.569999694824205</v>
      </c>
      <c r="Q1244">
        <f t="shared" si="216"/>
        <v>-3.8048764856810649E-2</v>
      </c>
      <c r="R1244">
        <v>195.003341674805</v>
      </c>
      <c r="S1244">
        <f t="shared" si="217"/>
        <v>-1.1669865401991105E-2</v>
      </c>
      <c r="T1244">
        <v>91.077552795410199</v>
      </c>
      <c r="U1244">
        <f t="shared" si="218"/>
        <v>-4.9411795260164204E-2</v>
      </c>
      <c r="V1244">
        <v>235.95471191406199</v>
      </c>
      <c r="W1244">
        <f t="shared" si="219"/>
        <v>-4.1304016118430424E-2</v>
      </c>
    </row>
    <row r="1245" spans="1:23" x14ac:dyDescent="0.2">
      <c r="A1245" s="1">
        <v>45359</v>
      </c>
      <c r="B1245">
        <v>43.545768737792997</v>
      </c>
      <c r="C1245">
        <f t="shared" si="209"/>
        <v>1.9356939463005308E-2</v>
      </c>
      <c r="D1245">
        <v>207.38999938964801</v>
      </c>
      <c r="E1245">
        <f t="shared" si="210"/>
        <v>-4.4366288404113052E-2</v>
      </c>
      <c r="F1245">
        <v>167.60948181152301</v>
      </c>
      <c r="G1245">
        <f t="shared" si="211"/>
        <v>1.0909503163081018E-2</v>
      </c>
      <c r="H1245">
        <v>128.743087768555</v>
      </c>
      <c r="I1245">
        <f t="shared" si="212"/>
        <v>-1.1991468978311907E-2</v>
      </c>
      <c r="J1245">
        <v>75.193550109863295</v>
      </c>
      <c r="K1245">
        <f t="shared" si="213"/>
        <v>-4.1418823983616071E-2</v>
      </c>
      <c r="L1245">
        <v>63.759998321533203</v>
      </c>
      <c r="M1245">
        <f t="shared" si="214"/>
        <v>-1.9639495282045675E-2</v>
      </c>
      <c r="N1245">
        <v>167.21936035156199</v>
      </c>
      <c r="O1245">
        <f t="shared" si="215"/>
        <v>3.2193184191640772E-3</v>
      </c>
      <c r="P1245">
        <v>80.449996948242202</v>
      </c>
      <c r="Q1245">
        <f t="shared" si="216"/>
        <v>-4.609677632512103E-3</v>
      </c>
      <c r="R1245">
        <v>192.74090576171901</v>
      </c>
      <c r="S1245">
        <f t="shared" si="217"/>
        <v>1.1518598916599223E-2</v>
      </c>
      <c r="T1245">
        <v>86.686622619628906</v>
      </c>
      <c r="U1245">
        <f t="shared" si="218"/>
        <v>1.9286094182332101E-2</v>
      </c>
      <c r="V1245">
        <v>226.40736389160199</v>
      </c>
      <c r="W1245">
        <f t="shared" si="219"/>
        <v>-1.3370851366304755E-2</v>
      </c>
    </row>
    <row r="1246" spans="1:23" x14ac:dyDescent="0.2">
      <c r="A1246" s="1">
        <v>45362</v>
      </c>
      <c r="B1246">
        <v>44.396892547607401</v>
      </c>
      <c r="C1246">
        <f t="shared" si="209"/>
        <v>8.4350916537071757E-3</v>
      </c>
      <c r="D1246">
        <v>198.38999938964801</v>
      </c>
      <c r="E1246">
        <f t="shared" si="210"/>
        <v>2.1788199234042422E-2</v>
      </c>
      <c r="F1246">
        <v>169.44802856445301</v>
      </c>
      <c r="G1246">
        <f t="shared" si="211"/>
        <v>3.4959252697824832E-3</v>
      </c>
      <c r="H1246">
        <v>127.208488464355</v>
      </c>
      <c r="I1246">
        <f t="shared" si="212"/>
        <v>-9.5934855186751258E-4</v>
      </c>
      <c r="J1246">
        <v>72.142738342285199</v>
      </c>
      <c r="K1246">
        <f t="shared" si="213"/>
        <v>-8.1871749563956157E-3</v>
      </c>
      <c r="L1246">
        <v>62.5200004577637</v>
      </c>
      <c r="M1246">
        <f t="shared" si="214"/>
        <v>1.3977372635518383E-2</v>
      </c>
      <c r="N1246">
        <v>167.75856018066401</v>
      </c>
      <c r="O1246">
        <f t="shared" si="215"/>
        <v>1.1388822856149939E-2</v>
      </c>
      <c r="P1246">
        <v>80.080001831054702</v>
      </c>
      <c r="Q1246">
        <f t="shared" si="216"/>
        <v>1.4258520516856792E-2</v>
      </c>
      <c r="R1246">
        <v>194.97384643554699</v>
      </c>
      <c r="S1246">
        <f t="shared" si="217"/>
        <v>4.9822439097469565E-3</v>
      </c>
      <c r="T1246">
        <v>88.374694824218807</v>
      </c>
      <c r="U1246">
        <f t="shared" si="218"/>
        <v>1.5339407353165293E-2</v>
      </c>
      <c r="V1246">
        <v>223.40025329589801</v>
      </c>
      <c r="W1246">
        <f t="shared" si="219"/>
        <v>2.0533987719291109E-2</v>
      </c>
    </row>
    <row r="1247" spans="1:23" x14ac:dyDescent="0.2">
      <c r="A1247" s="1">
        <v>45363</v>
      </c>
      <c r="B1247">
        <v>44.7729682922363</v>
      </c>
      <c r="C1247">
        <f t="shared" si="209"/>
        <v>-4.5446958776632171E-2</v>
      </c>
      <c r="D1247">
        <v>202.75999450683599</v>
      </c>
      <c r="E1247">
        <f t="shared" si="210"/>
        <v>-4.0100965790898314E-2</v>
      </c>
      <c r="F1247">
        <v>170.04144287109401</v>
      </c>
      <c r="G1247">
        <f t="shared" si="211"/>
        <v>-1.220246739096896E-2</v>
      </c>
      <c r="H1247">
        <v>127.08650970459</v>
      </c>
      <c r="I1247">
        <f t="shared" si="212"/>
        <v>-2.6678863258481619E-2</v>
      </c>
      <c r="J1247">
        <v>71.554504394531193</v>
      </c>
      <c r="K1247">
        <f t="shared" si="213"/>
        <v>-5.9414803585134214E-2</v>
      </c>
      <c r="L1247">
        <v>63.400001525878899</v>
      </c>
      <c r="M1247">
        <f t="shared" si="214"/>
        <v>-3.0264149578099975E-2</v>
      </c>
      <c r="N1247">
        <v>169.68005371093801</v>
      </c>
      <c r="O1247">
        <f t="shared" si="215"/>
        <v>-2.2376982098755726E-2</v>
      </c>
      <c r="P1247">
        <v>81.230003356933594</v>
      </c>
      <c r="Q1247">
        <f t="shared" si="216"/>
        <v>-4.1345347154402398E-2</v>
      </c>
      <c r="R1247">
        <v>195.947677612305</v>
      </c>
      <c r="S1247">
        <f t="shared" si="217"/>
        <v>-3.0165467222732978E-3</v>
      </c>
      <c r="T1247">
        <v>89.740760803222699</v>
      </c>
      <c r="U1247">
        <f t="shared" si="218"/>
        <v>-1.5670710747514853E-2</v>
      </c>
      <c r="V1247">
        <v>228.03497314453099</v>
      </c>
      <c r="W1247">
        <f t="shared" si="219"/>
        <v>-2.4674162829154512E-2</v>
      </c>
    </row>
    <row r="1248" spans="1:23" x14ac:dyDescent="0.2">
      <c r="A1248" s="1">
        <v>45364</v>
      </c>
      <c r="B1248">
        <v>42.783718109130902</v>
      </c>
      <c r="C1248">
        <f t="shared" si="209"/>
        <v>-1.1165491408457138E-2</v>
      </c>
      <c r="D1248">
        <v>194.78999328613301</v>
      </c>
      <c r="E1248">
        <f t="shared" si="210"/>
        <v>-4.0492612766353346E-2</v>
      </c>
      <c r="F1248">
        <v>167.97912597656199</v>
      </c>
      <c r="G1248">
        <f t="shared" si="211"/>
        <v>-8.9581492654198427E-3</v>
      </c>
      <c r="H1248">
        <v>123.74081420898401</v>
      </c>
      <c r="I1248">
        <f t="shared" si="212"/>
        <v>3.4919633163802495E-3</v>
      </c>
      <c r="J1248">
        <v>67.426940917968807</v>
      </c>
      <c r="K1248">
        <f t="shared" si="213"/>
        <v>-2.3185472048879559E-2</v>
      </c>
      <c r="L1248">
        <v>61.509998321533203</v>
      </c>
      <c r="M1248">
        <f t="shared" si="214"/>
        <v>-8.4897921038452461E-3</v>
      </c>
      <c r="N1248">
        <v>165.92529296875</v>
      </c>
      <c r="O1248">
        <f t="shared" si="215"/>
        <v>-4.7378586855944598E-3</v>
      </c>
      <c r="P1248">
        <v>77.940002441406193</v>
      </c>
      <c r="Q1248">
        <f t="shared" si="216"/>
        <v>-1.8648590402247402E-2</v>
      </c>
      <c r="R1248">
        <v>195.35748291015599</v>
      </c>
      <c r="S1248">
        <f t="shared" si="217"/>
        <v>-2.1220691845579939E-2</v>
      </c>
      <c r="T1248">
        <v>88.345420837402301</v>
      </c>
      <c r="U1248">
        <f t="shared" si="218"/>
        <v>-1.7380014664944706E-2</v>
      </c>
      <c r="V1248">
        <v>222.47724914550801</v>
      </c>
      <c r="W1248">
        <f t="shared" si="219"/>
        <v>-1.7232918941903593E-2</v>
      </c>
    </row>
    <row r="1249" spans="1:23" x14ac:dyDescent="0.2">
      <c r="A1249" s="1">
        <v>45365</v>
      </c>
      <c r="B1249">
        <v>42.308673858642599</v>
      </c>
      <c r="C1249">
        <f t="shared" si="209"/>
        <v>-2.5764918596496217E-3</v>
      </c>
      <c r="D1249">
        <v>187.05999755859401</v>
      </c>
      <c r="E1249">
        <f t="shared" si="210"/>
        <v>2.115809410870054E-2</v>
      </c>
      <c r="F1249">
        <v>166.48106384277301</v>
      </c>
      <c r="G1249">
        <f t="shared" si="211"/>
        <v>8.0311781587118283E-3</v>
      </c>
      <c r="H1249">
        <v>124.173667907715</v>
      </c>
      <c r="I1249">
        <f t="shared" si="212"/>
        <v>-2.1435941521723279E-2</v>
      </c>
      <c r="J1249">
        <v>65.881599426269503</v>
      </c>
      <c r="K1249">
        <f t="shared" si="213"/>
        <v>1.1884193819383987E-2</v>
      </c>
      <c r="L1249">
        <v>60.990001678466797</v>
      </c>
      <c r="M1249">
        <f t="shared" si="214"/>
        <v>-7.2404864297810293E-3</v>
      </c>
      <c r="N1249">
        <v>165.14102172851599</v>
      </c>
      <c r="O1249">
        <f t="shared" si="215"/>
        <v>-7.4483818817666471E-3</v>
      </c>
      <c r="P1249">
        <v>76.5</v>
      </c>
      <c r="Q1249">
        <f t="shared" si="216"/>
        <v>-1.1173280427882163E-2</v>
      </c>
      <c r="R1249">
        <v>191.25553894043</v>
      </c>
      <c r="S1249">
        <f t="shared" si="217"/>
        <v>3.9524876097102842E-3</v>
      </c>
      <c r="T1249">
        <v>86.8232421875</v>
      </c>
      <c r="U1249">
        <f t="shared" si="218"/>
        <v>-3.8285527063178001E-3</v>
      </c>
      <c r="V1249">
        <v>218.67616271972699</v>
      </c>
      <c r="W1249">
        <f t="shared" si="219"/>
        <v>-7.1965009758713965E-3</v>
      </c>
    </row>
    <row r="1250" spans="1:23" x14ac:dyDescent="0.2">
      <c r="A1250" s="1">
        <v>45366</v>
      </c>
      <c r="B1250">
        <v>42.199806213378899</v>
      </c>
      <c r="C1250">
        <f t="shared" si="209"/>
        <v>1.640337209046906E-3</v>
      </c>
      <c r="D1250">
        <v>191.05999755859401</v>
      </c>
      <c r="E1250">
        <f t="shared" si="210"/>
        <v>-2.1482477743197254E-3</v>
      </c>
      <c r="F1250">
        <v>167.823486328125</v>
      </c>
      <c r="G1250">
        <f t="shared" si="211"/>
        <v>-1.937254762445868E-2</v>
      </c>
      <c r="H1250">
        <v>121.54021453857401</v>
      </c>
      <c r="I1250">
        <f t="shared" si="212"/>
        <v>1.4072497312877003E-3</v>
      </c>
      <c r="J1250">
        <v>66.669219970703097</v>
      </c>
      <c r="K1250">
        <f t="shared" si="213"/>
        <v>4.9227102584010283E-3</v>
      </c>
      <c r="L1250">
        <v>60.549999237060497</v>
      </c>
      <c r="M1250">
        <f t="shared" si="214"/>
        <v>-9.9136753228253483E-4</v>
      </c>
      <c r="N1250">
        <v>163.91555786132801</v>
      </c>
      <c r="O1250">
        <f t="shared" si="215"/>
        <v>-1.6760808423729964E-3</v>
      </c>
      <c r="P1250">
        <v>75.650001525878906</v>
      </c>
      <c r="Q1250">
        <f t="shared" si="216"/>
        <v>1.9808725043740805E-3</v>
      </c>
      <c r="R1250">
        <v>192.01296997070301</v>
      </c>
      <c r="S1250">
        <f t="shared" si="217"/>
        <v>-2.0600104265391966E-2</v>
      </c>
      <c r="T1250">
        <v>86.491470336914105</v>
      </c>
      <c r="U1250">
        <f t="shared" si="218"/>
        <v>-6.3376256301266014E-3</v>
      </c>
      <c r="V1250">
        <v>217.10810852050801</v>
      </c>
      <c r="W1250">
        <f t="shared" si="219"/>
        <v>-7.7748036169758539E-4</v>
      </c>
    </row>
    <row r="1251" spans="1:23" x14ac:dyDescent="0.2">
      <c r="A1251" s="1">
        <v>45369</v>
      </c>
      <c r="B1251">
        <v>42.269084930419901</v>
      </c>
      <c r="C1251">
        <f t="shared" si="209"/>
        <v>-1.5573705237888391E-2</v>
      </c>
      <c r="D1251">
        <v>190.64999389648401</v>
      </c>
      <c r="E1251">
        <f t="shared" si="210"/>
        <v>-4.9624479195434217E-2</v>
      </c>
      <c r="F1251">
        <v>164.60360717773401</v>
      </c>
      <c r="G1251">
        <f t="shared" si="211"/>
        <v>-1.4584969463297629E-2</v>
      </c>
      <c r="H1251">
        <v>121.711372375488</v>
      </c>
      <c r="I1251">
        <f t="shared" si="212"/>
        <v>6.2226164594325238E-4</v>
      </c>
      <c r="J1251">
        <v>66.998222351074205</v>
      </c>
      <c r="K1251">
        <f t="shared" si="213"/>
        <v>-3.2363225771585583E-2</v>
      </c>
      <c r="L1251">
        <v>60.490001678466797</v>
      </c>
      <c r="M1251">
        <f t="shared" si="214"/>
        <v>-2.7656191540156867E-2</v>
      </c>
      <c r="N1251">
        <v>163.64105224609401</v>
      </c>
      <c r="O1251">
        <f t="shared" si="215"/>
        <v>-1.703864678560266E-2</v>
      </c>
      <c r="P1251">
        <v>75.800003051757798</v>
      </c>
      <c r="Q1251">
        <f t="shared" si="216"/>
        <v>1.4017386182277779E-2</v>
      </c>
      <c r="R1251">
        <v>188.09794616699199</v>
      </c>
      <c r="S1251">
        <f t="shared" si="217"/>
        <v>-3.5624615880398671E-3</v>
      </c>
      <c r="T1251">
        <v>85.945053100585895</v>
      </c>
      <c r="U1251">
        <f t="shared" si="218"/>
        <v>-9.1242417757432318E-3</v>
      </c>
      <c r="V1251">
        <v>216.939376831055</v>
      </c>
      <c r="W1251">
        <f t="shared" si="219"/>
        <v>-8.40706029581283E-3</v>
      </c>
    </row>
    <row r="1252" spans="1:23" x14ac:dyDescent="0.2">
      <c r="A1252" s="1">
        <v>45370</v>
      </c>
      <c r="B1252">
        <v>41.615898132324197</v>
      </c>
      <c r="C1252">
        <f t="shared" si="209"/>
        <v>3.5609565888142613E-3</v>
      </c>
      <c r="D1252">
        <v>181.419998168945</v>
      </c>
      <c r="E1252">
        <f t="shared" si="210"/>
        <v>-9.3590741015009069E-3</v>
      </c>
      <c r="F1252">
        <v>162.220291137695</v>
      </c>
      <c r="G1252">
        <f t="shared" si="211"/>
        <v>1.9125207607412282E-2</v>
      </c>
      <c r="H1252">
        <v>121.78713226318401</v>
      </c>
      <c r="I1252">
        <f t="shared" si="212"/>
        <v>3.4474606792961465E-2</v>
      </c>
      <c r="J1252">
        <v>64.864654541015597</v>
      </c>
      <c r="K1252">
        <f t="shared" si="213"/>
        <v>7.3506455946534058E-3</v>
      </c>
      <c r="L1252">
        <v>58.840000152587898</v>
      </c>
      <c r="M1252">
        <f t="shared" si="214"/>
        <v>2.8317191410180177E-2</v>
      </c>
      <c r="N1252">
        <v>160.87644958496099</v>
      </c>
      <c r="O1252">
        <f t="shared" si="215"/>
        <v>2.1521802529334489E-2</v>
      </c>
      <c r="P1252">
        <v>76.870002746582003</v>
      </c>
      <c r="Q1252">
        <f t="shared" si="216"/>
        <v>8.9360798055451059E-3</v>
      </c>
      <c r="R1252">
        <v>187.42904663085901</v>
      </c>
      <c r="S1252">
        <f t="shared" si="217"/>
        <v>1.9644182522696573E-2</v>
      </c>
      <c r="T1252">
        <v>85.164436340332003</v>
      </c>
      <c r="U1252">
        <f t="shared" si="218"/>
        <v>1.2071693991188272E-2</v>
      </c>
      <c r="V1252">
        <v>215.12319946289099</v>
      </c>
      <c r="W1252">
        <f t="shared" si="219"/>
        <v>1.688017875740656E-2</v>
      </c>
    </row>
    <row r="1253" spans="1:23" x14ac:dyDescent="0.2">
      <c r="A1253" s="1">
        <v>45371</v>
      </c>
      <c r="B1253">
        <v>41.764354705810497</v>
      </c>
      <c r="C1253">
        <f t="shared" si="209"/>
        <v>5.1996994570604332E-3</v>
      </c>
      <c r="D1253">
        <v>179.72999572753901</v>
      </c>
      <c r="E1253">
        <f t="shared" si="210"/>
        <v>-5.8592454991782403E-3</v>
      </c>
      <c r="F1253">
        <v>165.35264587402301</v>
      </c>
      <c r="G1253">
        <f t="shared" si="211"/>
        <v>1.5237919632376959E-2</v>
      </c>
      <c r="H1253">
        <v>126.05890655517599</v>
      </c>
      <c r="I1253">
        <f t="shared" si="212"/>
        <v>5.489185001649468E-2</v>
      </c>
      <c r="J1253">
        <v>65.343208312988295</v>
      </c>
      <c r="K1253">
        <f t="shared" si="213"/>
        <v>1.5893846091310806E-2</v>
      </c>
      <c r="L1253">
        <v>60.529998779296903</v>
      </c>
      <c r="M1253">
        <f t="shared" si="214"/>
        <v>6.7085734681285314E-2</v>
      </c>
      <c r="N1253">
        <v>164.37632751464801</v>
      </c>
      <c r="O1253">
        <f t="shared" si="215"/>
        <v>1.8788250466645298E-2</v>
      </c>
      <c r="P1253">
        <v>77.559997558593807</v>
      </c>
      <c r="Q1253">
        <f t="shared" si="216"/>
        <v>1.9155228091311673E-2</v>
      </c>
      <c r="R1253">
        <v>191.14733886718801</v>
      </c>
      <c r="S1253">
        <f t="shared" si="217"/>
        <v>4.2622268002919569E-3</v>
      </c>
      <c r="T1253">
        <v>86.198745727539105</v>
      </c>
      <c r="U1253">
        <f t="shared" si="218"/>
        <v>5.9817679655138258E-3</v>
      </c>
      <c r="V1253">
        <v>218.78533935546901</v>
      </c>
      <c r="W1253">
        <f t="shared" si="219"/>
        <v>2.2250260389294608E-2</v>
      </c>
    </row>
    <row r="1254" spans="1:23" x14ac:dyDescent="0.2">
      <c r="A1254" s="1">
        <v>45372</v>
      </c>
      <c r="B1254">
        <v>41.982082366943402</v>
      </c>
      <c r="C1254">
        <f t="shared" si="209"/>
        <v>3.5298607356811654E-3</v>
      </c>
      <c r="D1254">
        <v>178.67999267578099</v>
      </c>
      <c r="E1254">
        <f t="shared" si="210"/>
        <v>5.4140240918305153E-3</v>
      </c>
      <c r="F1254">
        <v>167.89157104492199</v>
      </c>
      <c r="G1254">
        <f t="shared" si="211"/>
        <v>-6.3748725275096865E-4</v>
      </c>
      <c r="H1254">
        <v>133.171951293945</v>
      </c>
      <c r="I1254">
        <f t="shared" si="212"/>
        <v>4.0497398767272361E-3</v>
      </c>
      <c r="J1254">
        <v>66.390060424804702</v>
      </c>
      <c r="K1254">
        <f t="shared" si="213"/>
        <v>-7.5115444376428169E-4</v>
      </c>
      <c r="L1254">
        <v>64.730003356933594</v>
      </c>
      <c r="M1254">
        <f t="shared" si="214"/>
        <v>-2.1392067278725568E-2</v>
      </c>
      <c r="N1254">
        <v>167.49386596679699</v>
      </c>
      <c r="O1254">
        <f t="shared" si="215"/>
        <v>-4.3994360995996623E-3</v>
      </c>
      <c r="P1254">
        <v>79.059997558593807</v>
      </c>
      <c r="Q1254">
        <f t="shared" si="216"/>
        <v>7.8115901182436659E-3</v>
      </c>
      <c r="R1254">
        <v>191.963790893555</v>
      </c>
      <c r="S1254">
        <f t="shared" si="217"/>
        <v>-8.4393644346137612E-3</v>
      </c>
      <c r="T1254">
        <v>86.715911865234403</v>
      </c>
      <c r="U1254">
        <f t="shared" si="218"/>
        <v>-9.383473763840534E-3</v>
      </c>
      <c r="V1254">
        <v>223.707931518555</v>
      </c>
      <c r="W1254">
        <f t="shared" si="219"/>
        <v>1.1983194696917397E-3</v>
      </c>
    </row>
    <row r="1255" spans="1:23" x14ac:dyDescent="0.2">
      <c r="A1255" s="1">
        <v>45373</v>
      </c>
      <c r="B1255">
        <v>42.130535125732401</v>
      </c>
      <c r="C1255">
        <f t="shared" si="209"/>
        <v>-1.7535997199917087E-2</v>
      </c>
      <c r="D1255">
        <v>179.64999389648401</v>
      </c>
      <c r="E1255">
        <f t="shared" si="210"/>
        <v>-5.6938247894693442E-3</v>
      </c>
      <c r="F1255">
        <v>167.78457641601599</v>
      </c>
      <c r="G1255">
        <f t="shared" si="211"/>
        <v>-9.4952523633716722E-3</v>
      </c>
      <c r="H1255">
        <v>133.71235656738301</v>
      </c>
      <c r="I1255">
        <f t="shared" si="212"/>
        <v>-1.3974198145421284E-3</v>
      </c>
      <c r="J1255">
        <v>66.3402099609375</v>
      </c>
      <c r="K1255">
        <f t="shared" si="213"/>
        <v>-6.3318878514078058E-3</v>
      </c>
      <c r="L1255">
        <v>63.360000610351598</v>
      </c>
      <c r="M1255">
        <f t="shared" si="214"/>
        <v>-2.7197337155906411E-2</v>
      </c>
      <c r="N1255">
        <v>166.75860595703099</v>
      </c>
      <c r="O1255">
        <f t="shared" si="215"/>
        <v>-1.5283801897934813E-2</v>
      </c>
      <c r="P1255">
        <v>79.680000305175795</v>
      </c>
      <c r="Q1255">
        <f t="shared" si="216"/>
        <v>-1.3774198825929024E-2</v>
      </c>
      <c r="R1255">
        <v>190.35055541992199</v>
      </c>
      <c r="S1255">
        <f t="shared" si="217"/>
        <v>-1.4994646950586029E-2</v>
      </c>
      <c r="T1255">
        <v>85.906021118164105</v>
      </c>
      <c r="U1255">
        <f t="shared" si="218"/>
        <v>-4.4397307481207271E-3</v>
      </c>
      <c r="V1255">
        <v>223.97616577148401</v>
      </c>
      <c r="W1255">
        <f t="shared" si="219"/>
        <v>-3.9108285417987255E-3</v>
      </c>
    </row>
    <row r="1256" spans="1:23" x14ac:dyDescent="0.2">
      <c r="A1256" s="1">
        <v>45376</v>
      </c>
      <c r="B1256">
        <v>41.3981742858887</v>
      </c>
      <c r="C1256">
        <f t="shared" si="209"/>
        <v>3.8177048969107383E-3</v>
      </c>
      <c r="D1256">
        <v>178.63000488281199</v>
      </c>
      <c r="E1256">
        <f t="shared" si="210"/>
        <v>-4.2637358597653443E-3</v>
      </c>
      <c r="F1256">
        <v>166.19895935058599</v>
      </c>
      <c r="G1256">
        <f t="shared" si="211"/>
        <v>-1.7357891027184727E-2</v>
      </c>
      <c r="H1256">
        <v>133.525634765625</v>
      </c>
      <c r="I1256">
        <f t="shared" si="212"/>
        <v>-1.4975815246840279E-2</v>
      </c>
      <c r="J1256">
        <v>65.921478271484403</v>
      </c>
      <c r="K1256">
        <f t="shared" si="213"/>
        <v>3.1852680427435602E-2</v>
      </c>
      <c r="L1256">
        <v>61.659999847412102</v>
      </c>
      <c r="M1256">
        <f t="shared" si="214"/>
        <v>6.9495278509907193E-3</v>
      </c>
      <c r="N1256">
        <v>164.22927856445301</v>
      </c>
      <c r="O1256">
        <f t="shared" si="215"/>
        <v>-2.6897786686574149E-3</v>
      </c>
      <c r="P1256">
        <v>78.589996337890597</v>
      </c>
      <c r="Q1256">
        <f t="shared" si="216"/>
        <v>-1.1775359423675458E-2</v>
      </c>
      <c r="R1256">
        <v>187.51760864257801</v>
      </c>
      <c r="S1256">
        <f t="shared" si="217"/>
        <v>-8.799087806335662E-3</v>
      </c>
      <c r="T1256">
        <v>85.525466918945298</v>
      </c>
      <c r="U1256">
        <f t="shared" si="218"/>
        <v>-1.6217512750648942E-2</v>
      </c>
      <c r="V1256">
        <v>223.10194396972699</v>
      </c>
      <c r="W1256">
        <f t="shared" si="219"/>
        <v>-7.5539657633024952E-3</v>
      </c>
    </row>
    <row r="1257" spans="1:23" x14ac:dyDescent="0.2">
      <c r="A1257" s="1">
        <v>45377</v>
      </c>
      <c r="B1257">
        <v>41.556522369384801</v>
      </c>
      <c r="C1257">
        <f t="shared" si="209"/>
        <v>4.1517132325734486E-2</v>
      </c>
      <c r="D1257">
        <v>177.86999511718801</v>
      </c>
      <c r="E1257">
        <f t="shared" si="210"/>
        <v>9.6235357033387283E-3</v>
      </c>
      <c r="F1257">
        <v>163.33898925781199</v>
      </c>
      <c r="G1257">
        <f t="shared" si="211"/>
        <v>2.9111700267437219E-2</v>
      </c>
      <c r="H1257">
        <v>131.54087829589801</v>
      </c>
      <c r="I1257">
        <f t="shared" si="212"/>
        <v>-9.6293513799610882E-3</v>
      </c>
      <c r="J1257">
        <v>68.0550537109375</v>
      </c>
      <c r="K1257">
        <f t="shared" si="213"/>
        <v>5.7638405950312825E-2</v>
      </c>
      <c r="L1257">
        <v>62.090000152587898</v>
      </c>
      <c r="M1257">
        <f t="shared" si="214"/>
        <v>1.6135797530921914E-2</v>
      </c>
      <c r="N1257">
        <v>163.78813171386699</v>
      </c>
      <c r="O1257">
        <f t="shared" si="215"/>
        <v>1.2254654888923964E-2</v>
      </c>
      <c r="P1257">
        <v>77.669998168945298</v>
      </c>
      <c r="Q1257">
        <f t="shared" si="216"/>
        <v>2.4921812920797499E-2</v>
      </c>
      <c r="R1257">
        <v>185.87486267089801</v>
      </c>
      <c r="S1257">
        <f t="shared" si="217"/>
        <v>2.2863187864193973E-2</v>
      </c>
      <c r="T1257">
        <v>84.149642944335895</v>
      </c>
      <c r="U1257">
        <f t="shared" si="218"/>
        <v>3.3634980329195124E-2</v>
      </c>
      <c r="V1257">
        <v>221.42298889160199</v>
      </c>
      <c r="W1257">
        <f t="shared" si="219"/>
        <v>1.2484473727963512E-2</v>
      </c>
    </row>
    <row r="1258" spans="1:23" x14ac:dyDescent="0.2">
      <c r="A1258" s="1">
        <v>45378</v>
      </c>
      <c r="B1258">
        <v>43.318145751953097</v>
      </c>
      <c r="C1258">
        <f t="shared" si="209"/>
        <v>9.0970770725182035E-3</v>
      </c>
      <c r="D1258">
        <v>179.58999633789099</v>
      </c>
      <c r="E1258">
        <f t="shared" si="210"/>
        <v>4.9989503717367935E-3</v>
      </c>
      <c r="F1258">
        <v>168.16395568847699</v>
      </c>
      <c r="G1258">
        <f t="shared" si="211"/>
        <v>7.7217306063001225E-3</v>
      </c>
      <c r="H1258">
        <v>130.28030395507801</v>
      </c>
      <c r="I1258">
        <f t="shared" si="212"/>
        <v>5.0526561506285157E-3</v>
      </c>
      <c r="J1258">
        <v>72.092887878417997</v>
      </c>
      <c r="K1258">
        <f t="shared" si="213"/>
        <v>-1.9974213442407844E-2</v>
      </c>
      <c r="L1258">
        <v>63.099998474121101</v>
      </c>
      <c r="M1258">
        <f t="shared" si="214"/>
        <v>-2.0655559476127343E-2</v>
      </c>
      <c r="N1258">
        <v>165.80764770507801</v>
      </c>
      <c r="O1258">
        <f t="shared" si="215"/>
        <v>1.0047066052172686E-3</v>
      </c>
      <c r="P1258">
        <v>79.629997253417997</v>
      </c>
      <c r="Q1258">
        <f t="shared" si="216"/>
        <v>-1.7737623169487467E-2</v>
      </c>
      <c r="R1258">
        <v>190.17350769043</v>
      </c>
      <c r="S1258">
        <f t="shared" si="217"/>
        <v>2.2807340053334933E-2</v>
      </c>
      <c r="T1258">
        <v>87.028152465820298</v>
      </c>
      <c r="U1258">
        <f t="shared" si="218"/>
        <v>5.8132855635658577E-3</v>
      </c>
      <c r="V1258">
        <v>224.204666137695</v>
      </c>
      <c r="W1258">
        <f t="shared" si="219"/>
        <v>1.0629000224576474E-3</v>
      </c>
    </row>
    <row r="1259" spans="1:23" x14ac:dyDescent="0.2">
      <c r="A1259" s="1">
        <v>45379</v>
      </c>
      <c r="B1259">
        <v>43.714012145996101</v>
      </c>
      <c r="C1259">
        <f t="shared" si="209"/>
        <v>7.8927685801046688E-3</v>
      </c>
      <c r="D1259">
        <v>180.49000549316401</v>
      </c>
      <c r="E1259">
        <f t="shared" si="210"/>
        <v>1.5666927548331492E-2</v>
      </c>
      <c r="F1259">
        <v>169.46749877929699</v>
      </c>
      <c r="G1259">
        <f t="shared" si="211"/>
        <v>-5.987787949152279E-3</v>
      </c>
      <c r="H1259">
        <v>130.94023132324199</v>
      </c>
      <c r="I1259">
        <f t="shared" si="212"/>
        <v>1.857531533240785E-2</v>
      </c>
      <c r="J1259">
        <v>70.667175292968807</v>
      </c>
      <c r="K1259">
        <f t="shared" si="213"/>
        <v>3.2207220626929565E-2</v>
      </c>
      <c r="L1259">
        <v>61.810001373291001</v>
      </c>
      <c r="M1259">
        <f t="shared" si="214"/>
        <v>6.7720053360055578E-3</v>
      </c>
      <c r="N1259">
        <v>165.97431945800801</v>
      </c>
      <c r="O1259">
        <f t="shared" si="215"/>
        <v>1.4192892242225566E-2</v>
      </c>
      <c r="P1259">
        <v>78.230003356933594</v>
      </c>
      <c r="Q1259">
        <f t="shared" si="216"/>
        <v>-3.4573857122577466E-3</v>
      </c>
      <c r="R1259">
        <v>194.56069946289099</v>
      </c>
      <c r="S1259">
        <f t="shared" si="217"/>
        <v>-5.9329914568637589E-3</v>
      </c>
      <c r="T1259">
        <v>87.535545349121094</v>
      </c>
      <c r="U1259">
        <f t="shared" si="218"/>
        <v>3.3419383108591194E-4</v>
      </c>
      <c r="V1259">
        <v>224.44309997558599</v>
      </c>
      <c r="W1259">
        <f t="shared" si="219"/>
        <v>1.0479664833674482E-2</v>
      </c>
    </row>
    <row r="1260" spans="1:23" x14ac:dyDescent="0.2">
      <c r="A1260" s="1">
        <v>45383</v>
      </c>
      <c r="B1260">
        <v>44.060401916503899</v>
      </c>
      <c r="C1260">
        <f t="shared" si="209"/>
        <v>-1.3113467095983189E-2</v>
      </c>
      <c r="D1260">
        <v>183.33999633789099</v>
      </c>
      <c r="E1260">
        <f t="shared" si="210"/>
        <v>-2.5633927471382476E-2</v>
      </c>
      <c r="F1260">
        <v>168.45579528808599</v>
      </c>
      <c r="G1260">
        <f t="shared" si="211"/>
        <v>-1.6359844957756095E-2</v>
      </c>
      <c r="H1260">
        <v>133.39521789550801</v>
      </c>
      <c r="I1260">
        <f t="shared" si="212"/>
        <v>-8.5532203573532081E-3</v>
      </c>
      <c r="J1260">
        <v>72.980216979980497</v>
      </c>
      <c r="K1260">
        <f t="shared" si="213"/>
        <v>5.3135598058232118E-3</v>
      </c>
      <c r="L1260">
        <v>62.2299995422363</v>
      </c>
      <c r="M1260">
        <f t="shared" si="214"/>
        <v>-4.5197077329269537E-2</v>
      </c>
      <c r="N1260">
        <v>168.34677124023401</v>
      </c>
      <c r="O1260">
        <f t="shared" si="215"/>
        <v>-3.967881122611653E-3</v>
      </c>
      <c r="P1260">
        <v>77.959999084472699</v>
      </c>
      <c r="Q1260">
        <f t="shared" si="216"/>
        <v>-4.5262489659785972E-2</v>
      </c>
      <c r="R1260">
        <v>193.40979003906199</v>
      </c>
      <c r="S1260">
        <f t="shared" si="217"/>
        <v>-8.8888812029976044E-3</v>
      </c>
      <c r="T1260">
        <v>87.564804077148395</v>
      </c>
      <c r="U1260">
        <f t="shared" si="218"/>
        <v>-1.9806983733238272E-2</v>
      </c>
      <c r="V1260">
        <v>226.80755615234401</v>
      </c>
      <c r="W1260">
        <f t="shared" si="219"/>
        <v>-1.5538429743386265E-2</v>
      </c>
    </row>
    <row r="1261" spans="1:23" x14ac:dyDescent="0.2">
      <c r="A1261" s="1">
        <v>45384</v>
      </c>
      <c r="B1261">
        <v>43.4863891601562</v>
      </c>
      <c r="C1261">
        <f t="shared" si="209"/>
        <v>-8.5729421616572446E-2</v>
      </c>
      <c r="D1261">
        <v>178.69999694824199</v>
      </c>
      <c r="E1261">
        <f t="shared" si="210"/>
        <v>1.1517123533719519E-2</v>
      </c>
      <c r="F1261">
        <v>165.72230529785199</v>
      </c>
      <c r="G1261">
        <f t="shared" si="211"/>
        <v>-1.175859775161018E-4</v>
      </c>
      <c r="H1261">
        <v>132.25912475585901</v>
      </c>
      <c r="I1261">
        <f t="shared" si="212"/>
        <v>1.8098254176747236E-2</v>
      </c>
      <c r="J1261">
        <v>73.369033813476605</v>
      </c>
      <c r="K1261">
        <f t="shared" si="213"/>
        <v>-7.6387345532731715E-3</v>
      </c>
      <c r="L1261">
        <v>59.4799995422363</v>
      </c>
      <c r="M1261">
        <f t="shared" si="214"/>
        <v>1.3857836337570883E-2</v>
      </c>
      <c r="N1261">
        <v>167.68011474609401</v>
      </c>
      <c r="O1261">
        <f t="shared" si="215"/>
        <v>1.664051791276858E-2</v>
      </c>
      <c r="P1261">
        <v>74.510002136230497</v>
      </c>
      <c r="Q1261">
        <f t="shared" si="216"/>
        <v>8.0203405880013567E-3</v>
      </c>
      <c r="R1261">
        <v>191.69821166992199</v>
      </c>
      <c r="S1261">
        <f t="shared" si="217"/>
        <v>2.4599718628748046E-3</v>
      </c>
      <c r="T1261">
        <v>85.847473144531193</v>
      </c>
      <c r="U1261">
        <f t="shared" si="218"/>
        <v>1.8169260900199578E-3</v>
      </c>
      <c r="V1261">
        <v>223.31056213378901</v>
      </c>
      <c r="W1261">
        <f t="shared" si="219"/>
        <v>2.7989037056443985E-3</v>
      </c>
    </row>
    <row r="1262" spans="1:23" x14ac:dyDescent="0.2">
      <c r="A1262" s="1">
        <v>45385</v>
      </c>
      <c r="B1262">
        <v>39.913658142089801</v>
      </c>
      <c r="C1262">
        <f t="shared" si="209"/>
        <v>-1.4989070788380554E-2</v>
      </c>
      <c r="D1262">
        <v>180.77000427246099</v>
      </c>
      <c r="E1262">
        <f t="shared" si="210"/>
        <v>-8.626235035378578E-2</v>
      </c>
      <c r="F1262">
        <v>165.70281982421901</v>
      </c>
      <c r="G1262">
        <f t="shared" si="211"/>
        <v>-1.0682668563445174E-2</v>
      </c>
      <c r="H1262">
        <v>134.67457580566401</v>
      </c>
      <c r="I1262">
        <f t="shared" si="212"/>
        <v>-3.4106206277391131E-2</v>
      </c>
      <c r="J1262">
        <v>72.810722351074205</v>
      </c>
      <c r="K1262">
        <f t="shared" si="213"/>
        <v>-2.9882045879479385E-2</v>
      </c>
      <c r="L1262">
        <v>60.310001373291001</v>
      </c>
      <c r="M1262">
        <f t="shared" si="214"/>
        <v>-2.314764620499344E-2</v>
      </c>
      <c r="N1262">
        <v>170.49374389648401</v>
      </c>
      <c r="O1262">
        <f t="shared" si="215"/>
        <v>-2.4152177196408796E-2</v>
      </c>
      <c r="P1262">
        <v>75.110000610351605</v>
      </c>
      <c r="Q1262">
        <f t="shared" si="216"/>
        <v>-1.4753465750569725E-2</v>
      </c>
      <c r="R1262">
        <v>192.17036437988301</v>
      </c>
      <c r="S1262">
        <f t="shared" si="217"/>
        <v>-1.7609085138858331E-2</v>
      </c>
      <c r="T1262">
        <v>86.003593444824205</v>
      </c>
      <c r="U1262">
        <f t="shared" si="218"/>
        <v>-2.1560418254816222E-2</v>
      </c>
      <c r="V1262">
        <v>223.93646240234401</v>
      </c>
      <c r="W1262">
        <f t="shared" si="219"/>
        <v>-2.8712303530456031E-2</v>
      </c>
    </row>
    <row r="1263" spans="1:23" x14ac:dyDescent="0.2">
      <c r="A1263" s="1">
        <v>45386</v>
      </c>
      <c r="B1263">
        <v>39.319850921630902</v>
      </c>
      <c r="C1263">
        <f t="shared" si="209"/>
        <v>-2.6008651477335568E-2</v>
      </c>
      <c r="D1263">
        <v>165.830001831055</v>
      </c>
      <c r="E1263">
        <f t="shared" si="210"/>
        <v>2.7302789387675924E-2</v>
      </c>
      <c r="F1263">
        <v>163.94209289550801</v>
      </c>
      <c r="G1263">
        <f t="shared" si="211"/>
        <v>-6.1302870396923812E-3</v>
      </c>
      <c r="H1263">
        <v>130.15878295898401</v>
      </c>
      <c r="I1263">
        <f t="shared" si="212"/>
        <v>1.6508073104361771E-2</v>
      </c>
      <c r="J1263">
        <v>70.667175292968807</v>
      </c>
      <c r="K1263">
        <f t="shared" si="213"/>
        <v>2.4665205576483846E-2</v>
      </c>
      <c r="L1263">
        <v>58.930000305175803</v>
      </c>
      <c r="M1263">
        <f t="shared" si="214"/>
        <v>1.8993781392064757E-2</v>
      </c>
      <c r="N1263">
        <v>166.42527770996099</v>
      </c>
      <c r="O1263">
        <f t="shared" si="215"/>
        <v>1.0372497147211193E-2</v>
      </c>
      <c r="P1263">
        <v>74.010002136230497</v>
      </c>
      <c r="Q1263">
        <f t="shared" si="216"/>
        <v>1.3021208005364748E-2</v>
      </c>
      <c r="R1263">
        <v>188.81604003906199</v>
      </c>
      <c r="S1263">
        <f t="shared" si="217"/>
        <v>1.4533153693264111E-2</v>
      </c>
      <c r="T1263">
        <v>84.169166564941406</v>
      </c>
      <c r="U1263">
        <f t="shared" si="218"/>
        <v>1.5072533727779018E-2</v>
      </c>
      <c r="V1263">
        <v>217.59815979003901</v>
      </c>
      <c r="W1263">
        <f t="shared" si="219"/>
        <v>1.18005691738445E-2</v>
      </c>
    </row>
    <row r="1264" spans="1:23" x14ac:dyDescent="0.2">
      <c r="A1264" s="1">
        <v>45387</v>
      </c>
      <c r="B1264">
        <v>38.310379028320298</v>
      </c>
      <c r="C1264">
        <f t="shared" si="209"/>
        <v>-1.9038201291307372E-2</v>
      </c>
      <c r="D1264">
        <v>170.419998168945</v>
      </c>
      <c r="E1264">
        <f t="shared" si="210"/>
        <v>-3.0559749017243665E-3</v>
      </c>
      <c r="F1264">
        <v>162.94015502929699</v>
      </c>
      <c r="G1264">
        <f t="shared" si="211"/>
        <v>1.1633582074097129E-2</v>
      </c>
      <c r="H1264">
        <v>132.32528686523401</v>
      </c>
      <c r="I1264">
        <f t="shared" si="212"/>
        <v>-2.4891222769996475E-3</v>
      </c>
      <c r="J1264">
        <v>72.431869506835895</v>
      </c>
      <c r="K1264">
        <f t="shared" si="213"/>
        <v>-1.0099077035869342E-2</v>
      </c>
      <c r="L1264">
        <v>60.060001373291001</v>
      </c>
      <c r="M1264">
        <f t="shared" si="214"/>
        <v>3.3244204279056977E-3</v>
      </c>
      <c r="N1264">
        <v>168.16050720214801</v>
      </c>
      <c r="O1264">
        <f t="shared" si="215"/>
        <v>1.2110768014012261E-2</v>
      </c>
      <c r="P1264">
        <v>74.980003356933594</v>
      </c>
      <c r="Q1264">
        <f t="shared" si="216"/>
        <v>9.9529713745706433E-3</v>
      </c>
      <c r="R1264">
        <v>191.58016967773401</v>
      </c>
      <c r="S1264">
        <f t="shared" si="217"/>
        <v>9.8608241034633549E-3</v>
      </c>
      <c r="T1264">
        <v>85.447418212890597</v>
      </c>
      <c r="U1264">
        <f t="shared" si="218"/>
        <v>1.7881776119143714E-2</v>
      </c>
      <c r="V1264">
        <v>220.18115234375</v>
      </c>
      <c r="W1264">
        <f t="shared" si="219"/>
        <v>2.5685304428634944E-3</v>
      </c>
    </row>
    <row r="1265" spans="1:23" x14ac:dyDescent="0.2">
      <c r="A1265" s="1">
        <v>45390</v>
      </c>
      <c r="B1265">
        <v>37.587917327880902</v>
      </c>
      <c r="C1265">
        <f t="shared" si="209"/>
        <v>9.1732520367977157E-3</v>
      </c>
      <c r="D1265">
        <v>169.89999389648401</v>
      </c>
      <c r="E1265">
        <f t="shared" si="210"/>
        <v>5.1661785779313265E-3</v>
      </c>
      <c r="F1265">
        <v>164.84680175781199</v>
      </c>
      <c r="G1265">
        <f t="shared" si="211"/>
        <v>2.3330144198507211E-2</v>
      </c>
      <c r="H1265">
        <v>131.99632263183599</v>
      </c>
      <c r="I1265">
        <f t="shared" si="212"/>
        <v>-1.5130779289624331E-3</v>
      </c>
      <c r="J1265">
        <v>71.704055786132798</v>
      </c>
      <c r="K1265">
        <f t="shared" si="213"/>
        <v>1.9551835444229091E-2</v>
      </c>
      <c r="L1265">
        <v>60.259998321533203</v>
      </c>
      <c r="M1265">
        <f t="shared" si="214"/>
        <v>2.0206081413551791E-2</v>
      </c>
      <c r="N1265">
        <v>170.20944213867199</v>
      </c>
      <c r="O1265">
        <f t="shared" si="215"/>
        <v>1.1168837156852863E-2</v>
      </c>
      <c r="P1265">
        <v>75.730003356933594</v>
      </c>
      <c r="Q1265">
        <f t="shared" si="216"/>
        <v>2.4006323115192345E-2</v>
      </c>
      <c r="R1265">
        <v>193.47865295410199</v>
      </c>
      <c r="S1265">
        <f t="shared" si="217"/>
        <v>3.7079219600913371E-2</v>
      </c>
      <c r="T1265">
        <v>86.989112854003906</v>
      </c>
      <c r="U1265">
        <f t="shared" si="218"/>
        <v>2.7874884265794656E-2</v>
      </c>
      <c r="V1265">
        <v>220.74742126464801</v>
      </c>
      <c r="W1265">
        <f t="shared" si="219"/>
        <v>1.0698633502056576E-2</v>
      </c>
    </row>
    <row r="1266" spans="1:23" x14ac:dyDescent="0.2">
      <c r="A1266" s="1">
        <v>45391</v>
      </c>
      <c r="B1266">
        <v>37.9343070983887</v>
      </c>
      <c r="C1266">
        <f t="shared" si="209"/>
        <v>-2.9924250977732516E-2</v>
      </c>
      <c r="D1266">
        <v>170.77999877929699</v>
      </c>
      <c r="E1266">
        <f t="shared" si="210"/>
        <v>-2.1544390410100835E-2</v>
      </c>
      <c r="F1266">
        <v>168.73791503906199</v>
      </c>
      <c r="G1266">
        <f t="shared" si="211"/>
        <v>-2.6521821593327066E-2</v>
      </c>
      <c r="H1266">
        <v>131.79675292968801</v>
      </c>
      <c r="I1266">
        <f t="shared" si="212"/>
        <v>-8.8162422313692573E-3</v>
      </c>
      <c r="J1266">
        <v>73.119796752929702</v>
      </c>
      <c r="K1266">
        <f t="shared" si="213"/>
        <v>-2.638833647104662E-2</v>
      </c>
      <c r="L1266">
        <v>61.490001678466797</v>
      </c>
      <c r="M1266">
        <f t="shared" si="214"/>
        <v>-2.8705396450339472E-2</v>
      </c>
      <c r="N1266">
        <v>172.12113952636699</v>
      </c>
      <c r="O1266">
        <f t="shared" si="215"/>
        <v>-2.7193314117128272E-2</v>
      </c>
      <c r="P1266">
        <v>77.569999694824205</v>
      </c>
      <c r="Q1266">
        <f t="shared" si="216"/>
        <v>-2.38743562997192E-2</v>
      </c>
      <c r="R1266">
        <v>200.787353515625</v>
      </c>
      <c r="S1266">
        <f t="shared" si="217"/>
        <v>-3.8911206992574721E-2</v>
      </c>
      <c r="T1266">
        <v>89.448036193847699</v>
      </c>
      <c r="U1266">
        <f t="shared" si="218"/>
        <v>-3.9836149695448048E-2</v>
      </c>
      <c r="V1266">
        <v>223.12179565429699</v>
      </c>
      <c r="W1266">
        <f t="shared" si="219"/>
        <v>-1.842410200867051E-2</v>
      </c>
    </row>
    <row r="1267" spans="1:23" x14ac:dyDescent="0.2">
      <c r="A1267" s="1">
        <v>45392</v>
      </c>
      <c r="B1267">
        <v>36.815967559814503</v>
      </c>
      <c r="C1267">
        <f t="shared" si="209"/>
        <v>1.1492921113432128E-2</v>
      </c>
      <c r="D1267">
        <v>167.13999938964801</v>
      </c>
      <c r="E1267">
        <f t="shared" si="210"/>
        <v>1.9903515802022327E-2</v>
      </c>
      <c r="F1267">
        <v>164.32150268554699</v>
      </c>
      <c r="G1267">
        <f t="shared" si="211"/>
        <v>1.3407199448829126E-2</v>
      </c>
      <c r="H1267">
        <v>130.63990783691401</v>
      </c>
      <c r="I1267">
        <f t="shared" si="212"/>
        <v>4.4438980466473245E-2</v>
      </c>
      <c r="J1267">
        <v>71.215522766113295</v>
      </c>
      <c r="K1267">
        <f t="shared" si="213"/>
        <v>2.2395292311000884E-3</v>
      </c>
      <c r="L1267">
        <v>59.75</v>
      </c>
      <c r="M1267">
        <f t="shared" si="214"/>
        <v>4.2273689385918758E-2</v>
      </c>
      <c r="N1267">
        <v>167.503662109375</v>
      </c>
      <c r="O1267">
        <f t="shared" si="215"/>
        <v>2.4684080705560451E-2</v>
      </c>
      <c r="P1267">
        <v>75.739997863769503</v>
      </c>
      <c r="Q1267">
        <f t="shared" si="216"/>
        <v>2.4905174976560106E-2</v>
      </c>
      <c r="R1267">
        <v>193.12452697753901</v>
      </c>
      <c r="S1267">
        <f t="shared" si="217"/>
        <v>1.1697345266506124E-2</v>
      </c>
      <c r="T1267">
        <v>85.954811096191406</v>
      </c>
      <c r="U1267">
        <f t="shared" si="218"/>
        <v>1.3418389388734769E-2</v>
      </c>
      <c r="V1267">
        <v>219.04861450195301</v>
      </c>
      <c r="W1267">
        <f t="shared" si="219"/>
        <v>2.2334719515673153E-2</v>
      </c>
    </row>
    <row r="1268" spans="1:23" x14ac:dyDescent="0.2">
      <c r="A1268" s="1">
        <v>45393</v>
      </c>
      <c r="B1268">
        <v>37.241531372070298</v>
      </c>
      <c r="C1268">
        <f t="shared" si="209"/>
        <v>-5.2931141551782405E-2</v>
      </c>
      <c r="D1268">
        <v>170.5</v>
      </c>
      <c r="E1268">
        <f t="shared" si="210"/>
        <v>-4.3268785698115202E-2</v>
      </c>
      <c r="F1268">
        <v>166.53942871093801</v>
      </c>
      <c r="G1268">
        <f t="shared" si="211"/>
        <v>-2.8858712901850662E-2</v>
      </c>
      <c r="H1268">
        <v>136.57633972168</v>
      </c>
      <c r="I1268">
        <f t="shared" si="212"/>
        <v>-2.8162299829449289E-2</v>
      </c>
      <c r="J1268">
        <v>71.375190734863295</v>
      </c>
      <c r="K1268">
        <f t="shared" si="213"/>
        <v>-1.9338593248890101E-2</v>
      </c>
      <c r="L1268">
        <v>62.330001831054702</v>
      </c>
      <c r="M1268">
        <f t="shared" si="214"/>
        <v>-3.5767712786001903E-2</v>
      </c>
      <c r="N1268">
        <v>171.68978881835901</v>
      </c>
      <c r="O1268">
        <f t="shared" si="215"/>
        <v>-2.217055361212656E-2</v>
      </c>
      <c r="P1268">
        <v>77.650001525878906</v>
      </c>
      <c r="Q1268">
        <f t="shared" si="216"/>
        <v>-3.792855808354887E-2</v>
      </c>
      <c r="R1268">
        <v>195.39683532714801</v>
      </c>
      <c r="S1268">
        <f t="shared" si="217"/>
        <v>-3.2593632521399921E-2</v>
      </c>
      <c r="T1268">
        <v>87.115959167480497</v>
      </c>
      <c r="U1268">
        <f t="shared" si="218"/>
        <v>-4.1624971549780662E-2</v>
      </c>
      <c r="V1268">
        <v>223.99604797363301</v>
      </c>
      <c r="W1268">
        <f t="shared" si="219"/>
        <v>-3.3370925777898415E-2</v>
      </c>
    </row>
    <row r="1269" spans="1:23" x14ac:dyDescent="0.2">
      <c r="A1269" s="1">
        <v>45394</v>
      </c>
      <c r="B1269">
        <v>35.321556091308601</v>
      </c>
      <c r="C1269">
        <f t="shared" si="209"/>
        <v>1.7222709790927875E-2</v>
      </c>
      <c r="D1269">
        <v>163.27999877929699</v>
      </c>
      <c r="E1269">
        <f t="shared" si="210"/>
        <v>-1.829464744395853E-2</v>
      </c>
      <c r="F1269">
        <v>161.802001953125</v>
      </c>
      <c r="G1269">
        <f t="shared" si="211"/>
        <v>1.2023205083358597E-4</v>
      </c>
      <c r="H1269">
        <v>132.78369140625</v>
      </c>
      <c r="I1269">
        <f t="shared" si="212"/>
        <v>-2.514859724591028E-2</v>
      </c>
      <c r="J1269">
        <v>70.008155822753906</v>
      </c>
      <c r="K1269">
        <f t="shared" si="213"/>
        <v>-3.3037089628692923E-2</v>
      </c>
      <c r="L1269">
        <v>60.139999389648402</v>
      </c>
      <c r="M1269">
        <f t="shared" si="214"/>
        <v>-1.913772350581748E-2</v>
      </c>
      <c r="N1269">
        <v>167.925216674805</v>
      </c>
      <c r="O1269">
        <f t="shared" si="215"/>
        <v>-8.5011627025368495E-3</v>
      </c>
      <c r="P1269">
        <v>74.760002136230497</v>
      </c>
      <c r="Q1269">
        <f t="shared" si="216"/>
        <v>-5.0959595913012646E-3</v>
      </c>
      <c r="R1269">
        <v>189.13081359863301</v>
      </c>
      <c r="S1269">
        <f t="shared" si="217"/>
        <v>-1.0351436644449393E-2</v>
      </c>
      <c r="T1269">
        <v>83.564193725585895</v>
      </c>
      <c r="U1269">
        <f t="shared" si="218"/>
        <v>7.0038936807494102E-4</v>
      </c>
      <c r="V1269">
        <v>216.64443969726599</v>
      </c>
      <c r="W1269">
        <f t="shared" si="219"/>
        <v>-1.2737410348305668E-2</v>
      </c>
    </row>
    <row r="1270" spans="1:23" x14ac:dyDescent="0.2">
      <c r="A1270" s="1">
        <v>45397</v>
      </c>
      <c r="B1270">
        <v>35.935157775878899</v>
      </c>
      <c r="C1270">
        <f t="shared" si="209"/>
        <v>-1.3780981699203212E-3</v>
      </c>
      <c r="D1270">
        <v>160.32000732421901</v>
      </c>
      <c r="E1270">
        <f t="shared" si="210"/>
        <v>1.9396489579940196E-2</v>
      </c>
      <c r="F1270">
        <v>161.82145690918</v>
      </c>
      <c r="G1270">
        <f t="shared" si="211"/>
        <v>7.4264829131535995E-3</v>
      </c>
      <c r="H1270">
        <v>129.48600769043</v>
      </c>
      <c r="I1270">
        <f t="shared" si="212"/>
        <v>1.3918253463299961E-2</v>
      </c>
      <c r="J1270">
        <v>67.733078002929702</v>
      </c>
      <c r="K1270">
        <f t="shared" si="213"/>
        <v>5.8756455560151112E-3</v>
      </c>
      <c r="L1270">
        <v>59</v>
      </c>
      <c r="M1270">
        <f t="shared" si="214"/>
        <v>-4.7570388109190523E-3</v>
      </c>
      <c r="N1270">
        <v>166.50370788574199</v>
      </c>
      <c r="O1270">
        <f t="shared" si="215"/>
        <v>-7.4464700923785538E-3</v>
      </c>
      <c r="P1270">
        <v>74.379997253417997</v>
      </c>
      <c r="Q1270">
        <f t="shared" si="216"/>
        <v>9.2339559491224129E-3</v>
      </c>
      <c r="R1270">
        <v>187.18313598632801</v>
      </c>
      <c r="S1270">
        <f t="shared" si="217"/>
        <v>4.9276649730842816E-3</v>
      </c>
      <c r="T1270">
        <v>83.622741699218807</v>
      </c>
      <c r="U1270">
        <f t="shared" si="218"/>
        <v>2.6801087447691171E-3</v>
      </c>
      <c r="V1270">
        <v>213.90245056152301</v>
      </c>
      <c r="W1270">
        <f t="shared" si="219"/>
        <v>7.5420850371405506E-3</v>
      </c>
    </row>
    <row r="1271" spans="1:23" x14ac:dyDescent="0.2">
      <c r="A1271" s="1">
        <v>45398</v>
      </c>
      <c r="B1271">
        <v>35.885669708252003</v>
      </c>
      <c r="C1271">
        <f t="shared" si="209"/>
        <v>-1.6124800608906767E-2</v>
      </c>
      <c r="D1271">
        <v>163.46000671386699</v>
      </c>
      <c r="E1271">
        <f t="shared" si="210"/>
        <v>-5.9485861310683737E-2</v>
      </c>
      <c r="F1271">
        <v>163.02769470214801</v>
      </c>
      <c r="G1271">
        <f t="shared" si="211"/>
        <v>-1.134158513036187E-2</v>
      </c>
      <c r="H1271">
        <v>131.30082702636699</v>
      </c>
      <c r="I1271">
        <f t="shared" si="212"/>
        <v>-3.555930887251204E-2</v>
      </c>
      <c r="J1271">
        <v>68.132225036621094</v>
      </c>
      <c r="K1271">
        <f t="shared" si="213"/>
        <v>-2.6715748591817821E-2</v>
      </c>
      <c r="L1271">
        <v>58.720001220703097</v>
      </c>
      <c r="M1271">
        <f t="shared" si="214"/>
        <v>-2.535276266045132E-2</v>
      </c>
      <c r="N1271">
        <v>165.26844787597699</v>
      </c>
      <c r="O1271">
        <f t="shared" si="215"/>
        <v>-2.5594560655190127E-2</v>
      </c>
      <c r="P1271">
        <v>75.069999694824205</v>
      </c>
      <c r="Q1271">
        <f t="shared" si="216"/>
        <v>-6.6787819395428202E-2</v>
      </c>
      <c r="R1271">
        <v>188.10778808593801</v>
      </c>
      <c r="S1271">
        <f t="shared" si="217"/>
        <v>-9.4573462218439461E-3</v>
      </c>
      <c r="T1271">
        <v>83.847160339355497</v>
      </c>
      <c r="U1271">
        <f t="shared" si="218"/>
        <v>-1.005850216093649E-2</v>
      </c>
      <c r="V1271">
        <v>215.52182006835901</v>
      </c>
      <c r="W1271">
        <f t="shared" si="219"/>
        <v>-3.0800551826647916E-2</v>
      </c>
    </row>
    <row r="1272" spans="1:23" x14ac:dyDescent="0.2">
      <c r="A1272" s="1">
        <v>45399</v>
      </c>
      <c r="B1272">
        <v>35.311660766601598</v>
      </c>
      <c r="C1272">
        <f t="shared" si="209"/>
        <v>-1.810002191222285E-2</v>
      </c>
      <c r="D1272">
        <v>154.02000427246099</v>
      </c>
      <c r="E1272">
        <f t="shared" si="210"/>
        <v>6.8586327591379425E-3</v>
      </c>
      <c r="F1272">
        <v>161.18914794921901</v>
      </c>
      <c r="G1272">
        <f t="shared" si="211"/>
        <v>-1.2326682152733158E-2</v>
      </c>
      <c r="H1272">
        <v>126.713897705078</v>
      </c>
      <c r="I1272">
        <f t="shared" si="212"/>
        <v>-1.8602788212357672E-2</v>
      </c>
      <c r="J1272">
        <v>66.336120605468807</v>
      </c>
      <c r="K1272">
        <f t="shared" si="213"/>
        <v>-1.8828428360781763E-2</v>
      </c>
      <c r="L1272">
        <v>57.25</v>
      </c>
      <c r="M1272">
        <f t="shared" si="214"/>
        <v>-1.389523582450891E-2</v>
      </c>
      <c r="N1272">
        <v>161.09214782714801</v>
      </c>
      <c r="O1272">
        <f t="shared" si="215"/>
        <v>-1.7682184130137241E-2</v>
      </c>
      <c r="P1272">
        <v>70.220001220703097</v>
      </c>
      <c r="Q1272">
        <f t="shared" si="216"/>
        <v>-2.2029524356095082E-2</v>
      </c>
      <c r="R1272">
        <v>186.33717346191401</v>
      </c>
      <c r="S1272">
        <f t="shared" si="217"/>
        <v>-9.8139695130070887E-3</v>
      </c>
      <c r="T1272">
        <v>83.008010864257798</v>
      </c>
      <c r="U1272">
        <f t="shared" si="218"/>
        <v>-1.0160797349728702E-2</v>
      </c>
      <c r="V1272">
        <v>208.98481750488301</v>
      </c>
      <c r="W1272">
        <f t="shared" si="219"/>
        <v>-1.7890501806400724E-2</v>
      </c>
    </row>
    <row r="1273" spans="1:23" x14ac:dyDescent="0.2">
      <c r="A1273" s="1">
        <v>45400</v>
      </c>
      <c r="B1273">
        <v>34.678268432617202</v>
      </c>
      <c r="C1273">
        <f t="shared" si="209"/>
        <v>-2.4264538629297353E-2</v>
      </c>
      <c r="D1273">
        <v>155.080001831055</v>
      </c>
      <c r="E1273">
        <f t="shared" si="210"/>
        <v>-5.5960525240690423E-2</v>
      </c>
      <c r="F1273">
        <v>159.21441650390599</v>
      </c>
      <c r="G1273">
        <f t="shared" si="211"/>
        <v>-2.468037894625489E-2</v>
      </c>
      <c r="H1273">
        <v>124.378456115723</v>
      </c>
      <c r="I1273">
        <f t="shared" si="212"/>
        <v>-4.4070990742704964E-2</v>
      </c>
      <c r="J1273">
        <v>65.098800659179702</v>
      </c>
      <c r="K1273">
        <f t="shared" si="213"/>
        <v>-4.8843853629502443E-2</v>
      </c>
      <c r="L1273">
        <v>56.459999084472699</v>
      </c>
      <c r="M1273">
        <f t="shared" si="214"/>
        <v>-3.2034389172968407E-2</v>
      </c>
      <c r="N1273">
        <v>158.26872253418</v>
      </c>
      <c r="O1273">
        <f t="shared" si="215"/>
        <v>-2.3883112628032489E-2</v>
      </c>
      <c r="P1273">
        <v>68.690002441406193</v>
      </c>
      <c r="Q1273">
        <f t="shared" si="216"/>
        <v>-3.2251319352904956E-2</v>
      </c>
      <c r="R1273">
        <v>184.51741027832</v>
      </c>
      <c r="S1273">
        <f t="shared" si="217"/>
        <v>-2.2754026791561219E-2</v>
      </c>
      <c r="T1273">
        <v>82.168853759765597</v>
      </c>
      <c r="U1273">
        <f t="shared" si="218"/>
        <v>-3.0504477289507996E-2</v>
      </c>
      <c r="V1273">
        <v>205.279220581055</v>
      </c>
      <c r="W1273">
        <f t="shared" si="219"/>
        <v>-4.0695006577642558E-2</v>
      </c>
    </row>
    <row r="1274" spans="1:23" x14ac:dyDescent="0.2">
      <c r="A1274" s="1">
        <v>45401</v>
      </c>
      <c r="B1274">
        <v>33.8469429016113</v>
      </c>
      <c r="C1274">
        <f t="shared" si="209"/>
        <v>6.1214705042541527E-3</v>
      </c>
      <c r="D1274">
        <v>146.63999938964801</v>
      </c>
      <c r="E1274">
        <f t="shared" si="210"/>
        <v>1.3546671590083117E-2</v>
      </c>
      <c r="F1274">
        <v>155.33303833007801</v>
      </c>
      <c r="G1274">
        <f t="shared" si="211"/>
        <v>2.3212885676652112E-2</v>
      </c>
      <c r="H1274">
        <v>119.016006469727</v>
      </c>
      <c r="I1274">
        <f t="shared" si="212"/>
        <v>1.6261010956587503E-2</v>
      </c>
      <c r="J1274">
        <v>61.995529174804702</v>
      </c>
      <c r="K1274">
        <f t="shared" si="213"/>
        <v>1.1999216132309211E-2</v>
      </c>
      <c r="L1274">
        <v>54.680000305175803</v>
      </c>
      <c r="M1274">
        <f t="shared" si="214"/>
        <v>9.1397935491884853E-4</v>
      </c>
      <c r="N1274">
        <v>154.53355407714801</v>
      </c>
      <c r="O1274">
        <f t="shared" si="215"/>
        <v>1.6047668485169465E-2</v>
      </c>
      <c r="P1274">
        <v>66.510002136230497</v>
      </c>
      <c r="Q1274">
        <f t="shared" si="216"/>
        <v>-6.4861874928784083E-3</v>
      </c>
      <c r="R1274">
        <v>180.36630249023401</v>
      </c>
      <c r="S1274">
        <f t="shared" si="217"/>
        <v>1.5960460902844364E-2</v>
      </c>
      <c r="T1274">
        <v>79.700180053710895</v>
      </c>
      <c r="U1274">
        <f t="shared" si="218"/>
        <v>2.2396608099037707E-2</v>
      </c>
      <c r="V1274">
        <v>197.09307861328099</v>
      </c>
      <c r="W1274">
        <f t="shared" si="219"/>
        <v>1.6348337863287515E-2</v>
      </c>
    </row>
    <row r="1275" spans="1:23" x14ac:dyDescent="0.2">
      <c r="A1275" s="1">
        <v>45404</v>
      </c>
      <c r="B1275">
        <v>34.054771423339801</v>
      </c>
      <c r="C1275">
        <f t="shared" si="209"/>
        <v>-3.7851360462736951E-3</v>
      </c>
      <c r="D1275">
        <v>148.63999938964801</v>
      </c>
      <c r="E1275">
        <f t="shared" si="210"/>
        <v>2.4128017951810753E-2</v>
      </c>
      <c r="F1275">
        <v>158.98094177246099</v>
      </c>
      <c r="G1275">
        <f t="shared" si="211"/>
        <v>1.2405154806985039E-2</v>
      </c>
      <c r="H1275">
        <v>120.967147827148</v>
      </c>
      <c r="I1275">
        <f t="shared" si="212"/>
        <v>1.9995459361531041E-2</v>
      </c>
      <c r="J1275">
        <v>62.743907928466797</v>
      </c>
      <c r="K1275">
        <f t="shared" si="213"/>
        <v>1.5465092727996942E-2</v>
      </c>
      <c r="L1275">
        <v>54.7299995422363</v>
      </c>
      <c r="M1275">
        <f t="shared" si="214"/>
        <v>3.0766105860947777E-2</v>
      </c>
      <c r="N1275">
        <v>157.03346252441401</v>
      </c>
      <c r="O1275">
        <f t="shared" si="215"/>
        <v>7.2777459185501304E-3</v>
      </c>
      <c r="P1275">
        <v>66.080001831054702</v>
      </c>
      <c r="Q1275">
        <f t="shared" si="216"/>
        <v>2.8200292395598365E-2</v>
      </c>
      <c r="R1275">
        <v>183.26812744140599</v>
      </c>
      <c r="S1275">
        <f t="shared" si="217"/>
        <v>1.9243555783176242E-2</v>
      </c>
      <c r="T1275">
        <v>81.505332946777301</v>
      </c>
      <c r="U1275">
        <f t="shared" si="218"/>
        <v>3.1348437612706462E-2</v>
      </c>
      <c r="V1275">
        <v>200.34170532226599</v>
      </c>
      <c r="W1275">
        <f t="shared" si="219"/>
        <v>2.0661723537866251E-2</v>
      </c>
    </row>
    <row r="1276" spans="1:23" x14ac:dyDescent="0.2">
      <c r="A1276" s="1">
        <v>45405</v>
      </c>
      <c r="B1276">
        <v>33.926113128662102</v>
      </c>
      <c r="C1276">
        <f t="shared" si="209"/>
        <v>6.3971955649927631E-3</v>
      </c>
      <c r="D1276">
        <v>152.27000427246099</v>
      </c>
      <c r="E1276">
        <f t="shared" si="210"/>
        <v>-3.4867228000080349E-3</v>
      </c>
      <c r="F1276">
        <v>160.965408325195</v>
      </c>
      <c r="G1276">
        <f t="shared" si="211"/>
        <v>5.4909772439237024E-2</v>
      </c>
      <c r="H1276">
        <v>123.410285949707</v>
      </c>
      <c r="I1276">
        <f t="shared" si="212"/>
        <v>6.0893746900768523E-3</v>
      </c>
      <c r="J1276">
        <v>63.721790313720703</v>
      </c>
      <c r="K1276">
        <f t="shared" si="213"/>
        <v>1.5383612321916231E-2</v>
      </c>
      <c r="L1276">
        <v>56.439998626708999</v>
      </c>
      <c r="M1276">
        <f t="shared" si="214"/>
        <v>1.4164632627336768E-3</v>
      </c>
      <c r="N1276">
        <v>158.18048095703099</v>
      </c>
      <c r="O1276">
        <f t="shared" si="215"/>
        <v>1.4031875305233577E-2</v>
      </c>
      <c r="P1276">
        <v>67.970001220703097</v>
      </c>
      <c r="Q1276">
        <f t="shared" si="216"/>
        <v>5.17492816004285E-2</v>
      </c>
      <c r="R1276">
        <v>186.82901000976599</v>
      </c>
      <c r="S1276">
        <f t="shared" si="217"/>
        <v>3.4006881851440685E-2</v>
      </c>
      <c r="T1276">
        <v>84.100868225097699</v>
      </c>
      <c r="U1276">
        <f t="shared" si="218"/>
        <v>5.0782535047153576E-2</v>
      </c>
      <c r="V1276">
        <v>204.524169921875</v>
      </c>
      <c r="W1276">
        <f t="shared" si="219"/>
        <v>1.2886025245813965E-2</v>
      </c>
    </row>
    <row r="1277" spans="1:23" x14ac:dyDescent="0.2">
      <c r="A1277" s="1">
        <v>45406</v>
      </c>
      <c r="B1277">
        <v>34.143840789794901</v>
      </c>
      <c r="C1277">
        <f t="shared" si="209"/>
        <v>1.752666191080364E-2</v>
      </c>
      <c r="D1277">
        <v>151.74000549316401</v>
      </c>
      <c r="E1277">
        <f t="shared" si="210"/>
        <v>1.3224343385321255E-2</v>
      </c>
      <c r="F1277">
        <v>170.05114746093801</v>
      </c>
      <c r="G1277">
        <f t="shared" si="211"/>
        <v>2.5138702385733977E-3</v>
      </c>
      <c r="H1277">
        <v>124.164070129395</v>
      </c>
      <c r="I1277">
        <f t="shared" si="212"/>
        <v>2.947796517371884E-2</v>
      </c>
      <c r="J1277">
        <v>64.709640502929702</v>
      </c>
      <c r="K1277">
        <f t="shared" si="213"/>
        <v>3.9754430851454754E-2</v>
      </c>
      <c r="L1277">
        <v>56.5200004577637</v>
      </c>
      <c r="M1277">
        <f t="shared" si="214"/>
        <v>2.7915254408853556E-2</v>
      </c>
      <c r="N1277">
        <v>160.41569519043</v>
      </c>
      <c r="O1277">
        <f t="shared" si="215"/>
        <v>-2.0187769617513876E-3</v>
      </c>
      <c r="P1277">
        <v>71.580001831054702</v>
      </c>
      <c r="Q1277">
        <f t="shared" si="216"/>
        <v>3.2032455426605939E-2</v>
      </c>
      <c r="R1277">
        <v>193.291748046875</v>
      </c>
      <c r="S1277">
        <f t="shared" si="217"/>
        <v>7.301520598827162E-3</v>
      </c>
      <c r="T1277">
        <v>88.482025146484403</v>
      </c>
      <c r="U1277">
        <f t="shared" si="218"/>
        <v>1.6731732953407713E-2</v>
      </c>
      <c r="V1277">
        <v>207.17672729492199</v>
      </c>
      <c r="W1277">
        <f t="shared" si="219"/>
        <v>1.8387548975752021E-2</v>
      </c>
    </row>
    <row r="1278" spans="1:23" x14ac:dyDescent="0.2">
      <c r="A1278" s="1">
        <v>45407</v>
      </c>
      <c r="B1278">
        <v>34.747543334960902</v>
      </c>
      <c r="C1278">
        <f t="shared" si="209"/>
        <v>-9.650707732043913E-2</v>
      </c>
      <c r="D1278">
        <v>153.75999450683599</v>
      </c>
      <c r="E1278">
        <f t="shared" si="210"/>
        <v>2.3397387709789923E-2</v>
      </c>
      <c r="F1278">
        <v>170.47917175293</v>
      </c>
      <c r="G1278">
        <f t="shared" si="211"/>
        <v>1.2644421000470946E-2</v>
      </c>
      <c r="H1278">
        <v>127.87865447998</v>
      </c>
      <c r="I1278">
        <f t="shared" si="212"/>
        <v>3.763962142827075E-2</v>
      </c>
      <c r="J1278">
        <v>67.333953857421903</v>
      </c>
      <c r="K1278">
        <f t="shared" si="213"/>
        <v>3.122062359882196E-2</v>
      </c>
      <c r="L1278">
        <v>58.119998931884801</v>
      </c>
      <c r="M1278">
        <f t="shared" si="214"/>
        <v>1.8918342235969634E-2</v>
      </c>
      <c r="N1278">
        <v>160.09217834472699</v>
      </c>
      <c r="O1278">
        <f t="shared" si="215"/>
        <v>1.4348517482762377E-2</v>
      </c>
      <c r="P1278">
        <v>73.910003662109403</v>
      </c>
      <c r="Q1278">
        <f t="shared" si="216"/>
        <v>-4.0606819024077381E-4</v>
      </c>
      <c r="R1278">
        <v>194.70823669433599</v>
      </c>
      <c r="S1278">
        <f t="shared" si="217"/>
        <v>2.0155220214075086E-2</v>
      </c>
      <c r="T1278">
        <v>89.974937438964801</v>
      </c>
      <c r="U1278">
        <f t="shared" si="218"/>
        <v>1.4961882005897547E-2</v>
      </c>
      <c r="V1278">
        <v>211.02143859863301</v>
      </c>
      <c r="W1278">
        <f t="shared" si="219"/>
        <v>2.0917904649062579E-2</v>
      </c>
    </row>
    <row r="1279" spans="1:23" x14ac:dyDescent="0.2">
      <c r="A1279" s="1">
        <v>45408</v>
      </c>
      <c r="B1279">
        <v>31.550889968872099</v>
      </c>
      <c r="C1279">
        <f t="shared" si="209"/>
        <v>-1.6445701851910594E-2</v>
      </c>
      <c r="D1279">
        <v>157.39999389648401</v>
      </c>
      <c r="E1279">
        <f t="shared" si="210"/>
        <v>1.7632718378384E-2</v>
      </c>
      <c r="F1279">
        <v>172.64846801757801</v>
      </c>
      <c r="G1279">
        <f t="shared" si="211"/>
        <v>1.0146682945867935E-2</v>
      </c>
      <c r="H1279">
        <v>132.78369140625</v>
      </c>
      <c r="I1279">
        <f t="shared" si="212"/>
        <v>-4.0630056378697195E-3</v>
      </c>
      <c r="J1279">
        <v>69.469322204589801</v>
      </c>
      <c r="K1279">
        <f t="shared" si="213"/>
        <v>-1.257516358416047E-2</v>
      </c>
      <c r="L1279">
        <v>59.2299995422363</v>
      </c>
      <c r="M1279">
        <f t="shared" si="214"/>
        <v>2.0884561742137861E-2</v>
      </c>
      <c r="N1279">
        <v>162.40582275390599</v>
      </c>
      <c r="O1279">
        <f t="shared" si="215"/>
        <v>2.114384628631235E-2</v>
      </c>
      <c r="P1279">
        <v>73.879997253417997</v>
      </c>
      <c r="Q1279">
        <f t="shared" si="216"/>
        <v>3.954347492300074E-2</v>
      </c>
      <c r="R1279">
        <v>198.672439575195</v>
      </c>
      <c r="S1279">
        <f t="shared" si="217"/>
        <v>9.5104778924568617E-3</v>
      </c>
      <c r="T1279">
        <v>91.331253051757798</v>
      </c>
      <c r="U1279">
        <f t="shared" si="218"/>
        <v>-4.4972862391460915E-3</v>
      </c>
      <c r="V1279">
        <v>215.48205566406199</v>
      </c>
      <c r="W1279">
        <f t="shared" si="219"/>
        <v>7.5785095249006002E-3</v>
      </c>
    </row>
    <row r="1280" spans="1:23" x14ac:dyDescent="0.2">
      <c r="A1280" s="1">
        <v>45411</v>
      </c>
      <c r="B1280">
        <v>31.036256790161101</v>
      </c>
      <c r="C1280">
        <f t="shared" si="209"/>
        <v>-2.87905877812531E-2</v>
      </c>
      <c r="D1280">
        <v>160.19999694824199</v>
      </c>
      <c r="E1280">
        <f t="shared" si="210"/>
        <v>-1.1425775972591331E-2</v>
      </c>
      <c r="F1280">
        <v>174.40919494628901</v>
      </c>
      <c r="G1280">
        <f t="shared" si="211"/>
        <v>-1.6137090900689641E-2</v>
      </c>
      <c r="H1280">
        <v>132.24528503418</v>
      </c>
      <c r="I1280">
        <f t="shared" si="212"/>
        <v>-2.9067282921536576E-2</v>
      </c>
      <c r="J1280">
        <v>68.601203918457003</v>
      </c>
      <c r="K1280">
        <f t="shared" si="213"/>
        <v>-4.2186581342245323E-2</v>
      </c>
      <c r="L1280">
        <v>60.4799995422363</v>
      </c>
      <c r="M1280">
        <f t="shared" si="214"/>
        <v>-9.825763899466336E-2</v>
      </c>
      <c r="N1280">
        <v>165.87626647949199</v>
      </c>
      <c r="O1280">
        <f t="shared" si="215"/>
        <v>-1.9997598553578657E-2</v>
      </c>
      <c r="P1280">
        <v>76.860000610351605</v>
      </c>
      <c r="Q1280">
        <f t="shared" si="216"/>
        <v>-0.11369308058907389</v>
      </c>
      <c r="R1280">
        <v>200.57092285156199</v>
      </c>
      <c r="S1280">
        <f t="shared" si="217"/>
        <v>-1.626686644327948E-2</v>
      </c>
      <c r="T1280">
        <v>90.921432495117202</v>
      </c>
      <c r="U1280">
        <f t="shared" si="218"/>
        <v>-1.2961861569143683E-2</v>
      </c>
      <c r="V1280">
        <v>217.12129211425801</v>
      </c>
      <c r="W1280">
        <f t="shared" si="219"/>
        <v>-2.1085496724607109E-2</v>
      </c>
    </row>
    <row r="1281" spans="1:23" x14ac:dyDescent="0.2">
      <c r="A1281" s="1">
        <v>45412</v>
      </c>
      <c r="B1281">
        <v>30.155445098876999</v>
      </c>
      <c r="C1281">
        <f t="shared" si="209"/>
        <v>-3.2872787220872089E-3</v>
      </c>
      <c r="D1281">
        <v>158.38000488281199</v>
      </c>
      <c r="E1281">
        <f t="shared" si="210"/>
        <v>-9.331066603997025E-2</v>
      </c>
      <c r="F1281">
        <v>171.61732482910199</v>
      </c>
      <c r="G1281">
        <f t="shared" si="211"/>
        <v>-6.939307122709233E-3</v>
      </c>
      <c r="H1281">
        <v>128.45660400390599</v>
      </c>
      <c r="I1281">
        <f t="shared" si="212"/>
        <v>-4.5156806251499856E-2</v>
      </c>
      <c r="J1281">
        <v>65.767349243164105</v>
      </c>
      <c r="K1281">
        <f t="shared" si="213"/>
        <v>-3.2223544226253502E-2</v>
      </c>
      <c r="L1281">
        <v>54.819999694824197</v>
      </c>
      <c r="M1281">
        <f t="shared" si="214"/>
        <v>-3.849131295159406E-2</v>
      </c>
      <c r="N1281">
        <v>162.59208679199199</v>
      </c>
      <c r="O1281">
        <f t="shared" si="215"/>
        <v>-1.0546867385997676E-2</v>
      </c>
      <c r="P1281">
        <v>68.599998474121094</v>
      </c>
      <c r="Q1281">
        <f t="shared" si="216"/>
        <v>-2.0768049220792135E-2</v>
      </c>
      <c r="R1281">
        <v>197.33465576171901</v>
      </c>
      <c r="S1281">
        <f t="shared" si="217"/>
        <v>-3.4071775889990538E-2</v>
      </c>
      <c r="T1281">
        <v>89.750526428222699</v>
      </c>
      <c r="U1281">
        <f t="shared" si="218"/>
        <v>-3.5297218084748956E-2</v>
      </c>
      <c r="V1281">
        <v>212.59111022949199</v>
      </c>
      <c r="W1281">
        <f t="shared" si="219"/>
        <v>-3.437067363074834E-2</v>
      </c>
    </row>
    <row r="1282" spans="1:23" x14ac:dyDescent="0.2">
      <c r="A1282" s="1">
        <v>45413</v>
      </c>
      <c r="B1282">
        <v>30.0564785003662</v>
      </c>
      <c r="C1282">
        <f t="shared" si="209"/>
        <v>4.5991830640640229E-3</v>
      </c>
      <c r="D1282">
        <v>144.27000427246099</v>
      </c>
      <c r="E1282">
        <f t="shared" si="210"/>
        <v>1.3015363553209544E-2</v>
      </c>
      <c r="F1282">
        <v>170.43054199218801</v>
      </c>
      <c r="G1282">
        <f t="shared" si="211"/>
        <v>3.4187933038774426E-3</v>
      </c>
      <c r="H1282">
        <v>122.78493499755901</v>
      </c>
      <c r="I1282">
        <f t="shared" si="212"/>
        <v>-3.4577013884339266E-3</v>
      </c>
      <c r="J1282">
        <v>63.681873321533203</v>
      </c>
      <c r="K1282">
        <f t="shared" si="213"/>
        <v>4.3688431888992102E-2</v>
      </c>
      <c r="L1282">
        <v>52.75</v>
      </c>
      <c r="M1282">
        <f t="shared" si="214"/>
        <v>2.8039220064393126E-2</v>
      </c>
      <c r="N1282">
        <v>160.88626098632801</v>
      </c>
      <c r="O1282">
        <f t="shared" si="215"/>
        <v>9.2975358239297701E-2</v>
      </c>
      <c r="P1282">
        <v>67.190002441406193</v>
      </c>
      <c r="Q1282">
        <f t="shared" si="216"/>
        <v>3.8968784847553624E-2</v>
      </c>
      <c r="R1282">
        <v>190.724365234375</v>
      </c>
      <c r="S1282">
        <f t="shared" si="217"/>
        <v>1.3320583847889164E-2</v>
      </c>
      <c r="T1282">
        <v>86.637840270996094</v>
      </c>
      <c r="U1282">
        <f t="shared" si="218"/>
        <v>7.5175989029191304E-3</v>
      </c>
      <c r="V1282">
        <v>205.40835571289099</v>
      </c>
      <c r="W1282">
        <f t="shared" si="219"/>
        <v>2.2240732412937007E-2</v>
      </c>
    </row>
    <row r="1283" spans="1:23" x14ac:dyDescent="0.2">
      <c r="A1283" s="1">
        <v>45414</v>
      </c>
      <c r="B1283">
        <v>30.195032119751001</v>
      </c>
      <c r="C1283">
        <f t="shared" ref="C1283:C1346" si="220">LN(B1284/B1283)</f>
        <v>1.2701718598770003E-2</v>
      </c>
      <c r="D1283">
        <v>146.16000366210901</v>
      </c>
      <c r="E1283">
        <f t="shared" ref="E1283:E1346" si="221">LN(D1284/D1283)</f>
        <v>2.9925418768555669E-2</v>
      </c>
      <c r="F1283">
        <v>171.01420593261699</v>
      </c>
      <c r="G1283">
        <f t="shared" ref="G1283:G1346" si="222">LN(F1284/F1283)</f>
        <v>1.7535860369881202E-2</v>
      </c>
      <c r="H1283">
        <v>122.361114501953</v>
      </c>
      <c r="I1283">
        <f t="shared" ref="I1283:I1346" si="223">LN(H1284/H1283)</f>
        <v>3.1424850836143554E-2</v>
      </c>
      <c r="J1283">
        <v>66.525703430175795</v>
      </c>
      <c r="K1283">
        <f t="shared" ref="K1283:K1346" si="224">LN(J1284/J1283)</f>
        <v>2.7224810714465981E-2</v>
      </c>
      <c r="L1283">
        <v>54.25</v>
      </c>
      <c r="M1283">
        <f t="shared" ref="M1283:M1346" si="225">LN(L1284/L1283)</f>
        <v>3.3176282956526713E-2</v>
      </c>
      <c r="N1283">
        <v>176.56216430664099</v>
      </c>
      <c r="O1283">
        <f t="shared" ref="O1283:O1346" si="226">LN(N1284/N1283)</f>
        <v>-2.5573719800214881E-3</v>
      </c>
      <c r="P1283">
        <v>69.860000610351605</v>
      </c>
      <c r="Q1283">
        <f t="shared" ref="Q1283:Q1346" si="227">LN(P1284/P1283)</f>
        <v>1.5059207271944505E-2</v>
      </c>
      <c r="R1283">
        <v>193.28192138671901</v>
      </c>
      <c r="S1283">
        <f t="shared" ref="S1283:S1346" si="228">LN(R1284/R1283)</f>
        <v>1.5854173232701441E-2</v>
      </c>
      <c r="T1283">
        <v>87.291603088378906</v>
      </c>
      <c r="U1283">
        <f t="shared" ref="U1283:U1346" si="229">LN(T1284/T1283)</f>
        <v>2.1016108201251341E-2</v>
      </c>
      <c r="V1283">
        <v>210.02796936035199</v>
      </c>
      <c r="W1283">
        <f t="shared" ref="W1283:W1346" si="230">LN(V1284/V1283)</f>
        <v>2.2265754202322192E-2</v>
      </c>
    </row>
    <row r="1284" spans="1:23" x14ac:dyDescent="0.2">
      <c r="A1284" s="1">
        <v>45415</v>
      </c>
      <c r="B1284">
        <v>30.581007003784201</v>
      </c>
      <c r="C1284">
        <f t="shared" si="220"/>
        <v>6.3162782130425973E-3</v>
      </c>
      <c r="D1284">
        <v>150.60000610351599</v>
      </c>
      <c r="E1284">
        <f t="shared" si="221"/>
        <v>3.3817391761945197E-2</v>
      </c>
      <c r="F1284">
        <v>174.03953552246099</v>
      </c>
      <c r="G1284">
        <f t="shared" si="222"/>
        <v>1.530903019916552E-2</v>
      </c>
      <c r="H1284">
        <v>126.26734924316401</v>
      </c>
      <c r="I1284">
        <f t="shared" si="223"/>
        <v>2.4881416691106547E-2</v>
      </c>
      <c r="J1284">
        <v>68.361732482910199</v>
      </c>
      <c r="K1284">
        <f t="shared" si="224"/>
        <v>1.8940702587100903E-2</v>
      </c>
      <c r="L1284">
        <v>56.080001831054702</v>
      </c>
      <c r="M1284">
        <f t="shared" si="225"/>
        <v>1.539442791275061E-2</v>
      </c>
      <c r="N1284">
        <v>176.11120605468801</v>
      </c>
      <c r="O1284">
        <f t="shared" si="226"/>
        <v>1.2227282676864269E-2</v>
      </c>
      <c r="P1284">
        <v>70.919998168945298</v>
      </c>
      <c r="Q1284">
        <f t="shared" si="227"/>
        <v>2.9566947444578397E-3</v>
      </c>
      <c r="R1284">
        <v>196.37066650390599</v>
      </c>
      <c r="S1284">
        <f t="shared" si="228"/>
        <v>1.8315397603201205E-2</v>
      </c>
      <c r="T1284">
        <v>89.145545959472699</v>
      </c>
      <c r="U1284">
        <f t="shared" si="229"/>
        <v>2.5930668133419967E-2</v>
      </c>
      <c r="V1284">
        <v>214.75685119628901</v>
      </c>
      <c r="W1284">
        <f t="shared" si="230"/>
        <v>2.0557918603742505E-2</v>
      </c>
    </row>
    <row r="1285" spans="1:23" x14ac:dyDescent="0.2">
      <c r="A1285" s="1">
        <v>45418</v>
      </c>
      <c r="B1285">
        <v>30.774776458740199</v>
      </c>
      <c r="C1285">
        <f t="shared" si="220"/>
        <v>-9.4080116478709609E-3</v>
      </c>
      <c r="D1285">
        <v>155.77999877929699</v>
      </c>
      <c r="E1285">
        <f t="shared" si="221"/>
        <v>-8.7038758482601737E-3</v>
      </c>
      <c r="F1285">
        <v>176.72441101074199</v>
      </c>
      <c r="G1285">
        <f t="shared" si="222"/>
        <v>1.2670930000214818E-2</v>
      </c>
      <c r="H1285">
        <v>129.44847106933599</v>
      </c>
      <c r="I1285">
        <f t="shared" si="223"/>
        <v>-5.5100315795536554E-3</v>
      </c>
      <c r="J1285">
        <v>69.668891906738295</v>
      </c>
      <c r="K1285">
        <f t="shared" si="224"/>
        <v>-1.6462611160476606E-2</v>
      </c>
      <c r="L1285">
        <v>56.950000762939503</v>
      </c>
      <c r="M1285">
        <f t="shared" si="225"/>
        <v>-1.0768938133279138E-2</v>
      </c>
      <c r="N1285">
        <v>178.27778625488301</v>
      </c>
      <c r="O1285">
        <f t="shared" si="226"/>
        <v>-9.3924493565736011E-3</v>
      </c>
      <c r="P1285">
        <v>71.129997253417997</v>
      </c>
      <c r="Q1285">
        <f t="shared" si="227"/>
        <v>9.3753684258978225E-3</v>
      </c>
      <c r="R1285">
        <v>200.000411987305</v>
      </c>
      <c r="S1285">
        <f t="shared" si="228"/>
        <v>1.228871611540899E-3</v>
      </c>
      <c r="T1285">
        <v>91.487380981445298</v>
      </c>
      <c r="U1285">
        <f t="shared" si="229"/>
        <v>-1.8297916686775641E-2</v>
      </c>
      <c r="V1285">
        <v>219.21749877929699</v>
      </c>
      <c r="W1285">
        <f t="shared" si="230"/>
        <v>-8.8763494850526078E-3</v>
      </c>
    </row>
    <row r="1286" spans="1:23" x14ac:dyDescent="0.2">
      <c r="A1286" s="1">
        <v>45419</v>
      </c>
      <c r="B1286">
        <v>30.4866046905518</v>
      </c>
      <c r="C1286">
        <f t="shared" si="220"/>
        <v>-2.2413563054646313E-2</v>
      </c>
      <c r="D1286">
        <v>154.42999267578099</v>
      </c>
      <c r="E1286">
        <f t="shared" si="221"/>
        <v>-5.2588830219385835E-3</v>
      </c>
      <c r="F1286">
        <v>178.97792053222699</v>
      </c>
      <c r="G1286">
        <f t="shared" si="222"/>
        <v>6.9826848089346236E-3</v>
      </c>
      <c r="H1286">
        <v>128.73716735839801</v>
      </c>
      <c r="I1286">
        <f t="shared" si="223"/>
        <v>1.6937923707009347E-2</v>
      </c>
      <c r="J1286">
        <v>68.531349182128906</v>
      </c>
      <c r="K1286">
        <f t="shared" si="224"/>
        <v>-8.3339531003900156E-3</v>
      </c>
      <c r="L1286">
        <v>56.340000152587898</v>
      </c>
      <c r="M1286">
        <f t="shared" si="225"/>
        <v>-6.5889104433454393E-3</v>
      </c>
      <c r="N1286">
        <v>176.61116027832</v>
      </c>
      <c r="O1286">
        <f t="shared" si="226"/>
        <v>2.2179580947308372E-3</v>
      </c>
      <c r="P1286">
        <v>71.800003051757798</v>
      </c>
      <c r="Q1286">
        <f t="shared" si="227"/>
        <v>-3.4574177285718086E-2</v>
      </c>
      <c r="R1286">
        <v>200.246337890625</v>
      </c>
      <c r="S1286">
        <f t="shared" si="228"/>
        <v>6.316882146263721E-3</v>
      </c>
      <c r="T1286">
        <v>89.828575134277301</v>
      </c>
      <c r="U1286">
        <f t="shared" si="229"/>
        <v>-7.6060782618624524E-4</v>
      </c>
      <c r="V1286">
        <v>217.28025817871099</v>
      </c>
      <c r="W1286">
        <f t="shared" si="230"/>
        <v>9.5960321024751521E-4</v>
      </c>
    </row>
    <row r="1287" spans="1:23" x14ac:dyDescent="0.2">
      <c r="A1287" s="1">
        <v>45420</v>
      </c>
      <c r="B1287">
        <v>29.8108921051025</v>
      </c>
      <c r="C1287">
        <f t="shared" si="220"/>
        <v>2.9954784242801117E-3</v>
      </c>
      <c r="D1287">
        <v>153.61999511718801</v>
      </c>
      <c r="E1287">
        <f t="shared" si="221"/>
        <v>-8.0389684889612817E-3</v>
      </c>
      <c r="F1287">
        <v>180.23204040527301</v>
      </c>
      <c r="G1287">
        <f t="shared" si="222"/>
        <v>7.4201111182112525E-3</v>
      </c>
      <c r="H1287">
        <v>130.936279296875</v>
      </c>
      <c r="I1287">
        <f t="shared" si="223"/>
        <v>-1.4975271246044154E-2</v>
      </c>
      <c r="J1287">
        <v>67.962585449218807</v>
      </c>
      <c r="K1287">
        <f t="shared" si="224"/>
        <v>-6.3332198527917289E-3</v>
      </c>
      <c r="L1287">
        <v>55.970001220703097</v>
      </c>
      <c r="M1287">
        <f t="shared" si="225"/>
        <v>-8.9378953184992963E-4</v>
      </c>
      <c r="N1287">
        <v>177.00331115722699</v>
      </c>
      <c r="O1287">
        <f t="shared" si="226"/>
        <v>-5.5345934523818945E-5</v>
      </c>
      <c r="P1287">
        <v>69.360000610351605</v>
      </c>
      <c r="Q1287">
        <f t="shared" si="227"/>
        <v>1.0469736991510376E-2</v>
      </c>
      <c r="R1287">
        <v>201.51527404785199</v>
      </c>
      <c r="S1287">
        <f t="shared" si="228"/>
        <v>-3.4178393749517954E-4</v>
      </c>
      <c r="T1287">
        <v>89.760276794433594</v>
      </c>
      <c r="U1287">
        <f t="shared" si="229"/>
        <v>-5.5595543151185142E-3</v>
      </c>
      <c r="V1287">
        <v>217.48886108398401</v>
      </c>
      <c r="W1287">
        <f t="shared" si="230"/>
        <v>-3.75260783514922E-3</v>
      </c>
    </row>
    <row r="1288" spans="1:23" x14ac:dyDescent="0.2">
      <c r="A1288" s="1">
        <v>45421</v>
      </c>
      <c r="B1288">
        <v>29.900323867797901</v>
      </c>
      <c r="C1288">
        <f t="shared" si="220"/>
        <v>-8.0079903468752659E-3</v>
      </c>
      <c r="D1288">
        <v>152.38999938964801</v>
      </c>
      <c r="E1288">
        <f t="shared" si="221"/>
        <v>-3.0889658452999528E-3</v>
      </c>
      <c r="F1288">
        <v>181.57435607910199</v>
      </c>
      <c r="G1288">
        <f t="shared" si="222"/>
        <v>9.2919231180607614E-3</v>
      </c>
      <c r="H1288">
        <v>128.99008178710901</v>
      </c>
      <c r="I1288">
        <f t="shared" si="223"/>
        <v>2.0565580156683867E-2</v>
      </c>
      <c r="J1288">
        <v>67.533523559570298</v>
      </c>
      <c r="K1288">
        <f t="shared" si="224"/>
        <v>1.1604890882724194E-2</v>
      </c>
      <c r="L1288">
        <v>55.919998168945298</v>
      </c>
      <c r="M1288">
        <f t="shared" si="225"/>
        <v>1.3852159008057948E-2</v>
      </c>
      <c r="N1288">
        <v>176.99351501464801</v>
      </c>
      <c r="O1288">
        <f t="shared" si="226"/>
        <v>8.4938009352542136E-3</v>
      </c>
      <c r="P1288">
        <v>70.089996337890597</v>
      </c>
      <c r="Q1288">
        <f t="shared" si="227"/>
        <v>-7.7341160154924659E-3</v>
      </c>
      <c r="R1288">
        <v>201.44641113281199</v>
      </c>
      <c r="S1288">
        <f t="shared" si="228"/>
        <v>1.165115299951424E-2</v>
      </c>
      <c r="T1288">
        <v>89.262634277343807</v>
      </c>
      <c r="U1288">
        <f t="shared" si="229"/>
        <v>2.1869717335739651E-4</v>
      </c>
      <c r="V1288">
        <v>216.674240112305</v>
      </c>
      <c r="W1288">
        <f t="shared" si="230"/>
        <v>9.7641723361104066E-3</v>
      </c>
    </row>
    <row r="1289" spans="1:23" x14ac:dyDescent="0.2">
      <c r="A1289" s="1">
        <v>45422</v>
      </c>
      <c r="B1289">
        <v>29.661838531494102</v>
      </c>
      <c r="C1289">
        <f t="shared" si="220"/>
        <v>2.1869605019511851E-2</v>
      </c>
      <c r="D1289">
        <v>151.919998168945</v>
      </c>
      <c r="E1289">
        <f t="shared" si="221"/>
        <v>-8.9923948297050138E-3</v>
      </c>
      <c r="F1289">
        <v>183.26939392089801</v>
      </c>
      <c r="G1289">
        <f t="shared" si="222"/>
        <v>4.1081147749530292E-3</v>
      </c>
      <c r="H1289">
        <v>131.67030334472699</v>
      </c>
      <c r="I1289">
        <f t="shared" si="223"/>
        <v>3.5277240853469247E-3</v>
      </c>
      <c r="J1289">
        <v>68.321807861328097</v>
      </c>
      <c r="K1289">
        <f t="shared" si="224"/>
        <v>8.0005609689936426E-3</v>
      </c>
      <c r="L1289">
        <v>56.700000762939503</v>
      </c>
      <c r="M1289">
        <f t="shared" si="225"/>
        <v>4.2238335422495731E-3</v>
      </c>
      <c r="N1289">
        <v>178.50326538085901</v>
      </c>
      <c r="O1289">
        <f t="shared" si="226"/>
        <v>1.1630211603455454E-2</v>
      </c>
      <c r="P1289">
        <v>69.550003051757798</v>
      </c>
      <c r="Q1289">
        <f t="shared" si="227"/>
        <v>1.7671798471033222E-2</v>
      </c>
      <c r="R1289">
        <v>203.80722045898401</v>
      </c>
      <c r="S1289">
        <f t="shared" si="228"/>
        <v>5.7270493442887422E-3</v>
      </c>
      <c r="T1289">
        <v>89.282157897949205</v>
      </c>
      <c r="U1289">
        <f t="shared" si="229"/>
        <v>1.1302029536356362E-2</v>
      </c>
      <c r="V1289">
        <v>218.80024719238301</v>
      </c>
      <c r="W1289">
        <f t="shared" si="230"/>
        <v>2.0863490182593172E-3</v>
      </c>
    </row>
    <row r="1290" spans="1:23" x14ac:dyDescent="0.2">
      <c r="A1290" s="1">
        <v>45425</v>
      </c>
      <c r="B1290">
        <v>30.317676544189499</v>
      </c>
      <c r="C1290">
        <f t="shared" si="220"/>
        <v>1.7544317856833001E-2</v>
      </c>
      <c r="D1290">
        <v>150.55999755859401</v>
      </c>
      <c r="E1290">
        <f t="shared" si="221"/>
        <v>1.7121490897874986E-2</v>
      </c>
      <c r="F1290">
        <v>184.02383422851599</v>
      </c>
      <c r="G1290">
        <f t="shared" si="222"/>
        <v>1.7469787870665904E-2</v>
      </c>
      <c r="H1290">
        <v>132.13562011718801</v>
      </c>
      <c r="I1290">
        <f t="shared" si="223"/>
        <v>3.1295610631043684E-2</v>
      </c>
      <c r="J1290">
        <v>68.870613098144503</v>
      </c>
      <c r="K1290">
        <f t="shared" si="224"/>
        <v>-1.4594503498940641E-2</v>
      </c>
      <c r="L1290">
        <v>56.939998626708999</v>
      </c>
      <c r="M1290">
        <f t="shared" si="225"/>
        <v>2.0167579863210199E-2</v>
      </c>
      <c r="N1290">
        <v>180.59141540527301</v>
      </c>
      <c r="O1290">
        <f t="shared" si="226"/>
        <v>2.5511906476415724E-2</v>
      </c>
      <c r="P1290">
        <v>70.790000915527301</v>
      </c>
      <c r="Q1290">
        <f t="shared" si="227"/>
        <v>9.4200790644176028E-3</v>
      </c>
      <c r="R1290">
        <v>204.977783203125</v>
      </c>
      <c r="S1290">
        <f t="shared" si="228"/>
        <v>1.6939957231499051E-2</v>
      </c>
      <c r="T1290">
        <v>90.296951293945298</v>
      </c>
      <c r="U1290">
        <f t="shared" si="229"/>
        <v>1.4163378414559617E-2</v>
      </c>
      <c r="V1290">
        <v>219.25721740722699</v>
      </c>
      <c r="W1290">
        <f t="shared" si="230"/>
        <v>1.6492176196343456E-2</v>
      </c>
    </row>
    <row r="1291" spans="1:23" x14ac:dyDescent="0.2">
      <c r="A1291" s="1">
        <v>45426</v>
      </c>
      <c r="B1291">
        <v>30.854272842407202</v>
      </c>
      <c r="C1291">
        <f t="shared" si="220"/>
        <v>7.0604072741993667E-3</v>
      </c>
      <c r="D1291">
        <v>153.16000366210901</v>
      </c>
      <c r="E1291">
        <f t="shared" si="221"/>
        <v>4.1626023364421727E-2</v>
      </c>
      <c r="F1291">
        <v>187.26693725585901</v>
      </c>
      <c r="G1291">
        <f t="shared" si="222"/>
        <v>2.2759821452226901E-2</v>
      </c>
      <c r="H1291">
        <v>136.33627319335901</v>
      </c>
      <c r="I1291">
        <f t="shared" si="223"/>
        <v>3.9874440807542925E-2</v>
      </c>
      <c r="J1291">
        <v>67.872779846191406</v>
      </c>
      <c r="K1291">
        <f t="shared" si="224"/>
        <v>3.0834124506565808E-2</v>
      </c>
      <c r="L1291">
        <v>58.099998474121101</v>
      </c>
      <c r="M1291">
        <f t="shared" si="225"/>
        <v>2.4146760620869366E-2</v>
      </c>
      <c r="N1291">
        <v>185.25791931152301</v>
      </c>
      <c r="O1291">
        <f t="shared" si="226"/>
        <v>2.9409343177909879E-2</v>
      </c>
      <c r="P1291">
        <v>71.459999084472699</v>
      </c>
      <c r="Q1291">
        <f t="shared" si="227"/>
        <v>1.2239336116857149E-2</v>
      </c>
      <c r="R1291">
        <v>208.47967529296901</v>
      </c>
      <c r="S1291">
        <f t="shared" si="228"/>
        <v>1.7817081195340513E-2</v>
      </c>
      <c r="T1291">
        <v>91.5849609375</v>
      </c>
      <c r="U1291">
        <f t="shared" si="229"/>
        <v>1.5854770877538858E-2</v>
      </c>
      <c r="V1291">
        <v>222.90322875976599</v>
      </c>
      <c r="W1291">
        <f t="shared" si="230"/>
        <v>2.7691729029950853E-2</v>
      </c>
    </row>
    <row r="1292" spans="1:23" x14ac:dyDescent="0.2">
      <c r="A1292" s="1">
        <v>45427</v>
      </c>
      <c r="B1292">
        <v>31.0728874206543</v>
      </c>
      <c r="C1292">
        <f t="shared" si="220"/>
        <v>2.4013722201850076E-2</v>
      </c>
      <c r="D1292">
        <v>159.669998168945</v>
      </c>
      <c r="E1292">
        <f t="shared" si="221"/>
        <v>1.8306986869926357E-2</v>
      </c>
      <c r="F1292">
        <v>191.57797241210901</v>
      </c>
      <c r="G1292">
        <f t="shared" si="222"/>
        <v>-2.8680094528461065E-3</v>
      </c>
      <c r="H1292">
        <v>141.88244628906199</v>
      </c>
      <c r="I1292">
        <f t="shared" si="223"/>
        <v>-1.6880674709844893E-2</v>
      </c>
      <c r="J1292">
        <v>69.998176574707003</v>
      </c>
      <c r="K1292">
        <f t="shared" si="224"/>
        <v>4.0918946691567391E-2</v>
      </c>
      <c r="L1292">
        <v>59.5200004577637</v>
      </c>
      <c r="M1292">
        <f t="shared" si="225"/>
        <v>-2.6904429576505066E-2</v>
      </c>
      <c r="N1292">
        <v>190.78713989257801</v>
      </c>
      <c r="O1292">
        <f t="shared" si="226"/>
        <v>-6.9094481406837332E-3</v>
      </c>
      <c r="P1292">
        <v>72.339996337890597</v>
      </c>
      <c r="Q1292">
        <f t="shared" si="227"/>
        <v>-1.0561444981961314E-2</v>
      </c>
      <c r="R1292">
        <v>212.227462768555</v>
      </c>
      <c r="S1292">
        <f t="shared" si="228"/>
        <v>-7.583755139179491E-3</v>
      </c>
      <c r="T1292">
        <v>93.048591613769503</v>
      </c>
      <c r="U1292">
        <f t="shared" si="229"/>
        <v>-1.1814452370323525E-2</v>
      </c>
      <c r="V1292">
        <v>229.16206359863301</v>
      </c>
      <c r="W1292">
        <f t="shared" si="230"/>
        <v>-4.9108406969189311E-3</v>
      </c>
    </row>
    <row r="1293" spans="1:23" x14ac:dyDescent="0.2">
      <c r="A1293" s="1">
        <v>45428</v>
      </c>
      <c r="B1293">
        <v>31.8280944824219</v>
      </c>
      <c r="C1293">
        <f t="shared" si="220"/>
        <v>-6.2636852000803114E-3</v>
      </c>
      <c r="D1293">
        <v>162.61999511718801</v>
      </c>
      <c r="E1293">
        <f t="shared" si="221"/>
        <v>1.1312029421427911E-2</v>
      </c>
      <c r="F1293">
        <v>191.02931213378901</v>
      </c>
      <c r="G1293">
        <f t="shared" si="222"/>
        <v>2.5645116377352034E-4</v>
      </c>
      <c r="H1293">
        <v>139.50747680664099</v>
      </c>
      <c r="I1293">
        <f t="shared" si="223"/>
        <v>-1.1996846218953793E-2</v>
      </c>
      <c r="J1293">
        <v>72.921836853027301</v>
      </c>
      <c r="K1293">
        <f t="shared" si="224"/>
        <v>-1.6000505032824512E-2</v>
      </c>
      <c r="L1293">
        <v>57.939998626708999</v>
      </c>
      <c r="M1293">
        <f t="shared" si="225"/>
        <v>5.1768776988440196E-4</v>
      </c>
      <c r="N1293">
        <v>189.47344970703099</v>
      </c>
      <c r="O1293">
        <f t="shared" si="226"/>
        <v>3.0480989962145127E-3</v>
      </c>
      <c r="P1293">
        <v>71.580001831054702</v>
      </c>
      <c r="Q1293">
        <f t="shared" si="227"/>
        <v>1.9095602299315621E-2</v>
      </c>
      <c r="R1293">
        <v>210.62406921386699</v>
      </c>
      <c r="S1293">
        <f t="shared" si="228"/>
        <v>-1.8678222391740236E-4</v>
      </c>
      <c r="T1293">
        <v>91.955741882324205</v>
      </c>
      <c r="U1293">
        <f t="shared" si="229"/>
        <v>9.5459020100145046E-4</v>
      </c>
      <c r="V1293">
        <v>228.03944396972699</v>
      </c>
      <c r="W1293">
        <f t="shared" si="230"/>
        <v>-5.67960952024886E-3</v>
      </c>
    </row>
    <row r="1294" spans="1:23" x14ac:dyDescent="0.2">
      <c r="A1294" s="1">
        <v>45429</v>
      </c>
      <c r="B1294">
        <v>31.629356384277301</v>
      </c>
      <c r="C1294">
        <f t="shared" si="220"/>
        <v>8.4467627481926554E-3</v>
      </c>
      <c r="D1294">
        <v>164.47000122070301</v>
      </c>
      <c r="E1294">
        <f t="shared" si="221"/>
        <v>1.1245587635792509E-2</v>
      </c>
      <c r="F1294">
        <v>191.07830810546901</v>
      </c>
      <c r="G1294">
        <f t="shared" si="222"/>
        <v>2.1207253656702299E-2</v>
      </c>
      <c r="H1294">
        <v>137.843826293945</v>
      </c>
      <c r="I1294">
        <f t="shared" si="223"/>
        <v>1.3341596265395685E-2</v>
      </c>
      <c r="J1294">
        <v>71.764335632324205</v>
      </c>
      <c r="K1294">
        <f t="shared" si="224"/>
        <v>3.4842053600741864E-2</v>
      </c>
      <c r="L1294">
        <v>57.970001220703097</v>
      </c>
      <c r="M1294">
        <f t="shared" si="225"/>
        <v>2.5209979560949527E-2</v>
      </c>
      <c r="N1294">
        <v>190.05186462402301</v>
      </c>
      <c r="O1294">
        <f t="shared" si="226"/>
        <v>1.9917874148250945E-2</v>
      </c>
      <c r="P1294">
        <v>72.959999084472699</v>
      </c>
      <c r="Q1294">
        <f t="shared" si="227"/>
        <v>6.1488827906608489E-3</v>
      </c>
      <c r="R1294">
        <v>210.58473205566401</v>
      </c>
      <c r="S1294">
        <f t="shared" si="228"/>
        <v>1.5757158450844778E-2</v>
      </c>
      <c r="T1294">
        <v>92.043563842773395</v>
      </c>
      <c r="U1294">
        <f t="shared" si="229"/>
        <v>2.2329035020860036E-2</v>
      </c>
      <c r="V1294">
        <v>226.74794006347699</v>
      </c>
      <c r="W1294">
        <f t="shared" si="230"/>
        <v>2.1755936648165896E-2</v>
      </c>
    </row>
    <row r="1295" spans="1:23" x14ac:dyDescent="0.2">
      <c r="A1295" s="1">
        <v>45432</v>
      </c>
      <c r="B1295">
        <v>31.8976535797119</v>
      </c>
      <c r="C1295">
        <f t="shared" si="220"/>
        <v>-1.1278320463420883E-2</v>
      </c>
      <c r="D1295">
        <v>166.330001831055</v>
      </c>
      <c r="E1295">
        <f t="shared" si="221"/>
        <v>-1.0091013700302303E-2</v>
      </c>
      <c r="F1295">
        <v>195.173828125</v>
      </c>
      <c r="G1295">
        <f t="shared" si="222"/>
        <v>-9.5441386863391955E-4</v>
      </c>
      <c r="H1295">
        <v>139.69520568847699</v>
      </c>
      <c r="I1295">
        <f t="shared" si="223"/>
        <v>-1.0543240775468839E-2</v>
      </c>
      <c r="J1295">
        <v>74.308822631835895</v>
      </c>
      <c r="K1295">
        <f t="shared" si="224"/>
        <v>-1.5835716260625379E-2</v>
      </c>
      <c r="L1295">
        <v>59.450000762939503</v>
      </c>
      <c r="M1295">
        <f t="shared" si="225"/>
        <v>-1.0653708032538732E-2</v>
      </c>
      <c r="N1295">
        <v>193.875244140625</v>
      </c>
      <c r="O1295">
        <f t="shared" si="226"/>
        <v>1.5504322149284707E-2</v>
      </c>
      <c r="P1295">
        <v>73.410003662109403</v>
      </c>
      <c r="Q1295">
        <f t="shared" si="227"/>
        <v>-1.6360295787875888E-3</v>
      </c>
      <c r="R1295">
        <v>213.92922973632801</v>
      </c>
      <c r="S1295">
        <f t="shared" si="228"/>
        <v>-3.8700141658397809E-3</v>
      </c>
      <c r="T1295">
        <v>94.121925354003906</v>
      </c>
      <c r="U1295">
        <f t="shared" si="229"/>
        <v>-2.3775989979359915E-3</v>
      </c>
      <c r="V1295">
        <v>231.735107421875</v>
      </c>
      <c r="W1295">
        <f t="shared" si="230"/>
        <v>-3.2204316061879971E-3</v>
      </c>
    </row>
    <row r="1296" spans="1:23" x14ac:dyDescent="0.2">
      <c r="A1296" s="1">
        <v>45433</v>
      </c>
      <c r="B1296">
        <v>31.539922714233398</v>
      </c>
      <c r="C1296">
        <f t="shared" si="220"/>
        <v>-1.0133046471349457E-2</v>
      </c>
      <c r="D1296">
        <v>164.66000366210901</v>
      </c>
      <c r="E1296">
        <f t="shared" si="221"/>
        <v>5.2092951389337812E-3</v>
      </c>
      <c r="F1296">
        <v>194.98764038085901</v>
      </c>
      <c r="G1296">
        <f t="shared" si="222"/>
        <v>1.7582382443317709E-2</v>
      </c>
      <c r="H1296">
        <v>138.23010253906199</v>
      </c>
      <c r="I1296">
        <f t="shared" si="223"/>
        <v>-4.9866661434998334E-3</v>
      </c>
      <c r="J1296">
        <v>73.141357421875</v>
      </c>
      <c r="K1296">
        <f t="shared" si="224"/>
        <v>5.1707246984555788E-3</v>
      </c>
      <c r="L1296">
        <v>58.819999694824197</v>
      </c>
      <c r="M1296">
        <f t="shared" si="225"/>
        <v>8.1273652003717133E-3</v>
      </c>
      <c r="N1296">
        <v>196.90457153320301</v>
      </c>
      <c r="O1296">
        <f t="shared" si="226"/>
        <v>1.0302565722176795E-2</v>
      </c>
      <c r="P1296">
        <v>73.290000915527301</v>
      </c>
      <c r="Q1296">
        <f t="shared" si="227"/>
        <v>4.2866554402886697E-2</v>
      </c>
      <c r="R1296">
        <v>213.10292053222699</v>
      </c>
      <c r="S1296">
        <f t="shared" si="228"/>
        <v>0.1030684307781677</v>
      </c>
      <c r="T1296">
        <v>93.898406982421903</v>
      </c>
      <c r="U1296">
        <f t="shared" si="229"/>
        <v>3.8003223556487699E-2</v>
      </c>
      <c r="V1296">
        <v>230.99002075195301</v>
      </c>
      <c r="W1296">
        <f t="shared" si="230"/>
        <v>1.1673186431228588E-2</v>
      </c>
    </row>
    <row r="1297" spans="1:23" x14ac:dyDescent="0.2">
      <c r="A1297" s="1">
        <v>45434</v>
      </c>
      <c r="B1297">
        <v>31.221940994262699</v>
      </c>
      <c r="C1297">
        <f t="shared" si="220"/>
        <v>-4.358417497346883E-2</v>
      </c>
      <c r="D1297">
        <v>165.52000427246099</v>
      </c>
      <c r="E1297">
        <f t="shared" si="221"/>
        <v>-3.123439454033336E-2</v>
      </c>
      <c r="F1297">
        <v>198.44630432128901</v>
      </c>
      <c r="G1297">
        <f t="shared" si="222"/>
        <v>-2.6262682147838889E-2</v>
      </c>
      <c r="H1297">
        <v>137.54251098632801</v>
      </c>
      <c r="I1297">
        <f t="shared" si="223"/>
        <v>7.5387712978501533E-4</v>
      </c>
      <c r="J1297">
        <v>73.520530700683594</v>
      </c>
      <c r="K1297">
        <f t="shared" si="224"/>
        <v>1.8023317931487266E-2</v>
      </c>
      <c r="L1297">
        <v>59.299999237060497</v>
      </c>
      <c r="M1297">
        <f t="shared" si="225"/>
        <v>-7.255251977061454E-2</v>
      </c>
      <c r="N1297">
        <v>198.94367980957</v>
      </c>
      <c r="O1297">
        <f t="shared" si="226"/>
        <v>-5.7821512274455781E-3</v>
      </c>
      <c r="P1297">
        <v>76.5</v>
      </c>
      <c r="Q1297">
        <f t="shared" si="227"/>
        <v>-3.2955459226191509E-2</v>
      </c>
      <c r="R1297">
        <v>236.23892211914099</v>
      </c>
      <c r="S1297">
        <f t="shared" si="228"/>
        <v>-2.3593976503445507E-2</v>
      </c>
      <c r="T1297">
        <v>97.5355224609375</v>
      </c>
      <c r="U1297">
        <f t="shared" si="229"/>
        <v>-1.3662099714613287E-2</v>
      </c>
      <c r="V1297">
        <v>233.70220947265599</v>
      </c>
      <c r="W1297">
        <f t="shared" si="230"/>
        <v>-5.6272893182277668E-3</v>
      </c>
    </row>
    <row r="1298" spans="1:23" x14ac:dyDescent="0.2">
      <c r="A1298" s="1">
        <v>45435</v>
      </c>
      <c r="B1298">
        <v>29.890386581420898</v>
      </c>
      <c r="C1298">
        <f t="shared" si="220"/>
        <v>2.1053398562590923E-2</v>
      </c>
      <c r="D1298">
        <v>160.42999267578099</v>
      </c>
      <c r="E1298">
        <f t="shared" si="221"/>
        <v>3.6296453834264775E-2</v>
      </c>
      <c r="F1298">
        <v>193.30241394043</v>
      </c>
      <c r="G1298">
        <f t="shared" si="222"/>
        <v>9.5341683851642017E-3</v>
      </c>
      <c r="H1298">
        <v>137.646240234375</v>
      </c>
      <c r="I1298">
        <f t="shared" si="223"/>
        <v>1.0388733651621964E-2</v>
      </c>
      <c r="J1298">
        <v>74.857627868652301</v>
      </c>
      <c r="K1298">
        <f t="shared" si="224"/>
        <v>2.1886213982833774E-2</v>
      </c>
      <c r="L1298">
        <v>55.150001525878899</v>
      </c>
      <c r="M1298">
        <f t="shared" si="225"/>
        <v>9.923387263230235E-3</v>
      </c>
      <c r="N1298">
        <v>197.79667663574199</v>
      </c>
      <c r="O1298">
        <f t="shared" si="226"/>
        <v>4.1741462231684311E-2</v>
      </c>
      <c r="P1298">
        <v>74.019996643066406</v>
      </c>
      <c r="Q1298">
        <f t="shared" si="227"/>
        <v>3.3870069533154315E-2</v>
      </c>
      <c r="R1298">
        <v>230.73034667968801</v>
      </c>
      <c r="S1298">
        <f t="shared" si="228"/>
        <v>-8.7781643881884655E-3</v>
      </c>
      <c r="T1298">
        <v>96.212043762207003</v>
      </c>
      <c r="U1298">
        <f t="shared" si="229"/>
        <v>9.1673695643502929E-4</v>
      </c>
      <c r="V1298">
        <v>232.39079284668</v>
      </c>
      <c r="W1298">
        <f t="shared" si="230"/>
        <v>1.964173051485946E-2</v>
      </c>
    </row>
    <row r="1299" spans="1:23" x14ac:dyDescent="0.2">
      <c r="A1299" s="1">
        <v>45436</v>
      </c>
      <c r="B1299">
        <v>30.526351928710898</v>
      </c>
      <c r="C1299">
        <f t="shared" si="220"/>
        <v>1.1006956111490378E-2</v>
      </c>
      <c r="D1299">
        <v>166.36000061035199</v>
      </c>
      <c r="E1299">
        <f t="shared" si="221"/>
        <v>3.1070345427260622E-2</v>
      </c>
      <c r="F1299">
        <v>195.15420532226599</v>
      </c>
      <c r="G1299">
        <f t="shared" si="222"/>
        <v>2.1065200460322325E-3</v>
      </c>
      <c r="H1299">
        <v>139.08366394043</v>
      </c>
      <c r="I1299">
        <f t="shared" si="223"/>
        <v>3.2691477733566851E-3</v>
      </c>
      <c r="J1299">
        <v>76.5140380859375</v>
      </c>
      <c r="K1299">
        <f t="shared" si="224"/>
        <v>2.1289780545266028E-2</v>
      </c>
      <c r="L1299">
        <v>55.700000762939503</v>
      </c>
      <c r="M1299">
        <f t="shared" si="225"/>
        <v>1.231166636479842E-2</v>
      </c>
      <c r="N1299">
        <v>206.22773742675801</v>
      </c>
      <c r="O1299">
        <f t="shared" si="226"/>
        <v>1.2847314104422559E-2</v>
      </c>
      <c r="P1299">
        <v>76.569999694824205</v>
      </c>
      <c r="Q1299">
        <f t="shared" si="227"/>
        <v>1.1943517068583907E-2</v>
      </c>
      <c r="R1299">
        <v>228.71382141113301</v>
      </c>
      <c r="S1299">
        <f t="shared" si="228"/>
        <v>3.9918912936392865E-3</v>
      </c>
      <c r="T1299">
        <v>96.300285339355497</v>
      </c>
      <c r="U1299">
        <f t="shared" si="229"/>
        <v>5.9883225613871901E-3</v>
      </c>
      <c r="V1299">
        <v>237.00047302246099</v>
      </c>
      <c r="W1299">
        <f t="shared" si="230"/>
        <v>1.6751891244945142E-2</v>
      </c>
    </row>
    <row r="1300" spans="1:23" x14ac:dyDescent="0.2">
      <c r="A1300" s="1">
        <v>45440</v>
      </c>
      <c r="B1300">
        <v>30.864210128784201</v>
      </c>
      <c r="C1300">
        <f t="shared" si="220"/>
        <v>-3.0399510419252516E-2</v>
      </c>
      <c r="D1300">
        <v>171.61000061035199</v>
      </c>
      <c r="E1300">
        <f t="shared" si="221"/>
        <v>-3.8430868677518749E-2</v>
      </c>
      <c r="F1300">
        <v>195.56573486328099</v>
      </c>
      <c r="G1300">
        <f t="shared" si="222"/>
        <v>-2.3777412031453934E-2</v>
      </c>
      <c r="H1300">
        <v>139.53909301757801</v>
      </c>
      <c r="I1300">
        <f t="shared" si="223"/>
        <v>-1.5539975824934427E-2</v>
      </c>
      <c r="J1300">
        <v>78.160469055175795</v>
      </c>
      <c r="K1300">
        <f t="shared" si="224"/>
        <v>-3.3096244341890305E-2</v>
      </c>
      <c r="L1300">
        <v>56.389999389648402</v>
      </c>
      <c r="M1300">
        <f t="shared" si="225"/>
        <v>-2.4231616736393131E-2</v>
      </c>
      <c r="N1300">
        <v>208.89430236816401</v>
      </c>
      <c r="O1300">
        <f t="shared" si="226"/>
        <v>-2.288035513321943E-2</v>
      </c>
      <c r="P1300">
        <v>77.489997863769503</v>
      </c>
      <c r="Q1300">
        <f t="shared" si="227"/>
        <v>-1.6262636881902982E-2</v>
      </c>
      <c r="R1300">
        <v>229.62864685058599</v>
      </c>
      <c r="S1300">
        <f t="shared" si="228"/>
        <v>-2.2921767944010855E-2</v>
      </c>
      <c r="T1300">
        <v>96.878692626953097</v>
      </c>
      <c r="U1300">
        <f t="shared" si="229"/>
        <v>-3.354572638028213E-2</v>
      </c>
      <c r="V1300">
        <v>241.00411987304699</v>
      </c>
      <c r="W1300">
        <f t="shared" si="230"/>
        <v>-2.0868306045764489E-2</v>
      </c>
    </row>
    <row r="1301" spans="1:23" x14ac:dyDescent="0.2">
      <c r="A1301" s="1">
        <v>45441</v>
      </c>
      <c r="B1301">
        <v>29.940071105956999</v>
      </c>
      <c r="C1301">
        <f t="shared" si="220"/>
        <v>1.9894551472492625E-3</v>
      </c>
      <c r="D1301">
        <v>165.13999938964801</v>
      </c>
      <c r="E1301">
        <f t="shared" si="221"/>
        <v>9.7020895024175994E-3</v>
      </c>
      <c r="F1301">
        <v>190.97053527832</v>
      </c>
      <c r="G1301">
        <f t="shared" si="222"/>
        <v>3.9426961371451961E-3</v>
      </c>
      <c r="H1301">
        <v>137.38742065429699</v>
      </c>
      <c r="I1301">
        <f t="shared" si="223"/>
        <v>-1.9305482066846937E-2</v>
      </c>
      <c r="J1301">
        <v>75.615989685058594</v>
      </c>
      <c r="K1301">
        <f t="shared" si="224"/>
        <v>1.4021014254392223E-2</v>
      </c>
      <c r="L1301">
        <v>55.040000915527301</v>
      </c>
      <c r="M1301">
        <f t="shared" si="225"/>
        <v>2.9027568454757543E-3</v>
      </c>
      <c r="N1301">
        <v>204.16899108886699</v>
      </c>
      <c r="O1301">
        <f t="shared" si="226"/>
        <v>-1.2663607465614856E-2</v>
      </c>
      <c r="P1301">
        <v>76.239997863769503</v>
      </c>
      <c r="Q1301">
        <f t="shared" si="227"/>
        <v>-4.9966870196177047E-3</v>
      </c>
      <c r="R1301">
        <v>224.42501831054699</v>
      </c>
      <c r="S1301">
        <f t="shared" si="228"/>
        <v>8.0759273070154219E-3</v>
      </c>
      <c r="T1301">
        <v>93.682731628417997</v>
      </c>
      <c r="U1301">
        <f t="shared" si="229"/>
        <v>8.0254930547306435E-3</v>
      </c>
      <c r="V1301">
        <v>236.02688598632801</v>
      </c>
      <c r="W1301">
        <f t="shared" si="230"/>
        <v>-6.9693555852412652E-3</v>
      </c>
    </row>
    <row r="1302" spans="1:23" x14ac:dyDescent="0.2">
      <c r="A1302" s="1">
        <v>45442</v>
      </c>
      <c r="B1302">
        <v>29.9996948242188</v>
      </c>
      <c r="C1302">
        <f t="shared" si="220"/>
        <v>2.1626015927331533E-2</v>
      </c>
      <c r="D1302">
        <v>166.75</v>
      </c>
      <c r="E1302">
        <f t="shared" si="221"/>
        <v>8.9910930215759044E-4</v>
      </c>
      <c r="F1302">
        <v>191.72496032714801</v>
      </c>
      <c r="G1302">
        <f t="shared" si="222"/>
        <v>-3.4298614803268952E-3</v>
      </c>
      <c r="H1302">
        <v>134.76052856445301</v>
      </c>
      <c r="I1302">
        <f t="shared" si="223"/>
        <v>-2.6392184121050238E-2</v>
      </c>
      <c r="J1302">
        <v>76.683670043945298</v>
      </c>
      <c r="K1302">
        <f t="shared" si="224"/>
        <v>-0.11050638101556821</v>
      </c>
      <c r="L1302">
        <v>55.200000762939503</v>
      </c>
      <c r="M1302">
        <f t="shared" si="225"/>
        <v>1.0863220168606347E-3</v>
      </c>
      <c r="N1302">
        <v>201.59977722168</v>
      </c>
      <c r="O1302">
        <f t="shared" si="226"/>
        <v>-3.6688353752351828E-3</v>
      </c>
      <c r="P1302">
        <v>75.860000610351605</v>
      </c>
      <c r="Q1302">
        <f t="shared" si="227"/>
        <v>-2.1586484603227912E-2</v>
      </c>
      <c r="R1302">
        <v>226.24479675293</v>
      </c>
      <c r="S1302">
        <f t="shared" si="228"/>
        <v>1.9333679082548686E-2</v>
      </c>
      <c r="T1302">
        <v>94.437606811523395</v>
      </c>
      <c r="U1302">
        <f t="shared" si="229"/>
        <v>9.2995576093874086E-3</v>
      </c>
      <c r="V1302">
        <v>234.38764953613301</v>
      </c>
      <c r="W1302">
        <f t="shared" si="230"/>
        <v>-8.1712662907831649E-3</v>
      </c>
    </row>
    <row r="1303" spans="1:23" x14ac:dyDescent="0.2">
      <c r="A1303" s="1">
        <v>45443</v>
      </c>
      <c r="B1303">
        <v>30.655534744262699</v>
      </c>
      <c r="C1303">
        <f t="shared" si="220"/>
        <v>-1.8319154295624918E-2</v>
      </c>
      <c r="D1303">
        <v>166.89999389648401</v>
      </c>
      <c r="E1303">
        <f t="shared" si="221"/>
        <v>-2.0276021454017475E-2</v>
      </c>
      <c r="F1303">
        <v>191.06849670410199</v>
      </c>
      <c r="G1303">
        <f t="shared" si="222"/>
        <v>-6.6369650689208247E-3</v>
      </c>
      <c r="H1303">
        <v>131.25042724609401</v>
      </c>
      <c r="I1303">
        <f t="shared" si="223"/>
        <v>-5.0179001784690386E-3</v>
      </c>
      <c r="J1303">
        <v>68.661071777343807</v>
      </c>
      <c r="K1303">
        <f t="shared" si="224"/>
        <v>-8.7580148311311497E-3</v>
      </c>
      <c r="L1303">
        <v>55.259998321533203</v>
      </c>
      <c r="M1303">
        <f t="shared" si="225"/>
        <v>5.7741681375681033E-3</v>
      </c>
      <c r="N1303">
        <v>200.86149597168</v>
      </c>
      <c r="O1303">
        <f t="shared" si="226"/>
        <v>9.0741041971840741E-3</v>
      </c>
      <c r="P1303">
        <v>74.239997863769503</v>
      </c>
      <c r="Q1303">
        <f t="shared" si="227"/>
        <v>-0.16830383018801834</v>
      </c>
      <c r="R1303">
        <v>230.66149902343801</v>
      </c>
      <c r="S1303">
        <f t="shared" si="228"/>
        <v>-9.7707765511796905E-3</v>
      </c>
      <c r="T1303">
        <v>95.319931030273395</v>
      </c>
      <c r="U1303">
        <f t="shared" si="229"/>
        <v>-1.6697274381137679E-2</v>
      </c>
      <c r="V1303">
        <v>232.48020935058599</v>
      </c>
      <c r="W1303">
        <f t="shared" si="230"/>
        <v>1.6225532177242209E-3</v>
      </c>
    </row>
    <row r="1304" spans="1:23" x14ac:dyDescent="0.2">
      <c r="A1304" s="1">
        <v>45446</v>
      </c>
      <c r="B1304">
        <v>30.099063873291001</v>
      </c>
      <c r="C1304">
        <f t="shared" si="220"/>
        <v>-8.6207043641066509E-3</v>
      </c>
      <c r="D1304">
        <v>163.55000305175801</v>
      </c>
      <c r="E1304">
        <f t="shared" si="221"/>
        <v>-2.2007425028832236E-2</v>
      </c>
      <c r="F1304">
        <v>189.80458068847699</v>
      </c>
      <c r="G1304">
        <f t="shared" si="222"/>
        <v>-2.1704482974945552E-3</v>
      </c>
      <c r="H1304">
        <v>130.59347534179699</v>
      </c>
      <c r="I1304">
        <f t="shared" si="223"/>
        <v>6.7251882302484852E-3</v>
      </c>
      <c r="J1304">
        <v>68.062362670898395</v>
      </c>
      <c r="K1304">
        <f t="shared" si="224"/>
        <v>-2.719530735501419E-2</v>
      </c>
      <c r="L1304">
        <v>55.580001831054702</v>
      </c>
      <c r="M1304">
        <f t="shared" si="225"/>
        <v>-2.828403199593325E-2</v>
      </c>
      <c r="N1304">
        <v>202.69242858886699</v>
      </c>
      <c r="O1304">
        <f t="shared" si="226"/>
        <v>-7.5071515040487794E-3</v>
      </c>
      <c r="P1304">
        <v>62.740001678466797</v>
      </c>
      <c r="Q1304">
        <f t="shared" si="227"/>
        <v>-1.9149389280250319E-2</v>
      </c>
      <c r="R1304">
        <v>228.41873168945301</v>
      </c>
      <c r="S1304">
        <f t="shared" si="228"/>
        <v>-2.8576529344219101E-3</v>
      </c>
      <c r="T1304">
        <v>93.741561889648395</v>
      </c>
      <c r="U1304">
        <f t="shared" si="229"/>
        <v>-1.7087359685049527E-2</v>
      </c>
      <c r="V1304">
        <v>232.85772705078099</v>
      </c>
      <c r="W1304">
        <f t="shared" si="230"/>
        <v>-7.8380817396988042E-3</v>
      </c>
    </row>
    <row r="1305" spans="1:23" x14ac:dyDescent="0.2">
      <c r="A1305" s="1">
        <v>45447</v>
      </c>
      <c r="B1305">
        <v>29.840703964233398</v>
      </c>
      <c r="C1305">
        <f t="shared" si="220"/>
        <v>2.4668225358793001E-2</v>
      </c>
      <c r="D1305">
        <v>159.99000549316401</v>
      </c>
      <c r="E1305">
        <f t="shared" si="221"/>
        <v>3.7900002078914134E-2</v>
      </c>
      <c r="F1305">
        <v>189.39306640625</v>
      </c>
      <c r="G1305">
        <f t="shared" si="222"/>
        <v>1.4279297609749201E-2</v>
      </c>
      <c r="H1305">
        <v>131.47470092773401</v>
      </c>
      <c r="I1305">
        <f t="shared" si="223"/>
        <v>5.9983512640538847E-2</v>
      </c>
      <c r="J1305">
        <v>66.236328125</v>
      </c>
      <c r="K1305">
        <f t="shared" si="224"/>
        <v>5.0238310904962023E-2</v>
      </c>
      <c r="L1305">
        <v>54.029998779296903</v>
      </c>
      <c r="M1305">
        <f t="shared" si="225"/>
        <v>5.29854096565123E-2</v>
      </c>
      <c r="N1305">
        <v>201.17648315429699</v>
      </c>
      <c r="O1305">
        <f t="shared" si="226"/>
        <v>3.6182404034326168E-2</v>
      </c>
      <c r="P1305">
        <v>61.549999237060497</v>
      </c>
      <c r="Q1305">
        <f t="shared" si="227"/>
        <v>3.7313004826069029E-2</v>
      </c>
      <c r="R1305">
        <v>227.76692199707</v>
      </c>
      <c r="S1305">
        <f t="shared" si="228"/>
        <v>2.1660176061194244E-2</v>
      </c>
      <c r="T1305">
        <v>92.153373718261705</v>
      </c>
      <c r="U1305">
        <f t="shared" si="229"/>
        <v>3.1864792730730818E-3</v>
      </c>
      <c r="V1305">
        <v>231.03970336914099</v>
      </c>
      <c r="W1305">
        <f t="shared" si="230"/>
        <v>4.2801391581024043E-2</v>
      </c>
    </row>
    <row r="1306" spans="1:23" x14ac:dyDescent="0.2">
      <c r="A1306" s="1">
        <v>45448</v>
      </c>
      <c r="B1306">
        <v>30.585975646972699</v>
      </c>
      <c r="C1306">
        <f t="shared" si="220"/>
        <v>-1.1764846745525734E-2</v>
      </c>
      <c r="D1306">
        <v>166.169998168945</v>
      </c>
      <c r="E1306">
        <f t="shared" si="221"/>
        <v>3.6642216456433275E-3</v>
      </c>
      <c r="F1306">
        <v>192.11686706543</v>
      </c>
      <c r="G1306">
        <f t="shared" si="222"/>
        <v>8.1567471789777059E-4</v>
      </c>
      <c r="H1306">
        <v>139.60234069824199</v>
      </c>
      <c r="I1306">
        <f t="shared" si="223"/>
        <v>-8.3999394321374321E-3</v>
      </c>
      <c r="J1306">
        <v>69.648933410644503</v>
      </c>
      <c r="K1306">
        <f t="shared" si="224"/>
        <v>-2.4656891998544893E-2</v>
      </c>
      <c r="L1306">
        <v>56.970001220703097</v>
      </c>
      <c r="M1306">
        <f t="shared" si="225"/>
        <v>-1.1652671264850003E-2</v>
      </c>
      <c r="N1306">
        <v>208.58882141113301</v>
      </c>
      <c r="O1306">
        <f t="shared" si="226"/>
        <v>-1.1677138202262884E-2</v>
      </c>
      <c r="P1306">
        <v>63.889999389648402</v>
      </c>
      <c r="Q1306">
        <f t="shared" si="227"/>
        <v>-3.6988111094536466E-2</v>
      </c>
      <c r="R1306">
        <v>232.75421142578099</v>
      </c>
      <c r="S1306">
        <f t="shared" si="228"/>
        <v>7.313730515100321E-3</v>
      </c>
      <c r="T1306">
        <v>92.447486877441406</v>
      </c>
      <c r="U1306">
        <f t="shared" si="229"/>
        <v>-1.0018261788280851E-2</v>
      </c>
      <c r="V1306">
        <v>241.14320373535199</v>
      </c>
      <c r="W1306">
        <f t="shared" si="230"/>
        <v>-8.2321333547403213E-3</v>
      </c>
    </row>
    <row r="1307" spans="1:23" x14ac:dyDescent="0.2">
      <c r="A1307" s="1">
        <v>45449</v>
      </c>
      <c r="B1307">
        <v>30.228244781494102</v>
      </c>
      <c r="C1307">
        <f t="shared" si="220"/>
        <v>1.0464414249633831E-2</v>
      </c>
      <c r="D1307">
        <v>166.77999877929699</v>
      </c>
      <c r="E1307">
        <f t="shared" si="221"/>
        <v>6.5142699078591512E-3</v>
      </c>
      <c r="F1307">
        <v>192.27363586425801</v>
      </c>
      <c r="G1307">
        <f t="shared" si="222"/>
        <v>-3.215504456736492E-3</v>
      </c>
      <c r="H1307">
        <v>138.43460083007801</v>
      </c>
      <c r="I1307">
        <f t="shared" si="223"/>
        <v>3.8250468027814601E-3</v>
      </c>
      <c r="J1307">
        <v>67.952606201171903</v>
      </c>
      <c r="K1307">
        <f t="shared" si="224"/>
        <v>-1.6166097523541768E-3</v>
      </c>
      <c r="L1307">
        <v>56.310001373291001</v>
      </c>
      <c r="M1307">
        <f t="shared" si="225"/>
        <v>-1.3228681854481854E-2</v>
      </c>
      <c r="N1307">
        <v>206.16726684570301</v>
      </c>
      <c r="O1307">
        <f t="shared" si="226"/>
        <v>-1.3555972178562397E-2</v>
      </c>
      <c r="P1307">
        <v>61.569999694824197</v>
      </c>
      <c r="Q1307">
        <f t="shared" si="227"/>
        <v>-1.3078480286563346E-2</v>
      </c>
      <c r="R1307">
        <v>234.46275329589801</v>
      </c>
      <c r="S1307">
        <f t="shared" si="228"/>
        <v>-1.1182345268742271E-2</v>
      </c>
      <c r="T1307">
        <v>91.525947570800795</v>
      </c>
      <c r="U1307">
        <f t="shared" si="229"/>
        <v>-5.4776566288799108E-3</v>
      </c>
      <c r="V1307">
        <v>239.16622924804699</v>
      </c>
      <c r="W1307">
        <f t="shared" si="230"/>
        <v>-2.9952946120517876E-3</v>
      </c>
    </row>
    <row r="1308" spans="1:23" x14ac:dyDescent="0.2">
      <c r="A1308" s="1">
        <v>45450</v>
      </c>
      <c r="B1308">
        <v>30.546226501464801</v>
      </c>
      <c r="C1308">
        <f t="shared" si="220"/>
        <v>5.5150103167814039E-3</v>
      </c>
      <c r="D1308">
        <v>167.86999511718801</v>
      </c>
      <c r="E1308">
        <f t="shared" si="221"/>
        <v>-4.589330347229921E-2</v>
      </c>
      <c r="F1308">
        <v>191.65637207031199</v>
      </c>
      <c r="G1308">
        <f t="shared" si="222"/>
        <v>1.0223120468581325E-2</v>
      </c>
      <c r="H1308">
        <v>138.96513366699199</v>
      </c>
      <c r="I1308">
        <f t="shared" si="223"/>
        <v>2.3765394622511725E-2</v>
      </c>
      <c r="J1308">
        <v>67.842842102050795</v>
      </c>
      <c r="K1308">
        <f t="shared" si="224"/>
        <v>2.1534512849625358E-2</v>
      </c>
      <c r="L1308">
        <v>55.569999694824197</v>
      </c>
      <c r="M1308">
        <f t="shared" si="225"/>
        <v>5.9209256575412459E-3</v>
      </c>
      <c r="N1308">
        <v>203.39132690429699</v>
      </c>
      <c r="O1308">
        <f t="shared" si="226"/>
        <v>1.3126167919429711E-2</v>
      </c>
      <c r="P1308">
        <v>60.7700004577637</v>
      </c>
      <c r="Q1308">
        <f t="shared" si="227"/>
        <v>1.1127594747669256E-2</v>
      </c>
      <c r="R1308">
        <v>231.85551452636699</v>
      </c>
      <c r="S1308">
        <f t="shared" si="228"/>
        <v>2.5524028288189948E-3</v>
      </c>
      <c r="T1308">
        <v>91.025970458984403</v>
      </c>
      <c r="U1308">
        <f t="shared" si="229"/>
        <v>1.5495918417160774E-2</v>
      </c>
      <c r="V1308">
        <v>238.450927734375</v>
      </c>
      <c r="W1308">
        <f t="shared" si="230"/>
        <v>1.4312600426487184E-2</v>
      </c>
    </row>
    <row r="1309" spans="1:23" x14ac:dyDescent="0.2">
      <c r="A1309" s="1">
        <v>45453</v>
      </c>
      <c r="B1309">
        <v>30.715154647827099</v>
      </c>
      <c r="C1309">
        <f t="shared" si="220"/>
        <v>3.2347807883185834E-4</v>
      </c>
      <c r="D1309">
        <v>160.33999633789099</v>
      </c>
      <c r="E1309">
        <f t="shared" si="221"/>
        <v>-8.6438972953937661E-3</v>
      </c>
      <c r="F1309">
        <v>193.62574768066401</v>
      </c>
      <c r="G1309">
        <f t="shared" si="222"/>
        <v>-9.1124993868232831E-4</v>
      </c>
      <c r="H1309">
        <v>142.30725097656199</v>
      </c>
      <c r="I1309">
        <f t="shared" si="223"/>
        <v>1.417225428929017E-2</v>
      </c>
      <c r="J1309">
        <v>69.319648742675795</v>
      </c>
      <c r="K1309">
        <f t="shared" si="224"/>
        <v>1.329824291933436E-2</v>
      </c>
      <c r="L1309">
        <v>55.900001525878899</v>
      </c>
      <c r="M1309">
        <f t="shared" si="225"/>
        <v>3.5713778717484665E-3</v>
      </c>
      <c r="N1309">
        <v>206.07867431640599</v>
      </c>
      <c r="O1309">
        <f t="shared" si="226"/>
        <v>-3.9724656803621517E-3</v>
      </c>
      <c r="P1309">
        <v>61.450000762939503</v>
      </c>
      <c r="Q1309">
        <f t="shared" si="227"/>
        <v>-8.3340974052283079E-3</v>
      </c>
      <c r="R1309">
        <v>232.44805908203099</v>
      </c>
      <c r="S1309">
        <f t="shared" si="228"/>
        <v>3.9435152919139972E-3</v>
      </c>
      <c r="T1309">
        <v>92.447486877441406</v>
      </c>
      <c r="U1309">
        <f t="shared" si="229"/>
        <v>-8.1990514668853504E-3</v>
      </c>
      <c r="V1309">
        <v>241.88832092285199</v>
      </c>
      <c r="W1309">
        <f t="shared" si="230"/>
        <v>8.2206150996746313E-4</v>
      </c>
    </row>
    <row r="1310" spans="1:23" x14ac:dyDescent="0.2">
      <c r="A1310" s="1">
        <v>45454</v>
      </c>
      <c r="B1310">
        <v>30.725091934204102</v>
      </c>
      <c r="C1310">
        <f t="shared" si="220"/>
        <v>-5.1880607570961128E-3</v>
      </c>
      <c r="D1310">
        <v>158.96000671386699</v>
      </c>
      <c r="E1310">
        <f t="shared" si="221"/>
        <v>8.0200851586514008E-3</v>
      </c>
      <c r="F1310">
        <v>193.44938659668</v>
      </c>
      <c r="G1310">
        <f t="shared" si="222"/>
        <v>7.7695328154357346E-3</v>
      </c>
      <c r="H1310">
        <v>144.33842468261699</v>
      </c>
      <c r="I1310">
        <f t="shared" si="223"/>
        <v>2.3325725454321981E-2</v>
      </c>
      <c r="J1310">
        <v>70.247634887695298</v>
      </c>
      <c r="K1310">
        <f t="shared" si="224"/>
        <v>4.1185519067357679E-2</v>
      </c>
      <c r="L1310">
        <v>56.099998474121101</v>
      </c>
      <c r="M1310">
        <f t="shared" si="225"/>
        <v>3.4857749301807989E-2</v>
      </c>
      <c r="N1310">
        <v>205.26165771484401</v>
      </c>
      <c r="O1310">
        <f t="shared" si="226"/>
        <v>3.2415308620598264E-2</v>
      </c>
      <c r="P1310">
        <v>60.939998626708999</v>
      </c>
      <c r="Q1310">
        <f t="shared" si="227"/>
        <v>3.4196924872014166E-2</v>
      </c>
      <c r="R1310">
        <v>233.36653137207</v>
      </c>
      <c r="S1310">
        <f t="shared" si="228"/>
        <v>9.0155228553891794E-3</v>
      </c>
      <c r="T1310">
        <v>91.692604064941406</v>
      </c>
      <c r="U1310">
        <f t="shared" si="229"/>
        <v>1.0529284250735927E-2</v>
      </c>
      <c r="V1310">
        <v>242.08724975585901</v>
      </c>
      <c r="W1310">
        <f t="shared" si="230"/>
        <v>2.7797555159857858E-2</v>
      </c>
    </row>
    <row r="1311" spans="1:23" x14ac:dyDescent="0.2">
      <c r="A1311" s="1">
        <v>45455</v>
      </c>
      <c r="B1311">
        <v>30.5661010742188</v>
      </c>
      <c r="C1311">
        <f t="shared" si="220"/>
        <v>-9.8008016773806581E-3</v>
      </c>
      <c r="D1311">
        <v>160.24000549316401</v>
      </c>
      <c r="E1311">
        <f t="shared" si="221"/>
        <v>-2.1241439693398803E-3</v>
      </c>
      <c r="F1311">
        <v>194.958251953125</v>
      </c>
      <c r="G1311">
        <f t="shared" si="222"/>
        <v>-1.3662044452023838E-2</v>
      </c>
      <c r="H1311">
        <v>147.74479675293</v>
      </c>
      <c r="I1311">
        <f t="shared" si="223"/>
        <v>0.11572505586272311</v>
      </c>
      <c r="J1311">
        <v>73.201225280761705</v>
      </c>
      <c r="K1311">
        <f t="shared" si="224"/>
        <v>-6.7017673313290102E-3</v>
      </c>
      <c r="L1311">
        <v>58.090000152587898</v>
      </c>
      <c r="M1311">
        <f t="shared" si="225"/>
        <v>-1.9819831341344872E-2</v>
      </c>
      <c r="N1311">
        <v>212.02429199218801</v>
      </c>
      <c r="O1311">
        <f t="shared" si="226"/>
        <v>1.1172794428872987E-2</v>
      </c>
      <c r="P1311">
        <v>63.060001373291001</v>
      </c>
      <c r="Q1311">
        <f t="shared" si="227"/>
        <v>-1.8243476184269469E-2</v>
      </c>
      <c r="R1311">
        <v>235.47996520996099</v>
      </c>
      <c r="S1311">
        <f t="shared" si="228"/>
        <v>-1.8668467105460836E-2</v>
      </c>
      <c r="T1311">
        <v>92.663162231445298</v>
      </c>
      <c r="U1311">
        <f t="shared" si="229"/>
        <v>-1.8257056109649471E-2</v>
      </c>
      <c r="V1311">
        <v>248.91108703613301</v>
      </c>
      <c r="W1311">
        <f t="shared" si="230"/>
        <v>1.0811445412032827E-2</v>
      </c>
    </row>
    <row r="1312" spans="1:23" x14ac:dyDescent="0.2">
      <c r="A1312" s="1">
        <v>45456</v>
      </c>
      <c r="B1312">
        <v>30.267992019653299</v>
      </c>
      <c r="C1312">
        <f t="shared" si="220"/>
        <v>-3.2830093281990309E-4</v>
      </c>
      <c r="D1312">
        <v>159.89999389648401</v>
      </c>
      <c r="E1312">
        <f t="shared" si="221"/>
        <v>-1.689913804378488E-3</v>
      </c>
      <c r="F1312">
        <v>192.31283569335901</v>
      </c>
      <c r="G1312">
        <f t="shared" si="222"/>
        <v>-1.2199718291315196E-2</v>
      </c>
      <c r="H1312">
        <v>165.87118530273401</v>
      </c>
      <c r="I1312">
        <f t="shared" si="223"/>
        <v>3.283814999296833E-2</v>
      </c>
      <c r="J1312">
        <v>72.712287902832003</v>
      </c>
      <c r="K1312">
        <f t="shared" si="224"/>
        <v>5.4740778392643385E-3</v>
      </c>
      <c r="L1312">
        <v>56.950000762939503</v>
      </c>
      <c r="M1312">
        <f t="shared" si="225"/>
        <v>0</v>
      </c>
      <c r="N1312">
        <v>214.40647888183599</v>
      </c>
      <c r="O1312">
        <f t="shared" si="226"/>
        <v>-1.1451418170476506E-2</v>
      </c>
      <c r="P1312">
        <v>61.919998168945298</v>
      </c>
      <c r="Q1312">
        <f t="shared" si="227"/>
        <v>-2.7838656385861183E-2</v>
      </c>
      <c r="R1312">
        <v>231.12469482421901</v>
      </c>
      <c r="S1312">
        <f t="shared" si="228"/>
        <v>-1.2209383998528604E-2</v>
      </c>
      <c r="T1312">
        <v>90.986755371093807</v>
      </c>
      <c r="U1312">
        <f t="shared" si="229"/>
        <v>-1.5856129518498387E-2</v>
      </c>
      <c r="V1312">
        <v>251.616775512695</v>
      </c>
      <c r="W1312">
        <f t="shared" si="230"/>
        <v>-3.6040705354812037E-3</v>
      </c>
    </row>
    <row r="1313" spans="1:23" x14ac:dyDescent="0.2">
      <c r="A1313" s="1">
        <v>45457</v>
      </c>
      <c r="B1313">
        <v>30.258056640625</v>
      </c>
      <c r="C1313">
        <f t="shared" si="220"/>
        <v>1.7255775558548812E-2</v>
      </c>
      <c r="D1313">
        <v>159.63000488281199</v>
      </c>
      <c r="E1313">
        <f t="shared" si="221"/>
        <v>-7.7352270166707714E-3</v>
      </c>
      <c r="F1313">
        <v>189.98092651367199</v>
      </c>
      <c r="G1313">
        <f t="shared" si="222"/>
        <v>5.1440124923185539E-3</v>
      </c>
      <c r="H1313">
        <v>171.40850830078099</v>
      </c>
      <c r="I1313">
        <f t="shared" si="223"/>
        <v>5.266769099699848E-2</v>
      </c>
      <c r="J1313">
        <v>73.111412048339801</v>
      </c>
      <c r="K1313">
        <f t="shared" si="224"/>
        <v>-1.9988148642370362E-2</v>
      </c>
      <c r="L1313">
        <v>56.950000762939503</v>
      </c>
      <c r="M1313">
        <f t="shared" si="225"/>
        <v>-7.5791373743739777E-3</v>
      </c>
      <c r="N1313">
        <v>211.96522521972699</v>
      </c>
      <c r="O1313">
        <f t="shared" si="226"/>
        <v>3.1496135226281301E-2</v>
      </c>
      <c r="P1313">
        <v>60.220001220703097</v>
      </c>
      <c r="Q1313">
        <f t="shared" si="227"/>
        <v>-3.1601263954458762E-3</v>
      </c>
      <c r="R1313">
        <v>228.31996154785199</v>
      </c>
      <c r="S1313">
        <f t="shared" si="228"/>
        <v>5.1771176585096237E-3</v>
      </c>
      <c r="T1313">
        <v>89.555435180664105</v>
      </c>
      <c r="U1313">
        <f t="shared" si="229"/>
        <v>-3.6190165852431309E-3</v>
      </c>
      <c r="V1313">
        <v>250.71156311035199</v>
      </c>
      <c r="W1313">
        <f t="shared" si="230"/>
        <v>1.5667731633936734E-2</v>
      </c>
    </row>
    <row r="1314" spans="1:23" x14ac:dyDescent="0.2">
      <c r="A1314" s="1">
        <v>45460</v>
      </c>
      <c r="B1314">
        <v>30.784713745117202</v>
      </c>
      <c r="C1314">
        <f t="shared" si="220"/>
        <v>-1.1361909127553482E-2</v>
      </c>
      <c r="D1314">
        <v>158.39999389648401</v>
      </c>
      <c r="E1314">
        <f t="shared" si="221"/>
        <v>-2.4088242783297114E-2</v>
      </c>
      <c r="F1314">
        <v>190.96070861816401</v>
      </c>
      <c r="G1314">
        <f t="shared" si="222"/>
        <v>6.90279902870431E-3</v>
      </c>
      <c r="H1314">
        <v>180.67816162109401</v>
      </c>
      <c r="I1314">
        <f t="shared" si="223"/>
        <v>-1.4512543229615902E-2</v>
      </c>
      <c r="J1314">
        <v>71.664558410644503</v>
      </c>
      <c r="K1314">
        <f t="shared" si="224"/>
        <v>1.8212363313697712E-2</v>
      </c>
      <c r="L1314">
        <v>56.5200004577637</v>
      </c>
      <c r="M1314">
        <f t="shared" si="225"/>
        <v>3.5323378299635484E-3</v>
      </c>
      <c r="N1314">
        <v>218.74755859375</v>
      </c>
      <c r="O1314">
        <f t="shared" si="226"/>
        <v>2.1678595638011843E-2</v>
      </c>
      <c r="P1314">
        <v>60.029998779296903</v>
      </c>
      <c r="Q1314">
        <f t="shared" si="227"/>
        <v>0</v>
      </c>
      <c r="R1314">
        <v>229.50506591796901</v>
      </c>
      <c r="S1314">
        <f t="shared" si="228"/>
        <v>1.2784231618163324E-2</v>
      </c>
      <c r="T1314">
        <v>89.231918334960895</v>
      </c>
      <c r="U1314">
        <f t="shared" si="229"/>
        <v>2.6347192043051079E-2</v>
      </c>
      <c r="V1314">
        <v>254.67057800293</v>
      </c>
      <c r="W1314">
        <f t="shared" si="230"/>
        <v>1.2653094498796029E-2</v>
      </c>
    </row>
    <row r="1315" spans="1:23" x14ac:dyDescent="0.2">
      <c r="A1315" s="1">
        <v>45461</v>
      </c>
      <c r="B1315">
        <v>30.4369201660156</v>
      </c>
      <c r="C1315">
        <f t="shared" si="220"/>
        <v>-3.2647853022975935E-4</v>
      </c>
      <c r="D1315">
        <v>154.63000488281199</v>
      </c>
      <c r="E1315">
        <f t="shared" si="221"/>
        <v>4.5202181979626013E-2</v>
      </c>
      <c r="F1315">
        <v>192.28343200683599</v>
      </c>
      <c r="G1315">
        <f t="shared" si="222"/>
        <v>-1.7943401746688431E-2</v>
      </c>
      <c r="H1315">
        <v>178.07499694824199</v>
      </c>
      <c r="I1315">
        <f t="shared" si="223"/>
        <v>-3.8431860275002769E-2</v>
      </c>
      <c r="J1315">
        <v>72.981697082519503</v>
      </c>
      <c r="K1315">
        <f t="shared" si="224"/>
        <v>1.3662203312773792E-3</v>
      </c>
      <c r="L1315">
        <v>56.720001220703097</v>
      </c>
      <c r="M1315">
        <f t="shared" si="225"/>
        <v>-3.864262813966815E-2</v>
      </c>
      <c r="N1315">
        <v>223.54147338867199</v>
      </c>
      <c r="O1315">
        <f t="shared" si="226"/>
        <v>-5.2524753499225238E-2</v>
      </c>
      <c r="P1315">
        <v>60.029998779296903</v>
      </c>
      <c r="Q1315">
        <f t="shared" si="227"/>
        <v>-4.5079041910996787E-3</v>
      </c>
      <c r="R1315">
        <v>232.45794677734401</v>
      </c>
      <c r="S1315">
        <f t="shared" si="228"/>
        <v>-2.525465316770853E-2</v>
      </c>
      <c r="T1315">
        <v>91.614173889160199</v>
      </c>
      <c r="U1315">
        <f t="shared" si="229"/>
        <v>-4.8565461061854311E-2</v>
      </c>
      <c r="V1315">
        <v>257.91342163085898</v>
      </c>
      <c r="W1315">
        <f t="shared" si="230"/>
        <v>-2.7527562172703291E-2</v>
      </c>
    </row>
    <row r="1316" spans="1:23" x14ac:dyDescent="0.2">
      <c r="A1316" s="1">
        <v>45463</v>
      </c>
      <c r="B1316">
        <v>30.426984786987301</v>
      </c>
      <c r="C1316">
        <f t="shared" si="220"/>
        <v>1.5232768130617689E-2</v>
      </c>
      <c r="D1316">
        <v>161.77999877929699</v>
      </c>
      <c r="E1316">
        <f t="shared" si="221"/>
        <v>-3.4054895678766041E-3</v>
      </c>
      <c r="F1316">
        <v>188.86398315429699</v>
      </c>
      <c r="G1316">
        <f t="shared" si="222"/>
        <v>1.4267802268139991E-2</v>
      </c>
      <c r="H1316">
        <v>171.361083984375</v>
      </c>
      <c r="I1316">
        <f t="shared" si="223"/>
        <v>-4.4761827706728687E-2</v>
      </c>
      <c r="J1316">
        <v>73.081474304199205</v>
      </c>
      <c r="K1316">
        <f t="shared" si="224"/>
        <v>-1.8604418831730411E-2</v>
      </c>
      <c r="L1316">
        <v>54.569999694824197</v>
      </c>
      <c r="M1316">
        <f t="shared" si="225"/>
        <v>-1.1001353214843417E-3</v>
      </c>
      <c r="N1316">
        <v>212.10304260253901</v>
      </c>
      <c r="O1316">
        <f t="shared" si="226"/>
        <v>-1.3738528988131177E-2</v>
      </c>
      <c r="P1316">
        <v>59.759998321533203</v>
      </c>
      <c r="Q1316">
        <f t="shared" si="227"/>
        <v>-2.0284619633704273E-2</v>
      </c>
      <c r="R1316">
        <v>226.66081237793</v>
      </c>
      <c r="S1316">
        <f t="shared" si="228"/>
        <v>6.6875672505516404E-3</v>
      </c>
      <c r="T1316">
        <v>87.271202087402301</v>
      </c>
      <c r="U1316">
        <f t="shared" si="229"/>
        <v>2.8351881729521456E-2</v>
      </c>
      <c r="V1316">
        <v>250.91052246093801</v>
      </c>
      <c r="W1316">
        <f t="shared" si="230"/>
        <v>-9.8004953781601501E-3</v>
      </c>
    </row>
    <row r="1317" spans="1:23" x14ac:dyDescent="0.2">
      <c r="A1317" s="1">
        <v>45464</v>
      </c>
      <c r="B1317">
        <v>30.894020080566399</v>
      </c>
      <c r="C1317">
        <f t="shared" si="220"/>
        <v>-1.6867075464786871E-2</v>
      </c>
      <c r="D1317">
        <v>161.22999572753901</v>
      </c>
      <c r="E1317">
        <f t="shared" si="221"/>
        <v>-6.0967946756997444E-3</v>
      </c>
      <c r="F1317">
        <v>191.57797241210901</v>
      </c>
      <c r="G1317">
        <f t="shared" si="222"/>
        <v>-8.3196495503693388E-3</v>
      </c>
      <c r="H1317">
        <v>163.859786987305</v>
      </c>
      <c r="I1317">
        <f t="shared" si="223"/>
        <v>-3.7698825525705006E-2</v>
      </c>
      <c r="J1317">
        <v>71.734405517578097</v>
      </c>
      <c r="K1317">
        <f t="shared" si="224"/>
        <v>-5.9017569666998781E-2</v>
      </c>
      <c r="L1317">
        <v>54.509998321533203</v>
      </c>
      <c r="M1317">
        <f t="shared" si="225"/>
        <v>-2.0198966879045006E-2</v>
      </c>
      <c r="N1317">
        <v>209.208984375</v>
      </c>
      <c r="O1317">
        <f t="shared" si="226"/>
        <v>-5.6574704481495548E-2</v>
      </c>
      <c r="P1317">
        <v>58.560001373291001</v>
      </c>
      <c r="Q1317">
        <f t="shared" si="227"/>
        <v>-3.3159878694851617E-2</v>
      </c>
      <c r="R1317">
        <v>228.18170166015599</v>
      </c>
      <c r="S1317">
        <f t="shared" si="228"/>
        <v>-1.1272924144672502E-2</v>
      </c>
      <c r="T1317">
        <v>89.780914306640597</v>
      </c>
      <c r="U1317">
        <f t="shared" si="229"/>
        <v>-2.655601823013444E-2</v>
      </c>
      <c r="V1317">
        <v>248.46348571777301</v>
      </c>
      <c r="W1317">
        <f t="shared" si="230"/>
        <v>-2.8960528337046952E-2</v>
      </c>
    </row>
    <row r="1318" spans="1:23" x14ac:dyDescent="0.2">
      <c r="A1318" s="1">
        <v>45467</v>
      </c>
      <c r="B1318">
        <v>30.3772983551025</v>
      </c>
      <c r="C1318">
        <f t="shared" si="220"/>
        <v>5.5455944050869588E-3</v>
      </c>
      <c r="D1318">
        <v>160.25</v>
      </c>
      <c r="E1318">
        <f t="shared" si="221"/>
        <v>0</v>
      </c>
      <c r="F1318">
        <v>189.99072265625</v>
      </c>
      <c r="G1318">
        <f t="shared" si="222"/>
        <v>2.8839051676268061E-3</v>
      </c>
      <c r="H1318">
        <v>157.79745483398401</v>
      </c>
      <c r="I1318">
        <f t="shared" si="223"/>
        <v>-7.1981715120082185E-3</v>
      </c>
      <c r="J1318">
        <v>67.623321533203097</v>
      </c>
      <c r="K1318">
        <f t="shared" si="224"/>
        <v>7.2044056991889668E-3</v>
      </c>
      <c r="L1318">
        <v>53.419998168945298</v>
      </c>
      <c r="M1318">
        <f t="shared" si="225"/>
        <v>1.5970639072426841E-2</v>
      </c>
      <c r="N1318">
        <v>197.70162963867199</v>
      </c>
      <c r="O1318">
        <f t="shared" si="226"/>
        <v>6.6003676911765927E-3</v>
      </c>
      <c r="P1318">
        <v>56.650001525878899</v>
      </c>
      <c r="Q1318">
        <f t="shared" si="227"/>
        <v>3.7001025479296446E-3</v>
      </c>
      <c r="R1318">
        <v>225.62387084960901</v>
      </c>
      <c r="S1318">
        <f t="shared" si="228"/>
        <v>8.1951926819449055E-3</v>
      </c>
      <c r="T1318">
        <v>87.428070068359403</v>
      </c>
      <c r="U1318">
        <f t="shared" si="229"/>
        <v>-3.3654976069670426E-4</v>
      </c>
      <c r="V1318">
        <v>241.37104797363301</v>
      </c>
      <c r="W1318">
        <f t="shared" si="230"/>
        <v>1.525499337120946E-2</v>
      </c>
    </row>
    <row r="1319" spans="1:23" x14ac:dyDescent="0.2">
      <c r="A1319" s="1">
        <v>45468</v>
      </c>
      <c r="B1319">
        <v>30.546226501464801</v>
      </c>
      <c r="C1319">
        <f t="shared" si="220"/>
        <v>-6.5273995547823699E-3</v>
      </c>
      <c r="D1319">
        <v>160.25</v>
      </c>
      <c r="E1319">
        <f t="shared" si="221"/>
        <v>-1.7055744142505679E-2</v>
      </c>
      <c r="F1319">
        <v>190.53942871093801</v>
      </c>
      <c r="G1319">
        <f t="shared" si="222"/>
        <v>-7.0698309489086626E-3</v>
      </c>
      <c r="H1319">
        <v>156.66567993164099</v>
      </c>
      <c r="I1319">
        <f t="shared" si="223"/>
        <v>7.0662659561965095E-3</v>
      </c>
      <c r="J1319">
        <v>68.112266540527301</v>
      </c>
      <c r="K1319">
        <f t="shared" si="224"/>
        <v>1.4650102817779026E-4</v>
      </c>
      <c r="L1319">
        <v>54.279998779296903</v>
      </c>
      <c r="M1319">
        <f t="shared" si="225"/>
        <v>2.9050741025541303E-2</v>
      </c>
      <c r="N1319">
        <v>199.01084899902301</v>
      </c>
      <c r="O1319">
        <f t="shared" si="226"/>
        <v>-2.4231340217873387E-2</v>
      </c>
      <c r="P1319">
        <v>56.860000610351598</v>
      </c>
      <c r="Q1319">
        <f t="shared" si="227"/>
        <v>-5.8206678638409648E-3</v>
      </c>
      <c r="R1319">
        <v>227.48049926757801</v>
      </c>
      <c r="S1319">
        <f t="shared" si="228"/>
        <v>-1.0912846790466692E-2</v>
      </c>
      <c r="T1319">
        <v>87.398651123046903</v>
      </c>
      <c r="U1319">
        <f t="shared" si="229"/>
        <v>1.0044866857489333E-2</v>
      </c>
      <c r="V1319">
        <v>245.08139038085901</v>
      </c>
      <c r="W1319">
        <f t="shared" si="230"/>
        <v>-3.9040339535731418E-3</v>
      </c>
    </row>
    <row r="1320" spans="1:23" x14ac:dyDescent="0.2">
      <c r="A1320" s="1">
        <v>45469</v>
      </c>
      <c r="B1320">
        <v>30.347488403320298</v>
      </c>
      <c r="C1320">
        <f t="shared" si="220"/>
        <v>1.6358486335077893E-3</v>
      </c>
      <c r="D1320">
        <v>157.53999328613301</v>
      </c>
      <c r="E1320">
        <f t="shared" si="221"/>
        <v>1.2176472756357311E-2</v>
      </c>
      <c r="F1320">
        <v>189.19709777832</v>
      </c>
      <c r="G1320">
        <f t="shared" si="222"/>
        <v>1.7075196883294913E-3</v>
      </c>
      <c r="H1320">
        <v>157.77664184570301</v>
      </c>
      <c r="I1320">
        <f t="shared" si="223"/>
        <v>-3.3597801337331605E-3</v>
      </c>
      <c r="J1320">
        <v>68.122245788574205</v>
      </c>
      <c r="K1320">
        <f t="shared" si="224"/>
        <v>6.7153948808277662E-3</v>
      </c>
      <c r="L1320">
        <v>55.880001068115199</v>
      </c>
      <c r="M1320">
        <f t="shared" si="225"/>
        <v>1.2979105327054711E-2</v>
      </c>
      <c r="N1320">
        <v>194.246505737305</v>
      </c>
      <c r="O1320">
        <f t="shared" si="226"/>
        <v>-1.1109039527083565E-2</v>
      </c>
      <c r="P1320">
        <v>56.529998779296903</v>
      </c>
      <c r="Q1320">
        <f t="shared" si="227"/>
        <v>8.104394205560167E-3</v>
      </c>
      <c r="R1320">
        <v>225.01153564453099</v>
      </c>
      <c r="S1320">
        <f t="shared" si="228"/>
        <v>-5.1042964914018345E-3</v>
      </c>
      <c r="T1320">
        <v>88.280982971191406</v>
      </c>
      <c r="U1320">
        <f t="shared" si="229"/>
        <v>-6.9090310413842341E-3</v>
      </c>
      <c r="V1320">
        <v>244.12644958496099</v>
      </c>
      <c r="W1320">
        <f t="shared" si="230"/>
        <v>-5.1472726035178074E-3</v>
      </c>
    </row>
    <row r="1321" spans="1:23" x14ac:dyDescent="0.2">
      <c r="A1321" s="1">
        <v>45470</v>
      </c>
      <c r="B1321">
        <v>30.397172927856399</v>
      </c>
      <c r="C1321">
        <f t="shared" si="220"/>
        <v>1.2345800021540251E-2</v>
      </c>
      <c r="D1321">
        <v>159.47000122070301</v>
      </c>
      <c r="E1321">
        <f t="shared" si="221"/>
        <v>1.7036009037360987E-2</v>
      </c>
      <c r="F1321">
        <v>189.520431518555</v>
      </c>
      <c r="G1321">
        <f t="shared" si="222"/>
        <v>5.6706597111776382E-3</v>
      </c>
      <c r="H1321">
        <v>157.24743652343801</v>
      </c>
      <c r="I1321">
        <f t="shared" si="223"/>
        <v>1.1822667034705581E-2</v>
      </c>
      <c r="J1321">
        <v>68.581253051757798</v>
      </c>
      <c r="K1321">
        <f t="shared" si="224"/>
        <v>1.6879716717140194E-2</v>
      </c>
      <c r="L1321">
        <v>56.610000610351598</v>
      </c>
      <c r="M1321">
        <f t="shared" si="225"/>
        <v>3.7275663910629954E-2</v>
      </c>
      <c r="N1321">
        <v>192.10055541992199</v>
      </c>
      <c r="O1321">
        <f t="shared" si="226"/>
        <v>2.0440518469820937E-2</v>
      </c>
      <c r="P1321">
        <v>56.990001678466797</v>
      </c>
      <c r="Q1321">
        <f t="shared" si="227"/>
        <v>1.7394767533561131E-2</v>
      </c>
      <c r="R1321">
        <v>223.86593627929699</v>
      </c>
      <c r="S1321">
        <f t="shared" si="228"/>
        <v>6.9459702292787775E-3</v>
      </c>
      <c r="T1321">
        <v>87.673149108886705</v>
      </c>
      <c r="U1321">
        <f t="shared" si="229"/>
        <v>2.2882862516290004E-2</v>
      </c>
      <c r="V1321">
        <v>242.87309265136699</v>
      </c>
      <c r="W1321">
        <f t="shared" si="230"/>
        <v>1.006550700479015E-2</v>
      </c>
    </row>
    <row r="1322" spans="1:23" x14ac:dyDescent="0.2">
      <c r="A1322" s="1">
        <v>45471</v>
      </c>
      <c r="B1322">
        <v>30.774776458740199</v>
      </c>
      <c r="C1322">
        <f t="shared" si="220"/>
        <v>-4.206395470717268E-3</v>
      </c>
      <c r="D1322">
        <v>162.21000671386699</v>
      </c>
      <c r="E1322">
        <f t="shared" si="221"/>
        <v>-2.8260737552183321E-2</v>
      </c>
      <c r="F1322">
        <v>190.59819030761699</v>
      </c>
      <c r="G1322">
        <f t="shared" si="222"/>
        <v>3.599531835587551E-4</v>
      </c>
      <c r="H1322">
        <v>159.11755371093801</v>
      </c>
      <c r="I1322">
        <f t="shared" si="223"/>
        <v>2.1730018524364497E-2</v>
      </c>
      <c r="J1322">
        <v>69.748710632324205</v>
      </c>
      <c r="K1322">
        <f t="shared" si="224"/>
        <v>1.5614212395351178E-2</v>
      </c>
      <c r="L1322">
        <v>58.759998321533203</v>
      </c>
      <c r="M1322">
        <f t="shared" si="225"/>
        <v>-1.3018312194471337E-2</v>
      </c>
      <c r="N1322">
        <v>196.06759643554699</v>
      </c>
      <c r="O1322">
        <f t="shared" si="226"/>
        <v>4.2584059797361211E-3</v>
      </c>
      <c r="P1322">
        <v>57.990001678466797</v>
      </c>
      <c r="Q1322">
        <f t="shared" si="227"/>
        <v>-4.8401579738217328E-3</v>
      </c>
      <c r="R1322">
        <v>225.42631530761699</v>
      </c>
      <c r="S1322">
        <f t="shared" si="228"/>
        <v>-1.3585244618241125E-2</v>
      </c>
      <c r="T1322">
        <v>89.702491760253906</v>
      </c>
      <c r="U1322">
        <f t="shared" si="229"/>
        <v>9.8306031235164478E-4</v>
      </c>
      <c r="V1322">
        <v>245.330078125</v>
      </c>
      <c r="W1322">
        <f t="shared" si="230"/>
        <v>-4.0553250841002201E-5</v>
      </c>
    </row>
    <row r="1323" spans="1:23" x14ac:dyDescent="0.2">
      <c r="A1323" s="1">
        <v>45474</v>
      </c>
      <c r="B1323">
        <v>30.6455974578857</v>
      </c>
      <c r="C1323">
        <f t="shared" si="220"/>
        <v>7.4301676385898161E-3</v>
      </c>
      <c r="D1323">
        <v>157.69000244140599</v>
      </c>
      <c r="E1323">
        <f t="shared" si="221"/>
        <v>4.112377670539509E-2</v>
      </c>
      <c r="F1323">
        <v>190.66680908203099</v>
      </c>
      <c r="G1323">
        <f t="shared" si="222"/>
        <v>1.9439702567156911E-2</v>
      </c>
      <c r="H1323">
        <v>162.61302185058599</v>
      </c>
      <c r="I1323">
        <f t="shared" si="223"/>
        <v>1.0114568523611341E-2</v>
      </c>
      <c r="J1323">
        <v>70.846328735351605</v>
      </c>
      <c r="K1323">
        <f t="shared" si="224"/>
        <v>8.4151984293243595E-3</v>
      </c>
      <c r="L1323">
        <v>58</v>
      </c>
      <c r="M1323">
        <f t="shared" si="225"/>
        <v>3.2734209015878805E-2</v>
      </c>
      <c r="N1323">
        <v>196.90431213378901</v>
      </c>
      <c r="O1323">
        <f t="shared" si="226"/>
        <v>6.4972621714382678E-4</v>
      </c>
      <c r="P1323">
        <v>57.709999084472699</v>
      </c>
      <c r="Q1323">
        <f t="shared" si="227"/>
        <v>4.2574090465713005E-2</v>
      </c>
      <c r="R1323">
        <v>222.38455200195301</v>
      </c>
      <c r="S1323">
        <f t="shared" si="228"/>
        <v>1.3497719443273713E-2</v>
      </c>
      <c r="T1323">
        <v>89.790718078613295</v>
      </c>
      <c r="U1323">
        <f t="shared" si="229"/>
        <v>5.1184738290908464E-3</v>
      </c>
      <c r="V1323">
        <v>245.32012939453099</v>
      </c>
      <c r="W1323">
        <f t="shared" si="230"/>
        <v>1.3972144186215566E-2</v>
      </c>
    </row>
    <row r="1324" spans="1:23" x14ac:dyDescent="0.2">
      <c r="A1324" s="1">
        <v>45475</v>
      </c>
      <c r="B1324">
        <v>30.874147415161101</v>
      </c>
      <c r="C1324">
        <f t="shared" si="220"/>
        <v>5.1364296711071712E-3</v>
      </c>
      <c r="D1324">
        <v>164.30999755859401</v>
      </c>
      <c r="E1324">
        <f t="shared" si="221"/>
        <v>-2.4984240946884207E-3</v>
      </c>
      <c r="F1324">
        <v>194.40957641601599</v>
      </c>
      <c r="G1324">
        <f t="shared" si="222"/>
        <v>2.617281136398805E-3</v>
      </c>
      <c r="H1324">
        <v>164.26612854003901</v>
      </c>
      <c r="I1324">
        <f t="shared" si="223"/>
        <v>4.237198864894428E-2</v>
      </c>
      <c r="J1324">
        <v>71.445030212402301</v>
      </c>
      <c r="K1324">
        <f t="shared" si="224"/>
        <v>8.3450793107106291E-3</v>
      </c>
      <c r="L1324">
        <v>59.930000305175803</v>
      </c>
      <c r="M1324">
        <f t="shared" si="225"/>
        <v>9.6313933332636322E-3</v>
      </c>
      <c r="N1324">
        <v>197.03228759765599</v>
      </c>
      <c r="O1324">
        <f t="shared" si="226"/>
        <v>1.8071099040614158E-2</v>
      </c>
      <c r="P1324">
        <v>60.220001220703097</v>
      </c>
      <c r="Q1324">
        <f t="shared" si="227"/>
        <v>3.5079830088253799E-2</v>
      </c>
      <c r="R1324">
        <v>225.40658569335901</v>
      </c>
      <c r="S1324">
        <f t="shared" si="228"/>
        <v>7.7685605156698175E-3</v>
      </c>
      <c r="T1324">
        <v>90.251487731933594</v>
      </c>
      <c r="U1324">
        <f t="shared" si="229"/>
        <v>1.6376181014669224E-2</v>
      </c>
      <c r="V1324">
        <v>248.77183532714801</v>
      </c>
      <c r="W1324">
        <f t="shared" si="230"/>
        <v>1.6536530580252774E-2</v>
      </c>
    </row>
    <row r="1325" spans="1:23" x14ac:dyDescent="0.2">
      <c r="A1325" s="1">
        <v>45476</v>
      </c>
      <c r="B1325">
        <v>31.033138275146499</v>
      </c>
      <c r="C1325">
        <f t="shared" si="220"/>
        <v>2.4981557637368389E-2</v>
      </c>
      <c r="D1325">
        <v>163.89999389648401</v>
      </c>
      <c r="E1325">
        <f t="shared" si="221"/>
        <v>4.7656428372086189E-2</v>
      </c>
      <c r="F1325">
        <v>194.91906738281199</v>
      </c>
      <c r="G1325">
        <f t="shared" si="222"/>
        <v>-7.5430329198683272E-4</v>
      </c>
      <c r="H1325">
        <v>171.3759765625</v>
      </c>
      <c r="I1325">
        <f t="shared" si="223"/>
        <v>-1.509705629011333E-2</v>
      </c>
      <c r="J1325">
        <v>72.043739318847699</v>
      </c>
      <c r="K1325">
        <f t="shared" si="224"/>
        <v>-1.663369070766372E-3</v>
      </c>
      <c r="L1325">
        <v>60.509998321533203</v>
      </c>
      <c r="M1325">
        <f t="shared" si="225"/>
        <v>2.3519007494997222E-2</v>
      </c>
      <c r="N1325">
        <v>200.625244140625</v>
      </c>
      <c r="O1325">
        <f t="shared" si="226"/>
        <v>9.4735663810209658E-3</v>
      </c>
      <c r="P1325">
        <v>62.369998931884801</v>
      </c>
      <c r="Q1325">
        <f t="shared" si="227"/>
        <v>-1.681522391889971E-2</v>
      </c>
      <c r="R1325">
        <v>227.16448974609401</v>
      </c>
      <c r="S1325">
        <f t="shared" si="228"/>
        <v>3.7751778230496126E-3</v>
      </c>
      <c r="T1325">
        <v>91.741630554199205</v>
      </c>
      <c r="U1325">
        <f t="shared" si="229"/>
        <v>-1.5507540299032698E-2</v>
      </c>
      <c r="V1325">
        <v>252.91986083984401</v>
      </c>
      <c r="W1325">
        <f t="shared" si="230"/>
        <v>1.9645426227805525E-3</v>
      </c>
    </row>
    <row r="1326" spans="1:23" x14ac:dyDescent="0.2">
      <c r="A1326" s="1">
        <v>45478</v>
      </c>
      <c r="B1326">
        <v>31.818159103393601</v>
      </c>
      <c r="C1326">
        <f t="shared" si="220"/>
        <v>5.9705672205989213E-2</v>
      </c>
      <c r="D1326">
        <v>171.89999389648401</v>
      </c>
      <c r="E1326">
        <f t="shared" si="221"/>
        <v>3.8739597670769503E-2</v>
      </c>
      <c r="F1326">
        <v>194.77209472656199</v>
      </c>
      <c r="G1326">
        <f t="shared" si="222"/>
        <v>1.3391607925942454E-2</v>
      </c>
      <c r="H1326">
        <v>168.80813598632801</v>
      </c>
      <c r="I1326">
        <f t="shared" si="223"/>
        <v>2.4673894799400225E-2</v>
      </c>
      <c r="J1326">
        <v>71.924003601074205</v>
      </c>
      <c r="K1326">
        <f t="shared" si="224"/>
        <v>3.8510679559629085E-2</v>
      </c>
      <c r="L1326">
        <v>61.950000762939503</v>
      </c>
      <c r="M1326">
        <f t="shared" si="225"/>
        <v>3.3336455598674812E-2</v>
      </c>
      <c r="N1326">
        <v>202.534912109375</v>
      </c>
      <c r="O1326">
        <f t="shared" si="226"/>
        <v>1.0347290370702665E-2</v>
      </c>
      <c r="P1326">
        <v>61.330001831054702</v>
      </c>
      <c r="Q1326">
        <f t="shared" si="227"/>
        <v>5.5284098185597154E-3</v>
      </c>
      <c r="R1326">
        <v>228.02369689941401</v>
      </c>
      <c r="S1326">
        <f t="shared" si="228"/>
        <v>1.055508202004461E-2</v>
      </c>
      <c r="T1326">
        <v>90.329917907714801</v>
      </c>
      <c r="U1326">
        <f t="shared" si="229"/>
        <v>1.2082152358333115E-2</v>
      </c>
      <c r="V1326">
        <v>253.41722106933599</v>
      </c>
      <c r="W1326">
        <f t="shared" si="230"/>
        <v>1.8781568547232438E-2</v>
      </c>
    </row>
    <row r="1327" spans="1:23" x14ac:dyDescent="0.2">
      <c r="A1327" s="1">
        <v>45481</v>
      </c>
      <c r="B1327">
        <v>33.775741577148402</v>
      </c>
      <c r="C1327">
        <f t="shared" si="220"/>
        <v>1.7498266587666452E-2</v>
      </c>
      <c r="D1327">
        <v>178.69000244140599</v>
      </c>
      <c r="E1327">
        <f t="shared" si="221"/>
        <v>-8.937895300913868E-3</v>
      </c>
      <c r="F1327">
        <v>197.39794921875</v>
      </c>
      <c r="G1327">
        <f t="shared" si="222"/>
        <v>-6.5234447160436217E-3</v>
      </c>
      <c r="H1327">
        <v>173.02510070800801</v>
      </c>
      <c r="I1327">
        <f t="shared" si="223"/>
        <v>-7.2144544025517605E-3</v>
      </c>
      <c r="J1327">
        <v>74.747871398925795</v>
      </c>
      <c r="K1327">
        <f t="shared" si="224"/>
        <v>-1.438685436612879E-2</v>
      </c>
      <c r="L1327">
        <v>64.050003051757798</v>
      </c>
      <c r="M1327">
        <f t="shared" si="225"/>
        <v>-2.6577359217711412E-3</v>
      </c>
      <c r="N1327">
        <v>204.64147949218801</v>
      </c>
      <c r="O1327">
        <f t="shared" si="226"/>
        <v>-3.7107446004842038E-3</v>
      </c>
      <c r="P1327">
        <v>61.669998168945298</v>
      </c>
      <c r="Q1327">
        <f t="shared" si="227"/>
        <v>-3.1628368500606983E-2</v>
      </c>
      <c r="R1327">
        <v>230.44325256347699</v>
      </c>
      <c r="S1327">
        <f t="shared" si="228"/>
        <v>-5.7160888790309403E-3</v>
      </c>
      <c r="T1327">
        <v>91.427917480468807</v>
      </c>
      <c r="U1327">
        <f t="shared" si="229"/>
        <v>-9.9139302219163703E-3</v>
      </c>
      <c r="V1327">
        <v>258.22177124023398</v>
      </c>
      <c r="W1327">
        <f t="shared" si="230"/>
        <v>-4.6232290832812846E-4</v>
      </c>
    </row>
    <row r="1328" spans="1:23" x14ac:dyDescent="0.2">
      <c r="A1328" s="1">
        <v>45482</v>
      </c>
      <c r="B1328">
        <v>34.371959686279297</v>
      </c>
      <c r="C1328">
        <f t="shared" si="220"/>
        <v>8.0621676859416111E-3</v>
      </c>
      <c r="D1328">
        <v>177.10000610351599</v>
      </c>
      <c r="E1328">
        <f t="shared" si="221"/>
        <v>3.800379991560638E-2</v>
      </c>
      <c r="F1328">
        <v>196.11442565918</v>
      </c>
      <c r="G1328">
        <f t="shared" si="222"/>
        <v>1.7138352963561903E-2</v>
      </c>
      <c r="H1328">
        <v>171.78131103515599</v>
      </c>
      <c r="I1328">
        <f t="shared" si="223"/>
        <v>6.5439986360288334E-3</v>
      </c>
      <c r="J1328">
        <v>73.680183410644503</v>
      </c>
      <c r="K1328">
        <f t="shared" si="224"/>
        <v>1.3986359903764978E-2</v>
      </c>
      <c r="L1328">
        <v>63.880001068115199</v>
      </c>
      <c r="M1328">
        <f t="shared" si="225"/>
        <v>3.6580089044408702E-2</v>
      </c>
      <c r="N1328">
        <v>203.88351440429699</v>
      </c>
      <c r="O1328">
        <f t="shared" si="226"/>
        <v>8.0785179844882465E-3</v>
      </c>
      <c r="P1328">
        <v>59.75</v>
      </c>
      <c r="Q1328">
        <f t="shared" si="227"/>
        <v>3.049265495709233E-2</v>
      </c>
      <c r="R1328">
        <v>229.12977600097699</v>
      </c>
      <c r="S1328">
        <f t="shared" si="228"/>
        <v>2.6875877775636693E-2</v>
      </c>
      <c r="T1328">
        <v>90.525985717773395</v>
      </c>
      <c r="U1328">
        <f t="shared" si="229"/>
        <v>3.8662465116994296E-2</v>
      </c>
      <c r="V1328">
        <v>258.10241699218801</v>
      </c>
      <c r="W1328">
        <f t="shared" si="230"/>
        <v>2.2936011297833733E-2</v>
      </c>
    </row>
    <row r="1329" spans="1:23" x14ac:dyDescent="0.2">
      <c r="A1329" s="1">
        <v>45483</v>
      </c>
      <c r="B1329">
        <v>34.650192260742202</v>
      </c>
      <c r="C1329">
        <f t="shared" si="220"/>
        <v>-4.0081374895052313E-2</v>
      </c>
      <c r="D1329">
        <v>183.96000671386699</v>
      </c>
      <c r="E1329">
        <f t="shared" si="221"/>
        <v>-1.1041403355405804E-2</v>
      </c>
      <c r="F1329">
        <v>199.504470825195</v>
      </c>
      <c r="G1329">
        <f t="shared" si="222"/>
        <v>-1.7988117006119953E-2</v>
      </c>
      <c r="H1329">
        <v>172.90913391113301</v>
      </c>
      <c r="I1329">
        <f t="shared" si="223"/>
        <v>-2.2454699105349075E-2</v>
      </c>
      <c r="J1329">
        <v>74.717941284179702</v>
      </c>
      <c r="K1329">
        <f t="shared" si="224"/>
        <v>-3.6723887446925299E-2</v>
      </c>
      <c r="L1329">
        <v>66.260002136230497</v>
      </c>
      <c r="M1329">
        <f t="shared" si="225"/>
        <v>-1.5820240033999771E-2</v>
      </c>
      <c r="N1329">
        <v>205.53726196289099</v>
      </c>
      <c r="O1329">
        <f t="shared" si="226"/>
        <v>-4.3809714127477653E-2</v>
      </c>
      <c r="P1329">
        <v>61.599998474121101</v>
      </c>
      <c r="Q1329">
        <f t="shared" si="227"/>
        <v>-4.8733354040330794E-2</v>
      </c>
      <c r="R1329">
        <v>235.371337890625</v>
      </c>
      <c r="S1329">
        <f t="shared" si="228"/>
        <v>-1.9446885414077447E-2</v>
      </c>
      <c r="T1329">
        <v>94.094482421875</v>
      </c>
      <c r="U1329">
        <f t="shared" si="229"/>
        <v>-4.1373499272016161E-2</v>
      </c>
      <c r="V1329">
        <v>264.09066772460898</v>
      </c>
      <c r="W1329">
        <f t="shared" si="230"/>
        <v>-3.343533526768256E-2</v>
      </c>
    </row>
    <row r="1330" spans="1:23" x14ac:dyDescent="0.2">
      <c r="A1330" s="1">
        <v>45484</v>
      </c>
      <c r="B1330">
        <v>33.288829803466797</v>
      </c>
      <c r="C1330">
        <f t="shared" si="220"/>
        <v>2.9124028552865385E-2</v>
      </c>
      <c r="D1330">
        <v>181.94000244140599</v>
      </c>
      <c r="E1330">
        <f t="shared" si="221"/>
        <v>-1.8154417214669527E-3</v>
      </c>
      <c r="F1330">
        <v>195.94784545898401</v>
      </c>
      <c r="G1330">
        <f t="shared" si="222"/>
        <v>9.3565271603912141E-3</v>
      </c>
      <c r="H1330">
        <v>169.06977844238301</v>
      </c>
      <c r="I1330">
        <f t="shared" si="223"/>
        <v>-3.099791639836921E-3</v>
      </c>
      <c r="J1330">
        <v>72.023780822753906</v>
      </c>
      <c r="K1330">
        <f t="shared" si="224"/>
        <v>2.0177667548188047E-2</v>
      </c>
      <c r="L1330">
        <v>65.220001220703097</v>
      </c>
      <c r="M1330">
        <f t="shared" si="225"/>
        <v>1.1736993945424334E-2</v>
      </c>
      <c r="N1330">
        <v>196.727127075195</v>
      </c>
      <c r="O1330">
        <f t="shared" si="226"/>
        <v>1.2827003141952191E-2</v>
      </c>
      <c r="P1330">
        <v>58.669998168945298</v>
      </c>
      <c r="Q1330">
        <f t="shared" si="227"/>
        <v>2.8232430531332477E-2</v>
      </c>
      <c r="R1330">
        <v>230.83831787109401</v>
      </c>
      <c r="S1330">
        <f t="shared" si="228"/>
        <v>2.0411393505360712E-2</v>
      </c>
      <c r="T1330">
        <v>90.280899047851605</v>
      </c>
      <c r="U1330">
        <f t="shared" si="229"/>
        <v>5.6308101086140847E-3</v>
      </c>
      <c r="V1330">
        <v>255.40669250488301</v>
      </c>
      <c r="W1330">
        <f t="shared" si="230"/>
        <v>1.2116578913057162E-2</v>
      </c>
    </row>
    <row r="1331" spans="1:23" x14ac:dyDescent="0.2">
      <c r="A1331" s="1">
        <v>45485</v>
      </c>
      <c r="B1331">
        <v>34.272590637207003</v>
      </c>
      <c r="C1331">
        <f t="shared" si="220"/>
        <v>-8.7033544808001685E-4</v>
      </c>
      <c r="D1331">
        <v>181.61000061035199</v>
      </c>
      <c r="E1331">
        <f t="shared" si="221"/>
        <v>-9.8495637319414523E-3</v>
      </c>
      <c r="F1331">
        <v>197.78984069824199</v>
      </c>
      <c r="G1331">
        <f t="shared" si="222"/>
        <v>-5.4503405921191219E-4</v>
      </c>
      <c r="H1331">
        <v>168.54650878906199</v>
      </c>
      <c r="I1331">
        <f t="shared" si="223"/>
        <v>7.9240783395583356E-3</v>
      </c>
      <c r="J1331">
        <v>73.491813659667997</v>
      </c>
      <c r="K1331">
        <f t="shared" si="224"/>
        <v>1.3588178658428303E-4</v>
      </c>
      <c r="L1331">
        <v>65.989997863769503</v>
      </c>
      <c r="M1331">
        <f t="shared" si="225"/>
        <v>-1.6809663796161528E-2</v>
      </c>
      <c r="N1331">
        <v>199.26679992675801</v>
      </c>
      <c r="O1331">
        <f t="shared" si="226"/>
        <v>2.8008899917850431E-2</v>
      </c>
      <c r="P1331">
        <v>60.349998474121101</v>
      </c>
      <c r="Q1331">
        <f t="shared" si="227"/>
        <v>-8.6536842534837375E-3</v>
      </c>
      <c r="R1331">
        <v>235.59846496582</v>
      </c>
      <c r="S1331">
        <f t="shared" si="228"/>
        <v>-3.5272862792389368E-3</v>
      </c>
      <c r="T1331">
        <v>90.790687561035199</v>
      </c>
      <c r="U1331">
        <f t="shared" si="229"/>
        <v>-5.6308101086140717E-3</v>
      </c>
      <c r="V1331">
        <v>258.52017211914102</v>
      </c>
      <c r="W1331">
        <f t="shared" si="230"/>
        <v>1.1151599537645132E-3</v>
      </c>
    </row>
    <row r="1332" spans="1:23" x14ac:dyDescent="0.2">
      <c r="A1332" s="1">
        <v>45488</v>
      </c>
      <c r="B1332">
        <v>34.242774963378899</v>
      </c>
      <c r="C1332">
        <f t="shared" si="220"/>
        <v>-3.4882657212117313E-3</v>
      </c>
      <c r="D1332">
        <v>179.830001831055</v>
      </c>
      <c r="E1332">
        <f t="shared" si="221"/>
        <v>-1.2759693781991861E-2</v>
      </c>
      <c r="F1332">
        <v>197.68206787109401</v>
      </c>
      <c r="G1332">
        <f t="shared" si="222"/>
        <v>2.3802530243162503E-2</v>
      </c>
      <c r="H1332">
        <v>169.88739013671901</v>
      </c>
      <c r="I1332">
        <f t="shared" si="223"/>
        <v>-1.1971780280393519E-2</v>
      </c>
      <c r="J1332">
        <v>73.501800537109403</v>
      </c>
      <c r="K1332">
        <f t="shared" si="224"/>
        <v>2.6811334338611825E-2</v>
      </c>
      <c r="L1332">
        <v>64.889999389648395</v>
      </c>
      <c r="M1332">
        <f t="shared" si="225"/>
        <v>5.9921727292208847E-3</v>
      </c>
      <c r="N1332">
        <v>204.92694091796901</v>
      </c>
      <c r="O1332">
        <f t="shared" si="226"/>
        <v>6.988727718311165E-3</v>
      </c>
      <c r="P1332">
        <v>59.830001831054702</v>
      </c>
      <c r="Q1332">
        <f t="shared" si="227"/>
        <v>5.0833534603895385E-2</v>
      </c>
      <c r="R1332">
        <v>234.76890563964801</v>
      </c>
      <c r="S1332">
        <f t="shared" si="228"/>
        <v>2.3325048488037309E-2</v>
      </c>
      <c r="T1332">
        <v>90.280899047851605</v>
      </c>
      <c r="U1332">
        <f t="shared" si="229"/>
        <v>2.9108519855420078E-2</v>
      </c>
      <c r="V1332">
        <v>258.80862426757801</v>
      </c>
      <c r="W1332">
        <f t="shared" si="230"/>
        <v>6.1690259352007327E-3</v>
      </c>
    </row>
    <row r="1333" spans="1:23" x14ac:dyDescent="0.2">
      <c r="A1333" s="1">
        <v>45489</v>
      </c>
      <c r="B1333">
        <v>34.12353515625</v>
      </c>
      <c r="C1333">
        <f t="shared" si="220"/>
        <v>3.4882657212117912E-3</v>
      </c>
      <c r="D1333">
        <v>177.55000305175801</v>
      </c>
      <c r="E1333">
        <f t="shared" si="221"/>
        <v>-0.10764736809801512</v>
      </c>
      <c r="F1333">
        <v>202.44384765625</v>
      </c>
      <c r="G1333">
        <f t="shared" si="222"/>
        <v>-1.1487672127456938E-2</v>
      </c>
      <c r="H1333">
        <v>167.86566162109401</v>
      </c>
      <c r="I1333">
        <f t="shared" si="223"/>
        <v>-8.2417013489993821E-2</v>
      </c>
      <c r="J1333">
        <v>75.499137878417997</v>
      </c>
      <c r="K1333">
        <f t="shared" si="224"/>
        <v>-0.10697863421516625</v>
      </c>
      <c r="L1333">
        <v>65.279998779296903</v>
      </c>
      <c r="M1333">
        <f t="shared" si="225"/>
        <v>-9.1365713938512408E-2</v>
      </c>
      <c r="N1333">
        <v>206.36413574218801</v>
      </c>
      <c r="O1333">
        <f t="shared" si="226"/>
        <v>-8.9981897823170662E-2</v>
      </c>
      <c r="P1333">
        <v>62.950000762939503</v>
      </c>
      <c r="Q1333">
        <f t="shared" si="227"/>
        <v>-4.8162862966014686E-2</v>
      </c>
      <c r="R1333">
        <v>240.30926513671901</v>
      </c>
      <c r="S1333">
        <f t="shared" si="228"/>
        <v>-3.2240708018483839E-2</v>
      </c>
      <c r="T1333">
        <v>92.947463989257798</v>
      </c>
      <c r="U1333">
        <f t="shared" si="229"/>
        <v>-3.531740745205704E-2</v>
      </c>
      <c r="V1333">
        <v>260.41015625</v>
      </c>
      <c r="W1333">
        <f t="shared" si="230"/>
        <v>-7.3781839301558114E-2</v>
      </c>
    </row>
    <row r="1334" spans="1:23" x14ac:dyDescent="0.2">
      <c r="A1334" s="1">
        <v>45490</v>
      </c>
      <c r="B1334">
        <v>34.242774963378899</v>
      </c>
      <c r="C1334">
        <f t="shared" si="220"/>
        <v>1.1827681790266931E-2</v>
      </c>
      <c r="D1334">
        <v>159.42999267578099</v>
      </c>
      <c r="E1334">
        <f t="shared" si="221"/>
        <v>-2.322432071271947E-2</v>
      </c>
      <c r="F1334">
        <v>200.13154602050801</v>
      </c>
      <c r="G1334">
        <f t="shared" si="222"/>
        <v>7.8511067845248687E-3</v>
      </c>
      <c r="H1334">
        <v>154.58544921875</v>
      </c>
      <c r="I1334">
        <f t="shared" si="223"/>
        <v>2.8690720787000589E-2</v>
      </c>
      <c r="J1334">
        <v>67.839363098144503</v>
      </c>
      <c r="K1334">
        <f t="shared" si="224"/>
        <v>4.113508947949881E-3</v>
      </c>
      <c r="L1334">
        <v>59.580001831054702</v>
      </c>
      <c r="M1334">
        <f t="shared" si="225"/>
        <v>2.5144210624890679E-3</v>
      </c>
      <c r="N1334">
        <v>188.606033325195</v>
      </c>
      <c r="O1334">
        <f t="shared" si="226"/>
        <v>-7.3090180434773691E-4</v>
      </c>
      <c r="P1334">
        <v>59.990001678466797</v>
      </c>
      <c r="Q1334">
        <f t="shared" si="227"/>
        <v>-3.2700927394665118E-2</v>
      </c>
      <c r="R1334">
        <v>232.68508911132801</v>
      </c>
      <c r="S1334">
        <f t="shared" si="228"/>
        <v>1.424382802378156E-2</v>
      </c>
      <c r="T1334">
        <v>89.722091674804702</v>
      </c>
      <c r="U1334">
        <f t="shared" si="229"/>
        <v>0</v>
      </c>
      <c r="V1334">
        <v>241.88830566406199</v>
      </c>
      <c r="W1334">
        <f t="shared" si="230"/>
        <v>2.9975104936302106E-3</v>
      </c>
    </row>
    <row r="1335" spans="1:23" x14ac:dyDescent="0.2">
      <c r="A1335" s="1">
        <v>45491</v>
      </c>
      <c r="B1335">
        <v>34.650192260742202</v>
      </c>
      <c r="C1335">
        <f t="shared" si="220"/>
        <v>-5.5725542320997794E-2</v>
      </c>
      <c r="D1335">
        <v>155.77000427246099</v>
      </c>
      <c r="E1335">
        <f t="shared" si="221"/>
        <v>-2.726703730284755E-2</v>
      </c>
      <c r="F1335">
        <v>201.708984375</v>
      </c>
      <c r="G1335">
        <f t="shared" si="222"/>
        <v>-3.3437600769479325E-2</v>
      </c>
      <c r="H1335">
        <v>159.08485412597699</v>
      </c>
      <c r="I1335">
        <f t="shared" si="223"/>
        <v>-1.994594955674496E-2</v>
      </c>
      <c r="J1335">
        <v>68.118995666503906</v>
      </c>
      <c r="K1335">
        <f t="shared" si="224"/>
        <v>-2.5238856151117341E-2</v>
      </c>
      <c r="L1335">
        <v>59.7299995422363</v>
      </c>
      <c r="M1335">
        <f t="shared" si="225"/>
        <v>-2.9908742671193932E-2</v>
      </c>
      <c r="N1335">
        <v>188.46823120117199</v>
      </c>
      <c r="O1335">
        <f t="shared" si="226"/>
        <v>-2.7803871285885851E-2</v>
      </c>
      <c r="P1335">
        <v>58.060001373291001</v>
      </c>
      <c r="Q1335">
        <f t="shared" si="227"/>
        <v>-3.2026568086251574E-2</v>
      </c>
      <c r="R1335">
        <v>236.02313232421901</v>
      </c>
      <c r="S1335">
        <f t="shared" si="228"/>
        <v>-3.3052123201213091E-2</v>
      </c>
      <c r="T1335">
        <v>89.722091674804702</v>
      </c>
      <c r="U1335">
        <f t="shared" si="229"/>
        <v>-3.0508771919039376E-2</v>
      </c>
      <c r="V1335">
        <v>242.61445617675801</v>
      </c>
      <c r="W1335">
        <f t="shared" si="230"/>
        <v>-3.1063720136348876E-2</v>
      </c>
    </row>
    <row r="1336" spans="1:23" x14ac:dyDescent="0.2">
      <c r="A1336" s="1">
        <v>45492</v>
      </c>
      <c r="B1336">
        <v>32.772106170654297</v>
      </c>
      <c r="C1336">
        <f t="shared" si="220"/>
        <v>1.1756010060216615E-2</v>
      </c>
      <c r="D1336">
        <v>151.580001831055</v>
      </c>
      <c r="E1336">
        <f t="shared" si="221"/>
        <v>2.7908744711101219E-2</v>
      </c>
      <c r="F1336">
        <v>195.07583618164099</v>
      </c>
      <c r="G1336">
        <f t="shared" si="222"/>
        <v>3.3486316600513884E-2</v>
      </c>
      <c r="H1336">
        <v>155.94319152832</v>
      </c>
      <c r="I1336">
        <f t="shared" si="223"/>
        <v>2.3304366987980083E-2</v>
      </c>
      <c r="J1336">
        <v>66.4212646484375</v>
      </c>
      <c r="K1336">
        <f t="shared" si="224"/>
        <v>3.6899129193075329E-2</v>
      </c>
      <c r="L1336">
        <v>57.970001220703097</v>
      </c>
      <c r="M1336">
        <f t="shared" si="225"/>
        <v>8.7485633984737618E-2</v>
      </c>
      <c r="N1336">
        <v>183.30026245117199</v>
      </c>
      <c r="O1336">
        <f t="shared" si="226"/>
        <v>4.5970593002881692E-2</v>
      </c>
      <c r="P1336">
        <v>56.2299995422363</v>
      </c>
      <c r="Q1336">
        <f t="shared" si="227"/>
        <v>4.8764781635921323E-2</v>
      </c>
      <c r="R1336">
        <v>228.34957885742199</v>
      </c>
      <c r="S1336">
        <f t="shared" si="228"/>
        <v>3.7435954209406375E-2</v>
      </c>
      <c r="T1336">
        <v>87.026115417480497</v>
      </c>
      <c r="U1336">
        <f t="shared" si="229"/>
        <v>4.7840282622066167E-2</v>
      </c>
      <c r="V1336">
        <v>235.19380187988301</v>
      </c>
      <c r="W1336">
        <f t="shared" si="230"/>
        <v>4.0612150840567275E-2</v>
      </c>
    </row>
    <row r="1337" spans="1:23" x14ac:dyDescent="0.2">
      <c r="A1337" s="1">
        <v>45495</v>
      </c>
      <c r="B1337">
        <v>33.1596488952637</v>
      </c>
      <c r="C1337">
        <f t="shared" si="220"/>
        <v>-1.2665979304701716E-2</v>
      </c>
      <c r="D1337">
        <v>155.86999511718801</v>
      </c>
      <c r="E1337">
        <f t="shared" si="221"/>
        <v>-1.2069692761147957E-2</v>
      </c>
      <c r="F1337">
        <v>201.71881103515599</v>
      </c>
      <c r="G1337">
        <f t="shared" si="222"/>
        <v>-3.7562903598679795E-2</v>
      </c>
      <c r="H1337">
        <v>159.62002563476599</v>
      </c>
      <c r="I1337">
        <f t="shared" si="223"/>
        <v>1.6686067700230778E-2</v>
      </c>
      <c r="J1337">
        <v>68.917930603027301</v>
      </c>
      <c r="K1337">
        <f t="shared" si="224"/>
        <v>-9.0247818212077051E-3</v>
      </c>
      <c r="L1337">
        <v>63.2700004577637</v>
      </c>
      <c r="M1337">
        <f t="shared" si="225"/>
        <v>-1.2652513412389165E-3</v>
      </c>
      <c r="N1337">
        <v>191.92337036132801</v>
      </c>
      <c r="O1337">
        <f t="shared" si="226"/>
        <v>-8.3436569981767805E-3</v>
      </c>
      <c r="P1337">
        <v>59.040000915527301</v>
      </c>
      <c r="Q1337">
        <f t="shared" si="227"/>
        <v>-3.2185942551480086E-2</v>
      </c>
      <c r="R1337">
        <v>237.06008911132801</v>
      </c>
      <c r="S1337">
        <f t="shared" si="228"/>
        <v>-4.1335867116259119E-2</v>
      </c>
      <c r="T1337">
        <v>91.290664672851605</v>
      </c>
      <c r="U1337">
        <f t="shared" si="229"/>
        <v>-3.7306728630285439E-2</v>
      </c>
      <c r="V1337">
        <v>244.942138671875</v>
      </c>
      <c r="W1337">
        <f t="shared" si="230"/>
        <v>-1.5016314864735479E-2</v>
      </c>
    </row>
    <row r="1338" spans="1:23" x14ac:dyDescent="0.2">
      <c r="A1338" s="1">
        <v>45496</v>
      </c>
      <c r="B1338">
        <v>32.742298126220703</v>
      </c>
      <c r="C1338">
        <f t="shared" si="220"/>
        <v>-3.8674646220510756E-2</v>
      </c>
      <c r="D1338">
        <v>154</v>
      </c>
      <c r="E1338">
        <f t="shared" si="221"/>
        <v>-6.2773811567275614E-2</v>
      </c>
      <c r="F1338">
        <v>194.28221130371099</v>
      </c>
      <c r="G1338">
        <f t="shared" si="222"/>
        <v>-5.0502045715676076E-5</v>
      </c>
      <c r="H1338">
        <v>162.30580139160199</v>
      </c>
      <c r="I1338">
        <f t="shared" si="223"/>
        <v>-7.8934106998984704E-2</v>
      </c>
      <c r="J1338">
        <v>68.298759460449205</v>
      </c>
      <c r="K1338">
        <f t="shared" si="224"/>
        <v>-6.0889749723349818E-2</v>
      </c>
      <c r="L1338">
        <v>63.189998626708999</v>
      </c>
      <c r="M1338">
        <f t="shared" si="225"/>
        <v>-6.1683479253374363E-2</v>
      </c>
      <c r="N1338">
        <v>190.328689575195</v>
      </c>
      <c r="O1338">
        <f t="shared" si="226"/>
        <v>-6.5618282000991485E-2</v>
      </c>
      <c r="P1338">
        <v>57.169998168945298</v>
      </c>
      <c r="Q1338">
        <f t="shared" si="227"/>
        <v>-4.1062521643039279E-2</v>
      </c>
      <c r="R1338">
        <v>227.46076965332</v>
      </c>
      <c r="S1338">
        <f t="shared" si="228"/>
        <v>-2.5059641637967162E-2</v>
      </c>
      <c r="T1338">
        <v>87.947654724121094</v>
      </c>
      <c r="U1338">
        <f t="shared" si="229"/>
        <v>-3.5628919372167556E-2</v>
      </c>
      <c r="V1338">
        <v>241.29148864746099</v>
      </c>
      <c r="W1338">
        <f t="shared" si="230"/>
        <v>-5.464686705259441E-2</v>
      </c>
    </row>
    <row r="1339" spans="1:23" x14ac:dyDescent="0.2">
      <c r="A1339" s="1">
        <v>45497</v>
      </c>
      <c r="B1339">
        <v>31.500175476074201</v>
      </c>
      <c r="C1339">
        <f t="shared" si="220"/>
        <v>-1.9108870654054276E-2</v>
      </c>
      <c r="D1339">
        <v>144.63000488281199</v>
      </c>
      <c r="E1339">
        <f t="shared" si="221"/>
        <v>-4.4608896520054599E-2</v>
      </c>
      <c r="F1339">
        <v>194.27239990234401</v>
      </c>
      <c r="G1339">
        <f t="shared" si="222"/>
        <v>-5.7152433329877095E-3</v>
      </c>
      <c r="H1339">
        <v>149.98692321777301</v>
      </c>
      <c r="I1339">
        <f t="shared" si="223"/>
        <v>-1.3839195386058198E-2</v>
      </c>
      <c r="J1339">
        <v>64.264144897460895</v>
      </c>
      <c r="K1339">
        <f t="shared" si="224"/>
        <v>-5.610117065144595E-3</v>
      </c>
      <c r="L1339">
        <v>59.409999847412102</v>
      </c>
      <c r="M1339">
        <f t="shared" si="225"/>
        <v>-4.492624750419056E-2</v>
      </c>
      <c r="N1339">
        <v>178.24058532714801</v>
      </c>
      <c r="O1339">
        <f t="shared" si="226"/>
        <v>-3.1871652519368576E-2</v>
      </c>
      <c r="P1339">
        <v>54.869998931884801</v>
      </c>
      <c r="Q1339">
        <f t="shared" si="227"/>
        <v>-1.2654889315018909E-2</v>
      </c>
      <c r="R1339">
        <v>221.83151245117199</v>
      </c>
      <c r="S1339">
        <f t="shared" si="228"/>
        <v>-1.6609443696448921E-2</v>
      </c>
      <c r="T1339">
        <v>84.869338989257798</v>
      </c>
      <c r="U1339">
        <f t="shared" si="229"/>
        <v>-1.7949242393825914E-2</v>
      </c>
      <c r="V1339">
        <v>228.45947265625</v>
      </c>
      <c r="W1339">
        <f t="shared" si="230"/>
        <v>-2.2545113008387137E-2</v>
      </c>
    </row>
    <row r="1340" spans="1:23" x14ac:dyDescent="0.2">
      <c r="A1340" s="1">
        <v>45498</v>
      </c>
      <c r="B1340">
        <v>30.903957366943398</v>
      </c>
      <c r="C1340">
        <f t="shared" si="220"/>
        <v>8.0064618714759516E-3</v>
      </c>
      <c r="D1340">
        <v>138.32000732421901</v>
      </c>
      <c r="E1340">
        <f t="shared" si="221"/>
        <v>1.2001136400122795E-2</v>
      </c>
      <c r="F1340">
        <v>193.16525268554699</v>
      </c>
      <c r="G1340">
        <f t="shared" si="222"/>
        <v>2.4253316404475103E-2</v>
      </c>
      <c r="H1340">
        <v>147.92552185058599</v>
      </c>
      <c r="I1340">
        <f t="shared" si="223"/>
        <v>1.5753625756596695E-2</v>
      </c>
      <c r="J1340">
        <v>63.904624938964801</v>
      </c>
      <c r="K1340">
        <f t="shared" si="224"/>
        <v>2.667646905663525E-2</v>
      </c>
      <c r="L1340">
        <v>56.799999237060497</v>
      </c>
      <c r="M1340">
        <f t="shared" si="225"/>
        <v>3.8001131610647366E-2</v>
      </c>
      <c r="N1340">
        <v>172.649337768555</v>
      </c>
      <c r="O1340">
        <f t="shared" si="226"/>
        <v>2.6222474124077265E-2</v>
      </c>
      <c r="P1340">
        <v>54.180000305175803</v>
      </c>
      <c r="Q1340">
        <f t="shared" si="227"/>
        <v>1.6293255443214728E-2</v>
      </c>
      <c r="R1340">
        <v>218.17744445800801</v>
      </c>
      <c r="S1340">
        <f t="shared" si="228"/>
        <v>2.4635233180535353E-2</v>
      </c>
      <c r="T1340">
        <v>83.359588623046903</v>
      </c>
      <c r="U1340">
        <f t="shared" si="229"/>
        <v>2.0948158802877394E-2</v>
      </c>
      <c r="V1340">
        <v>223.366455078125</v>
      </c>
      <c r="W1340">
        <f t="shared" si="230"/>
        <v>2.1238048778405225E-2</v>
      </c>
    </row>
    <row r="1341" spans="1:23" x14ac:dyDescent="0.2">
      <c r="A1341" s="1">
        <v>45499</v>
      </c>
      <c r="B1341">
        <v>31.152381896972699</v>
      </c>
      <c r="C1341">
        <f t="shared" si="220"/>
        <v>-1.6726012172989461E-2</v>
      </c>
      <c r="D1341">
        <v>139.99000549316401</v>
      </c>
      <c r="E1341">
        <f t="shared" si="221"/>
        <v>-1.7159186912131131E-3</v>
      </c>
      <c r="F1341">
        <v>197.90742492675801</v>
      </c>
      <c r="G1341">
        <f t="shared" si="222"/>
        <v>-5.4471014581625632E-4</v>
      </c>
      <c r="H1341">
        <v>150.274337768555</v>
      </c>
      <c r="I1341">
        <f t="shared" si="223"/>
        <v>-9.3424977940215464E-3</v>
      </c>
      <c r="J1341">
        <v>65.632316589355497</v>
      </c>
      <c r="K1341">
        <f t="shared" si="224"/>
        <v>-1.9048143554868693E-2</v>
      </c>
      <c r="L1341">
        <v>59</v>
      </c>
      <c r="M1341">
        <f t="shared" si="225"/>
        <v>-5.5226051786483245E-2</v>
      </c>
      <c r="N1341">
        <v>177.23651123046901</v>
      </c>
      <c r="O1341">
        <f t="shared" si="226"/>
        <v>-7.8619987463473678E-3</v>
      </c>
      <c r="P1341">
        <v>55.069999694824197</v>
      </c>
      <c r="Q1341">
        <f t="shared" si="227"/>
        <v>-1.9994664767642736E-3</v>
      </c>
      <c r="R1341">
        <v>223.61904907226599</v>
      </c>
      <c r="S1341">
        <f t="shared" si="228"/>
        <v>4.2747519669066366E-3</v>
      </c>
      <c r="T1341">
        <v>85.124237060546903</v>
      </c>
      <c r="U1341">
        <f t="shared" si="229"/>
        <v>1.2929916717266043E-2</v>
      </c>
      <c r="V1341">
        <v>228.161056518555</v>
      </c>
      <c r="W1341">
        <f t="shared" si="230"/>
        <v>-2.0948493873146701E-3</v>
      </c>
    </row>
    <row r="1342" spans="1:23" x14ac:dyDescent="0.2">
      <c r="A1342" s="1">
        <v>45502</v>
      </c>
      <c r="B1342">
        <v>30.6356601715088</v>
      </c>
      <c r="C1342">
        <f t="shared" si="220"/>
        <v>-2.296694159239987E-2</v>
      </c>
      <c r="D1342">
        <v>139.75</v>
      </c>
      <c r="E1342">
        <f t="shared" si="221"/>
        <v>-9.418075632945307E-3</v>
      </c>
      <c r="F1342">
        <v>197.79965209960901</v>
      </c>
      <c r="G1342">
        <f t="shared" si="222"/>
        <v>-4.4182943876727018E-3</v>
      </c>
      <c r="H1342">
        <v>148.87693786621099</v>
      </c>
      <c r="I1342">
        <f t="shared" si="223"/>
        <v>-4.5626440100348317E-2</v>
      </c>
      <c r="J1342">
        <v>64.393974304199205</v>
      </c>
      <c r="K1342">
        <f t="shared" si="224"/>
        <v>-2.6400063664125166E-2</v>
      </c>
      <c r="L1342">
        <v>55.830001831054702</v>
      </c>
      <c r="M1342">
        <f t="shared" si="225"/>
        <v>-0.13909943085367685</v>
      </c>
      <c r="N1342">
        <v>175.84854125976599</v>
      </c>
      <c r="O1342">
        <f t="shared" si="226"/>
        <v>-6.7738094308182895E-2</v>
      </c>
      <c r="P1342">
        <v>54.959999084472699</v>
      </c>
      <c r="Q1342">
        <f t="shared" si="227"/>
        <v>-9.9193229187982179E-2</v>
      </c>
      <c r="R1342">
        <v>224.57701110839801</v>
      </c>
      <c r="S1342">
        <f t="shared" si="228"/>
        <v>-1.247857414343969E-2</v>
      </c>
      <c r="T1342">
        <v>86.232032775878906</v>
      </c>
      <c r="U1342">
        <f t="shared" si="229"/>
        <v>-1.6275441379252964E-2</v>
      </c>
      <c r="V1342">
        <v>227.68359375</v>
      </c>
      <c r="W1342">
        <f t="shared" si="230"/>
        <v>-3.6981117049242646E-2</v>
      </c>
    </row>
    <row r="1343" spans="1:23" x14ac:dyDescent="0.2">
      <c r="A1343" s="1">
        <v>45503</v>
      </c>
      <c r="B1343">
        <v>29.940071105956999</v>
      </c>
      <c r="C1343">
        <f t="shared" si="220"/>
        <v>2.0043405277750424E-2</v>
      </c>
      <c r="D1343">
        <v>138.44000244140599</v>
      </c>
      <c r="E1343">
        <f t="shared" si="221"/>
        <v>4.270402369511455E-2</v>
      </c>
      <c r="F1343">
        <v>196.92764282226599</v>
      </c>
      <c r="G1343">
        <f t="shared" si="222"/>
        <v>2.042200551524986E-2</v>
      </c>
      <c r="H1343">
        <v>142.23684692382801</v>
      </c>
      <c r="I1343">
        <f t="shared" si="223"/>
        <v>0.11294039243310129</v>
      </c>
      <c r="J1343">
        <v>62.716213226318402</v>
      </c>
      <c r="K1343">
        <f t="shared" si="224"/>
        <v>6.4438938479458349E-2</v>
      </c>
      <c r="L1343">
        <v>48.580001831054702</v>
      </c>
      <c r="M1343">
        <f t="shared" si="225"/>
        <v>5.7204091966856267E-2</v>
      </c>
      <c r="N1343">
        <v>164.33137512207</v>
      </c>
      <c r="O1343">
        <f t="shared" si="226"/>
        <v>8.0586275925894568E-2</v>
      </c>
      <c r="P1343">
        <v>49.7700004577637</v>
      </c>
      <c r="Q1343">
        <f t="shared" si="227"/>
        <v>6.2879511484076112E-2</v>
      </c>
      <c r="R1343">
        <v>221.79202270507801</v>
      </c>
      <c r="S1343">
        <f t="shared" si="228"/>
        <v>2.9829357153704408E-2</v>
      </c>
      <c r="T1343">
        <v>84.839927673339801</v>
      </c>
      <c r="U1343">
        <f t="shared" si="229"/>
        <v>2.5554620506663895E-2</v>
      </c>
      <c r="V1343">
        <v>219.41738891601599</v>
      </c>
      <c r="W1343">
        <f t="shared" si="230"/>
        <v>6.4940751108843897E-2</v>
      </c>
    </row>
    <row r="1344" spans="1:23" x14ac:dyDescent="0.2">
      <c r="A1344" s="1">
        <v>45504</v>
      </c>
      <c r="B1344">
        <v>30.546226501464801</v>
      </c>
      <c r="C1344">
        <f t="shared" si="220"/>
        <v>-5.6546293674497733E-2</v>
      </c>
      <c r="D1344">
        <v>144.47999572753901</v>
      </c>
      <c r="E1344">
        <f t="shared" si="221"/>
        <v>-8.6256624092700421E-2</v>
      </c>
      <c r="F1344">
        <v>200.990646362305</v>
      </c>
      <c r="G1344">
        <f t="shared" si="222"/>
        <v>-5.2789664504298957E-2</v>
      </c>
      <c r="H1344">
        <v>159.24342346191401</v>
      </c>
      <c r="I1344">
        <f t="shared" si="223"/>
        <v>-8.8846079612939971E-2</v>
      </c>
      <c r="J1344">
        <v>66.890632629394503</v>
      </c>
      <c r="K1344">
        <f t="shared" si="224"/>
        <v>-6.0307327877667828E-2</v>
      </c>
      <c r="L1344">
        <v>51.439998626708999</v>
      </c>
      <c r="M1344">
        <f t="shared" si="225"/>
        <v>-0.13642376821861682</v>
      </c>
      <c r="N1344">
        <v>178.12245178222699</v>
      </c>
      <c r="O1344">
        <f t="shared" si="226"/>
        <v>-9.8354308500114423E-2</v>
      </c>
      <c r="P1344">
        <v>53</v>
      </c>
      <c r="Q1344">
        <f t="shared" si="227"/>
        <v>-8.9759559468401334E-2</v>
      </c>
      <c r="R1344">
        <v>228.50759887695301</v>
      </c>
      <c r="S1344">
        <f t="shared" si="228"/>
        <v>-5.5355058224079434E-2</v>
      </c>
      <c r="T1344">
        <v>87.035919189453097</v>
      </c>
      <c r="U1344">
        <f t="shared" si="229"/>
        <v>-5.0949494230785396E-2</v>
      </c>
      <c r="V1344">
        <v>234.13937377929699</v>
      </c>
      <c r="W1344">
        <f t="shared" si="230"/>
        <v>-7.4781401694929486E-2</v>
      </c>
    </row>
    <row r="1345" spans="1:23" x14ac:dyDescent="0.2">
      <c r="A1345" s="1">
        <v>45505</v>
      </c>
      <c r="B1345">
        <v>28.866878509521499</v>
      </c>
      <c r="C1345">
        <f t="shared" si="220"/>
        <v>-0.30189614287692657</v>
      </c>
      <c r="D1345">
        <v>132.53999328613301</v>
      </c>
      <c r="E1345">
        <f t="shared" si="221"/>
        <v>-3.0179057840055322E-4</v>
      </c>
      <c r="F1345">
        <v>190.65560913085901</v>
      </c>
      <c r="G1345">
        <f t="shared" si="222"/>
        <v>-3.083294350892431E-2</v>
      </c>
      <c r="H1345">
        <v>145.70556640625</v>
      </c>
      <c r="I1345">
        <f t="shared" si="223"/>
        <v>-2.2006195694039658E-2</v>
      </c>
      <c r="J1345">
        <v>62.975868225097699</v>
      </c>
      <c r="K1345">
        <f t="shared" si="224"/>
        <v>-6.2320930289767498E-2</v>
      </c>
      <c r="L1345">
        <v>44.880001068115199</v>
      </c>
      <c r="M1345">
        <f t="shared" si="225"/>
        <v>-6.3944580569618145E-2</v>
      </c>
      <c r="N1345">
        <v>161.43731689453099</v>
      </c>
      <c r="O1345">
        <f t="shared" si="226"/>
        <v>-2.9014541686890296E-2</v>
      </c>
      <c r="P1345">
        <v>48.450000762939503</v>
      </c>
      <c r="Q1345">
        <f t="shared" si="227"/>
        <v>-7.209362429425091E-2</v>
      </c>
      <c r="R1345">
        <v>216.20227050781199</v>
      </c>
      <c r="S1345">
        <f t="shared" si="228"/>
        <v>-5.1360485426659018E-2</v>
      </c>
      <c r="T1345">
        <v>82.712554931640597</v>
      </c>
      <c r="U1345">
        <f t="shared" si="229"/>
        <v>-0.11200681025212024</v>
      </c>
      <c r="V1345">
        <v>217.26876831054699</v>
      </c>
      <c r="W1345">
        <f t="shared" si="230"/>
        <v>-5.4619346473657064E-2</v>
      </c>
    </row>
    <row r="1346" spans="1:23" x14ac:dyDescent="0.2">
      <c r="A1346" s="1">
        <v>45506</v>
      </c>
      <c r="B1346">
        <v>21.344598770141602</v>
      </c>
      <c r="C1346">
        <f t="shared" si="220"/>
        <v>-6.5905080386508927E-2</v>
      </c>
      <c r="D1346">
        <v>132.5</v>
      </c>
      <c r="E1346">
        <f t="shared" si="221"/>
        <v>1.7357964324923141E-2</v>
      </c>
      <c r="F1346">
        <v>184.86683654785199</v>
      </c>
      <c r="G1346">
        <f t="shared" si="222"/>
        <v>-3.401941058579834E-2</v>
      </c>
      <c r="H1346">
        <v>142.53416442871099</v>
      </c>
      <c r="I1346">
        <f t="shared" si="223"/>
        <v>-1.2172225320042019E-2</v>
      </c>
      <c r="J1346">
        <v>59.170948028564503</v>
      </c>
      <c r="K1346">
        <f t="shared" si="224"/>
        <v>-2.7028678569887117E-2</v>
      </c>
      <c r="L1346">
        <v>42.099998474121101</v>
      </c>
      <c r="M1346">
        <f t="shared" si="225"/>
        <v>-1.8701067578410967E-2</v>
      </c>
      <c r="N1346">
        <v>156.82058715820301</v>
      </c>
      <c r="O1346">
        <f t="shared" si="226"/>
        <v>-8.573343450315447E-3</v>
      </c>
      <c r="P1346">
        <v>45.080001831054702</v>
      </c>
      <c r="Q1346">
        <f t="shared" si="227"/>
        <v>-1.4748952544591666E-2</v>
      </c>
      <c r="R1346">
        <v>205.37835693359401</v>
      </c>
      <c r="S1346">
        <f t="shared" si="228"/>
        <v>-3.6232379577384552E-2</v>
      </c>
      <c r="T1346">
        <v>73.948181152343807</v>
      </c>
      <c r="U1346">
        <f t="shared" si="229"/>
        <v>-2.1033512532472352E-2</v>
      </c>
      <c r="V1346">
        <v>205.71995544433599</v>
      </c>
      <c r="W1346">
        <f t="shared" si="230"/>
        <v>-1.7806605977262583E-2</v>
      </c>
    </row>
    <row r="1347" spans="1:23" x14ac:dyDescent="0.2">
      <c r="A1347" s="1">
        <v>45509</v>
      </c>
      <c r="B1347">
        <v>19.983234405517599</v>
      </c>
      <c r="C1347">
        <f t="shared" ref="C1347:C1410" si="231">LN(B1348/B1347)</f>
        <v>-1.4021235501779876E-2</v>
      </c>
      <c r="D1347">
        <v>134.82000732421901</v>
      </c>
      <c r="E1347">
        <f t="shared" ref="E1347:E1410" si="232">LN(D1348/D1347)</f>
        <v>-3.5022557869204905E-2</v>
      </c>
      <c r="F1347">
        <v>178.68354797363301</v>
      </c>
      <c r="G1347">
        <f t="shared" ref="G1347:G1410" si="233">LN(F1348/F1347)</f>
        <v>3.1294957942986444E-2</v>
      </c>
      <c r="H1347">
        <v>140.80972290039099</v>
      </c>
      <c r="I1347">
        <f t="shared" ref="I1347:I1410" si="234">LN(H1348/H1347)</f>
        <v>1.2867403523296699E-2</v>
      </c>
      <c r="J1347">
        <v>57.593055725097699</v>
      </c>
      <c r="K1347">
        <f t="shared" ref="K1347:K1410" si="235">LN(J1348/J1347)</f>
        <v>9.491841600446832E-3</v>
      </c>
      <c r="L1347">
        <v>41.319999694824197</v>
      </c>
      <c r="M1347">
        <f t="shared" ref="M1347:M1410" si="236">LN(L1348/L1347)</f>
        <v>-4.8415537189429433E-4</v>
      </c>
      <c r="N1347">
        <v>155.481857299805</v>
      </c>
      <c r="O1347">
        <f t="shared" ref="O1347:O1410" si="237">LN(N1348/N1347)</f>
        <v>4.8630006143776322E-3</v>
      </c>
      <c r="P1347">
        <v>44.419998168945298</v>
      </c>
      <c r="Q1347">
        <f t="shared" ref="Q1347:Q1410" si="238">LN(P1348/P1347)</f>
        <v>-1.51981644412545E-2</v>
      </c>
      <c r="R1347">
        <v>198.07020568847699</v>
      </c>
      <c r="S1347">
        <f t="shared" ref="S1347:S1410" si="239">LN(R1348/R1347)</f>
        <v>2.1311073711731895E-2</v>
      </c>
      <c r="T1347">
        <v>72.409034729003906</v>
      </c>
      <c r="U1347">
        <f t="shared" ref="U1347:U1410" si="240">LN(T1348/T1347)</f>
        <v>1.090692640979247E-2</v>
      </c>
      <c r="V1347">
        <v>202.08920288085901</v>
      </c>
      <c r="W1347">
        <f t="shared" ref="W1347:W1410" si="241">LN(V1348/V1347)</f>
        <v>9.0161582657296013E-3</v>
      </c>
    </row>
    <row r="1348" spans="1:23" x14ac:dyDescent="0.2">
      <c r="A1348" s="1">
        <v>45510</v>
      </c>
      <c r="B1348">
        <v>19.704999923706101</v>
      </c>
      <c r="C1348">
        <f t="shared" si="231"/>
        <v>-3.6959894003722543E-2</v>
      </c>
      <c r="D1348">
        <v>130.17999267578099</v>
      </c>
      <c r="E1348">
        <f t="shared" si="232"/>
        <v>-1.1667078915725148E-2</v>
      </c>
      <c r="F1348">
        <v>184.36386108398401</v>
      </c>
      <c r="G1348">
        <f t="shared" si="233"/>
        <v>-1.5524936078565822E-2</v>
      </c>
      <c r="H1348">
        <v>142.63328552246099</v>
      </c>
      <c r="I1348">
        <f t="shared" si="234"/>
        <v>-5.4619481295570989E-2</v>
      </c>
      <c r="J1348">
        <v>58.142322540283203</v>
      </c>
      <c r="K1348">
        <f t="shared" si="235"/>
        <v>-3.6202251068660429E-2</v>
      </c>
      <c r="L1348">
        <v>41.299999237060497</v>
      </c>
      <c r="M1348">
        <f t="shared" si="236"/>
        <v>-2.4262870296555484E-2</v>
      </c>
      <c r="N1348">
        <v>156.23980712890599</v>
      </c>
      <c r="O1348">
        <f t="shared" si="237"/>
        <v>-1.651660263570082E-2</v>
      </c>
      <c r="P1348">
        <v>43.75</v>
      </c>
      <c r="Q1348">
        <f t="shared" si="238"/>
        <v>-4.607388589260715E-2</v>
      </c>
      <c r="R1348">
        <v>202.33659362793</v>
      </c>
      <c r="S1348">
        <f t="shared" si="239"/>
        <v>-1.7578504979899986E-2</v>
      </c>
      <c r="T1348">
        <v>73.203117370605497</v>
      </c>
      <c r="U1348">
        <f t="shared" si="240"/>
        <v>-3.6412364241681018E-2</v>
      </c>
      <c r="V1348">
        <v>203.919509887695</v>
      </c>
      <c r="W1348">
        <f t="shared" si="241"/>
        <v>-2.8249066219104085E-2</v>
      </c>
    </row>
    <row r="1349" spans="1:23" x14ac:dyDescent="0.2">
      <c r="A1349" s="1">
        <v>45511</v>
      </c>
      <c r="B1349">
        <v>18.9899997711182</v>
      </c>
      <c r="C1349">
        <f t="shared" si="231"/>
        <v>7.6024438308953071E-2</v>
      </c>
      <c r="D1349">
        <v>128.669998168945</v>
      </c>
      <c r="E1349">
        <f t="shared" si="232"/>
        <v>5.7754143842866548E-2</v>
      </c>
      <c r="F1349">
        <v>181.52372741699199</v>
      </c>
      <c r="G1349">
        <f t="shared" si="233"/>
        <v>4.8927215751363218E-2</v>
      </c>
      <c r="H1349">
        <v>135.05166625976599</v>
      </c>
      <c r="I1349">
        <f t="shared" si="234"/>
        <v>6.7186089199924706E-2</v>
      </c>
      <c r="J1349">
        <v>56.075084686279297</v>
      </c>
      <c r="K1349">
        <f t="shared" si="235"/>
        <v>8.5466751075662789E-2</v>
      </c>
      <c r="L1349">
        <v>40.310001373291001</v>
      </c>
      <c r="M1349">
        <f t="shared" si="236"/>
        <v>7.3398918823704015E-2</v>
      </c>
      <c r="N1349">
        <v>153.68045043945301</v>
      </c>
      <c r="O1349">
        <f t="shared" si="237"/>
        <v>5.5017425951666588E-2</v>
      </c>
      <c r="P1349">
        <v>41.779998779296903</v>
      </c>
      <c r="Q1349">
        <f t="shared" si="238"/>
        <v>0.12472665569411823</v>
      </c>
      <c r="R1349">
        <v>198.81089782714801</v>
      </c>
      <c r="S1349">
        <f t="shared" si="239"/>
        <v>5.9446312451235869E-2</v>
      </c>
      <c r="T1349">
        <v>70.585563659667997</v>
      </c>
      <c r="U1349">
        <f t="shared" si="240"/>
        <v>7.0769103784304691E-2</v>
      </c>
      <c r="V1349">
        <v>198.23957824707</v>
      </c>
      <c r="W1349">
        <f t="shared" si="241"/>
        <v>6.6719009352643369E-2</v>
      </c>
    </row>
    <row r="1350" spans="1:23" x14ac:dyDescent="0.2">
      <c r="A1350" s="1">
        <v>45512</v>
      </c>
      <c r="B1350">
        <v>20.4899997711182</v>
      </c>
      <c r="C1350">
        <f t="shared" si="231"/>
        <v>-3.8810876365654161E-2</v>
      </c>
      <c r="D1350">
        <v>136.32000732421901</v>
      </c>
      <c r="E1350">
        <f t="shared" si="232"/>
        <v>-1.5152386904597857E-2</v>
      </c>
      <c r="F1350">
        <v>190.62603759765599</v>
      </c>
      <c r="G1350">
        <f t="shared" si="233"/>
        <v>-5.6548559316956628E-3</v>
      </c>
      <c r="H1350">
        <v>144.43701171875</v>
      </c>
      <c r="I1350">
        <f t="shared" si="234"/>
        <v>1.7143153386873989E-2</v>
      </c>
      <c r="J1350">
        <v>61.078403472900398</v>
      </c>
      <c r="K1350">
        <f t="shared" si="235"/>
        <v>-9.858799900622689E-3</v>
      </c>
      <c r="L1350">
        <v>43.380001068115199</v>
      </c>
      <c r="M1350">
        <f t="shared" si="236"/>
        <v>-1.2526280879666941E-2</v>
      </c>
      <c r="N1350">
        <v>162.37246704101599</v>
      </c>
      <c r="O1350">
        <f t="shared" si="237"/>
        <v>-2.8533584223463873E-3</v>
      </c>
      <c r="P1350">
        <v>47.330001831054702</v>
      </c>
      <c r="Q1350">
        <f t="shared" si="238"/>
        <v>-2.3082918646700364E-2</v>
      </c>
      <c r="R1350">
        <v>210.98782348632801</v>
      </c>
      <c r="S1350">
        <f t="shared" si="239"/>
        <v>-1.0966088294271667E-2</v>
      </c>
      <c r="T1350">
        <v>75.7618408203125</v>
      </c>
      <c r="U1350">
        <f t="shared" si="240"/>
        <v>-1.5518385666485212E-2</v>
      </c>
      <c r="V1350">
        <v>211.91712951660199</v>
      </c>
      <c r="W1350">
        <f t="shared" si="241"/>
        <v>-5.9319320991829396E-3</v>
      </c>
    </row>
    <row r="1351" spans="1:23" x14ac:dyDescent="0.2">
      <c r="A1351" s="1">
        <v>45513</v>
      </c>
      <c r="B1351">
        <v>19.709999084472699</v>
      </c>
      <c r="C1351">
        <f t="shared" si="231"/>
        <v>-1.791696133988311E-2</v>
      </c>
      <c r="D1351">
        <v>134.27000427246099</v>
      </c>
      <c r="E1351">
        <f t="shared" si="232"/>
        <v>1.8447984227210966E-2</v>
      </c>
      <c r="F1351">
        <v>189.55111694335901</v>
      </c>
      <c r="G1351">
        <f t="shared" si="233"/>
        <v>-7.8074832508425395E-4</v>
      </c>
      <c r="H1351">
        <v>146.93446350097699</v>
      </c>
      <c r="I1351">
        <f t="shared" si="234"/>
        <v>2.42522098526255E-3</v>
      </c>
      <c r="J1351">
        <v>60.479202270507798</v>
      </c>
      <c r="K1351">
        <f t="shared" si="235"/>
        <v>-8.2598663240824547E-4</v>
      </c>
      <c r="L1351">
        <v>42.840000152587898</v>
      </c>
      <c r="M1351">
        <f t="shared" si="236"/>
        <v>-2.3341476239255063E-4</v>
      </c>
      <c r="N1351">
        <v>161.90982055664099</v>
      </c>
      <c r="O1351">
        <f t="shared" si="237"/>
        <v>-9.7139542649803904E-3</v>
      </c>
      <c r="P1351">
        <v>46.25</v>
      </c>
      <c r="Q1351">
        <f t="shared" si="238"/>
        <v>-5.4200674693391446E-3</v>
      </c>
      <c r="R1351">
        <v>208.68675231933599</v>
      </c>
      <c r="S1351">
        <f t="shared" si="239"/>
        <v>3.6372930984405554E-3</v>
      </c>
      <c r="T1351">
        <v>74.59521484375</v>
      </c>
      <c r="U1351">
        <f t="shared" si="240"/>
        <v>4.3275876011130048E-3</v>
      </c>
      <c r="V1351">
        <v>210.66377258300801</v>
      </c>
      <c r="W1351">
        <f t="shared" si="241"/>
        <v>5.7441291646852712E-3</v>
      </c>
    </row>
    <row r="1352" spans="1:23" x14ac:dyDescent="0.2">
      <c r="A1352" s="1">
        <v>45516</v>
      </c>
      <c r="B1352">
        <v>19.360000610351602</v>
      </c>
      <c r="C1352">
        <f t="shared" si="231"/>
        <v>5.5751252754350153E-2</v>
      </c>
      <c r="D1352">
        <v>136.77000427246099</v>
      </c>
      <c r="E1352">
        <f t="shared" si="232"/>
        <v>3.138077189213867E-2</v>
      </c>
      <c r="F1352">
        <v>189.40318298339801</v>
      </c>
      <c r="G1352">
        <f t="shared" si="233"/>
        <v>2.6664159588273249E-2</v>
      </c>
      <c r="H1352">
        <v>147.29124450683599</v>
      </c>
      <c r="I1352">
        <f t="shared" si="234"/>
        <v>4.9488458509369358E-2</v>
      </c>
      <c r="J1352">
        <v>60.429267883300803</v>
      </c>
      <c r="K1352">
        <f t="shared" si="235"/>
        <v>5.6855409115395689E-2</v>
      </c>
      <c r="L1352">
        <v>42.830001831054702</v>
      </c>
      <c r="M1352">
        <f t="shared" si="236"/>
        <v>2.5813807111481967E-2</v>
      </c>
      <c r="N1352">
        <v>160.344650268555</v>
      </c>
      <c r="O1352">
        <f t="shared" si="237"/>
        <v>3.9600935612933097E-2</v>
      </c>
      <c r="P1352">
        <v>46</v>
      </c>
      <c r="Q1352">
        <f t="shared" si="238"/>
        <v>3.7337670437644313E-2</v>
      </c>
      <c r="R1352">
        <v>209.447189331055</v>
      </c>
      <c r="S1352">
        <f t="shared" si="239"/>
        <v>2.7577303616119715E-2</v>
      </c>
      <c r="T1352">
        <v>74.918731689453097</v>
      </c>
      <c r="U1352">
        <f t="shared" si="240"/>
        <v>3.4973984261954805E-2</v>
      </c>
      <c r="V1352">
        <v>211.87733459472699</v>
      </c>
      <c r="W1352">
        <f t="shared" si="241"/>
        <v>3.9807292012907364E-2</v>
      </c>
    </row>
    <row r="1353" spans="1:23" x14ac:dyDescent="0.2">
      <c r="A1353" s="1">
        <v>45517</v>
      </c>
      <c r="B1353">
        <v>20.469999313354499</v>
      </c>
      <c r="C1353">
        <f t="shared" si="231"/>
        <v>-2.7236110142739186E-2</v>
      </c>
      <c r="D1353">
        <v>141.13000488281199</v>
      </c>
      <c r="E1353">
        <f t="shared" si="232"/>
        <v>-2.6962190040886471E-3</v>
      </c>
      <c r="F1353">
        <v>194.52139282226599</v>
      </c>
      <c r="G1353">
        <f t="shared" si="233"/>
        <v>-8.3490584123519403E-3</v>
      </c>
      <c r="H1353">
        <v>154.76383972168</v>
      </c>
      <c r="I1353">
        <f t="shared" si="234"/>
        <v>9.7498984112299181E-3</v>
      </c>
      <c r="J1353">
        <v>63.964546203613303</v>
      </c>
      <c r="K1353">
        <f t="shared" si="235"/>
        <v>-4.0675597792139738E-3</v>
      </c>
      <c r="L1353">
        <v>43.950000762939503</v>
      </c>
      <c r="M1353">
        <f t="shared" si="236"/>
        <v>-8.9133118992638302E-3</v>
      </c>
      <c r="N1353">
        <v>166.821853637695</v>
      </c>
      <c r="O1353">
        <f t="shared" si="237"/>
        <v>-1.3784336754635227E-2</v>
      </c>
      <c r="P1353">
        <v>47.75</v>
      </c>
      <c r="Q1353">
        <f t="shared" si="238"/>
        <v>-2.4163943447226076E-2</v>
      </c>
      <c r="R1353">
        <v>215.30355834960901</v>
      </c>
      <c r="S1353">
        <f t="shared" si="239"/>
        <v>-1.2415474555202855E-2</v>
      </c>
      <c r="T1353">
        <v>77.585296630859403</v>
      </c>
      <c r="U1353">
        <f t="shared" si="240"/>
        <v>-1.3228281707804414E-2</v>
      </c>
      <c r="V1353">
        <v>220.48171997070301</v>
      </c>
      <c r="W1353">
        <f t="shared" si="241"/>
        <v>-2.5296528265191178E-3</v>
      </c>
    </row>
    <row r="1354" spans="1:23" x14ac:dyDescent="0.2">
      <c r="A1354" s="1">
        <v>45518</v>
      </c>
      <c r="B1354">
        <v>19.920000076293899</v>
      </c>
      <c r="C1354">
        <f t="shared" si="231"/>
        <v>3.7926261583337943E-2</v>
      </c>
      <c r="D1354">
        <v>140.75</v>
      </c>
      <c r="E1354">
        <f t="shared" si="232"/>
        <v>4.5893309629107842E-2</v>
      </c>
      <c r="F1354">
        <v>192.90408325195301</v>
      </c>
      <c r="G1354">
        <f t="shared" si="233"/>
        <v>3.1798147197889634E-2</v>
      </c>
      <c r="H1354">
        <v>156.28015136718801</v>
      </c>
      <c r="I1354">
        <f t="shared" si="234"/>
        <v>5.2139574574496195E-2</v>
      </c>
      <c r="J1354">
        <v>63.7048950195312</v>
      </c>
      <c r="K1354">
        <f t="shared" si="235"/>
        <v>8.3281262919581961E-2</v>
      </c>
      <c r="L1354">
        <v>43.560001373291001</v>
      </c>
      <c r="M1354">
        <f t="shared" si="236"/>
        <v>6.8962191136456907E-2</v>
      </c>
      <c r="N1354">
        <v>164.53810119628901</v>
      </c>
      <c r="O1354">
        <f t="shared" si="237"/>
        <v>3.6363295453062362E-2</v>
      </c>
      <c r="P1354">
        <v>46.610000610351598</v>
      </c>
      <c r="Q1354">
        <f t="shared" si="238"/>
        <v>6.7805018746019033E-2</v>
      </c>
      <c r="R1354">
        <v>212.64698791503901</v>
      </c>
      <c r="S1354">
        <f t="shared" si="239"/>
        <v>3.8046370165941382E-2</v>
      </c>
      <c r="T1354">
        <v>76.565734863281193</v>
      </c>
      <c r="U1354">
        <f t="shared" si="240"/>
        <v>4.0155888865780073E-2</v>
      </c>
      <c r="V1354">
        <v>219.92468261718801</v>
      </c>
      <c r="W1354">
        <f t="shared" si="241"/>
        <v>4.6959967140909033E-2</v>
      </c>
    </row>
    <row r="1355" spans="1:23" x14ac:dyDescent="0.2">
      <c r="A1355" s="1">
        <v>45519</v>
      </c>
      <c r="B1355">
        <v>20.690000534057599</v>
      </c>
      <c r="C1355">
        <f t="shared" si="231"/>
        <v>8.6622437317326658E-3</v>
      </c>
      <c r="D1355">
        <v>147.36000061035199</v>
      </c>
      <c r="E1355">
        <f t="shared" si="232"/>
        <v>8.1103239617381258E-3</v>
      </c>
      <c r="F1355">
        <v>199.136642456055</v>
      </c>
      <c r="G1355">
        <f t="shared" si="233"/>
        <v>-6.9572265784011806E-3</v>
      </c>
      <c r="H1355">
        <v>164.64469909668</v>
      </c>
      <c r="I1355">
        <f t="shared" si="234"/>
        <v>-2.4710410055608745E-3</v>
      </c>
      <c r="J1355">
        <v>69.237503051757798</v>
      </c>
      <c r="K1355">
        <f t="shared" si="235"/>
        <v>-1.4425127031404754E-4</v>
      </c>
      <c r="L1355">
        <v>46.669998168945298</v>
      </c>
      <c r="M1355">
        <f t="shared" si="236"/>
        <v>-7.5276940513237601E-3</v>
      </c>
      <c r="N1355">
        <v>170.63136291503901</v>
      </c>
      <c r="O1355">
        <f t="shared" si="237"/>
        <v>-6.7145575589517394E-3</v>
      </c>
      <c r="P1355">
        <v>49.880001068115199</v>
      </c>
      <c r="Q1355">
        <f t="shared" si="238"/>
        <v>-1.9433868836134217E-2</v>
      </c>
      <c r="R1355">
        <v>220.893310546875</v>
      </c>
      <c r="S1355">
        <f t="shared" si="239"/>
        <v>-2.1482719160804205E-3</v>
      </c>
      <c r="T1355">
        <v>79.702865600585895</v>
      </c>
      <c r="U1355">
        <f t="shared" si="240"/>
        <v>-5.5503637554472959E-3</v>
      </c>
      <c r="V1355">
        <v>230.49867248535199</v>
      </c>
      <c r="W1355">
        <f t="shared" si="241"/>
        <v>-2.1169009420199288E-3</v>
      </c>
    </row>
    <row r="1356" spans="1:23" x14ac:dyDescent="0.2">
      <c r="A1356" s="1">
        <v>45520</v>
      </c>
      <c r="B1356">
        <v>20.870000839233398</v>
      </c>
      <c r="C1356">
        <f t="shared" si="231"/>
        <v>3.0669995263593038E-2</v>
      </c>
      <c r="D1356">
        <v>148.55999755859401</v>
      </c>
      <c r="E1356">
        <f t="shared" si="232"/>
        <v>4.4241030388806918E-2</v>
      </c>
      <c r="F1356">
        <v>197.75601196289099</v>
      </c>
      <c r="G1356">
        <f t="shared" si="233"/>
        <v>6.4808551319674136E-4</v>
      </c>
      <c r="H1356">
        <v>164.238357543945</v>
      </c>
      <c r="I1356">
        <f t="shared" si="234"/>
        <v>1.1936805713869647E-2</v>
      </c>
      <c r="J1356">
        <v>69.227516174316406</v>
      </c>
      <c r="K1356">
        <f t="shared" si="235"/>
        <v>2.4509627134698713E-2</v>
      </c>
      <c r="L1356">
        <v>46.319999694824197</v>
      </c>
      <c r="M1356">
        <f t="shared" si="236"/>
        <v>1.3935299351582803E-2</v>
      </c>
      <c r="N1356">
        <v>169.48948669433599</v>
      </c>
      <c r="O1356">
        <f t="shared" si="237"/>
        <v>1.2008013273077458E-2</v>
      </c>
      <c r="P1356">
        <v>48.919998168945298</v>
      </c>
      <c r="Q1356">
        <f t="shared" si="238"/>
        <v>1.2190364230959152E-2</v>
      </c>
      <c r="R1356">
        <v>220.41928100585901</v>
      </c>
      <c r="S1356">
        <f t="shared" si="239"/>
        <v>1.2290179806952902E-2</v>
      </c>
      <c r="T1356">
        <v>79.261711120605497</v>
      </c>
      <c r="U1356">
        <f t="shared" si="240"/>
        <v>1.4489392512188172E-2</v>
      </c>
      <c r="V1356">
        <v>230.01124572753901</v>
      </c>
      <c r="W1356">
        <f t="shared" si="241"/>
        <v>1.6853249613715083E-2</v>
      </c>
    </row>
    <row r="1357" spans="1:23" x14ac:dyDescent="0.2">
      <c r="A1357" s="1">
        <v>45523</v>
      </c>
      <c r="B1357">
        <v>21.5200004577637</v>
      </c>
      <c r="C1357">
        <f t="shared" si="231"/>
        <v>-2.493663363691517E-2</v>
      </c>
      <c r="D1357">
        <v>155.27999877929699</v>
      </c>
      <c r="E1357">
        <f t="shared" si="232"/>
        <v>7.1868580867189861E-3</v>
      </c>
      <c r="F1357">
        <v>197.88421630859401</v>
      </c>
      <c r="G1357">
        <f t="shared" si="233"/>
        <v>9.3255167319140336E-3</v>
      </c>
      <c r="H1357">
        <v>166.21058654785199</v>
      </c>
      <c r="I1357">
        <f t="shared" si="234"/>
        <v>-1.054983978469419E-2</v>
      </c>
      <c r="J1357">
        <v>70.945220947265597</v>
      </c>
      <c r="K1357">
        <f t="shared" si="235"/>
        <v>-2.3212114193540346E-2</v>
      </c>
      <c r="L1357">
        <v>46.970001220703097</v>
      </c>
      <c r="M1357">
        <f t="shared" si="236"/>
        <v>-1.5231505507934895E-2</v>
      </c>
      <c r="N1357">
        <v>171.53698730468801</v>
      </c>
      <c r="O1357">
        <f t="shared" si="237"/>
        <v>-1.2414572048637393E-2</v>
      </c>
      <c r="P1357">
        <v>49.5200004577637</v>
      </c>
      <c r="Q1357">
        <f t="shared" si="238"/>
        <v>-2.7225135465543053E-2</v>
      </c>
      <c r="R1357">
        <v>223.14498901367199</v>
      </c>
      <c r="S1357">
        <f t="shared" si="239"/>
        <v>-1.0946917277574506E-2</v>
      </c>
      <c r="T1357">
        <v>80.418525695800795</v>
      </c>
      <c r="U1357">
        <f t="shared" si="240"/>
        <v>-2.1564517590651002E-2</v>
      </c>
      <c r="V1357">
        <v>233.92053222656199</v>
      </c>
      <c r="W1357">
        <f t="shared" si="241"/>
        <v>-1.3313222015342446E-2</v>
      </c>
    </row>
    <row r="1358" spans="1:23" x14ac:dyDescent="0.2">
      <c r="A1358" s="1">
        <v>45524</v>
      </c>
      <c r="B1358">
        <v>20.9899997711182</v>
      </c>
      <c r="C1358">
        <f t="shared" si="231"/>
        <v>1.9811972546430329E-2</v>
      </c>
      <c r="D1358">
        <v>156.39999389648401</v>
      </c>
      <c r="E1358">
        <f t="shared" si="232"/>
        <v>8.9749732033291112E-3</v>
      </c>
      <c r="F1358">
        <v>199.73822021484401</v>
      </c>
      <c r="G1358">
        <f t="shared" si="233"/>
        <v>2.8377906447165546E-2</v>
      </c>
      <c r="H1358">
        <v>164.46630859375</v>
      </c>
      <c r="I1358">
        <f t="shared" si="234"/>
        <v>-1.024975344870611E-3</v>
      </c>
      <c r="J1358">
        <v>69.317398071289105</v>
      </c>
      <c r="K1358">
        <f t="shared" si="235"/>
        <v>2.7426180607374211E-2</v>
      </c>
      <c r="L1358">
        <v>46.259998321533203</v>
      </c>
      <c r="M1358">
        <f t="shared" si="236"/>
        <v>2.9185216718066599E-2</v>
      </c>
      <c r="N1358">
        <v>169.42059326171901</v>
      </c>
      <c r="O1358">
        <f t="shared" si="237"/>
        <v>1.2185135049455516E-2</v>
      </c>
      <c r="P1358">
        <v>48.189998626708999</v>
      </c>
      <c r="Q1358">
        <f t="shared" si="238"/>
        <v>2.3178169953661162E-2</v>
      </c>
      <c r="R1358">
        <v>220.71556091308599</v>
      </c>
      <c r="S1358">
        <f t="shared" si="239"/>
        <v>1.7783505009010672E-2</v>
      </c>
      <c r="T1358">
        <v>78.702903747558594</v>
      </c>
      <c r="U1358">
        <f t="shared" si="240"/>
        <v>3.1028335344683376E-2</v>
      </c>
      <c r="V1358">
        <v>230.82693481445301</v>
      </c>
      <c r="W1358">
        <f t="shared" si="241"/>
        <v>1.4078345715604096E-2</v>
      </c>
    </row>
    <row r="1359" spans="1:23" x14ac:dyDescent="0.2">
      <c r="A1359" s="1">
        <v>45525</v>
      </c>
      <c r="B1359">
        <v>21.409999847412099</v>
      </c>
      <c r="C1359">
        <f t="shared" si="231"/>
        <v>-6.3138261431023995E-2</v>
      </c>
      <c r="D1359">
        <v>157.80999755859401</v>
      </c>
      <c r="E1359">
        <f t="shared" si="232"/>
        <v>-3.9486896052074422E-2</v>
      </c>
      <c r="F1359">
        <v>205.48756408691401</v>
      </c>
      <c r="G1359">
        <f t="shared" si="233"/>
        <v>-2.232341229463429E-2</v>
      </c>
      <c r="H1359">
        <v>164.29782104492199</v>
      </c>
      <c r="I1359">
        <f t="shared" si="234"/>
        <v>-2.0968780023270728E-2</v>
      </c>
      <c r="J1359">
        <v>71.244819641113295</v>
      </c>
      <c r="K1359">
        <f t="shared" si="235"/>
        <v>-3.8290358649014915E-2</v>
      </c>
      <c r="L1359">
        <v>47.630001068115199</v>
      </c>
      <c r="M1359">
        <f t="shared" si="236"/>
        <v>-4.4652230281558111E-2</v>
      </c>
      <c r="N1359">
        <v>171.497634887695</v>
      </c>
      <c r="O1359">
        <f t="shared" si="237"/>
        <v>-3.0420218476429523E-2</v>
      </c>
      <c r="P1359">
        <v>49.319999694824197</v>
      </c>
      <c r="Q1359">
        <f t="shared" si="238"/>
        <v>-6.8384747900673726E-2</v>
      </c>
      <c r="R1359">
        <v>224.67576599121099</v>
      </c>
      <c r="S1359">
        <f t="shared" si="239"/>
        <v>-2.4878320530017553E-2</v>
      </c>
      <c r="T1359">
        <v>81.183204650878906</v>
      </c>
      <c r="U1359">
        <f t="shared" si="240"/>
        <v>-3.1778538131471995E-2</v>
      </c>
      <c r="V1359">
        <v>234.09957885742199</v>
      </c>
      <c r="W1359">
        <f t="shared" si="241"/>
        <v>-3.4760463458225956E-2</v>
      </c>
    </row>
    <row r="1360" spans="1:23" x14ac:dyDescent="0.2">
      <c r="A1360" s="1">
        <v>45526</v>
      </c>
      <c r="B1360">
        <v>20.100000381469702</v>
      </c>
      <c r="C1360">
        <f t="shared" si="231"/>
        <v>2.1654415029685924E-2</v>
      </c>
      <c r="D1360">
        <v>151.69999694824199</v>
      </c>
      <c r="E1360">
        <f t="shared" si="232"/>
        <v>2.1391182530555723E-2</v>
      </c>
      <c r="F1360">
        <v>200.95120239257801</v>
      </c>
      <c r="G1360">
        <f t="shared" si="233"/>
        <v>2.95440475771717E-2</v>
      </c>
      <c r="H1360">
        <v>160.88856506347699</v>
      </c>
      <c r="I1360">
        <f t="shared" si="234"/>
        <v>2.446137572182102E-2</v>
      </c>
      <c r="J1360">
        <v>68.568397521972699</v>
      </c>
      <c r="K1360">
        <f t="shared" si="235"/>
        <v>4.5274542818614927E-2</v>
      </c>
      <c r="L1360">
        <v>45.549999237060497</v>
      </c>
      <c r="M1360">
        <f t="shared" si="236"/>
        <v>2.3862353045967063E-2</v>
      </c>
      <c r="N1360">
        <v>166.35919189453099</v>
      </c>
      <c r="O1360">
        <f t="shared" si="237"/>
        <v>2.6278823668311805E-2</v>
      </c>
      <c r="P1360">
        <v>46.060001373291001</v>
      </c>
      <c r="Q1360">
        <f t="shared" si="238"/>
        <v>3.666219214145023E-2</v>
      </c>
      <c r="R1360">
        <v>219.15516662597699</v>
      </c>
      <c r="S1360">
        <f t="shared" si="239"/>
        <v>2.878284678163372E-2</v>
      </c>
      <c r="T1360">
        <v>78.643882751464801</v>
      </c>
      <c r="U1360">
        <f t="shared" si="240"/>
        <v>2.4882238728597864E-2</v>
      </c>
      <c r="V1360">
        <v>226.101974487305</v>
      </c>
      <c r="W1360">
        <f t="shared" si="241"/>
        <v>2.6440101330744568E-2</v>
      </c>
    </row>
    <row r="1361" spans="1:23" x14ac:dyDescent="0.2">
      <c r="A1361" s="1">
        <v>45527</v>
      </c>
      <c r="B1361">
        <v>20.540000915527301</v>
      </c>
      <c r="C1361">
        <f t="shared" si="231"/>
        <v>-2.016305111228929E-2</v>
      </c>
      <c r="D1361">
        <v>154.97999572753901</v>
      </c>
      <c r="E1361">
        <f t="shared" si="232"/>
        <v>-3.2727386937179762E-2</v>
      </c>
      <c r="F1361">
        <v>206.97668457031199</v>
      </c>
      <c r="G1361">
        <f t="shared" si="233"/>
        <v>-7.7966603770604926E-3</v>
      </c>
      <c r="H1361">
        <v>164.87265014648401</v>
      </c>
      <c r="I1361">
        <f t="shared" si="234"/>
        <v>-4.135817398882894E-2</v>
      </c>
      <c r="J1361">
        <v>71.744148254394503</v>
      </c>
      <c r="K1361">
        <f t="shared" si="235"/>
        <v>-4.2946990526104623E-2</v>
      </c>
      <c r="L1361">
        <v>46.650001525878899</v>
      </c>
      <c r="M1361">
        <f t="shared" si="236"/>
        <v>-3.8903563819209688E-2</v>
      </c>
      <c r="N1361">
        <v>170.78886413574199</v>
      </c>
      <c r="O1361">
        <f t="shared" si="237"/>
        <v>-2.3383596404560739E-2</v>
      </c>
      <c r="P1361">
        <v>47.779998779296903</v>
      </c>
      <c r="Q1361">
        <f t="shared" si="238"/>
        <v>-1.6672267514868618E-2</v>
      </c>
      <c r="R1361">
        <v>225.55473327636699</v>
      </c>
      <c r="S1361">
        <f t="shared" si="239"/>
        <v>-1.2246893904748772E-2</v>
      </c>
      <c r="T1361">
        <v>80.625267028808594</v>
      </c>
      <c r="U1361">
        <f t="shared" si="240"/>
        <v>-1.8385351994764803E-2</v>
      </c>
      <c r="V1361">
        <v>232.15986633300801</v>
      </c>
      <c r="W1361">
        <f t="shared" si="241"/>
        <v>-2.5428790557774115E-2</v>
      </c>
    </row>
    <row r="1362" spans="1:23" x14ac:dyDescent="0.2">
      <c r="A1362" s="1">
        <v>45530</v>
      </c>
      <c r="B1362">
        <v>20.129999160766602</v>
      </c>
      <c r="C1362">
        <f t="shared" si="231"/>
        <v>-2.9850503583425088E-3</v>
      </c>
      <c r="D1362">
        <v>149.99000549316401</v>
      </c>
      <c r="E1362">
        <f t="shared" si="232"/>
        <v>3.3944223581280127E-3</v>
      </c>
      <c r="F1362">
        <v>205.36923217773401</v>
      </c>
      <c r="G1362">
        <f t="shared" si="233"/>
        <v>1.1648519051596926E-2</v>
      </c>
      <c r="H1362">
        <v>158.19290161132801</v>
      </c>
      <c r="I1362">
        <f t="shared" si="234"/>
        <v>1.1027746263871612E-2</v>
      </c>
      <c r="J1362">
        <v>68.728179931640597</v>
      </c>
      <c r="K1362">
        <f t="shared" si="235"/>
        <v>1.2849330973911796E-2</v>
      </c>
      <c r="L1362">
        <v>44.869998931884801</v>
      </c>
      <c r="M1362">
        <f t="shared" si="236"/>
        <v>4.4474337481758362E-3</v>
      </c>
      <c r="N1362">
        <v>166.84153747558599</v>
      </c>
      <c r="O1362">
        <f t="shared" si="237"/>
        <v>2.5858905049598698E-2</v>
      </c>
      <c r="P1362">
        <v>46.990001678466797</v>
      </c>
      <c r="Q1362">
        <f t="shared" si="238"/>
        <v>-2.1304287495570533E-3</v>
      </c>
      <c r="R1362">
        <v>222.80923461914099</v>
      </c>
      <c r="S1362">
        <f t="shared" si="239"/>
        <v>2.7239587082783439E-2</v>
      </c>
      <c r="T1362">
        <v>79.156486511230497</v>
      </c>
      <c r="U1362">
        <f t="shared" si="240"/>
        <v>7.9384707913855105E-3</v>
      </c>
      <c r="V1362">
        <v>226.33074951171901</v>
      </c>
      <c r="W1362">
        <f t="shared" si="241"/>
        <v>1.101456182193815E-2</v>
      </c>
    </row>
    <row r="1363" spans="1:23" x14ac:dyDescent="0.2">
      <c r="A1363" s="1">
        <v>45531</v>
      </c>
      <c r="B1363">
        <v>20.069999694824201</v>
      </c>
      <c r="C1363">
        <f t="shared" si="231"/>
        <v>-2.3186476269913808E-2</v>
      </c>
      <c r="D1363">
        <v>150.5</v>
      </c>
      <c r="E1363">
        <f t="shared" si="232"/>
        <v>-2.7893739867714044E-2</v>
      </c>
      <c r="F1363">
        <v>207.775466918945</v>
      </c>
      <c r="G1363">
        <f t="shared" si="233"/>
        <v>-1.4100501751670921E-2</v>
      </c>
      <c r="H1363">
        <v>159.94706726074199</v>
      </c>
      <c r="I1363">
        <f t="shared" si="234"/>
        <v>-2.0090101961359869E-2</v>
      </c>
      <c r="J1363">
        <v>69.616989135742202</v>
      </c>
      <c r="K1363">
        <f t="shared" si="235"/>
        <v>-1.8386292732358426E-2</v>
      </c>
      <c r="L1363">
        <v>45.069999694824197</v>
      </c>
      <c r="M1363">
        <f t="shared" si="236"/>
        <v>-2.5619364996851555E-2</v>
      </c>
      <c r="N1363">
        <v>171.21214294433599</v>
      </c>
      <c r="O1363">
        <f t="shared" si="237"/>
        <v>-1.2030933927901439E-2</v>
      </c>
      <c r="P1363">
        <v>46.889999389648402</v>
      </c>
      <c r="Q1363">
        <f t="shared" si="238"/>
        <v>-1.2230593408510371E-2</v>
      </c>
      <c r="R1363">
        <v>228.96188354492199</v>
      </c>
      <c r="S1363">
        <f t="shared" si="239"/>
        <v>-2.0348794791004654E-2</v>
      </c>
      <c r="T1363">
        <v>79.787368774414105</v>
      </c>
      <c r="U1363">
        <f t="shared" si="240"/>
        <v>-1.9209731259974105E-2</v>
      </c>
      <c r="V1363">
        <v>228.83746337890599</v>
      </c>
      <c r="W1363">
        <f t="shared" si="241"/>
        <v>-1.8204260580640494E-2</v>
      </c>
    </row>
    <row r="1364" spans="1:23" x14ac:dyDescent="0.2">
      <c r="A1364" s="1">
        <v>45532</v>
      </c>
      <c r="B1364">
        <v>19.610000610351602</v>
      </c>
      <c r="C1364">
        <f t="shared" si="231"/>
        <v>2.6171526628256267E-2</v>
      </c>
      <c r="D1364">
        <v>146.36000061035199</v>
      </c>
      <c r="E1364">
        <f t="shared" si="232"/>
        <v>-5.9619508376203192E-3</v>
      </c>
      <c r="F1364">
        <v>204.866287231445</v>
      </c>
      <c r="G1364">
        <f t="shared" si="233"/>
        <v>1.599724266652908E-2</v>
      </c>
      <c r="H1364">
        <v>156.76577758789099</v>
      </c>
      <c r="I1364">
        <f t="shared" si="234"/>
        <v>-7.9337214571608729E-3</v>
      </c>
      <c r="J1364">
        <v>68.348686218261705</v>
      </c>
      <c r="K1364">
        <f t="shared" si="235"/>
        <v>2.0249356380870102E-2</v>
      </c>
      <c r="L1364">
        <v>43.930000305175803</v>
      </c>
      <c r="M1364">
        <f t="shared" si="236"/>
        <v>-4.5538383594237447E-4</v>
      </c>
      <c r="N1364">
        <v>169.16464233398401</v>
      </c>
      <c r="O1364">
        <f t="shared" si="237"/>
        <v>-1.3827971121697209E-2</v>
      </c>
      <c r="P1364">
        <v>46.319999694824197</v>
      </c>
      <c r="Q1364">
        <f t="shared" si="238"/>
        <v>1.5637023139568024E-2</v>
      </c>
      <c r="R1364">
        <v>224.34986877441401</v>
      </c>
      <c r="S1364">
        <f t="shared" si="239"/>
        <v>1.6242809815818923E-2</v>
      </c>
      <c r="T1364">
        <v>78.269302368164105</v>
      </c>
      <c r="U1364">
        <f t="shared" si="240"/>
        <v>1.9703877113986155E-2</v>
      </c>
      <c r="V1364">
        <v>224.70933532714801</v>
      </c>
      <c r="W1364">
        <f t="shared" si="241"/>
        <v>-2.8815355621337117E-3</v>
      </c>
    </row>
    <row r="1365" spans="1:23" x14ac:dyDescent="0.2">
      <c r="A1365" s="1">
        <v>45533</v>
      </c>
      <c r="B1365">
        <v>20.129999160766602</v>
      </c>
      <c r="C1365">
        <f t="shared" si="231"/>
        <v>9.0647827863045288E-2</v>
      </c>
      <c r="D1365">
        <v>145.49000549316401</v>
      </c>
      <c r="E1365">
        <f t="shared" si="232"/>
        <v>2.0881507127049753E-2</v>
      </c>
      <c r="F1365">
        <v>208.16993713378901</v>
      </c>
      <c r="G1365">
        <f t="shared" si="233"/>
        <v>1.5278911257311064E-2</v>
      </c>
      <c r="H1365">
        <v>155.52696228027301</v>
      </c>
      <c r="I1365">
        <f t="shared" si="234"/>
        <v>3.6845456560766786E-2</v>
      </c>
      <c r="J1365">
        <v>69.746810913085895</v>
      </c>
      <c r="K1365">
        <f t="shared" si="235"/>
        <v>8.7679499211709047E-2</v>
      </c>
      <c r="L1365">
        <v>43.909999847412102</v>
      </c>
      <c r="M1365">
        <f t="shared" si="236"/>
        <v>1.8278775044812939E-2</v>
      </c>
      <c r="N1365">
        <v>166.84153747558599</v>
      </c>
      <c r="O1365">
        <f t="shared" si="237"/>
        <v>3.3704836241072893E-2</v>
      </c>
      <c r="P1365">
        <v>47.049999237060497</v>
      </c>
      <c r="Q1365">
        <f t="shared" si="238"/>
        <v>6.5671536473579225E-3</v>
      </c>
      <c r="R1365">
        <v>228.02369689941401</v>
      </c>
      <c r="S1365">
        <f t="shared" si="239"/>
        <v>1.6962920367555118E-2</v>
      </c>
      <c r="T1365">
        <v>79.826805114746094</v>
      </c>
      <c r="U1365">
        <f t="shared" si="240"/>
        <v>1.446631213811805E-2</v>
      </c>
      <c r="V1365">
        <v>224.06275939941401</v>
      </c>
      <c r="W1365">
        <f t="shared" si="241"/>
        <v>2.5812658788147601E-2</v>
      </c>
    </row>
    <row r="1366" spans="1:23" x14ac:dyDescent="0.2">
      <c r="A1366" s="1">
        <v>45534</v>
      </c>
      <c r="B1366">
        <v>22.040000915527301</v>
      </c>
      <c r="C1366">
        <f t="shared" si="231"/>
        <v>-9.213919178044204E-2</v>
      </c>
      <c r="D1366">
        <v>148.55999755859401</v>
      </c>
      <c r="E1366">
        <f t="shared" si="232"/>
        <v>-8.1446009089439289E-2</v>
      </c>
      <c r="F1366">
        <v>211.37496948242199</v>
      </c>
      <c r="G1366">
        <f t="shared" si="233"/>
        <v>-6.0137699797248222E-2</v>
      </c>
      <c r="H1366">
        <v>161.36430358886699</v>
      </c>
      <c r="I1366">
        <f t="shared" si="234"/>
        <v>-6.358104401251867E-2</v>
      </c>
      <c r="J1366">
        <v>76.138282775878906</v>
      </c>
      <c r="K1366">
        <f t="shared" si="235"/>
        <v>-8.5105438414033202E-2</v>
      </c>
      <c r="L1366">
        <v>44.720001220703097</v>
      </c>
      <c r="M1366">
        <f t="shared" si="236"/>
        <v>-9.7145476623659383E-2</v>
      </c>
      <c r="N1366">
        <v>172.56074523925801</v>
      </c>
      <c r="O1366">
        <f t="shared" si="237"/>
        <v>-7.1277295332706506E-2</v>
      </c>
      <c r="P1366">
        <v>47.360000610351598</v>
      </c>
      <c r="Q1366">
        <f t="shared" si="238"/>
        <v>-9.5415790311673979E-2</v>
      </c>
      <c r="R1366">
        <v>231.92463684082</v>
      </c>
      <c r="S1366">
        <f t="shared" si="239"/>
        <v>-6.7232403785634595E-2</v>
      </c>
      <c r="T1366">
        <v>80.989997863769503</v>
      </c>
      <c r="U1366">
        <f t="shared" si="240"/>
        <v>-7.2685821015337243E-2</v>
      </c>
      <c r="V1366">
        <v>229.92170715332</v>
      </c>
      <c r="W1366">
        <f t="shared" si="241"/>
        <v>-7.9386704267026653E-2</v>
      </c>
    </row>
    <row r="1367" spans="1:23" x14ac:dyDescent="0.2">
      <c r="A1367" s="1">
        <v>45538</v>
      </c>
      <c r="B1367">
        <v>20.100000381469702</v>
      </c>
      <c r="C1367">
        <f t="shared" si="231"/>
        <v>-3.390155494785043E-2</v>
      </c>
      <c r="D1367">
        <v>136.94000244140599</v>
      </c>
      <c r="E1367">
        <f t="shared" si="232"/>
        <v>2.8294553089178547E-2</v>
      </c>
      <c r="F1367">
        <v>199.03804016113301</v>
      </c>
      <c r="G1367">
        <f t="shared" si="233"/>
        <v>1.0694246014453014E-2</v>
      </c>
      <c r="H1367">
        <v>151.42395019531199</v>
      </c>
      <c r="I1367">
        <f t="shared" si="234"/>
        <v>8.6671318816993175E-3</v>
      </c>
      <c r="J1367">
        <v>69.926574707031193</v>
      </c>
      <c r="K1367">
        <f t="shared" si="235"/>
        <v>1.2066453834044533E-2</v>
      </c>
      <c r="L1367">
        <v>40.580001831054702</v>
      </c>
      <c r="M1367">
        <f t="shared" si="236"/>
        <v>1.9694249276592107E-3</v>
      </c>
      <c r="N1367">
        <v>160.68919372558599</v>
      </c>
      <c r="O1367">
        <f t="shared" si="237"/>
        <v>1.2721972785828475E-2</v>
      </c>
      <c r="P1367">
        <v>43.049999237060497</v>
      </c>
      <c r="Q1367">
        <f t="shared" si="238"/>
        <v>6.2522019365361071E-3</v>
      </c>
      <c r="R1367">
        <v>216.84440612793</v>
      </c>
      <c r="S1367">
        <f t="shared" si="239"/>
        <v>1.4029363589871098E-2</v>
      </c>
      <c r="T1367">
        <v>75.312026977539105</v>
      </c>
      <c r="U1367">
        <f t="shared" si="240"/>
        <v>6.3930643344328906E-3</v>
      </c>
      <c r="V1367">
        <v>212.37469482421901</v>
      </c>
      <c r="W1367">
        <f t="shared" si="241"/>
        <v>3.2733680783492845E-3</v>
      </c>
    </row>
    <row r="1368" spans="1:23" x14ac:dyDescent="0.2">
      <c r="A1368" s="1">
        <v>45539</v>
      </c>
      <c r="B1368">
        <v>19.430000305175799</v>
      </c>
      <c r="C1368">
        <f t="shared" si="231"/>
        <v>-1.5452326898760472E-3</v>
      </c>
      <c r="D1368">
        <v>140.86999511718801</v>
      </c>
      <c r="E1368">
        <f t="shared" si="232"/>
        <v>-1.0203025889970714E-2</v>
      </c>
      <c r="F1368">
        <v>201.17802429199199</v>
      </c>
      <c r="G1368">
        <f t="shared" si="233"/>
        <v>-1.2082496999257205E-2</v>
      </c>
      <c r="H1368">
        <v>152.74206542968801</v>
      </c>
      <c r="I1368">
        <f t="shared" si="234"/>
        <v>-8.4706522915172101E-3</v>
      </c>
      <c r="J1368">
        <v>70.775451660156193</v>
      </c>
      <c r="K1368">
        <f t="shared" si="235"/>
        <v>-1.3924723557468942E-2</v>
      </c>
      <c r="L1368">
        <v>40.659999847412102</v>
      </c>
      <c r="M1368">
        <f t="shared" si="236"/>
        <v>-1.661533961653482E-2</v>
      </c>
      <c r="N1368">
        <v>162.74653625488301</v>
      </c>
      <c r="O1368">
        <f t="shared" si="237"/>
        <v>-4.7535597115690442E-3</v>
      </c>
      <c r="P1368">
        <v>43.319999694824197</v>
      </c>
      <c r="Q1368">
        <f t="shared" si="238"/>
        <v>-9.9757307899419178E-3</v>
      </c>
      <c r="R1368">
        <v>219.90803527832</v>
      </c>
      <c r="S1368">
        <f t="shared" si="239"/>
        <v>-1.2430486541002683E-2</v>
      </c>
      <c r="T1368">
        <v>75.7950439453125</v>
      </c>
      <c r="U1368">
        <f t="shared" si="240"/>
        <v>-1.8224663019596242E-3</v>
      </c>
      <c r="V1368">
        <v>213.07101440429699</v>
      </c>
      <c r="W1368">
        <f t="shared" si="241"/>
        <v>-5.3832661349253038E-3</v>
      </c>
    </row>
    <row r="1369" spans="1:23" x14ac:dyDescent="0.2">
      <c r="A1369" s="1">
        <v>45540</v>
      </c>
      <c r="B1369">
        <v>19.399999618530298</v>
      </c>
      <c r="C1369">
        <f t="shared" si="231"/>
        <v>-2.6640397203309119E-2</v>
      </c>
      <c r="D1369">
        <v>139.44000244140599</v>
      </c>
      <c r="E1369">
        <f t="shared" si="232"/>
        <v>-3.7186038228948511E-2</v>
      </c>
      <c r="F1369">
        <v>198.76191711425801</v>
      </c>
      <c r="G1369">
        <f t="shared" si="233"/>
        <v>-2.0552207584976993E-2</v>
      </c>
      <c r="H1369">
        <v>151.45370483398401</v>
      </c>
      <c r="I1369">
        <f t="shared" si="234"/>
        <v>-0.10927981680095784</v>
      </c>
      <c r="J1369">
        <v>69.7967529296875</v>
      </c>
      <c r="K1369">
        <f t="shared" si="235"/>
        <v>-5.4242185200467752E-2</v>
      </c>
      <c r="L1369">
        <v>39.990001678466797</v>
      </c>
      <c r="M1369">
        <f t="shared" si="236"/>
        <v>-5.4734302928434071E-2</v>
      </c>
      <c r="N1369">
        <v>161.97474670410199</v>
      </c>
      <c r="O1369">
        <f t="shared" si="237"/>
        <v>-3.4238578821521849E-2</v>
      </c>
      <c r="P1369">
        <v>42.889999389648402</v>
      </c>
      <c r="Q1369">
        <f t="shared" si="238"/>
        <v>-2.9577455209213229E-2</v>
      </c>
      <c r="R1369">
        <v>217.19139099121099</v>
      </c>
      <c r="S1369">
        <f t="shared" si="239"/>
        <v>-2.5053224693120116E-2</v>
      </c>
      <c r="T1369">
        <v>75.657035827636705</v>
      </c>
      <c r="U1369">
        <f t="shared" si="240"/>
        <v>-3.5272761541412602E-2</v>
      </c>
      <c r="V1369">
        <v>211.92707824707</v>
      </c>
      <c r="W1369">
        <f t="shared" si="241"/>
        <v>-4.3750150944239723E-2</v>
      </c>
    </row>
    <row r="1370" spans="1:23" x14ac:dyDescent="0.2">
      <c r="A1370" s="1">
        <v>45541</v>
      </c>
      <c r="B1370">
        <v>18.889999389648398</v>
      </c>
      <c r="C1370">
        <f t="shared" si="231"/>
        <v>9.4837544068150405E-3</v>
      </c>
      <c r="D1370">
        <v>134.35000610351599</v>
      </c>
      <c r="E1370">
        <f t="shared" si="232"/>
        <v>2.78916266976043E-2</v>
      </c>
      <c r="F1370">
        <v>194.71861267089801</v>
      </c>
      <c r="G1370">
        <f t="shared" si="233"/>
        <v>1.8664976864751336E-2</v>
      </c>
      <c r="H1370">
        <v>135.775146484375</v>
      </c>
      <c r="I1370">
        <f t="shared" si="234"/>
        <v>2.7501632111170852E-2</v>
      </c>
      <c r="J1370">
        <v>66.111671447753906</v>
      </c>
      <c r="K1370">
        <f t="shared" si="235"/>
        <v>4.0411131107596129E-2</v>
      </c>
      <c r="L1370">
        <v>37.860000610351598</v>
      </c>
      <c r="M1370">
        <f t="shared" si="236"/>
        <v>2.3493581816012531E-2</v>
      </c>
      <c r="N1370">
        <v>156.52282714843801</v>
      </c>
      <c r="O1370">
        <f t="shared" si="237"/>
        <v>1.6177938932583753E-2</v>
      </c>
      <c r="P1370">
        <v>41.639999389648402</v>
      </c>
      <c r="Q1370">
        <f t="shared" si="238"/>
        <v>2.0207564540401911E-2</v>
      </c>
      <c r="R1370">
        <v>211.81764221191401</v>
      </c>
      <c r="S1370">
        <f t="shared" si="239"/>
        <v>2.2768170323838398E-2</v>
      </c>
      <c r="T1370">
        <v>73.034919738769503</v>
      </c>
      <c r="U1370">
        <f t="shared" si="240"/>
        <v>1.7659402297165637E-2</v>
      </c>
      <c r="V1370">
        <v>202.85513305664099</v>
      </c>
      <c r="W1370">
        <f t="shared" si="241"/>
        <v>1.9569028242640899E-2</v>
      </c>
    </row>
    <row r="1371" spans="1:23" x14ac:dyDescent="0.2">
      <c r="A1371" s="1">
        <v>45544</v>
      </c>
      <c r="B1371">
        <v>19.069999694824201</v>
      </c>
      <c r="C1371">
        <f t="shared" si="231"/>
        <v>-4.7306345458339337E-3</v>
      </c>
      <c r="D1371">
        <v>138.14999389648401</v>
      </c>
      <c r="E1371">
        <f t="shared" si="232"/>
        <v>3.3385089899337889E-2</v>
      </c>
      <c r="F1371">
        <v>198.38716125488301</v>
      </c>
      <c r="G1371">
        <f t="shared" si="233"/>
        <v>-6.8334315702203129E-3</v>
      </c>
      <c r="H1371">
        <v>139.56100463867199</v>
      </c>
      <c r="I1371">
        <f t="shared" si="234"/>
        <v>5.1147595969079154E-2</v>
      </c>
      <c r="J1371">
        <v>68.838035583496094</v>
      </c>
      <c r="K1371">
        <f t="shared" si="235"/>
        <v>3.8003541807415192E-2</v>
      </c>
      <c r="L1371">
        <v>38.759998321533203</v>
      </c>
      <c r="M1371">
        <f t="shared" si="236"/>
        <v>2.0682503966563067E-2</v>
      </c>
      <c r="N1371">
        <v>159.07563781738301</v>
      </c>
      <c r="O1371">
        <f t="shared" si="237"/>
        <v>5.644278506357848E-3</v>
      </c>
      <c r="P1371">
        <v>42.490001678466797</v>
      </c>
      <c r="Q1371">
        <f t="shared" si="238"/>
        <v>6.1004017534187303E-3</v>
      </c>
      <c r="R1371">
        <v>216.69566345214801</v>
      </c>
      <c r="S1371">
        <f t="shared" si="239"/>
        <v>7.3184475614893898E-4</v>
      </c>
      <c r="T1371">
        <v>74.336128234863295</v>
      </c>
      <c r="U1371">
        <f t="shared" si="240"/>
        <v>-2.9217306695333272E-3</v>
      </c>
      <c r="V1371">
        <v>206.86390686035199</v>
      </c>
      <c r="W1371">
        <f t="shared" si="241"/>
        <v>1.0475707932459577E-2</v>
      </c>
    </row>
    <row r="1372" spans="1:23" x14ac:dyDescent="0.2">
      <c r="A1372" s="1">
        <v>45545</v>
      </c>
      <c r="B1372">
        <v>18.9799995422363</v>
      </c>
      <c r="C1372">
        <f t="shared" si="231"/>
        <v>3.4182502785786231E-2</v>
      </c>
      <c r="D1372">
        <v>142.83999633789099</v>
      </c>
      <c r="E1372">
        <f t="shared" si="232"/>
        <v>4.7976431920571334E-2</v>
      </c>
      <c r="F1372">
        <v>197.03611755371099</v>
      </c>
      <c r="G1372">
        <f t="shared" si="233"/>
        <v>1.2978492553761821E-2</v>
      </c>
      <c r="H1372">
        <v>146.88491821289099</v>
      </c>
      <c r="I1372">
        <f t="shared" si="234"/>
        <v>6.5672276324312731E-2</v>
      </c>
      <c r="J1372">
        <v>71.504470825195298</v>
      </c>
      <c r="K1372">
        <f t="shared" si="235"/>
        <v>4.4925343795225503E-2</v>
      </c>
      <c r="L1372">
        <v>39.569999694824197</v>
      </c>
      <c r="M1372">
        <f t="shared" si="236"/>
        <v>4.2064607171383765E-2</v>
      </c>
      <c r="N1372">
        <v>159.97604370117199</v>
      </c>
      <c r="O1372">
        <f t="shared" si="237"/>
        <v>2.9736520547221382E-2</v>
      </c>
      <c r="P1372">
        <v>42.75</v>
      </c>
      <c r="Q1372">
        <f t="shared" si="238"/>
        <v>4.7062164062258015E-2</v>
      </c>
      <c r="R1372">
        <v>216.85430908203099</v>
      </c>
      <c r="S1372">
        <f t="shared" si="239"/>
        <v>2.8619106173401462E-2</v>
      </c>
      <c r="T1372">
        <v>74.119255065917997</v>
      </c>
      <c r="U1372">
        <f t="shared" si="240"/>
        <v>2.9614188216671344E-2</v>
      </c>
      <c r="V1372">
        <v>209.04234313964801</v>
      </c>
      <c r="W1372">
        <f t="shared" si="241"/>
        <v>4.5396880298072192E-2</v>
      </c>
    </row>
    <row r="1373" spans="1:23" x14ac:dyDescent="0.2">
      <c r="A1373" s="1">
        <v>45546</v>
      </c>
      <c r="B1373">
        <v>19.639999389648398</v>
      </c>
      <c r="C1373">
        <f t="shared" si="231"/>
        <v>-1.4359158474497697E-2</v>
      </c>
      <c r="D1373">
        <v>149.86000061035199</v>
      </c>
      <c r="E1373">
        <f t="shared" si="232"/>
        <v>6.0539961194543534E-3</v>
      </c>
      <c r="F1373">
        <v>199.61001586914099</v>
      </c>
      <c r="G1373">
        <f t="shared" si="233"/>
        <v>-3.2282792828438205E-2</v>
      </c>
      <c r="H1373">
        <v>156.85498046875</v>
      </c>
      <c r="I1373">
        <f t="shared" si="234"/>
        <v>3.8972720458057511E-2</v>
      </c>
      <c r="J1373">
        <v>74.790084838867202</v>
      </c>
      <c r="K1373">
        <f t="shared" si="235"/>
        <v>-7.9093870556370717E-3</v>
      </c>
      <c r="L1373">
        <v>41.2700004577637</v>
      </c>
      <c r="M1373">
        <f t="shared" si="236"/>
        <v>-4.0801840545000141E-2</v>
      </c>
      <c r="N1373">
        <v>164.804611206055</v>
      </c>
      <c r="O1373">
        <f t="shared" si="237"/>
        <v>-9.5313886295027034E-3</v>
      </c>
      <c r="P1373">
        <v>44.810001373291001</v>
      </c>
      <c r="Q1373">
        <f t="shared" si="238"/>
        <v>-3.1050715432860747E-2</v>
      </c>
      <c r="R1373">
        <v>223.150146484375</v>
      </c>
      <c r="S1373">
        <f t="shared" si="239"/>
        <v>-1.5853479503589885E-2</v>
      </c>
      <c r="T1373">
        <v>76.347061157226605</v>
      </c>
      <c r="U1373">
        <f t="shared" si="240"/>
        <v>-1.7847101353187345E-2</v>
      </c>
      <c r="V1373">
        <v>218.75091552734401</v>
      </c>
      <c r="W1373">
        <f t="shared" si="241"/>
        <v>-4.4206618314188897E-3</v>
      </c>
    </row>
    <row r="1374" spans="1:23" x14ac:dyDescent="0.2">
      <c r="A1374" s="1">
        <v>45547</v>
      </c>
      <c r="B1374">
        <v>19.360000610351602</v>
      </c>
      <c r="C1374">
        <f t="shared" si="231"/>
        <v>1.5376993582826433E-2</v>
      </c>
      <c r="D1374">
        <v>150.77000427246099</v>
      </c>
      <c r="E1374">
        <f t="shared" si="232"/>
        <v>1.0162376469788362E-2</v>
      </c>
      <c r="F1374">
        <v>193.26895141601599</v>
      </c>
      <c r="G1374">
        <f t="shared" si="233"/>
        <v>1.995467548264079E-2</v>
      </c>
      <c r="H1374">
        <v>163.08872985839801</v>
      </c>
      <c r="I1374">
        <f t="shared" si="234"/>
        <v>1.8841909926742579E-2</v>
      </c>
      <c r="J1374">
        <v>74.200874328613295</v>
      </c>
      <c r="K1374">
        <f t="shared" si="235"/>
        <v>2.4196316017489404E-3</v>
      </c>
      <c r="L1374">
        <v>39.619998931884801</v>
      </c>
      <c r="M1374">
        <f t="shared" si="236"/>
        <v>3.1062257130315997E-2</v>
      </c>
      <c r="N1374">
        <v>163.24125671386699</v>
      </c>
      <c r="O1374">
        <f t="shared" si="237"/>
        <v>1.653132619438628E-2</v>
      </c>
      <c r="P1374">
        <v>43.439998626708999</v>
      </c>
      <c r="Q1374">
        <f t="shared" si="238"/>
        <v>3.0604276647481748E-2</v>
      </c>
      <c r="R1374">
        <v>219.64033508300801</v>
      </c>
      <c r="S1374">
        <f t="shared" si="239"/>
        <v>1.7407347372910789E-2</v>
      </c>
      <c r="T1374">
        <v>74.996574401855497</v>
      </c>
      <c r="U1374">
        <f t="shared" si="240"/>
        <v>2.0039767493862146E-2</v>
      </c>
      <c r="V1374">
        <v>217.78602600097699</v>
      </c>
      <c r="W1374">
        <f t="shared" si="241"/>
        <v>1.7701237719124362E-2</v>
      </c>
    </row>
    <row r="1375" spans="1:23" x14ac:dyDescent="0.2">
      <c r="A1375" s="1">
        <v>45548</v>
      </c>
      <c r="B1375">
        <v>19.659999847412099</v>
      </c>
      <c r="C1375">
        <f t="shared" si="231"/>
        <v>6.1641399185494626E-2</v>
      </c>
      <c r="D1375">
        <v>152.30999755859401</v>
      </c>
      <c r="E1375">
        <f t="shared" si="232"/>
        <v>-1.5111913779708686E-3</v>
      </c>
      <c r="F1375">
        <v>197.164306640625</v>
      </c>
      <c r="G1375">
        <f t="shared" si="233"/>
        <v>-7.3292757337657622E-3</v>
      </c>
      <c r="H1375">
        <v>166.19076538085901</v>
      </c>
      <c r="I1375">
        <f t="shared" si="234"/>
        <v>-2.2128780274848436E-2</v>
      </c>
      <c r="J1375">
        <v>74.380630493164105</v>
      </c>
      <c r="K1375">
        <f t="shared" si="235"/>
        <v>-1.4606708080705837E-2</v>
      </c>
      <c r="L1375">
        <v>40.869998931884801</v>
      </c>
      <c r="M1375">
        <f t="shared" si="236"/>
        <v>-2.7032028702256725E-2</v>
      </c>
      <c r="N1375">
        <v>165.96228027343801</v>
      </c>
      <c r="O1375">
        <f t="shared" si="237"/>
        <v>-6.6998150697034093E-3</v>
      </c>
      <c r="P1375">
        <v>44.790000915527301</v>
      </c>
      <c r="Q1375">
        <f t="shared" si="238"/>
        <v>0.11621897114015969</v>
      </c>
      <c r="R1375">
        <v>223.49716186523401</v>
      </c>
      <c r="S1375">
        <f t="shared" si="239"/>
        <v>-9.5388271713027079E-3</v>
      </c>
      <c r="T1375">
        <v>76.5146484375</v>
      </c>
      <c r="U1375">
        <f t="shared" si="240"/>
        <v>-8.0196652125199726E-3</v>
      </c>
      <c r="V1375">
        <v>221.67543029785199</v>
      </c>
      <c r="W1375">
        <f t="shared" si="241"/>
        <v>-1.3416954593793891E-2</v>
      </c>
    </row>
    <row r="1376" spans="1:23" x14ac:dyDescent="0.2">
      <c r="A1376" s="1">
        <v>45551</v>
      </c>
      <c r="B1376">
        <v>20.909999847412099</v>
      </c>
      <c r="C1376">
        <f t="shared" si="231"/>
        <v>2.6429073765886432E-2</v>
      </c>
      <c r="D1376">
        <v>152.080001831055</v>
      </c>
      <c r="E1376">
        <f t="shared" si="232"/>
        <v>-8.3195888831005867E-3</v>
      </c>
      <c r="F1376">
        <v>195.72451782226599</v>
      </c>
      <c r="G1376">
        <f t="shared" si="233"/>
        <v>1.4605300631117689E-2</v>
      </c>
      <c r="H1376">
        <v>162.55355834960901</v>
      </c>
      <c r="I1376">
        <f t="shared" si="234"/>
        <v>-9.4949450333151643E-3</v>
      </c>
      <c r="J1376">
        <v>73.302070617675795</v>
      </c>
      <c r="K1376">
        <f t="shared" si="235"/>
        <v>-8.6201334234745543E-3</v>
      </c>
      <c r="L1376">
        <v>39.779998779296903</v>
      </c>
      <c r="M1376">
        <f t="shared" si="236"/>
        <v>-2.8817428226640827E-2</v>
      </c>
      <c r="N1376">
        <v>164.854080200195</v>
      </c>
      <c r="O1376">
        <f t="shared" si="237"/>
        <v>1.2466265340351501E-2</v>
      </c>
      <c r="P1376">
        <v>50.310001373291001</v>
      </c>
      <c r="Q1376">
        <f t="shared" si="238"/>
        <v>1.792621280411855E-2</v>
      </c>
      <c r="R1376">
        <v>221.37539672851599</v>
      </c>
      <c r="S1376">
        <f t="shared" si="239"/>
        <v>9.2282740154643449E-3</v>
      </c>
      <c r="T1376">
        <v>75.903480529785199</v>
      </c>
      <c r="U1376">
        <f t="shared" si="240"/>
        <v>0</v>
      </c>
      <c r="V1376">
        <v>218.72108459472699</v>
      </c>
      <c r="W1376">
        <f t="shared" si="241"/>
        <v>1.2270876930735972E-3</v>
      </c>
    </row>
    <row r="1377" spans="1:23" x14ac:dyDescent="0.2">
      <c r="A1377" s="1">
        <v>45552</v>
      </c>
      <c r="B1377">
        <v>21.469999313354499</v>
      </c>
      <c r="C1377">
        <f t="shared" si="231"/>
        <v>-3.3146919981384672E-2</v>
      </c>
      <c r="D1377">
        <v>150.82000732421901</v>
      </c>
      <c r="E1377">
        <f t="shared" si="232"/>
        <v>-1.6917350625425185E-2</v>
      </c>
      <c r="F1377">
        <v>198.60411071777301</v>
      </c>
      <c r="G1377">
        <f t="shared" si="233"/>
        <v>-3.3821688975414037E-3</v>
      </c>
      <c r="H1377">
        <v>161.01742553710901</v>
      </c>
      <c r="I1377">
        <f t="shared" si="234"/>
        <v>-4.9362385692132728E-3</v>
      </c>
      <c r="J1377">
        <v>72.672912597656193</v>
      </c>
      <c r="K1377">
        <f t="shared" si="235"/>
        <v>-1.6907223388353463E-2</v>
      </c>
      <c r="L1377">
        <v>38.650001525878899</v>
      </c>
      <c r="M1377">
        <f t="shared" si="236"/>
        <v>-9.3580251132796659E-3</v>
      </c>
      <c r="N1377">
        <v>166.92205810546901</v>
      </c>
      <c r="O1377">
        <f t="shared" si="237"/>
        <v>-2.3738769489476657E-3</v>
      </c>
      <c r="P1377">
        <v>51.220001220703097</v>
      </c>
      <c r="Q1377">
        <f t="shared" si="238"/>
        <v>1.6458856710005181E-2</v>
      </c>
      <c r="R1377">
        <v>223.42776489257801</v>
      </c>
      <c r="S1377">
        <f t="shared" si="239"/>
        <v>-1.2098658845235288E-2</v>
      </c>
      <c r="T1377">
        <v>75.903480529785199</v>
      </c>
      <c r="U1377">
        <f t="shared" si="240"/>
        <v>-8.3464737535533396E-3</v>
      </c>
      <c r="V1377">
        <v>218.98963928222699</v>
      </c>
      <c r="W1377">
        <f t="shared" si="241"/>
        <v>-1.109922139519607E-2</v>
      </c>
    </row>
    <row r="1378" spans="1:23" x14ac:dyDescent="0.2">
      <c r="A1378" s="1">
        <v>45553</v>
      </c>
      <c r="B1378">
        <v>20.7700004577637</v>
      </c>
      <c r="C1378">
        <f t="shared" si="231"/>
        <v>1.7657291642529455E-2</v>
      </c>
      <c r="D1378">
        <v>148.28999328613301</v>
      </c>
      <c r="E1378">
        <f t="shared" si="232"/>
        <v>5.5418645959336731E-2</v>
      </c>
      <c r="F1378">
        <v>197.93353271484401</v>
      </c>
      <c r="G1378">
        <f t="shared" si="233"/>
        <v>3.3752090352101423E-2</v>
      </c>
      <c r="H1378">
        <v>160.22456359863301</v>
      </c>
      <c r="I1378">
        <f t="shared" si="234"/>
        <v>3.8232167024469452E-2</v>
      </c>
      <c r="J1378">
        <v>71.454544067382798</v>
      </c>
      <c r="K1378">
        <f t="shared" si="235"/>
        <v>4.5490177301082617E-2</v>
      </c>
      <c r="L1378">
        <v>38.290000915527301</v>
      </c>
      <c r="M1378">
        <f t="shared" si="236"/>
        <v>2.4507888071991685E-2</v>
      </c>
      <c r="N1378">
        <v>166.52627563476599</v>
      </c>
      <c r="O1378">
        <f t="shared" si="237"/>
        <v>3.2847352933697602E-2</v>
      </c>
      <c r="P1378">
        <v>52.069999694824197</v>
      </c>
      <c r="Q1378">
        <f t="shared" si="238"/>
        <v>4.119831498307519E-2</v>
      </c>
      <c r="R1378">
        <v>220.74087524414099</v>
      </c>
      <c r="S1378">
        <f t="shared" si="239"/>
        <v>4.741173078342472E-2</v>
      </c>
      <c r="T1378">
        <v>75.272590637207003</v>
      </c>
      <c r="U1378">
        <f t="shared" si="240"/>
        <v>3.1834686423402182E-2</v>
      </c>
      <c r="V1378">
        <v>216.57246398925801</v>
      </c>
      <c r="W1378">
        <f t="shared" si="241"/>
        <v>4.1696152159773833E-2</v>
      </c>
    </row>
    <row r="1379" spans="1:23" x14ac:dyDescent="0.2">
      <c r="A1379" s="1">
        <v>45554</v>
      </c>
      <c r="B1379">
        <v>21.139999389648398</v>
      </c>
      <c r="C1379">
        <f t="shared" si="231"/>
        <v>3.2576206293121419E-2</v>
      </c>
      <c r="D1379">
        <v>156.74000549316401</v>
      </c>
      <c r="E1379">
        <f t="shared" si="232"/>
        <v>-5.0529931860735884E-3</v>
      </c>
      <c r="F1379">
        <v>204.72822570800801</v>
      </c>
      <c r="G1379">
        <f t="shared" si="233"/>
        <v>-2.0930466035351196E-2</v>
      </c>
      <c r="H1379">
        <v>166.46890258789099</v>
      </c>
      <c r="I1379">
        <f t="shared" si="234"/>
        <v>2.1742519644496396E-2</v>
      </c>
      <c r="J1379">
        <v>74.780090332031193</v>
      </c>
      <c r="K1379">
        <f t="shared" si="235"/>
        <v>-1.3579928259589409E-2</v>
      </c>
      <c r="L1379">
        <v>39.240001678466797</v>
      </c>
      <c r="M1379">
        <f t="shared" si="236"/>
        <v>-1.6962622532721131E-2</v>
      </c>
      <c r="N1379">
        <v>172.08705139160199</v>
      </c>
      <c r="O1379">
        <f t="shared" si="237"/>
        <v>-2.9170141298366693E-2</v>
      </c>
      <c r="P1379">
        <v>54.259998321533203</v>
      </c>
      <c r="Q1379">
        <f t="shared" si="238"/>
        <v>-2.6897375205677223E-2</v>
      </c>
      <c r="R1379">
        <v>231.45864868164099</v>
      </c>
      <c r="S1379">
        <f t="shared" si="239"/>
        <v>-2.8987441864463285E-2</v>
      </c>
      <c r="T1379">
        <v>77.707420349121094</v>
      </c>
      <c r="U1379">
        <f t="shared" si="240"/>
        <v>-2.3358356467319895E-2</v>
      </c>
      <c r="V1379">
        <v>225.79360961914099</v>
      </c>
      <c r="W1379">
        <f t="shared" si="241"/>
        <v>-1.4734299479226392E-2</v>
      </c>
    </row>
    <row r="1380" spans="1:23" x14ac:dyDescent="0.2">
      <c r="A1380" s="1">
        <v>45555</v>
      </c>
      <c r="B1380">
        <v>21.840000152587901</v>
      </c>
      <c r="C1380">
        <f t="shared" si="231"/>
        <v>3.2435245093762138E-2</v>
      </c>
      <c r="D1380">
        <v>155.94999694824199</v>
      </c>
      <c r="E1380">
        <f t="shared" si="232"/>
        <v>5.1167560280413246E-3</v>
      </c>
      <c r="F1380">
        <v>200.48770141601599</v>
      </c>
      <c r="G1380">
        <f t="shared" si="233"/>
        <v>2.7016947048281487E-3</v>
      </c>
      <c r="H1380">
        <v>170.12799072265599</v>
      </c>
      <c r="I1380">
        <f t="shared" si="234"/>
        <v>1.0696515198149861E-2</v>
      </c>
      <c r="J1380">
        <v>73.771446228027301</v>
      </c>
      <c r="K1380">
        <f t="shared" si="235"/>
        <v>-2.8283146443367706E-2</v>
      </c>
      <c r="L1380">
        <v>38.580001831054702</v>
      </c>
      <c r="M1380">
        <f t="shared" si="236"/>
        <v>0</v>
      </c>
      <c r="N1380">
        <v>167.13975524902301</v>
      </c>
      <c r="O1380">
        <f t="shared" si="237"/>
        <v>-1.7678421662863496E-2</v>
      </c>
      <c r="P1380">
        <v>52.819999694824197</v>
      </c>
      <c r="Q1380">
        <f t="shared" si="238"/>
        <v>-9.702317455876075E-3</v>
      </c>
      <c r="R1380">
        <v>224.84556579589801</v>
      </c>
      <c r="S1380">
        <f t="shared" si="239"/>
        <v>-3.4012560744198735E-3</v>
      </c>
      <c r="T1380">
        <v>75.913337707519503</v>
      </c>
      <c r="U1380">
        <f t="shared" si="240"/>
        <v>6.4892775735070287E-4</v>
      </c>
      <c r="V1380">
        <v>222.49108886718801</v>
      </c>
      <c r="W1380">
        <f t="shared" si="241"/>
        <v>3.882059014843313E-3</v>
      </c>
    </row>
    <row r="1381" spans="1:23" x14ac:dyDescent="0.2">
      <c r="A1381" s="1">
        <v>45558</v>
      </c>
      <c r="B1381">
        <v>22.559999465942401</v>
      </c>
      <c r="C1381">
        <f t="shared" si="231"/>
        <v>1.1020609925894449E-2</v>
      </c>
      <c r="D1381">
        <v>156.75</v>
      </c>
      <c r="E1381">
        <f t="shared" si="232"/>
        <v>9.9661680434002305E-3</v>
      </c>
      <c r="F1381">
        <v>201.03009033203099</v>
      </c>
      <c r="G1381">
        <f t="shared" si="233"/>
        <v>5.3328186915447672E-3</v>
      </c>
      <c r="H1381">
        <v>171.95753479003901</v>
      </c>
      <c r="I1381">
        <f t="shared" si="234"/>
        <v>1.0926555062057365E-2</v>
      </c>
      <c r="J1381">
        <v>71.714187622070298</v>
      </c>
      <c r="K1381">
        <f t="shared" si="235"/>
        <v>-8.5308977801491926E-3</v>
      </c>
      <c r="L1381">
        <v>38.580001831054702</v>
      </c>
      <c r="M1381">
        <f t="shared" si="236"/>
        <v>2.0714148944420622E-3</v>
      </c>
      <c r="N1381">
        <v>164.21095275878901</v>
      </c>
      <c r="O1381">
        <f t="shared" si="237"/>
        <v>5.9474910272098377E-3</v>
      </c>
      <c r="P1381">
        <v>52.310001373291001</v>
      </c>
      <c r="Q1381">
        <f t="shared" si="238"/>
        <v>-7.649821529478228E-4</v>
      </c>
      <c r="R1381">
        <v>224.082107543945</v>
      </c>
      <c r="S1381">
        <f t="shared" si="239"/>
        <v>5.8234872788077751E-3</v>
      </c>
      <c r="T1381">
        <v>75.962615966796903</v>
      </c>
      <c r="U1381">
        <f t="shared" si="240"/>
        <v>5.6937571334230754E-3</v>
      </c>
      <c r="V1381">
        <v>223.35649108886699</v>
      </c>
      <c r="W1381">
        <f t="shared" si="241"/>
        <v>1.2040982467225224E-2</v>
      </c>
    </row>
    <row r="1382" spans="1:23" x14ac:dyDescent="0.2">
      <c r="A1382" s="1">
        <v>45559</v>
      </c>
      <c r="B1382">
        <v>22.809999465942401</v>
      </c>
      <c r="C1382">
        <f t="shared" si="231"/>
        <v>3.1502127841552111E-2</v>
      </c>
      <c r="D1382">
        <v>158.32000732421901</v>
      </c>
      <c r="E1382">
        <f t="shared" si="232"/>
        <v>2.3101463215875067E-2</v>
      </c>
      <c r="F1382">
        <v>202.10501098632801</v>
      </c>
      <c r="G1382">
        <f t="shared" si="233"/>
        <v>5.853258195838096E-4</v>
      </c>
      <c r="H1382">
        <v>173.84674072265599</v>
      </c>
      <c r="I1382">
        <f t="shared" si="234"/>
        <v>3.8817867797006781E-3</v>
      </c>
      <c r="J1382">
        <v>71.105003356933594</v>
      </c>
      <c r="K1382">
        <f t="shared" si="235"/>
        <v>-2.8094451627190038E-4</v>
      </c>
      <c r="L1382">
        <v>38.659999847412102</v>
      </c>
      <c r="M1382">
        <f t="shared" si="236"/>
        <v>-8.311728235905487E-3</v>
      </c>
      <c r="N1382">
        <v>165.190505981445</v>
      </c>
      <c r="O1382">
        <f t="shared" si="237"/>
        <v>7.8754829257556298E-3</v>
      </c>
      <c r="P1382">
        <v>52.2700004577637</v>
      </c>
      <c r="Q1382">
        <f t="shared" si="238"/>
        <v>-1.1158288842385832E-2</v>
      </c>
      <c r="R1382">
        <v>225.39085388183599</v>
      </c>
      <c r="S1382">
        <f t="shared" si="239"/>
        <v>-3.0398432824548442E-3</v>
      </c>
      <c r="T1382">
        <v>76.3963623046875</v>
      </c>
      <c r="U1382">
        <f t="shared" si="240"/>
        <v>-1.8098314283555079E-2</v>
      </c>
      <c r="V1382">
        <v>226.06217956543</v>
      </c>
      <c r="W1382">
        <f t="shared" si="241"/>
        <v>6.8663185341532231E-3</v>
      </c>
    </row>
    <row r="1383" spans="1:23" x14ac:dyDescent="0.2">
      <c r="A1383" s="1">
        <v>45560</v>
      </c>
      <c r="B1383">
        <v>23.540000915527301</v>
      </c>
      <c r="C1383">
        <f t="shared" si="231"/>
        <v>1.6013791547436734E-2</v>
      </c>
      <c r="D1383">
        <v>162.02000427246099</v>
      </c>
      <c r="E1383">
        <f t="shared" si="232"/>
        <v>3.320387001503998E-2</v>
      </c>
      <c r="F1383">
        <v>202.22334289550801</v>
      </c>
      <c r="G1383">
        <f t="shared" si="233"/>
        <v>2.027491074495006E-2</v>
      </c>
      <c r="H1383">
        <v>174.52288818359401</v>
      </c>
      <c r="I1383">
        <f t="shared" si="234"/>
        <v>1.4535983653961578E-2</v>
      </c>
      <c r="J1383">
        <v>71.085029602050795</v>
      </c>
      <c r="K1383">
        <f t="shared" si="235"/>
        <v>3.139297444858806E-2</v>
      </c>
      <c r="L1383">
        <v>38.340000152587898</v>
      </c>
      <c r="M1383">
        <f t="shared" si="236"/>
        <v>0.10230423147053409</v>
      </c>
      <c r="N1383">
        <v>166.49659729003901</v>
      </c>
      <c r="O1383">
        <f t="shared" si="237"/>
        <v>2.5754516977889299E-2</v>
      </c>
      <c r="P1383">
        <v>51.689998626708999</v>
      </c>
      <c r="Q1383">
        <f t="shared" si="238"/>
        <v>5.0915989572987909E-2</v>
      </c>
      <c r="R1383">
        <v>224.70674133300801</v>
      </c>
      <c r="S1383">
        <f t="shared" si="239"/>
        <v>2.5355379306526541E-2</v>
      </c>
      <c r="T1383">
        <v>75.026153564453097</v>
      </c>
      <c r="U1383">
        <f t="shared" si="240"/>
        <v>5.3714488137569474E-2</v>
      </c>
      <c r="V1383">
        <v>227.61973571777301</v>
      </c>
      <c r="W1383">
        <f t="shared" si="241"/>
        <v>3.5123018241056042E-2</v>
      </c>
    </row>
    <row r="1384" spans="1:23" x14ac:dyDescent="0.2">
      <c r="A1384" s="1">
        <v>45561</v>
      </c>
      <c r="B1384">
        <v>23.920000076293899</v>
      </c>
      <c r="C1384">
        <f t="shared" si="231"/>
        <v>-4.1815718350269541E-4</v>
      </c>
      <c r="D1384">
        <v>167.49000549316401</v>
      </c>
      <c r="E1384">
        <f t="shared" si="232"/>
        <v>-1.8925343539813049E-2</v>
      </c>
      <c r="F1384">
        <v>206.36524963378901</v>
      </c>
      <c r="G1384">
        <f t="shared" si="233"/>
        <v>-5.7364850071523474E-4</v>
      </c>
      <c r="H1384">
        <v>177.07827758789099</v>
      </c>
      <c r="I1384">
        <f t="shared" si="234"/>
        <v>-3.0790877396161542E-2</v>
      </c>
      <c r="J1384">
        <v>73.351997375488295</v>
      </c>
      <c r="K1384">
        <f t="shared" si="235"/>
        <v>-3.406578375173791E-2</v>
      </c>
      <c r="L1384">
        <v>42.470001220703097</v>
      </c>
      <c r="M1384">
        <f t="shared" si="236"/>
        <v>-8.2753111609800839E-3</v>
      </c>
      <c r="N1384">
        <v>170.84033203125</v>
      </c>
      <c r="O1384">
        <f t="shared" si="237"/>
        <v>-1.4761524232052915E-2</v>
      </c>
      <c r="P1384">
        <v>54.389999389648402</v>
      </c>
      <c r="Q1384">
        <f t="shared" si="238"/>
        <v>-1.6124877840001647E-2</v>
      </c>
      <c r="R1384">
        <v>230.47711181640599</v>
      </c>
      <c r="S1384">
        <f t="shared" si="239"/>
        <v>-1.7653306809301977E-3</v>
      </c>
      <c r="T1384">
        <v>79.166343688964801</v>
      </c>
      <c r="U1384">
        <f t="shared" si="240"/>
        <v>3.4803751818631044E-3</v>
      </c>
      <c r="V1384">
        <v>235.75648498535199</v>
      </c>
      <c r="W1384">
        <f t="shared" si="241"/>
        <v>-1.5988068124576243E-2</v>
      </c>
    </row>
    <row r="1385" spans="1:23" x14ac:dyDescent="0.2">
      <c r="A1385" s="1">
        <v>45562</v>
      </c>
      <c r="B1385">
        <v>23.909999847412099</v>
      </c>
      <c r="C1385">
        <f t="shared" si="231"/>
        <v>-1.8999970888178029E-2</v>
      </c>
      <c r="D1385">
        <v>164.35000610351599</v>
      </c>
      <c r="E1385">
        <f t="shared" si="232"/>
        <v>-1.6442123238812891E-3</v>
      </c>
      <c r="F1385">
        <v>206.24690246582</v>
      </c>
      <c r="G1385">
        <f t="shared" si="233"/>
        <v>-1.2364500420900364E-2</v>
      </c>
      <c r="H1385">
        <v>171.70896911621099</v>
      </c>
      <c r="I1385">
        <f t="shared" si="234"/>
        <v>-1.1009229587511549E-3</v>
      </c>
      <c r="J1385">
        <v>70.895286560058594</v>
      </c>
      <c r="K1385">
        <f t="shared" si="235"/>
        <v>1.5792402471326187E-2</v>
      </c>
      <c r="L1385">
        <v>42.119998931884801</v>
      </c>
      <c r="M1385">
        <f t="shared" si="236"/>
        <v>2.3714094261710231E-3</v>
      </c>
      <c r="N1385">
        <v>168.336990356445</v>
      </c>
      <c r="O1385">
        <f t="shared" si="237"/>
        <v>-4.7037324911197362E-4</v>
      </c>
      <c r="P1385">
        <v>53.5200004577637</v>
      </c>
      <c r="Q1385">
        <f t="shared" si="238"/>
        <v>-8.4436332837419456E-3</v>
      </c>
      <c r="R1385">
        <v>230.07060241699199</v>
      </c>
      <c r="S1385">
        <f t="shared" si="239"/>
        <v>-8.1347185679348649E-3</v>
      </c>
      <c r="T1385">
        <v>79.442352294921903</v>
      </c>
      <c r="U1385">
        <f t="shared" si="240"/>
        <v>-3.7294306470499914E-3</v>
      </c>
      <c r="V1385">
        <v>232.017166137695</v>
      </c>
      <c r="W1385">
        <f t="shared" si="241"/>
        <v>-9.0229400705493044E-3</v>
      </c>
    </row>
    <row r="1386" spans="1:23" x14ac:dyDescent="0.2">
      <c r="A1386" s="1">
        <v>45565</v>
      </c>
      <c r="B1386">
        <v>23.459999084472699</v>
      </c>
      <c r="C1386">
        <f t="shared" si="231"/>
        <v>-3.3372481871409079E-2</v>
      </c>
      <c r="D1386">
        <v>164.080001831055</v>
      </c>
      <c r="E1386">
        <f t="shared" si="232"/>
        <v>-2.6744031666006807E-2</v>
      </c>
      <c r="F1386">
        <v>203.71246337890599</v>
      </c>
      <c r="G1386">
        <f t="shared" si="233"/>
        <v>-2.4353783815284098E-2</v>
      </c>
      <c r="H1386">
        <v>171.52003479003901</v>
      </c>
      <c r="I1386">
        <f t="shared" si="234"/>
        <v>-2.9592971403397124E-2</v>
      </c>
      <c r="J1386">
        <v>72.023780822753906</v>
      </c>
      <c r="K1386">
        <f t="shared" si="235"/>
        <v>-2.5417491977638984E-2</v>
      </c>
      <c r="L1386">
        <v>42.220001220703097</v>
      </c>
      <c r="M1386">
        <f t="shared" si="236"/>
        <v>-5.0769860437883244E-2</v>
      </c>
      <c r="N1386">
        <v>168.25782775878901</v>
      </c>
      <c r="O1386">
        <f t="shared" si="237"/>
        <v>-2.5430859144353359E-2</v>
      </c>
      <c r="P1386">
        <v>53.069999694824197</v>
      </c>
      <c r="Q1386">
        <f t="shared" si="238"/>
        <v>-3.3726099370903644E-2</v>
      </c>
      <c r="R1386">
        <v>228.20663452148401</v>
      </c>
      <c r="S1386">
        <f t="shared" si="239"/>
        <v>-2.8646392443448306E-2</v>
      </c>
      <c r="T1386">
        <v>79.146629333496094</v>
      </c>
      <c r="U1386">
        <f t="shared" si="240"/>
        <v>-3.5496253386763543E-2</v>
      </c>
      <c r="V1386">
        <v>229.93310546875</v>
      </c>
      <c r="W1386">
        <f t="shared" si="241"/>
        <v>-2.8414898448276639E-2</v>
      </c>
    </row>
    <row r="1387" spans="1:23" x14ac:dyDescent="0.2">
      <c r="A1387" s="1">
        <v>45566</v>
      </c>
      <c r="B1387">
        <v>22.690000534057599</v>
      </c>
      <c r="C1387">
        <f t="shared" si="231"/>
        <v>-1.3309918978231271E-2</v>
      </c>
      <c r="D1387">
        <v>159.75</v>
      </c>
      <c r="E1387">
        <f t="shared" si="232"/>
        <v>1.8776815635305729E-4</v>
      </c>
      <c r="F1387">
        <v>198.81121826171901</v>
      </c>
      <c r="G1387">
        <f t="shared" si="233"/>
        <v>9.0363647422528962E-3</v>
      </c>
      <c r="H1387">
        <v>166.51861572265599</v>
      </c>
      <c r="I1387">
        <f t="shared" si="234"/>
        <v>1.8869025545099546E-2</v>
      </c>
      <c r="J1387">
        <v>70.2161865234375</v>
      </c>
      <c r="K1387">
        <f t="shared" si="235"/>
        <v>2.430758960017599E-2</v>
      </c>
      <c r="L1387">
        <v>40.130001068115199</v>
      </c>
      <c r="M1387">
        <f t="shared" si="236"/>
        <v>4.9714433918766066E-3</v>
      </c>
      <c r="N1387">
        <v>164.03283691406199</v>
      </c>
      <c r="O1387">
        <f t="shared" si="237"/>
        <v>1.5205312665085123E-2</v>
      </c>
      <c r="P1387">
        <v>51.310001373291001</v>
      </c>
      <c r="Q1387">
        <f t="shared" si="238"/>
        <v>1.2396040512810104E-2</v>
      </c>
      <c r="R1387">
        <v>221.76208496093801</v>
      </c>
      <c r="S1387">
        <f t="shared" si="239"/>
        <v>1.7988930332058794E-2</v>
      </c>
      <c r="T1387">
        <v>76.386497497558594</v>
      </c>
      <c r="U1387">
        <f t="shared" si="240"/>
        <v>9.3765739921752456E-3</v>
      </c>
      <c r="V1387">
        <v>223.49153137207</v>
      </c>
      <c r="W1387">
        <f t="shared" si="241"/>
        <v>1.3384289692197298E-2</v>
      </c>
    </row>
    <row r="1388" spans="1:23" x14ac:dyDescent="0.2">
      <c r="A1388" s="1">
        <v>45567</v>
      </c>
      <c r="B1388">
        <v>22.389999389648398</v>
      </c>
      <c r="C1388">
        <f t="shared" si="231"/>
        <v>-5.8230472210541381E-3</v>
      </c>
      <c r="D1388">
        <v>159.77999877929699</v>
      </c>
      <c r="E1388">
        <f t="shared" si="232"/>
        <v>1.9031707787618195E-2</v>
      </c>
      <c r="F1388">
        <v>200.61589050293</v>
      </c>
      <c r="G1388">
        <f t="shared" si="233"/>
        <v>-8.6892840933218314E-3</v>
      </c>
      <c r="H1388">
        <v>169.69049072265599</v>
      </c>
      <c r="I1388">
        <f t="shared" si="234"/>
        <v>7.1814335655848143E-3</v>
      </c>
      <c r="J1388">
        <v>71.943885803222699</v>
      </c>
      <c r="K1388">
        <f t="shared" si="235"/>
        <v>2.7723438222403388E-3</v>
      </c>
      <c r="L1388">
        <v>40.330001831054702</v>
      </c>
      <c r="M1388">
        <f t="shared" si="236"/>
        <v>-2.7312395919240006E-3</v>
      </c>
      <c r="N1388">
        <v>166.54606628418</v>
      </c>
      <c r="O1388">
        <f t="shared" si="237"/>
        <v>3.5583746924417936E-3</v>
      </c>
      <c r="P1388">
        <v>51.950000762939503</v>
      </c>
      <c r="Q1388">
        <f t="shared" si="238"/>
        <v>-5.2108668518200708E-3</v>
      </c>
      <c r="R1388">
        <v>225.78744506835901</v>
      </c>
      <c r="S1388">
        <f t="shared" si="239"/>
        <v>-5.1509022450680168E-3</v>
      </c>
      <c r="T1388">
        <v>77.106109619140597</v>
      </c>
      <c r="U1388">
        <f t="shared" si="240"/>
        <v>-1.1443403732123001E-2</v>
      </c>
      <c r="V1388">
        <v>226.50291442871099</v>
      </c>
      <c r="W1388">
        <f t="shared" si="241"/>
        <v>3.559654026153053E-3</v>
      </c>
    </row>
    <row r="1389" spans="1:23" x14ac:dyDescent="0.2">
      <c r="A1389" s="1">
        <v>45568</v>
      </c>
      <c r="B1389">
        <v>22.2600002288818</v>
      </c>
      <c r="C1389">
        <f t="shared" si="231"/>
        <v>1.4715981104977672E-2</v>
      </c>
      <c r="D1389">
        <v>162.85000610351599</v>
      </c>
      <c r="E1389">
        <f t="shared" si="232"/>
        <v>4.8248985205967834E-2</v>
      </c>
      <c r="F1389">
        <v>198.88023376464801</v>
      </c>
      <c r="G1389">
        <f t="shared" si="233"/>
        <v>5.1437952382453059E-3</v>
      </c>
      <c r="H1389">
        <v>170.913497924805</v>
      </c>
      <c r="I1389">
        <f t="shared" si="234"/>
        <v>2.725906601567904E-2</v>
      </c>
      <c r="J1389">
        <v>72.143615722656193</v>
      </c>
      <c r="K1389">
        <f t="shared" si="235"/>
        <v>1.6066295390972891E-2</v>
      </c>
      <c r="L1389">
        <v>40.220001220703097</v>
      </c>
      <c r="M1389">
        <f t="shared" si="236"/>
        <v>2.0426402617667462E-2</v>
      </c>
      <c r="N1389">
        <v>167.13975524902301</v>
      </c>
      <c r="O1389">
        <f t="shared" si="237"/>
        <v>-1.1850610740232432E-4</v>
      </c>
      <c r="P1389">
        <v>51.680000305175803</v>
      </c>
      <c r="Q1389">
        <f t="shared" si="238"/>
        <v>2.5409677957052738E-2</v>
      </c>
      <c r="R1389">
        <v>224.62742614746099</v>
      </c>
      <c r="S1389">
        <f t="shared" si="239"/>
        <v>7.3441125996148299E-3</v>
      </c>
      <c r="T1389">
        <v>76.228782653808594</v>
      </c>
      <c r="U1389">
        <f t="shared" si="240"/>
        <v>4.5157542441317542E-3</v>
      </c>
      <c r="V1389">
        <v>227.310623168945</v>
      </c>
      <c r="W1389">
        <f t="shared" si="241"/>
        <v>1.3593739578703017E-2</v>
      </c>
    </row>
    <row r="1390" spans="1:23" x14ac:dyDescent="0.2">
      <c r="A1390" s="1">
        <v>45569</v>
      </c>
      <c r="B1390">
        <v>22.590000152587901</v>
      </c>
      <c r="C1390">
        <f t="shared" si="231"/>
        <v>-9.3396718500574714E-3</v>
      </c>
      <c r="D1390">
        <v>170.89999389648401</v>
      </c>
      <c r="E1390">
        <f t="shared" si="232"/>
        <v>4.0955524730130951E-4</v>
      </c>
      <c r="F1390">
        <v>199.90586853027301</v>
      </c>
      <c r="G1390">
        <f t="shared" si="233"/>
        <v>-7.129144126366148E-3</v>
      </c>
      <c r="H1390">
        <v>175.63652038574199</v>
      </c>
      <c r="I1390">
        <f t="shared" si="234"/>
        <v>-8.8708065602973226E-3</v>
      </c>
      <c r="J1390">
        <v>73.312057495117202</v>
      </c>
      <c r="K1390">
        <f t="shared" si="235"/>
        <v>4.2140590154451079E-3</v>
      </c>
      <c r="L1390">
        <v>41.049999237060497</v>
      </c>
      <c r="M1390">
        <f t="shared" si="236"/>
        <v>0</v>
      </c>
      <c r="N1390">
        <v>167.11994934082</v>
      </c>
      <c r="O1390">
        <f t="shared" si="237"/>
        <v>-1.1672282636836648E-2</v>
      </c>
      <c r="P1390">
        <v>53.009998321533203</v>
      </c>
      <c r="Q1390">
        <f t="shared" si="238"/>
        <v>-2.3669703580435505E-2</v>
      </c>
      <c r="R1390">
        <v>226.28318786621099</v>
      </c>
      <c r="S1390">
        <f t="shared" si="239"/>
        <v>-7.5648393295086975E-3</v>
      </c>
      <c r="T1390">
        <v>76.573791503906193</v>
      </c>
      <c r="U1390">
        <f t="shared" si="240"/>
        <v>-1.5960920592591431E-2</v>
      </c>
      <c r="V1390">
        <v>230.42172241210901</v>
      </c>
      <c r="W1390">
        <f t="shared" si="241"/>
        <v>-2.7300475109227756E-3</v>
      </c>
    </row>
    <row r="1391" spans="1:23" x14ac:dyDescent="0.2">
      <c r="A1391" s="1">
        <v>45572</v>
      </c>
      <c r="B1391">
        <v>22.379999160766602</v>
      </c>
      <c r="C1391">
        <f t="shared" si="231"/>
        <v>4.1143683011330472E-2</v>
      </c>
      <c r="D1391">
        <v>170.97000122070301</v>
      </c>
      <c r="E1391">
        <f t="shared" si="232"/>
        <v>1.0646764375707182E-2</v>
      </c>
      <c r="F1391">
        <v>198.48577880859401</v>
      </c>
      <c r="G1391">
        <f t="shared" si="233"/>
        <v>4.6594972914563255E-3</v>
      </c>
      <c r="H1391">
        <v>174.085372924805</v>
      </c>
      <c r="I1391">
        <f t="shared" si="234"/>
        <v>3.1761204964696067E-2</v>
      </c>
      <c r="J1391">
        <v>73.621650695800795</v>
      </c>
      <c r="K1391">
        <f t="shared" si="235"/>
        <v>-8.3090544419754855E-3</v>
      </c>
      <c r="L1391">
        <v>41.049999237060497</v>
      </c>
      <c r="M1391">
        <f t="shared" si="236"/>
        <v>2.91897399353003E-3</v>
      </c>
      <c r="N1391">
        <v>165.18061828613301</v>
      </c>
      <c r="O1391">
        <f t="shared" si="237"/>
        <v>-3.6006551315844208E-3</v>
      </c>
      <c r="P1391">
        <v>51.7700004577637</v>
      </c>
      <c r="Q1391">
        <f t="shared" si="238"/>
        <v>2.8931973729189081E-3</v>
      </c>
      <c r="R1391">
        <v>224.57785034179699</v>
      </c>
      <c r="S1391">
        <f t="shared" si="239"/>
        <v>1.2678147534835756E-2</v>
      </c>
      <c r="T1391">
        <v>75.361305236816406</v>
      </c>
      <c r="U1391">
        <f t="shared" si="240"/>
        <v>1.1186411900830964E-2</v>
      </c>
      <c r="V1391">
        <v>229.79351806640599</v>
      </c>
      <c r="W1391">
        <f t="shared" si="241"/>
        <v>9.8020339425281613E-3</v>
      </c>
    </row>
    <row r="1392" spans="1:23" x14ac:dyDescent="0.2">
      <c r="A1392" s="1">
        <v>45573</v>
      </c>
      <c r="B1392">
        <v>23.319999694824201</v>
      </c>
      <c r="C1392">
        <f t="shared" si="231"/>
        <v>5.9854558044437674E-3</v>
      </c>
      <c r="D1392">
        <v>172.80000305175801</v>
      </c>
      <c r="E1392">
        <f t="shared" si="232"/>
        <v>-1.0354340320552732E-2</v>
      </c>
      <c r="F1392">
        <v>199.41278076171901</v>
      </c>
      <c r="G1392">
        <f t="shared" si="233"/>
        <v>1.3556849569534214E-2</v>
      </c>
      <c r="H1392">
        <v>179.70327758789099</v>
      </c>
      <c r="I1392">
        <f t="shared" si="234"/>
        <v>2.847365920966604E-2</v>
      </c>
      <c r="J1392">
        <v>73.012458801269503</v>
      </c>
      <c r="K1392">
        <f t="shared" si="235"/>
        <v>-3.6999827862042069E-3</v>
      </c>
      <c r="L1392">
        <v>41.169998168945298</v>
      </c>
      <c r="M1392">
        <f t="shared" si="236"/>
        <v>2.4473402279740722E-2</v>
      </c>
      <c r="N1392">
        <v>164.58692932128901</v>
      </c>
      <c r="O1392">
        <f t="shared" si="237"/>
        <v>2.3057939785811568E-2</v>
      </c>
      <c r="P1392">
        <v>51.919998168945298</v>
      </c>
      <c r="Q1392">
        <f t="shared" si="238"/>
        <v>-2.3139025921114394E-3</v>
      </c>
      <c r="R1392">
        <v>227.44320678710901</v>
      </c>
      <c r="S1392">
        <f t="shared" si="239"/>
        <v>1.6600789179751559E-2</v>
      </c>
      <c r="T1392">
        <v>76.209060668945298</v>
      </c>
      <c r="U1392">
        <f t="shared" si="240"/>
        <v>1.131856723737437E-2</v>
      </c>
      <c r="V1392">
        <v>232.05703735351599</v>
      </c>
      <c r="W1392">
        <f t="shared" si="241"/>
        <v>1.0387606669918194E-2</v>
      </c>
    </row>
    <row r="1393" spans="1:23" x14ac:dyDescent="0.2">
      <c r="A1393" s="1">
        <v>45574</v>
      </c>
      <c r="B1393">
        <v>23.459999084472699</v>
      </c>
      <c r="C1393">
        <f t="shared" si="231"/>
        <v>-1.028285750184582E-2</v>
      </c>
      <c r="D1393">
        <v>171.02000427246099</v>
      </c>
      <c r="E1393">
        <f t="shared" si="232"/>
        <v>-4.0817191400828685E-2</v>
      </c>
      <c r="F1393">
        <v>202.13459777832</v>
      </c>
      <c r="G1393">
        <f t="shared" si="233"/>
        <v>-1.2271856781962706E-2</v>
      </c>
      <c r="H1393">
        <v>184.893630981445</v>
      </c>
      <c r="I1393">
        <f t="shared" si="234"/>
        <v>-1.3992400734724681E-3</v>
      </c>
      <c r="J1393">
        <v>72.742813110351605</v>
      </c>
      <c r="K1393">
        <f t="shared" si="235"/>
        <v>-4.1270014620038301E-3</v>
      </c>
      <c r="L1393">
        <v>42.189998626708999</v>
      </c>
      <c r="M1393">
        <f t="shared" si="236"/>
        <v>5.908087801277385E-3</v>
      </c>
      <c r="N1393">
        <v>168.42605590820301</v>
      </c>
      <c r="O1393">
        <f t="shared" si="237"/>
        <v>-1.0037368760356154E-2</v>
      </c>
      <c r="P1393">
        <v>51.799999237060497</v>
      </c>
      <c r="Q1393">
        <f t="shared" si="238"/>
        <v>-9.504442818414496E-3</v>
      </c>
      <c r="R1393">
        <v>231.25045776367199</v>
      </c>
      <c r="S1393">
        <f t="shared" si="239"/>
        <v>-1.0949833173683733E-2</v>
      </c>
      <c r="T1393">
        <v>77.0765380859375</v>
      </c>
      <c r="U1393">
        <f t="shared" si="240"/>
        <v>-1.0930610778118632E-2</v>
      </c>
      <c r="V1393">
        <v>234.48011779785199</v>
      </c>
      <c r="W1393">
        <f t="shared" si="241"/>
        <v>-7.0415081644659601E-3</v>
      </c>
    </row>
    <row r="1394" spans="1:23" x14ac:dyDescent="0.2">
      <c r="A1394" s="1">
        <v>45575</v>
      </c>
      <c r="B1394">
        <v>23.219999313354499</v>
      </c>
      <c r="C1394">
        <f t="shared" si="231"/>
        <v>1.4536389416957469E-2</v>
      </c>
      <c r="D1394">
        <v>164.17999267578099</v>
      </c>
      <c r="E1394">
        <f t="shared" si="232"/>
        <v>2.2345657103668617E-2</v>
      </c>
      <c r="F1394">
        <v>199.669189453125</v>
      </c>
      <c r="G1394">
        <f t="shared" si="233"/>
        <v>1.2954641407532833E-2</v>
      </c>
      <c r="H1394">
        <v>184.63510131835901</v>
      </c>
      <c r="I1394">
        <f t="shared" si="234"/>
        <v>-2.293323419535236E-2</v>
      </c>
      <c r="J1394">
        <v>72.443222045898395</v>
      </c>
      <c r="K1394">
        <f t="shared" si="235"/>
        <v>2.088951606563548E-2</v>
      </c>
      <c r="L1394">
        <v>42.439998626708999</v>
      </c>
      <c r="M1394">
        <f t="shared" si="236"/>
        <v>3.723405367496601E-2</v>
      </c>
      <c r="N1394">
        <v>166.74395751953099</v>
      </c>
      <c r="O1394">
        <f t="shared" si="237"/>
        <v>8.6263318331183114E-3</v>
      </c>
      <c r="P1394">
        <v>51.310001373291001</v>
      </c>
      <c r="Q1394">
        <f t="shared" si="238"/>
        <v>1.4703269595470964E-2</v>
      </c>
      <c r="R1394">
        <v>228.73211669921901</v>
      </c>
      <c r="S1394">
        <f t="shared" si="239"/>
        <v>9.3192980223147457E-3</v>
      </c>
      <c r="T1394">
        <v>76.238632202148395</v>
      </c>
      <c r="U1394">
        <f t="shared" si="240"/>
        <v>8.2411477837363977E-3</v>
      </c>
      <c r="V1394">
        <v>232.83482360839801</v>
      </c>
      <c r="W1394">
        <f t="shared" si="241"/>
        <v>8.3590589154165333E-3</v>
      </c>
    </row>
    <row r="1395" spans="1:23" x14ac:dyDescent="0.2">
      <c r="A1395" s="1">
        <v>45576</v>
      </c>
      <c r="B1395">
        <v>23.559999465942401</v>
      </c>
      <c r="C1395">
        <f t="shared" si="231"/>
        <v>-5.1063486225672115E-3</v>
      </c>
      <c r="D1395">
        <v>167.88999938964801</v>
      </c>
      <c r="E1395">
        <f t="shared" si="232"/>
        <v>-1.5728473408743626E-2</v>
      </c>
      <c r="F1395">
        <v>202.27265930175801</v>
      </c>
      <c r="G1395">
        <f t="shared" si="233"/>
        <v>1.7159753045764031E-2</v>
      </c>
      <c r="H1395">
        <v>180.44900512695301</v>
      </c>
      <c r="I1395">
        <f t="shared" si="234"/>
        <v>4.5631759295483966E-3</v>
      </c>
      <c r="J1395">
        <v>73.972442626953097</v>
      </c>
      <c r="K1395">
        <f t="shared" si="235"/>
        <v>4.839759173535204E-2</v>
      </c>
      <c r="L1395">
        <v>44.049999237060497</v>
      </c>
      <c r="M1395">
        <f t="shared" si="236"/>
        <v>2.2669630418703877E-2</v>
      </c>
      <c r="N1395">
        <v>168.18856811523401</v>
      </c>
      <c r="O1395">
        <f t="shared" si="237"/>
        <v>4.6327443028115228E-2</v>
      </c>
      <c r="P1395">
        <v>52.069999694824197</v>
      </c>
      <c r="Q1395">
        <f t="shared" si="238"/>
        <v>1.3434354854091805E-3</v>
      </c>
      <c r="R1395">
        <v>230.87370300293</v>
      </c>
      <c r="S1395">
        <f t="shared" si="239"/>
        <v>1.521471370087168E-2</v>
      </c>
      <c r="T1395">
        <v>76.869522094726605</v>
      </c>
      <c r="U1395">
        <f t="shared" si="240"/>
        <v>1.2868925891544482E-2</v>
      </c>
      <c r="V1395">
        <v>234.78926086425801</v>
      </c>
      <c r="W1395">
        <f t="shared" si="241"/>
        <v>1.8264130235919177E-2</v>
      </c>
    </row>
    <row r="1396" spans="1:23" x14ac:dyDescent="0.2">
      <c r="A1396" s="1">
        <v>45579</v>
      </c>
      <c r="B1396">
        <v>23.440000534057599</v>
      </c>
      <c r="C1396">
        <f t="shared" si="231"/>
        <v>-3.3842738626778314E-2</v>
      </c>
      <c r="D1396">
        <v>165.27000427246099</v>
      </c>
      <c r="E1396">
        <f t="shared" si="232"/>
        <v>-5.3630351118461983E-2</v>
      </c>
      <c r="F1396">
        <v>205.77355957031199</v>
      </c>
      <c r="G1396">
        <f t="shared" si="233"/>
        <v>-4.3189122581485058E-2</v>
      </c>
      <c r="H1396">
        <v>181.27430725097699</v>
      </c>
      <c r="I1396">
        <f t="shared" si="234"/>
        <v>-3.5338166798981517E-2</v>
      </c>
      <c r="J1396">
        <v>77.640579223632798</v>
      </c>
      <c r="K1396">
        <f t="shared" si="235"/>
        <v>2.2026530199132224E-2</v>
      </c>
      <c r="L1396">
        <v>45.060001373291001</v>
      </c>
      <c r="M1396">
        <f t="shared" si="236"/>
        <v>-4.0535400665006827E-2</v>
      </c>
      <c r="N1396">
        <v>176.16361999511699</v>
      </c>
      <c r="O1396">
        <f t="shared" si="237"/>
        <v>-2.2435839520938746E-2</v>
      </c>
      <c r="P1396">
        <v>52.139999389648402</v>
      </c>
      <c r="Q1396">
        <f t="shared" si="238"/>
        <v>-6.3541685261321312E-2</v>
      </c>
      <c r="R1396">
        <v>234.41323852539099</v>
      </c>
      <c r="S1396">
        <f t="shared" si="239"/>
        <v>-4.569257892160794E-2</v>
      </c>
      <c r="T1396">
        <v>77.865142822265597</v>
      </c>
      <c r="U1396">
        <f t="shared" si="240"/>
        <v>-4.8771219499118681E-2</v>
      </c>
      <c r="V1396">
        <v>239.11688232421901</v>
      </c>
      <c r="W1396">
        <f t="shared" si="241"/>
        <v>-5.327061940205112E-2</v>
      </c>
    </row>
    <row r="1397" spans="1:23" x14ac:dyDescent="0.2">
      <c r="A1397" s="1">
        <v>45580</v>
      </c>
      <c r="B1397">
        <v>22.659999847412099</v>
      </c>
      <c r="C1397">
        <f t="shared" si="231"/>
        <v>-1.5566264359656436E-2</v>
      </c>
      <c r="D1397">
        <v>156.63999938964801</v>
      </c>
      <c r="E1397">
        <f t="shared" si="232"/>
        <v>-3.2611500582297062E-3</v>
      </c>
      <c r="F1397">
        <v>197.07556152343801</v>
      </c>
      <c r="G1397">
        <f t="shared" si="233"/>
        <v>4.2444588998748339E-3</v>
      </c>
      <c r="H1397">
        <v>174.98027038574199</v>
      </c>
      <c r="I1397">
        <f t="shared" si="234"/>
        <v>4.7618700552201866E-3</v>
      </c>
      <c r="J1397">
        <v>79.369705200195298</v>
      </c>
      <c r="K1397">
        <f t="shared" si="235"/>
        <v>2.8184825641362782E-2</v>
      </c>
      <c r="L1397">
        <v>43.2700004577637</v>
      </c>
      <c r="M1397">
        <f t="shared" si="236"/>
        <v>-2.3118309063088801E-4</v>
      </c>
      <c r="N1397">
        <v>172.25524902343801</v>
      </c>
      <c r="O1397">
        <f t="shared" si="237"/>
        <v>-1.5105741863941901E-2</v>
      </c>
      <c r="P1397">
        <v>48.930000305175803</v>
      </c>
      <c r="Q1397">
        <f t="shared" si="238"/>
        <v>1.5211732230033701E-2</v>
      </c>
      <c r="R1397">
        <v>223.94331359863301</v>
      </c>
      <c r="S1397">
        <f t="shared" si="239"/>
        <v>7.1466893466757119E-3</v>
      </c>
      <c r="T1397">
        <v>74.158683776855497</v>
      </c>
      <c r="U1397">
        <f t="shared" si="240"/>
        <v>8.7348760518916341E-3</v>
      </c>
      <c r="V1397">
        <v>226.71231079101599</v>
      </c>
      <c r="W1397">
        <f t="shared" si="241"/>
        <v>0</v>
      </c>
    </row>
    <row r="1398" spans="1:23" x14ac:dyDescent="0.2">
      <c r="A1398" s="1">
        <v>45581</v>
      </c>
      <c r="B1398">
        <v>22.309999465942401</v>
      </c>
      <c r="C1398">
        <f t="shared" si="231"/>
        <v>5.8101199474495215E-3</v>
      </c>
      <c r="D1398">
        <v>156.13000488281199</v>
      </c>
      <c r="E1398">
        <f t="shared" si="232"/>
        <v>7.6826378906724561E-4</v>
      </c>
      <c r="F1398">
        <v>197.913818359375</v>
      </c>
      <c r="G1398">
        <f t="shared" si="233"/>
        <v>-1.1980445387361991E-2</v>
      </c>
      <c r="H1398">
        <v>175.81549072265599</v>
      </c>
      <c r="I1398">
        <f t="shared" si="234"/>
        <v>2.628866427131276E-2</v>
      </c>
      <c r="J1398">
        <v>81.6385498046875</v>
      </c>
      <c r="K1398">
        <f t="shared" si="235"/>
        <v>-2.190810482718325E-2</v>
      </c>
      <c r="L1398">
        <v>43.259998321533203</v>
      </c>
      <c r="M1398">
        <f t="shared" si="236"/>
        <v>-1.3029443623387765E-2</v>
      </c>
      <c r="N1398">
        <v>169.67276000976599</v>
      </c>
      <c r="O1398">
        <f t="shared" si="237"/>
        <v>-2.2184411530475367E-3</v>
      </c>
      <c r="P1398">
        <v>49.680000305175803</v>
      </c>
      <c r="Q1398">
        <f t="shared" si="238"/>
        <v>2.0717890428406712E-2</v>
      </c>
      <c r="R1398">
        <v>225.54949951171901</v>
      </c>
      <c r="S1398">
        <f t="shared" si="239"/>
        <v>-6.5961784147397929E-4</v>
      </c>
      <c r="T1398">
        <v>74.809288024902301</v>
      </c>
      <c r="U1398">
        <f t="shared" si="240"/>
        <v>9.050944486866816E-3</v>
      </c>
      <c r="V1398">
        <v>226.71231079101599</v>
      </c>
      <c r="W1398">
        <f t="shared" si="241"/>
        <v>7.8421962851793949E-3</v>
      </c>
    </row>
    <row r="1399" spans="1:23" x14ac:dyDescent="0.2">
      <c r="A1399" s="1">
        <v>45582</v>
      </c>
      <c r="B1399">
        <v>22.440000534057599</v>
      </c>
      <c r="C1399">
        <f t="shared" si="231"/>
        <v>1.4598795725602118E-2</v>
      </c>
      <c r="D1399">
        <v>156.25</v>
      </c>
      <c r="E1399">
        <f t="shared" si="232"/>
        <v>-1.7935997262523854E-3</v>
      </c>
      <c r="F1399">
        <v>195.55686950683599</v>
      </c>
      <c r="G1399">
        <f t="shared" si="233"/>
        <v>8.5691950150358024E-4</v>
      </c>
      <c r="H1399">
        <v>180.49873352050801</v>
      </c>
      <c r="I1399">
        <f t="shared" si="234"/>
        <v>-9.07533752981287E-3</v>
      </c>
      <c r="J1399">
        <v>79.869453430175795</v>
      </c>
      <c r="K1399">
        <f t="shared" si="235"/>
        <v>-7.5119081030808517E-4</v>
      </c>
      <c r="L1399">
        <v>42.700000762939503</v>
      </c>
      <c r="M1399">
        <f t="shared" si="236"/>
        <v>-3.6246229091593828E-2</v>
      </c>
      <c r="N1399">
        <v>169.29676818847699</v>
      </c>
      <c r="O1399">
        <f t="shared" si="237"/>
        <v>-1.0525560216509231E-3</v>
      </c>
      <c r="P1399">
        <v>50.720001220703097</v>
      </c>
      <c r="Q1399">
        <f t="shared" si="238"/>
        <v>4.98036223986855E-2</v>
      </c>
      <c r="R1399">
        <v>225.40077209472699</v>
      </c>
      <c r="S1399">
        <f t="shared" si="239"/>
        <v>4.3453104029016277E-3</v>
      </c>
      <c r="T1399">
        <v>75.489456176757798</v>
      </c>
      <c r="U1399">
        <f t="shared" si="240"/>
        <v>9.8753252850792856E-3</v>
      </c>
      <c r="V1399">
        <v>228.49722290039099</v>
      </c>
      <c r="W1399">
        <f t="shared" si="241"/>
        <v>9.159869521401028E-4</v>
      </c>
    </row>
    <row r="1400" spans="1:23" x14ac:dyDescent="0.2">
      <c r="A1400" s="1">
        <v>45583</v>
      </c>
      <c r="B1400">
        <v>22.7700004577637</v>
      </c>
      <c r="C1400">
        <f t="shared" si="231"/>
        <v>3.0694912890849146E-3</v>
      </c>
      <c r="D1400">
        <v>155.97000122070301</v>
      </c>
      <c r="E1400">
        <f t="shared" si="232"/>
        <v>1.2298193717024473E-2</v>
      </c>
      <c r="F1400">
        <v>195.72451782226599</v>
      </c>
      <c r="G1400">
        <f t="shared" si="233"/>
        <v>-1.3697498061198323E-2</v>
      </c>
      <c r="H1400">
        <v>178.86805725097699</v>
      </c>
      <c r="I1400">
        <f t="shared" si="234"/>
        <v>5.5570931761187391E-4</v>
      </c>
      <c r="J1400">
        <v>79.809478759765597</v>
      </c>
      <c r="K1400">
        <f t="shared" si="235"/>
        <v>2.4494062857145948E-2</v>
      </c>
      <c r="L1400">
        <v>41.180000305175803</v>
      </c>
      <c r="M1400">
        <f t="shared" si="236"/>
        <v>1.0868377853806394E-2</v>
      </c>
      <c r="N1400">
        <v>169.11866760253901</v>
      </c>
      <c r="O1400">
        <f t="shared" si="237"/>
        <v>-1.1237767159888766E-2</v>
      </c>
      <c r="P1400">
        <v>53.310001373291001</v>
      </c>
      <c r="Q1400">
        <f t="shared" si="238"/>
        <v>-2.0084065750225422E-2</v>
      </c>
      <c r="R1400">
        <v>226.38233947753901</v>
      </c>
      <c r="S1400">
        <f t="shared" si="239"/>
        <v>-1.1718212337249055E-2</v>
      </c>
      <c r="T1400">
        <v>76.238632202148395</v>
      </c>
      <c r="U1400">
        <f t="shared" si="240"/>
        <v>-2.8326070086234324E-2</v>
      </c>
      <c r="V1400">
        <v>228.706619262695</v>
      </c>
      <c r="W1400">
        <f t="shared" si="241"/>
        <v>-1.8765949522612515E-3</v>
      </c>
    </row>
    <row r="1401" spans="1:23" x14ac:dyDescent="0.2">
      <c r="A1401" s="1">
        <v>45586</v>
      </c>
      <c r="B1401">
        <v>22.840000152587901</v>
      </c>
      <c r="C1401">
        <f t="shared" si="231"/>
        <v>-1.9452449637444035E-2</v>
      </c>
      <c r="D1401">
        <v>157.89999389648401</v>
      </c>
      <c r="E1401">
        <f t="shared" si="232"/>
        <v>-2.44250590795605E-2</v>
      </c>
      <c r="F1401">
        <v>193.06185913085901</v>
      </c>
      <c r="G1401">
        <f t="shared" si="233"/>
        <v>-9.2369960405389723E-3</v>
      </c>
      <c r="H1401">
        <v>178.96748352050801</v>
      </c>
      <c r="I1401">
        <f t="shared" si="234"/>
        <v>-3.3948457303747156E-3</v>
      </c>
      <c r="J1401">
        <v>81.788475036621094</v>
      </c>
      <c r="K1401">
        <f t="shared" si="235"/>
        <v>1.8404653500084467E-2</v>
      </c>
      <c r="L1401">
        <v>41.630001068115199</v>
      </c>
      <c r="M1401">
        <f t="shared" si="236"/>
        <v>-9.6132944054640429E-4</v>
      </c>
      <c r="N1401">
        <v>167.22879028320301</v>
      </c>
      <c r="O1401">
        <f t="shared" si="237"/>
        <v>2.4373636007238263E-2</v>
      </c>
      <c r="P1401">
        <v>52.25</v>
      </c>
      <c r="Q1401">
        <f t="shared" si="238"/>
        <v>1.4817877285013726E-2</v>
      </c>
      <c r="R1401">
        <v>223.74502563476599</v>
      </c>
      <c r="S1401">
        <f t="shared" si="239"/>
        <v>-4.6636817083782296E-3</v>
      </c>
      <c r="T1401">
        <v>74.109390258789105</v>
      </c>
      <c r="U1401">
        <f t="shared" si="240"/>
        <v>3.3199010493912013E-3</v>
      </c>
      <c r="V1401">
        <v>228.27783203125</v>
      </c>
      <c r="W1401">
        <f t="shared" si="241"/>
        <v>-3.7197744597449491E-3</v>
      </c>
    </row>
    <row r="1402" spans="1:23" x14ac:dyDescent="0.2">
      <c r="A1402" s="1">
        <v>45587</v>
      </c>
      <c r="B1402">
        <v>22.399999618530298</v>
      </c>
      <c r="C1402">
        <f t="shared" si="231"/>
        <v>-1.8928013681995481E-2</v>
      </c>
      <c r="D1402">
        <v>154.08999633789099</v>
      </c>
      <c r="E1402">
        <f t="shared" si="232"/>
        <v>-7.687286558221729E-3</v>
      </c>
      <c r="F1402">
        <v>191.28675842285199</v>
      </c>
      <c r="G1402">
        <f t="shared" si="233"/>
        <v>3.9276261644527827E-2</v>
      </c>
      <c r="H1402">
        <v>178.36094665527301</v>
      </c>
      <c r="I1402">
        <f t="shared" si="234"/>
        <v>-3.3271237598977911E-2</v>
      </c>
      <c r="J1402">
        <v>83.307701110839801</v>
      </c>
      <c r="K1402">
        <f t="shared" si="235"/>
        <v>-1.8404653500084366E-2</v>
      </c>
      <c r="L1402">
        <v>41.590000152587898</v>
      </c>
      <c r="M1402">
        <f t="shared" si="236"/>
        <v>-4.5788397354343362E-3</v>
      </c>
      <c r="N1402">
        <v>171.35484313964801</v>
      </c>
      <c r="O1402">
        <f t="shared" si="237"/>
        <v>-3.8735680028075786E-2</v>
      </c>
      <c r="P1402">
        <v>53.029998779296903</v>
      </c>
      <c r="Q1402">
        <f t="shared" si="238"/>
        <v>7.5402295943033295E-4</v>
      </c>
      <c r="R1402">
        <v>222.70397949218801</v>
      </c>
      <c r="S1402">
        <f t="shared" si="239"/>
        <v>9.878944115474764E-3</v>
      </c>
      <c r="T1402">
        <v>74.3558349609375</v>
      </c>
      <c r="U1402">
        <f t="shared" si="240"/>
        <v>-2.123540607587984E-3</v>
      </c>
      <c r="V1402">
        <v>227.43026733398401</v>
      </c>
      <c r="W1402">
        <f t="shared" si="241"/>
        <v>-8.9844978146624913E-3</v>
      </c>
    </row>
    <row r="1403" spans="1:23" x14ac:dyDescent="0.2">
      <c r="A1403" s="1">
        <v>45588</v>
      </c>
      <c r="B1403">
        <v>21.9799995422363</v>
      </c>
      <c r="C1403">
        <f t="shared" si="231"/>
        <v>1.6245872322208806E-2</v>
      </c>
      <c r="D1403">
        <v>152.91000366210901</v>
      </c>
      <c r="E1403">
        <f t="shared" si="232"/>
        <v>3.4600900767716024E-3</v>
      </c>
      <c r="F1403">
        <v>198.94927978515599</v>
      </c>
      <c r="G1403">
        <f t="shared" si="233"/>
        <v>2.3853196510693956E-2</v>
      </c>
      <c r="H1403">
        <v>172.52429199218801</v>
      </c>
      <c r="I1403">
        <f t="shared" si="234"/>
        <v>-1.2526935043282334E-2</v>
      </c>
      <c r="J1403">
        <v>81.788475036621094</v>
      </c>
      <c r="K1403">
        <f t="shared" si="235"/>
        <v>1.2212484931955539E-3</v>
      </c>
      <c r="L1403">
        <v>41.400001525878899</v>
      </c>
      <c r="M1403">
        <f t="shared" si="236"/>
        <v>1.5340650098032536E-2</v>
      </c>
      <c r="N1403">
        <v>164.84420776367199</v>
      </c>
      <c r="O1403">
        <f t="shared" si="237"/>
        <v>8.9633127743107104E-3</v>
      </c>
      <c r="P1403">
        <v>53.069999694824197</v>
      </c>
      <c r="Q1403">
        <f t="shared" si="238"/>
        <v>1.4961925775433441E-2</v>
      </c>
      <c r="R1403">
        <v>224.914962768555</v>
      </c>
      <c r="S1403">
        <f t="shared" si="239"/>
        <v>1.2397973282627629E-2</v>
      </c>
      <c r="T1403">
        <v>74.198104858398395</v>
      </c>
      <c r="U1403">
        <f t="shared" si="240"/>
        <v>7.8079674300109477E-3</v>
      </c>
      <c r="V1403">
        <v>225.396072387695</v>
      </c>
      <c r="W1403">
        <f t="shared" si="241"/>
        <v>5.5588150143802435E-3</v>
      </c>
    </row>
    <row r="1404" spans="1:23" x14ac:dyDescent="0.2">
      <c r="A1404" s="1">
        <v>45589</v>
      </c>
      <c r="B1404">
        <v>22.340000152587901</v>
      </c>
      <c r="C1404">
        <f t="shared" si="231"/>
        <v>1.5104691843964445E-2</v>
      </c>
      <c r="D1404">
        <v>153.44000244140599</v>
      </c>
      <c r="E1404">
        <f t="shared" si="232"/>
        <v>1.8019626030288137E-2</v>
      </c>
      <c r="F1404">
        <v>203.75190734863301</v>
      </c>
      <c r="G1404">
        <f t="shared" si="233"/>
        <v>1.5475825511629211E-3</v>
      </c>
      <c r="H1404">
        <v>170.37657165527301</v>
      </c>
      <c r="I1404">
        <f t="shared" si="234"/>
        <v>9.5832490080155989E-3</v>
      </c>
      <c r="J1404">
        <v>81.888420104980497</v>
      </c>
      <c r="K1404">
        <f t="shared" si="235"/>
        <v>-3.9133501771124232E-3</v>
      </c>
      <c r="L1404">
        <v>42.040000915527301</v>
      </c>
      <c r="M1404">
        <f t="shared" si="236"/>
        <v>3.4139370308359729E-2</v>
      </c>
      <c r="N1404">
        <v>166.32839965820301</v>
      </c>
      <c r="O1404">
        <f t="shared" si="237"/>
        <v>1.2826341167153289E-2</v>
      </c>
      <c r="P1404">
        <v>53.869998931884801</v>
      </c>
      <c r="Q1404">
        <f t="shared" si="238"/>
        <v>8.6868899414254269E-3</v>
      </c>
      <c r="R1404">
        <v>227.72080993652301</v>
      </c>
      <c r="S1404">
        <f t="shared" si="239"/>
        <v>2.1311494832909226E-3</v>
      </c>
      <c r="T1404">
        <v>74.779708862304702</v>
      </c>
      <c r="U1404">
        <f t="shared" si="240"/>
        <v>5.6523981194730429E-3</v>
      </c>
      <c r="V1404">
        <v>226.65249633789099</v>
      </c>
      <c r="W1404">
        <f t="shared" si="241"/>
        <v>9.9807934399878482E-3</v>
      </c>
    </row>
    <row r="1405" spans="1:23" x14ac:dyDescent="0.2">
      <c r="A1405" s="1">
        <v>45590</v>
      </c>
      <c r="B1405">
        <v>22.680000305175799</v>
      </c>
      <c r="C1405">
        <f t="shared" si="231"/>
        <v>1.0526402859968715E-2</v>
      </c>
      <c r="D1405">
        <v>156.22999572753901</v>
      </c>
      <c r="E1405">
        <f t="shared" si="232"/>
        <v>2.33444256657654E-2</v>
      </c>
      <c r="F1405">
        <v>204.06747436523401</v>
      </c>
      <c r="G1405">
        <f t="shared" si="233"/>
        <v>-5.3299591925399306E-3</v>
      </c>
      <c r="H1405">
        <v>172.01718139648401</v>
      </c>
      <c r="I1405">
        <f t="shared" si="234"/>
        <v>-5.6807192216894375E-3</v>
      </c>
      <c r="J1405">
        <v>81.568588256835895</v>
      </c>
      <c r="K1405">
        <f t="shared" si="235"/>
        <v>2.2176003018949245E-2</v>
      </c>
      <c r="L1405">
        <v>43.5</v>
      </c>
      <c r="M1405">
        <f t="shared" si="236"/>
        <v>2.9447184296401387E-2</v>
      </c>
      <c r="N1405">
        <v>168.47552490234401</v>
      </c>
      <c r="O1405">
        <f t="shared" si="237"/>
        <v>1.1387283998535055E-2</v>
      </c>
      <c r="P1405">
        <v>54.340000152587898</v>
      </c>
      <c r="Q1405">
        <f t="shared" si="238"/>
        <v>3.857091486797728E-3</v>
      </c>
      <c r="R1405">
        <v>228.20663452148401</v>
      </c>
      <c r="S1405">
        <f t="shared" si="239"/>
        <v>-1.3032626285203899E-4</v>
      </c>
      <c r="T1405">
        <v>75.203590393066406</v>
      </c>
      <c r="U1405">
        <f t="shared" si="240"/>
        <v>1.1857591530545431E-2</v>
      </c>
      <c r="V1405">
        <v>228.92599487304699</v>
      </c>
      <c r="W1405">
        <f t="shared" si="241"/>
        <v>6.0962981753811228E-4</v>
      </c>
    </row>
    <row r="1406" spans="1:23" x14ac:dyDescent="0.2">
      <c r="A1406" s="1">
        <v>45593</v>
      </c>
      <c r="B1406">
        <v>22.920000076293899</v>
      </c>
      <c r="C1406">
        <f t="shared" si="231"/>
        <v>-8.7300127311469447E-4</v>
      </c>
      <c r="D1406">
        <v>159.919998168945</v>
      </c>
      <c r="E1406">
        <f t="shared" si="232"/>
        <v>3.8819000793637537E-2</v>
      </c>
      <c r="F1406">
        <v>202.98269653320301</v>
      </c>
      <c r="G1406">
        <f t="shared" si="233"/>
        <v>2.646498473956941E-2</v>
      </c>
      <c r="H1406">
        <v>171.04277038574199</v>
      </c>
      <c r="I1406">
        <f t="shared" si="234"/>
        <v>4.111495057967781E-2</v>
      </c>
      <c r="J1406">
        <v>83.397659301757798</v>
      </c>
      <c r="K1406">
        <f t="shared" si="235"/>
        <v>1.6992876849160659E-2</v>
      </c>
      <c r="L1406">
        <v>44.799999237060497</v>
      </c>
      <c r="M1406">
        <f t="shared" si="236"/>
        <v>0.12961751033328614</v>
      </c>
      <c r="N1406">
        <v>170.40496826171901</v>
      </c>
      <c r="O1406">
        <f t="shared" si="237"/>
        <v>2.1711240585801508E-2</v>
      </c>
      <c r="P1406">
        <v>54.549999237060497</v>
      </c>
      <c r="Q1406">
        <f t="shared" si="238"/>
        <v>1.6904888902641888E-2</v>
      </c>
      <c r="R1406">
        <v>228.17689514160199</v>
      </c>
      <c r="S1406">
        <f t="shared" si="239"/>
        <v>2.1875952459172357E-2</v>
      </c>
      <c r="T1406">
        <v>76.100631713867202</v>
      </c>
      <c r="U1406">
        <f t="shared" si="240"/>
        <v>2.3681095591101028E-2</v>
      </c>
      <c r="V1406">
        <v>229.06559753418</v>
      </c>
      <c r="W1406">
        <f t="shared" si="241"/>
        <v>2.4297529740397165E-2</v>
      </c>
    </row>
    <row r="1407" spans="1:23" x14ac:dyDescent="0.2">
      <c r="A1407" s="1">
        <v>45594</v>
      </c>
      <c r="B1407">
        <v>22.899999618530298</v>
      </c>
      <c r="C1407">
        <f t="shared" si="231"/>
        <v>-2.6550249648589413E-2</v>
      </c>
      <c r="D1407">
        <v>166.25</v>
      </c>
      <c r="E1407">
        <f t="shared" si="232"/>
        <v>-0.11223450617884663</v>
      </c>
      <c r="F1407">
        <v>208.426345825195</v>
      </c>
      <c r="G1407">
        <f t="shared" si="233"/>
        <v>-1.6314069655784257E-2</v>
      </c>
      <c r="H1407">
        <v>178.221755981445</v>
      </c>
      <c r="I1407">
        <f t="shared" si="234"/>
        <v>-1.4611960583507971E-2</v>
      </c>
      <c r="J1407">
        <v>84.826934814453097</v>
      </c>
      <c r="K1407">
        <f t="shared" si="235"/>
        <v>-2.4692578862606607E-2</v>
      </c>
      <c r="L1407">
        <v>51</v>
      </c>
      <c r="M1407">
        <f t="shared" si="236"/>
        <v>-2.200506308532647E-2</v>
      </c>
      <c r="N1407">
        <v>174.14512634277301</v>
      </c>
      <c r="O1407">
        <f t="shared" si="237"/>
        <v>-4.8784416241210021E-2</v>
      </c>
      <c r="P1407">
        <v>55.4799995422363</v>
      </c>
      <c r="Q1407">
        <f t="shared" si="238"/>
        <v>-5.4257504391056845E-2</v>
      </c>
      <c r="R1407">
        <v>233.22348022460901</v>
      </c>
      <c r="S1407">
        <f t="shared" si="239"/>
        <v>-2.1962890657072416E-2</v>
      </c>
      <c r="T1407">
        <v>77.924285888671903</v>
      </c>
      <c r="U1407">
        <f t="shared" si="240"/>
        <v>-4.4888869503807993E-2</v>
      </c>
      <c r="V1407">
        <v>234.69949340820301</v>
      </c>
      <c r="W1407">
        <f t="shared" si="241"/>
        <v>-3.5900388268533243E-2</v>
      </c>
    </row>
    <row r="1408" spans="1:23" x14ac:dyDescent="0.2">
      <c r="A1408" s="1">
        <v>45595</v>
      </c>
      <c r="B1408">
        <v>22.299999237060501</v>
      </c>
      <c r="C1408">
        <f t="shared" si="231"/>
        <v>-3.5603887688408033E-2</v>
      </c>
      <c r="D1408">
        <v>148.60000610351599</v>
      </c>
      <c r="E1408">
        <f t="shared" si="232"/>
        <v>-3.0958829945817432E-2</v>
      </c>
      <c r="F1408">
        <v>205.05364990234401</v>
      </c>
      <c r="G1408">
        <f t="shared" si="233"/>
        <v>-1.6645469635082986E-2</v>
      </c>
      <c r="H1408">
        <v>175.63652038574199</v>
      </c>
      <c r="I1408">
        <f t="shared" si="234"/>
        <v>-3.9669221108916214E-2</v>
      </c>
      <c r="J1408">
        <v>82.757987976074205</v>
      </c>
      <c r="K1408">
        <f t="shared" si="235"/>
        <v>-3.302748722065596E-2</v>
      </c>
      <c r="L1408">
        <v>49.889999389648402</v>
      </c>
      <c r="M1408">
        <f t="shared" si="236"/>
        <v>-4.2376613990581492E-2</v>
      </c>
      <c r="N1408">
        <v>165.85345458984401</v>
      </c>
      <c r="O1408">
        <f t="shared" si="237"/>
        <v>-2.9361371502398544E-2</v>
      </c>
      <c r="P1408">
        <v>52.549999237060497</v>
      </c>
      <c r="Q1408">
        <f t="shared" si="238"/>
        <v>-3.662844124307648E-2</v>
      </c>
      <c r="R1408">
        <v>228.15705871582</v>
      </c>
      <c r="S1408">
        <f t="shared" si="239"/>
        <v>-3.0935948609406943E-2</v>
      </c>
      <c r="T1408">
        <v>74.503700256347699</v>
      </c>
      <c r="U1408">
        <f t="shared" si="240"/>
        <v>-2.9676557142221303E-2</v>
      </c>
      <c r="V1408">
        <v>226.42314147949199</v>
      </c>
      <c r="W1408">
        <f t="shared" si="241"/>
        <v>-3.9571370126569146E-2</v>
      </c>
    </row>
    <row r="1409" spans="1:23" x14ac:dyDescent="0.2">
      <c r="A1409" s="1">
        <v>45596</v>
      </c>
      <c r="B1409">
        <v>21.5200004577637</v>
      </c>
      <c r="C1409">
        <f t="shared" si="231"/>
        <v>7.5169554992456186E-2</v>
      </c>
      <c r="D1409">
        <v>144.07000732421901</v>
      </c>
      <c r="E1409">
        <f t="shared" si="232"/>
        <v>-1.5458683334863357E-2</v>
      </c>
      <c r="F1409">
        <v>201.66868591308599</v>
      </c>
      <c r="G1409">
        <f t="shared" si="233"/>
        <v>8.6257627454138855E-3</v>
      </c>
      <c r="H1409">
        <v>168.80554199218801</v>
      </c>
      <c r="I1409">
        <f t="shared" si="234"/>
        <v>-5.0193371975019501E-3</v>
      </c>
      <c r="J1409">
        <v>80.069343566894503</v>
      </c>
      <c r="K1409">
        <f t="shared" si="235"/>
        <v>5.6540968070824607E-2</v>
      </c>
      <c r="L1409">
        <v>47.819999694824197</v>
      </c>
      <c r="M1409">
        <f t="shared" si="236"/>
        <v>2.714861592176359E-3</v>
      </c>
      <c r="N1409">
        <v>161.05456542968801</v>
      </c>
      <c r="O1409">
        <f t="shared" si="237"/>
        <v>1.5242311811755204E-2</v>
      </c>
      <c r="P1409">
        <v>50.659999847412102</v>
      </c>
      <c r="Q1409">
        <f t="shared" si="238"/>
        <v>3.1285959920976276E-2</v>
      </c>
      <c r="R1409">
        <v>221.20686340332</v>
      </c>
      <c r="S1409">
        <f t="shared" si="239"/>
        <v>1.0566510351227043E-2</v>
      </c>
      <c r="T1409">
        <v>72.325172424316406</v>
      </c>
      <c r="U1409">
        <f t="shared" si="240"/>
        <v>1.9436446582285855E-2</v>
      </c>
      <c r="V1409">
        <v>217.63822937011699</v>
      </c>
      <c r="W1409">
        <f t="shared" si="241"/>
        <v>1.0573540278782188E-2</v>
      </c>
    </row>
    <row r="1410" spans="1:23" x14ac:dyDescent="0.2">
      <c r="A1410" s="1">
        <v>45597</v>
      </c>
      <c r="B1410">
        <v>23.200000762939499</v>
      </c>
      <c r="C1410">
        <f t="shared" si="231"/>
        <v>-2.9748487959112634E-2</v>
      </c>
      <c r="D1410">
        <v>141.86000061035199</v>
      </c>
      <c r="E1410">
        <f t="shared" si="232"/>
        <v>-8.1395775620592397E-3</v>
      </c>
      <c r="F1410">
        <v>203.41575622558599</v>
      </c>
      <c r="G1410">
        <f t="shared" si="233"/>
        <v>-6.1677069241821607E-3</v>
      </c>
      <c r="H1410">
        <v>167.960372924805</v>
      </c>
      <c r="I1410">
        <f t="shared" si="234"/>
        <v>-2.1927368200536207E-3</v>
      </c>
      <c r="J1410">
        <v>84.726974487304702</v>
      </c>
      <c r="K1410">
        <f t="shared" si="235"/>
        <v>-4.6112877371732898E-3</v>
      </c>
      <c r="L1410">
        <v>47.950000762939503</v>
      </c>
      <c r="M1410">
        <f t="shared" si="236"/>
        <v>1.2023321022953221E-2</v>
      </c>
      <c r="N1410">
        <v>163.52821350097699</v>
      </c>
      <c r="O1410">
        <f t="shared" si="237"/>
        <v>-5.4479782670584231E-4</v>
      </c>
      <c r="P1410">
        <v>52.2700004577637</v>
      </c>
      <c r="Q1410">
        <f t="shared" si="238"/>
        <v>-7.2965198652704816E-3</v>
      </c>
      <c r="R1410">
        <v>223.556640625</v>
      </c>
      <c r="S1410">
        <f t="shared" si="239"/>
        <v>-5.7375362901501345E-3</v>
      </c>
      <c r="T1410">
        <v>73.744667053222699</v>
      </c>
      <c r="U1410">
        <f t="shared" si="240"/>
        <v>-4.5552208321628122E-3</v>
      </c>
      <c r="V1410">
        <v>219.95164489746099</v>
      </c>
      <c r="W1410">
        <f t="shared" si="241"/>
        <v>-5.774213034535112E-3</v>
      </c>
    </row>
    <row r="1411" spans="1:23" x14ac:dyDescent="0.2">
      <c r="A1411" s="1">
        <v>45600</v>
      </c>
      <c r="B1411">
        <v>22.5200004577637</v>
      </c>
      <c r="C1411">
        <f t="shared" ref="C1411:C1474" si="242">LN(B1412/B1411)</f>
        <v>3.4907524797376424E-2</v>
      </c>
      <c r="D1411">
        <v>140.71000671386699</v>
      </c>
      <c r="E1411">
        <f t="shared" ref="E1411:E1474" si="243">LN(D1412/D1411)</f>
        <v>6.728763662497206E-3</v>
      </c>
      <c r="F1411">
        <v>202.16500854492199</v>
      </c>
      <c r="G1411">
        <f t="shared" ref="G1411:G1474" si="244">LN(F1412/F1411)</f>
        <v>-5.9095314932435068E-3</v>
      </c>
      <c r="H1411">
        <v>167.59248352050801</v>
      </c>
      <c r="I1411">
        <f t="shared" ref="I1411:I1474" si="245">LN(H1412/H1411)</f>
        <v>3.1247911303308718E-2</v>
      </c>
      <c r="J1411">
        <v>84.337173461914105</v>
      </c>
      <c r="K1411">
        <f t="shared" ref="K1411:K1474" si="246">LN(J1412/J1411)</f>
        <v>3.2759380097808842E-2</v>
      </c>
      <c r="L1411">
        <v>48.529998779296903</v>
      </c>
      <c r="M1411">
        <f t="shared" ref="M1411:M1474" si="247">LN(L1412/L1411)</f>
        <v>3.5027360456219764E-2</v>
      </c>
      <c r="N1411">
        <v>163.43914794921901</v>
      </c>
      <c r="O1411">
        <f t="shared" ref="O1411:O1474" si="248">LN(N1412/N1411)</f>
        <v>4.4098632059934272E-3</v>
      </c>
      <c r="P1411">
        <v>51.889999389648402</v>
      </c>
      <c r="Q1411">
        <f t="shared" ref="Q1411:Q1474" si="249">LN(P1412/P1411)</f>
        <v>-1.3777244922798573E-2</v>
      </c>
      <c r="R1411">
        <v>222.27764892578099</v>
      </c>
      <c r="S1411">
        <f t="shared" ref="S1411:S1474" si="250">LN(R1412/R1411)</f>
        <v>-2.9835372920833145E-2</v>
      </c>
      <c r="T1411">
        <v>73.409507751464801</v>
      </c>
      <c r="U1411">
        <f t="shared" ref="U1411:U1474" si="251">LN(T1412/T1411)</f>
        <v>8.2909943483142814E-3</v>
      </c>
      <c r="V1411">
        <v>218.68525695800801</v>
      </c>
      <c r="W1411">
        <f t="shared" ref="W1411:W1474" si="252">LN(V1412/V1411)</f>
        <v>1.1605354775454267E-2</v>
      </c>
    </row>
    <row r="1412" spans="1:23" x14ac:dyDescent="0.2">
      <c r="A1412" s="1">
        <v>45601</v>
      </c>
      <c r="B1412">
        <v>23.319999694824201</v>
      </c>
      <c r="C1412">
        <f t="shared" si="242"/>
        <v>7.1562448678355872E-2</v>
      </c>
      <c r="D1412">
        <v>141.66000366210901</v>
      </c>
      <c r="E1412">
        <f t="shared" si="243"/>
        <v>2.3993355777471234E-2</v>
      </c>
      <c r="F1412">
        <v>200.97383117675801</v>
      </c>
      <c r="G1412">
        <f t="shared" si="244"/>
        <v>5.9956063932711877E-2</v>
      </c>
      <c r="H1412">
        <v>172.91207885742199</v>
      </c>
      <c r="I1412">
        <f t="shared" si="245"/>
        <v>3.1973311402359622E-2</v>
      </c>
      <c r="J1412">
        <v>87.145759582519503</v>
      </c>
      <c r="K1412">
        <f t="shared" si="246"/>
        <v>3.8695562951446306E-2</v>
      </c>
      <c r="L1412">
        <v>50.259998321533203</v>
      </c>
      <c r="M1412">
        <f t="shared" si="247"/>
        <v>0.13804768801680828</v>
      </c>
      <c r="N1412">
        <v>164.16148376464801</v>
      </c>
      <c r="O1412">
        <f t="shared" si="248"/>
        <v>4.1788239695839481E-2</v>
      </c>
      <c r="P1412">
        <v>51.180000305175803</v>
      </c>
      <c r="Q1412">
        <f t="shared" si="249"/>
        <v>5.6778379173363473E-2</v>
      </c>
      <c r="R1412">
        <v>215.74386596679699</v>
      </c>
      <c r="S1412">
        <f t="shared" si="250"/>
        <v>3.8982010235610605E-2</v>
      </c>
      <c r="T1412">
        <v>74.020675659179702</v>
      </c>
      <c r="U1412">
        <f t="shared" si="251"/>
        <v>-1.8006365671515687E-2</v>
      </c>
      <c r="V1412">
        <v>221.23796081543</v>
      </c>
      <c r="W1412">
        <f t="shared" si="252"/>
        <v>2.8744052876113643E-2</v>
      </c>
    </row>
    <row r="1413" spans="1:23" x14ac:dyDescent="0.2">
      <c r="A1413" s="1">
        <v>45602</v>
      </c>
      <c r="B1413">
        <v>25.049999237060501</v>
      </c>
      <c r="C1413">
        <f t="shared" si="242"/>
        <v>4.6029979352661538E-2</v>
      </c>
      <c r="D1413">
        <v>145.10000610351599</v>
      </c>
      <c r="E1413">
        <f t="shared" si="243"/>
        <v>3.201142045218134E-2</v>
      </c>
      <c r="F1413">
        <v>213.39198303222699</v>
      </c>
      <c r="G1413">
        <f t="shared" si="244"/>
        <v>1.1884247238164905E-2</v>
      </c>
      <c r="H1413">
        <v>178.52998352050801</v>
      </c>
      <c r="I1413">
        <f t="shared" si="245"/>
        <v>2.3448867155268754E-2</v>
      </c>
      <c r="J1413">
        <v>90.584007263183594</v>
      </c>
      <c r="K1413">
        <f t="shared" si="246"/>
        <v>3.5871065478990431E-2</v>
      </c>
      <c r="L1413">
        <v>57.700000762939503</v>
      </c>
      <c r="M1413">
        <f t="shared" si="247"/>
        <v>-1.7659382624935716E-2</v>
      </c>
      <c r="N1413">
        <v>171.16685485839801</v>
      </c>
      <c r="O1413">
        <f t="shared" si="248"/>
        <v>-4.6259487118028951E-4</v>
      </c>
      <c r="P1413">
        <v>54.169998168945298</v>
      </c>
      <c r="Q1413">
        <f t="shared" si="249"/>
        <v>1.6114633441860496E-2</v>
      </c>
      <c r="R1413">
        <v>224.320068359375</v>
      </c>
      <c r="S1413">
        <f t="shared" si="250"/>
        <v>6.6958329945822426E-3</v>
      </c>
      <c r="T1413">
        <v>72.699760437011705</v>
      </c>
      <c r="U1413">
        <f t="shared" si="251"/>
        <v>7.9681463283152731E-3</v>
      </c>
      <c r="V1413">
        <v>227.68951416015599</v>
      </c>
      <c r="W1413">
        <f t="shared" si="252"/>
        <v>2.0631886088916012E-2</v>
      </c>
    </row>
    <row r="1414" spans="1:23" x14ac:dyDescent="0.2">
      <c r="A1414" s="1">
        <v>45603</v>
      </c>
      <c r="B1414">
        <v>26.2299995422363</v>
      </c>
      <c r="C1414">
        <f t="shared" si="242"/>
        <v>-1.1443365399893873E-3</v>
      </c>
      <c r="D1414">
        <v>149.82000732421901</v>
      </c>
      <c r="E1414">
        <f t="shared" si="243"/>
        <v>-1.2560264187263238E-2</v>
      </c>
      <c r="F1414">
        <v>215.943115234375</v>
      </c>
      <c r="G1414">
        <f t="shared" si="244"/>
        <v>1.2562115752257854E-2</v>
      </c>
      <c r="H1414">
        <v>182.76577758789099</v>
      </c>
      <c r="I1414">
        <f t="shared" si="245"/>
        <v>-9.2531044551264212E-4</v>
      </c>
      <c r="J1414">
        <v>93.892333984375</v>
      </c>
      <c r="K1414">
        <f t="shared" si="246"/>
        <v>-1.4914433848952665E-3</v>
      </c>
      <c r="L1414">
        <v>56.689998626708999</v>
      </c>
      <c r="M1414">
        <f t="shared" si="247"/>
        <v>-1.6182443796540547E-2</v>
      </c>
      <c r="N1414">
        <v>171.08769226074199</v>
      </c>
      <c r="O1414">
        <f t="shared" si="248"/>
        <v>-1.1634069345837588E-2</v>
      </c>
      <c r="P1414">
        <v>55.049999237060497</v>
      </c>
      <c r="Q1414">
        <f t="shared" si="249"/>
        <v>-9.4908627575901634E-3</v>
      </c>
      <c r="R1414">
        <v>225.82711791992199</v>
      </c>
      <c r="S1414">
        <f t="shared" si="250"/>
        <v>-8.6867204036479087E-3</v>
      </c>
      <c r="T1414">
        <v>73.281356811523395</v>
      </c>
      <c r="U1414">
        <f t="shared" si="251"/>
        <v>-1.9972130186597364E-2</v>
      </c>
      <c r="V1414">
        <v>232.43597412109401</v>
      </c>
      <c r="W1414">
        <f t="shared" si="252"/>
        <v>-7.492620418684654E-3</v>
      </c>
    </row>
    <row r="1415" spans="1:23" x14ac:dyDescent="0.2">
      <c r="A1415" s="1">
        <v>45604</v>
      </c>
      <c r="B1415">
        <v>26.200000762939499</v>
      </c>
      <c r="C1415">
        <f t="shared" si="242"/>
        <v>-4.4885642812672287E-2</v>
      </c>
      <c r="D1415">
        <v>147.94999694824199</v>
      </c>
      <c r="E1415">
        <f t="shared" si="243"/>
        <v>-4.0636076136669761E-3</v>
      </c>
      <c r="F1415">
        <v>218.672927856445</v>
      </c>
      <c r="G1415">
        <f t="shared" si="244"/>
        <v>-2.0268431373512381E-2</v>
      </c>
      <c r="H1415">
        <v>182.59674072265599</v>
      </c>
      <c r="I1415">
        <f t="shared" si="245"/>
        <v>-2.6094411588036999E-2</v>
      </c>
      <c r="J1415">
        <v>93.752403259277301</v>
      </c>
      <c r="K1415">
        <f t="shared" si="246"/>
        <v>-1.6662613626228714E-2</v>
      </c>
      <c r="L1415">
        <v>55.779998779296903</v>
      </c>
      <c r="M1415">
        <f t="shared" si="247"/>
        <v>1.9701020459205422E-3</v>
      </c>
      <c r="N1415">
        <v>169.10877990722699</v>
      </c>
      <c r="O1415">
        <f t="shared" si="248"/>
        <v>-1.5448536943329406E-2</v>
      </c>
      <c r="P1415">
        <v>54.529998779296903</v>
      </c>
      <c r="Q1415">
        <f t="shared" si="249"/>
        <v>-3.6795586247652577E-2</v>
      </c>
      <c r="R1415">
        <v>223.87391662597699</v>
      </c>
      <c r="S1415">
        <f t="shared" si="250"/>
        <v>-2.388800111379262E-2</v>
      </c>
      <c r="T1415">
        <v>71.832290649414105</v>
      </c>
      <c r="U1415">
        <f t="shared" si="251"/>
        <v>-4.1897620542278975E-2</v>
      </c>
      <c r="V1415">
        <v>230.700927734375</v>
      </c>
      <c r="W1415">
        <f t="shared" si="252"/>
        <v>-2.5344373274481042E-2</v>
      </c>
    </row>
    <row r="1416" spans="1:23" x14ac:dyDescent="0.2">
      <c r="A1416" s="1">
        <v>45607</v>
      </c>
      <c r="B1416">
        <v>25.049999237060501</v>
      </c>
      <c r="C1416">
        <f t="shared" si="242"/>
        <v>-3.6175430323316889E-2</v>
      </c>
      <c r="D1416">
        <v>147.35000610351599</v>
      </c>
      <c r="E1416">
        <f t="shared" si="243"/>
        <v>-2.5570168166098684E-2</v>
      </c>
      <c r="F1416">
        <v>214.28538513183599</v>
      </c>
      <c r="G1416">
        <f t="shared" si="244"/>
        <v>-1.441762656086874E-2</v>
      </c>
      <c r="H1416">
        <v>177.89361572265599</v>
      </c>
      <c r="I1416">
        <f t="shared" si="245"/>
        <v>-1.5149730058348094E-2</v>
      </c>
      <c r="J1416">
        <v>92.203186035156193</v>
      </c>
      <c r="K1416">
        <f t="shared" si="246"/>
        <v>5.7288240460798565E-3</v>
      </c>
      <c r="L1416">
        <v>55.889999389648402</v>
      </c>
      <c r="M1416">
        <f t="shared" si="247"/>
        <v>-9.3475508166480925E-3</v>
      </c>
      <c r="N1416">
        <v>166.51637268066401</v>
      </c>
      <c r="O1416">
        <f t="shared" si="248"/>
        <v>-2.9426197245988071E-2</v>
      </c>
      <c r="P1416">
        <v>52.560001373291001</v>
      </c>
      <c r="Q1416">
        <f t="shared" si="249"/>
        <v>4.7451924187976282E-3</v>
      </c>
      <c r="R1416">
        <v>218.58938598632801</v>
      </c>
      <c r="S1416">
        <f t="shared" si="250"/>
        <v>-4.1816469350226312E-3</v>
      </c>
      <c r="T1416">
        <v>68.884864807128906</v>
      </c>
      <c r="U1416">
        <f t="shared" si="251"/>
        <v>-3.7619125944554369E-2</v>
      </c>
      <c r="V1416">
        <v>224.92742919921901</v>
      </c>
      <c r="W1416">
        <f t="shared" si="252"/>
        <v>-1.0965656399913263E-2</v>
      </c>
    </row>
    <row r="1417" spans="1:23" x14ac:dyDescent="0.2">
      <c r="A1417" s="1">
        <v>45608</v>
      </c>
      <c r="B1417">
        <v>24.159999847412099</v>
      </c>
      <c r="C1417">
        <f t="shared" si="242"/>
        <v>3.0972330229915451E-2</v>
      </c>
      <c r="D1417">
        <v>143.63000488281199</v>
      </c>
      <c r="E1417">
        <f t="shared" si="243"/>
        <v>-3.0610679745927325E-2</v>
      </c>
      <c r="F1417">
        <v>211.21806335449199</v>
      </c>
      <c r="G1417">
        <f t="shared" si="244"/>
        <v>-3.3742764184961388E-2</v>
      </c>
      <c r="H1417">
        <v>175.21888732910199</v>
      </c>
      <c r="I1417">
        <f t="shared" si="245"/>
        <v>-1.5094525893594817E-2</v>
      </c>
      <c r="J1417">
        <v>92.732917785644503</v>
      </c>
      <c r="K1417">
        <f t="shared" si="246"/>
        <v>-2.9643964772287684E-2</v>
      </c>
      <c r="L1417">
        <v>55.369998931884801</v>
      </c>
      <c r="M1417">
        <f t="shared" si="247"/>
        <v>-1.9145433912042365E-2</v>
      </c>
      <c r="N1417">
        <v>161.68782043457</v>
      </c>
      <c r="O1417">
        <f t="shared" si="248"/>
        <v>-1.8467052840401E-2</v>
      </c>
      <c r="P1417">
        <v>52.810001373291001</v>
      </c>
      <c r="Q1417">
        <f t="shared" si="249"/>
        <v>-4.2353858706893739E-2</v>
      </c>
      <c r="R1417">
        <v>217.67723083496099</v>
      </c>
      <c r="S1417">
        <f t="shared" si="250"/>
        <v>-3.1039322964315639E-2</v>
      </c>
      <c r="T1417">
        <v>66.341613769531193</v>
      </c>
      <c r="U1417">
        <f t="shared" si="251"/>
        <v>-1.0605950433902812E-2</v>
      </c>
      <c r="V1417">
        <v>222.47442626953099</v>
      </c>
      <c r="W1417">
        <f t="shared" si="252"/>
        <v>-2.1474071372385058E-2</v>
      </c>
    </row>
    <row r="1418" spans="1:23" x14ac:dyDescent="0.2">
      <c r="A1418" s="1">
        <v>45609</v>
      </c>
      <c r="B1418">
        <v>24.920000076293899</v>
      </c>
      <c r="C1418">
        <f t="shared" si="242"/>
        <v>4.4044358957776907E-3</v>
      </c>
      <c r="D1418">
        <v>139.30000305175801</v>
      </c>
      <c r="E1418">
        <f t="shared" si="243"/>
        <v>-3.3077380764545395E-3</v>
      </c>
      <c r="F1418">
        <v>204.209884643555</v>
      </c>
      <c r="G1418">
        <f t="shared" si="244"/>
        <v>1.3601942389675054E-3</v>
      </c>
      <c r="H1418">
        <v>172.59390258789099</v>
      </c>
      <c r="I1418">
        <f t="shared" si="245"/>
        <v>-1.8607367749288922E-2</v>
      </c>
      <c r="J1418">
        <v>90.0242919921875</v>
      </c>
      <c r="K1418">
        <f t="shared" si="246"/>
        <v>6.9701730065562491E-3</v>
      </c>
      <c r="L1418">
        <v>54.319999694824197</v>
      </c>
      <c r="M1418">
        <f t="shared" si="247"/>
        <v>-1.8018528485858883E-2</v>
      </c>
      <c r="N1418">
        <v>158.72932434082</v>
      </c>
      <c r="O1418">
        <f t="shared" si="248"/>
        <v>2.1888121613767512E-2</v>
      </c>
      <c r="P1418">
        <v>50.619998931884801</v>
      </c>
      <c r="Q1418">
        <f t="shared" si="249"/>
        <v>1.9757306198377772E-4</v>
      </c>
      <c r="R1418">
        <v>211.02445983886699</v>
      </c>
      <c r="S1418">
        <f t="shared" si="250"/>
        <v>-2.8229140446770981E-3</v>
      </c>
      <c r="T1418">
        <v>65.641716003417997</v>
      </c>
      <c r="U1418">
        <f t="shared" si="251"/>
        <v>-1.4978555380567046E-2</v>
      </c>
      <c r="V1418">
        <v>217.74792480468801</v>
      </c>
      <c r="W1418">
        <f t="shared" si="252"/>
        <v>-5.9546840851065048E-4</v>
      </c>
    </row>
    <row r="1419" spans="1:23" x14ac:dyDescent="0.2">
      <c r="A1419" s="1">
        <v>45610</v>
      </c>
      <c r="B1419">
        <v>25.030000686645501</v>
      </c>
      <c r="C1419">
        <f t="shared" si="242"/>
        <v>-2.7543267681877513E-2</v>
      </c>
      <c r="D1419">
        <v>138.83999633789099</v>
      </c>
      <c r="E1419">
        <f t="shared" si="243"/>
        <v>-2.878844664815083E-2</v>
      </c>
      <c r="F1419">
        <v>204.48783874511699</v>
      </c>
      <c r="G1419">
        <f t="shared" si="244"/>
        <v>-2.397449696438381E-2</v>
      </c>
      <c r="H1419">
        <v>169.41207885742199</v>
      </c>
      <c r="I1419">
        <f t="shared" si="245"/>
        <v>-3.3056036386686846E-2</v>
      </c>
      <c r="J1419">
        <v>90.653968811035199</v>
      </c>
      <c r="K1419">
        <f t="shared" si="246"/>
        <v>-3.2154166055658809E-2</v>
      </c>
      <c r="L1419">
        <v>53.349998474121101</v>
      </c>
      <c r="M1419">
        <f t="shared" si="247"/>
        <v>-3.8988257428009626E-2</v>
      </c>
      <c r="N1419">
        <v>162.24191284179699</v>
      </c>
      <c r="O1419">
        <f t="shared" si="248"/>
        <v>-2.1389518949863792E-2</v>
      </c>
      <c r="P1419">
        <v>50.630001068115199</v>
      </c>
      <c r="Q1419">
        <f t="shared" si="249"/>
        <v>-2.8041122606667114E-2</v>
      </c>
      <c r="R1419">
        <v>210.42959594726599</v>
      </c>
      <c r="S1419">
        <f t="shared" si="250"/>
        <v>-2.8143997957208088E-2</v>
      </c>
      <c r="T1419">
        <v>64.665824890136705</v>
      </c>
      <c r="U1419">
        <f t="shared" si="251"/>
        <v>-4.2665726781053022E-2</v>
      </c>
      <c r="V1419">
        <v>217.61830139160199</v>
      </c>
      <c r="W1419">
        <f t="shared" si="252"/>
        <v>-3.2742501834752434E-2</v>
      </c>
    </row>
    <row r="1420" spans="1:23" x14ac:dyDescent="0.2">
      <c r="A1420" s="1">
        <v>45611</v>
      </c>
      <c r="B1420">
        <v>24.350000381469702</v>
      </c>
      <c r="C1420">
        <f t="shared" si="242"/>
        <v>1.9923398013402576E-2</v>
      </c>
      <c r="D1420">
        <v>134.89999389648401</v>
      </c>
      <c r="E1420">
        <f t="shared" si="243"/>
        <v>2.9436438473031828E-2</v>
      </c>
      <c r="F1420">
        <v>199.64364624023401</v>
      </c>
      <c r="G1420">
        <f t="shared" si="244"/>
        <v>2.9686248404635841E-2</v>
      </c>
      <c r="H1420">
        <v>163.90353393554699</v>
      </c>
      <c r="I1420">
        <f t="shared" si="245"/>
        <v>5.022657135277016E-3</v>
      </c>
      <c r="J1420">
        <v>87.785430908203097</v>
      </c>
      <c r="K1420">
        <f t="shared" si="246"/>
        <v>9.9694232418009714E-3</v>
      </c>
      <c r="L1420">
        <v>51.310001373291001</v>
      </c>
      <c r="M1420">
        <f t="shared" si="247"/>
        <v>2.4640298784254222E-2</v>
      </c>
      <c r="N1420">
        <v>158.80848693847699</v>
      </c>
      <c r="O1420">
        <f t="shared" si="248"/>
        <v>2.4616603395580229E-2</v>
      </c>
      <c r="P1420">
        <v>49.2299995422363</v>
      </c>
      <c r="Q1420">
        <f t="shared" si="249"/>
        <v>1.8515360362604507E-2</v>
      </c>
      <c r="R1420">
        <v>204.58982849121099</v>
      </c>
      <c r="S1420">
        <f t="shared" si="250"/>
        <v>1.5865642480084537E-2</v>
      </c>
      <c r="T1420">
        <v>61.964839935302699</v>
      </c>
      <c r="U1420">
        <f t="shared" si="251"/>
        <v>3.7315948383848892E-2</v>
      </c>
      <c r="V1420">
        <v>210.608322143555</v>
      </c>
      <c r="W1420">
        <f t="shared" si="252"/>
        <v>1.2842730834002249E-2</v>
      </c>
    </row>
    <row r="1421" spans="1:23" x14ac:dyDescent="0.2">
      <c r="A1421" s="1">
        <v>45614</v>
      </c>
      <c r="B1421">
        <v>24.840000152587901</v>
      </c>
      <c r="C1421">
        <f t="shared" si="242"/>
        <v>-2.6102598519042355E-2</v>
      </c>
      <c r="D1421">
        <v>138.92999267578099</v>
      </c>
      <c r="E1421">
        <f t="shared" si="243"/>
        <v>3.3055989210622532E-3</v>
      </c>
      <c r="F1421">
        <v>205.65916442871099</v>
      </c>
      <c r="G1421">
        <f t="shared" si="244"/>
        <v>-2.9934830068659841E-2</v>
      </c>
      <c r="H1421">
        <v>164.72883605957</v>
      </c>
      <c r="I1421">
        <f t="shared" si="245"/>
        <v>-1.9333830953394914E-3</v>
      </c>
      <c r="J1421">
        <v>88.664978027343807</v>
      </c>
      <c r="K1421">
        <f t="shared" si="246"/>
        <v>7.0766548174882671E-3</v>
      </c>
      <c r="L1421">
        <v>52.590000152587898</v>
      </c>
      <c r="M1421">
        <f t="shared" si="247"/>
        <v>-5.7208247940260725E-3</v>
      </c>
      <c r="N1421">
        <v>162.76632690429699</v>
      </c>
      <c r="O1421">
        <f t="shared" si="248"/>
        <v>1.2758269285636583E-3</v>
      </c>
      <c r="P1421">
        <v>50.150001525878899</v>
      </c>
      <c r="Q1421">
        <f t="shared" si="249"/>
        <v>-3.1806583568683891E-2</v>
      </c>
      <c r="R1421">
        <v>207.86166381835901</v>
      </c>
      <c r="S1421">
        <f t="shared" si="250"/>
        <v>3.7135798918057445E-3</v>
      </c>
      <c r="T1421">
        <v>64.32080078125</v>
      </c>
      <c r="U1421">
        <f t="shared" si="251"/>
        <v>-5.6865745196365758E-3</v>
      </c>
      <c r="V1421">
        <v>213.33055114746099</v>
      </c>
      <c r="W1421">
        <f t="shared" si="252"/>
        <v>1.9145757194765993E-3</v>
      </c>
    </row>
    <row r="1422" spans="1:23" x14ac:dyDescent="0.2">
      <c r="A1422" s="1">
        <v>45615</v>
      </c>
      <c r="B1422">
        <v>24.200000762939499</v>
      </c>
      <c r="C1422">
        <f t="shared" si="242"/>
        <v>-7.8822449231343485E-3</v>
      </c>
      <c r="D1422">
        <v>139.38999938964801</v>
      </c>
      <c r="E1422">
        <f t="shared" si="243"/>
        <v>-1.2924785506869247E-2</v>
      </c>
      <c r="F1422">
        <v>199.59402465820301</v>
      </c>
      <c r="G1422">
        <f t="shared" si="244"/>
        <v>-1.4426925074461704E-2</v>
      </c>
      <c r="H1422">
        <v>164.41065979003901</v>
      </c>
      <c r="I1422">
        <f t="shared" si="245"/>
        <v>-1.2781693841047808E-2</v>
      </c>
      <c r="J1422">
        <v>89.294654846191406</v>
      </c>
      <c r="K1422">
        <f t="shared" si="246"/>
        <v>5.8036857285370252E-3</v>
      </c>
      <c r="L1422">
        <v>52.290000915527301</v>
      </c>
      <c r="M1422">
        <f t="shared" si="247"/>
        <v>1.2542920747404407E-2</v>
      </c>
      <c r="N1422">
        <v>162.97412109375</v>
      </c>
      <c r="O1422">
        <f t="shared" si="248"/>
        <v>-6.5482027859998071E-2</v>
      </c>
      <c r="P1422">
        <v>48.580001831054702</v>
      </c>
      <c r="Q1422">
        <f t="shared" si="249"/>
        <v>4.3699656656337293E-2</v>
      </c>
      <c r="R1422">
        <v>208.635009765625</v>
      </c>
      <c r="S1422">
        <f t="shared" si="250"/>
        <v>2.7524954937020755E-3</v>
      </c>
      <c r="T1422">
        <v>63.9560737609863</v>
      </c>
      <c r="U1422">
        <f t="shared" si="251"/>
        <v>3.6923343091765375E-3</v>
      </c>
      <c r="V1422">
        <v>213.73937988281199</v>
      </c>
      <c r="W1422">
        <f t="shared" si="252"/>
        <v>-7.6803952250594281E-3</v>
      </c>
    </row>
    <row r="1423" spans="1:23" x14ac:dyDescent="0.2">
      <c r="A1423" s="1">
        <v>45616</v>
      </c>
      <c r="B1423">
        <v>24.0100002288818</v>
      </c>
      <c r="C1423">
        <f t="shared" si="242"/>
        <v>1.7750736389246836E-2</v>
      </c>
      <c r="D1423">
        <v>137.60000610351599</v>
      </c>
      <c r="E1423">
        <f t="shared" si="243"/>
        <v>-7.9974271385897637E-4</v>
      </c>
      <c r="F1423">
        <v>196.73516845703099</v>
      </c>
      <c r="G1423">
        <f t="shared" si="244"/>
        <v>5.0412760304329739E-5</v>
      </c>
      <c r="H1423">
        <v>162.32258605957</v>
      </c>
      <c r="I1423">
        <f t="shared" si="245"/>
        <v>4.2177438734246411E-3</v>
      </c>
      <c r="J1423">
        <v>89.814399719238295</v>
      </c>
      <c r="K1423">
        <f t="shared" si="246"/>
        <v>3.3701228405246551E-2</v>
      </c>
      <c r="L1423">
        <v>52.950000762939503</v>
      </c>
      <c r="M1423">
        <f t="shared" si="247"/>
        <v>2.8669142942121043E-2</v>
      </c>
      <c r="N1423">
        <v>152.64414978027301</v>
      </c>
      <c r="O1423">
        <f t="shared" si="248"/>
        <v>7.6840578399084225E-3</v>
      </c>
      <c r="P1423">
        <v>50.75</v>
      </c>
      <c r="Q1423">
        <f t="shared" si="249"/>
        <v>2.9319610052949627E-2</v>
      </c>
      <c r="R1423">
        <v>209.21006774902301</v>
      </c>
      <c r="S1423">
        <f t="shared" si="250"/>
        <v>1.3883622887620808E-2</v>
      </c>
      <c r="T1423">
        <v>64.192657470703097</v>
      </c>
      <c r="U1423">
        <f t="shared" si="251"/>
        <v>2.1120637277755372E-2</v>
      </c>
      <c r="V1423">
        <v>212.10406494140599</v>
      </c>
      <c r="W1423">
        <f t="shared" si="252"/>
        <v>1.5718890315924109E-2</v>
      </c>
    </row>
    <row r="1424" spans="1:23" x14ac:dyDescent="0.2">
      <c r="A1424" s="1">
        <v>45617</v>
      </c>
      <c r="B1424">
        <v>24.440000534057599</v>
      </c>
      <c r="C1424">
        <f t="shared" si="242"/>
        <v>2.4519613955030863E-3</v>
      </c>
      <c r="D1424">
        <v>137.49000549316401</v>
      </c>
      <c r="E1424">
        <f t="shared" si="243"/>
        <v>6.2355232070901582E-3</v>
      </c>
      <c r="F1424">
        <v>196.74508666992199</v>
      </c>
      <c r="G1424">
        <f t="shared" si="244"/>
        <v>-1.0095923764443955E-3</v>
      </c>
      <c r="H1424">
        <v>163.00866699218801</v>
      </c>
      <c r="I1424">
        <f t="shared" si="245"/>
        <v>1.7673330882062291E-3</v>
      </c>
      <c r="J1424">
        <v>92.892837524414105</v>
      </c>
      <c r="K1424">
        <f t="shared" si="246"/>
        <v>-4.637347203054927E-3</v>
      </c>
      <c r="L1424">
        <v>54.490001678466797</v>
      </c>
      <c r="M1424">
        <f t="shared" si="247"/>
        <v>2.6619904038678102E-2</v>
      </c>
      <c r="N1424">
        <v>153.82159423828099</v>
      </c>
      <c r="O1424">
        <f t="shared" si="248"/>
        <v>8.5188406810069364E-3</v>
      </c>
      <c r="P1424">
        <v>52.259998321533203</v>
      </c>
      <c r="Q1424">
        <f t="shared" si="249"/>
        <v>3.663414840886859E-2</v>
      </c>
      <c r="R1424">
        <v>212.13491821289099</v>
      </c>
      <c r="S1424">
        <f t="shared" si="250"/>
        <v>2.9400418694277473E-3</v>
      </c>
      <c r="T1424">
        <v>65.5628662109375</v>
      </c>
      <c r="U1424">
        <f t="shared" si="251"/>
        <v>9.5672167554011235E-3</v>
      </c>
      <c r="V1424">
        <v>215.46444702148401</v>
      </c>
      <c r="W1424">
        <f t="shared" si="252"/>
        <v>4.1646550257705569E-4</v>
      </c>
    </row>
    <row r="1425" spans="1:23" x14ac:dyDescent="0.2">
      <c r="A1425" s="1">
        <v>45618</v>
      </c>
      <c r="B1425">
        <v>24.5</v>
      </c>
      <c r="C1425">
        <f t="shared" si="242"/>
        <v>1.4989174009440314E-2</v>
      </c>
      <c r="D1425">
        <v>138.35000610351599</v>
      </c>
      <c r="E1425">
        <f t="shared" si="243"/>
        <v>1.9894735674467423E-2</v>
      </c>
      <c r="F1425">
        <v>196.54655456543</v>
      </c>
      <c r="G1425">
        <f t="shared" si="244"/>
        <v>2.4594078222965613E-2</v>
      </c>
      <c r="H1425">
        <v>163.29701232910199</v>
      </c>
      <c r="I1425">
        <f t="shared" si="245"/>
        <v>3.5861242969184065E-3</v>
      </c>
      <c r="J1425">
        <v>92.463058471679702</v>
      </c>
      <c r="K1425">
        <f t="shared" si="246"/>
        <v>-2.9229136353813088E-3</v>
      </c>
      <c r="L1425">
        <v>55.959999084472699</v>
      </c>
      <c r="M1425">
        <f t="shared" si="247"/>
        <v>1.6482434597036244E-2</v>
      </c>
      <c r="N1425">
        <v>155.13757324218801</v>
      </c>
      <c r="O1425">
        <f t="shared" si="248"/>
        <v>1.2864254398723053E-2</v>
      </c>
      <c r="P1425">
        <v>54.209999084472699</v>
      </c>
      <c r="Q1425">
        <f t="shared" si="249"/>
        <v>5.8571676863231253E-2</v>
      </c>
      <c r="R1425">
        <v>212.759521484375</v>
      </c>
      <c r="S1425">
        <f t="shared" si="250"/>
        <v>4.1040132599035523E-2</v>
      </c>
      <c r="T1425">
        <v>66.193130493164105</v>
      </c>
      <c r="U1425">
        <f t="shared" si="251"/>
        <v>4.6294998318888392E-2</v>
      </c>
      <c r="V1425">
        <v>215.55419921875</v>
      </c>
      <c r="W1425">
        <f t="shared" si="252"/>
        <v>9.7135042909692586E-3</v>
      </c>
    </row>
    <row r="1426" spans="1:23" x14ac:dyDescent="0.2">
      <c r="A1426" s="1">
        <v>45621</v>
      </c>
      <c r="B1426">
        <v>24.870000839233398</v>
      </c>
      <c r="C1426">
        <f t="shared" si="242"/>
        <v>-3.3527326731408034E-2</v>
      </c>
      <c r="D1426">
        <v>141.13000488281199</v>
      </c>
      <c r="E1426">
        <f t="shared" si="243"/>
        <v>-2.4458838689907222E-2</v>
      </c>
      <c r="F1426">
        <v>201.44036865234401</v>
      </c>
      <c r="G1426">
        <f t="shared" si="244"/>
        <v>-9.8049900505639848E-3</v>
      </c>
      <c r="H1426">
        <v>163.88366699218801</v>
      </c>
      <c r="I1426">
        <f t="shared" si="245"/>
        <v>-4.8548692623259668E-4</v>
      </c>
      <c r="J1426">
        <v>92.193191528320298</v>
      </c>
      <c r="K1426">
        <f t="shared" si="246"/>
        <v>9.7098667466981852E-3</v>
      </c>
      <c r="L1426">
        <v>56.889999389648402</v>
      </c>
      <c r="M1426">
        <f t="shared" si="247"/>
        <v>1.5350049683145364E-2</v>
      </c>
      <c r="N1426">
        <v>157.14619445800801</v>
      </c>
      <c r="O1426">
        <f t="shared" si="248"/>
        <v>-1.1971674183600433E-2</v>
      </c>
      <c r="P1426">
        <v>57.4799995422363</v>
      </c>
      <c r="Q1426">
        <f t="shared" si="249"/>
        <v>-2.6442577336911126E-2</v>
      </c>
      <c r="R1426">
        <v>221.6728515625</v>
      </c>
      <c r="S1426">
        <f t="shared" si="250"/>
        <v>-2.0469298988442769E-2</v>
      </c>
      <c r="T1426">
        <v>69.329582214355497</v>
      </c>
      <c r="U1426">
        <f t="shared" si="251"/>
        <v>-2.0831023014766806E-2</v>
      </c>
      <c r="V1426">
        <v>217.65818786621099</v>
      </c>
      <c r="W1426">
        <f t="shared" si="252"/>
        <v>-1.3049810765478819E-2</v>
      </c>
    </row>
    <row r="1427" spans="1:23" x14ac:dyDescent="0.2">
      <c r="A1427" s="1">
        <v>45622</v>
      </c>
      <c r="B1427">
        <v>24.049999237060501</v>
      </c>
      <c r="C1427">
        <f t="shared" si="242"/>
        <v>-1.6771866020568845E-2</v>
      </c>
      <c r="D1427">
        <v>137.72000122070301</v>
      </c>
      <c r="E1427">
        <f t="shared" si="243"/>
        <v>-1.0804570659789835E-2</v>
      </c>
      <c r="F1427">
        <v>199.47489929199199</v>
      </c>
      <c r="G1427">
        <f t="shared" si="244"/>
        <v>-8.7969263788342696E-3</v>
      </c>
      <c r="H1427">
        <v>163.804122924805</v>
      </c>
      <c r="I1427">
        <f t="shared" si="245"/>
        <v>-3.1259294876513188E-2</v>
      </c>
      <c r="J1427">
        <v>93.092735290527301</v>
      </c>
      <c r="K1427">
        <f t="shared" si="246"/>
        <v>-3.3183600173302776E-2</v>
      </c>
      <c r="L1427">
        <v>57.7700004577637</v>
      </c>
      <c r="M1427">
        <f t="shared" si="247"/>
        <v>-1.1315318385241128E-2</v>
      </c>
      <c r="N1427">
        <v>155.27610778808599</v>
      </c>
      <c r="O1427">
        <f t="shared" si="248"/>
        <v>-3.383016362343489E-3</v>
      </c>
      <c r="P1427">
        <v>55.9799995422363</v>
      </c>
      <c r="Q1427">
        <f t="shared" si="249"/>
        <v>6.0552305211473033E-3</v>
      </c>
      <c r="R1427">
        <v>217.18148803710901</v>
      </c>
      <c r="S1427">
        <f t="shared" si="250"/>
        <v>-8.619577852735422E-3</v>
      </c>
      <c r="T1427">
        <v>67.900314331054702</v>
      </c>
      <c r="U1427">
        <f t="shared" si="251"/>
        <v>-7.9248403220476028E-3</v>
      </c>
      <c r="V1427">
        <v>214.83624267578099</v>
      </c>
      <c r="W1427">
        <f t="shared" si="252"/>
        <v>-1.350452700078061E-2</v>
      </c>
    </row>
    <row r="1428" spans="1:23" x14ac:dyDescent="0.2">
      <c r="A1428" s="1">
        <v>45623</v>
      </c>
      <c r="B1428">
        <v>23.649999618530298</v>
      </c>
      <c r="C1428">
        <f t="shared" si="242"/>
        <v>1.6771866020568783E-2</v>
      </c>
      <c r="D1428">
        <v>136.24000549316401</v>
      </c>
      <c r="E1428">
        <f t="shared" si="243"/>
        <v>6.8758020056791797E-3</v>
      </c>
      <c r="F1428">
        <v>197.72782897949199</v>
      </c>
      <c r="G1428">
        <f t="shared" si="244"/>
        <v>9.1950024796427932E-3</v>
      </c>
      <c r="H1428">
        <v>158.76292419433599</v>
      </c>
      <c r="I1428">
        <f t="shared" si="245"/>
        <v>1.4980902278974102E-2</v>
      </c>
      <c r="J1428">
        <v>90.054275512695298</v>
      </c>
      <c r="K1428">
        <f t="shared" si="246"/>
        <v>2.8340493119016704E-2</v>
      </c>
      <c r="L1428">
        <v>57.119998931884801</v>
      </c>
      <c r="M1428">
        <f t="shared" si="247"/>
        <v>1.2007495517801437E-2</v>
      </c>
      <c r="N1428">
        <v>154.75169372558599</v>
      </c>
      <c r="O1428">
        <f t="shared" si="248"/>
        <v>1.3526971419892788E-2</v>
      </c>
      <c r="P1428">
        <v>56.319999694824197</v>
      </c>
      <c r="Q1428">
        <f t="shared" si="249"/>
        <v>7.6059499303296431E-3</v>
      </c>
      <c r="R1428">
        <v>215.31752014160199</v>
      </c>
      <c r="S1428">
        <f t="shared" si="250"/>
        <v>4.0439559966658194E-3</v>
      </c>
      <c r="T1428">
        <v>67.364341735839801</v>
      </c>
      <c r="U1428">
        <f t="shared" si="251"/>
        <v>4.4104026551922658E-3</v>
      </c>
      <c r="V1428">
        <v>211.95448303222699</v>
      </c>
      <c r="W1428">
        <f t="shared" si="252"/>
        <v>1.3272389675595143E-2</v>
      </c>
    </row>
    <row r="1429" spans="1:23" x14ac:dyDescent="0.2">
      <c r="A1429" s="1">
        <v>45625</v>
      </c>
      <c r="B1429">
        <v>24.049999237060501</v>
      </c>
      <c r="C1429">
        <f t="shared" si="242"/>
        <v>-5.0020501555776333E-3</v>
      </c>
      <c r="D1429">
        <v>137.17999267578099</v>
      </c>
      <c r="E1429">
        <f t="shared" si="243"/>
        <v>3.4955607704054995E-2</v>
      </c>
      <c r="F1429">
        <v>199.55432128906199</v>
      </c>
      <c r="G1429">
        <f t="shared" si="244"/>
        <v>3.7238294457179522E-3</v>
      </c>
      <c r="H1429">
        <v>161.15924072265599</v>
      </c>
      <c r="I1429">
        <f t="shared" si="245"/>
        <v>2.6965218660603869E-2</v>
      </c>
      <c r="J1429">
        <v>92.642967224121094</v>
      </c>
      <c r="K1429">
        <f t="shared" si="246"/>
        <v>4.4005974221202518E-2</v>
      </c>
      <c r="L1429">
        <v>57.810001373291001</v>
      </c>
      <c r="M1429">
        <f t="shared" si="247"/>
        <v>1.8169810046910574E-2</v>
      </c>
      <c r="N1429">
        <v>156.85923767089801</v>
      </c>
      <c r="O1429">
        <f t="shared" si="248"/>
        <v>2.7990487605155198E-2</v>
      </c>
      <c r="P1429">
        <v>56.75</v>
      </c>
      <c r="Q1429">
        <f t="shared" si="249"/>
        <v>2.7460915795336688E-2</v>
      </c>
      <c r="R1429">
        <v>216.190017700195</v>
      </c>
      <c r="S1429">
        <f t="shared" si="250"/>
        <v>2.2985331511880615E-2</v>
      </c>
      <c r="T1429">
        <v>67.662101745605497</v>
      </c>
      <c r="U1429">
        <f t="shared" si="251"/>
        <v>3.0909421488370375E-2</v>
      </c>
      <c r="V1429">
        <v>214.786376953125</v>
      </c>
      <c r="W1429">
        <f t="shared" si="252"/>
        <v>2.5937389111277964E-2</v>
      </c>
    </row>
    <row r="1430" spans="1:23" x14ac:dyDescent="0.2">
      <c r="A1430" s="1">
        <v>45628</v>
      </c>
      <c r="B1430">
        <v>23.930000305175799</v>
      </c>
      <c r="C1430">
        <f t="shared" si="242"/>
        <v>-6.2951859034220944E-2</v>
      </c>
      <c r="D1430">
        <v>142.05999755859401</v>
      </c>
      <c r="E1430">
        <f t="shared" si="243"/>
        <v>-5.6331386467783537E-4</v>
      </c>
      <c r="F1430">
        <v>200.29881286621099</v>
      </c>
      <c r="G1430">
        <f t="shared" si="244"/>
        <v>-2.280744126626218E-2</v>
      </c>
      <c r="H1430">
        <v>165.56405639648401</v>
      </c>
      <c r="I1430">
        <f t="shared" si="245"/>
        <v>9.8011205778841346E-3</v>
      </c>
      <c r="J1430">
        <v>96.810844421386705</v>
      </c>
      <c r="K1430">
        <f t="shared" si="246"/>
        <v>-9.8563686783919441E-3</v>
      </c>
      <c r="L1430">
        <v>58.869998931884801</v>
      </c>
      <c r="M1430">
        <f t="shared" si="247"/>
        <v>-3.914557726600423E-3</v>
      </c>
      <c r="N1430">
        <v>161.31182861328099</v>
      </c>
      <c r="O1430">
        <f t="shared" si="248"/>
        <v>-2.7641022505205397E-3</v>
      </c>
      <c r="P1430">
        <v>58.330001831054702</v>
      </c>
      <c r="Q1430">
        <f t="shared" si="249"/>
        <v>-8.5761177533377904E-4</v>
      </c>
      <c r="R1430">
        <v>221.21676635742199</v>
      </c>
      <c r="S1430">
        <f t="shared" si="250"/>
        <v>-7.1066099194332984E-3</v>
      </c>
      <c r="T1430">
        <v>69.786155700683594</v>
      </c>
      <c r="U1430">
        <f t="shared" si="251"/>
        <v>-7.2544623197739203E-2</v>
      </c>
      <c r="V1430">
        <v>220.430252075195</v>
      </c>
      <c r="W1430">
        <f t="shared" si="252"/>
        <v>-5.6705772404842866E-3</v>
      </c>
    </row>
    <row r="1431" spans="1:23" x14ac:dyDescent="0.2">
      <c r="A1431" s="1">
        <v>45629</v>
      </c>
      <c r="B1431">
        <v>22.469999313354499</v>
      </c>
      <c r="C1431">
        <f t="shared" si="242"/>
        <v>-2.2958480688264605E-2</v>
      </c>
      <c r="D1431">
        <v>141.97999572753901</v>
      </c>
      <c r="E1431">
        <f t="shared" si="243"/>
        <v>1.4057718350552299E-2</v>
      </c>
      <c r="F1431">
        <v>195.78221130371099</v>
      </c>
      <c r="G1431">
        <f t="shared" si="244"/>
        <v>-2.9450727219203785E-3</v>
      </c>
      <c r="H1431">
        <v>167.194747924805</v>
      </c>
      <c r="I1431">
        <f t="shared" si="245"/>
        <v>1.423074773807686E-2</v>
      </c>
      <c r="J1431">
        <v>95.861328125</v>
      </c>
      <c r="K1431">
        <f t="shared" si="246"/>
        <v>0.20854475376571341</v>
      </c>
      <c r="L1431">
        <v>58.639999389648402</v>
      </c>
      <c r="M1431">
        <f t="shared" si="247"/>
        <v>5.7813484558480533E-3</v>
      </c>
      <c r="N1431">
        <v>160.86656188964801</v>
      </c>
      <c r="O1431">
        <f t="shared" si="248"/>
        <v>4.663688264924081E-3</v>
      </c>
      <c r="P1431">
        <v>58.279998779296903</v>
      </c>
      <c r="Q1431">
        <f t="shared" si="249"/>
        <v>1.8361648759813415E-2</v>
      </c>
      <c r="R1431">
        <v>219.65023803710901</v>
      </c>
      <c r="S1431">
        <f t="shared" si="250"/>
        <v>-1.473279897775303E-2</v>
      </c>
      <c r="T1431">
        <v>64.902816772460895</v>
      </c>
      <c r="U1431">
        <f t="shared" si="251"/>
        <v>-5.9058397515495006E-2</v>
      </c>
      <c r="V1431">
        <v>219.18382263183599</v>
      </c>
      <c r="W1431">
        <f t="shared" si="252"/>
        <v>1.3151875958219724E-2</v>
      </c>
    </row>
    <row r="1432" spans="1:23" x14ac:dyDescent="0.2">
      <c r="A1432" s="1">
        <v>45630</v>
      </c>
      <c r="B1432">
        <v>21.959999084472699</v>
      </c>
      <c r="C1432">
        <f t="shared" si="242"/>
        <v>-5.4269624923162438E-2</v>
      </c>
      <c r="D1432">
        <v>143.99000549316401</v>
      </c>
      <c r="E1432">
        <f t="shared" si="243"/>
        <v>-1.8434058540645427E-2</v>
      </c>
      <c r="F1432">
        <v>195.206466674805</v>
      </c>
      <c r="G1432">
        <f t="shared" si="244"/>
        <v>-1.8787122757584988E-2</v>
      </c>
      <c r="H1432">
        <v>169.591064453125</v>
      </c>
      <c r="I1432">
        <f t="shared" si="245"/>
        <v>-5.2792690383886374E-4</v>
      </c>
      <c r="J1432">
        <v>118.090042114258</v>
      </c>
      <c r="K1432">
        <f t="shared" si="246"/>
        <v>-4.1298183048834661E-2</v>
      </c>
      <c r="L1432">
        <v>58.9799995422363</v>
      </c>
      <c r="M1432">
        <f t="shared" si="247"/>
        <v>-2.5065674254661517E-2</v>
      </c>
      <c r="N1432">
        <v>161.61854553222699</v>
      </c>
      <c r="O1432">
        <f t="shared" si="248"/>
        <v>-1.300806457961526E-2</v>
      </c>
      <c r="P1432">
        <v>59.360000610351598</v>
      </c>
      <c r="Q1432">
        <f t="shared" si="249"/>
        <v>-2.81901562827283E-2</v>
      </c>
      <c r="R1432">
        <v>216.43789672851599</v>
      </c>
      <c r="S1432">
        <f t="shared" si="250"/>
        <v>-1.7327476335665379E-2</v>
      </c>
      <c r="T1432">
        <v>61.180751800537102</v>
      </c>
      <c r="U1432">
        <f t="shared" si="251"/>
        <v>-5.6566908318912257E-2</v>
      </c>
      <c r="V1432">
        <v>222.08554077148401</v>
      </c>
      <c r="W1432">
        <f t="shared" si="252"/>
        <v>-1.9083695881077806E-2</v>
      </c>
    </row>
    <row r="1433" spans="1:23" x14ac:dyDescent="0.2">
      <c r="A1433" s="1">
        <v>45631</v>
      </c>
      <c r="B1433">
        <v>20.799999237060501</v>
      </c>
      <c r="C1433">
        <f t="shared" si="242"/>
        <v>5.7526928161700606E-3</v>
      </c>
      <c r="D1433">
        <v>141.36000061035199</v>
      </c>
      <c r="E1433">
        <f t="shared" si="243"/>
        <v>-1.9789924672493173E-2</v>
      </c>
      <c r="F1433">
        <v>191.57333374023401</v>
      </c>
      <c r="G1433">
        <f t="shared" si="244"/>
        <v>5.6989162334945755E-4</v>
      </c>
      <c r="H1433">
        <v>169.50155639648401</v>
      </c>
      <c r="I1433">
        <f t="shared" si="245"/>
        <v>5.1783080578867227E-2</v>
      </c>
      <c r="J1433">
        <v>113.312469482422</v>
      </c>
      <c r="K1433">
        <f t="shared" si="246"/>
        <v>1.2341483321493937E-3</v>
      </c>
      <c r="L1433">
        <v>57.5200004577637</v>
      </c>
      <c r="M1433">
        <f t="shared" si="247"/>
        <v>2.2519238629739501E-2</v>
      </c>
      <c r="N1433">
        <v>159.52981567382801</v>
      </c>
      <c r="O1433">
        <f t="shared" si="248"/>
        <v>-5.5017925832163798E-3</v>
      </c>
      <c r="P1433">
        <v>57.709999084472699</v>
      </c>
      <c r="Q1433">
        <f t="shared" si="249"/>
        <v>-6.9337698183766325E-4</v>
      </c>
      <c r="R1433">
        <v>212.71987915039099</v>
      </c>
      <c r="S1433">
        <f t="shared" si="250"/>
        <v>1.6869264854380551E-2</v>
      </c>
      <c r="T1433">
        <v>57.816009521484403</v>
      </c>
      <c r="U1433">
        <f t="shared" si="251"/>
        <v>1.7696595264349912E-2</v>
      </c>
      <c r="V1433">
        <v>217.88751220703099</v>
      </c>
      <c r="W1433">
        <f t="shared" si="252"/>
        <v>6.0228044207857748E-3</v>
      </c>
    </row>
    <row r="1434" spans="1:23" x14ac:dyDescent="0.2">
      <c r="A1434" s="1">
        <v>45632</v>
      </c>
      <c r="B1434">
        <v>20.920000076293899</v>
      </c>
      <c r="C1434">
        <f t="shared" si="242"/>
        <v>-5.2720281016231758E-3</v>
      </c>
      <c r="D1434">
        <v>138.58999633789099</v>
      </c>
      <c r="E1434">
        <f t="shared" si="243"/>
        <v>-5.7315480899672366E-2</v>
      </c>
      <c r="F1434">
        <v>191.682540893555</v>
      </c>
      <c r="G1434">
        <f t="shared" si="244"/>
        <v>1.8107943308116258E-3</v>
      </c>
      <c r="H1434">
        <v>178.51010131835901</v>
      </c>
      <c r="I1434">
        <f t="shared" si="245"/>
        <v>-3.2918068244130864E-3</v>
      </c>
      <c r="J1434">
        <v>113.45240020752</v>
      </c>
      <c r="K1434">
        <f t="shared" si="246"/>
        <v>-5.8781800758994578E-2</v>
      </c>
      <c r="L1434">
        <v>58.830001831054702</v>
      </c>
      <c r="M1434">
        <f t="shared" si="247"/>
        <v>-7.3360440386260189E-3</v>
      </c>
      <c r="N1434">
        <v>158.65452575683599</v>
      </c>
      <c r="O1434">
        <f t="shared" si="248"/>
        <v>7.6816357381607669E-3</v>
      </c>
      <c r="P1434">
        <v>57.669998168945298</v>
      </c>
      <c r="Q1434">
        <f t="shared" si="249"/>
        <v>4.7575648425670983E-2</v>
      </c>
      <c r="R1434">
        <v>216.33874511718801</v>
      </c>
      <c r="S1434">
        <f t="shared" si="250"/>
        <v>8.0674686372410025E-3</v>
      </c>
      <c r="T1434">
        <v>58.848262786865199</v>
      </c>
      <c r="U1434">
        <f t="shared" si="251"/>
        <v>4.2594717940272371E-2</v>
      </c>
      <c r="V1434">
        <v>219.20376586914099</v>
      </c>
      <c r="W1434">
        <f t="shared" si="252"/>
        <v>-4.8334822826707575E-3</v>
      </c>
    </row>
    <row r="1435" spans="1:23" x14ac:dyDescent="0.2">
      <c r="A1435" s="1">
        <v>45635</v>
      </c>
      <c r="B1435">
        <v>20.809999465942401</v>
      </c>
      <c r="C1435">
        <f t="shared" si="242"/>
        <v>-3.1733179107711298E-2</v>
      </c>
      <c r="D1435">
        <v>130.86999511718801</v>
      </c>
      <c r="E1435">
        <f t="shared" si="243"/>
        <v>-2.4207495346811998E-2</v>
      </c>
      <c r="F1435">
        <v>192.02995300293</v>
      </c>
      <c r="G1435">
        <f t="shared" si="244"/>
        <v>-1.7048121311600224E-2</v>
      </c>
      <c r="H1435">
        <v>177.92344665527301</v>
      </c>
      <c r="I1435">
        <f t="shared" si="245"/>
        <v>-4.0661328138958633E-2</v>
      </c>
      <c r="J1435">
        <v>106.97568511962901</v>
      </c>
      <c r="K1435">
        <f t="shared" si="246"/>
        <v>-3.2754754385296361E-3</v>
      </c>
      <c r="L1435">
        <v>58.400001525878899</v>
      </c>
      <c r="M1435">
        <f t="shared" si="247"/>
        <v>-7.0453051298225199E-3</v>
      </c>
      <c r="N1435">
        <v>159.87794494628901</v>
      </c>
      <c r="O1435">
        <f t="shared" si="248"/>
        <v>-2.6987788194756668E-2</v>
      </c>
      <c r="P1435">
        <v>60.4799995422363</v>
      </c>
      <c r="Q1435">
        <f t="shared" si="249"/>
        <v>-1.6672610406573442E-2</v>
      </c>
      <c r="R1435">
        <v>218.09111022949199</v>
      </c>
      <c r="S1435">
        <f t="shared" si="250"/>
        <v>-1.5783092518900355E-2</v>
      </c>
      <c r="T1435">
        <v>61.4090385437012</v>
      </c>
      <c r="U1435">
        <f t="shared" si="251"/>
        <v>8.0778590994424429E-4</v>
      </c>
      <c r="V1435">
        <v>218.14680480957</v>
      </c>
      <c r="W1435">
        <f t="shared" si="252"/>
        <v>-2.4056343207769448E-2</v>
      </c>
    </row>
    <row r="1436" spans="1:23" x14ac:dyDescent="0.2">
      <c r="A1436" s="1">
        <v>45636</v>
      </c>
      <c r="B1436">
        <v>20.159999847412099</v>
      </c>
      <c r="C1436">
        <f t="shared" si="242"/>
        <v>-1.9860486913844747E-3</v>
      </c>
      <c r="D1436">
        <v>127.73999786377</v>
      </c>
      <c r="E1436">
        <f t="shared" si="243"/>
        <v>1.8690653134384047E-2</v>
      </c>
      <c r="F1436">
        <v>188.78395080566401</v>
      </c>
      <c r="G1436">
        <f t="shared" si="244"/>
        <v>7.960699563744322E-3</v>
      </c>
      <c r="H1436">
        <v>170.83395385742199</v>
      </c>
      <c r="I1436">
        <f t="shared" si="245"/>
        <v>6.4189198883615572E-2</v>
      </c>
      <c r="J1436">
        <v>106.625862121582</v>
      </c>
      <c r="K1436">
        <f t="shared" si="246"/>
        <v>4.2934520326535559E-2</v>
      </c>
      <c r="L1436">
        <v>57.990001678466797</v>
      </c>
      <c r="M1436">
        <f t="shared" si="247"/>
        <v>1.8283288735826485E-2</v>
      </c>
      <c r="N1436">
        <v>155.62089538574199</v>
      </c>
      <c r="O1436">
        <f t="shared" si="248"/>
        <v>2.1310378141437193E-2</v>
      </c>
      <c r="P1436">
        <v>59.4799995422363</v>
      </c>
      <c r="Q1436">
        <f t="shared" si="249"/>
        <v>5.7653303420002043E-2</v>
      </c>
      <c r="R1436">
        <v>214.67597961425801</v>
      </c>
      <c r="S1436">
        <f t="shared" si="250"/>
        <v>6.9789287152013458E-3</v>
      </c>
      <c r="T1436">
        <v>61.458663940429702</v>
      </c>
      <c r="U1436">
        <f t="shared" si="251"/>
        <v>-6.4808193340443344E-3</v>
      </c>
      <c r="V1436">
        <v>212.96160888671901</v>
      </c>
      <c r="W1436">
        <f t="shared" si="252"/>
        <v>2.4833086481794827E-2</v>
      </c>
    </row>
    <row r="1437" spans="1:23" x14ac:dyDescent="0.2">
      <c r="A1437" s="1">
        <v>45637</v>
      </c>
      <c r="B1437">
        <v>20.120000839233398</v>
      </c>
      <c r="C1437">
        <f t="shared" si="242"/>
        <v>3.2276631771717322E-2</v>
      </c>
      <c r="D1437">
        <v>130.14999389648401</v>
      </c>
      <c r="E1437">
        <f t="shared" si="243"/>
        <v>3.4516790321943358E-3</v>
      </c>
      <c r="F1437">
        <v>190.29280090332</v>
      </c>
      <c r="G1437">
        <f t="shared" si="244"/>
        <v>5.2199622756869679E-5</v>
      </c>
      <c r="H1437">
        <v>182.15924072265599</v>
      </c>
      <c r="I1437">
        <f t="shared" si="245"/>
        <v>-1.3961574900075914E-2</v>
      </c>
      <c r="J1437">
        <v>111.30348968505901</v>
      </c>
      <c r="K1437">
        <f t="shared" si="246"/>
        <v>-2.1328582884594979E-2</v>
      </c>
      <c r="L1437">
        <v>59.060001373291001</v>
      </c>
      <c r="M1437">
        <f t="shared" si="247"/>
        <v>-1.6388261973359092E-2</v>
      </c>
      <c r="N1437">
        <v>158.97282409668</v>
      </c>
      <c r="O1437">
        <f t="shared" si="248"/>
        <v>-9.9979408278660503E-3</v>
      </c>
      <c r="P1437">
        <v>63.009998321533203</v>
      </c>
      <c r="Q1437">
        <f t="shared" si="249"/>
        <v>-8.7670801187473158E-3</v>
      </c>
      <c r="R1437">
        <v>216.17942810058599</v>
      </c>
      <c r="S1437">
        <f t="shared" si="250"/>
        <v>2.7596897527691067E-3</v>
      </c>
      <c r="T1437">
        <v>61.061649322509801</v>
      </c>
      <c r="U1437">
        <f t="shared" si="251"/>
        <v>-3.2516174177526244E-4</v>
      </c>
      <c r="V1437">
        <v>218.31631469726599</v>
      </c>
      <c r="W1437">
        <f t="shared" si="252"/>
        <v>-7.7949986583651177E-3</v>
      </c>
    </row>
    <row r="1438" spans="1:23" x14ac:dyDescent="0.2">
      <c r="A1438" s="1">
        <v>45638</v>
      </c>
      <c r="B1438">
        <v>20.780000686645501</v>
      </c>
      <c r="C1438">
        <f t="shared" si="242"/>
        <v>-2.1401620592379177E-2</v>
      </c>
      <c r="D1438">
        <v>130.60000610351599</v>
      </c>
      <c r="E1438">
        <f t="shared" si="243"/>
        <v>-2.8661060898729666E-2</v>
      </c>
      <c r="F1438">
        <v>190.302734375</v>
      </c>
      <c r="G1438">
        <f t="shared" si="244"/>
        <v>-6.261742224119277E-4</v>
      </c>
      <c r="H1438">
        <v>179.63368225097699</v>
      </c>
      <c r="I1438">
        <f t="shared" si="245"/>
        <v>0.21859427466302767</v>
      </c>
      <c r="J1438">
        <v>108.95468139648401</v>
      </c>
      <c r="K1438">
        <f t="shared" si="246"/>
        <v>0.10244825677047414</v>
      </c>
      <c r="L1438">
        <v>58.099998474121101</v>
      </c>
      <c r="M1438">
        <f t="shared" si="247"/>
        <v>-1.1947136073206584E-2</v>
      </c>
      <c r="N1438">
        <v>157.39134216308599</v>
      </c>
      <c r="O1438">
        <f t="shared" si="248"/>
        <v>1.8309324517750279E-3</v>
      </c>
      <c r="P1438">
        <v>62.459999084472699</v>
      </c>
      <c r="Q1438">
        <f t="shared" si="249"/>
        <v>1.5725868987545154E-2</v>
      </c>
      <c r="R1438">
        <v>216.77684020996099</v>
      </c>
      <c r="S1438">
        <f t="shared" si="250"/>
        <v>-5.1113440463480811E-3</v>
      </c>
      <c r="T1438">
        <v>61.041797637939503</v>
      </c>
      <c r="U1438">
        <f t="shared" si="251"/>
        <v>-2.5859977683643353E-2</v>
      </c>
      <c r="V1438">
        <v>216.62115478515599</v>
      </c>
      <c r="W1438">
        <f t="shared" si="252"/>
        <v>2.7513369781732744E-2</v>
      </c>
    </row>
    <row r="1439" spans="1:23" x14ac:dyDescent="0.2">
      <c r="A1439" s="1">
        <v>45639</v>
      </c>
      <c r="B1439">
        <v>20.340000152587901</v>
      </c>
      <c r="C1439">
        <f t="shared" si="242"/>
        <v>2.3804853487910182E-2</v>
      </c>
      <c r="D1439">
        <v>126.91000366210901</v>
      </c>
      <c r="E1439">
        <f t="shared" si="243"/>
        <v>-1.7350257933560077E-3</v>
      </c>
      <c r="F1439">
        <v>190.18360900878901</v>
      </c>
      <c r="G1439">
        <f t="shared" si="244"/>
        <v>-1.1179671390517943E-2</v>
      </c>
      <c r="H1439">
        <v>223.52291870117199</v>
      </c>
      <c r="I1439">
        <f t="shared" si="245"/>
        <v>0.10624979722133578</v>
      </c>
      <c r="J1439">
        <v>120.708709716797</v>
      </c>
      <c r="K1439">
        <f t="shared" si="246"/>
        <v>3.2664277570512455E-2</v>
      </c>
      <c r="L1439">
        <v>57.409999847412102</v>
      </c>
      <c r="M1439">
        <f t="shared" si="247"/>
        <v>2.9689002582195156E-2</v>
      </c>
      <c r="N1439">
        <v>157.67977905273401</v>
      </c>
      <c r="O1439">
        <f t="shared" si="248"/>
        <v>-4.045252787194629E-3</v>
      </c>
      <c r="P1439">
        <v>63.450000762939503</v>
      </c>
      <c r="Q1439">
        <f t="shared" si="249"/>
        <v>1.5756554354899596E-4</v>
      </c>
      <c r="R1439">
        <v>215.67164611816401</v>
      </c>
      <c r="S1439">
        <f t="shared" si="250"/>
        <v>-1.3859638286995914E-3</v>
      </c>
      <c r="T1439">
        <v>59.483493804931598</v>
      </c>
      <c r="U1439">
        <f t="shared" si="251"/>
        <v>-1.4284739232940323E-2</v>
      </c>
      <c r="V1439">
        <v>222.66387939453099</v>
      </c>
      <c r="W1439">
        <f t="shared" si="252"/>
        <v>1.8370367280844475E-2</v>
      </c>
    </row>
    <row r="1440" spans="1:23" x14ac:dyDescent="0.2">
      <c r="A1440" s="1">
        <v>45642</v>
      </c>
      <c r="B1440">
        <v>20.829999923706101</v>
      </c>
      <c r="C1440">
        <f t="shared" si="242"/>
        <v>-1.8900460146621487E-2</v>
      </c>
      <c r="D1440">
        <v>126.69000244140599</v>
      </c>
      <c r="E1440">
        <f t="shared" si="243"/>
        <v>-1.3269479232179615E-2</v>
      </c>
      <c r="F1440">
        <v>188.069259643555</v>
      </c>
      <c r="G1440">
        <f t="shared" si="244"/>
        <v>-7.0979772823135442E-3</v>
      </c>
      <c r="H1440">
        <v>248.57975769043</v>
      </c>
      <c r="I1440">
        <f t="shared" si="245"/>
        <v>-3.9864102793799039E-2</v>
      </c>
      <c r="J1440">
        <v>124.716674804688</v>
      </c>
      <c r="K1440">
        <f t="shared" si="246"/>
        <v>-0.10582361347553479</v>
      </c>
      <c r="L1440">
        <v>59.139999389648402</v>
      </c>
      <c r="M1440">
        <f t="shared" si="247"/>
        <v>-1.6365845791449358E-2</v>
      </c>
      <c r="N1440">
        <v>157.043212890625</v>
      </c>
      <c r="O1440">
        <f t="shared" si="248"/>
        <v>1.9003276276251892E-4</v>
      </c>
      <c r="P1440">
        <v>63.459999084472699</v>
      </c>
      <c r="Q1440">
        <f t="shared" si="249"/>
        <v>-1.0932512106053813E-2</v>
      </c>
      <c r="R1440">
        <v>215.37294006347699</v>
      </c>
      <c r="S1440">
        <f t="shared" si="250"/>
        <v>-1.1577972759858493E-2</v>
      </c>
      <c r="T1440">
        <v>58.639827728271499</v>
      </c>
      <c r="U1440">
        <f t="shared" si="251"/>
        <v>-1.3461917513691617E-2</v>
      </c>
      <c r="V1440">
        <v>226.79209899902301</v>
      </c>
      <c r="W1440">
        <f t="shared" si="252"/>
        <v>-1.4245734693959688E-2</v>
      </c>
    </row>
    <row r="1441" spans="1:23" x14ac:dyDescent="0.2">
      <c r="A1441" s="1">
        <v>45643</v>
      </c>
      <c r="B1441">
        <v>20.440000534057599</v>
      </c>
      <c r="C1441">
        <f t="shared" si="242"/>
        <v>-5.7388735083270873E-2</v>
      </c>
      <c r="D1441">
        <v>125.01999664306599</v>
      </c>
      <c r="E1441">
        <f t="shared" si="243"/>
        <v>-2.9300419933448726E-2</v>
      </c>
      <c r="F1441">
        <v>186.73907470703099</v>
      </c>
      <c r="G1441">
        <f t="shared" si="244"/>
        <v>-1.6724202264251576E-2</v>
      </c>
      <c r="H1441">
        <v>238.86526489257801</v>
      </c>
      <c r="I1441">
        <f t="shared" si="245"/>
        <v>-7.1648618970056449E-2</v>
      </c>
      <c r="J1441">
        <v>112.19303894043</v>
      </c>
      <c r="K1441">
        <f t="shared" si="246"/>
        <v>-6.4105113451142101E-2</v>
      </c>
      <c r="L1441">
        <v>58.180000305175803</v>
      </c>
      <c r="M1441">
        <f t="shared" si="247"/>
        <v>-5.9304135501347048E-2</v>
      </c>
      <c r="N1441">
        <v>157.07305908203099</v>
      </c>
      <c r="O1441">
        <f t="shared" si="248"/>
        <v>-3.1323847049832779E-2</v>
      </c>
      <c r="P1441">
        <v>62.7700004577637</v>
      </c>
      <c r="Q1441">
        <f t="shared" si="249"/>
        <v>-6.9596182608992391E-2</v>
      </c>
      <c r="R1441">
        <v>212.89373779296901</v>
      </c>
      <c r="S1441">
        <f t="shared" si="250"/>
        <v>-2.8702825853715471E-2</v>
      </c>
      <c r="T1441">
        <v>57.855712890625</v>
      </c>
      <c r="U1441">
        <f t="shared" si="251"/>
        <v>-3.7582018694973192E-2</v>
      </c>
      <c r="V1441">
        <v>223.58418273925801</v>
      </c>
      <c r="W1441">
        <f t="shared" si="252"/>
        <v>-3.7687050055188222E-2</v>
      </c>
    </row>
    <row r="1442" spans="1:23" x14ac:dyDescent="0.2">
      <c r="A1442" s="1">
        <v>45644</v>
      </c>
      <c r="B1442">
        <v>19.299999237060501</v>
      </c>
      <c r="C1442">
        <f t="shared" si="242"/>
        <v>-1.2513186174050495E-2</v>
      </c>
      <c r="D1442">
        <v>121.41000366210901</v>
      </c>
      <c r="E1442">
        <f t="shared" si="243"/>
        <v>-2.1058719853411664E-2</v>
      </c>
      <c r="F1442">
        <v>183.64198303222699</v>
      </c>
      <c r="G1442">
        <f t="shared" si="244"/>
        <v>-2.8689672876997885E-3</v>
      </c>
      <c r="H1442">
        <v>222.34962463378901</v>
      </c>
      <c r="I1442">
        <f t="shared" si="245"/>
        <v>-2.3986266097071579E-2</v>
      </c>
      <c r="J1442">
        <v>105.226570129395</v>
      </c>
      <c r="K1442">
        <f t="shared" si="246"/>
        <v>3.5733080734570842E-2</v>
      </c>
      <c r="L1442">
        <v>54.830001831054702</v>
      </c>
      <c r="M1442">
        <f t="shared" si="247"/>
        <v>-2.2315409923357919E-2</v>
      </c>
      <c r="N1442">
        <v>152.22918701171901</v>
      </c>
      <c r="O1442">
        <f t="shared" si="248"/>
        <v>-1.7466355977415228E-2</v>
      </c>
      <c r="P1442">
        <v>58.549999237060497</v>
      </c>
      <c r="Q1442">
        <f t="shared" si="249"/>
        <v>-4.9653542918092269E-3</v>
      </c>
      <c r="R1442">
        <v>206.86994934082</v>
      </c>
      <c r="S1442">
        <f t="shared" si="250"/>
        <v>4.8090557776249025E-5</v>
      </c>
      <c r="T1442">
        <v>55.721729278564503</v>
      </c>
      <c r="U1442">
        <f t="shared" si="251"/>
        <v>-2.6754240076233239E-3</v>
      </c>
      <c r="V1442">
        <v>215.31475830078099</v>
      </c>
      <c r="W1442">
        <f t="shared" si="252"/>
        <v>-1.6933669008171618E-2</v>
      </c>
    </row>
    <row r="1443" spans="1:23" x14ac:dyDescent="0.2">
      <c r="A1443" s="1">
        <v>45645</v>
      </c>
      <c r="B1443">
        <v>19.059999465942401</v>
      </c>
      <c r="C1443">
        <f t="shared" si="242"/>
        <v>2.3847734229710892E-2</v>
      </c>
      <c r="D1443">
        <v>118.879997253418</v>
      </c>
      <c r="E1443">
        <f t="shared" si="243"/>
        <v>2.7720781843290142E-3</v>
      </c>
      <c r="F1443">
        <v>183.11587524414099</v>
      </c>
      <c r="G1443">
        <f t="shared" si="244"/>
        <v>1.2926354122970968E-2</v>
      </c>
      <c r="H1443">
        <v>217.07974243164099</v>
      </c>
      <c r="I1443">
        <f t="shared" si="245"/>
        <v>1.1250054828986297E-2</v>
      </c>
      <c r="J1443">
        <v>109.05462646484401</v>
      </c>
      <c r="K1443">
        <f t="shared" si="246"/>
        <v>2.5249116003495886E-2</v>
      </c>
      <c r="L1443">
        <v>53.619998931884801</v>
      </c>
      <c r="M1443">
        <f t="shared" si="247"/>
        <v>-1.9586258761821934E-2</v>
      </c>
      <c r="N1443">
        <v>149.59338378906199</v>
      </c>
      <c r="O1443">
        <f t="shared" si="248"/>
        <v>1.6420351443493682E-2</v>
      </c>
      <c r="P1443">
        <v>58.259998321533203</v>
      </c>
      <c r="Q1443">
        <f t="shared" si="249"/>
        <v>-6.7166255927548837E-3</v>
      </c>
      <c r="R1443">
        <v>206.87989807128901</v>
      </c>
      <c r="S1443">
        <f t="shared" si="250"/>
        <v>1.906814388531701E-2</v>
      </c>
      <c r="T1443">
        <v>55.572849273681598</v>
      </c>
      <c r="U1443">
        <f t="shared" si="251"/>
        <v>-8.6099438357304416E-3</v>
      </c>
      <c r="V1443">
        <v>211.69938659668</v>
      </c>
      <c r="W1443">
        <f t="shared" si="252"/>
        <v>1.3355702369482811E-2</v>
      </c>
    </row>
    <row r="1444" spans="1:23" x14ac:dyDescent="0.2">
      <c r="A1444" s="1">
        <v>45646</v>
      </c>
      <c r="B1444">
        <v>19.5200004577637</v>
      </c>
      <c r="C1444">
        <f t="shared" si="242"/>
        <v>3.4243037740485184E-2</v>
      </c>
      <c r="D1444">
        <v>119.209999084473</v>
      </c>
      <c r="E1444">
        <f t="shared" si="243"/>
        <v>4.4221958057174014E-2</v>
      </c>
      <c r="F1444">
        <v>185.49826049804699</v>
      </c>
      <c r="G1444">
        <f t="shared" si="244"/>
        <v>1.734748671642582E-2</v>
      </c>
      <c r="H1444">
        <v>219.53569030761699</v>
      </c>
      <c r="I1444">
        <f t="shared" si="245"/>
        <v>5.3708684055300708E-2</v>
      </c>
      <c r="J1444">
        <v>111.843215942383</v>
      </c>
      <c r="K1444">
        <f t="shared" si="246"/>
        <v>1.6485336921331663E-2</v>
      </c>
      <c r="L1444">
        <v>52.580001831054702</v>
      </c>
      <c r="M1444">
        <f t="shared" si="247"/>
        <v>2.609250512282818E-2</v>
      </c>
      <c r="N1444">
        <v>152.07003784179699</v>
      </c>
      <c r="O1444">
        <f t="shared" si="248"/>
        <v>3.4394139156411277E-2</v>
      </c>
      <c r="P1444">
        <v>57.869998931884801</v>
      </c>
      <c r="Q1444">
        <f t="shared" si="249"/>
        <v>3.814344998978788E-2</v>
      </c>
      <c r="R1444">
        <v>210.86256408691401</v>
      </c>
      <c r="S1444">
        <f t="shared" si="250"/>
        <v>1.4578267854247557E-2</v>
      </c>
      <c r="T1444">
        <v>55.096424102783203</v>
      </c>
      <c r="U1444">
        <f t="shared" si="251"/>
        <v>4.1635895685038886E-2</v>
      </c>
      <c r="V1444">
        <v>214.54574584960901</v>
      </c>
      <c r="W1444">
        <f t="shared" si="252"/>
        <v>2.9809207902403004E-2</v>
      </c>
    </row>
    <row r="1445" spans="1:23" x14ac:dyDescent="0.2">
      <c r="A1445" s="1">
        <v>45649</v>
      </c>
      <c r="B1445">
        <v>20.200000762939499</v>
      </c>
      <c r="C1445">
        <f t="shared" si="242"/>
        <v>9.8522399742348478E-3</v>
      </c>
      <c r="D1445">
        <v>124.59999847412099</v>
      </c>
      <c r="E1445">
        <f t="shared" si="243"/>
        <v>1.3472262800348071E-2</v>
      </c>
      <c r="F1445">
        <v>188.74426269531199</v>
      </c>
      <c r="G1445">
        <f t="shared" si="244"/>
        <v>1.2023747198920078E-2</v>
      </c>
      <c r="H1445">
        <v>231.64904785156199</v>
      </c>
      <c r="I1445">
        <f t="shared" si="245"/>
        <v>3.105980164744632E-2</v>
      </c>
      <c r="J1445">
        <v>113.702270507812</v>
      </c>
      <c r="K1445">
        <f t="shared" si="246"/>
        <v>1.906809681329107E-2</v>
      </c>
      <c r="L1445">
        <v>53.970001220703097</v>
      </c>
      <c r="M1445">
        <f t="shared" si="247"/>
        <v>3.1449136638458E-3</v>
      </c>
      <c r="N1445">
        <v>157.39134216308599</v>
      </c>
      <c r="O1445">
        <f t="shared" si="248"/>
        <v>7.0529580832391766E-3</v>
      </c>
      <c r="P1445">
        <v>60.119998931884801</v>
      </c>
      <c r="Q1445">
        <f t="shared" si="249"/>
        <v>1.2726400478256581E-2</v>
      </c>
      <c r="R1445">
        <v>213.95909118652301</v>
      </c>
      <c r="S1445">
        <f t="shared" si="250"/>
        <v>1.4781572814951934E-2</v>
      </c>
      <c r="T1445">
        <v>57.438838958740199</v>
      </c>
      <c r="U1445">
        <f t="shared" si="251"/>
        <v>1.1852838308643206E-2</v>
      </c>
      <c r="V1445">
        <v>221.03746032714801</v>
      </c>
      <c r="W1445">
        <f t="shared" si="252"/>
        <v>1.0249100972895888E-2</v>
      </c>
    </row>
    <row r="1446" spans="1:23" x14ac:dyDescent="0.2">
      <c r="A1446" s="1">
        <v>45650</v>
      </c>
      <c r="B1446">
        <v>20.399999618530298</v>
      </c>
      <c r="C1446">
        <f t="shared" si="242"/>
        <v>1.9589093128905923E-3</v>
      </c>
      <c r="D1446">
        <v>126.290000915527</v>
      </c>
      <c r="E1446">
        <f t="shared" si="243"/>
        <v>-9.7872542902067046E-3</v>
      </c>
      <c r="F1446">
        <v>191.02737426757801</v>
      </c>
      <c r="G1446">
        <f t="shared" si="244"/>
        <v>-3.6962846925966265E-3</v>
      </c>
      <c r="H1446">
        <v>238.95692443847699</v>
      </c>
      <c r="I1446">
        <f t="shared" si="245"/>
        <v>2.3421851977605587E-2</v>
      </c>
      <c r="J1446">
        <v>115.891159057617</v>
      </c>
      <c r="K1446">
        <f t="shared" si="246"/>
        <v>-2.072047907724894E-3</v>
      </c>
      <c r="L1446">
        <v>54.139999389648402</v>
      </c>
      <c r="M1446">
        <f t="shared" si="247"/>
        <v>9.9247445242962549E-3</v>
      </c>
      <c r="N1446">
        <v>158.50534057617199</v>
      </c>
      <c r="O1446">
        <f t="shared" si="248"/>
        <v>-5.2220256314640936E-3</v>
      </c>
      <c r="P1446">
        <v>60.889999389648402</v>
      </c>
      <c r="Q1446">
        <f t="shared" si="249"/>
        <v>-2.0407171067665316E-2</v>
      </c>
      <c r="R1446">
        <v>217.14523315429699</v>
      </c>
      <c r="S1446">
        <f t="shared" si="250"/>
        <v>-1.3759806783153819E-4</v>
      </c>
      <c r="T1446">
        <v>58.123703002929702</v>
      </c>
      <c r="U1446">
        <f t="shared" si="251"/>
        <v>-1.5380554775270637E-3</v>
      </c>
      <c r="V1446">
        <v>223.31454467773401</v>
      </c>
      <c r="W1446">
        <f t="shared" si="252"/>
        <v>-3.1313105268509931E-4</v>
      </c>
    </row>
    <row r="1447" spans="1:23" x14ac:dyDescent="0.2">
      <c r="A1447" s="1">
        <v>45652</v>
      </c>
      <c r="B1447">
        <v>20.440000534057599</v>
      </c>
      <c r="C1447">
        <f t="shared" si="242"/>
        <v>-6.8729429990515315E-3</v>
      </c>
      <c r="D1447">
        <v>125.05999755859401</v>
      </c>
      <c r="E1447">
        <f t="shared" si="243"/>
        <v>1.0390001559019877E-3</v>
      </c>
      <c r="F1447">
        <v>190.32258605957</v>
      </c>
      <c r="G1447">
        <f t="shared" si="244"/>
        <v>-2.8728032613134819E-3</v>
      </c>
      <c r="H1447">
        <v>244.61979675293</v>
      </c>
      <c r="I1447">
        <f t="shared" si="245"/>
        <v>-1.482243426256321E-2</v>
      </c>
      <c r="J1447">
        <v>115.65127563476599</v>
      </c>
      <c r="K1447">
        <f t="shared" si="246"/>
        <v>-1.8227483422370575E-2</v>
      </c>
      <c r="L1447">
        <v>54.680000305175803</v>
      </c>
      <c r="M1447">
        <f t="shared" si="247"/>
        <v>-8.0793428595478042E-3</v>
      </c>
      <c r="N1447">
        <v>157.67977905273401</v>
      </c>
      <c r="O1447">
        <f t="shared" si="248"/>
        <v>-8.1704486965883238E-3</v>
      </c>
      <c r="P1447">
        <v>59.659999847412102</v>
      </c>
      <c r="Q1447">
        <f t="shared" si="249"/>
        <v>-1.1802544175835865E-2</v>
      </c>
      <c r="R1447">
        <v>217.11535644531199</v>
      </c>
      <c r="S1447">
        <f t="shared" si="250"/>
        <v>-4.9189323120772841E-3</v>
      </c>
      <c r="T1447">
        <v>58.034374237060497</v>
      </c>
      <c r="U1447">
        <f t="shared" si="251"/>
        <v>-2.2258496459560996E-3</v>
      </c>
      <c r="V1447">
        <v>223.24462890625</v>
      </c>
      <c r="W1447">
        <f t="shared" si="252"/>
        <v>-8.4911954793615678E-3</v>
      </c>
    </row>
    <row r="1448" spans="1:23" x14ac:dyDescent="0.2">
      <c r="A1448" s="1">
        <v>45653</v>
      </c>
      <c r="B1448">
        <v>20.299999237060501</v>
      </c>
      <c r="C1448">
        <f t="shared" si="242"/>
        <v>-2.3929334960038854E-2</v>
      </c>
      <c r="D1448">
        <v>125.19000244140599</v>
      </c>
      <c r="E1448">
        <f t="shared" si="243"/>
        <v>-2.2211468756353481E-2</v>
      </c>
      <c r="F1448">
        <v>189.776611328125</v>
      </c>
      <c r="G1448">
        <f t="shared" si="244"/>
        <v>-1.6986148965116955E-2</v>
      </c>
      <c r="H1448">
        <v>241.02067565918</v>
      </c>
      <c r="I1448">
        <f t="shared" si="245"/>
        <v>-2.5853560613753757E-2</v>
      </c>
      <c r="J1448">
        <v>113.562339782715</v>
      </c>
      <c r="K1448">
        <f t="shared" si="246"/>
        <v>-1.7400956177045759E-2</v>
      </c>
      <c r="L1448">
        <v>54.240001678466797</v>
      </c>
      <c r="M1448">
        <f t="shared" si="247"/>
        <v>-1.1869634968457972E-2</v>
      </c>
      <c r="N1448">
        <v>156.39671325683599</v>
      </c>
      <c r="O1448">
        <f t="shared" si="248"/>
        <v>-1.7061554616053819E-2</v>
      </c>
      <c r="P1448">
        <v>58.959999084472699</v>
      </c>
      <c r="Q1448">
        <f t="shared" si="249"/>
        <v>-3.8732328607706139E-2</v>
      </c>
      <c r="R1448">
        <v>216.05000305175801</v>
      </c>
      <c r="S1448">
        <f t="shared" si="250"/>
        <v>-2.0626982544549154E-2</v>
      </c>
      <c r="T1448">
        <v>57.905342102050803</v>
      </c>
      <c r="U1448">
        <f t="shared" si="251"/>
        <v>-2.113371929864764E-2</v>
      </c>
      <c r="V1448">
        <v>221.35704040527301</v>
      </c>
      <c r="W1448">
        <f t="shared" si="252"/>
        <v>-1.9867587661996991E-2</v>
      </c>
    </row>
    <row r="1449" spans="1:23" x14ac:dyDescent="0.2">
      <c r="A1449" s="1">
        <v>45656</v>
      </c>
      <c r="B1449">
        <v>19.819999694824201</v>
      </c>
      <c r="C1449">
        <f t="shared" si="242"/>
        <v>1.1537602196256491E-2</v>
      </c>
      <c r="D1449">
        <v>122.44000244140599</v>
      </c>
      <c r="E1449">
        <f t="shared" si="243"/>
        <v>-1.356762582014245E-2</v>
      </c>
      <c r="F1449">
        <v>186.58026123046901</v>
      </c>
      <c r="G1449">
        <f t="shared" si="244"/>
        <v>-2.3970201158525113E-3</v>
      </c>
      <c r="H1449">
        <v>234.86929321289099</v>
      </c>
      <c r="I1449">
        <f t="shared" si="245"/>
        <v>-1.6003066826966318E-2</v>
      </c>
      <c r="J1449">
        <v>111.60334014892599</v>
      </c>
      <c r="K1449">
        <f t="shared" si="246"/>
        <v>-1.0895703816152251E-2</v>
      </c>
      <c r="L1449">
        <v>53.599998474121101</v>
      </c>
      <c r="M1449">
        <f t="shared" si="247"/>
        <v>-1.3902118886154705E-2</v>
      </c>
      <c r="N1449">
        <v>153.7509765625</v>
      </c>
      <c r="O1449">
        <f t="shared" si="248"/>
        <v>-6.2298265137000755E-3</v>
      </c>
      <c r="P1449">
        <v>56.720001220703097</v>
      </c>
      <c r="Q1449">
        <f t="shared" si="249"/>
        <v>-1.2348893362238626E-3</v>
      </c>
      <c r="R1449">
        <v>211.63919067382801</v>
      </c>
      <c r="S1449">
        <f t="shared" si="250"/>
        <v>-4.7055096471841857E-4</v>
      </c>
      <c r="T1449">
        <v>56.694427490234403</v>
      </c>
      <c r="U1449">
        <f t="shared" si="251"/>
        <v>4.0185318326076769E-3</v>
      </c>
      <c r="V1449">
        <v>217.00260925293</v>
      </c>
      <c r="W1449">
        <f t="shared" si="252"/>
        <v>-8.2723625321391749E-3</v>
      </c>
    </row>
    <row r="1450" spans="1:23" x14ac:dyDescent="0.2">
      <c r="A1450" s="1">
        <v>45657</v>
      </c>
      <c r="B1450">
        <v>20.049999237060501</v>
      </c>
      <c r="C1450">
        <f t="shared" si="242"/>
        <v>8.4430639328636065E-3</v>
      </c>
      <c r="D1450">
        <v>120.790000915527</v>
      </c>
      <c r="E1450">
        <f t="shared" si="243"/>
        <v>-1.3255213880362469E-3</v>
      </c>
      <c r="F1450">
        <v>186.13356018066401</v>
      </c>
      <c r="G1450">
        <f t="shared" si="244"/>
        <v>-2.9909957932645124E-3</v>
      </c>
      <c r="H1450">
        <v>231.14057922363301</v>
      </c>
      <c r="I1450">
        <f t="shared" si="245"/>
        <v>6.0365869676760756E-4</v>
      </c>
      <c r="J1450">
        <v>110.39394378662099</v>
      </c>
      <c r="K1450">
        <f t="shared" si="246"/>
        <v>2.7768399365176302E-2</v>
      </c>
      <c r="L1450">
        <v>52.860000610351598</v>
      </c>
      <c r="M1450">
        <f t="shared" si="247"/>
        <v>1.2034733179249616E-2</v>
      </c>
      <c r="N1450">
        <v>152.79611206054699</v>
      </c>
      <c r="O1450">
        <f t="shared" si="248"/>
        <v>1.3021382046061154E-4</v>
      </c>
      <c r="P1450">
        <v>56.650001525878899</v>
      </c>
      <c r="Q1450">
        <f t="shared" si="249"/>
        <v>-1.2433566015182871E-2</v>
      </c>
      <c r="R1450">
        <v>211.539627075195</v>
      </c>
      <c r="S1450">
        <f t="shared" si="250"/>
        <v>-5.2382206562966551E-3</v>
      </c>
      <c r="T1450">
        <v>56.922714233398402</v>
      </c>
      <c r="U1450">
        <f t="shared" si="251"/>
        <v>-8.2290092915970354E-3</v>
      </c>
      <c r="V1450">
        <v>215.21488952636699</v>
      </c>
      <c r="W1450">
        <f t="shared" si="252"/>
        <v>6.1530395643993475E-3</v>
      </c>
    </row>
    <row r="1451" spans="1:23" x14ac:dyDescent="0.2">
      <c r="A1451" s="1">
        <v>45659</v>
      </c>
      <c r="B1451">
        <v>20.219999313354499</v>
      </c>
      <c r="C1451">
        <f t="shared" si="242"/>
        <v>1.6675234977804029E-2</v>
      </c>
      <c r="D1451">
        <v>120.629997253418</v>
      </c>
      <c r="E1451">
        <f t="shared" si="243"/>
        <v>3.8541400227098357E-2</v>
      </c>
      <c r="F1451">
        <v>185.57766723632801</v>
      </c>
      <c r="G1451">
        <f t="shared" si="244"/>
        <v>1.8863523236388222E-2</v>
      </c>
      <c r="H1451">
        <v>231.28015136718801</v>
      </c>
      <c r="I1451">
        <f t="shared" si="245"/>
        <v>2.4541061971674353E-3</v>
      </c>
      <c r="J1451">
        <v>113.502365112305</v>
      </c>
      <c r="K1451">
        <f t="shared" si="246"/>
        <v>3.9877599200550576E-2</v>
      </c>
      <c r="L1451">
        <v>53.5</v>
      </c>
      <c r="M1451">
        <f t="shared" si="247"/>
        <v>3.0375119465345362E-2</v>
      </c>
      <c r="N1451">
        <v>152.81600952148401</v>
      </c>
      <c r="O1451">
        <f t="shared" si="248"/>
        <v>2.6906286521421154E-2</v>
      </c>
      <c r="P1451">
        <v>55.950000762939503</v>
      </c>
      <c r="Q1451">
        <f t="shared" si="249"/>
        <v>5.8807621623386134E-3</v>
      </c>
      <c r="R1451">
        <v>210.43443298339801</v>
      </c>
      <c r="S1451">
        <f t="shared" si="250"/>
        <v>1.8841921245523564E-2</v>
      </c>
      <c r="T1451">
        <v>56.456218719482401</v>
      </c>
      <c r="U1451">
        <f t="shared" si="251"/>
        <v>1.3793267521671766E-2</v>
      </c>
      <c r="V1451">
        <v>216.54319763183599</v>
      </c>
      <c r="W1451">
        <f t="shared" si="252"/>
        <v>2.5724697738369853E-2</v>
      </c>
    </row>
    <row r="1452" spans="1:23" x14ac:dyDescent="0.2">
      <c r="A1452" s="1">
        <v>45660</v>
      </c>
      <c r="B1452">
        <v>20.559999465942401</v>
      </c>
      <c r="C1452">
        <f t="shared" si="242"/>
        <v>-3.4136315811469954E-2</v>
      </c>
      <c r="D1452">
        <v>125.370002746582</v>
      </c>
      <c r="E1452">
        <f t="shared" si="243"/>
        <v>3.2797543528979949E-2</v>
      </c>
      <c r="F1452">
        <v>189.11154174804699</v>
      </c>
      <c r="G1452">
        <f t="shared" si="244"/>
        <v>8.7276880851886209E-3</v>
      </c>
      <c r="H1452">
        <v>231.84843444824199</v>
      </c>
      <c r="I1452">
        <f t="shared" si="245"/>
        <v>1.646234350307545E-2</v>
      </c>
      <c r="J1452">
        <v>118.12002563476599</v>
      </c>
      <c r="K1452">
        <f t="shared" si="246"/>
        <v>6.9986660740201179E-3</v>
      </c>
      <c r="L1452">
        <v>55.150001525878899</v>
      </c>
      <c r="M1452">
        <f t="shared" si="247"/>
        <v>3.9116043601640782E-2</v>
      </c>
      <c r="N1452">
        <v>156.98353576660199</v>
      </c>
      <c r="O1452">
        <f t="shared" si="248"/>
        <v>1.2717396712995096E-2</v>
      </c>
      <c r="P1452">
        <v>56.279998779296903</v>
      </c>
      <c r="Q1452">
        <f t="shared" si="249"/>
        <v>1.7437723842478433E-2</v>
      </c>
      <c r="R1452">
        <v>214.43701171875</v>
      </c>
      <c r="S1452">
        <f t="shared" si="250"/>
        <v>1.2137582582734601E-2</v>
      </c>
      <c r="T1452">
        <v>57.240329742431598</v>
      </c>
      <c r="U1452">
        <f t="shared" si="251"/>
        <v>1.0693486904093186E-2</v>
      </c>
      <c r="V1452">
        <v>222.18597412109401</v>
      </c>
      <c r="W1452">
        <f t="shared" si="252"/>
        <v>2.8536718265516688E-2</v>
      </c>
    </row>
    <row r="1453" spans="1:23" x14ac:dyDescent="0.2">
      <c r="A1453" s="1">
        <v>45663</v>
      </c>
      <c r="B1453">
        <v>19.870000839233398</v>
      </c>
      <c r="C1453">
        <f t="shared" si="242"/>
        <v>7.0210612340829972E-3</v>
      </c>
      <c r="D1453">
        <v>129.55000305175801</v>
      </c>
      <c r="E1453">
        <f t="shared" si="243"/>
        <v>-1.7284774598988757E-2</v>
      </c>
      <c r="F1453">
        <v>190.76927185058599</v>
      </c>
      <c r="G1453">
        <f t="shared" si="244"/>
        <v>1.5619961959163531E-4</v>
      </c>
      <c r="H1453">
        <v>235.69679260253901</v>
      </c>
      <c r="I1453">
        <f t="shared" si="245"/>
        <v>-3.3418904525010673E-2</v>
      </c>
      <c r="J1453">
        <v>118.94960784912099</v>
      </c>
      <c r="K1453">
        <f t="shared" si="246"/>
        <v>-2.3636519878852982E-2</v>
      </c>
      <c r="L1453">
        <v>57.349998474121101</v>
      </c>
      <c r="M1453">
        <f t="shared" si="247"/>
        <v>-1.4401367875646444E-2</v>
      </c>
      <c r="N1453">
        <v>158.99270629882801</v>
      </c>
      <c r="O1453">
        <f t="shared" si="248"/>
        <v>4.1827052155924554E-3</v>
      </c>
      <c r="P1453">
        <v>57.2700004577637</v>
      </c>
      <c r="Q1453">
        <f t="shared" si="249"/>
        <v>-3.1393913646457286E-2</v>
      </c>
      <c r="R1453">
        <v>217.05561828613301</v>
      </c>
      <c r="S1453">
        <f t="shared" si="250"/>
        <v>-9.8186906140204019E-3</v>
      </c>
      <c r="T1453">
        <v>57.855712890625</v>
      </c>
      <c r="U1453">
        <f t="shared" si="251"/>
        <v>-1.4167443145818713E-2</v>
      </c>
      <c r="V1453">
        <v>228.61776733398401</v>
      </c>
      <c r="W1453">
        <f t="shared" si="252"/>
        <v>-1.3723597820767788E-2</v>
      </c>
    </row>
    <row r="1454" spans="1:23" x14ac:dyDescent="0.2">
      <c r="A1454" s="1">
        <v>45664</v>
      </c>
      <c r="B1454">
        <v>20.0100002288818</v>
      </c>
      <c r="C1454">
        <f t="shared" si="242"/>
        <v>-6.5180010205453985E-3</v>
      </c>
      <c r="D1454">
        <v>127.330001831055</v>
      </c>
      <c r="E1454">
        <f t="shared" si="243"/>
        <v>-4.4073477435533213E-2</v>
      </c>
      <c r="F1454">
        <v>190.799072265625</v>
      </c>
      <c r="G1454">
        <f t="shared" si="244"/>
        <v>-2.865618665024515E-3</v>
      </c>
      <c r="H1454">
        <v>227.95022583007801</v>
      </c>
      <c r="I1454">
        <f t="shared" si="245"/>
        <v>2.9261089169386897E-3</v>
      </c>
      <c r="J1454">
        <v>116.171020507812</v>
      </c>
      <c r="K1454">
        <f t="shared" si="246"/>
        <v>1.7060894624762867E-2</v>
      </c>
      <c r="L1454">
        <v>56.529998779296903</v>
      </c>
      <c r="M1454">
        <f t="shared" si="247"/>
        <v>9.6823755940786613E-3</v>
      </c>
      <c r="N1454">
        <v>159.65911865234401</v>
      </c>
      <c r="O1454">
        <f t="shared" si="248"/>
        <v>-9.0113524064379807E-3</v>
      </c>
      <c r="P1454">
        <v>55.5</v>
      </c>
      <c r="Q1454">
        <f t="shared" si="249"/>
        <v>5.7492018886463846E-3</v>
      </c>
      <c r="R1454">
        <v>214.93484497070301</v>
      </c>
      <c r="S1454">
        <f t="shared" si="250"/>
        <v>2.0949238362735229E-2</v>
      </c>
      <c r="T1454">
        <v>57.041824340820298</v>
      </c>
      <c r="U1454">
        <f t="shared" si="251"/>
        <v>-1.9148580048875097E-2</v>
      </c>
      <c r="V1454">
        <v>225.50173950195301</v>
      </c>
      <c r="W1454">
        <f t="shared" si="252"/>
        <v>-1.0015012118364051E-2</v>
      </c>
    </row>
    <row r="1455" spans="1:23" x14ac:dyDescent="0.2">
      <c r="A1455" s="1">
        <v>45665</v>
      </c>
      <c r="B1455">
        <v>19.879999160766602</v>
      </c>
      <c r="C1455">
        <f t="shared" si="242"/>
        <v>-3.7411463306901475E-2</v>
      </c>
      <c r="D1455">
        <v>121.83999633789099</v>
      </c>
      <c r="E1455">
        <f t="shared" si="243"/>
        <v>-4.877371138724354E-2</v>
      </c>
      <c r="F1455">
        <v>190.25309753418</v>
      </c>
      <c r="G1455">
        <f t="shared" si="244"/>
        <v>-7.9097396069977288E-3</v>
      </c>
      <c r="H1455">
        <v>228.61820983886699</v>
      </c>
      <c r="I1455">
        <f t="shared" si="245"/>
        <v>-2.2045814166595998E-2</v>
      </c>
      <c r="J1455">
        <v>118.17000579834</v>
      </c>
      <c r="K1455">
        <f t="shared" si="246"/>
        <v>-3.3122783766583799E-2</v>
      </c>
      <c r="L1455">
        <v>57.080001831054702</v>
      </c>
      <c r="M1455">
        <f t="shared" si="247"/>
        <v>-1.5003410524184621E-2</v>
      </c>
      <c r="N1455">
        <v>158.22683715820301</v>
      </c>
      <c r="O1455">
        <f t="shared" si="248"/>
        <v>-1.328886056537135E-2</v>
      </c>
      <c r="P1455">
        <v>55.819999694824197</v>
      </c>
      <c r="Q1455">
        <f t="shared" si="249"/>
        <v>-8.4555910542108686E-3</v>
      </c>
      <c r="R1455">
        <v>219.48506164550801</v>
      </c>
      <c r="S1455">
        <f t="shared" si="250"/>
        <v>-3.7295552265988234E-2</v>
      </c>
      <c r="T1455">
        <v>55.959945678710902</v>
      </c>
      <c r="U1455">
        <f t="shared" si="251"/>
        <v>-2.1332764409528381E-2</v>
      </c>
      <c r="V1455">
        <v>223.25460815429699</v>
      </c>
      <c r="W1455">
        <f t="shared" si="252"/>
        <v>-2.417826434188438E-2</v>
      </c>
    </row>
    <row r="1456" spans="1:23" x14ac:dyDescent="0.2">
      <c r="A1456" s="1">
        <v>45667</v>
      </c>
      <c r="B1456">
        <v>19.149999618530298</v>
      </c>
      <c r="C1456">
        <f t="shared" si="242"/>
        <v>2.6076230636014053E-3</v>
      </c>
      <c r="D1456">
        <v>116.040000915527</v>
      </c>
      <c r="E1456">
        <f t="shared" si="243"/>
        <v>1.0970274365066179E-2</v>
      </c>
      <c r="F1456">
        <v>188.75418090820301</v>
      </c>
      <c r="G1456">
        <f t="shared" si="244"/>
        <v>4.9313166782294273E-3</v>
      </c>
      <c r="H1456">
        <v>223.63328552246099</v>
      </c>
      <c r="I1456">
        <f t="shared" si="245"/>
        <v>4.3594700786658801E-3</v>
      </c>
      <c r="J1456">
        <v>114.31999969482401</v>
      </c>
      <c r="K1456">
        <f t="shared" si="246"/>
        <v>7.2341085658000626E-3</v>
      </c>
      <c r="L1456">
        <v>56.2299995422363</v>
      </c>
      <c r="M1456">
        <f t="shared" si="247"/>
        <v>-3.206278256791878E-3</v>
      </c>
      <c r="N1456">
        <v>156.13809204101599</v>
      </c>
      <c r="O1456">
        <f t="shared" si="248"/>
        <v>9.5511093647978435E-4</v>
      </c>
      <c r="P1456">
        <v>55.349998474121101</v>
      </c>
      <c r="Q1456">
        <f t="shared" si="249"/>
        <v>5.2257244987627943E-3</v>
      </c>
      <c r="R1456">
        <v>211.45001220703099</v>
      </c>
      <c r="S1456">
        <f t="shared" si="250"/>
        <v>2.7273443201632744E-3</v>
      </c>
      <c r="T1456">
        <v>54.77880859375</v>
      </c>
      <c r="U1456">
        <f t="shared" si="251"/>
        <v>1.2961515327034325E-2</v>
      </c>
      <c r="V1456">
        <v>217.92143249511699</v>
      </c>
      <c r="W1456">
        <f t="shared" si="252"/>
        <v>-3.0752969278768603E-3</v>
      </c>
    </row>
    <row r="1457" spans="1:23" x14ac:dyDescent="0.2">
      <c r="A1457" s="1">
        <v>45670</v>
      </c>
      <c r="B1457">
        <v>19.200000762939499</v>
      </c>
      <c r="C1457">
        <f t="shared" si="242"/>
        <v>0</v>
      </c>
      <c r="D1457">
        <v>117.31999969482401</v>
      </c>
      <c r="E1457">
        <f t="shared" si="243"/>
        <v>-1.0539520703509312E-2</v>
      </c>
      <c r="F1457">
        <v>189.68728637695301</v>
      </c>
      <c r="G1457">
        <f t="shared" si="244"/>
        <v>1.2532961500893907E-2</v>
      </c>
      <c r="H1457">
        <v>224.61033630371099</v>
      </c>
      <c r="I1457">
        <f t="shared" si="245"/>
        <v>-2.6223099122822165E-3</v>
      </c>
      <c r="J1457">
        <v>115.15000152587901</v>
      </c>
      <c r="K1457">
        <f t="shared" si="246"/>
        <v>4.3408225291278064E-4</v>
      </c>
      <c r="L1457">
        <v>56.049999237060497</v>
      </c>
      <c r="M1457">
        <f t="shared" si="247"/>
        <v>1.0647878502809306E-2</v>
      </c>
      <c r="N1457">
        <v>156.28729248046901</v>
      </c>
      <c r="O1457">
        <f t="shared" si="248"/>
        <v>1.5158518180826015E-2</v>
      </c>
      <c r="P1457">
        <v>55.639999389648402</v>
      </c>
      <c r="Q1457">
        <f t="shared" si="249"/>
        <v>-4.3227347894090867E-3</v>
      </c>
      <c r="R1457">
        <v>212.02749633789099</v>
      </c>
      <c r="S1457">
        <f t="shared" si="250"/>
        <v>7.9513580016791797E-3</v>
      </c>
      <c r="T1457">
        <v>55.493446350097699</v>
      </c>
      <c r="U1457">
        <f t="shared" si="251"/>
        <v>1.7200517851422938E-2</v>
      </c>
      <c r="V1457">
        <v>217.25228881835901</v>
      </c>
      <c r="W1457">
        <f t="shared" si="252"/>
        <v>6.5523041097742939E-3</v>
      </c>
    </row>
    <row r="1458" spans="1:23" x14ac:dyDescent="0.2">
      <c r="A1458" s="1">
        <v>45671</v>
      </c>
      <c r="B1458">
        <v>19.200000762939499</v>
      </c>
      <c r="C1458">
        <f t="shared" si="242"/>
        <v>2.6722995584569947E-2</v>
      </c>
      <c r="D1458">
        <v>116.08999633789099</v>
      </c>
      <c r="E1458">
        <f t="shared" si="243"/>
        <v>3.2792625444359118E-2</v>
      </c>
      <c r="F1458">
        <v>192.07958984375</v>
      </c>
      <c r="G1458">
        <f t="shared" si="244"/>
        <v>2.0511684082367823E-2</v>
      </c>
      <c r="H1458">
        <v>224.02210998535199</v>
      </c>
      <c r="I1458">
        <f t="shared" si="245"/>
        <v>1.4579493678033318E-2</v>
      </c>
      <c r="J1458">
        <v>115.199996948242</v>
      </c>
      <c r="K1458">
        <f t="shared" si="246"/>
        <v>6.9204693355289313E-3</v>
      </c>
      <c r="L1458">
        <v>56.650001525878899</v>
      </c>
      <c r="M1458">
        <f t="shared" si="247"/>
        <v>3.8949102154592054E-2</v>
      </c>
      <c r="N1458">
        <v>158.67442321777301</v>
      </c>
      <c r="O1458">
        <f t="shared" si="248"/>
        <v>3.0131364824307682E-2</v>
      </c>
      <c r="P1458">
        <v>55.400001525878899</v>
      </c>
      <c r="Q1458">
        <f t="shared" si="249"/>
        <v>3.3371880045054481E-2</v>
      </c>
      <c r="R1458">
        <v>213.72012329101599</v>
      </c>
      <c r="S1458">
        <f t="shared" si="250"/>
        <v>1.6495005472713806E-2</v>
      </c>
      <c r="T1458">
        <v>56.456218719482401</v>
      </c>
      <c r="U1458">
        <f t="shared" si="251"/>
        <v>2.1074884563484862E-3</v>
      </c>
      <c r="V1458">
        <v>218.68046569824199</v>
      </c>
      <c r="W1458">
        <f t="shared" si="252"/>
        <v>1.9223938994468059E-2</v>
      </c>
    </row>
    <row r="1459" spans="1:23" x14ac:dyDescent="0.2">
      <c r="A1459" s="1">
        <v>45672</v>
      </c>
      <c r="B1459">
        <v>19.719999313354499</v>
      </c>
      <c r="C1459">
        <f t="shared" si="242"/>
        <v>-2.5386780750760968E-3</v>
      </c>
      <c r="D1459">
        <v>119.959999084473</v>
      </c>
      <c r="E1459">
        <f t="shared" si="243"/>
        <v>-1.2751822402463177E-2</v>
      </c>
      <c r="F1459">
        <v>196.06015014648401</v>
      </c>
      <c r="G1459">
        <f t="shared" si="244"/>
        <v>-5.2703950320840826E-2</v>
      </c>
      <c r="H1459">
        <v>227.31216430664099</v>
      </c>
      <c r="I1459">
        <f t="shared" si="245"/>
        <v>6.1651675598424866E-3</v>
      </c>
      <c r="J1459">
        <v>116</v>
      </c>
      <c r="K1459">
        <f t="shared" si="246"/>
        <v>1.3528777440588211E-2</v>
      </c>
      <c r="L1459">
        <v>58.900001525878899</v>
      </c>
      <c r="M1459">
        <f t="shared" si="247"/>
        <v>1.298823428383299E-2</v>
      </c>
      <c r="N1459">
        <v>163.52825927734401</v>
      </c>
      <c r="O1459">
        <f t="shared" si="248"/>
        <v>-1.8291801440303339E-2</v>
      </c>
      <c r="P1459">
        <v>57.279998779296903</v>
      </c>
      <c r="Q1459">
        <f t="shared" si="249"/>
        <v>-1.5836996710335401E-2</v>
      </c>
      <c r="R1459">
        <v>217.27467346191401</v>
      </c>
      <c r="S1459">
        <f t="shared" si="250"/>
        <v>-1.4772701400214692E-2</v>
      </c>
      <c r="T1459">
        <v>56.575325012207003</v>
      </c>
      <c r="U1459">
        <f t="shared" si="251"/>
        <v>-1.4312487406031077E-2</v>
      </c>
      <c r="V1459">
        <v>222.92503356933599</v>
      </c>
      <c r="W1459">
        <f t="shared" si="252"/>
        <v>1.4773181655188662E-3</v>
      </c>
    </row>
    <row r="1460" spans="1:23" x14ac:dyDescent="0.2">
      <c r="A1460" s="1">
        <v>45673</v>
      </c>
      <c r="B1460">
        <v>19.670000076293899</v>
      </c>
      <c r="C1460">
        <f t="shared" si="242"/>
        <v>8.8493063724139107E-2</v>
      </c>
      <c r="D1460">
        <v>118.44000244140599</v>
      </c>
      <c r="E1460">
        <f t="shared" si="243"/>
        <v>2.5178459085336544E-2</v>
      </c>
      <c r="F1460">
        <v>185.99458312988301</v>
      </c>
      <c r="G1460">
        <f t="shared" si="244"/>
        <v>2.6595262190900651E-2</v>
      </c>
      <c r="H1460">
        <v>228.71791076660199</v>
      </c>
      <c r="I1460">
        <f t="shared" si="245"/>
        <v>3.4404198747127121E-2</v>
      </c>
      <c r="J1460">
        <v>117.580001831055</v>
      </c>
      <c r="K1460">
        <f t="shared" si="246"/>
        <v>5.9272940315365293E-2</v>
      </c>
      <c r="L1460">
        <v>59.669998168945298</v>
      </c>
      <c r="M1460">
        <f t="shared" si="247"/>
        <v>3.7013848862537564E-2</v>
      </c>
      <c r="N1460">
        <v>160.56422424316401</v>
      </c>
      <c r="O1460">
        <f t="shared" si="248"/>
        <v>1.920367546510424E-2</v>
      </c>
      <c r="P1460">
        <v>56.380001068115199</v>
      </c>
      <c r="Q1460">
        <f t="shared" si="249"/>
        <v>3.383057783672426E-2</v>
      </c>
      <c r="R1460">
        <v>214.08853149414099</v>
      </c>
      <c r="S1460">
        <f t="shared" si="250"/>
        <v>1.907103174049676E-2</v>
      </c>
      <c r="T1460">
        <v>55.771358489990199</v>
      </c>
      <c r="U1460">
        <f t="shared" si="251"/>
        <v>3.1186842663691365E-2</v>
      </c>
      <c r="V1460">
        <v>223.25460815429699</v>
      </c>
      <c r="W1460">
        <f t="shared" si="252"/>
        <v>2.7357902322210373E-2</v>
      </c>
    </row>
    <row r="1461" spans="1:23" x14ac:dyDescent="0.2">
      <c r="A1461" s="1">
        <v>45674</v>
      </c>
      <c r="B1461">
        <v>21.4899997711182</v>
      </c>
      <c r="C1461">
        <f t="shared" si="242"/>
        <v>1.2945196269927168E-2</v>
      </c>
      <c r="D1461">
        <v>121.459999084473</v>
      </c>
      <c r="E1461">
        <f t="shared" si="243"/>
        <v>6.7285041080367442E-3</v>
      </c>
      <c r="F1461">
        <v>191.00752258300801</v>
      </c>
      <c r="G1461">
        <f t="shared" si="244"/>
        <v>1.4497840669243497E-2</v>
      </c>
      <c r="H1461">
        <v>236.72369384765599</v>
      </c>
      <c r="I1461">
        <f t="shared" si="245"/>
        <v>1.2014739391560654E-2</v>
      </c>
      <c r="J1461">
        <v>124.76000213623</v>
      </c>
      <c r="K1461">
        <f t="shared" si="246"/>
        <v>-7.8861224129784524E-3</v>
      </c>
      <c r="L1461">
        <v>61.919998168945298</v>
      </c>
      <c r="M1461">
        <f t="shared" si="247"/>
        <v>1.8084850600206932E-2</v>
      </c>
      <c r="N1461">
        <v>163.67744445800801</v>
      </c>
      <c r="O1461">
        <f t="shared" si="248"/>
        <v>1.6334114594019861E-2</v>
      </c>
      <c r="P1461">
        <v>58.319999694824197</v>
      </c>
      <c r="Q1461">
        <f t="shared" si="249"/>
        <v>1.3624176105423423E-2</v>
      </c>
      <c r="R1461">
        <v>218.21060180664099</v>
      </c>
      <c r="S1461">
        <f t="shared" si="250"/>
        <v>1.0394752485676435E-2</v>
      </c>
      <c r="T1461">
        <v>57.538097381591797</v>
      </c>
      <c r="U1461">
        <f t="shared" si="251"/>
        <v>9.2719727902257805E-3</v>
      </c>
      <c r="V1461">
        <v>229.446701049805</v>
      </c>
      <c r="W1461">
        <f t="shared" si="252"/>
        <v>1.172685935043536E-2</v>
      </c>
    </row>
    <row r="1462" spans="1:23" x14ac:dyDescent="0.2">
      <c r="A1462" s="1">
        <v>45678</v>
      </c>
      <c r="B1462">
        <v>21.7700004577637</v>
      </c>
      <c r="C1462">
        <f t="shared" si="242"/>
        <v>4.125614395598015E-3</v>
      </c>
      <c r="D1462">
        <v>122.279998779297</v>
      </c>
      <c r="E1462">
        <f t="shared" si="243"/>
        <v>1.1949914409016849E-2</v>
      </c>
      <c r="F1462">
        <v>193.79689025878901</v>
      </c>
      <c r="G1462">
        <f t="shared" si="244"/>
        <v>9.2791557992574717E-3</v>
      </c>
      <c r="H1462">
        <v>239.58502197265599</v>
      </c>
      <c r="I1462">
        <f t="shared" si="245"/>
        <v>2.4936649610783315E-3</v>
      </c>
      <c r="J1462">
        <v>123.779998779297</v>
      </c>
      <c r="K1462">
        <f t="shared" si="246"/>
        <v>1.1486533919584806E-2</v>
      </c>
      <c r="L1462">
        <v>63.049999237060497</v>
      </c>
      <c r="M1462">
        <f t="shared" si="247"/>
        <v>2.2737173491345578E-2</v>
      </c>
      <c r="N1462">
        <v>166.37292480468801</v>
      </c>
      <c r="O1462">
        <f t="shared" si="248"/>
        <v>1.7599928487146692E-2</v>
      </c>
      <c r="P1462">
        <v>59.119998931884801</v>
      </c>
      <c r="Q1462">
        <f t="shared" si="249"/>
        <v>2.9006895924560672E-2</v>
      </c>
      <c r="R1462">
        <v>220.49067687988301</v>
      </c>
      <c r="S1462">
        <f t="shared" si="250"/>
        <v>1.1806299452309908E-2</v>
      </c>
      <c r="T1462">
        <v>58.074069976806598</v>
      </c>
      <c r="U1462">
        <f t="shared" si="251"/>
        <v>-5.1281659868999551E-4</v>
      </c>
      <c r="V1462">
        <v>232.15322875976599</v>
      </c>
      <c r="W1462">
        <f t="shared" si="252"/>
        <v>1.4351259082264445E-2</v>
      </c>
    </row>
    <row r="1463" spans="1:23" x14ac:dyDescent="0.2">
      <c r="A1463" s="1">
        <v>45679</v>
      </c>
      <c r="B1463">
        <v>21.860000610351602</v>
      </c>
      <c r="C1463">
        <f t="shared" si="242"/>
        <v>-1.3355064416419924E-2</v>
      </c>
      <c r="D1463">
        <v>123.75</v>
      </c>
      <c r="E1463">
        <f t="shared" si="243"/>
        <v>-5.7538882505767316E-3</v>
      </c>
      <c r="F1463">
        <v>195.60353088378901</v>
      </c>
      <c r="G1463">
        <f t="shared" si="244"/>
        <v>1.7905256836792637E-2</v>
      </c>
      <c r="H1463">
        <v>240.18321228027301</v>
      </c>
      <c r="I1463">
        <f t="shared" si="245"/>
        <v>-2.6185020361170317E-3</v>
      </c>
      <c r="J1463">
        <v>125.209999084473</v>
      </c>
      <c r="K1463">
        <f t="shared" si="246"/>
        <v>6.7656443490239394E-3</v>
      </c>
      <c r="L1463">
        <v>64.5</v>
      </c>
      <c r="M1463">
        <f t="shared" si="247"/>
        <v>-9.3458385390689201E-3</v>
      </c>
      <c r="N1463">
        <v>169.32699584960901</v>
      </c>
      <c r="O1463">
        <f t="shared" si="248"/>
        <v>2.3912898848546235E-2</v>
      </c>
      <c r="P1463">
        <v>60.860000610351598</v>
      </c>
      <c r="Q1463">
        <f t="shared" si="249"/>
        <v>-2.2599841946021649E-2</v>
      </c>
      <c r="R1463">
        <v>223.10928344726599</v>
      </c>
      <c r="S1463">
        <f t="shared" si="250"/>
        <v>1.8876445176608844E-2</v>
      </c>
      <c r="T1463">
        <v>58.044296264648402</v>
      </c>
      <c r="U1463">
        <f t="shared" si="251"/>
        <v>1.8467270771095928E-2</v>
      </c>
      <c r="V1463">
        <v>235.50894165039099</v>
      </c>
      <c r="W1463">
        <f t="shared" si="252"/>
        <v>-1.8676503278403608E-3</v>
      </c>
    </row>
    <row r="1464" spans="1:23" x14ac:dyDescent="0.2">
      <c r="A1464" s="1">
        <v>45680</v>
      </c>
      <c r="B1464">
        <v>21.569999694824201</v>
      </c>
      <c r="C1464">
        <f t="shared" si="242"/>
        <v>-3.4909194642718008E-2</v>
      </c>
      <c r="D1464">
        <v>123.040000915527</v>
      </c>
      <c r="E1464">
        <f t="shared" si="243"/>
        <v>-1.6268474376255951E-3</v>
      </c>
      <c r="F1464">
        <v>199.13740539550801</v>
      </c>
      <c r="G1464">
        <f t="shared" si="244"/>
        <v>-7.8200043756189719E-2</v>
      </c>
      <c r="H1464">
        <v>239.55511474609401</v>
      </c>
      <c r="I1464">
        <f t="shared" si="245"/>
        <v>1.8228045712638002E-2</v>
      </c>
      <c r="J1464">
        <v>126.05999755859401</v>
      </c>
      <c r="K1464">
        <f t="shared" si="246"/>
        <v>-1.6315148863899308E-2</v>
      </c>
      <c r="L1464">
        <v>63.900001525878899</v>
      </c>
      <c r="M1464">
        <f t="shared" si="247"/>
        <v>-1.4660943376535954E-2</v>
      </c>
      <c r="N1464">
        <v>173.42489624023401</v>
      </c>
      <c r="O1464">
        <f t="shared" si="248"/>
        <v>-1.2988392813568747E-2</v>
      </c>
      <c r="P1464">
        <v>59.5</v>
      </c>
      <c r="Q1464">
        <f t="shared" si="249"/>
        <v>-3.8374042194692655E-2</v>
      </c>
      <c r="R1464">
        <v>227.36079406738301</v>
      </c>
      <c r="S1464">
        <f t="shared" si="250"/>
        <v>-4.9278635478458378E-2</v>
      </c>
      <c r="T1464">
        <v>59.126174926757798</v>
      </c>
      <c r="U1464">
        <f t="shared" si="251"/>
        <v>-5.4860249279279939E-2</v>
      </c>
      <c r="V1464">
        <v>235.06950378418</v>
      </c>
      <c r="W1464">
        <f t="shared" si="252"/>
        <v>-2.0300656100707273E-2</v>
      </c>
    </row>
    <row r="1465" spans="1:23" x14ac:dyDescent="0.2">
      <c r="A1465" s="1">
        <v>45681</v>
      </c>
      <c r="B1465">
        <v>20.829999923706101</v>
      </c>
      <c r="C1465">
        <f t="shared" si="242"/>
        <v>-2.626605265037037E-2</v>
      </c>
      <c r="D1465">
        <v>122.83999633789099</v>
      </c>
      <c r="E1465">
        <f t="shared" si="243"/>
        <v>-6.5863566081809669E-2</v>
      </c>
      <c r="F1465">
        <v>184.15817260742199</v>
      </c>
      <c r="G1465">
        <f t="shared" si="244"/>
        <v>8.1063438359712629E-3</v>
      </c>
      <c r="H1465">
        <v>243.96177673339801</v>
      </c>
      <c r="I1465">
        <f t="shared" si="245"/>
        <v>-0.19112184698617124</v>
      </c>
      <c r="J1465">
        <v>124.01999664306599</v>
      </c>
      <c r="K1465">
        <f t="shared" si="246"/>
        <v>-0.21197804466620362</v>
      </c>
      <c r="L1465">
        <v>62.970001220703097</v>
      </c>
      <c r="M1465">
        <f t="shared" si="247"/>
        <v>-8.2905340229487548E-2</v>
      </c>
      <c r="N1465">
        <v>171.18695068359401</v>
      </c>
      <c r="O1465">
        <f t="shared" si="248"/>
        <v>-5.4182082263315671E-3</v>
      </c>
      <c r="P1465">
        <v>57.259998321533203</v>
      </c>
      <c r="Q1465">
        <f t="shared" si="249"/>
        <v>-3.4106293240831129E-2</v>
      </c>
      <c r="R1465">
        <v>216.42834472656199</v>
      </c>
      <c r="S1465">
        <f t="shared" si="250"/>
        <v>-9.0113180568150864E-3</v>
      </c>
      <c r="T1465">
        <v>55.9698677062988</v>
      </c>
      <c r="U1465">
        <f t="shared" si="251"/>
        <v>1.4786374545365535E-2</v>
      </c>
      <c r="V1465">
        <v>230.34555053710901</v>
      </c>
      <c r="W1465">
        <f t="shared" si="252"/>
        <v>-8.1680820272885646E-2</v>
      </c>
    </row>
    <row r="1466" spans="1:23" x14ac:dyDescent="0.2">
      <c r="A1466" s="1">
        <v>45684</v>
      </c>
      <c r="B1466">
        <v>20.290000915527301</v>
      </c>
      <c r="C1466">
        <f t="shared" si="242"/>
        <v>-2.4446299791626203E-2</v>
      </c>
      <c r="D1466">
        <v>115.01000213623</v>
      </c>
      <c r="E1466">
        <f t="shared" si="243"/>
        <v>-7.3305500285217153E-3</v>
      </c>
      <c r="F1466">
        <v>185.65708923339801</v>
      </c>
      <c r="G1466">
        <f t="shared" si="244"/>
        <v>-3.5150532164056919E-2</v>
      </c>
      <c r="H1466">
        <v>201.52021789550801</v>
      </c>
      <c r="I1466">
        <f t="shared" si="245"/>
        <v>2.5545338613635945E-2</v>
      </c>
      <c r="J1466">
        <v>100.330001831055</v>
      </c>
      <c r="K1466">
        <f t="shared" si="246"/>
        <v>3.4771589166752284E-2</v>
      </c>
      <c r="L1466">
        <v>57.959999084472699</v>
      </c>
      <c r="M1466">
        <f t="shared" si="247"/>
        <v>3.6755801158275328E-2</v>
      </c>
      <c r="N1466">
        <v>170.26193237304699</v>
      </c>
      <c r="O1466">
        <f t="shared" si="248"/>
        <v>2.1591999433224229E-3</v>
      </c>
      <c r="P1466">
        <v>55.340000152587898</v>
      </c>
      <c r="Q1466">
        <f t="shared" si="249"/>
        <v>1.5954437047134219E-2</v>
      </c>
      <c r="R1466">
        <v>214.48680114746099</v>
      </c>
      <c r="S1466">
        <f t="shared" si="250"/>
        <v>-2.7770382962183079E-2</v>
      </c>
      <c r="T1466">
        <v>56.8036079406738</v>
      </c>
      <c r="U1466">
        <f t="shared" si="251"/>
        <v>-1.6738980166707867E-2</v>
      </c>
      <c r="V1466">
        <v>212.27864074707</v>
      </c>
      <c r="W1466">
        <f t="shared" si="252"/>
        <v>4.4595982834582243E-3</v>
      </c>
    </row>
    <row r="1467" spans="1:23" x14ac:dyDescent="0.2">
      <c r="A1467" s="1">
        <v>45685</v>
      </c>
      <c r="B1467">
        <v>19.799999237060501</v>
      </c>
      <c r="C1467">
        <f t="shared" si="242"/>
        <v>-2.528407821059963E-3</v>
      </c>
      <c r="D1467">
        <v>114.169998168945</v>
      </c>
      <c r="E1467">
        <f t="shared" si="243"/>
        <v>2.7472359643962788E-2</v>
      </c>
      <c r="F1467">
        <v>179.24450683593801</v>
      </c>
      <c r="G1467">
        <f t="shared" si="244"/>
        <v>-1.6627464701050873E-3</v>
      </c>
      <c r="H1467">
        <v>206.73443603515599</v>
      </c>
      <c r="I1467">
        <f t="shared" si="245"/>
        <v>-4.8826811592441689E-3</v>
      </c>
      <c r="J1467">
        <v>103.879997253418</v>
      </c>
      <c r="K1467">
        <f t="shared" si="246"/>
        <v>2.7627937402009355E-2</v>
      </c>
      <c r="L1467">
        <v>60.130001068115199</v>
      </c>
      <c r="M1467">
        <f t="shared" si="247"/>
        <v>-1.4068229654120558E-2</v>
      </c>
      <c r="N1467">
        <v>170.629959106445</v>
      </c>
      <c r="O1467">
        <f t="shared" si="248"/>
        <v>9.3228057043772588E-4</v>
      </c>
      <c r="P1467">
        <v>56.2299995422363</v>
      </c>
      <c r="Q1467">
        <f t="shared" si="249"/>
        <v>2.3092836968023282E-3</v>
      </c>
      <c r="R1467">
        <v>208.61236572265599</v>
      </c>
      <c r="S1467">
        <f t="shared" si="250"/>
        <v>1.8596439357183203E-3</v>
      </c>
      <c r="T1467">
        <v>55.860687255859403</v>
      </c>
      <c r="U1467">
        <f t="shared" si="251"/>
        <v>-4.4519894872997049E-3</v>
      </c>
      <c r="V1467">
        <v>213.22743225097699</v>
      </c>
      <c r="W1467">
        <f t="shared" si="252"/>
        <v>4.1133048427228671E-3</v>
      </c>
    </row>
    <row r="1468" spans="1:23" x14ac:dyDescent="0.2">
      <c r="A1468" s="1">
        <v>45686</v>
      </c>
      <c r="B1468">
        <v>19.75</v>
      </c>
      <c r="C1468">
        <f t="shared" si="242"/>
        <v>1.3078668686881841E-2</v>
      </c>
      <c r="D1468">
        <v>117.34999847412099</v>
      </c>
      <c r="E1468">
        <f t="shared" si="243"/>
        <v>1.2785425779335452E-2</v>
      </c>
      <c r="F1468">
        <v>178.94671630859401</v>
      </c>
      <c r="G1468">
        <f t="shared" si="244"/>
        <v>2.7358440150080307E-2</v>
      </c>
      <c r="H1468">
        <v>205.72747802734401</v>
      </c>
      <c r="I1468">
        <f t="shared" si="245"/>
        <v>4.4129374618863196E-2</v>
      </c>
      <c r="J1468">
        <v>106.790000915527</v>
      </c>
      <c r="K1468">
        <f t="shared" si="246"/>
        <v>3.261159361177382E-2</v>
      </c>
      <c r="L1468">
        <v>59.290000915527301</v>
      </c>
      <c r="M1468">
        <f t="shared" si="247"/>
        <v>3.1869886745036789E-2</v>
      </c>
      <c r="N1468">
        <v>170.78910827636699</v>
      </c>
      <c r="O1468">
        <f t="shared" si="248"/>
        <v>1.2803567461769653E-3</v>
      </c>
      <c r="P1468">
        <v>56.360000610351598</v>
      </c>
      <c r="Q1468">
        <f t="shared" si="249"/>
        <v>6.5434654093145146E-3</v>
      </c>
      <c r="R1468">
        <v>209.00067138671901</v>
      </c>
      <c r="S1468">
        <f t="shared" si="250"/>
        <v>1.1792369608922899E-2</v>
      </c>
      <c r="T1468">
        <v>55.612548828125</v>
      </c>
      <c r="U1468">
        <f t="shared" si="251"/>
        <v>-1.5649203006378579E-2</v>
      </c>
      <c r="V1468">
        <v>214.10630798339801</v>
      </c>
      <c r="W1468">
        <f t="shared" si="252"/>
        <v>2.0133656849439938E-2</v>
      </c>
    </row>
    <row r="1469" spans="1:23" x14ac:dyDescent="0.2">
      <c r="A1469" s="1">
        <v>45687</v>
      </c>
      <c r="B1469">
        <v>20.0100002288818</v>
      </c>
      <c r="C1469">
        <f t="shared" si="242"/>
        <v>-2.9413880938241155E-2</v>
      </c>
      <c r="D1469">
        <v>118.860000610352</v>
      </c>
      <c r="E1469">
        <f t="shared" si="243"/>
        <v>-2.4787297691627134E-2</v>
      </c>
      <c r="F1469">
        <v>183.91000366210901</v>
      </c>
      <c r="G1469">
        <f t="shared" si="244"/>
        <v>3.7989676652521978E-3</v>
      </c>
      <c r="H1469">
        <v>215.00939941406199</v>
      </c>
      <c r="I1469">
        <f t="shared" si="245"/>
        <v>2.5680594504181073E-2</v>
      </c>
      <c r="J1469">
        <v>110.330001831055</v>
      </c>
      <c r="K1469">
        <f t="shared" si="246"/>
        <v>2.267222658065882E-2</v>
      </c>
      <c r="L1469">
        <v>61.209999084472699</v>
      </c>
      <c r="M1469">
        <f t="shared" si="247"/>
        <v>6.6759159287912472E-3</v>
      </c>
      <c r="N1469">
        <v>171.00791931152301</v>
      </c>
      <c r="O1469">
        <f t="shared" si="248"/>
        <v>5.7994247297235976E-3</v>
      </c>
      <c r="P1469">
        <v>56.7299995422363</v>
      </c>
      <c r="Q1469">
        <f t="shared" si="249"/>
        <v>5.0989282433397919E-3</v>
      </c>
      <c r="R1469">
        <v>211.47987365722699</v>
      </c>
      <c r="S1469">
        <f t="shared" si="250"/>
        <v>-2.4039761612494898E-3</v>
      </c>
      <c r="T1469">
        <v>54.749031066894503</v>
      </c>
      <c r="U1469">
        <f t="shared" si="251"/>
        <v>-1.5713813718116931E-2</v>
      </c>
      <c r="V1469">
        <v>218.46073913574199</v>
      </c>
      <c r="W1469">
        <f t="shared" si="252"/>
        <v>-2.7925299815801988E-3</v>
      </c>
    </row>
    <row r="1470" spans="1:23" x14ac:dyDescent="0.2">
      <c r="A1470" s="1">
        <v>45688</v>
      </c>
      <c r="B1470">
        <v>19.430000305175799</v>
      </c>
      <c r="C1470">
        <f t="shared" si="242"/>
        <v>-2.5767159372492732E-3</v>
      </c>
      <c r="D1470">
        <v>115.949996948242</v>
      </c>
      <c r="E1470">
        <f t="shared" si="243"/>
        <v>-1.4594997600527045E-2</v>
      </c>
      <c r="F1470">
        <v>184.61000061035199</v>
      </c>
      <c r="G1470">
        <f t="shared" si="244"/>
        <v>-2.0079996998148674E-2</v>
      </c>
      <c r="H1470">
        <v>220.60247802734401</v>
      </c>
      <c r="I1470">
        <f t="shared" si="245"/>
        <v>-1.612801373997309E-2</v>
      </c>
      <c r="J1470">
        <v>112.860000610352</v>
      </c>
      <c r="K1470">
        <f t="shared" si="246"/>
        <v>6.1831921569107844E-3</v>
      </c>
      <c r="L1470">
        <v>61.619998931884801</v>
      </c>
      <c r="M1470">
        <f t="shared" si="247"/>
        <v>-2.0825553574902993E-2</v>
      </c>
      <c r="N1470">
        <v>172.00254821777301</v>
      </c>
      <c r="O1470">
        <f t="shared" si="248"/>
        <v>-1.5677559798306717E-2</v>
      </c>
      <c r="P1470">
        <v>57.0200004577637</v>
      </c>
      <c r="Q1470">
        <f t="shared" si="249"/>
        <v>-4.4467697308862936E-2</v>
      </c>
      <c r="R1470">
        <v>210.972091674805</v>
      </c>
      <c r="S1470">
        <f t="shared" si="250"/>
        <v>-3.1887212392916399E-2</v>
      </c>
      <c r="T1470">
        <v>53.895439147949197</v>
      </c>
      <c r="U1470">
        <f t="shared" si="251"/>
        <v>-3.8293007966223695E-2</v>
      </c>
      <c r="V1470">
        <v>217.85153198242199</v>
      </c>
      <c r="W1470">
        <f t="shared" si="252"/>
        <v>-1.8181151500557356E-2</v>
      </c>
    </row>
    <row r="1471" spans="1:23" x14ac:dyDescent="0.2">
      <c r="A1471" s="1">
        <v>45691</v>
      </c>
      <c r="B1471">
        <v>19.379999160766602</v>
      </c>
      <c r="C1471">
        <f t="shared" si="242"/>
        <v>-4.6546887796466846E-3</v>
      </c>
      <c r="D1471">
        <v>114.26999664306599</v>
      </c>
      <c r="E1471">
        <f t="shared" si="243"/>
        <v>4.4752331590155431E-2</v>
      </c>
      <c r="F1471">
        <v>180.94000244140599</v>
      </c>
      <c r="G1471">
        <f t="shared" si="244"/>
        <v>-2.1023791025194076E-3</v>
      </c>
      <c r="H1471">
        <v>217.07313537597699</v>
      </c>
      <c r="I1471">
        <f t="shared" si="245"/>
        <v>2.1356686156908573E-2</v>
      </c>
      <c r="J1471">
        <v>113.55999755859401</v>
      </c>
      <c r="K1471">
        <f t="shared" si="246"/>
        <v>-3.4673082425382563E-2</v>
      </c>
      <c r="L1471">
        <v>60.349998474121101</v>
      </c>
      <c r="M1471">
        <f t="shared" si="247"/>
        <v>6.5573673935560892E-2</v>
      </c>
      <c r="N1471">
        <v>169.32699584960901</v>
      </c>
      <c r="O1471">
        <f t="shared" si="248"/>
        <v>1.6313426759125272E-2</v>
      </c>
      <c r="P1471">
        <v>54.540000915527301</v>
      </c>
      <c r="Q1471">
        <f t="shared" si="249"/>
        <v>3.8429744928220157E-3</v>
      </c>
      <c r="R1471">
        <v>204.35090637207</v>
      </c>
      <c r="S1471">
        <f t="shared" si="250"/>
        <v>3.7446021339112212E-3</v>
      </c>
      <c r="T1471">
        <v>51.870635986328097</v>
      </c>
      <c r="U1471">
        <f t="shared" si="251"/>
        <v>6.4848667258200262E-3</v>
      </c>
      <c r="V1471">
        <v>213.92652893066401</v>
      </c>
      <c r="W1471">
        <f t="shared" si="252"/>
        <v>1.0218380125176427E-2</v>
      </c>
    </row>
    <row r="1472" spans="1:23" x14ac:dyDescent="0.2">
      <c r="A1472" s="1">
        <v>45692</v>
      </c>
      <c r="B1472">
        <v>19.290000915527301</v>
      </c>
      <c r="C1472">
        <f t="shared" si="242"/>
        <v>1.8490444523177982E-2</v>
      </c>
      <c r="D1472">
        <v>119.5</v>
      </c>
      <c r="E1472">
        <f t="shared" si="243"/>
        <v>-6.4728199276138126E-2</v>
      </c>
      <c r="F1472">
        <v>180.55999755859401</v>
      </c>
      <c r="G1472">
        <f t="shared" si="244"/>
        <v>5.6882594168166066E-3</v>
      </c>
      <c r="H1472">
        <v>221.75895690918</v>
      </c>
      <c r="I1472">
        <f t="shared" si="245"/>
        <v>4.2124965951274775E-2</v>
      </c>
      <c r="J1472">
        <v>109.69000244140599</v>
      </c>
      <c r="K1472">
        <f t="shared" si="246"/>
        <v>5.9889630867106192E-2</v>
      </c>
      <c r="L1472">
        <v>64.440002441406193</v>
      </c>
      <c r="M1472">
        <f t="shared" si="247"/>
        <v>5.0089863564535278E-2</v>
      </c>
      <c r="N1472">
        <v>172.11195373535199</v>
      </c>
      <c r="O1472">
        <f t="shared" si="248"/>
        <v>1.6165499807038023E-2</v>
      </c>
      <c r="P1472">
        <v>54.75</v>
      </c>
      <c r="Q1472">
        <f t="shared" si="249"/>
        <v>1.216313769862039E-2</v>
      </c>
      <c r="R1472">
        <v>205.11755371093801</v>
      </c>
      <c r="S1472">
        <f t="shared" si="250"/>
        <v>1.823002568617009E-2</v>
      </c>
      <c r="T1472">
        <v>52.208103179931598</v>
      </c>
      <c r="U1472">
        <f t="shared" si="251"/>
        <v>1.6965548225431296E-2</v>
      </c>
      <c r="V1472">
        <v>216.12371826171901</v>
      </c>
      <c r="W1472">
        <f t="shared" si="252"/>
        <v>1.9177279254386913E-2</v>
      </c>
    </row>
    <row r="1473" spans="1:23" x14ac:dyDescent="0.2">
      <c r="A1473" s="1">
        <v>45693</v>
      </c>
      <c r="B1473">
        <v>19.649999618530298</v>
      </c>
      <c r="C1473">
        <f t="shared" si="242"/>
        <v>-1.3835755743531377E-2</v>
      </c>
      <c r="D1473">
        <v>112.01000213623</v>
      </c>
      <c r="E1473">
        <f t="shared" si="243"/>
        <v>-1.6654284431482536E-2</v>
      </c>
      <c r="F1473">
        <v>181.58999633789099</v>
      </c>
      <c r="G1473">
        <f t="shared" si="244"/>
        <v>9.263653080126005E-3</v>
      </c>
      <c r="H1473">
        <v>231.30009460449199</v>
      </c>
      <c r="I1473">
        <f t="shared" si="245"/>
        <v>-2.7623993004778536E-3</v>
      </c>
      <c r="J1473">
        <v>116.459999084473</v>
      </c>
      <c r="K1473">
        <f t="shared" si="246"/>
        <v>2.3590392346815998E-2</v>
      </c>
      <c r="L1473">
        <v>67.75</v>
      </c>
      <c r="M1473">
        <f t="shared" si="247"/>
        <v>-6.9614622387429489E-3</v>
      </c>
      <c r="N1473">
        <v>174.91683959960901</v>
      </c>
      <c r="O1473">
        <f t="shared" si="248"/>
        <v>-3.7897738312668704E-2</v>
      </c>
      <c r="P1473">
        <v>55.419998168945298</v>
      </c>
      <c r="Q1473">
        <f t="shared" si="249"/>
        <v>-2.2997880608565124E-2</v>
      </c>
      <c r="R1473">
        <v>208.89114379882801</v>
      </c>
      <c r="S1473">
        <f t="shared" si="250"/>
        <v>-9.4342115610607149E-3</v>
      </c>
      <c r="T1473">
        <v>53.101398468017599</v>
      </c>
      <c r="U1473">
        <f t="shared" si="251"/>
        <v>-7.3163869099406083E-3</v>
      </c>
      <c r="V1473">
        <v>220.30838012695301</v>
      </c>
      <c r="W1473">
        <f t="shared" si="252"/>
        <v>-1.3155088348626607E-3</v>
      </c>
    </row>
    <row r="1474" spans="1:23" x14ac:dyDescent="0.2">
      <c r="A1474" s="1">
        <v>45694</v>
      </c>
      <c r="B1474">
        <v>19.379999160766602</v>
      </c>
      <c r="C1474">
        <f t="shared" si="242"/>
        <v>-1.4553208133702583E-2</v>
      </c>
      <c r="D1474">
        <v>110.16000366210901</v>
      </c>
      <c r="E1474">
        <f t="shared" si="243"/>
        <v>-2.3885078961365769E-2</v>
      </c>
      <c r="F1474">
        <v>183.27999877929699</v>
      </c>
      <c r="G1474">
        <f t="shared" si="244"/>
        <v>-1.8058180594712096E-2</v>
      </c>
      <c r="H1474">
        <v>230.662033081055</v>
      </c>
      <c r="I1474">
        <f t="shared" si="245"/>
        <v>-2.8452514978696074E-2</v>
      </c>
      <c r="J1474">
        <v>119.23999786377</v>
      </c>
      <c r="K1474">
        <f t="shared" si="246"/>
        <v>-7.5037321498976017E-2</v>
      </c>
      <c r="L1474">
        <v>67.279998779296903</v>
      </c>
      <c r="M1474">
        <f t="shared" si="247"/>
        <v>-4.1703781301013114E-3</v>
      </c>
      <c r="N1474">
        <v>168.41192626953099</v>
      </c>
      <c r="O1474">
        <f t="shared" si="248"/>
        <v>-8.064563871720911E-3</v>
      </c>
      <c r="P1474">
        <v>54.159999847412102</v>
      </c>
      <c r="Q1474">
        <f t="shared" si="249"/>
        <v>-1.6193912297878959E-2</v>
      </c>
      <c r="R1474">
        <v>206.9296875</v>
      </c>
      <c r="S1474">
        <f t="shared" si="250"/>
        <v>-1.2686629915515302E-2</v>
      </c>
      <c r="T1474">
        <v>52.714305877685497</v>
      </c>
      <c r="U1474">
        <f t="shared" si="251"/>
        <v>-2.323914809736043E-2</v>
      </c>
      <c r="V1474">
        <v>220.01875305175801</v>
      </c>
      <c r="W1474">
        <f t="shared" si="252"/>
        <v>-1.5692193154262485E-2</v>
      </c>
    </row>
    <row r="1475" spans="1:23" x14ac:dyDescent="0.2">
      <c r="A1475" s="1">
        <v>45695</v>
      </c>
      <c r="B1475">
        <v>19.100000381469702</v>
      </c>
      <c r="C1475">
        <f t="shared" ref="C1475:C1510" si="253">LN(B1476/B1475)</f>
        <v>3.447730531216682E-2</v>
      </c>
      <c r="D1475">
        <v>107.55999755859401</v>
      </c>
      <c r="E1475">
        <f t="shared" ref="E1475:E1511" si="254">LN(D1476/D1475)</f>
        <v>2.6785730783450205E-2</v>
      </c>
      <c r="F1475">
        <v>180</v>
      </c>
      <c r="G1475">
        <f t="shared" ref="G1475:G1511" si="255">LN(F1476/F1475)</f>
        <v>1.7207273580187666E-3</v>
      </c>
      <c r="H1475">
        <v>224.19160461425801</v>
      </c>
      <c r="I1475">
        <f t="shared" ref="I1475:I1511" si="256">LN(H1476/H1475)</f>
        <v>4.423322912658853E-2</v>
      </c>
      <c r="J1475">
        <v>110.620002746582</v>
      </c>
      <c r="K1475">
        <f t="shared" ref="K1475:K1511" si="257">LN(J1476/J1475)</f>
        <v>1.9515436723036499E-2</v>
      </c>
      <c r="L1475">
        <v>67</v>
      </c>
      <c r="M1475">
        <f t="shared" ref="M1475:M1511" si="258">LN(L1476/L1475)</f>
        <v>2.5340726277992996E-3</v>
      </c>
      <c r="N1475">
        <v>167.05921936035199</v>
      </c>
      <c r="O1475">
        <f t="shared" ref="O1475:O1511" si="259">LN(N1476/N1475)</f>
        <v>2.0040716088163189E-2</v>
      </c>
      <c r="P1475">
        <v>53.290000915527301</v>
      </c>
      <c r="Q1475">
        <f t="shared" ref="Q1475:Q1511" si="260">LN(P1476/P1475)</f>
        <v>2.1901400317354321E-2</v>
      </c>
      <c r="R1475">
        <v>204.32102966308599</v>
      </c>
      <c r="S1475">
        <f t="shared" ref="S1475:S1511" si="261">LN(R1476/R1475)</f>
        <v>-1.7070085206576037E-3</v>
      </c>
      <c r="T1475">
        <v>51.503395080566399</v>
      </c>
      <c r="U1475">
        <f t="shared" ref="U1475:U1511" si="262">LN(T1476/T1475)</f>
        <v>3.0786614674805594E-3</v>
      </c>
      <c r="V1475">
        <v>216.59312438964801</v>
      </c>
      <c r="W1475">
        <f t="shared" ref="W1475:W1511" si="263">LN(V1476/V1475)</f>
        <v>1.2964877005240365E-2</v>
      </c>
    </row>
    <row r="1476" spans="1:23" x14ac:dyDescent="0.2">
      <c r="A1476" s="1">
        <v>45698</v>
      </c>
      <c r="B1476">
        <v>19.7700004577637</v>
      </c>
      <c r="C1476">
        <f t="shared" si="253"/>
        <v>5.8927151832659293E-2</v>
      </c>
      <c r="D1476">
        <v>110.48000335693401</v>
      </c>
      <c r="E1476">
        <f t="shared" si="254"/>
        <v>5.5961434252706742E-3</v>
      </c>
      <c r="F1476">
        <v>180.30999755859401</v>
      </c>
      <c r="G1476">
        <f t="shared" si="255"/>
        <v>-5.8960987684994097E-3</v>
      </c>
      <c r="H1476">
        <v>234.33091735839801</v>
      </c>
      <c r="I1476">
        <f t="shared" si="256"/>
        <v>0</v>
      </c>
      <c r="J1476">
        <v>112.800003051758</v>
      </c>
      <c r="K1476">
        <f t="shared" si="257"/>
        <v>-3.3168146853109079E-2</v>
      </c>
      <c r="L1476">
        <v>67.169998168945298</v>
      </c>
      <c r="M1476">
        <f t="shared" si="258"/>
        <v>-3.7156400407232934E-2</v>
      </c>
      <c r="N1476">
        <v>170.44097900390599</v>
      </c>
      <c r="O1476">
        <f t="shared" si="259"/>
        <v>3.6697957870290604E-3</v>
      </c>
      <c r="P1476">
        <v>54.470001220703097</v>
      </c>
      <c r="Q1476">
        <f t="shared" si="260"/>
        <v>7.3766933363803605E-2</v>
      </c>
      <c r="R1476">
        <v>203.97254943847699</v>
      </c>
      <c r="S1476">
        <f t="shared" si="261"/>
        <v>-6.8573982681952835E-3</v>
      </c>
      <c r="T1476">
        <v>51.662200927734403</v>
      </c>
      <c r="U1476">
        <f t="shared" si="262"/>
        <v>1.0131084654672492E-2</v>
      </c>
      <c r="V1476">
        <v>219.419509887695</v>
      </c>
      <c r="W1476">
        <f t="shared" si="263"/>
        <v>9.0988578696524246E-4</v>
      </c>
    </row>
    <row r="1477" spans="1:23" x14ac:dyDescent="0.2">
      <c r="A1477" s="1">
        <v>45699</v>
      </c>
      <c r="B1477">
        <v>20.969999313354499</v>
      </c>
      <c r="C1477">
        <f t="shared" si="253"/>
        <v>6.9533192492690368E-2</v>
      </c>
      <c r="D1477">
        <v>111.09999847412099</v>
      </c>
      <c r="E1477">
        <f t="shared" si="254"/>
        <v>5.56506909212623E-3</v>
      </c>
      <c r="F1477">
        <v>179.25</v>
      </c>
      <c r="G1477">
        <f t="shared" si="255"/>
        <v>4.1198448309308616E-3</v>
      </c>
      <c r="H1477">
        <v>234.33091735839801</v>
      </c>
      <c r="I1477">
        <f t="shared" si="256"/>
        <v>5.5580994607725325E-3</v>
      </c>
      <c r="J1477">
        <v>109.120002746582</v>
      </c>
      <c r="K1477">
        <f t="shared" si="257"/>
        <v>-3.4495865207523034E-2</v>
      </c>
      <c r="L1477">
        <v>64.720001220703097</v>
      </c>
      <c r="M1477">
        <f t="shared" si="258"/>
        <v>-2.5825075774656547E-2</v>
      </c>
      <c r="N1477">
        <v>171.06761169433599</v>
      </c>
      <c r="O1477">
        <f t="shared" si="259"/>
        <v>-9.9335868542668633E-3</v>
      </c>
      <c r="P1477">
        <v>58.639999389648402</v>
      </c>
      <c r="Q1477">
        <f t="shared" si="260"/>
        <v>4.7945285468336513E-2</v>
      </c>
      <c r="R1477">
        <v>202.57861328125</v>
      </c>
      <c r="S1477">
        <f t="shared" si="261"/>
        <v>8.1744987685932018E-3</v>
      </c>
      <c r="T1477">
        <v>52.188255310058601</v>
      </c>
      <c r="U1477">
        <f t="shared" si="262"/>
        <v>2.386655185926783E-2</v>
      </c>
      <c r="V1477">
        <v>219.61924743652301</v>
      </c>
      <c r="W1477">
        <f t="shared" si="263"/>
        <v>1.0908406550093205E-3</v>
      </c>
    </row>
    <row r="1478" spans="1:23" x14ac:dyDescent="0.2">
      <c r="A1478" s="1">
        <v>45700</v>
      </c>
      <c r="B1478">
        <v>22.4799995422363</v>
      </c>
      <c r="C1478">
        <f t="shared" si="253"/>
        <v>7.0829840194935267E-2</v>
      </c>
      <c r="D1478">
        <v>111.720001220703</v>
      </c>
      <c r="E1478">
        <f t="shared" si="254"/>
        <v>8.0522832054072087E-4</v>
      </c>
      <c r="F1478">
        <v>179.99000549316401</v>
      </c>
      <c r="G1478">
        <f t="shared" si="255"/>
        <v>4.490140526607931E-3</v>
      </c>
      <c r="H1478">
        <v>235.63697814941401</v>
      </c>
      <c r="I1478">
        <f t="shared" si="256"/>
        <v>-2.329765250095915E-3</v>
      </c>
      <c r="J1478">
        <v>105.419998168945</v>
      </c>
      <c r="K1478">
        <f t="shared" si="257"/>
        <v>-1.8380741352494397E-2</v>
      </c>
      <c r="L1478">
        <v>63.069999694824197</v>
      </c>
      <c r="M1478">
        <f t="shared" si="258"/>
        <v>-7.4799621058855891E-3</v>
      </c>
      <c r="N1478">
        <v>169.376708984375</v>
      </c>
      <c r="O1478">
        <f t="shared" si="259"/>
        <v>1.086330519466815E-2</v>
      </c>
      <c r="P1478">
        <v>61.5200004577637</v>
      </c>
      <c r="Q1478">
        <f t="shared" si="260"/>
        <v>2.9943778029278636E-2</v>
      </c>
      <c r="R1478">
        <v>204.24137878418</v>
      </c>
      <c r="S1478">
        <f t="shared" si="261"/>
        <v>2.0315775379238191E-2</v>
      </c>
      <c r="T1478">
        <v>53.4487915039062</v>
      </c>
      <c r="U1478">
        <f t="shared" si="262"/>
        <v>7.5848845557669221E-3</v>
      </c>
      <c r="V1478">
        <v>219.85894775390599</v>
      </c>
      <c r="W1478">
        <f t="shared" si="263"/>
        <v>1.2190297543847832E-2</v>
      </c>
    </row>
    <row r="1479" spans="1:23" x14ac:dyDescent="0.2">
      <c r="A1479" s="1">
        <v>45701</v>
      </c>
      <c r="B1479">
        <v>24.129999160766602</v>
      </c>
      <c r="C1479">
        <f t="shared" si="253"/>
        <v>-2.2209116661736666E-2</v>
      </c>
      <c r="D1479">
        <v>111.80999755859401</v>
      </c>
      <c r="E1479">
        <f t="shared" si="254"/>
        <v>1.1471389306693357E-2</v>
      </c>
      <c r="F1479">
        <v>180.80000305175801</v>
      </c>
      <c r="G1479">
        <f t="shared" si="255"/>
        <v>1.2258602325187301E-2</v>
      </c>
      <c r="H1479">
        <v>235.08863830566401</v>
      </c>
      <c r="I1479">
        <f t="shared" si="256"/>
        <v>-1.1773961949579413E-2</v>
      </c>
      <c r="J1479">
        <v>103.5</v>
      </c>
      <c r="K1479">
        <f t="shared" si="257"/>
        <v>2.8667284806264702E-2</v>
      </c>
      <c r="L1479">
        <v>62.599998474121101</v>
      </c>
      <c r="M1479">
        <f t="shared" si="258"/>
        <v>5.7343358367454621E-3</v>
      </c>
      <c r="N1479">
        <v>171.22673034668</v>
      </c>
      <c r="O1479">
        <f t="shared" si="259"/>
        <v>4.6462430304182228E-4</v>
      </c>
      <c r="P1479">
        <v>63.389999389648402</v>
      </c>
      <c r="Q1479">
        <f t="shared" si="260"/>
        <v>1.6118004811793762E-2</v>
      </c>
      <c r="R1479">
        <v>208.43313598632801</v>
      </c>
      <c r="S1479">
        <f t="shared" si="261"/>
        <v>2.4862735030717741E-2</v>
      </c>
      <c r="T1479">
        <v>53.855735778808601</v>
      </c>
      <c r="U1479">
        <f t="shared" si="262"/>
        <v>2.7269435543141745E-2</v>
      </c>
      <c r="V1479">
        <v>222.55549621582</v>
      </c>
      <c r="W1479">
        <f t="shared" si="263"/>
        <v>1.0316644436347529E-3</v>
      </c>
    </row>
    <row r="1480" spans="1:23" x14ac:dyDescent="0.2">
      <c r="A1480" s="1">
        <v>45702</v>
      </c>
      <c r="B1480">
        <v>23.600000381469702</v>
      </c>
      <c r="C1480">
        <f t="shared" si="253"/>
        <v>0.14893123279571321</v>
      </c>
      <c r="D1480">
        <v>113.09999847412099</v>
      </c>
      <c r="E1480">
        <f t="shared" si="254"/>
        <v>1.037919705022692E-2</v>
      </c>
      <c r="F1480">
        <v>183.02999877929699</v>
      </c>
      <c r="G1480">
        <f t="shared" si="255"/>
        <v>1.8566707713100587E-2</v>
      </c>
      <c r="H1480">
        <v>232.33694458007801</v>
      </c>
      <c r="I1480">
        <f t="shared" si="256"/>
        <v>-1.9542575264567975E-2</v>
      </c>
      <c r="J1480">
        <v>106.51000213623</v>
      </c>
      <c r="K1480">
        <f t="shared" si="257"/>
        <v>7.296559670166086E-3</v>
      </c>
      <c r="L1480">
        <v>62.959999084472699</v>
      </c>
      <c r="M1480">
        <f t="shared" si="258"/>
        <v>8.5647108552190862E-2</v>
      </c>
      <c r="N1480">
        <v>171.30630493164099</v>
      </c>
      <c r="O1480">
        <f t="shared" si="259"/>
        <v>8.1534705442918628E-3</v>
      </c>
      <c r="P1480">
        <v>64.419998168945298</v>
      </c>
      <c r="Q1480">
        <f t="shared" si="260"/>
        <v>4.2844161290827652E-2</v>
      </c>
      <c r="R1480">
        <v>213.68031311035199</v>
      </c>
      <c r="S1480">
        <f t="shared" si="261"/>
        <v>2.5804600026439067E-2</v>
      </c>
      <c r="T1480">
        <v>55.344558715820298</v>
      </c>
      <c r="U1480">
        <f t="shared" si="262"/>
        <v>3.6969608288076196E-2</v>
      </c>
      <c r="V1480">
        <v>222.78521728515599</v>
      </c>
      <c r="W1480">
        <f t="shared" si="263"/>
        <v>1.6406491115785068E-2</v>
      </c>
    </row>
    <row r="1481" spans="1:23" x14ac:dyDescent="0.2">
      <c r="A1481" s="1">
        <v>45706</v>
      </c>
      <c r="B1481">
        <v>27.389999389648398</v>
      </c>
      <c r="C1481">
        <f t="shared" si="253"/>
        <v>-6.2909088318777492E-2</v>
      </c>
      <c r="D1481">
        <v>114.279998779297</v>
      </c>
      <c r="E1481">
        <f t="shared" si="254"/>
        <v>3.5812909825436215E-3</v>
      </c>
      <c r="F1481">
        <v>186.46000671386699</v>
      </c>
      <c r="G1481">
        <f t="shared" si="255"/>
        <v>5.1529243394598197E-2</v>
      </c>
      <c r="H1481">
        <v>227.84056091308599</v>
      </c>
      <c r="I1481">
        <f t="shared" si="256"/>
        <v>8.747988028750956E-4</v>
      </c>
      <c r="J1481">
        <v>107.290000915527</v>
      </c>
      <c r="K1481">
        <f t="shared" si="257"/>
        <v>3.4355047821659539E-2</v>
      </c>
      <c r="L1481">
        <v>68.589996337890597</v>
      </c>
      <c r="M1481">
        <f t="shared" si="258"/>
        <v>-3.3504386977235463E-2</v>
      </c>
      <c r="N1481">
        <v>172.70875549316401</v>
      </c>
      <c r="O1481">
        <f t="shared" si="259"/>
        <v>9.0580886334268237E-3</v>
      </c>
      <c r="P1481">
        <v>67.239997863769503</v>
      </c>
      <c r="Q1481">
        <f t="shared" si="260"/>
        <v>2.2644710486002161E-2</v>
      </c>
      <c r="R1481">
        <v>219.26600646972699</v>
      </c>
      <c r="S1481">
        <f t="shared" si="261"/>
        <v>9.2904734244125084E-2</v>
      </c>
      <c r="T1481">
        <v>57.428916931152301</v>
      </c>
      <c r="U1481">
        <f t="shared" si="262"/>
        <v>9.4429931225805813E-2</v>
      </c>
      <c r="V1481">
        <v>226.47048950195301</v>
      </c>
      <c r="W1481">
        <f t="shared" si="263"/>
        <v>1.6488864187950914E-2</v>
      </c>
    </row>
    <row r="1482" spans="1:23" x14ac:dyDescent="0.2">
      <c r="A1482" s="1">
        <v>45707</v>
      </c>
      <c r="B1482">
        <v>25.719999313354499</v>
      </c>
      <c r="C1482">
        <f t="shared" si="253"/>
        <v>1.4283232324687353E-2</v>
      </c>
      <c r="D1482">
        <v>114.69000244140599</v>
      </c>
      <c r="E1482">
        <f t="shared" si="254"/>
        <v>-4.5443080131645766E-3</v>
      </c>
      <c r="F1482">
        <v>196.32000732421901</v>
      </c>
      <c r="G1482">
        <f t="shared" si="255"/>
        <v>3.8177910834367002E-2</v>
      </c>
      <c r="H1482">
        <v>228.039962768555</v>
      </c>
      <c r="I1482">
        <f t="shared" si="256"/>
        <v>-8.7382687876653136E-3</v>
      </c>
      <c r="J1482">
        <v>111.040000915527</v>
      </c>
      <c r="K1482">
        <f t="shared" si="257"/>
        <v>-2.1206727209341938E-2</v>
      </c>
      <c r="L1482">
        <v>66.330001831054702</v>
      </c>
      <c r="M1482">
        <f t="shared" si="258"/>
        <v>-2.1024615012346926E-2</v>
      </c>
      <c r="N1482">
        <v>174.2802734375</v>
      </c>
      <c r="O1482">
        <f t="shared" si="259"/>
        <v>-8.7126121349986908E-3</v>
      </c>
      <c r="P1482">
        <v>68.779998779296903</v>
      </c>
      <c r="Q1482">
        <f t="shared" si="260"/>
        <v>-1.1405282080076467E-2</v>
      </c>
      <c r="R1482">
        <v>240.61312866210901</v>
      </c>
      <c r="S1482">
        <f t="shared" si="261"/>
        <v>8.8984979753501964E-3</v>
      </c>
      <c r="T1482">
        <v>63.116226196289098</v>
      </c>
      <c r="U1482">
        <f t="shared" si="262"/>
        <v>1.1103433072622614E-2</v>
      </c>
      <c r="V1482">
        <v>230.23568725585901</v>
      </c>
      <c r="W1482">
        <f t="shared" si="263"/>
        <v>2.3397381000050572E-3</v>
      </c>
    </row>
    <row r="1483" spans="1:23" x14ac:dyDescent="0.2">
      <c r="A1483" s="1">
        <v>45708</v>
      </c>
      <c r="B1483">
        <v>26.090000152587901</v>
      </c>
      <c r="C1483">
        <f t="shared" si="253"/>
        <v>-4.7889813437035952E-2</v>
      </c>
      <c r="D1483">
        <v>114.169998168945</v>
      </c>
      <c r="E1483">
        <f t="shared" si="254"/>
        <v>-2.9600862695086501E-2</v>
      </c>
      <c r="F1483">
        <v>203.96000671386699</v>
      </c>
      <c r="G1483">
        <f t="shared" si="255"/>
        <v>-9.6562317033167984E-3</v>
      </c>
      <c r="H1483">
        <v>226.05596923828099</v>
      </c>
      <c r="I1483">
        <f t="shared" si="256"/>
        <v>-3.6285947448502685E-2</v>
      </c>
      <c r="J1483">
        <v>108.709999084473</v>
      </c>
      <c r="K1483">
        <f t="shared" si="257"/>
        <v>-4.6121496107041735E-2</v>
      </c>
      <c r="L1483">
        <v>64.949996948242202</v>
      </c>
      <c r="M1483">
        <f t="shared" si="258"/>
        <v>-3.4777901319057197E-2</v>
      </c>
      <c r="N1483">
        <v>172.76843261718801</v>
      </c>
      <c r="O1483">
        <f t="shared" si="259"/>
        <v>-4.8781619312530874E-2</v>
      </c>
      <c r="P1483">
        <v>68</v>
      </c>
      <c r="Q1483">
        <f t="shared" si="260"/>
        <v>-1.8553407895747834E-2</v>
      </c>
      <c r="R1483">
        <v>242.76377868652301</v>
      </c>
      <c r="S1483">
        <f t="shared" si="261"/>
        <v>-2.0343348315127872E-2</v>
      </c>
      <c r="T1483">
        <v>63.820938110351598</v>
      </c>
      <c r="U1483">
        <f t="shared" si="262"/>
        <v>-5.1538905168969619E-2</v>
      </c>
      <c r="V1483">
        <v>230.77500915527301</v>
      </c>
      <c r="W1483">
        <f t="shared" si="263"/>
        <v>-3.1163997318097849E-2</v>
      </c>
    </row>
    <row r="1484" spans="1:23" x14ac:dyDescent="0.2">
      <c r="A1484" s="1">
        <v>45709</v>
      </c>
      <c r="B1484">
        <v>24.870000839233398</v>
      </c>
      <c r="C1484">
        <f t="shared" si="253"/>
        <v>-2.4421252960313937E-2</v>
      </c>
      <c r="D1484">
        <v>110.83999633789099</v>
      </c>
      <c r="E1484">
        <f t="shared" si="254"/>
        <v>-2.4938454004842178E-2</v>
      </c>
      <c r="F1484">
        <v>202</v>
      </c>
      <c r="G1484">
        <f t="shared" si="255"/>
        <v>-6.2571316509797354E-3</v>
      </c>
      <c r="H1484">
        <v>218.00035095214801</v>
      </c>
      <c r="I1484">
        <f t="shared" si="256"/>
        <v>-5.0316610093412879E-2</v>
      </c>
      <c r="J1484">
        <v>103.80999755859401</v>
      </c>
      <c r="K1484">
        <f t="shared" si="257"/>
        <v>-5.8513554918338442E-2</v>
      </c>
      <c r="L1484">
        <v>62.7299995422363</v>
      </c>
      <c r="M1484">
        <f t="shared" si="258"/>
        <v>-4.1832117706070586E-2</v>
      </c>
      <c r="N1484">
        <v>164.54277038574199</v>
      </c>
      <c r="O1484">
        <f t="shared" si="259"/>
        <v>-2.6522762271388833E-2</v>
      </c>
      <c r="P1484">
        <v>66.75</v>
      </c>
      <c r="Q1484">
        <f t="shared" si="260"/>
        <v>-7.6698194532117403E-3</v>
      </c>
      <c r="R1484">
        <v>237.87504577636699</v>
      </c>
      <c r="S1484">
        <f t="shared" si="261"/>
        <v>-8.0689638621639862E-3</v>
      </c>
      <c r="T1484">
        <v>60.615001678466797</v>
      </c>
      <c r="U1484">
        <f t="shared" si="262"/>
        <v>3.540703544628166E-3</v>
      </c>
      <c r="V1484">
        <v>223.69404602050801</v>
      </c>
      <c r="W1484">
        <f t="shared" si="263"/>
        <v>-2.376437110277797E-2</v>
      </c>
    </row>
    <row r="1485" spans="1:23" x14ac:dyDescent="0.2">
      <c r="A1485" s="1">
        <v>45712</v>
      </c>
      <c r="B1485">
        <v>24.2700004577637</v>
      </c>
      <c r="C1485">
        <f t="shared" si="253"/>
        <v>-5.4181709780428806E-2</v>
      </c>
      <c r="D1485">
        <v>108.110000610352</v>
      </c>
      <c r="E1485">
        <f t="shared" si="254"/>
        <v>-3.9143031983579192E-2</v>
      </c>
      <c r="F1485">
        <v>200.74000549316401</v>
      </c>
      <c r="G1485">
        <f t="shared" si="255"/>
        <v>-3.7932255669633182E-3</v>
      </c>
      <c r="H1485">
        <v>207.30270385742199</v>
      </c>
      <c r="I1485">
        <f t="shared" si="256"/>
        <v>-2.6264058997915795E-2</v>
      </c>
      <c r="J1485">
        <v>97.910003662109403</v>
      </c>
      <c r="K1485">
        <f t="shared" si="257"/>
        <v>-5.1449233615536195E-2</v>
      </c>
      <c r="L1485">
        <v>60.159999847412102</v>
      </c>
      <c r="M1485">
        <f t="shared" si="258"/>
        <v>-4.644085691513692E-2</v>
      </c>
      <c r="N1485">
        <v>160.23600769043</v>
      </c>
      <c r="O1485">
        <f t="shared" si="259"/>
        <v>7.4458806361151072E-4</v>
      </c>
      <c r="P1485">
        <v>66.239997863769503</v>
      </c>
      <c r="Q1485">
        <f t="shared" si="260"/>
        <v>-1.3680127701200563E-2</v>
      </c>
      <c r="R1485">
        <v>235.96336364746099</v>
      </c>
      <c r="S1485">
        <f t="shared" si="261"/>
        <v>-7.1566473105389499E-3</v>
      </c>
      <c r="T1485">
        <v>60.830001831054702</v>
      </c>
      <c r="U1485">
        <f t="shared" si="262"/>
        <v>-1.0909259632888534E-2</v>
      </c>
      <c r="V1485">
        <v>218.44076538085901</v>
      </c>
      <c r="W1485">
        <f t="shared" si="263"/>
        <v>-2.083552955653005E-2</v>
      </c>
    </row>
    <row r="1486" spans="1:23" x14ac:dyDescent="0.2">
      <c r="A1486" s="1">
        <v>45713</v>
      </c>
      <c r="B1486">
        <v>22.9899997711182</v>
      </c>
      <c r="C1486">
        <f t="shared" si="253"/>
        <v>2.2791813673789359E-2</v>
      </c>
      <c r="D1486">
        <v>103.959999084473</v>
      </c>
      <c r="E1486">
        <f t="shared" si="254"/>
        <v>7.4748674890323446E-3</v>
      </c>
      <c r="F1486">
        <v>199.97999572753901</v>
      </c>
      <c r="G1486">
        <f t="shared" si="255"/>
        <v>-8.738894592764666E-3</v>
      </c>
      <c r="H1486">
        <v>201.92897033691401</v>
      </c>
      <c r="I1486">
        <f t="shared" si="256"/>
        <v>5.0073023404433023E-2</v>
      </c>
      <c r="J1486">
        <v>93</v>
      </c>
      <c r="K1486">
        <f t="shared" si="257"/>
        <v>2.0224228541434366E-2</v>
      </c>
      <c r="L1486">
        <v>57.430000305175803</v>
      </c>
      <c r="M1486">
        <f t="shared" si="258"/>
        <v>1.948507291398385E-2</v>
      </c>
      <c r="N1486">
        <v>160.35536193847699</v>
      </c>
      <c r="O1486">
        <f t="shared" si="259"/>
        <v>5.4435954356379474E-3</v>
      </c>
      <c r="P1486">
        <v>65.339996337890597</v>
      </c>
      <c r="Q1486">
        <f t="shared" si="260"/>
        <v>-1.4801366917323448E-2</v>
      </c>
      <c r="R1486">
        <v>234.280685424805</v>
      </c>
      <c r="S1486">
        <f t="shared" si="261"/>
        <v>-6.6947060895915251E-3</v>
      </c>
      <c r="T1486">
        <v>60.169998168945298</v>
      </c>
      <c r="U1486">
        <f t="shared" si="262"/>
        <v>-6.6699883059874038E-3</v>
      </c>
      <c r="V1486">
        <v>213.9365234375</v>
      </c>
      <c r="W1486">
        <f t="shared" si="263"/>
        <v>1.7262939424388269E-2</v>
      </c>
    </row>
    <row r="1487" spans="1:23" x14ac:dyDescent="0.2">
      <c r="A1487" s="1">
        <v>45714</v>
      </c>
      <c r="B1487">
        <v>23.5200004577637</v>
      </c>
      <c r="C1487">
        <f t="shared" si="253"/>
        <v>-1.8451512518366717E-2</v>
      </c>
      <c r="D1487">
        <v>104.73999786377</v>
      </c>
      <c r="E1487">
        <f t="shared" si="254"/>
        <v>-5.1222905361224327E-2</v>
      </c>
      <c r="F1487">
        <v>198.24000549316401</v>
      </c>
      <c r="G1487">
        <f t="shared" si="255"/>
        <v>-3.5635553191555938E-2</v>
      </c>
      <c r="H1487">
        <v>212.29759216308599</v>
      </c>
      <c r="I1487">
        <f t="shared" si="256"/>
        <v>-7.3753964314471829E-2</v>
      </c>
      <c r="J1487">
        <v>94.900001525878906</v>
      </c>
      <c r="K1487">
        <f t="shared" si="257"/>
        <v>-7.9472092918674561E-2</v>
      </c>
      <c r="L1487">
        <v>58.560001373291001</v>
      </c>
      <c r="M1487">
        <f t="shared" si="258"/>
        <v>-8.2735906470905243E-2</v>
      </c>
      <c r="N1487">
        <v>161.23065185546901</v>
      </c>
      <c r="O1487">
        <f t="shared" si="259"/>
        <v>-4.8407808501421928E-2</v>
      </c>
      <c r="P1487">
        <v>64.379997253417997</v>
      </c>
      <c r="Q1487">
        <f t="shared" si="260"/>
        <v>-6.1168351402894477E-2</v>
      </c>
      <c r="R1487">
        <v>232.71748352050801</v>
      </c>
      <c r="S1487">
        <f t="shared" si="261"/>
        <v>-4.3190436539964072E-2</v>
      </c>
      <c r="T1487">
        <v>59.7700004577637</v>
      </c>
      <c r="U1487">
        <f t="shared" si="262"/>
        <v>-4.5349571163083371E-2</v>
      </c>
      <c r="V1487">
        <v>217.66175842285199</v>
      </c>
      <c r="W1487">
        <f t="shared" si="263"/>
        <v>-5.9991041310796876E-2</v>
      </c>
    </row>
    <row r="1488" spans="1:23" x14ac:dyDescent="0.2">
      <c r="A1488" s="1">
        <v>45715</v>
      </c>
      <c r="B1488">
        <v>23.090000152587901</v>
      </c>
      <c r="C1488">
        <f t="shared" si="253"/>
        <v>2.734042118236462E-2</v>
      </c>
      <c r="D1488">
        <v>99.510002136230497</v>
      </c>
      <c r="E1488">
        <f t="shared" si="254"/>
        <v>3.5110480899698386E-3</v>
      </c>
      <c r="F1488">
        <v>191.30000305175801</v>
      </c>
      <c r="G1488">
        <f t="shared" si="255"/>
        <v>2.4220773149604163E-2</v>
      </c>
      <c r="H1488">
        <v>197.20327758789099</v>
      </c>
      <c r="I1488">
        <f t="shared" si="256"/>
        <v>8.206846553948946E-3</v>
      </c>
      <c r="J1488">
        <v>87.650001525878906</v>
      </c>
      <c r="K1488">
        <f t="shared" si="257"/>
        <v>4.6478506721429176E-2</v>
      </c>
      <c r="L1488">
        <v>53.909999847412102</v>
      </c>
      <c r="M1488">
        <f t="shared" si="258"/>
        <v>3.6069475727861754E-2</v>
      </c>
      <c r="N1488">
        <v>153.61172485351599</v>
      </c>
      <c r="O1488">
        <f t="shared" si="259"/>
        <v>1.7522277239641955E-2</v>
      </c>
      <c r="P1488">
        <v>60.560001373291001</v>
      </c>
      <c r="Q1488">
        <f t="shared" si="260"/>
        <v>2.8968644981134696E-2</v>
      </c>
      <c r="R1488">
        <v>222.88027954101599</v>
      </c>
      <c r="S1488">
        <f t="shared" si="261"/>
        <v>2.7363924823879164E-2</v>
      </c>
      <c r="T1488">
        <v>57.119998931884801</v>
      </c>
      <c r="U1488">
        <f t="shared" si="262"/>
        <v>3.0007453843041699E-2</v>
      </c>
      <c r="V1488">
        <v>204.98796081543</v>
      </c>
      <c r="W1488">
        <f t="shared" si="263"/>
        <v>1.5806275798794102E-2</v>
      </c>
    </row>
    <row r="1489" spans="1:23" x14ac:dyDescent="0.2">
      <c r="A1489" s="1">
        <v>45716</v>
      </c>
      <c r="B1489">
        <v>23.7299995422363</v>
      </c>
      <c r="C1489">
        <f t="shared" si="253"/>
        <v>-4.2614572899939064E-2</v>
      </c>
      <c r="D1489">
        <v>99.860000610351605</v>
      </c>
      <c r="E1489">
        <f t="shared" si="254"/>
        <v>-1.6457509323538923E-2</v>
      </c>
      <c r="F1489">
        <v>195.99000549316401</v>
      </c>
      <c r="G1489">
        <f t="shared" si="255"/>
        <v>-8.1972183143559536E-3</v>
      </c>
      <c r="H1489">
        <v>198.82835388183599</v>
      </c>
      <c r="I1489">
        <f t="shared" si="256"/>
        <v>-6.2378045000310155E-2</v>
      </c>
      <c r="J1489">
        <v>91.819999694824205</v>
      </c>
      <c r="K1489">
        <f t="shared" si="257"/>
        <v>-6.7461518433812068E-2</v>
      </c>
      <c r="L1489">
        <v>55.889999389648402</v>
      </c>
      <c r="M1489">
        <f t="shared" si="258"/>
        <v>-5.554941231633187E-2</v>
      </c>
      <c r="N1489">
        <v>156.327072143555</v>
      </c>
      <c r="O1489">
        <f t="shared" si="259"/>
        <v>-2.2845996942919247E-2</v>
      </c>
      <c r="P1489">
        <v>62.340000152587898</v>
      </c>
      <c r="Q1489">
        <f t="shared" si="260"/>
        <v>-3.293955814644333E-2</v>
      </c>
      <c r="R1489">
        <v>229.06336975097699</v>
      </c>
      <c r="S1489">
        <f t="shared" si="261"/>
        <v>-6.6726044115992976E-3</v>
      </c>
      <c r="T1489">
        <v>58.860000610351598</v>
      </c>
      <c r="U1489">
        <f t="shared" si="262"/>
        <v>-1.5581170223635199E-2</v>
      </c>
      <c r="V1489">
        <v>208.25379943847699</v>
      </c>
      <c r="W1489">
        <f t="shared" si="263"/>
        <v>-3.598415928144208E-2</v>
      </c>
    </row>
    <row r="1490" spans="1:23" x14ac:dyDescent="0.2">
      <c r="A1490" s="1">
        <v>45719</v>
      </c>
      <c r="B1490">
        <v>22.7399997711182</v>
      </c>
      <c r="C1490">
        <f t="shared" si="253"/>
        <v>-6.4010949350803398E-2</v>
      </c>
      <c r="D1490">
        <v>98.230003356933594</v>
      </c>
      <c r="E1490">
        <f t="shared" si="254"/>
        <v>2.5330498965795048E-2</v>
      </c>
      <c r="F1490">
        <v>194.38999938964801</v>
      </c>
      <c r="G1490">
        <f t="shared" si="255"/>
        <v>2.3122429086843755E-3</v>
      </c>
      <c r="H1490">
        <v>186.80473327636699</v>
      </c>
      <c r="I1490">
        <f t="shared" si="256"/>
        <v>5.8688416463135518E-4</v>
      </c>
      <c r="J1490">
        <v>85.830001831054702</v>
      </c>
      <c r="K1490">
        <f t="shared" si="257"/>
        <v>2.8711204423110981E-2</v>
      </c>
      <c r="L1490">
        <v>52.869998931884801</v>
      </c>
      <c r="M1490">
        <f t="shared" si="258"/>
        <v>8.1002668130487707E-3</v>
      </c>
      <c r="N1490">
        <v>152.79611206054699</v>
      </c>
      <c r="O1490">
        <f t="shared" si="259"/>
        <v>5.4532421886182778E-3</v>
      </c>
      <c r="P1490">
        <v>60.319999694824197</v>
      </c>
      <c r="Q1490">
        <f t="shared" si="260"/>
        <v>1.0554177719478114E-2</v>
      </c>
      <c r="R1490">
        <v>227.54000854492199</v>
      </c>
      <c r="S1490">
        <f t="shared" si="261"/>
        <v>-5.9949746041407254E-3</v>
      </c>
      <c r="T1490">
        <v>57.950000762939503</v>
      </c>
      <c r="U1490">
        <f t="shared" si="262"/>
        <v>3.2733016815267402E-3</v>
      </c>
      <c r="V1490">
        <v>200.89318847656199</v>
      </c>
      <c r="W1490">
        <f t="shared" si="263"/>
        <v>5.55256973323819E-3</v>
      </c>
    </row>
    <row r="1491" spans="1:23" x14ac:dyDescent="0.2">
      <c r="A1491" s="1">
        <v>45720</v>
      </c>
      <c r="B1491">
        <v>21.329999923706101</v>
      </c>
      <c r="C1491">
        <f t="shared" si="253"/>
        <v>-2.4680914164389021E-2</v>
      </c>
      <c r="D1491">
        <v>100.75</v>
      </c>
      <c r="E1491">
        <f t="shared" si="254"/>
        <v>9.0900554504904866E-3</v>
      </c>
      <c r="F1491">
        <v>194.83999633789099</v>
      </c>
      <c r="G1491">
        <f t="shared" si="255"/>
        <v>3.7397189123097043E-3</v>
      </c>
      <c r="H1491">
        <v>186.91439819335901</v>
      </c>
      <c r="I1491">
        <f t="shared" si="256"/>
        <v>2.1633384731422192E-2</v>
      </c>
      <c r="J1491">
        <v>88.330001831054702</v>
      </c>
      <c r="K1491">
        <f t="shared" si="257"/>
        <v>2.0284189004606504E-2</v>
      </c>
      <c r="L1491">
        <v>53.299999237060497</v>
      </c>
      <c r="M1491">
        <f t="shared" si="258"/>
        <v>1.2121388988010117E-2</v>
      </c>
      <c r="N1491">
        <v>153.63162231445301</v>
      </c>
      <c r="O1491">
        <f t="shared" si="259"/>
        <v>2.575627448760363E-2</v>
      </c>
      <c r="P1491">
        <v>60.959999084472699</v>
      </c>
      <c r="Q1491">
        <f t="shared" si="260"/>
        <v>2.6866802481267701E-2</v>
      </c>
      <c r="R1491">
        <v>226.17999267578099</v>
      </c>
      <c r="S1491">
        <f t="shared" si="261"/>
        <v>1.4441197260624112E-2</v>
      </c>
      <c r="T1491">
        <v>58.139999389648402</v>
      </c>
      <c r="U1491">
        <f t="shared" si="262"/>
        <v>2.5472595029841148E-2</v>
      </c>
      <c r="V1491">
        <v>202.01176452636699</v>
      </c>
      <c r="W1491">
        <f t="shared" si="263"/>
        <v>2.1326377572996647E-2</v>
      </c>
    </row>
    <row r="1492" spans="1:23" x14ac:dyDescent="0.2">
      <c r="A1492" s="1">
        <v>45721</v>
      </c>
      <c r="B1492">
        <v>20.809999465942401</v>
      </c>
      <c r="C1492">
        <f t="shared" si="253"/>
        <v>-2.8873680653275276E-3</v>
      </c>
      <c r="D1492">
        <v>101.669998168945</v>
      </c>
      <c r="E1492">
        <f t="shared" si="254"/>
        <v>-2.8128722096963692E-2</v>
      </c>
      <c r="F1492">
        <v>195.57000732421901</v>
      </c>
      <c r="G1492">
        <f t="shared" si="255"/>
        <v>-3.2374087695882355E-2</v>
      </c>
      <c r="H1492">
        <v>191.00204467773401</v>
      </c>
      <c r="I1492">
        <f t="shared" si="256"/>
        <v>-6.5408902443149494E-2</v>
      </c>
      <c r="J1492">
        <v>90.139999389648395</v>
      </c>
      <c r="K1492">
        <f t="shared" si="257"/>
        <v>-0.22081656165585509</v>
      </c>
      <c r="L1492">
        <v>53.950000762939503</v>
      </c>
      <c r="M1492">
        <f t="shared" si="258"/>
        <v>-2.572185171984534E-2</v>
      </c>
      <c r="N1492">
        <v>157.63999938964801</v>
      </c>
      <c r="O1492">
        <f t="shared" si="259"/>
        <v>-1.020160684311548E-2</v>
      </c>
      <c r="P1492">
        <v>62.619998931884801</v>
      </c>
      <c r="Q1492">
        <f t="shared" si="260"/>
        <v>-2.6538764787841441E-2</v>
      </c>
      <c r="R1492">
        <v>229.47000122070301</v>
      </c>
      <c r="S1492">
        <f t="shared" si="261"/>
        <v>-2.9632439065965962E-2</v>
      </c>
      <c r="T1492">
        <v>59.639999389648402</v>
      </c>
      <c r="U1492">
        <f t="shared" si="262"/>
        <v>-2.3410756941254024E-2</v>
      </c>
      <c r="V1492">
        <v>206.3662109375</v>
      </c>
      <c r="W1492">
        <f t="shared" si="263"/>
        <v>-4.2460834995239526E-2</v>
      </c>
    </row>
    <row r="1493" spans="1:23" x14ac:dyDescent="0.2">
      <c r="A1493" s="1">
        <v>45722</v>
      </c>
      <c r="B1493">
        <v>20.75</v>
      </c>
      <c r="C1493">
        <f t="shared" si="253"/>
        <v>-5.3153356346442833E-3</v>
      </c>
      <c r="D1493">
        <v>98.849998474121094</v>
      </c>
      <c r="E1493">
        <f t="shared" si="254"/>
        <v>1.4661832376464056E-2</v>
      </c>
      <c r="F1493">
        <v>189.33999633789099</v>
      </c>
      <c r="G1493">
        <f t="shared" si="255"/>
        <v>6.2128769986207477E-3</v>
      </c>
      <c r="H1493">
        <v>178.90863037109401</v>
      </c>
      <c r="I1493">
        <f t="shared" si="256"/>
        <v>8.2897802261863426E-2</v>
      </c>
      <c r="J1493">
        <v>72.279998779296903</v>
      </c>
      <c r="K1493">
        <f t="shared" si="257"/>
        <v>-2.0123687616366737E-2</v>
      </c>
      <c r="L1493">
        <v>52.580001831054702</v>
      </c>
      <c r="M1493">
        <f t="shared" si="258"/>
        <v>4.2813148754468476E-2</v>
      </c>
      <c r="N1493">
        <v>156.03999328613301</v>
      </c>
      <c r="O1493">
        <f t="shared" si="259"/>
        <v>3.2657557815236382E-2</v>
      </c>
      <c r="P1493">
        <v>60.9799995422363</v>
      </c>
      <c r="Q1493">
        <f t="shared" si="260"/>
        <v>4.4893708389309651E-2</v>
      </c>
      <c r="R1493">
        <v>222.77000427246099</v>
      </c>
      <c r="S1493">
        <f t="shared" si="261"/>
        <v>1.377547274228955E-2</v>
      </c>
      <c r="T1493">
        <v>58.259998321533203</v>
      </c>
      <c r="U1493">
        <f t="shared" si="262"/>
        <v>2.5588147773563004E-2</v>
      </c>
      <c r="V1493">
        <v>197.78715515136699</v>
      </c>
      <c r="W1493">
        <f t="shared" si="263"/>
        <v>2.8915471877691289E-2</v>
      </c>
    </row>
    <row r="1494" spans="1:23" x14ac:dyDescent="0.2">
      <c r="A1494" s="1">
        <v>45723</v>
      </c>
      <c r="B1494">
        <v>20.639999389648398</v>
      </c>
      <c r="C1494">
        <f t="shared" si="253"/>
        <v>-3.5004761504976542E-2</v>
      </c>
      <c r="D1494">
        <v>100.30999755859401</v>
      </c>
      <c r="E1494">
        <f t="shared" si="254"/>
        <v>-3.7376142969265155E-2</v>
      </c>
      <c r="F1494">
        <v>190.52000427246099</v>
      </c>
      <c r="G1494">
        <f t="shared" si="255"/>
        <v>-2.137955055902542E-2</v>
      </c>
      <c r="H1494">
        <v>194.37184143066401</v>
      </c>
      <c r="I1494">
        <f t="shared" si="256"/>
        <v>-5.5416032827260021E-2</v>
      </c>
      <c r="J1494">
        <v>70.839996337890597</v>
      </c>
      <c r="K1494">
        <f t="shared" si="257"/>
        <v>-7.5781588898914357E-2</v>
      </c>
      <c r="L1494">
        <v>54.880001068115199</v>
      </c>
      <c r="M1494">
        <f t="shared" si="258"/>
        <v>-5.4289982473561094E-2</v>
      </c>
      <c r="N1494">
        <v>161.22000122070301</v>
      </c>
      <c r="O1494">
        <f t="shared" si="259"/>
        <v>-3.9473850659132587E-2</v>
      </c>
      <c r="P1494">
        <v>63.779998779296903</v>
      </c>
      <c r="Q1494">
        <f t="shared" si="260"/>
        <v>-4.407411588792013E-2</v>
      </c>
      <c r="R1494">
        <v>225.86000061035199</v>
      </c>
      <c r="S1494">
        <f t="shared" si="261"/>
        <v>-4.3433978881219901E-2</v>
      </c>
      <c r="T1494">
        <v>59.7700004577637</v>
      </c>
      <c r="U1494">
        <f t="shared" si="262"/>
        <v>-0.11175721874997069</v>
      </c>
      <c r="V1494">
        <v>203.58975219726599</v>
      </c>
      <c r="W1494">
        <f t="shared" si="263"/>
        <v>-4.7363701447663956E-2</v>
      </c>
    </row>
    <row r="1495" spans="1:23" x14ac:dyDescent="0.2">
      <c r="A1495" s="1">
        <v>45726</v>
      </c>
      <c r="B1495">
        <v>19.930000305175799</v>
      </c>
      <c r="C1495">
        <f t="shared" si="253"/>
        <v>-7.5547886283905737E-3</v>
      </c>
      <c r="D1495">
        <v>96.629997253417997</v>
      </c>
      <c r="E1495">
        <f t="shared" si="254"/>
        <v>1.3444842319280256E-3</v>
      </c>
      <c r="F1495">
        <v>186.49000549316401</v>
      </c>
      <c r="G1495">
        <f t="shared" si="255"/>
        <v>-5.0308874497249981E-2</v>
      </c>
      <c r="H1495">
        <v>183.89353942871099</v>
      </c>
      <c r="I1495">
        <f t="shared" si="256"/>
        <v>3.0119225203975475E-2</v>
      </c>
      <c r="J1495">
        <v>65.669998168945298</v>
      </c>
      <c r="K1495">
        <f t="shared" si="257"/>
        <v>2.2435714417256947E-2</v>
      </c>
      <c r="L1495">
        <v>51.9799995422363</v>
      </c>
      <c r="M1495">
        <f t="shared" si="258"/>
        <v>-8.3068247438305085E-3</v>
      </c>
      <c r="N1495">
        <v>154.97999572753901</v>
      </c>
      <c r="O1495">
        <f t="shared" si="259"/>
        <v>-1.2204706238139811E-2</v>
      </c>
      <c r="P1495">
        <v>61.029998779296903</v>
      </c>
      <c r="Q1495">
        <f t="shared" si="260"/>
        <v>-4.0289609492971001E-2</v>
      </c>
      <c r="R1495">
        <v>216.25999450683599</v>
      </c>
      <c r="S1495">
        <f t="shared" si="261"/>
        <v>-3.3764399514253321E-2</v>
      </c>
      <c r="T1495">
        <v>53.450000762939503</v>
      </c>
      <c r="U1495">
        <f t="shared" si="262"/>
        <v>-2.2898134646854858E-2</v>
      </c>
      <c r="V1495">
        <v>194.17178344726599</v>
      </c>
      <c r="W1495">
        <f t="shared" si="263"/>
        <v>-1.1900562045598783E-2</v>
      </c>
    </row>
    <row r="1496" spans="1:23" x14ac:dyDescent="0.2">
      <c r="A1496" s="1">
        <v>45727</v>
      </c>
      <c r="B1496">
        <v>19.780000686645501</v>
      </c>
      <c r="C1496">
        <f t="shared" si="253"/>
        <v>4.4495703488582505E-2</v>
      </c>
      <c r="D1496">
        <v>96.760002136230497</v>
      </c>
      <c r="E1496">
        <f t="shared" si="254"/>
        <v>4.0805445630850611E-2</v>
      </c>
      <c r="F1496">
        <v>177.33999633789099</v>
      </c>
      <c r="G1496">
        <f t="shared" si="255"/>
        <v>-9.2907954777357183E-3</v>
      </c>
      <c r="H1496">
        <v>189.516525268555</v>
      </c>
      <c r="I1496">
        <f t="shared" si="256"/>
        <v>2.1545418338996803E-2</v>
      </c>
      <c r="J1496">
        <v>67.160003662109403</v>
      </c>
      <c r="K1496">
        <f t="shared" si="257"/>
        <v>3.9272177120418243E-2</v>
      </c>
      <c r="L1496">
        <v>51.549999237060497</v>
      </c>
      <c r="M1496">
        <f t="shared" si="258"/>
        <v>1.9212887141627544E-2</v>
      </c>
      <c r="N1496">
        <v>153.10000610351599</v>
      </c>
      <c r="O1496">
        <f t="shared" si="259"/>
        <v>-1.9614458251841038E-3</v>
      </c>
      <c r="P1496">
        <v>58.619998931884801</v>
      </c>
      <c r="Q1496">
        <f t="shared" si="260"/>
        <v>-1.7057615962615667E-4</v>
      </c>
      <c r="R1496">
        <v>209.080001831055</v>
      </c>
      <c r="S1496">
        <f t="shared" si="261"/>
        <v>-1.1835628812944306E-2</v>
      </c>
      <c r="T1496">
        <v>52.240001678466797</v>
      </c>
      <c r="U1496">
        <f t="shared" si="262"/>
        <v>-6.5296975258841011E-3</v>
      </c>
      <c r="V1496">
        <v>191.87472534179699</v>
      </c>
      <c r="W1496">
        <f t="shared" si="263"/>
        <v>2.0402544172447527E-2</v>
      </c>
    </row>
    <row r="1497" spans="1:23" x14ac:dyDescent="0.2">
      <c r="A1497" s="1">
        <v>45728</v>
      </c>
      <c r="B1497">
        <v>20.680000305175799</v>
      </c>
      <c r="C1497">
        <f t="shared" si="253"/>
        <v>0.13630801593534658</v>
      </c>
      <c r="D1497">
        <v>100.790000915527</v>
      </c>
      <c r="E1497">
        <f t="shared" si="254"/>
        <v>-2.6949849053902637E-2</v>
      </c>
      <c r="F1497">
        <v>175.69999694824199</v>
      </c>
      <c r="G1497">
        <f t="shared" si="255"/>
        <v>-1.2024140439159309E-2</v>
      </c>
      <c r="H1497">
        <v>193.64404296875</v>
      </c>
      <c r="I1497">
        <f t="shared" si="256"/>
        <v>-1.488656177444043E-2</v>
      </c>
      <c r="J1497">
        <v>69.849998474121094</v>
      </c>
      <c r="K1497">
        <f t="shared" si="257"/>
        <v>-1.5727852275316926E-2</v>
      </c>
      <c r="L1497">
        <v>52.549999237060497</v>
      </c>
      <c r="M1497">
        <f t="shared" si="258"/>
        <v>-1.148335057333507E-2</v>
      </c>
      <c r="N1497">
        <v>152.80000305175801</v>
      </c>
      <c r="O1497">
        <f t="shared" si="259"/>
        <v>-5.6441745613585829E-3</v>
      </c>
      <c r="P1497">
        <v>58.610000610351598</v>
      </c>
      <c r="Q1497">
        <f t="shared" si="260"/>
        <v>-1.0807225303807616E-2</v>
      </c>
      <c r="R1497">
        <v>206.61999511718801</v>
      </c>
      <c r="S1497">
        <f t="shared" si="261"/>
        <v>-1.3742198026550132E-2</v>
      </c>
      <c r="T1497">
        <v>51.900001525878899</v>
      </c>
      <c r="U1497">
        <f t="shared" si="262"/>
        <v>-1.9273795497117409E-4</v>
      </c>
      <c r="V1497">
        <v>195.829666137695</v>
      </c>
      <c r="W1497">
        <f t="shared" si="263"/>
        <v>-5.0104693454284194E-3</v>
      </c>
    </row>
    <row r="1498" spans="1:23" x14ac:dyDescent="0.2">
      <c r="A1498" s="1">
        <v>45729</v>
      </c>
      <c r="B1498">
        <v>23.700000762939499</v>
      </c>
      <c r="C1498">
        <f t="shared" si="253"/>
        <v>1.465988449608862E-2</v>
      </c>
      <c r="D1498">
        <v>98.110000610351605</v>
      </c>
      <c r="E1498">
        <f t="shared" si="254"/>
        <v>2.8734150709594643E-2</v>
      </c>
      <c r="F1498">
        <v>173.60000610351599</v>
      </c>
      <c r="G1498">
        <f t="shared" si="255"/>
        <v>1.6113668066915787E-2</v>
      </c>
      <c r="H1498">
        <v>190.78269958496099</v>
      </c>
      <c r="I1498">
        <f t="shared" si="256"/>
        <v>2.1608487527726906E-2</v>
      </c>
      <c r="J1498">
        <v>68.760002136230497</v>
      </c>
      <c r="K1498">
        <f t="shared" si="257"/>
        <v>-2.9097123784918864E-4</v>
      </c>
      <c r="L1498">
        <v>51.950000762939503</v>
      </c>
      <c r="M1498">
        <f t="shared" si="258"/>
        <v>4.6633745821595012E-2</v>
      </c>
      <c r="N1498">
        <v>151.94000244140599</v>
      </c>
      <c r="O1498">
        <f t="shared" si="259"/>
        <v>3.0081351030522556E-2</v>
      </c>
      <c r="P1498">
        <v>57.9799995422363</v>
      </c>
      <c r="Q1498">
        <f t="shared" si="260"/>
        <v>4.7327201222813628E-2</v>
      </c>
      <c r="R1498">
        <v>203.80000305175801</v>
      </c>
      <c r="S1498">
        <f t="shared" si="261"/>
        <v>2.3998227968061881E-2</v>
      </c>
      <c r="T1498">
        <v>51.889999389648402</v>
      </c>
      <c r="U1498">
        <f t="shared" si="262"/>
        <v>3.0555572284725514E-2</v>
      </c>
      <c r="V1498">
        <v>194.85092163085901</v>
      </c>
      <c r="W1498">
        <f t="shared" si="263"/>
        <v>3.0389494214726687E-2</v>
      </c>
    </row>
    <row r="1499" spans="1:23" x14ac:dyDescent="0.2">
      <c r="A1499" s="1">
        <v>45730</v>
      </c>
      <c r="B1499">
        <v>24.049999237060501</v>
      </c>
      <c r="C1499">
        <f t="shared" si="253"/>
        <v>6.5966867081618655E-2</v>
      </c>
      <c r="D1499">
        <v>100.970001220703</v>
      </c>
      <c r="E1499">
        <f t="shared" si="254"/>
        <v>3.5224454646237607E-2</v>
      </c>
      <c r="F1499">
        <v>176.419998168945</v>
      </c>
      <c r="G1499">
        <f t="shared" si="255"/>
        <v>2.0033818858993521E-2</v>
      </c>
      <c r="H1499">
        <v>194.95008850097699</v>
      </c>
      <c r="I1499">
        <f t="shared" si="256"/>
        <v>-5.3328131519323778E-3</v>
      </c>
      <c r="J1499">
        <v>68.739997863769503</v>
      </c>
      <c r="K1499">
        <f t="shared" si="257"/>
        <v>2.3862044493689311E-2</v>
      </c>
      <c r="L1499">
        <v>54.430000305175803</v>
      </c>
      <c r="M1499">
        <f t="shared" si="258"/>
        <v>1.4686622314170447E-3</v>
      </c>
      <c r="N1499">
        <v>156.580001831055</v>
      </c>
      <c r="O1499">
        <f t="shared" si="259"/>
        <v>8.711434753233431E-3</v>
      </c>
      <c r="P1499">
        <v>60.790000915527301</v>
      </c>
      <c r="Q1499">
        <f t="shared" si="260"/>
        <v>2.9499702684564328E-2</v>
      </c>
      <c r="R1499">
        <v>208.75</v>
      </c>
      <c r="S1499">
        <f t="shared" si="261"/>
        <v>1.3938302035250087E-2</v>
      </c>
      <c r="T1499">
        <v>53.5</v>
      </c>
      <c r="U1499">
        <f t="shared" si="262"/>
        <v>3.236763521931714E-2</v>
      </c>
      <c r="V1499">
        <v>200.86323547363301</v>
      </c>
      <c r="W1499">
        <f t="shared" si="263"/>
        <v>1.637280833577243E-2</v>
      </c>
    </row>
    <row r="1500" spans="1:23" x14ac:dyDescent="0.2">
      <c r="A1500" s="1">
        <v>45733</v>
      </c>
      <c r="B1500">
        <v>25.690000534057599</v>
      </c>
      <c r="C1500">
        <f t="shared" si="253"/>
        <v>8.913042517179226E-3</v>
      </c>
      <c r="D1500">
        <v>104.58999633789099</v>
      </c>
      <c r="E1500">
        <f t="shared" si="254"/>
        <v>-1.0379662718658476E-2</v>
      </c>
      <c r="F1500">
        <v>179.99000549316401</v>
      </c>
      <c r="G1500">
        <f t="shared" si="255"/>
        <v>-3.0047237232190484E-3</v>
      </c>
      <c r="H1500">
        <v>193.91322326660199</v>
      </c>
      <c r="I1500">
        <f t="shared" si="256"/>
        <v>-3.0432688105301225E-2</v>
      </c>
      <c r="J1500">
        <v>70.400001525878906</v>
      </c>
      <c r="K1500">
        <f t="shared" si="257"/>
        <v>-3.0576404790074257E-2</v>
      </c>
      <c r="L1500">
        <v>54.509998321533203</v>
      </c>
      <c r="M1500">
        <f t="shared" si="258"/>
        <v>-3.3075460183910037E-3</v>
      </c>
      <c r="N1500">
        <v>157.94999694824199</v>
      </c>
      <c r="O1500">
        <f t="shared" si="259"/>
        <v>-1.0565295030705928E-2</v>
      </c>
      <c r="P1500">
        <v>62.610000610351598</v>
      </c>
      <c r="Q1500">
        <f t="shared" si="260"/>
        <v>-4.8030709099003265E-3</v>
      </c>
      <c r="R1500">
        <v>211.67999267578099</v>
      </c>
      <c r="S1500">
        <f t="shared" si="261"/>
        <v>-1.1976138937636422E-2</v>
      </c>
      <c r="T1500">
        <v>55.259998321533203</v>
      </c>
      <c r="U1500">
        <f t="shared" si="262"/>
        <v>-1.9368366599303067E-2</v>
      </c>
      <c r="V1500">
        <v>204.17900085449199</v>
      </c>
      <c r="W1500">
        <f t="shared" si="263"/>
        <v>-1.335657128775258E-2</v>
      </c>
    </row>
    <row r="1501" spans="1:23" x14ac:dyDescent="0.2">
      <c r="A1501" s="1">
        <v>45734</v>
      </c>
      <c r="B1501">
        <v>25.920000076293899</v>
      </c>
      <c r="C1501">
        <f t="shared" si="253"/>
        <v>-7.1973467774439498E-2</v>
      </c>
      <c r="D1501">
        <v>103.51000213623</v>
      </c>
      <c r="E1501">
        <f t="shared" si="254"/>
        <v>2.5938339358974848E-2</v>
      </c>
      <c r="F1501">
        <v>179.44999694824199</v>
      </c>
      <c r="G1501">
        <f t="shared" si="255"/>
        <v>1.2680523905157769E-2</v>
      </c>
      <c r="H1501">
        <v>188.10081481933599</v>
      </c>
      <c r="I1501">
        <f t="shared" si="256"/>
        <v>3.5918977408210977E-2</v>
      </c>
      <c r="J1501">
        <v>68.279998779296903</v>
      </c>
      <c r="K1501">
        <f t="shared" si="257"/>
        <v>2.2160350961815189E-2</v>
      </c>
      <c r="L1501">
        <v>54.330001831054702</v>
      </c>
      <c r="M1501">
        <f t="shared" si="258"/>
        <v>4.7272656764666333E-2</v>
      </c>
      <c r="N1501">
        <v>156.28999328613301</v>
      </c>
      <c r="O1501">
        <f t="shared" si="259"/>
        <v>1.252600257495355E-2</v>
      </c>
      <c r="P1501">
        <v>62.310001373291001</v>
      </c>
      <c r="Q1501">
        <f t="shared" si="260"/>
        <v>3.2093160175185651E-4</v>
      </c>
      <c r="R1501">
        <v>209.16000366210901</v>
      </c>
      <c r="S1501">
        <f t="shared" si="261"/>
        <v>3.8651423546813691E-3</v>
      </c>
      <c r="T1501">
        <v>54.200000762939503</v>
      </c>
      <c r="U1501">
        <f t="shared" si="262"/>
        <v>6.8033530837923097E-3</v>
      </c>
      <c r="V1501">
        <v>201.47000122070301</v>
      </c>
      <c r="W1501">
        <f t="shared" si="263"/>
        <v>8.1072142216265346E-3</v>
      </c>
    </row>
    <row r="1502" spans="1:23" x14ac:dyDescent="0.2">
      <c r="A1502" s="1">
        <v>45735</v>
      </c>
      <c r="B1502">
        <v>24.120000839233398</v>
      </c>
      <c r="C1502">
        <f t="shared" si="253"/>
        <v>-6.6556716164793599E-3</v>
      </c>
      <c r="D1502">
        <v>106.23000335693401</v>
      </c>
      <c r="E1502">
        <f t="shared" si="254"/>
        <v>8.529798363500778E-3</v>
      </c>
      <c r="F1502">
        <v>181.74000549316401</v>
      </c>
      <c r="G1502">
        <f t="shared" si="255"/>
        <v>-5.8496542431627262E-3</v>
      </c>
      <c r="H1502">
        <v>194.98001098632801</v>
      </c>
      <c r="I1502">
        <f t="shared" si="256"/>
        <v>-2.3034934504411516E-2</v>
      </c>
      <c r="J1502">
        <v>69.809997558593807</v>
      </c>
      <c r="K1502">
        <f t="shared" si="257"/>
        <v>9.6935944701897342E-3</v>
      </c>
      <c r="L1502">
        <v>56.959999084472699</v>
      </c>
      <c r="M1502">
        <f t="shared" si="258"/>
        <v>-2.4608799754386804E-3</v>
      </c>
      <c r="N1502">
        <v>158.25999450683599</v>
      </c>
      <c r="O1502">
        <f t="shared" si="259"/>
        <v>-1.9607075442475692E-3</v>
      </c>
      <c r="P1502">
        <v>62.330001831054702</v>
      </c>
      <c r="Q1502">
        <f t="shared" si="260"/>
        <v>-2.9138561481282209E-2</v>
      </c>
      <c r="R1502">
        <v>209.97000122070301</v>
      </c>
      <c r="S1502">
        <f t="shared" si="261"/>
        <v>-1.9574084792624968E-2</v>
      </c>
      <c r="T1502">
        <v>54.569999694824197</v>
      </c>
      <c r="U1502">
        <f t="shared" si="262"/>
        <v>-6.7658642881441647E-2</v>
      </c>
      <c r="V1502">
        <v>203.11000061035199</v>
      </c>
      <c r="W1502">
        <f t="shared" si="263"/>
        <v>-8.007927582038811E-3</v>
      </c>
    </row>
    <row r="1503" spans="1:23" x14ac:dyDescent="0.2">
      <c r="A1503" s="1">
        <v>45736</v>
      </c>
      <c r="B1503">
        <v>23.959999084472699</v>
      </c>
      <c r="C1503">
        <f t="shared" si="253"/>
        <v>1.2443177913845724E-2</v>
      </c>
      <c r="D1503">
        <v>107.139999389648</v>
      </c>
      <c r="E1503">
        <f t="shared" si="254"/>
        <v>-6.5549157096333474E-3</v>
      </c>
      <c r="F1503">
        <v>180.67999267578099</v>
      </c>
      <c r="G1503">
        <f t="shared" si="255"/>
        <v>-9.3416644086816748E-3</v>
      </c>
      <c r="H1503">
        <v>190.53999328613301</v>
      </c>
      <c r="I1503">
        <f t="shared" si="256"/>
        <v>5.8608769803012604E-3</v>
      </c>
      <c r="J1503">
        <v>70.489997863769503</v>
      </c>
      <c r="K1503">
        <f t="shared" si="257"/>
        <v>-1.4196265313018727E-3</v>
      </c>
      <c r="L1503">
        <v>56.819999694824197</v>
      </c>
      <c r="M1503">
        <f t="shared" si="258"/>
        <v>-1.7614673096840723E-3</v>
      </c>
      <c r="N1503">
        <v>157.94999694824199</v>
      </c>
      <c r="O1503">
        <f t="shared" si="259"/>
        <v>-7.1798104196576888E-3</v>
      </c>
      <c r="P1503">
        <v>60.540000915527301</v>
      </c>
      <c r="Q1503">
        <f t="shared" si="260"/>
        <v>2.1449930573871931E-3</v>
      </c>
      <c r="R1503">
        <v>205.89999389648401</v>
      </c>
      <c r="S1503">
        <f t="shared" si="261"/>
        <v>-7.3117559217319395E-3</v>
      </c>
      <c r="T1503">
        <v>51</v>
      </c>
      <c r="U1503">
        <f t="shared" si="262"/>
        <v>1.4018944781478731E-2</v>
      </c>
      <c r="V1503">
        <v>201.49000549316401</v>
      </c>
      <c r="W1503">
        <f t="shared" si="263"/>
        <v>-1.0527203541850811E-2</v>
      </c>
    </row>
    <row r="1504" spans="1:23" x14ac:dyDescent="0.2">
      <c r="A1504" s="1">
        <v>45737</v>
      </c>
      <c r="B1504">
        <v>24.2600002288818</v>
      </c>
      <c r="C1504">
        <f t="shared" si="253"/>
        <v>-1.6502031758434577E-3</v>
      </c>
      <c r="D1504">
        <v>106.44000244140599</v>
      </c>
      <c r="E1504">
        <f t="shared" si="254"/>
        <v>6.7300310060799715E-2</v>
      </c>
      <c r="F1504">
        <v>179</v>
      </c>
      <c r="G1504">
        <f t="shared" si="255"/>
        <v>3.572295349837868E-2</v>
      </c>
      <c r="H1504">
        <v>191.66000366210901</v>
      </c>
      <c r="I1504">
        <f t="shared" si="256"/>
        <v>-2.1415153162909974E-3</v>
      </c>
      <c r="J1504">
        <v>70.389999389648395</v>
      </c>
      <c r="K1504">
        <f t="shared" si="257"/>
        <v>3.3115184060836966E-2</v>
      </c>
      <c r="L1504">
        <v>56.720001220703097</v>
      </c>
      <c r="M1504">
        <f t="shared" si="258"/>
        <v>3.7204701151109368E-2</v>
      </c>
      <c r="N1504">
        <v>156.82000732421901</v>
      </c>
      <c r="O1504">
        <f t="shared" si="259"/>
        <v>2.0575004206454452E-2</v>
      </c>
      <c r="P1504">
        <v>60.669998168945298</v>
      </c>
      <c r="Q1504">
        <f t="shared" si="260"/>
        <v>4.4014573737026517E-2</v>
      </c>
      <c r="R1504">
        <v>204.39999389648401</v>
      </c>
      <c r="S1504">
        <f t="shared" si="261"/>
        <v>3.8109917870084088E-2</v>
      </c>
      <c r="T1504">
        <v>51.720001220703097</v>
      </c>
      <c r="U1504">
        <f t="shared" si="262"/>
        <v>4.1100343113722154E-2</v>
      </c>
      <c r="V1504">
        <v>199.38000488281199</v>
      </c>
      <c r="W1504">
        <f t="shared" si="263"/>
        <v>2.9259762805222373E-2</v>
      </c>
    </row>
    <row r="1505" spans="1:23" x14ac:dyDescent="0.2">
      <c r="A1505" s="1">
        <v>45740</v>
      </c>
      <c r="B1505">
        <v>24.219999313354499</v>
      </c>
      <c r="C1505">
        <f t="shared" si="253"/>
        <v>-8.2604508552902025E-4</v>
      </c>
      <c r="D1505">
        <v>113.84999847412099</v>
      </c>
      <c r="E1505">
        <f t="shared" si="254"/>
        <v>8.396787733759882E-3</v>
      </c>
      <c r="F1505">
        <v>185.50999450683599</v>
      </c>
      <c r="G1505">
        <f t="shared" si="255"/>
        <v>-8.336051866104437E-3</v>
      </c>
      <c r="H1505">
        <v>191.25</v>
      </c>
      <c r="I1505">
        <f t="shared" si="256"/>
        <v>-1.5757515766175609E-2</v>
      </c>
      <c r="J1505">
        <v>72.760002136230497</v>
      </c>
      <c r="K1505">
        <f t="shared" si="257"/>
        <v>-1.5094158552463084E-2</v>
      </c>
      <c r="L1505">
        <v>58.869998931884801</v>
      </c>
      <c r="M1505">
        <f t="shared" si="258"/>
        <v>1.1883491131900381E-3</v>
      </c>
      <c r="N1505">
        <v>160.080001831055</v>
      </c>
      <c r="O1505">
        <f t="shared" si="259"/>
        <v>4.3713623006819277E-4</v>
      </c>
      <c r="P1505">
        <v>63.400001525878899</v>
      </c>
      <c r="Q1505">
        <f t="shared" si="260"/>
        <v>-1.0145984390051847E-2</v>
      </c>
      <c r="R1505">
        <v>212.33999633789099</v>
      </c>
      <c r="S1505">
        <f t="shared" si="261"/>
        <v>5.8227319775695377E-3</v>
      </c>
      <c r="T1505">
        <v>53.889999389648402</v>
      </c>
      <c r="U1505">
        <f t="shared" si="262"/>
        <v>-2.8801967920997963E-2</v>
      </c>
      <c r="V1505">
        <v>205.30000305175801</v>
      </c>
      <c r="W1505">
        <f t="shared" si="263"/>
        <v>-5.4213939982750521E-3</v>
      </c>
    </row>
    <row r="1506" spans="1:23" x14ac:dyDescent="0.2">
      <c r="A1506" s="1">
        <v>45741</v>
      </c>
      <c r="B1506">
        <v>24.200000762939499</v>
      </c>
      <c r="C1506">
        <f t="shared" si="253"/>
        <v>-3.2762303261855807E-2</v>
      </c>
      <c r="D1506">
        <v>114.80999755859401</v>
      </c>
      <c r="E1506">
        <f t="shared" si="254"/>
        <v>-4.1072396184954674E-2</v>
      </c>
      <c r="F1506">
        <v>183.97000122070301</v>
      </c>
      <c r="G1506">
        <f t="shared" si="255"/>
        <v>2.8225837715047447E-3</v>
      </c>
      <c r="H1506">
        <v>188.25999450683599</v>
      </c>
      <c r="I1506">
        <f t="shared" si="256"/>
        <v>-4.8930883841174166E-2</v>
      </c>
      <c r="J1506">
        <v>71.669998168945298</v>
      </c>
      <c r="K1506">
        <f t="shared" si="257"/>
        <v>-7.0968093665122189E-2</v>
      </c>
      <c r="L1506">
        <v>58.939998626708999</v>
      </c>
      <c r="M1506">
        <f t="shared" si="258"/>
        <v>-3.9804515400252295E-2</v>
      </c>
      <c r="N1506">
        <v>160.14999389648401</v>
      </c>
      <c r="O1506">
        <f t="shared" si="259"/>
        <v>-1.105049572306737E-2</v>
      </c>
      <c r="P1506">
        <v>62.759998321533203</v>
      </c>
      <c r="Q1506">
        <f t="shared" si="260"/>
        <v>-3.7501311438816201E-2</v>
      </c>
      <c r="R1506">
        <v>213.580001831055</v>
      </c>
      <c r="S1506">
        <f t="shared" si="261"/>
        <v>-1.4383323332330554E-2</v>
      </c>
      <c r="T1506">
        <v>52.360000610351598</v>
      </c>
      <c r="U1506">
        <f t="shared" si="262"/>
        <v>-3.6353707620754455E-3</v>
      </c>
      <c r="V1506">
        <v>204.19000244140599</v>
      </c>
      <c r="W1506">
        <f t="shared" si="263"/>
        <v>-2.8412983536749592E-2</v>
      </c>
    </row>
    <row r="1507" spans="1:23" x14ac:dyDescent="0.2">
      <c r="A1507" s="1">
        <v>45742</v>
      </c>
      <c r="B1507">
        <v>23.420000076293899</v>
      </c>
      <c r="C1507">
        <f t="shared" si="253"/>
        <v>8.5034848726320261E-3</v>
      </c>
      <c r="D1507">
        <v>110.19000244140599</v>
      </c>
      <c r="E1507">
        <f t="shared" si="254"/>
        <v>-3.2653711431304654E-2</v>
      </c>
      <c r="F1507">
        <v>184.49000549316401</v>
      </c>
      <c r="G1507">
        <f t="shared" si="255"/>
        <v>-2.0425137090723113E-2</v>
      </c>
      <c r="H1507">
        <v>179.27000427246099</v>
      </c>
      <c r="I1507">
        <f t="shared" si="256"/>
        <v>-4.1456705572038045E-2</v>
      </c>
      <c r="J1507">
        <v>66.760002136230497</v>
      </c>
      <c r="K1507">
        <f t="shared" si="257"/>
        <v>-2.8873020502828244E-2</v>
      </c>
      <c r="L1507">
        <v>56.639999389648402</v>
      </c>
      <c r="M1507">
        <f t="shared" si="258"/>
        <v>-2.1414108498596429E-2</v>
      </c>
      <c r="N1507">
        <v>158.38999938964801</v>
      </c>
      <c r="O1507">
        <f t="shared" si="259"/>
        <v>-2.65519291241195E-3</v>
      </c>
      <c r="P1507">
        <v>60.450000762939503</v>
      </c>
      <c r="Q1507">
        <f t="shared" si="260"/>
        <v>-2.1739973460637753E-2</v>
      </c>
      <c r="R1507">
        <v>210.52999877929699</v>
      </c>
      <c r="S1507">
        <f t="shared" si="261"/>
        <v>-7.5810138901414885E-3</v>
      </c>
      <c r="T1507">
        <v>52.169998168945298</v>
      </c>
      <c r="U1507">
        <f t="shared" si="262"/>
        <v>-2.6808079097560479E-2</v>
      </c>
      <c r="V1507">
        <v>198.47000122070301</v>
      </c>
      <c r="W1507">
        <f t="shared" si="263"/>
        <v>-1.9897375125276975E-2</v>
      </c>
    </row>
    <row r="1508" spans="1:23" x14ac:dyDescent="0.2">
      <c r="A1508" s="1">
        <v>45743</v>
      </c>
      <c r="B1508">
        <v>23.620000839233398</v>
      </c>
      <c r="C1508">
        <f t="shared" si="253"/>
        <v>-3.9288530496215585E-2</v>
      </c>
      <c r="D1508">
        <v>106.65000152587901</v>
      </c>
      <c r="E1508">
        <f t="shared" si="254"/>
        <v>-3.2689814677904182E-2</v>
      </c>
      <c r="F1508">
        <v>180.75999450683599</v>
      </c>
      <c r="G1508">
        <f t="shared" si="255"/>
        <v>-2.4812904349727688E-2</v>
      </c>
      <c r="H1508">
        <v>171.99000549316401</v>
      </c>
      <c r="I1508">
        <f t="shared" si="256"/>
        <v>-1.6827874277208256E-2</v>
      </c>
      <c r="J1508">
        <v>64.860000610351605</v>
      </c>
      <c r="K1508">
        <f t="shared" si="257"/>
        <v>-4.4451757224078195E-2</v>
      </c>
      <c r="L1508">
        <v>55.439998626708999</v>
      </c>
      <c r="M1508">
        <f t="shared" si="258"/>
        <v>-3.1888314388627832E-2</v>
      </c>
      <c r="N1508">
        <v>157.97000122070301</v>
      </c>
      <c r="O1508">
        <f t="shared" si="259"/>
        <v>-3.3798961897870419E-2</v>
      </c>
      <c r="P1508">
        <v>59.150001525878899</v>
      </c>
      <c r="Q1508">
        <f t="shared" si="260"/>
        <v>-6.7303721489249999E-2</v>
      </c>
      <c r="R1508">
        <v>208.94000244140599</v>
      </c>
      <c r="S1508">
        <f t="shared" si="261"/>
        <v>-3.5960049394239468E-2</v>
      </c>
      <c r="T1508">
        <v>50.790000915527301</v>
      </c>
      <c r="U1508">
        <f t="shared" si="262"/>
        <v>-4.2020457084239904E-2</v>
      </c>
      <c r="V1508">
        <v>194.55999755859401</v>
      </c>
      <c r="W1508">
        <f t="shared" si="263"/>
        <v>-3.0688166631602492E-2</v>
      </c>
    </row>
    <row r="1509" spans="1:23" x14ac:dyDescent="0.2">
      <c r="A1509" s="1">
        <v>45744</v>
      </c>
      <c r="B1509">
        <v>22.709999084472699</v>
      </c>
      <c r="C1509">
        <f t="shared" si="253"/>
        <v>0</v>
      </c>
      <c r="D1509">
        <v>103.220001220703</v>
      </c>
      <c r="E1509">
        <f t="shared" si="254"/>
        <v>-4.6611403002681327E-3</v>
      </c>
      <c r="F1509">
        <v>176.330001831055</v>
      </c>
      <c r="G1509">
        <f t="shared" si="255"/>
        <v>1.8931527002914606E-2</v>
      </c>
      <c r="H1509">
        <v>169.11999511718801</v>
      </c>
      <c r="I1509">
        <f t="shared" si="256"/>
        <v>-1.00431835265604E-2</v>
      </c>
      <c r="J1509">
        <v>62.040000915527301</v>
      </c>
      <c r="K1509">
        <f t="shared" si="257"/>
        <v>-7.6046190988344926E-3</v>
      </c>
      <c r="L1509">
        <v>53.700000762939503</v>
      </c>
      <c r="M1509">
        <f t="shared" si="258"/>
        <v>-3.6409064973666236E-2</v>
      </c>
      <c r="N1509">
        <v>152.72000122070301</v>
      </c>
      <c r="O1509">
        <f t="shared" si="259"/>
        <v>5.8107393238701595E-3</v>
      </c>
      <c r="P1509">
        <v>55.299999237060497</v>
      </c>
      <c r="Q1509">
        <f t="shared" si="260"/>
        <v>-5.2912545343574147E-2</v>
      </c>
      <c r="R1509">
        <v>201.55999755859401</v>
      </c>
      <c r="S1509">
        <f t="shared" si="261"/>
        <v>5.4559737244358139E-4</v>
      </c>
      <c r="T1509">
        <v>48.700000762939503</v>
      </c>
      <c r="U1509">
        <f t="shared" si="262"/>
        <v>-5.9726449550411712E-3</v>
      </c>
      <c r="V1509">
        <v>188.67999267578099</v>
      </c>
      <c r="W1509">
        <f t="shared" si="263"/>
        <v>-2.7066197721566459E-3</v>
      </c>
    </row>
    <row r="1510" spans="1:23" x14ac:dyDescent="0.2">
      <c r="A1510" s="1">
        <v>45747</v>
      </c>
      <c r="B1510">
        <v>22.709999084472699</v>
      </c>
      <c r="C1510">
        <f t="shared" si="253"/>
        <v>-2.9492748511202972E-2</v>
      </c>
      <c r="D1510">
        <v>102.73999786377</v>
      </c>
      <c r="E1510">
        <f t="shared" si="254"/>
        <v>3.8926544069164059E-4</v>
      </c>
      <c r="F1510">
        <v>179.69999694824199</v>
      </c>
      <c r="G1510">
        <f t="shared" si="255"/>
        <v>-9.5613770061309909E-3</v>
      </c>
      <c r="H1510">
        <v>167.42999267578099</v>
      </c>
      <c r="I1510">
        <f t="shared" si="256"/>
        <v>6.4891527401689858E-3</v>
      </c>
      <c r="J1510">
        <v>61.569999694824197</v>
      </c>
      <c r="K1510">
        <f t="shared" si="257"/>
        <v>1.770810105262751E-2</v>
      </c>
      <c r="L1510">
        <v>51.779998779296903</v>
      </c>
      <c r="M1510">
        <f t="shared" si="258"/>
        <v>9.8012149600967338E-3</v>
      </c>
      <c r="N1510">
        <v>153.61000061035199</v>
      </c>
      <c r="O1510">
        <f t="shared" si="259"/>
        <v>-3.6522414034053305E-3</v>
      </c>
      <c r="P1510">
        <v>52.450000762939503</v>
      </c>
      <c r="Q1510">
        <f t="shared" si="260"/>
        <v>8.920955257984909E-3</v>
      </c>
      <c r="R1510">
        <v>201.669998168945</v>
      </c>
      <c r="S1510">
        <f t="shared" si="261"/>
        <v>-1.2423787340655681E-2</v>
      </c>
      <c r="T1510">
        <v>48.409999847412102</v>
      </c>
      <c r="U1510">
        <f t="shared" si="262"/>
        <v>1.8573971438258301E-3</v>
      </c>
      <c r="V1510">
        <v>188.169998168945</v>
      </c>
      <c r="W1510">
        <f t="shared" si="263"/>
        <v>5.3132560418718902E-4</v>
      </c>
    </row>
    <row r="1511" spans="1:23" x14ac:dyDescent="0.2">
      <c r="A1511" s="1">
        <v>45748</v>
      </c>
      <c r="B1511">
        <v>22.049999237060501</v>
      </c>
      <c r="C1511" t="e">
        <f>LN(B1512/B1511)</f>
        <v>#NUM!</v>
      </c>
      <c r="D1511">
        <v>102.779998779297</v>
      </c>
      <c r="E1511" t="e">
        <f t="shared" si="254"/>
        <v>#NUM!</v>
      </c>
      <c r="F1511">
        <v>177.99000549316401</v>
      </c>
      <c r="G1511" t="e">
        <f t="shared" si="255"/>
        <v>#NUM!</v>
      </c>
      <c r="H1511">
        <v>168.52000427246099</v>
      </c>
      <c r="I1511" t="e">
        <f t="shared" si="256"/>
        <v>#NUM!</v>
      </c>
      <c r="J1511">
        <v>62.669998168945298</v>
      </c>
      <c r="K1511" t="e">
        <f t="shared" si="257"/>
        <v>#NUM!</v>
      </c>
      <c r="L1511">
        <v>52.290000915527301</v>
      </c>
      <c r="M1511" t="e">
        <f t="shared" si="258"/>
        <v>#NUM!</v>
      </c>
      <c r="N1511">
        <v>153.05000305175801</v>
      </c>
      <c r="O1511" t="e">
        <f t="shared" si="259"/>
        <v>#NUM!</v>
      </c>
      <c r="P1511">
        <v>52.919998168945298</v>
      </c>
      <c r="Q1511" t="e">
        <f t="shared" si="260"/>
        <v>#NUM!</v>
      </c>
      <c r="R1511">
        <v>199.17999267578099</v>
      </c>
      <c r="S1511" t="e">
        <f t="shared" si="261"/>
        <v>#NUM!</v>
      </c>
      <c r="T1511">
        <v>48.5</v>
      </c>
      <c r="U1511" t="e">
        <f t="shared" si="262"/>
        <v>#NUM!</v>
      </c>
      <c r="V1511">
        <v>188.27000427246099</v>
      </c>
      <c r="W1511" t="e">
        <f t="shared" si="263"/>
        <v>#NUM!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EAFFD-A622-F14B-9924-7C5E6BB2E8C5}">
  <dimension ref="A1:Y1584"/>
  <sheetViews>
    <sheetView topLeftCell="A1513" workbookViewId="0">
      <selection activeCell="B1536" sqref="B1536"/>
    </sheetView>
  </sheetViews>
  <sheetFormatPr baseColWidth="10" defaultRowHeight="15" x14ac:dyDescent="0.2"/>
  <cols>
    <col min="1" max="1" width="19.6640625" style="2" customWidth="1"/>
    <col min="2" max="2" width="19" customWidth="1"/>
    <col min="3" max="3" width="18" customWidth="1"/>
    <col min="4" max="4" width="16.1640625" customWidth="1"/>
    <col min="5" max="5" width="18.33203125" customWidth="1"/>
    <col min="6" max="6" width="17" customWidth="1"/>
    <col min="7" max="7" width="17.6640625" customWidth="1"/>
    <col min="8" max="8" width="19" customWidth="1"/>
    <col min="9" max="9" width="21" customWidth="1"/>
    <col min="10" max="10" width="17.83203125" customWidth="1"/>
    <col min="11" max="11" width="16" customWidth="1"/>
    <col min="12" max="12" width="17.6640625" customWidth="1"/>
    <col min="13" max="13" width="18.5" customWidth="1"/>
    <col min="14" max="14" width="12.33203125" bestFit="1" customWidth="1"/>
    <col min="15" max="15" width="13.1640625" customWidth="1"/>
    <col min="16" max="16" width="11.83203125" bestFit="1" customWidth="1"/>
    <col min="17" max="18" width="16.6640625" customWidth="1"/>
  </cols>
  <sheetData>
    <row r="1" spans="1:13" x14ac:dyDescent="0.2">
      <c r="A1" s="3" t="s">
        <v>0</v>
      </c>
      <c r="B1" s="4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/>
    </row>
    <row r="2" spans="1:13" x14ac:dyDescent="0.2">
      <c r="A2" s="12">
        <v>43556</v>
      </c>
      <c r="B2">
        <v>-2.7556213474911905E-3</v>
      </c>
      <c r="C2">
        <v>1.4686740553247903E-2</v>
      </c>
      <c r="D2">
        <v>1.4982812676974254E-2</v>
      </c>
      <c r="E2">
        <v>-9.0008389334742776E-3</v>
      </c>
      <c r="F2">
        <v>-4.9516382892671358E-4</v>
      </c>
      <c r="G2">
        <v>6.4605388141636142E-3</v>
      </c>
      <c r="H2">
        <v>4.8318073008763165E-3</v>
      </c>
      <c r="I2">
        <v>-9.1248794266450498E-3</v>
      </c>
      <c r="J2">
        <v>-1.5709647280332576E-3</v>
      </c>
      <c r="K2">
        <v>2.9687926941746115E-3</v>
      </c>
      <c r="L2">
        <v>1.4918268528839845E-3</v>
      </c>
    </row>
    <row r="3" spans="1:13" x14ac:dyDescent="0.2">
      <c r="A3" s="12">
        <v>43557</v>
      </c>
      <c r="B3">
        <v>2.0394074045599078E-2</v>
      </c>
      <c r="C3">
        <v>8.1450789888102573E-2</v>
      </c>
      <c r="D3">
        <v>2.2150300819961409E-2</v>
      </c>
      <c r="E3">
        <v>3.7877015092117696E-3</v>
      </c>
      <c r="F3">
        <v>2.2054112484276894E-2</v>
      </c>
      <c r="G3">
        <v>1.8232028547745777E-2</v>
      </c>
      <c r="H3">
        <v>-7.082979292925745E-3</v>
      </c>
      <c r="I3">
        <v>5.0376198256849546E-2</v>
      </c>
      <c r="J3">
        <v>1.5875322998337649E-2</v>
      </c>
      <c r="K3">
        <v>2.8986971988529616E-2</v>
      </c>
      <c r="L3">
        <v>2.1860374489590686E-2</v>
      </c>
    </row>
    <row r="4" spans="1:13" x14ac:dyDescent="0.2">
      <c r="A4" s="12">
        <v>43558</v>
      </c>
      <c r="B4">
        <v>7.899331488810394E-3</v>
      </c>
      <c r="C4">
        <v>2.409214522365124E-3</v>
      </c>
      <c r="D4">
        <v>4.3366919903395067E-3</v>
      </c>
      <c r="E4">
        <v>-7.2583835845687695E-3</v>
      </c>
      <c r="F4">
        <v>1.6346758372064524E-2</v>
      </c>
      <c r="G4">
        <v>-1.2727389043342001E-2</v>
      </c>
      <c r="H4">
        <v>3.1158524487013119E-3</v>
      </c>
      <c r="I4">
        <v>4.7431250317218751E-3</v>
      </c>
      <c r="J4">
        <v>6.3525389744252692E-3</v>
      </c>
      <c r="K4">
        <v>1.0684910600339135E-2</v>
      </c>
      <c r="L4">
        <v>2.1599519016834668E-3</v>
      </c>
    </row>
    <row r="5" spans="1:13" x14ac:dyDescent="0.2">
      <c r="A5" s="12">
        <v>43559</v>
      </c>
      <c r="B5">
        <v>-5.738995834384481E-3</v>
      </c>
      <c r="C5">
        <v>-3.788556655795923E-3</v>
      </c>
      <c r="D5">
        <v>3.4379557346813239E-3</v>
      </c>
      <c r="E5">
        <v>7.5212560424692768E-3</v>
      </c>
      <c r="F5">
        <v>1.5613962186181517E-2</v>
      </c>
      <c r="G5">
        <v>-5.5046395044037258E-3</v>
      </c>
      <c r="H5">
        <v>2.2444036595786932E-3</v>
      </c>
      <c r="I5">
        <v>1.4095719035949439E-2</v>
      </c>
      <c r="J5">
        <v>8.2882231614903688E-3</v>
      </c>
      <c r="K5">
        <v>1.7916813345862544E-2</v>
      </c>
      <c r="L5">
        <v>7.1998065955987843E-3</v>
      </c>
    </row>
    <row r="6" spans="1:13" x14ac:dyDescent="0.2">
      <c r="A6" s="12">
        <v>43560</v>
      </c>
      <c r="B6">
        <v>1.4378989966835746E-3</v>
      </c>
      <c r="C6">
        <v>-1.5649731803788612E-2</v>
      </c>
      <c r="D6">
        <v>1.3895630708230692E-2</v>
      </c>
      <c r="E6">
        <v>6.5702797034919544E-4</v>
      </c>
      <c r="F6">
        <v>6.5514091089771045E-3</v>
      </c>
      <c r="G6">
        <v>4.5892866984034832E-3</v>
      </c>
      <c r="H6">
        <v>-3.9743608101937937E-3</v>
      </c>
      <c r="I6">
        <v>-6.240264057404887E-3</v>
      </c>
      <c r="J6">
        <v>2.5092862399572844E-3</v>
      </c>
      <c r="K6">
        <v>1.2193962574610036E-2</v>
      </c>
      <c r="L6">
        <v>2.3383263227723587E-3</v>
      </c>
    </row>
    <row r="7" spans="1:13" x14ac:dyDescent="0.2">
      <c r="A7" s="12">
        <v>43563</v>
      </c>
      <c r="B7">
        <v>-6.4865716900643893E-3</v>
      </c>
      <c r="C7">
        <v>-4.6269716414002668E-2</v>
      </c>
      <c r="D7">
        <v>-1.1171071953419128E-2</v>
      </c>
      <c r="E7">
        <v>-3.3884996959620789E-3</v>
      </c>
      <c r="F7">
        <v>1.2514444201170797E-2</v>
      </c>
      <c r="G7">
        <v>-1.8332230655025688E-3</v>
      </c>
      <c r="H7">
        <v>-5.555601616623035E-3</v>
      </c>
      <c r="I7">
        <v>0</v>
      </c>
      <c r="J7">
        <v>-1.1249849160437329E-2</v>
      </c>
      <c r="K7">
        <v>-1.2409037624520712E-2</v>
      </c>
      <c r="L7">
        <v>-1.0441673023639566E-2</v>
      </c>
    </row>
    <row r="8" spans="1:13" x14ac:dyDescent="0.2">
      <c r="A8" s="12">
        <v>43564</v>
      </c>
      <c r="B8">
        <v>7.7430000016007385E-3</v>
      </c>
      <c r="C8">
        <v>2.1428099917476951E-2</v>
      </c>
      <c r="D8">
        <v>8.5639467872599597E-3</v>
      </c>
      <c r="E8">
        <v>1.3290645150803044E-2</v>
      </c>
      <c r="F8">
        <v>2.8605911857546684E-2</v>
      </c>
      <c r="G8">
        <v>2.2676709455720805E-2</v>
      </c>
      <c r="H8">
        <v>-1.9513614277840725E-2</v>
      </c>
      <c r="I8">
        <v>3.3092693366854213E-2</v>
      </c>
      <c r="J8">
        <v>1.4198713124193799E-2</v>
      </c>
      <c r="K8">
        <v>1.442712108586984E-2</v>
      </c>
      <c r="L8">
        <v>7.7042773651865076E-3</v>
      </c>
    </row>
    <row r="9" spans="1:13" x14ac:dyDescent="0.2">
      <c r="A9" s="12">
        <v>43565</v>
      </c>
      <c r="B9">
        <v>8.9655093730387598E-4</v>
      </c>
      <c r="C9">
        <v>-1.4382960974738956E-3</v>
      </c>
      <c r="D9">
        <v>-3.4792162671391298E-4</v>
      </c>
      <c r="E9">
        <v>6.1597034442399069E-3</v>
      </c>
      <c r="F9">
        <v>1.3339456659695064E-2</v>
      </c>
      <c r="G9">
        <v>0</v>
      </c>
      <c r="H9">
        <v>-7.66292132776144E-3</v>
      </c>
      <c r="I9">
        <v>-2.0650864777091202E-2</v>
      </c>
      <c r="J9">
        <v>-2.2332651729421514E-3</v>
      </c>
      <c r="K9">
        <v>-2.9752657598532033E-3</v>
      </c>
      <c r="L9">
        <v>-8.4731728714001846E-4</v>
      </c>
    </row>
    <row r="10" spans="1:13" x14ac:dyDescent="0.2">
      <c r="A10" s="12">
        <v>43566</v>
      </c>
      <c r="B10">
        <v>1.1049775467345322E-2</v>
      </c>
      <c r="C10">
        <v>2.1567033716901152E-3</v>
      </c>
      <c r="D10">
        <v>1.6232349852078134E-2</v>
      </c>
      <c r="E10">
        <v>2.4329153577330932E-2</v>
      </c>
      <c r="F10">
        <v>4.7443374007646283E-2</v>
      </c>
      <c r="G10">
        <v>2.0417975060904828E-2</v>
      </c>
      <c r="H10">
        <v>1.8609314078041055E-2</v>
      </c>
      <c r="I10">
        <v>1.9893558497832097E-2</v>
      </c>
      <c r="J10">
        <v>2.1148464156417073E-2</v>
      </c>
      <c r="K10">
        <v>1.4683553749485302E-2</v>
      </c>
      <c r="L10">
        <v>1.377145955988133E-2</v>
      </c>
    </row>
    <row r="11" spans="1:13" x14ac:dyDescent="0.2">
      <c r="A11" s="12">
        <v>43567</v>
      </c>
      <c r="B11">
        <v>-2.4844622583761141E-3</v>
      </c>
      <c r="C11">
        <v>-1.8847982922193224E-2</v>
      </c>
      <c r="D11">
        <v>-1.4406170660490563E-2</v>
      </c>
      <c r="E11">
        <v>-1.9890653119933755E-3</v>
      </c>
      <c r="F11">
        <v>-1.2645880950132365E-3</v>
      </c>
      <c r="G11">
        <v>-2.6396612174265743E-3</v>
      </c>
      <c r="H11">
        <v>4.0303903943264274E-3</v>
      </c>
      <c r="I11">
        <v>-2.7651504997103591E-2</v>
      </c>
      <c r="J11">
        <v>-1.1182121904684979E-2</v>
      </c>
      <c r="K11">
        <v>2.5132940186033043E-3</v>
      </c>
      <c r="L11">
        <v>-7.4568238392413036E-3</v>
      </c>
    </row>
    <row r="12" spans="1:13" x14ac:dyDescent="0.2">
      <c r="A12" s="12">
        <v>43570</v>
      </c>
      <c r="B12">
        <v>7.6113458847582765E-3</v>
      </c>
      <c r="C12">
        <v>2.1716393735141143E-2</v>
      </c>
      <c r="D12">
        <v>1.1060530793191539E-2</v>
      </c>
      <c r="E12">
        <v>6.6152454209033778E-3</v>
      </c>
      <c r="F12">
        <v>1.2573341704007835E-2</v>
      </c>
      <c r="G12">
        <v>2.7803675298997462E-2</v>
      </c>
      <c r="H12">
        <v>0.20869914004913406</v>
      </c>
      <c r="I12">
        <v>1.6222838238795598E-2</v>
      </c>
      <c r="J12">
        <v>1.4591063019403074E-2</v>
      </c>
      <c r="K12">
        <v>2.2445327873445525E-2</v>
      </c>
      <c r="L12">
        <v>3.151811759939404E-2</v>
      </c>
    </row>
    <row r="13" spans="1:13" x14ac:dyDescent="0.2">
      <c r="A13" s="12">
        <v>43571</v>
      </c>
      <c r="B13">
        <v>3.2101386462639901E-2</v>
      </c>
      <c r="C13">
        <v>-1.5879097032384992E-2</v>
      </c>
      <c r="D13">
        <v>-6.6389804326443683E-3</v>
      </c>
      <c r="E13">
        <v>6.3533477559852584E-3</v>
      </c>
      <c r="F13">
        <v>3.5192030648378197E-2</v>
      </c>
      <c r="G13">
        <v>5.9803420679819391E-3</v>
      </c>
      <c r="H13">
        <v>0.11555698711731402</v>
      </c>
      <c r="I13">
        <v>-3.4298025633808828E-2</v>
      </c>
      <c r="J13">
        <v>-1.7466105005359668E-3</v>
      </c>
      <c r="K13">
        <v>1.5225454350327192E-2</v>
      </c>
      <c r="L13">
        <v>1.6433880886297741E-2</v>
      </c>
    </row>
    <row r="14" spans="1:13" x14ac:dyDescent="0.2">
      <c r="A14" s="12">
        <v>43572</v>
      </c>
      <c r="B14">
        <v>-1.1960270933692361E-3</v>
      </c>
      <c r="C14">
        <v>6.8878479234537934E-3</v>
      </c>
      <c r="D14">
        <v>-7.7869831708351968E-4</v>
      </c>
      <c r="E14">
        <v>-5.9766929446258207E-3</v>
      </c>
      <c r="F14">
        <v>-8.0448913207377686E-4</v>
      </c>
      <c r="G14">
        <v>1.2695944673554423E-2</v>
      </c>
      <c r="H14">
        <v>1.019053648057886E-2</v>
      </c>
      <c r="I14">
        <v>3.9572819126788075E-3</v>
      </c>
      <c r="J14">
        <v>3.4032143932578012E-3</v>
      </c>
      <c r="K14">
        <v>-5.6570235652672772E-3</v>
      </c>
      <c r="L14">
        <v>1.419349592610698E-4</v>
      </c>
    </row>
    <row r="15" spans="1:13" x14ac:dyDescent="0.2">
      <c r="A15" s="12">
        <v>43573</v>
      </c>
      <c r="B15">
        <v>5.626049033116632E-3</v>
      </c>
      <c r="C15">
        <v>1.7902375525445383E-2</v>
      </c>
      <c r="D15">
        <v>-4.8597774203574173E-3</v>
      </c>
      <c r="E15">
        <v>-1.142662155823356E-2</v>
      </c>
      <c r="F15">
        <v>-4.0236858716483488E-4</v>
      </c>
      <c r="G15">
        <v>-5.9047534182540343E-3</v>
      </c>
      <c r="H15">
        <v>2.5702514037959659E-2</v>
      </c>
      <c r="I15">
        <v>2.3420289204296629E-2</v>
      </c>
      <c r="J15">
        <v>-1.0332676641714713E-2</v>
      </c>
      <c r="K15">
        <v>-1.1308765774727213E-2</v>
      </c>
      <c r="L15">
        <v>-7.5614769555159232E-4</v>
      </c>
    </row>
    <row r="16" spans="1:13" x14ac:dyDescent="0.2">
      <c r="A16" s="12">
        <v>43577</v>
      </c>
      <c r="B16">
        <v>-6.804617484482522E-4</v>
      </c>
      <c r="C16">
        <v>-7.4800346355398282E-3</v>
      </c>
      <c r="D16">
        <v>1.2363256694450004E-2</v>
      </c>
      <c r="E16">
        <v>2.0296596419869758E-3</v>
      </c>
      <c r="F16">
        <v>1.1208937724727901E-2</v>
      </c>
      <c r="G16">
        <v>-3.7935547404853158E-2</v>
      </c>
      <c r="H16">
        <v>5.6331227461887221E-2</v>
      </c>
      <c r="I16">
        <v>1.3793345316961227E-2</v>
      </c>
      <c r="J16">
        <v>4.3911882309628546E-3</v>
      </c>
      <c r="K16">
        <v>5.7213492996508264E-3</v>
      </c>
      <c r="L16">
        <v>1.025303447414525E-2</v>
      </c>
    </row>
    <row r="17" spans="1:12" x14ac:dyDescent="0.2">
      <c r="A17" s="12">
        <v>43578</v>
      </c>
      <c r="B17">
        <v>-1.0208865010146869E-3</v>
      </c>
      <c r="C17">
        <v>1.736707782827988E-2</v>
      </c>
      <c r="D17">
        <v>1.7461340082188703E-2</v>
      </c>
      <c r="E17">
        <v>-4.158765277600918E-3</v>
      </c>
      <c r="F17">
        <v>1.3836942225125264E-2</v>
      </c>
      <c r="G17">
        <v>1.5693460788750137E-2</v>
      </c>
      <c r="H17">
        <v>1.2678086064320166E-3</v>
      </c>
      <c r="I17">
        <v>1.8100024068682875E-2</v>
      </c>
      <c r="J17">
        <v>2.7486706031104494E-2</v>
      </c>
      <c r="K17">
        <v>6.9034235873818807E-3</v>
      </c>
      <c r="L17">
        <v>9.2223250112777374E-3</v>
      </c>
    </row>
    <row r="18" spans="1:12" x14ac:dyDescent="0.2">
      <c r="A18" s="12">
        <v>43579</v>
      </c>
      <c r="B18">
        <v>-1.9084309933075153E-2</v>
      </c>
      <c r="C18">
        <v>-2.8512239772733938E-2</v>
      </c>
      <c r="D18">
        <v>-1.0696180966976632E-2</v>
      </c>
      <c r="E18">
        <v>-8.017362824792356E-3</v>
      </c>
      <c r="F18">
        <v>-2.7520209924450519E-3</v>
      </c>
      <c r="G18">
        <v>1.7285660131764696E-3</v>
      </c>
      <c r="H18">
        <v>-2.0477904811100588E-2</v>
      </c>
      <c r="I18">
        <v>-4.6662357361961601E-2</v>
      </c>
      <c r="J18">
        <v>-1.9543683714480762E-2</v>
      </c>
      <c r="K18">
        <v>-1.3854749123004911E-2</v>
      </c>
      <c r="L18">
        <v>-1.7727950040393611E-2</v>
      </c>
    </row>
    <row r="19" spans="1:12" x14ac:dyDescent="0.2">
      <c r="A19" s="12">
        <v>43580</v>
      </c>
      <c r="B19">
        <v>-9.4217516242903282E-2</v>
      </c>
      <c r="C19">
        <v>7.9222350706368311E-3</v>
      </c>
      <c r="D19">
        <v>3.4135360839189055E-4</v>
      </c>
      <c r="E19">
        <v>-4.5320828840176974E-3</v>
      </c>
      <c r="F19">
        <v>-1.3476422380621179E-2</v>
      </c>
      <c r="G19">
        <v>-6.9324301872251857E-3</v>
      </c>
      <c r="H19">
        <v>1.828738399787664E-2</v>
      </c>
      <c r="I19">
        <v>7.8272216386396603E-4</v>
      </c>
      <c r="J19">
        <v>-5.0551671633606993E-3</v>
      </c>
      <c r="K19">
        <v>9.4951499248612289E-3</v>
      </c>
      <c r="L19">
        <v>-8.2928521721038085E-3</v>
      </c>
    </row>
    <row r="20" spans="1:12" x14ac:dyDescent="0.2">
      <c r="A20" s="12">
        <v>43581</v>
      </c>
      <c r="B20">
        <v>-2.5498563577152595E-2</v>
      </c>
      <c r="C20">
        <v>-6.8381993208035102E-3</v>
      </c>
      <c r="D20">
        <v>-4.3605285275979955E-3</v>
      </c>
      <c r="E20">
        <v>7.4142608290603358E-3</v>
      </c>
      <c r="F20">
        <v>3.1873467586369395E-3</v>
      </c>
      <c r="G20">
        <v>-1.1368737671922537E-2</v>
      </c>
      <c r="H20">
        <v>7.0159185434314269E-3</v>
      </c>
      <c r="I20">
        <v>-7.0671793955422793E-3</v>
      </c>
      <c r="J20">
        <v>-4.9053667071976203E-3</v>
      </c>
      <c r="K20">
        <v>3.1448915037794707E-3</v>
      </c>
      <c r="L20">
        <v>-1.1901949337084798E-3</v>
      </c>
    </row>
    <row r="21" spans="1:12" x14ac:dyDescent="0.2">
      <c r="A21" s="12">
        <v>43584</v>
      </c>
      <c r="B21">
        <v>-1.3705706699798075E-3</v>
      </c>
      <c r="C21">
        <v>-2.169247908558099E-3</v>
      </c>
      <c r="D21">
        <v>9.6363955189655796E-3</v>
      </c>
      <c r="E21">
        <v>1.8000151115995545E-2</v>
      </c>
      <c r="F21">
        <v>-4.784680669315357E-3</v>
      </c>
      <c r="G21">
        <v>7.8844169180200818E-3</v>
      </c>
      <c r="H21">
        <v>-1.2919901976713692E-2</v>
      </c>
      <c r="I21">
        <v>2.0281524757408943E-2</v>
      </c>
      <c r="J21">
        <v>2.05115057161997E-2</v>
      </c>
      <c r="K21">
        <v>1.1782092160345507E-2</v>
      </c>
      <c r="L21">
        <v>7.877545015265908E-3</v>
      </c>
    </row>
    <row r="22" spans="1:12" x14ac:dyDescent="0.2">
      <c r="A22" s="12">
        <v>43585</v>
      </c>
      <c r="B22">
        <v>-5.5009713690505179E-3</v>
      </c>
      <c r="C22">
        <v>-3.0127176233554542E-2</v>
      </c>
      <c r="D22">
        <v>-1.3156011993330727E-2</v>
      </c>
      <c r="E22">
        <v>1.5691894064272631E-3</v>
      </c>
      <c r="F22">
        <v>-1.3682428354033674E-2</v>
      </c>
      <c r="G22">
        <v>3.4843207539024612E-3</v>
      </c>
      <c r="H22">
        <v>2.7827535015753926E-3</v>
      </c>
      <c r="I22">
        <v>4.0852879835906124E-2</v>
      </c>
      <c r="J22">
        <v>-1.3337058542452799E-2</v>
      </c>
      <c r="K22">
        <v>-9.35389402781415E-3</v>
      </c>
      <c r="L22">
        <v>-8.0204590181366473E-3</v>
      </c>
    </row>
    <row r="23" spans="1:12" x14ac:dyDescent="0.2">
      <c r="A23" s="12">
        <v>43586</v>
      </c>
      <c r="B23">
        <v>-4.145896415817708E-3</v>
      </c>
      <c r="C23">
        <v>5.3733485347920579E-2</v>
      </c>
      <c r="D23">
        <v>1.0010681437124309E-2</v>
      </c>
      <c r="E23">
        <v>-9.7052720896024982E-3</v>
      </c>
      <c r="F23">
        <v>1.2148365783100062E-3</v>
      </c>
      <c r="G23">
        <v>-9.6112277676382394E-3</v>
      </c>
      <c r="H23">
        <v>8.8756482773193549E-3</v>
      </c>
      <c r="I23">
        <v>2.9220528230627287E-2</v>
      </c>
      <c r="J23">
        <v>1.9512331297486786E-2</v>
      </c>
      <c r="K23">
        <v>1.1653474018488404E-2</v>
      </c>
      <c r="L23">
        <v>9.5789660258502347E-3</v>
      </c>
    </row>
    <row r="24" spans="1:12" x14ac:dyDescent="0.2">
      <c r="A24" s="12">
        <v>43587</v>
      </c>
      <c r="B24">
        <v>2.3461824098415362E-2</v>
      </c>
      <c r="C24">
        <v>-2.4774955829056401E-3</v>
      </c>
      <c r="D24">
        <v>6.6623156453565393E-3</v>
      </c>
      <c r="E24">
        <v>-3.483111094843392E-4</v>
      </c>
      <c r="F24">
        <v>-8.0962079855443367E-4</v>
      </c>
      <c r="G24">
        <v>2.6853017900015954E-2</v>
      </c>
      <c r="H24">
        <v>2.4373381917223377E-2</v>
      </c>
      <c r="I24">
        <v>6.278209265994944E-2</v>
      </c>
      <c r="J24">
        <v>-8.5646771117753296E-5</v>
      </c>
      <c r="K24">
        <v>6.2728450974671307E-3</v>
      </c>
      <c r="L24">
        <v>7.8036221515704841E-3</v>
      </c>
    </row>
    <row r="25" spans="1:12" x14ac:dyDescent="0.2">
      <c r="A25" s="12">
        <v>43588</v>
      </c>
      <c r="B25">
        <v>-4.1888922842451583E-3</v>
      </c>
      <c r="C25">
        <v>-2.8758245176206825E-2</v>
      </c>
      <c r="D25">
        <v>-1.3800398281770676E-2</v>
      </c>
      <c r="E25">
        <v>-1.3200073307867852E-2</v>
      </c>
      <c r="F25">
        <v>-1.0586526936722794E-2</v>
      </c>
      <c r="G25">
        <v>-6.0008491308628014E-3</v>
      </c>
      <c r="H25">
        <v>-1.1715646309346977E-2</v>
      </c>
      <c r="I25">
        <v>-6.7637669031139639E-4</v>
      </c>
      <c r="J25">
        <v>-1.7423507092455767E-2</v>
      </c>
      <c r="K25">
        <v>-3.8137158439887353E-2</v>
      </c>
      <c r="L25">
        <v>-1.6430136647591798E-2</v>
      </c>
    </row>
    <row r="26" spans="1:12" x14ac:dyDescent="0.2">
      <c r="A26" s="12">
        <v>43591</v>
      </c>
      <c r="B26">
        <v>-1.455293964409636E-2</v>
      </c>
      <c r="C26">
        <v>-2.8108367889500802E-2</v>
      </c>
      <c r="D26">
        <v>-1.6798208546129786E-2</v>
      </c>
      <c r="E26">
        <v>-1.3831968866712504E-2</v>
      </c>
      <c r="F26">
        <v>-2.4027595672319685E-2</v>
      </c>
      <c r="G26">
        <v>7.7088305621744856E-3</v>
      </c>
      <c r="H26">
        <v>-3.5172571283064842E-2</v>
      </c>
      <c r="I26">
        <v>-3.2316274561475886E-2</v>
      </c>
      <c r="J26">
        <v>-1.0935587373564841E-2</v>
      </c>
      <c r="K26">
        <v>-2.9615455949712891E-2</v>
      </c>
      <c r="L26">
        <v>-2.4918688552805855E-2</v>
      </c>
    </row>
    <row r="27" spans="1:12" x14ac:dyDescent="0.2">
      <c r="A27" s="12">
        <v>43592</v>
      </c>
      <c r="B27">
        <v>-2.4870945589450723E-2</v>
      </c>
      <c r="C27">
        <v>1.6000352702546711E-2</v>
      </c>
      <c r="D27">
        <v>-1.2097997450747543E-2</v>
      </c>
      <c r="E27">
        <v>-1.2772789945152739E-2</v>
      </c>
      <c r="F27">
        <v>4.1898480102321072E-4</v>
      </c>
      <c r="G27">
        <v>-9.4300407943945005E-3</v>
      </c>
      <c r="H27">
        <v>-7.7762878290834545E-3</v>
      </c>
      <c r="I27">
        <v>-2.8350627925981784E-2</v>
      </c>
      <c r="J27">
        <v>-2.79195415710865E-2</v>
      </c>
      <c r="K27">
        <v>-2.8113395773320761E-2</v>
      </c>
      <c r="L27">
        <v>-8.5776166675729463E-3</v>
      </c>
    </row>
    <row r="28" spans="1:12" x14ac:dyDescent="0.2">
      <c r="A28" s="12">
        <v>43593</v>
      </c>
      <c r="B28">
        <v>-5.4676748453120969E-2</v>
      </c>
      <c r="C28">
        <v>4.4198574188003851E-3</v>
      </c>
      <c r="D28">
        <v>-3.6491284220547329E-3</v>
      </c>
      <c r="E28">
        <v>2.205720216337405E-3</v>
      </c>
      <c r="F28">
        <v>-1.9467005263916749E-2</v>
      </c>
      <c r="G28">
        <v>3.4393811290297938E-3</v>
      </c>
      <c r="H28">
        <v>-9.0304373030829065E-3</v>
      </c>
      <c r="I28">
        <v>-1.8136151993469941E-2</v>
      </c>
      <c r="J28">
        <v>0</v>
      </c>
      <c r="K28">
        <v>-2.3879013322165164E-2</v>
      </c>
      <c r="L28">
        <v>-1.1087559568395465E-2</v>
      </c>
    </row>
    <row r="29" spans="1:12" x14ac:dyDescent="0.2">
      <c r="A29" s="12">
        <v>43594</v>
      </c>
      <c r="B29">
        <v>-9.0499874722562226E-3</v>
      </c>
      <c r="C29">
        <v>2.7190365472995397E-2</v>
      </c>
      <c r="D29">
        <v>4.0044368029268805E-3</v>
      </c>
      <c r="E29">
        <v>-3.2872727481642744E-4</v>
      </c>
      <c r="F29">
        <v>4.6896202400643263E-3</v>
      </c>
      <c r="G29">
        <v>-8.5867546915151184E-4</v>
      </c>
      <c r="H29">
        <v>2.4290637524508742E-2</v>
      </c>
      <c r="I29">
        <v>0</v>
      </c>
      <c r="J29">
        <v>4.5217136114188459E-4</v>
      </c>
      <c r="K29">
        <v>-1.5678224091989408E-3</v>
      </c>
      <c r="L29">
        <v>1.4422563981503767E-3</v>
      </c>
    </row>
    <row r="30" spans="1:12" x14ac:dyDescent="0.2">
      <c r="A30" s="12">
        <v>43595</v>
      </c>
      <c r="B30">
        <v>-3.1664618941818788E-2</v>
      </c>
      <c r="C30">
        <v>-6.3489929268169321E-2</v>
      </c>
      <c r="D30">
        <v>-4.9985493860845089E-2</v>
      </c>
      <c r="E30">
        <v>-3.5427523818331322E-2</v>
      </c>
      <c r="F30">
        <v>-6.003989989134937E-2</v>
      </c>
      <c r="G30">
        <v>-5.5643500275251133E-2</v>
      </c>
      <c r="H30">
        <v>-2.2978787603102603E-2</v>
      </c>
      <c r="I30">
        <v>-4.7985171033301847E-2</v>
      </c>
      <c r="J30">
        <v>-5.9320238850418573E-2</v>
      </c>
      <c r="K30">
        <v>-6.5166029130245204E-2</v>
      </c>
      <c r="L30">
        <v>-4.7898064624093212E-2</v>
      </c>
    </row>
    <row r="31" spans="1:12" x14ac:dyDescent="0.2">
      <c r="A31" s="12">
        <v>43598</v>
      </c>
      <c r="B31">
        <v>9.1180589631139515E-3</v>
      </c>
      <c r="C31">
        <v>4.0334068178913308E-2</v>
      </c>
      <c r="D31">
        <v>1.7858554576803128E-2</v>
      </c>
      <c r="E31">
        <v>2.8958396337305143E-2</v>
      </c>
      <c r="F31">
        <v>3.3314024292914357E-2</v>
      </c>
      <c r="G31">
        <v>3.0413806013950127E-2</v>
      </c>
      <c r="H31">
        <v>2.6351309107053966E-2</v>
      </c>
      <c r="I31">
        <v>2.3530456528219022E-2</v>
      </c>
      <c r="J31">
        <v>2.3889914330637856E-2</v>
      </c>
      <c r="K31">
        <v>1.2480021172054413E-2</v>
      </c>
      <c r="L31">
        <v>2.2784374222489408E-2</v>
      </c>
    </row>
    <row r="32" spans="1:12" x14ac:dyDescent="0.2">
      <c r="A32" s="12">
        <v>43599</v>
      </c>
      <c r="B32">
        <v>9.9133355080084102E-3</v>
      </c>
      <c r="C32">
        <v>9.4718460667075326E-3</v>
      </c>
      <c r="D32">
        <v>1.1398566699835246E-2</v>
      </c>
      <c r="E32">
        <v>7.8171471751732387E-3</v>
      </c>
      <c r="F32">
        <v>9.1325163822352264E-3</v>
      </c>
      <c r="G32">
        <v>2.4370198833642848E-2</v>
      </c>
      <c r="H32">
        <v>1.5083920591922627E-3</v>
      </c>
      <c r="I32">
        <v>3.4651477517384628E-2</v>
      </c>
      <c r="J32">
        <v>1.0622371763107543E-2</v>
      </c>
      <c r="K32">
        <v>1.337556727908583E-2</v>
      </c>
      <c r="L32">
        <v>7.6665612490876877E-3</v>
      </c>
    </row>
    <row r="33" spans="1:12" x14ac:dyDescent="0.2">
      <c r="A33" s="12">
        <v>43600</v>
      </c>
      <c r="B33">
        <v>-1.9749169000693868E-3</v>
      </c>
      <c r="C33">
        <v>1.547072784456925E-2</v>
      </c>
      <c r="D33">
        <v>-9.8407778276168954E-3</v>
      </c>
      <c r="E33">
        <v>-2.353609180469381E-2</v>
      </c>
      <c r="F33">
        <v>0</v>
      </c>
      <c r="G33">
        <v>-2.582845373081843E-3</v>
      </c>
      <c r="H33">
        <v>-4.0817271948406515E-2</v>
      </c>
      <c r="I33">
        <v>-1.5334366593521867E-2</v>
      </c>
      <c r="J33">
        <v>-3.0012941081458921E-2</v>
      </c>
      <c r="K33">
        <v>-8.4267256408535936E-3</v>
      </c>
      <c r="L33">
        <v>-1.5905873202228946E-2</v>
      </c>
    </row>
    <row r="34" spans="1:12" x14ac:dyDescent="0.2">
      <c r="A34" s="12">
        <v>43601</v>
      </c>
      <c r="B34">
        <v>-1.4156652641888796E-2</v>
      </c>
      <c r="C34">
        <v>-1.8375592770923103E-2</v>
      </c>
      <c r="D34">
        <v>-2.2408025455519558E-2</v>
      </c>
      <c r="E34">
        <v>-2.5206428660821806E-2</v>
      </c>
      <c r="F34">
        <v>-2.0997899679918188E-2</v>
      </c>
      <c r="G34">
        <v>-3.3307207103729135E-2</v>
      </c>
      <c r="H34">
        <v>-1.594565829060509E-2</v>
      </c>
      <c r="I34">
        <v>-9.7298928402417925E-2</v>
      </c>
      <c r="J34">
        <v>-3.7663145415512696E-2</v>
      </c>
      <c r="K34">
        <v>-2.1624061516219085E-2</v>
      </c>
      <c r="L34">
        <v>-1.9667995999734296E-2</v>
      </c>
    </row>
    <row r="35" spans="1:12" x14ac:dyDescent="0.2">
      <c r="A35" s="12">
        <v>43602</v>
      </c>
      <c r="B35">
        <v>-3.0075349954477779E-2</v>
      </c>
      <c r="C35">
        <v>-3.0271772186729391E-2</v>
      </c>
      <c r="D35">
        <v>-1.9479063349802355E-2</v>
      </c>
      <c r="E35">
        <v>-6.1532839390181504E-2</v>
      </c>
      <c r="F35">
        <v>-3.9680771197613325E-2</v>
      </c>
      <c r="G35">
        <v>-1.2556249460501476E-2</v>
      </c>
      <c r="H35">
        <v>-6.1745087339063108E-2</v>
      </c>
      <c r="I35">
        <v>-7.4045597646410152E-2</v>
      </c>
      <c r="J35">
        <v>-3.3583635544302229E-2</v>
      </c>
      <c r="K35">
        <v>-4.130251765420357E-2</v>
      </c>
      <c r="L35">
        <v>-4.0699680703911327E-2</v>
      </c>
    </row>
    <row r="36" spans="1:12" x14ac:dyDescent="0.2">
      <c r="A36" s="12">
        <v>43605</v>
      </c>
      <c r="B36">
        <v>2.0450663365819799E-2</v>
      </c>
      <c r="C36">
        <v>2.4802310329897933E-2</v>
      </c>
      <c r="D36">
        <v>2.1443303729146702E-2</v>
      </c>
      <c r="E36">
        <v>1.0001769035486892E-2</v>
      </c>
      <c r="F36">
        <v>2.9907105368755547E-2</v>
      </c>
      <c r="G36">
        <v>2.9348476067404709E-2</v>
      </c>
      <c r="H36">
        <v>1.4640392189929161E-2</v>
      </c>
      <c r="I36">
        <v>6.0162150647495374E-2</v>
      </c>
      <c r="J36">
        <v>2.411696413329021E-2</v>
      </c>
      <c r="K36">
        <v>2.9849344039770964E-2</v>
      </c>
      <c r="L36">
        <v>2.0262731791183031E-2</v>
      </c>
    </row>
    <row r="37" spans="1:12" x14ac:dyDescent="0.2">
      <c r="A37" s="12">
        <v>43606</v>
      </c>
      <c r="B37">
        <v>-1.0400621976198851E-2</v>
      </c>
      <c r="C37">
        <v>2.1913619321304832E-3</v>
      </c>
      <c r="D37">
        <v>-2.0582232813158995E-3</v>
      </c>
      <c r="E37">
        <v>-2.2441484277023773E-2</v>
      </c>
      <c r="F37">
        <v>8.8889450853544272E-3</v>
      </c>
      <c r="G37">
        <v>-2.8446335379482879E-2</v>
      </c>
      <c r="H37">
        <v>-0.1149094967100576</v>
      </c>
      <c r="I37">
        <v>-2.6668221646322789E-2</v>
      </c>
      <c r="J37">
        <v>1.5498260466382996E-2</v>
      </c>
      <c r="K37">
        <v>-1.4652828063102838E-3</v>
      </c>
      <c r="L37">
        <v>-2.1355287720076593E-2</v>
      </c>
    </row>
    <row r="38" spans="1:12" x14ac:dyDescent="0.2">
      <c r="A38" s="12">
        <v>43607</v>
      </c>
      <c r="B38">
        <v>1.1973547328583221E-2</v>
      </c>
      <c r="C38">
        <v>-3.9060171959056984E-2</v>
      </c>
      <c r="D38">
        <v>-8.9365800119460062E-3</v>
      </c>
      <c r="E38">
        <v>-3.4501425499367896E-2</v>
      </c>
      <c r="F38">
        <v>-2.1467741746017663E-2</v>
      </c>
      <c r="G38">
        <v>-2.0037124516352367E-2</v>
      </c>
      <c r="H38">
        <v>-1.5264807696128067E-2</v>
      </c>
      <c r="I38">
        <v>-1.1040461476082088E-2</v>
      </c>
      <c r="J38">
        <v>-2.7078779514188609E-2</v>
      </c>
      <c r="K38">
        <v>-2.9373322483975755E-3</v>
      </c>
      <c r="L38">
        <v>-1.5696308685290372E-2</v>
      </c>
    </row>
    <row r="39" spans="1:12" x14ac:dyDescent="0.2">
      <c r="A39" s="12">
        <v>43608</v>
      </c>
      <c r="B39">
        <v>8.9785926504688861E-4</v>
      </c>
      <c r="C39">
        <v>3.0303023935680218E-3</v>
      </c>
      <c r="D39">
        <v>-7.3021901814304697E-3</v>
      </c>
      <c r="E39">
        <v>-1.608455811276692E-2</v>
      </c>
      <c r="F39">
        <v>-9.0828020600180748E-3</v>
      </c>
      <c r="G39">
        <v>6.4190680326697948E-3</v>
      </c>
      <c r="H39">
        <v>-3.0492432151132887E-2</v>
      </c>
      <c r="I39">
        <v>2.1960361010782928E-2</v>
      </c>
      <c r="J39">
        <v>-3.1448301876004199E-3</v>
      </c>
      <c r="K39">
        <v>-1.4443933212955102E-2</v>
      </c>
      <c r="L39">
        <v>-8.7529074105682555E-3</v>
      </c>
    </row>
    <row r="40" spans="1:12" x14ac:dyDescent="0.2">
      <c r="A40" s="12">
        <v>43609</v>
      </c>
      <c r="B40">
        <v>-2.2692134182186852E-2</v>
      </c>
      <c r="C40">
        <v>9.4140421852606751E-2</v>
      </c>
      <c r="D40">
        <v>-1.7766054618466007E-2</v>
      </c>
      <c r="E40">
        <v>-5.7206553951915443E-3</v>
      </c>
      <c r="F40">
        <v>-2.6816045859393692E-2</v>
      </c>
      <c r="G40">
        <v>-8.2606434926805559E-3</v>
      </c>
      <c r="H40">
        <v>-1.2768325606519269E-2</v>
      </c>
      <c r="I40">
        <v>3.3361132714420901E-3</v>
      </c>
      <c r="J40">
        <v>-1.3399543592824914E-2</v>
      </c>
      <c r="K40">
        <v>-1.6423485947874301E-2</v>
      </c>
      <c r="L40">
        <v>-8.6047157215660384E-3</v>
      </c>
    </row>
    <row r="41" spans="1:12" x14ac:dyDescent="0.2">
      <c r="A41" s="12">
        <v>43613</v>
      </c>
      <c r="B41">
        <v>1.5034560132897059E-2</v>
      </c>
      <c r="C41">
        <v>-3.3604810486682443E-2</v>
      </c>
      <c r="D41">
        <v>9.0663875642777655E-3</v>
      </c>
      <c r="E41">
        <v>-1.4158561278294944E-3</v>
      </c>
      <c r="F41">
        <v>3.1367893041255042E-2</v>
      </c>
      <c r="G41">
        <v>1.9169918889249345E-2</v>
      </c>
      <c r="H41">
        <v>5.9483675915547023E-3</v>
      </c>
      <c r="I41">
        <v>1.1589483240379901E-2</v>
      </c>
      <c r="J41">
        <v>1.0244966023284967E-2</v>
      </c>
      <c r="K41">
        <v>1.8038778358493941E-2</v>
      </c>
      <c r="L41">
        <v>3.6084705020646281E-3</v>
      </c>
    </row>
    <row r="42" spans="1:12" x14ac:dyDescent="0.2">
      <c r="A42" s="12">
        <v>43614</v>
      </c>
      <c r="B42">
        <v>1.1241166987590378E-2</v>
      </c>
      <c r="C42">
        <v>-2.1382568747562365E-3</v>
      </c>
      <c r="D42">
        <v>1.2310092347405809E-2</v>
      </c>
      <c r="E42">
        <v>9.7897833819175634E-3</v>
      </c>
      <c r="F42">
        <v>7.6905853155988359E-3</v>
      </c>
      <c r="G42">
        <v>3.0278287903979687E-2</v>
      </c>
      <c r="H42">
        <v>1.2542706447779122E-2</v>
      </c>
      <c r="I42">
        <v>1.6326955572346757E-2</v>
      </c>
      <c r="J42">
        <v>5.0093420290506802E-3</v>
      </c>
      <c r="K42">
        <v>9.7598510199241942E-3</v>
      </c>
      <c r="L42">
        <v>8.4062022893879526E-3</v>
      </c>
    </row>
    <row r="43" spans="1:12" x14ac:dyDescent="0.2">
      <c r="A43" s="12">
        <v>43615</v>
      </c>
      <c r="B43">
        <v>-1.5546230595626001E-2</v>
      </c>
      <c r="C43">
        <v>-2.2367484925679023E-2</v>
      </c>
      <c r="D43">
        <v>-1.0775001633060614E-2</v>
      </c>
      <c r="E43">
        <v>-1.9596941759400993E-2</v>
      </c>
      <c r="F43">
        <v>4.9451516955170156E-3</v>
      </c>
      <c r="G43">
        <v>-3.514938867267461E-3</v>
      </c>
      <c r="H43">
        <v>3.447863324672432E-3</v>
      </c>
      <c r="I43">
        <v>3.5789091864514955E-2</v>
      </c>
      <c r="J43">
        <v>-1.4793534850966796E-2</v>
      </c>
      <c r="K43">
        <v>-1.6236313948473143E-2</v>
      </c>
      <c r="L43">
        <v>-1.5012515836972466E-2</v>
      </c>
    </row>
    <row r="44" spans="1:12" x14ac:dyDescent="0.2">
      <c r="A44" s="12">
        <v>43616</v>
      </c>
      <c r="B44">
        <v>-1.3257262690293828E-2</v>
      </c>
      <c r="C44">
        <v>6.1829648510549635E-3</v>
      </c>
      <c r="D44">
        <v>8.2109801741006676E-3</v>
      </c>
      <c r="E44">
        <v>6.1013291450380041E-3</v>
      </c>
      <c r="F44">
        <v>2.2396414092263296E-3</v>
      </c>
      <c r="G44">
        <v>-3.2203110272556845E-2</v>
      </c>
      <c r="H44">
        <v>-2.3972460176149612E-3</v>
      </c>
      <c r="I44">
        <v>7.8096283887014041E-4</v>
      </c>
      <c r="J44">
        <v>-5.7088811332153414E-3</v>
      </c>
      <c r="K44">
        <v>-3.5046235842144807E-3</v>
      </c>
      <c r="L44">
        <v>2.3767012121081901E-3</v>
      </c>
    </row>
    <row r="45" spans="1:12" x14ac:dyDescent="0.2">
      <c r="A45" s="12">
        <v>43619</v>
      </c>
      <c r="B45">
        <v>3.014391450596458E-2</v>
      </c>
      <c r="C45">
        <v>6.9669453945053222E-2</v>
      </c>
      <c r="D45">
        <v>3.6870085912180633E-2</v>
      </c>
      <c r="E45">
        <v>4.8266859169655306E-2</v>
      </c>
      <c r="F45">
        <v>4.6763912167417619E-2</v>
      </c>
      <c r="G45">
        <v>7.6118926182018293E-2</v>
      </c>
      <c r="H45">
        <v>2.6498340792140394E-2</v>
      </c>
      <c r="I45">
        <v>4.9496178385077153E-2</v>
      </c>
      <c r="J45">
        <v>4.974631614123215E-2</v>
      </c>
      <c r="K45">
        <v>5.5010413820221114E-2</v>
      </c>
      <c r="L45">
        <v>4.2813867454090236E-2</v>
      </c>
    </row>
    <row r="46" spans="1:12" x14ac:dyDescent="0.2">
      <c r="A46" s="12">
        <v>43620</v>
      </c>
      <c r="B46">
        <v>-5.3728921551163145E-3</v>
      </c>
      <c r="C46">
        <v>-2.3700601981585679E-3</v>
      </c>
      <c r="D46">
        <v>3.293822301652506E-3</v>
      </c>
      <c r="E46">
        <v>7.5461164638533168E-5</v>
      </c>
      <c r="F46">
        <v>-1.0732100290034198E-2</v>
      </c>
      <c r="G46">
        <v>8.4212458718242028E-4</v>
      </c>
      <c r="H46">
        <v>-1.2013203645485943E-2</v>
      </c>
      <c r="I46">
        <v>2.277001893343145E-2</v>
      </c>
      <c r="J46">
        <v>-1.0953923807270503E-2</v>
      </c>
      <c r="K46">
        <v>-2.3171748166231677E-2</v>
      </c>
      <c r="L46">
        <v>-7.2277857090161518E-3</v>
      </c>
    </row>
    <row r="47" spans="1:12" x14ac:dyDescent="0.2">
      <c r="A47" s="12">
        <v>43621</v>
      </c>
      <c r="B47">
        <v>1.2270100980401436E-2</v>
      </c>
      <c r="C47">
        <v>7.5704749973175237E-2</v>
      </c>
      <c r="D47">
        <v>6.4639560933891557E-3</v>
      </c>
      <c r="E47">
        <v>2.6259434720418882E-2</v>
      </c>
      <c r="F47">
        <v>2.2194656033178817E-2</v>
      </c>
      <c r="G47">
        <v>-7.6046122538302452E-3</v>
      </c>
      <c r="H47">
        <v>8.4688425660609697E-3</v>
      </c>
      <c r="I47">
        <v>3.9862890531897961E-2</v>
      </c>
      <c r="J47">
        <v>1.0005298755300124E-3</v>
      </c>
      <c r="K47">
        <v>9.6699163256466995E-3</v>
      </c>
      <c r="L47">
        <v>1.3758075259982065E-2</v>
      </c>
    </row>
    <row r="48" spans="1:12" x14ac:dyDescent="0.2">
      <c r="A48" s="12">
        <v>43622</v>
      </c>
      <c r="B48">
        <v>2.0411185571264312E-2</v>
      </c>
      <c r="C48">
        <v>1.8371999126456661E-2</v>
      </c>
      <c r="D48">
        <v>8.8545495449222147E-3</v>
      </c>
      <c r="E48">
        <v>7.5956458437581613E-3</v>
      </c>
      <c r="F48">
        <v>1.508200662903493E-2</v>
      </c>
      <c r="G48">
        <v>6.7624876666477624E-3</v>
      </c>
      <c r="H48">
        <v>1.614344585550008E-2</v>
      </c>
      <c r="I48">
        <v>-2.7952472437251805E-3</v>
      </c>
      <c r="J48">
        <v>7.1764860239769473E-3</v>
      </c>
      <c r="K48">
        <v>6.4749161490248296E-3</v>
      </c>
      <c r="L48">
        <v>1.1233869975859359E-2</v>
      </c>
    </row>
    <row r="49" spans="1:12" x14ac:dyDescent="0.2">
      <c r="A49" s="12">
        <v>43623</v>
      </c>
      <c r="B49">
        <v>1.6589761510248779E-2</v>
      </c>
      <c r="C49">
        <v>2.4986056145481265E-2</v>
      </c>
      <c r="D49">
        <v>1.304743025119808E-2</v>
      </c>
      <c r="E49">
        <v>1.9241129723100478E-2</v>
      </c>
      <c r="F49">
        <v>1.6495374955966355E-2</v>
      </c>
      <c r="G49">
        <v>7.5535527316454767E-3</v>
      </c>
      <c r="H49">
        <v>2.6576669542180003E-2</v>
      </c>
      <c r="I49">
        <v>3.032621012528619E-2</v>
      </c>
      <c r="J49">
        <v>5.6567847818168433E-2</v>
      </c>
      <c r="K49">
        <v>2.4555680592786951E-2</v>
      </c>
      <c r="L49">
        <v>2.4070878071677185E-2</v>
      </c>
    </row>
    <row r="50" spans="1:12" x14ac:dyDescent="0.2">
      <c r="A50" s="12">
        <v>43626</v>
      </c>
      <c r="B50">
        <v>1.0680528433662023E-3</v>
      </c>
      <c r="C50">
        <v>-2.4986056145481259E-2</v>
      </c>
      <c r="D50">
        <v>2.6600888521491972E-3</v>
      </c>
      <c r="E50">
        <v>1.1602337539743044E-2</v>
      </c>
      <c r="F50">
        <v>8.9576943642091771E-3</v>
      </c>
      <c r="G50">
        <v>-5.0293836508282603E-3</v>
      </c>
      <c r="H50">
        <v>9.8743014662150495E-3</v>
      </c>
      <c r="I50">
        <v>1.8830461496418344E-2</v>
      </c>
      <c r="J50">
        <v>-1.3036459563991727E-2</v>
      </c>
      <c r="K50">
        <v>-4.7929974058108123E-3</v>
      </c>
      <c r="L50">
        <v>3.9906881643864342E-3</v>
      </c>
    </row>
    <row r="51" spans="1:12" x14ac:dyDescent="0.2">
      <c r="A51" s="12">
        <v>43627</v>
      </c>
      <c r="B51">
        <v>-1.1377421048208484E-2</v>
      </c>
      <c r="C51">
        <v>-7.1218613977692621E-3</v>
      </c>
      <c r="D51">
        <v>-2.320168820752902E-2</v>
      </c>
      <c r="E51">
        <v>-1.3316866974867038E-2</v>
      </c>
      <c r="F51">
        <v>-2.5037486300747588E-2</v>
      </c>
      <c r="G51">
        <v>-1.3536573157150083E-2</v>
      </c>
      <c r="H51">
        <v>-2.3433654784514497E-2</v>
      </c>
      <c r="I51">
        <v>-3.940726695950799E-2</v>
      </c>
      <c r="J51">
        <v>-7.6355249680676533E-3</v>
      </c>
      <c r="K51">
        <v>-1.8090785290417005E-2</v>
      </c>
      <c r="L51">
        <v>-2.3497305204698029E-2</v>
      </c>
    </row>
    <row r="52" spans="1:12" x14ac:dyDescent="0.2">
      <c r="A52" s="12">
        <v>43628</v>
      </c>
      <c r="B52">
        <v>8.170396657321095E-3</v>
      </c>
      <c r="C52">
        <v>-2.4855799637916346E-2</v>
      </c>
      <c r="D52">
        <v>7.5839577188935381E-3</v>
      </c>
      <c r="E52">
        <v>6.6981593533257562E-3</v>
      </c>
      <c r="F52">
        <v>8.2784346526821422E-3</v>
      </c>
      <c r="G52">
        <v>1.3536573157150129E-2</v>
      </c>
      <c r="H52">
        <v>4.873939756231239E-3</v>
      </c>
      <c r="I52">
        <v>-5.5594251455993535E-3</v>
      </c>
      <c r="J52">
        <v>1.3419089850056274E-2</v>
      </c>
      <c r="K52">
        <v>3.4541215463420399E-3</v>
      </c>
      <c r="L52">
        <v>4.8069664595673653E-3</v>
      </c>
    </row>
    <row r="53" spans="1:12" x14ac:dyDescent="0.2">
      <c r="A53" s="12">
        <v>43629</v>
      </c>
      <c r="B53">
        <v>-1.0980666162773477E-2</v>
      </c>
      <c r="C53">
        <v>-3.3363378778483846E-2</v>
      </c>
      <c r="D53">
        <v>-3.5428644061578786E-2</v>
      </c>
      <c r="E53">
        <v>-5.7289888607598517E-2</v>
      </c>
      <c r="F53">
        <v>-1.7883621015576993E-2</v>
      </c>
      <c r="G53">
        <v>-3.6803413639299114E-2</v>
      </c>
      <c r="H53">
        <v>-1.7454405867674588E-2</v>
      </c>
      <c r="I53">
        <v>-3.6909828628768189E-2</v>
      </c>
      <c r="J53">
        <v>-1.6778328022854862E-2</v>
      </c>
      <c r="K53">
        <v>-1.0879179142143484E-2</v>
      </c>
      <c r="L53">
        <v>-2.5512516678431161E-2</v>
      </c>
    </row>
    <row r="54" spans="1:12" x14ac:dyDescent="0.2">
      <c r="A54" s="12">
        <v>43630</v>
      </c>
      <c r="B54">
        <v>-1.2998619648300314E-3</v>
      </c>
      <c r="C54">
        <v>-3.8957237228935897E-2</v>
      </c>
      <c r="D54">
        <v>-5.5129261133191748E-3</v>
      </c>
      <c r="E54">
        <v>1.5035969726858456E-4</v>
      </c>
      <c r="F54">
        <v>-4.6269140622654178E-3</v>
      </c>
      <c r="G54">
        <v>-2.0256130319511401E-2</v>
      </c>
      <c r="H54">
        <v>5.6589192136498514E-3</v>
      </c>
      <c r="I54">
        <v>1.8625196579990271E-2</v>
      </c>
      <c r="J54">
        <v>1.0329084202617515E-2</v>
      </c>
      <c r="K54">
        <v>-2.3842591241977143E-2</v>
      </c>
      <c r="L54">
        <v>-7.4261255795947641E-3</v>
      </c>
    </row>
    <row r="55" spans="1:12" x14ac:dyDescent="0.2">
      <c r="A55" s="12">
        <v>43633</v>
      </c>
      <c r="B55">
        <v>2.6525741232112252E-2</v>
      </c>
      <c r="C55">
        <v>4.1917283809089385E-2</v>
      </c>
      <c r="D55">
        <v>3.9681699065252853E-2</v>
      </c>
      <c r="E55">
        <v>4.4417464647521547E-2</v>
      </c>
      <c r="F55">
        <v>3.439360885706437E-2</v>
      </c>
      <c r="G55">
        <v>4.0110001399186745E-2</v>
      </c>
      <c r="H55">
        <v>4.0411153294060989E-2</v>
      </c>
      <c r="I55">
        <v>4.1701624880893975E-2</v>
      </c>
      <c r="J55">
        <v>4.5022541897982722E-2</v>
      </c>
      <c r="K55">
        <v>4.536654708743481E-2</v>
      </c>
      <c r="L55">
        <v>4.2347764314312211E-2</v>
      </c>
    </row>
    <row r="56" spans="1:12" x14ac:dyDescent="0.2">
      <c r="A56" s="12">
        <v>43634</v>
      </c>
      <c r="B56">
        <v>-6.3535259311839924E-3</v>
      </c>
      <c r="C56">
        <v>1.640664401975825E-3</v>
      </c>
      <c r="D56">
        <v>2.3388779342001149E-3</v>
      </c>
      <c r="E56">
        <v>-2.0160320064777928E-3</v>
      </c>
      <c r="F56">
        <v>-9.8241898678376009E-3</v>
      </c>
      <c r="G56">
        <v>7.6628858121590773E-3</v>
      </c>
      <c r="H56">
        <v>-2.2260073260494629E-3</v>
      </c>
      <c r="I56">
        <v>1.4865156921716829E-2</v>
      </c>
      <c r="J56">
        <v>9.955649488287489E-3</v>
      </c>
      <c r="K56">
        <v>-2.9457937685583068E-3</v>
      </c>
      <c r="L56">
        <v>1.9896972504864796E-3</v>
      </c>
    </row>
    <row r="57" spans="1:12" x14ac:dyDescent="0.2">
      <c r="A57" s="12">
        <v>43635</v>
      </c>
      <c r="B57">
        <v>2.5461266156687075E-3</v>
      </c>
      <c r="C57">
        <v>-1.6196016534239185E-2</v>
      </c>
      <c r="D57">
        <v>1.258884287043956E-2</v>
      </c>
      <c r="E57">
        <v>5.606051631650363E-3</v>
      </c>
      <c r="F57">
        <v>-7.8465435401965464E-3</v>
      </c>
      <c r="G57">
        <v>1.6949544261557776E-3</v>
      </c>
      <c r="H57">
        <v>1.3007058756205867E-2</v>
      </c>
      <c r="I57">
        <v>2.0100330751602977E-3</v>
      </c>
      <c r="J57">
        <v>1.3596074067909537E-2</v>
      </c>
      <c r="K57">
        <v>9.7460241408641821E-3</v>
      </c>
      <c r="L57">
        <v>8.3875402596578531E-3</v>
      </c>
    </row>
    <row r="58" spans="1:12" x14ac:dyDescent="0.2">
      <c r="A58" s="12">
        <v>43636</v>
      </c>
      <c r="B58">
        <v>5.7053999036703598E-3</v>
      </c>
      <c r="C58">
        <v>-3.0792479792755553E-2</v>
      </c>
      <c r="D58">
        <v>-3.4661814994252317E-3</v>
      </c>
      <c r="E58">
        <v>-8.7573270411072275E-3</v>
      </c>
      <c r="F58">
        <v>-6.2383214729480512E-3</v>
      </c>
      <c r="G58">
        <v>-1.2782497903991415E-2</v>
      </c>
      <c r="H58">
        <v>-2.7539536493712517E-4</v>
      </c>
      <c r="I58">
        <v>-3.7508606860171441E-2</v>
      </c>
      <c r="J58">
        <v>9.8129039947253277E-3</v>
      </c>
      <c r="K58">
        <v>-5.6246946477672899E-3</v>
      </c>
      <c r="L58">
        <v>-5.7228326548391167E-3</v>
      </c>
    </row>
    <row r="59" spans="1:12" x14ac:dyDescent="0.2">
      <c r="A59" s="12">
        <v>43637</v>
      </c>
      <c r="B59">
        <v>3.5756909053751883E-3</v>
      </c>
      <c r="C59">
        <v>5.4832161279514601E-3</v>
      </c>
      <c r="D59">
        <v>3.6435356045952639E-3</v>
      </c>
      <c r="E59">
        <v>1.8836759983470942E-2</v>
      </c>
      <c r="F59">
        <v>-7.9579561216865987E-3</v>
      </c>
      <c r="G59">
        <v>-9.4787143542588576E-3</v>
      </c>
      <c r="H59">
        <v>6.0330375420271322E-3</v>
      </c>
      <c r="I59">
        <v>-2.8905840696226568E-2</v>
      </c>
      <c r="J59">
        <v>-6.796819773549392E-3</v>
      </c>
      <c r="K59">
        <v>3.526882420946909E-4</v>
      </c>
      <c r="L59">
        <v>1.0429196132589027E-3</v>
      </c>
    </row>
    <row r="60" spans="1:12" x14ac:dyDescent="0.2">
      <c r="A60" s="12">
        <v>43640</v>
      </c>
      <c r="B60">
        <v>-1.6511880207151677E-2</v>
      </c>
      <c r="C60">
        <v>-1.3764828919893958E-2</v>
      </c>
      <c r="D60">
        <v>-1.1150227966641196E-2</v>
      </c>
      <c r="E60">
        <v>-9.6814716981456182E-3</v>
      </c>
      <c r="F60">
        <v>-1.5682005068776084E-2</v>
      </c>
      <c r="G60">
        <v>-4.3384181124422458E-3</v>
      </c>
      <c r="H60">
        <v>-8.3729459541050742E-3</v>
      </c>
      <c r="I60">
        <v>-2.3888210377008886E-2</v>
      </c>
      <c r="J60">
        <v>-2.3479957342325716E-2</v>
      </c>
      <c r="K60">
        <v>-1.4077216176725664E-2</v>
      </c>
      <c r="L60">
        <v>-1.3908450528666896E-2</v>
      </c>
    </row>
    <row r="61" spans="1:12" x14ac:dyDescent="0.2">
      <c r="A61" s="12">
        <v>43641</v>
      </c>
      <c r="B61">
        <v>2.8200303011918594E-2</v>
      </c>
      <c r="C61">
        <v>3.6070581161777568E-2</v>
      </c>
      <c r="D61">
        <v>2.6118003654223444E-2</v>
      </c>
      <c r="E61">
        <v>1.7672295201857261E-2</v>
      </c>
      <c r="F61">
        <v>1.2733866030863022E-2</v>
      </c>
      <c r="G61">
        <v>3.754703745147394E-2</v>
      </c>
      <c r="H61">
        <v>3.2544623136870017E-2</v>
      </c>
      <c r="I61">
        <v>-2.200201365519541E-3</v>
      </c>
      <c r="J61">
        <v>5.3355561957893032E-3</v>
      </c>
      <c r="K61">
        <v>3.7758032924686456E-2</v>
      </c>
      <c r="L61">
        <v>3.1781766191565169E-2</v>
      </c>
    </row>
    <row r="62" spans="1:12" x14ac:dyDescent="0.2">
      <c r="A62" s="12">
        <v>43642</v>
      </c>
      <c r="B62">
        <v>-1.5264113710142E-2</v>
      </c>
      <c r="C62">
        <v>2.7037575008511533E-2</v>
      </c>
      <c r="D62">
        <v>1.2419240789835433E-2</v>
      </c>
      <c r="E62">
        <v>1.5058037624478158E-2</v>
      </c>
      <c r="F62">
        <v>7.562910267726943E-3</v>
      </c>
      <c r="G62">
        <v>1.3311411308438081E-2</v>
      </c>
      <c r="H62">
        <v>6.3842374152943485E-3</v>
      </c>
      <c r="I62">
        <v>2.9658582762717468E-2</v>
      </c>
      <c r="J62">
        <v>1.761282482924904E-2</v>
      </c>
      <c r="K62">
        <v>-3.4414301264770682E-4</v>
      </c>
      <c r="L62">
        <v>1.4435567410947876E-2</v>
      </c>
    </row>
    <row r="63" spans="1:12" x14ac:dyDescent="0.2">
      <c r="A63" s="12">
        <v>43643</v>
      </c>
      <c r="B63">
        <v>8.6016485556931494E-3</v>
      </c>
      <c r="C63">
        <v>-1.2109423973428986E-2</v>
      </c>
      <c r="D63">
        <v>-9.5397219477630201E-3</v>
      </c>
      <c r="E63">
        <v>7.4970099512235823E-3</v>
      </c>
      <c r="F63">
        <v>-8.3717462055553035E-4</v>
      </c>
      <c r="G63">
        <v>-4.9710474167968689E-3</v>
      </c>
      <c r="H63">
        <v>8.4487184089080732E-3</v>
      </c>
      <c r="I63">
        <v>3.9138497911415361E-2</v>
      </c>
      <c r="J63">
        <v>2.6578592370441378E-4</v>
      </c>
      <c r="K63">
        <v>-5.0623481253076657E-3</v>
      </c>
      <c r="L63">
        <v>1.2609330323209594E-3</v>
      </c>
    </row>
    <row r="64" spans="1:12" x14ac:dyDescent="0.2">
      <c r="A64" s="12">
        <v>43644</v>
      </c>
      <c r="B64">
        <v>3.7530514283401067E-3</v>
      </c>
      <c r="C64">
        <v>2.6962812577336716E-2</v>
      </c>
      <c r="D64">
        <v>2.0953650881396904E-2</v>
      </c>
      <c r="E64">
        <v>4.2474263614377776E-2</v>
      </c>
      <c r="F64">
        <v>1.6618164815107996E-2</v>
      </c>
      <c r="G64">
        <v>1.8922859318054902E-2</v>
      </c>
      <c r="H64">
        <v>1.8882138820993159E-2</v>
      </c>
      <c r="I64">
        <v>3.4358396090688893E-2</v>
      </c>
      <c r="J64">
        <v>1.8695222386681552E-2</v>
      </c>
      <c r="K64">
        <v>5.279173093789976E-2</v>
      </c>
      <c r="L64">
        <v>2.4887739695062319E-2</v>
      </c>
    </row>
    <row r="65" spans="1:12" x14ac:dyDescent="0.2">
      <c r="A65" s="12">
        <v>43647</v>
      </c>
      <c r="B65">
        <v>1.4559469006434865E-3</v>
      </c>
      <c r="C65">
        <v>1.2811983762977311E-3</v>
      </c>
      <c r="D65">
        <v>-9.6891693411992452E-3</v>
      </c>
      <c r="E65">
        <v>-1.685516326617836E-2</v>
      </c>
      <c r="F65">
        <v>-9.9376082754131703E-3</v>
      </c>
      <c r="G65">
        <v>-1.3125766815728994E-2</v>
      </c>
      <c r="H65">
        <v>-6.6005628180115438E-3</v>
      </c>
      <c r="I65">
        <v>-2.6847288274245186E-2</v>
      </c>
      <c r="J65">
        <v>-1.3041089700104144E-2</v>
      </c>
      <c r="K65">
        <v>-1.8329081771953519E-2</v>
      </c>
      <c r="L65">
        <v>-1.2565629406791293E-2</v>
      </c>
    </row>
    <row r="66" spans="1:12" x14ac:dyDescent="0.2">
      <c r="A66" s="12">
        <v>43648</v>
      </c>
      <c r="B66">
        <v>8.2781149685476046E-3</v>
      </c>
      <c r="C66">
        <v>-1.6017699024925801E-3</v>
      </c>
      <c r="D66">
        <v>-1.0344987389753939E-3</v>
      </c>
      <c r="E66">
        <v>-3.5990373356864523E-2</v>
      </c>
      <c r="F66">
        <v>2.2222853365488546E-2</v>
      </c>
      <c r="G66">
        <v>2.4742846970029855E-3</v>
      </c>
      <c r="H66">
        <v>-4.9467966650117556E-3</v>
      </c>
      <c r="I66">
        <v>1.4855119079619603E-2</v>
      </c>
      <c r="J66">
        <v>-3.0000017263963454E-3</v>
      </c>
      <c r="K66">
        <v>3.3445553925070078E-4</v>
      </c>
      <c r="L66">
        <v>-4.5904580818893724E-3</v>
      </c>
    </row>
    <row r="67" spans="1:12" x14ac:dyDescent="0.2">
      <c r="A67" s="12">
        <v>43649</v>
      </c>
      <c r="B67">
        <v>-9.109616924967999E-3</v>
      </c>
      <c r="C67">
        <v>9.889998089156771E-3</v>
      </c>
      <c r="D67">
        <v>-1.6400708237290546E-3</v>
      </c>
      <c r="E67">
        <v>-7.8584615561006453E-3</v>
      </c>
      <c r="F67">
        <v>-1.1049655568055362E-2</v>
      </c>
      <c r="G67">
        <v>8.2332447822551849E-4</v>
      </c>
      <c r="H67">
        <v>3.9148129490257767E-4</v>
      </c>
      <c r="I67">
        <v>1.0003392498706239E-2</v>
      </c>
      <c r="J67">
        <v>-2.742768499109486E-3</v>
      </c>
      <c r="K67">
        <v>-6.0335112425859332E-3</v>
      </c>
      <c r="L67">
        <v>-5.7177526273156729E-3</v>
      </c>
    </row>
    <row r="68" spans="1:12" x14ac:dyDescent="0.2">
      <c r="A68" s="12">
        <v>43651</v>
      </c>
      <c r="B68">
        <v>-5.4225966296781846E-3</v>
      </c>
      <c r="C68">
        <v>1.6997604943080624E-2</v>
      </c>
      <c r="D68">
        <v>-7.1096327468319256E-3</v>
      </c>
      <c r="E68">
        <v>-2.7619153558800336E-2</v>
      </c>
      <c r="F68">
        <v>-6.606409106045142E-3</v>
      </c>
      <c r="G68">
        <v>-2.3314939409485119E-2</v>
      </c>
      <c r="H68">
        <v>-3.9148129490263226E-4</v>
      </c>
      <c r="I68">
        <v>-3.323315574920771E-3</v>
      </c>
      <c r="J68">
        <v>-9.1683667030956414E-3</v>
      </c>
      <c r="K68">
        <v>-1.4676456098822744E-2</v>
      </c>
      <c r="L68">
        <v>-7.7762819443155983E-3</v>
      </c>
    </row>
    <row r="69" spans="1:12" x14ac:dyDescent="0.2">
      <c r="A69" s="12">
        <v>43654</v>
      </c>
      <c r="B69">
        <v>-1.4648127209845733E-3</v>
      </c>
      <c r="C69">
        <v>3.4057611886731773E-2</v>
      </c>
      <c r="D69">
        <v>7.3687050744680157E-3</v>
      </c>
      <c r="E69">
        <v>2.0710362037052502E-3</v>
      </c>
      <c r="F69">
        <v>1.7248949467329498E-2</v>
      </c>
      <c r="G69">
        <v>5.8798738402895652E-3</v>
      </c>
      <c r="H69">
        <v>-1.0446999989448538E-3</v>
      </c>
      <c r="I69">
        <v>2.3685294705456311E-2</v>
      </c>
      <c r="J69">
        <v>1.2970982923704587E-2</v>
      </c>
      <c r="K69">
        <v>1.4564308704554694E-2</v>
      </c>
      <c r="L69">
        <v>6.215668545405585E-3</v>
      </c>
    </row>
    <row r="70" spans="1:12" x14ac:dyDescent="0.2">
      <c r="A70" s="12">
        <v>43655</v>
      </c>
      <c r="B70">
        <v>9.5874482535682429E-3</v>
      </c>
      <c r="C70">
        <v>1.9122165159421035E-2</v>
      </c>
      <c r="D70">
        <v>7.4003895548173659E-3</v>
      </c>
      <c r="E70">
        <v>-3.745248993062797E-3</v>
      </c>
      <c r="F70">
        <v>2.1748864140551591E-2</v>
      </c>
      <c r="G70">
        <v>1.4962898378171602E-2</v>
      </c>
      <c r="H70">
        <v>-2.9025805227741782E-2</v>
      </c>
      <c r="I70">
        <v>3.1992491507206691E-2</v>
      </c>
      <c r="J70">
        <v>6.3353822016273993E-3</v>
      </c>
      <c r="K70">
        <v>1.5679775881223864E-3</v>
      </c>
      <c r="L70">
        <v>8.0281148501539119E-3</v>
      </c>
    </row>
    <row r="71" spans="1:12" x14ac:dyDescent="0.2">
      <c r="A71" s="12">
        <v>43656</v>
      </c>
      <c r="B71">
        <v>8.0569193291271102E-3</v>
      </c>
      <c r="C71">
        <v>-2.1840793888590948E-2</v>
      </c>
      <c r="D71">
        <v>6.8572323063591733E-4</v>
      </c>
      <c r="E71">
        <v>5.6670729511451726E-3</v>
      </c>
      <c r="F71">
        <v>-6.008295376898517E-3</v>
      </c>
      <c r="G71">
        <v>-1.4125708782409822E-2</v>
      </c>
      <c r="H71">
        <v>-8.7792929049507733E-3</v>
      </c>
      <c r="I71">
        <v>2.3032445750151023E-2</v>
      </c>
      <c r="J71">
        <v>-7.8974055594212289E-4</v>
      </c>
      <c r="K71">
        <v>4.1319032050111774E-3</v>
      </c>
      <c r="L71">
        <v>2.7946887209684985E-3</v>
      </c>
    </row>
    <row r="72" spans="1:12" x14ac:dyDescent="0.2">
      <c r="A72" s="12">
        <v>43657</v>
      </c>
      <c r="B72">
        <v>2.6798298605960866E-2</v>
      </c>
      <c r="C72">
        <v>4.5268738886048935E-3</v>
      </c>
      <c r="D72">
        <v>1.3614894636456232E-2</v>
      </c>
      <c r="E72">
        <v>3.3238329404692429E-2</v>
      </c>
      <c r="F72">
        <v>2.0283070560429863E-2</v>
      </c>
      <c r="G72">
        <v>9.9917474091720023E-3</v>
      </c>
      <c r="H72">
        <v>1.6015080465371256E-2</v>
      </c>
      <c r="I72">
        <v>2.2513931146945429E-2</v>
      </c>
      <c r="J72">
        <v>1.9816370264908224E-2</v>
      </c>
      <c r="K72">
        <v>2.1826292830967566E-2</v>
      </c>
      <c r="L72">
        <v>1.8026711108928034E-2</v>
      </c>
    </row>
    <row r="73" spans="1:12" x14ac:dyDescent="0.2">
      <c r="A73" s="12">
        <v>43658</v>
      </c>
      <c r="B73">
        <v>3.9985432141209296E-3</v>
      </c>
      <c r="C73">
        <v>3.4914798875401429E-2</v>
      </c>
      <c r="D73">
        <v>1.2764597364799374E-2</v>
      </c>
      <c r="E73">
        <v>1.0283696657409042E-2</v>
      </c>
      <c r="F73">
        <v>2.3731781130062624E-2</v>
      </c>
      <c r="G73">
        <v>2.4824743035042392E-3</v>
      </c>
      <c r="H73">
        <v>7.0512199193883277E-3</v>
      </c>
      <c r="I73">
        <v>1.5522599527499474E-2</v>
      </c>
      <c r="J73">
        <v>7.0319748917576285E-3</v>
      </c>
      <c r="K73">
        <v>9.657818623525008E-3</v>
      </c>
      <c r="L73">
        <v>8.7225449758372951E-3</v>
      </c>
    </row>
    <row r="74" spans="1:12" x14ac:dyDescent="0.2">
      <c r="A74" s="12">
        <v>43661</v>
      </c>
      <c r="B74">
        <v>-1.9136643048869251E-2</v>
      </c>
      <c r="C74">
        <v>-1.5826852415616575E-2</v>
      </c>
      <c r="D74">
        <v>-9.7267246232637765E-3</v>
      </c>
      <c r="E74">
        <v>-1.4708677086470773E-2</v>
      </c>
      <c r="F74">
        <v>-1.0823540654737535E-2</v>
      </c>
      <c r="G74">
        <v>-1.6542979381676288E-3</v>
      </c>
      <c r="H74">
        <v>3.176438903824217E-3</v>
      </c>
      <c r="I74">
        <v>-4.4209413401941108E-2</v>
      </c>
      <c r="J74">
        <v>-1.3420712722698751E-2</v>
      </c>
      <c r="K74">
        <v>-2.0180806725604527E-2</v>
      </c>
      <c r="L74">
        <v>-1.0682414624479348E-2</v>
      </c>
    </row>
    <row r="75" spans="1:12" x14ac:dyDescent="0.2">
      <c r="A75" s="12">
        <v>43662</v>
      </c>
      <c r="B75">
        <v>4.4643845414142685E-3</v>
      </c>
      <c r="C75">
        <v>-7.4129327245247558E-3</v>
      </c>
      <c r="D75">
        <v>-1.2719397255632522E-2</v>
      </c>
      <c r="E75">
        <v>3.338104491467576E-3</v>
      </c>
      <c r="F75">
        <v>1.4277698498503143E-2</v>
      </c>
      <c r="G75">
        <v>-8.281763653366326E-4</v>
      </c>
      <c r="H75">
        <v>1.1889846390103888E-3</v>
      </c>
      <c r="I75">
        <v>1.4751329468219289E-2</v>
      </c>
      <c r="J75">
        <v>-1.32520144852993E-2</v>
      </c>
      <c r="K75">
        <v>1.1016395181886619E-4</v>
      </c>
      <c r="L75">
        <v>2.9870941439555897E-3</v>
      </c>
    </row>
    <row r="76" spans="1:12" x14ac:dyDescent="0.2">
      <c r="A76" s="12">
        <v>43663</v>
      </c>
      <c r="B76">
        <v>1.1074228495677052E-2</v>
      </c>
      <c r="C76">
        <v>-1.8018460089614812E-2</v>
      </c>
      <c r="D76">
        <v>1.179216646196311E-2</v>
      </c>
      <c r="E76">
        <v>1.6352365702188881E-2</v>
      </c>
      <c r="F76">
        <v>1.1049938660732365E-2</v>
      </c>
      <c r="G76">
        <v>2.5359266674852547E-2</v>
      </c>
      <c r="H76">
        <v>-1.8517585231242906E-2</v>
      </c>
      <c r="I76">
        <v>-1.2895425024826414E-2</v>
      </c>
      <c r="J76">
        <v>1.8004584494050881E-2</v>
      </c>
      <c r="K76">
        <v>2.3305112476683477E-2</v>
      </c>
      <c r="L76">
        <v>1.4369136633291131E-2</v>
      </c>
    </row>
    <row r="77" spans="1:12" x14ac:dyDescent="0.2">
      <c r="A77" s="12">
        <v>43664</v>
      </c>
      <c r="B77">
        <v>6.5861097960004389E-3</v>
      </c>
      <c r="C77">
        <v>-1.4959878779913937E-2</v>
      </c>
      <c r="D77">
        <v>-1.1109678617681315E-2</v>
      </c>
      <c r="E77">
        <v>7.587253190254401E-4</v>
      </c>
      <c r="F77">
        <v>-1.797015119674028E-2</v>
      </c>
      <c r="G77">
        <v>1.2043471096355006E-2</v>
      </c>
      <c r="H77">
        <v>8.4351585838870445E-3</v>
      </c>
      <c r="I77">
        <v>1.1674512157947339E-2</v>
      </c>
      <c r="J77">
        <v>-1.9847791880391037E-3</v>
      </c>
      <c r="K77">
        <v>-6.3710298693692947E-3</v>
      </c>
      <c r="L77">
        <v>-1.1575145329924244E-3</v>
      </c>
    </row>
    <row r="78" spans="1:12" x14ac:dyDescent="0.2">
      <c r="A78" s="12">
        <v>43665</v>
      </c>
      <c r="B78">
        <v>2.1256605078055241E-2</v>
      </c>
      <c r="C78">
        <v>1.0404015794161803E-2</v>
      </c>
      <c r="D78">
        <v>7.8152374981830114E-3</v>
      </c>
      <c r="E78">
        <v>2.0985305344864223E-2</v>
      </c>
      <c r="F78">
        <v>-2.7043867975893843E-3</v>
      </c>
      <c r="G78">
        <v>1.2688501062754367E-2</v>
      </c>
      <c r="H78">
        <v>1.2587172046829463E-2</v>
      </c>
      <c r="I78">
        <v>6.1058454008114165E-4</v>
      </c>
      <c r="J78">
        <v>1.653211932255574E-2</v>
      </c>
      <c r="K78">
        <v>1.3450214710581788E-2</v>
      </c>
      <c r="L78">
        <v>1.8928198091975202E-2</v>
      </c>
    </row>
    <row r="79" spans="1:12" x14ac:dyDescent="0.2">
      <c r="A79" s="12">
        <v>43668</v>
      </c>
      <c r="B79">
        <v>7.7595923090849851E-3</v>
      </c>
      <c r="C79">
        <v>1.9295238443831089E-2</v>
      </c>
      <c r="D79">
        <v>1.5865886994459934E-2</v>
      </c>
      <c r="E79">
        <v>1.5512959626816626E-2</v>
      </c>
      <c r="F79">
        <v>2.4833928888888093E-2</v>
      </c>
      <c r="G79">
        <v>1.5748395431261751E-3</v>
      </c>
      <c r="H79">
        <v>-2.438989951154821E-2</v>
      </c>
      <c r="I79">
        <v>-4.8959661830604937E-3</v>
      </c>
      <c r="J79">
        <v>1.8600829495563957E-2</v>
      </c>
      <c r="K79">
        <v>2.1255897106023242E-2</v>
      </c>
      <c r="L79">
        <v>1.2749602956614516E-2</v>
      </c>
    </row>
    <row r="80" spans="1:12" x14ac:dyDescent="0.2">
      <c r="A80" s="12">
        <v>43669</v>
      </c>
      <c r="B80">
        <v>2.2356759204840117E-2</v>
      </c>
      <c r="C80">
        <v>1.8343677399621453E-2</v>
      </c>
      <c r="D80">
        <v>7.1737589990151257E-2</v>
      </c>
      <c r="E80">
        <v>9.8917993078707512E-3</v>
      </c>
      <c r="F80">
        <v>2.4968890213428862E-2</v>
      </c>
      <c r="G80">
        <v>3.0986183385051404E-2</v>
      </c>
      <c r="H80">
        <v>2.3336070667268918E-2</v>
      </c>
      <c r="I80">
        <v>2.9618464610966646E-2</v>
      </c>
      <c r="J80">
        <v>3.8604795440703693E-2</v>
      </c>
      <c r="K80">
        <v>4.3710202281202142E-2</v>
      </c>
      <c r="L80">
        <v>3.0025159157608981E-2</v>
      </c>
    </row>
    <row r="81" spans="1:12" x14ac:dyDescent="0.2">
      <c r="A81" s="12">
        <v>43670</v>
      </c>
      <c r="B81">
        <v>-1.446520149578537E-2</v>
      </c>
      <c r="C81">
        <v>-1.2983435533578046E-2</v>
      </c>
      <c r="D81">
        <v>-1.2873260157030789E-2</v>
      </c>
      <c r="E81">
        <v>-1.1189329854626239E-2</v>
      </c>
      <c r="F81">
        <v>1.4711205159120969E-3</v>
      </c>
      <c r="G81">
        <v>-1.073625267121116E-2</v>
      </c>
      <c r="H81">
        <v>-6.8774377072544262E-3</v>
      </c>
      <c r="I81">
        <v>-7.7728980378189861E-3</v>
      </c>
      <c r="J81">
        <v>-1.993423453078718E-2</v>
      </c>
      <c r="K81">
        <v>-1.8091435060274497E-2</v>
      </c>
      <c r="L81">
        <v>-1.6928125890337771E-2</v>
      </c>
    </row>
    <row r="82" spans="1:12" x14ac:dyDescent="0.2">
      <c r="A82" s="12">
        <v>43671</v>
      </c>
      <c r="B82">
        <v>-1.098802029134552E-2</v>
      </c>
      <c r="C82">
        <v>1.0341421632836131E-2</v>
      </c>
      <c r="D82">
        <v>6.3402390432572651E-3</v>
      </c>
      <c r="E82">
        <v>1.7628410457271326E-3</v>
      </c>
      <c r="F82">
        <v>4.4004925954071053E-3</v>
      </c>
      <c r="G82">
        <v>7.7065709255394216E-4</v>
      </c>
      <c r="H82">
        <v>-1.7269490014882862E-3</v>
      </c>
      <c r="I82">
        <v>1.1997876467527454E-3</v>
      </c>
      <c r="J82">
        <v>-3.1150308941092319E-3</v>
      </c>
      <c r="K82">
        <v>6.1161887077049615E-4</v>
      </c>
      <c r="L82">
        <v>-2.7648744588826323E-4</v>
      </c>
    </row>
    <row r="83" spans="1:12" x14ac:dyDescent="0.2">
      <c r="A83" s="12">
        <v>43672</v>
      </c>
      <c r="B83">
        <v>1.7675604020878352E-2</v>
      </c>
      <c r="C83">
        <v>-1.6000368474915167E-2</v>
      </c>
      <c r="D83">
        <v>1.4024178647598929E-2</v>
      </c>
      <c r="E83">
        <v>2.7213591313533852E-3</v>
      </c>
      <c r="F83">
        <v>-1.8312458121086098E-3</v>
      </c>
      <c r="G83">
        <v>-6.9578324231809778E-3</v>
      </c>
      <c r="H83">
        <v>-3.3291043228303413E-3</v>
      </c>
      <c r="I83">
        <v>-1.8149388036839915E-2</v>
      </c>
      <c r="J83">
        <v>-4.8557328222153234E-3</v>
      </c>
      <c r="K83">
        <v>2.7484356637496495E-3</v>
      </c>
      <c r="L83">
        <v>2.7188003329782283E-3</v>
      </c>
    </row>
    <row r="84" spans="1:12" x14ac:dyDescent="0.2">
      <c r="A84" s="12">
        <v>43675</v>
      </c>
      <c r="B84">
        <v>-1.5545846393395705E-2</v>
      </c>
      <c r="C84">
        <v>1.158140334542552E-2</v>
      </c>
      <c r="D84">
        <v>-5.1214357789419523E-3</v>
      </c>
      <c r="E84">
        <v>-7.2511052432217083E-3</v>
      </c>
      <c r="F84">
        <v>-1.5143264439804852E-2</v>
      </c>
      <c r="G84">
        <v>-2.3301514733921431E-3</v>
      </c>
      <c r="H84">
        <v>-2.1361320459115842E-3</v>
      </c>
      <c r="I84">
        <v>1.8298686138570374E-3</v>
      </c>
      <c r="J84">
        <v>-2.0648076643503461E-3</v>
      </c>
      <c r="K84">
        <v>-1.4229807980910539E-2</v>
      </c>
      <c r="L84">
        <v>-2.257398063720324E-3</v>
      </c>
    </row>
    <row r="85" spans="1:12" x14ac:dyDescent="0.2">
      <c r="A85" s="12">
        <v>43676</v>
      </c>
      <c r="B85">
        <v>-2.2494816114221272E-2</v>
      </c>
      <c r="C85">
        <v>-0.10644361608255908</v>
      </c>
      <c r="D85">
        <v>-2.7846416540996413E-2</v>
      </c>
      <c r="E85">
        <v>-3.2468226914269115E-2</v>
      </c>
      <c r="F85">
        <v>-2.2963654561975039E-2</v>
      </c>
      <c r="G85">
        <v>-3.159817569165721E-2</v>
      </c>
      <c r="H85">
        <v>-2.2302631618603783E-2</v>
      </c>
      <c r="I85">
        <v>0.16428460211137633</v>
      </c>
      <c r="J85">
        <v>-2.936208723158883E-2</v>
      </c>
      <c r="K85">
        <v>-2.685468248352723E-2</v>
      </c>
      <c r="L85">
        <v>-3.3731567029005115E-2</v>
      </c>
    </row>
    <row r="86" spans="1:12" x14ac:dyDescent="0.2">
      <c r="A86" s="12">
        <v>43677</v>
      </c>
      <c r="B86">
        <v>-2.099022996619751E-2</v>
      </c>
      <c r="C86">
        <v>-1.9566206659903836E-2</v>
      </c>
      <c r="D86">
        <v>-1.2557532220866847E-2</v>
      </c>
      <c r="E86">
        <v>-1.6164989420429862E-2</v>
      </c>
      <c r="F86">
        <v>-2.3503402861936366E-2</v>
      </c>
      <c r="G86">
        <v>-5.6337930701442435E-3</v>
      </c>
      <c r="H86">
        <v>-2.7156441493133798E-2</v>
      </c>
      <c r="I86">
        <v>-2.0704415346101466E-3</v>
      </c>
      <c r="J86">
        <v>-2.587215938427195E-2</v>
      </c>
      <c r="K86">
        <v>-3.0322157464804746E-2</v>
      </c>
      <c r="L86">
        <v>-1.9951513208035399E-2</v>
      </c>
    </row>
    <row r="87" spans="1:12" x14ac:dyDescent="0.2">
      <c r="A87" s="12">
        <v>43678</v>
      </c>
      <c r="B87">
        <v>-1.6704376202417444E-2</v>
      </c>
      <c r="C87">
        <v>-1.4165500550267492E-2</v>
      </c>
      <c r="D87">
        <v>-1.3291722761655876E-2</v>
      </c>
      <c r="E87">
        <v>-2.4155904217789952E-2</v>
      </c>
      <c r="F87">
        <v>-2.4468280538866141E-2</v>
      </c>
      <c r="G87">
        <v>-8.1038028766819408E-3</v>
      </c>
      <c r="H87">
        <v>-7.0242948882307877E-4</v>
      </c>
      <c r="I87">
        <v>-1.4613975195559025E-2</v>
      </c>
      <c r="J87">
        <v>-1.5673591585228751E-2</v>
      </c>
      <c r="K87">
        <v>-3.9412879434614884E-2</v>
      </c>
      <c r="L87">
        <v>-1.4858639919478701E-2</v>
      </c>
    </row>
    <row r="88" spans="1:12" x14ac:dyDescent="0.2">
      <c r="A88" s="12">
        <v>43679</v>
      </c>
      <c r="B88">
        <v>-3.5759217151967039E-2</v>
      </c>
      <c r="C88">
        <v>-5.0507016651127182E-2</v>
      </c>
      <c r="D88">
        <v>-4.0969017821666516E-2</v>
      </c>
      <c r="E88">
        <v>-3.9808026170780539E-2</v>
      </c>
      <c r="F88">
        <v>-4.4106752511667853E-2</v>
      </c>
      <c r="G88">
        <v>-2.9729658783676973E-2</v>
      </c>
      <c r="H88">
        <v>-3.3586420799803861E-2</v>
      </c>
      <c r="I88">
        <v>-2.2329479956456962E-2</v>
      </c>
      <c r="J88">
        <v>-4.5852824593704197E-2</v>
      </c>
      <c r="K88">
        <v>-5.1735472097181726E-2</v>
      </c>
      <c r="L88">
        <v>-4.4139882981427174E-2</v>
      </c>
    </row>
    <row r="89" spans="1:12" x14ac:dyDescent="0.2">
      <c r="A89" s="12">
        <v>43682</v>
      </c>
      <c r="B89">
        <v>6.5160100763798851E-3</v>
      </c>
      <c r="C89">
        <v>3.0609279144337097E-2</v>
      </c>
      <c r="D89">
        <v>1.7547920610932091E-2</v>
      </c>
      <c r="E89">
        <v>-4.5684312589318694E-3</v>
      </c>
      <c r="F89">
        <v>1.327237248998951E-2</v>
      </c>
      <c r="G89">
        <v>1.6750007260789756E-3</v>
      </c>
      <c r="H89">
        <v>-9.1993194381683446E-3</v>
      </c>
      <c r="I89">
        <v>1.4411802626656599E-2</v>
      </c>
      <c r="J89">
        <v>1.5214239980849512E-2</v>
      </c>
      <c r="K89">
        <v>1.7074224433199878E-2</v>
      </c>
      <c r="L89">
        <v>1.267316268541443E-2</v>
      </c>
    </row>
    <row r="90" spans="1:12" x14ac:dyDescent="0.2">
      <c r="A90" s="12">
        <v>43683</v>
      </c>
      <c r="B90">
        <v>-4.9098218987311606E-3</v>
      </c>
      <c r="C90">
        <v>1.1369628667504001E-2</v>
      </c>
      <c r="D90">
        <v>1.4350393433983618E-2</v>
      </c>
      <c r="E90">
        <v>1.3457982574187066E-2</v>
      </c>
      <c r="F90">
        <v>1.7562341407176173E-2</v>
      </c>
      <c r="G90">
        <v>1.8242650852009615E-2</v>
      </c>
      <c r="H90">
        <v>1.7882400445418677E-2</v>
      </c>
      <c r="I90">
        <v>-2.9580061267019304E-2</v>
      </c>
      <c r="J90">
        <v>4.9294950971915013E-3</v>
      </c>
      <c r="K90">
        <v>3.8741432155570313E-2</v>
      </c>
      <c r="L90">
        <v>6.3021025586547791E-3</v>
      </c>
    </row>
    <row r="91" spans="1:12" x14ac:dyDescent="0.2">
      <c r="A91" s="12">
        <v>43684</v>
      </c>
      <c r="B91">
        <v>9.3714138006025828E-3</v>
      </c>
      <c r="C91">
        <v>0.15017855378020256</v>
      </c>
      <c r="D91">
        <v>2.930465508361638E-2</v>
      </c>
      <c r="E91">
        <v>3.4378908828839086E-3</v>
      </c>
      <c r="F91">
        <v>2.6369925354400234E-2</v>
      </c>
      <c r="G91">
        <v>5.735345116236734E-3</v>
      </c>
      <c r="H91">
        <v>2.6448253765747134E-2</v>
      </c>
      <c r="I91">
        <v>5.521577078693965E-2</v>
      </c>
      <c r="J91">
        <v>2.259805158720711E-2</v>
      </c>
      <c r="K91">
        <v>2.6560861179318853E-2</v>
      </c>
      <c r="L91">
        <v>2.7336184730520362E-2</v>
      </c>
    </row>
    <row r="92" spans="1:12" x14ac:dyDescent="0.2">
      <c r="A92" s="12">
        <v>43685</v>
      </c>
      <c r="B92">
        <v>-2.5551245025584313E-2</v>
      </c>
      <c r="C92">
        <v>7.9284065426216341E-3</v>
      </c>
      <c r="D92">
        <v>-3.0216267203606803E-2</v>
      </c>
      <c r="E92">
        <v>1.7376942045544092E-2</v>
      </c>
      <c r="F92">
        <v>-2.5560422087095365E-2</v>
      </c>
      <c r="G92">
        <v>-2.1470703908043273E-2</v>
      </c>
      <c r="H92">
        <v>3.3624319213668586E-3</v>
      </c>
      <c r="I92">
        <v>-2.0877664835286466E-2</v>
      </c>
      <c r="J92">
        <v>-1.4978324173944514E-2</v>
      </c>
      <c r="K92">
        <v>-3.302823291658593E-2</v>
      </c>
      <c r="L92">
        <v>-1.7605295386361054E-2</v>
      </c>
    </row>
    <row r="93" spans="1:12" x14ac:dyDescent="0.2">
      <c r="A93" s="12">
        <v>43686</v>
      </c>
      <c r="B93">
        <v>-8.2986712024993511E-3</v>
      </c>
      <c r="C93">
        <v>-5.2849233755237278E-2</v>
      </c>
      <c r="D93">
        <v>-4.403796846180922E-3</v>
      </c>
      <c r="E93">
        <v>-3.2638077386186774E-4</v>
      </c>
      <c r="F93">
        <v>-3.2897829911350686E-2</v>
      </c>
      <c r="G93">
        <v>8.3439547338843049E-4</v>
      </c>
      <c r="H93">
        <v>-2.4063695454443149E-2</v>
      </c>
      <c r="I93">
        <v>-1.7558308973491629E-2</v>
      </c>
      <c r="J93">
        <v>-1.5481883929697777E-2</v>
      </c>
      <c r="K93">
        <v>-6.2803007186832006E-3</v>
      </c>
      <c r="L93">
        <v>-1.31818985411411E-2</v>
      </c>
    </row>
    <row r="94" spans="1:12" x14ac:dyDescent="0.2">
      <c r="A94" s="12">
        <v>43689</v>
      </c>
      <c r="B94">
        <v>2.6829625382115599E-2</v>
      </c>
      <c r="C94">
        <v>-9.9164026199502937E-3</v>
      </c>
      <c r="D94">
        <v>2.6786464138343579E-2</v>
      </c>
      <c r="E94">
        <v>2.8821708370888058E-2</v>
      </c>
      <c r="F94">
        <v>4.9745338706561545E-2</v>
      </c>
      <c r="G94">
        <v>2.6339024333795574E-2</v>
      </c>
      <c r="H94">
        <v>3.3529211151357818E-2</v>
      </c>
      <c r="I94">
        <v>2.386752245543038E-2</v>
      </c>
      <c r="J94">
        <v>3.658404833500789E-2</v>
      </c>
      <c r="K94">
        <v>3.4672188602414639E-2</v>
      </c>
      <c r="L94">
        <v>2.9109228950190306E-2</v>
      </c>
    </row>
    <row r="95" spans="1:12" x14ac:dyDescent="0.2">
      <c r="A95" s="12">
        <v>43690</v>
      </c>
      <c r="B95">
        <v>-2.0926294176172824E-2</v>
      </c>
      <c r="C95">
        <v>-6.000198336707973E-2</v>
      </c>
      <c r="D95">
        <v>-2.2465461589409017E-2</v>
      </c>
      <c r="E95">
        <v>-4.3734279617175222E-2</v>
      </c>
      <c r="F95">
        <v>-1.7657012062515694E-2</v>
      </c>
      <c r="G95">
        <v>-8.9760381786244334E-3</v>
      </c>
      <c r="H95">
        <v>-1.8174911244734838E-2</v>
      </c>
      <c r="I95">
        <v>-3.3576250183238759E-2</v>
      </c>
      <c r="J95">
        <v>-2.4270234871312132E-2</v>
      </c>
      <c r="K95">
        <v>-3.9149590164120757E-2</v>
      </c>
      <c r="L95">
        <v>-3.1246786540635414E-2</v>
      </c>
    </row>
    <row r="96" spans="1:12" x14ac:dyDescent="0.2">
      <c r="A96" s="12">
        <v>43691</v>
      </c>
      <c r="B96">
        <v>-3.7128397605774247E-3</v>
      </c>
      <c r="C96">
        <v>-1.9029106868343672E-2</v>
      </c>
      <c r="D96">
        <v>-6.2385468288972878E-3</v>
      </c>
      <c r="E96">
        <v>-1.0810801899182225E-2</v>
      </c>
      <c r="F96">
        <v>-2.5421674542160294E-2</v>
      </c>
      <c r="G96">
        <v>-9.0572588575004564E-3</v>
      </c>
      <c r="H96">
        <v>3.9426117268462589E-3</v>
      </c>
      <c r="I96">
        <v>-1.0846235978944725E-3</v>
      </c>
      <c r="J96">
        <v>-1.7005225587800831E-2</v>
      </c>
      <c r="K96">
        <v>-8.0568540938790823E-4</v>
      </c>
      <c r="L96">
        <v>-1.8356595678796466E-3</v>
      </c>
    </row>
    <row r="97" spans="1:12" x14ac:dyDescent="0.2">
      <c r="A97" s="12">
        <v>43692</v>
      </c>
      <c r="B97">
        <v>1.7354057255350438E-2</v>
      </c>
      <c r="C97">
        <v>4.9640436543034135E-2</v>
      </c>
      <c r="D97">
        <v>2.4478910124853783E-2</v>
      </c>
      <c r="E97">
        <v>1.8952569234066904E-2</v>
      </c>
      <c r="F97">
        <v>3.5091392890411091E-2</v>
      </c>
      <c r="G97">
        <v>1.1513235021803462E-2</v>
      </c>
      <c r="H97">
        <v>2.9356888683830015E-2</v>
      </c>
      <c r="I97">
        <v>3.4660873781133236E-2</v>
      </c>
      <c r="J97">
        <v>1.890699585565955E-2</v>
      </c>
      <c r="K97">
        <v>1.757817389828285E-2</v>
      </c>
      <c r="L97">
        <v>2.629460728417889E-2</v>
      </c>
    </row>
    <row r="98" spans="1:12" x14ac:dyDescent="0.2">
      <c r="A98" s="12">
        <v>43693</v>
      </c>
      <c r="B98">
        <v>1.557699968770858E-2</v>
      </c>
      <c r="C98">
        <v>9.5755355906086276E-3</v>
      </c>
      <c r="D98">
        <v>1.4388747803657533E-2</v>
      </c>
      <c r="E98">
        <v>1.8098099423761376E-2</v>
      </c>
      <c r="F98">
        <v>9.1797951037379776E-3</v>
      </c>
      <c r="G98">
        <v>1.380452957779975E-2</v>
      </c>
      <c r="H98">
        <v>2.1465548990990617E-2</v>
      </c>
      <c r="I98">
        <v>-6.8366902324142678E-3</v>
      </c>
      <c r="J98">
        <v>5.8642343665758741E-3</v>
      </c>
      <c r="K98">
        <v>1.87193662784664E-2</v>
      </c>
      <c r="L98">
        <v>1.8227713397503328E-2</v>
      </c>
    </row>
    <row r="99" spans="1:12" x14ac:dyDescent="0.2">
      <c r="A99" s="12">
        <v>43696</v>
      </c>
      <c r="B99">
        <v>-1.3428952558685911E-2</v>
      </c>
      <c r="C99">
        <v>-2.4438523080059203E-2</v>
      </c>
      <c r="D99">
        <v>-2.3300495987608493E-3</v>
      </c>
      <c r="E99">
        <v>5.6872927014729804E-3</v>
      </c>
      <c r="F99">
        <v>-9.9819972857172427E-3</v>
      </c>
      <c r="G99">
        <v>-4.8504110047556245E-3</v>
      </c>
      <c r="H99">
        <v>1.5900504240516922E-2</v>
      </c>
      <c r="I99">
        <v>8.4078184019464389E-3</v>
      </c>
      <c r="J99">
        <v>-7.947248493545481E-3</v>
      </c>
      <c r="K99">
        <v>-8.8929168300972399E-3</v>
      </c>
      <c r="L99">
        <v>-3.7168848772094563E-3</v>
      </c>
    </row>
    <row r="100" spans="1:12" x14ac:dyDescent="0.2">
      <c r="A100" s="12">
        <v>43697</v>
      </c>
      <c r="B100">
        <v>1.1733728987873478E-2</v>
      </c>
      <c r="C100">
        <v>3.1402819022997158E-2</v>
      </c>
      <c r="D100">
        <v>1.3820752427486597E-2</v>
      </c>
      <c r="E100">
        <v>2.5112495870582969E-2</v>
      </c>
      <c r="F100">
        <v>-4.0207714033030145E-3</v>
      </c>
      <c r="G100">
        <v>2.4281463103593519E-3</v>
      </c>
      <c r="H100">
        <v>8.2477704257240998E-3</v>
      </c>
      <c r="I100">
        <v>4.8515965719737618E-2</v>
      </c>
      <c r="J100">
        <v>-1.5534073934362735E-2</v>
      </c>
      <c r="K100">
        <v>1.4614905842011161E-3</v>
      </c>
      <c r="L100">
        <v>8.149746725147641E-3</v>
      </c>
    </row>
    <row r="101" spans="1:12" x14ac:dyDescent="0.2">
      <c r="A101" s="12">
        <v>43698</v>
      </c>
      <c r="B101">
        <v>-7.878647636983269E-3</v>
      </c>
      <c r="C101">
        <v>6.2892928817743316E-3</v>
      </c>
      <c r="D101">
        <v>-6.6069828132516136E-3</v>
      </c>
      <c r="E101">
        <v>4.1743791002419055E-4</v>
      </c>
      <c r="F101">
        <v>-8.0624038027043337E-4</v>
      </c>
      <c r="G101">
        <v>-1.5478889815673923E-2</v>
      </c>
      <c r="H101">
        <v>5.8501824419325242E-3</v>
      </c>
      <c r="I101">
        <v>-3.9960056014671161E-3</v>
      </c>
      <c r="J101">
        <v>3.6836232531340079E-4</v>
      </c>
      <c r="K101">
        <v>6.2712897707420537E-3</v>
      </c>
      <c r="L101">
        <v>0</v>
      </c>
    </row>
    <row r="102" spans="1:12" x14ac:dyDescent="0.2">
      <c r="A102" s="12">
        <v>43699</v>
      </c>
      <c r="B102">
        <v>-3.9682144677651292E-2</v>
      </c>
      <c r="C102">
        <v>-7.6860689736468077E-2</v>
      </c>
      <c r="D102">
        <v>-4.0086707490968848E-2</v>
      </c>
      <c r="E102">
        <v>-5.5360236954059998E-2</v>
      </c>
      <c r="F102">
        <v>-4.1998627714805517E-2</v>
      </c>
      <c r="G102">
        <v>-5.2244387793981932E-2</v>
      </c>
      <c r="H102">
        <v>-4.8194287453085828E-2</v>
      </c>
      <c r="I102">
        <v>-5.7688440741773109E-2</v>
      </c>
      <c r="J102">
        <v>-4.1923552959464004E-2</v>
      </c>
      <c r="K102">
        <v>-5.7434387418127147E-2</v>
      </c>
      <c r="L102">
        <v>-4.4422786524087189E-2</v>
      </c>
    </row>
    <row r="103" spans="1:12" x14ac:dyDescent="0.2">
      <c r="A103" s="12">
        <v>43700</v>
      </c>
      <c r="B103">
        <v>1.32569638173641E-2</v>
      </c>
      <c r="C103">
        <v>2.4742143149750501E-2</v>
      </c>
      <c r="D103">
        <v>1.1406946534934924E-2</v>
      </c>
      <c r="E103">
        <v>1.8531384418840783E-2</v>
      </c>
      <c r="F103">
        <v>-7.59858976096756E-3</v>
      </c>
      <c r="G103">
        <v>0</v>
      </c>
      <c r="H103">
        <v>-8.3317187728406978E-3</v>
      </c>
      <c r="I103">
        <v>1.1073094041863593E-2</v>
      </c>
      <c r="J103">
        <v>1.7698010764872062E-2</v>
      </c>
      <c r="K103">
        <v>1.7718619729790996E-3</v>
      </c>
      <c r="L103">
        <v>8.4495822881151782E-3</v>
      </c>
    </row>
    <row r="104" spans="1:12" x14ac:dyDescent="0.2">
      <c r="A104" s="12">
        <v>43703</v>
      </c>
      <c r="B104">
        <v>5.0352103390139645E-3</v>
      </c>
      <c r="C104">
        <v>-2.6455016020625012E-3</v>
      </c>
      <c r="D104">
        <v>4.1830053646431196E-3</v>
      </c>
      <c r="E104">
        <v>-5.9696763665391204E-3</v>
      </c>
      <c r="F104">
        <v>-3.8206814077326092E-3</v>
      </c>
      <c r="G104">
        <v>-1.8333122006176879E-2</v>
      </c>
      <c r="H104">
        <v>1.443358258844914E-2</v>
      </c>
      <c r="I104">
        <v>9.3946571243915637E-3</v>
      </c>
      <c r="J104">
        <v>9.5741838043293722E-3</v>
      </c>
      <c r="K104">
        <v>-4.4949751395643644E-3</v>
      </c>
      <c r="L104">
        <v>-3.7355355704138805E-3</v>
      </c>
    </row>
    <row r="105" spans="1:12" x14ac:dyDescent="0.2">
      <c r="A105" s="12">
        <v>43704</v>
      </c>
      <c r="B105">
        <v>0</v>
      </c>
      <c r="C105">
        <v>1.9023201075182836E-2</v>
      </c>
      <c r="D105">
        <v>4.5728693376434482E-3</v>
      </c>
      <c r="E105">
        <v>1.7767763136708522E-3</v>
      </c>
      <c r="F105">
        <v>2.9730774521831518E-3</v>
      </c>
      <c r="G105">
        <v>-2.6467317210327771E-3</v>
      </c>
      <c r="H105">
        <v>5.1241150584759882E-3</v>
      </c>
      <c r="I105">
        <v>0</v>
      </c>
      <c r="J105">
        <v>9.1127237385950442E-3</v>
      </c>
      <c r="K105">
        <v>6.2638019989740956E-3</v>
      </c>
      <c r="L105">
        <v>6.3014119366271437E-3</v>
      </c>
    </row>
    <row r="106" spans="1:12" x14ac:dyDescent="0.2">
      <c r="A106" s="12">
        <v>43705</v>
      </c>
      <c r="B106">
        <v>2.3312184302174979E-2</v>
      </c>
      <c r="C106">
        <v>2.1533856686352937E-2</v>
      </c>
      <c r="D106">
        <v>6.7394926619906816E-3</v>
      </c>
      <c r="E106">
        <v>2.6135263168000071E-2</v>
      </c>
      <c r="F106">
        <v>2.5953707234072997E-2</v>
      </c>
      <c r="G106">
        <v>7.4044863254109E-2</v>
      </c>
      <c r="H106">
        <v>2.7853364983950045E-2</v>
      </c>
      <c r="I106">
        <v>3.2706001445732158E-2</v>
      </c>
      <c r="J106">
        <v>1.4133373959917771E-2</v>
      </c>
      <c r="K106">
        <v>1.9714899954608615E-2</v>
      </c>
      <c r="L106">
        <v>2.3737416974024435E-2</v>
      </c>
    </row>
    <row r="107" spans="1:12" x14ac:dyDescent="0.2">
      <c r="A107" s="12">
        <v>43706</v>
      </c>
      <c r="B107">
        <v>1.1455596243908586E-2</v>
      </c>
      <c r="C107">
        <v>0</v>
      </c>
      <c r="D107">
        <v>1.4557110287065531E-3</v>
      </c>
      <c r="E107">
        <v>-2.5797115847778105E-3</v>
      </c>
      <c r="F107">
        <v>-9.5495074327659312E-3</v>
      </c>
      <c r="G107">
        <v>2.8307623092596632E-2</v>
      </c>
      <c r="H107">
        <v>1.7119011657382277E-2</v>
      </c>
      <c r="I107">
        <v>-1.0106142405200535E-2</v>
      </c>
      <c r="J107">
        <v>7.4027478159413808E-3</v>
      </c>
      <c r="K107">
        <v>-2.7763491128412624E-3</v>
      </c>
      <c r="L107">
        <v>4.7002099117692672E-3</v>
      </c>
    </row>
    <row r="108" spans="1:12" x14ac:dyDescent="0.2">
      <c r="A108" s="12">
        <v>43707</v>
      </c>
      <c r="B108">
        <v>-9.1111174436751576E-3</v>
      </c>
      <c r="C108">
        <v>-1.7642835846854971E-2</v>
      </c>
      <c r="D108">
        <v>-1.6375805887747674E-2</v>
      </c>
      <c r="E108">
        <v>-3.0863081492589574E-2</v>
      </c>
      <c r="F108">
        <v>-2.8778789422887731E-2</v>
      </c>
      <c r="G108">
        <v>2.3894661612999168E-3</v>
      </c>
      <c r="H108">
        <v>-3.4668750390626057E-2</v>
      </c>
      <c r="I108">
        <v>-6.0180310255424828E-2</v>
      </c>
      <c r="J108">
        <v>-3.191616523586286E-2</v>
      </c>
      <c r="K108">
        <v>-1.6820753396904593E-2</v>
      </c>
      <c r="L108">
        <v>-1.6597495439853869E-2</v>
      </c>
    </row>
    <row r="109" spans="1:12" x14ac:dyDescent="0.2">
      <c r="A109" s="12">
        <v>43711</v>
      </c>
      <c r="B109">
        <v>4.0464084109325685E-2</v>
      </c>
      <c r="C109">
        <v>1.616852222913738E-3</v>
      </c>
      <c r="D109">
        <v>2.3140554083681684E-2</v>
      </c>
      <c r="E109">
        <v>3.220695599755484E-2</v>
      </c>
      <c r="F109">
        <v>3.1278816588898264E-2</v>
      </c>
      <c r="G109">
        <v>-3.9855960895014411E-3</v>
      </c>
      <c r="H109">
        <v>2.5886429351166775E-2</v>
      </c>
      <c r="I109">
        <v>3.4979709251267456E-2</v>
      </c>
      <c r="J109">
        <v>2.6071661322389247E-2</v>
      </c>
      <c r="K109">
        <v>1.9019218638043209E-2</v>
      </c>
      <c r="L109">
        <v>2.6512672511622669E-2</v>
      </c>
    </row>
    <row r="110" spans="1:12" x14ac:dyDescent="0.2">
      <c r="A110" s="12">
        <v>43712</v>
      </c>
      <c r="B110">
        <v>2.3834617858074107E-2</v>
      </c>
      <c r="C110">
        <v>1.7614522050271683E-2</v>
      </c>
      <c r="D110">
        <v>1.7661626204467193E-2</v>
      </c>
      <c r="E110">
        <v>2.7874191860997637E-2</v>
      </c>
      <c r="F110">
        <v>3.4359399214115946E-2</v>
      </c>
      <c r="G110">
        <v>0</v>
      </c>
      <c r="H110">
        <v>2.4347911490379678E-2</v>
      </c>
      <c r="I110">
        <v>2.7229978062952468E-2</v>
      </c>
      <c r="J110">
        <v>3.4475437339529555E-2</v>
      </c>
      <c r="K110">
        <v>2.6349017419796006E-2</v>
      </c>
      <c r="L110">
        <v>3.029521387403699E-2</v>
      </c>
    </row>
    <row r="111" spans="1:12" x14ac:dyDescent="0.2">
      <c r="A111" s="12">
        <v>43713</v>
      </c>
      <c r="B111">
        <v>1.6234687974233226E-2</v>
      </c>
      <c r="C111">
        <v>-3.0295599008974602E-2</v>
      </c>
      <c r="D111">
        <v>2.2055996884076793E-3</v>
      </c>
      <c r="E111">
        <v>3.0534989166675903E-3</v>
      </c>
      <c r="F111">
        <v>-4.0242583273936372E-4</v>
      </c>
      <c r="G111">
        <v>-7.2144721603754477E-3</v>
      </c>
      <c r="H111">
        <v>-1.9009915277152492E-3</v>
      </c>
      <c r="I111">
        <v>1.259145347619129E-2</v>
      </c>
      <c r="J111">
        <v>-3.1017092701481628E-3</v>
      </c>
      <c r="K111">
        <v>1.884635195744545E-2</v>
      </c>
      <c r="L111">
        <v>2.6706331911715829E-3</v>
      </c>
    </row>
    <row r="112" spans="1:12" x14ac:dyDescent="0.2">
      <c r="A112" s="12">
        <v>43714</v>
      </c>
      <c r="B112">
        <v>1.3072293395751678E-2</v>
      </c>
      <c r="C112">
        <v>-1.9652632092468608E-3</v>
      </c>
      <c r="D112">
        <v>7.8496461585078972E-5</v>
      </c>
      <c r="E112">
        <v>2.3951656156269122E-3</v>
      </c>
      <c r="F112">
        <v>5.6155876363379355E-3</v>
      </c>
      <c r="G112">
        <v>8.8106020885769416E-3</v>
      </c>
      <c r="H112">
        <v>-8.0227726765108743E-3</v>
      </c>
      <c r="I112">
        <v>4.2622216231408119E-2</v>
      </c>
      <c r="J112">
        <v>1.7736792469131425E-3</v>
      </c>
      <c r="K112">
        <v>1.4803685768046637E-2</v>
      </c>
      <c r="L112">
        <v>3.6433575988973296E-3</v>
      </c>
    </row>
    <row r="113" spans="1:12" x14ac:dyDescent="0.2">
      <c r="A113" s="12">
        <v>43717</v>
      </c>
      <c r="B113">
        <v>4.448238533723177E-3</v>
      </c>
      <c r="C113">
        <v>-8.8918899646953254E-3</v>
      </c>
      <c r="D113">
        <v>-4.7205197594759918E-4</v>
      </c>
      <c r="E113">
        <v>6.2346085707939026E-3</v>
      </c>
      <c r="F113">
        <v>-7.6288837801056575E-3</v>
      </c>
      <c r="G113">
        <v>3.9864616221654395E-2</v>
      </c>
      <c r="H113">
        <v>6.3725544056295949E-3</v>
      </c>
      <c r="I113">
        <v>-8.3485881174280213E-2</v>
      </c>
      <c r="J113">
        <v>9.7861784436976268E-3</v>
      </c>
      <c r="K113">
        <v>7.5906372071156787E-3</v>
      </c>
      <c r="L113">
        <v>4.4663663193794147E-3</v>
      </c>
    </row>
    <row r="114" spans="1:12" x14ac:dyDescent="0.2">
      <c r="A114" s="12">
        <v>43718</v>
      </c>
      <c r="B114">
        <v>1.854557644036069E-2</v>
      </c>
      <c r="C114">
        <v>-1.5669575992858818E-2</v>
      </c>
      <c r="D114">
        <v>1.2049314656225541E-2</v>
      </c>
      <c r="E114">
        <v>1.2051768464044276E-2</v>
      </c>
      <c r="F114">
        <v>4.646504498349454E-2</v>
      </c>
      <c r="G114">
        <v>1.3698795142029312E-2</v>
      </c>
      <c r="H114">
        <v>2.2913556243532699E-2</v>
      </c>
      <c r="I114">
        <v>4.8343112594579837E-2</v>
      </c>
      <c r="J114">
        <v>9.2568892209587503E-3</v>
      </c>
      <c r="K114">
        <v>3.0322822619568087E-2</v>
      </c>
      <c r="L114">
        <v>1.4881322355503738E-2</v>
      </c>
    </row>
    <row r="115" spans="1:12" x14ac:dyDescent="0.2">
      <c r="A115" s="12">
        <v>43719</v>
      </c>
      <c r="B115">
        <v>4.1589381120956618E-3</v>
      </c>
      <c r="C115">
        <v>1.5007747437329817E-2</v>
      </c>
      <c r="D115">
        <v>1.2674054548605478E-2</v>
      </c>
      <c r="E115">
        <v>8.5868526510297118E-3</v>
      </c>
      <c r="F115">
        <v>-7.6978060899958727E-4</v>
      </c>
      <c r="G115">
        <v>5.2771060422451945E-3</v>
      </c>
      <c r="H115">
        <v>-1.0315424774557875E-2</v>
      </c>
      <c r="I115">
        <v>4.2787327789836065E-2</v>
      </c>
      <c r="J115">
        <v>1.0119002965223858E-2</v>
      </c>
      <c r="K115">
        <v>5.2417346982345462E-4</v>
      </c>
      <c r="L115">
        <v>2.2379157904829187E-3</v>
      </c>
    </row>
    <row r="116" spans="1:12" x14ac:dyDescent="0.2">
      <c r="A116" s="12">
        <v>43720</v>
      </c>
      <c r="B116">
        <v>-8.9057380489768554E-3</v>
      </c>
      <c r="C116">
        <v>1.5763920940184369E-2</v>
      </c>
      <c r="D116">
        <v>-4.6953846175281479E-3</v>
      </c>
      <c r="E116">
        <v>-3.4730006905674085E-2</v>
      </c>
      <c r="F116">
        <v>-4.2445319769886768E-3</v>
      </c>
      <c r="G116">
        <v>5.0578722748325651E-2</v>
      </c>
      <c r="H116">
        <v>-8.508739803151805E-3</v>
      </c>
      <c r="I116">
        <v>-3.8149747121629775E-3</v>
      </c>
      <c r="J116">
        <v>2.6641207403659381E-3</v>
      </c>
      <c r="K116">
        <v>-4.9354981886893627E-3</v>
      </c>
      <c r="L116">
        <v>-2.0095192916217688E-3</v>
      </c>
    </row>
    <row r="117" spans="1:12" x14ac:dyDescent="0.2">
      <c r="A117" s="12">
        <v>43721</v>
      </c>
      <c r="B117">
        <v>-6.4924881601994954E-3</v>
      </c>
      <c r="C117">
        <v>4.5513533900687179E-3</v>
      </c>
      <c r="D117">
        <v>-9.6911965599177519E-3</v>
      </c>
      <c r="E117">
        <v>-5.7342500023886498E-3</v>
      </c>
      <c r="F117">
        <v>-1.7948204578482108E-2</v>
      </c>
      <c r="G117">
        <v>-4.2979626174790009E-3</v>
      </c>
      <c r="H117">
        <v>-4.7300349905205208E-3</v>
      </c>
      <c r="I117">
        <v>-1.3952639996628756E-2</v>
      </c>
      <c r="J117">
        <v>-1.0872409465186009E-2</v>
      </c>
      <c r="K117">
        <v>-5.8063867957234188E-3</v>
      </c>
      <c r="L117">
        <v>-6.4674395405174816E-3</v>
      </c>
    </row>
    <row r="118" spans="1:12" x14ac:dyDescent="0.2">
      <c r="A118" s="12">
        <v>43724</v>
      </c>
      <c r="B118">
        <v>-4.8006642151561191E-3</v>
      </c>
      <c r="C118">
        <v>5.1763249905958236E-3</v>
      </c>
      <c r="D118">
        <v>9.3052943941357453E-3</v>
      </c>
      <c r="E118">
        <v>5.8853486943211423E-4</v>
      </c>
      <c r="F118">
        <v>1.756133964023094E-2</v>
      </c>
      <c r="G118">
        <v>-1.7379201050496944E-2</v>
      </c>
      <c r="H118">
        <v>8.2948738184194792E-3</v>
      </c>
      <c r="I118">
        <v>2.4881688736887089E-2</v>
      </c>
      <c r="J118">
        <v>1.7322104428490911E-4</v>
      </c>
      <c r="K118">
        <v>-7.3320658495114148E-3</v>
      </c>
      <c r="L118">
        <v>2.2064823022989715E-3</v>
      </c>
    </row>
    <row r="119" spans="1:12" x14ac:dyDescent="0.2">
      <c r="A119" s="12">
        <v>43725</v>
      </c>
      <c r="B119">
        <v>-4.0505760224766396E-3</v>
      </c>
      <c r="C119">
        <v>-1.8564275074825935E-2</v>
      </c>
      <c r="D119">
        <v>-1.9313348570640931E-3</v>
      </c>
      <c r="E119">
        <v>-3.780617654096739E-3</v>
      </c>
      <c r="F119">
        <v>-8.9370780885233841E-3</v>
      </c>
      <c r="G119">
        <v>-3.6589310634186864E-3</v>
      </c>
      <c r="H119">
        <v>2.6649857728558149E-3</v>
      </c>
      <c r="I119">
        <v>-3.9523201656672904E-2</v>
      </c>
      <c r="J119">
        <v>1.1042289448045795E-2</v>
      </c>
      <c r="K119">
        <v>-2.0284412247224839E-3</v>
      </c>
      <c r="L119">
        <v>1.834635480050855E-3</v>
      </c>
    </row>
    <row r="120" spans="1:12" x14ac:dyDescent="0.2">
      <c r="A120" s="12">
        <v>43726</v>
      </c>
      <c r="B120">
        <v>-3.2911697035202837E-3</v>
      </c>
      <c r="C120">
        <v>-4.2826340746211925E-3</v>
      </c>
      <c r="D120">
        <v>-3.7187981575965505E-3</v>
      </c>
      <c r="E120">
        <v>1.0027846478012853E-2</v>
      </c>
      <c r="F120">
        <v>-3.9071954615406103E-4</v>
      </c>
      <c r="G120">
        <v>-3.6724381946023473E-3</v>
      </c>
      <c r="H120">
        <v>-8.5277940491039483E-3</v>
      </c>
      <c r="I120">
        <v>-2.4889288574628066E-2</v>
      </c>
      <c r="J120">
        <v>-5.8506805377275192E-3</v>
      </c>
      <c r="K120">
        <v>-1.1609485179823553E-2</v>
      </c>
      <c r="L120">
        <v>-6.5753716414725305E-3</v>
      </c>
    </row>
    <row r="121" spans="1:12" x14ac:dyDescent="0.2">
      <c r="A121" s="12">
        <v>43727</v>
      </c>
      <c r="B121">
        <v>-1.6619627264837358E-2</v>
      </c>
      <c r="C121">
        <v>-7.9550196723287055E-3</v>
      </c>
      <c r="D121">
        <v>-1.6908620362801784E-2</v>
      </c>
      <c r="E121">
        <v>-1.3036461120292024E-2</v>
      </c>
      <c r="F121">
        <v>-3.0527321337573712E-2</v>
      </c>
      <c r="G121">
        <v>-2.5336686958775358E-2</v>
      </c>
      <c r="H121">
        <v>-2.3147214424760396E-2</v>
      </c>
      <c r="I121">
        <v>-1.8311834832423688E-2</v>
      </c>
      <c r="J121">
        <v>-4.7577000892521995E-3</v>
      </c>
      <c r="K121">
        <v>-2.2303269811325521E-2</v>
      </c>
      <c r="L121">
        <v>-1.8579133505136014E-2</v>
      </c>
    </row>
    <row r="122" spans="1:12" x14ac:dyDescent="0.2">
      <c r="A122" s="12">
        <v>43728</v>
      </c>
      <c r="B122">
        <v>3.5424853493752051E-3</v>
      </c>
      <c r="C122">
        <v>1.9443689360084289E-2</v>
      </c>
      <c r="D122">
        <v>8.6464669882562271E-3</v>
      </c>
      <c r="E122">
        <v>4.2126499833321351E-3</v>
      </c>
      <c r="F122">
        <v>8.0189257621790713E-3</v>
      </c>
      <c r="G122">
        <v>8.2675899784537769E-3</v>
      </c>
      <c r="H122">
        <v>1.0411548583380016E-2</v>
      </c>
      <c r="I122">
        <v>2.0828787464299749E-2</v>
      </c>
      <c r="J122">
        <v>-9.0587078780591437E-3</v>
      </c>
      <c r="K122">
        <v>1.6121480178260216E-2</v>
      </c>
      <c r="L122">
        <v>1.1727685616852225E-2</v>
      </c>
    </row>
    <row r="123" spans="1:12" x14ac:dyDescent="0.2">
      <c r="A123" s="12">
        <v>43731</v>
      </c>
      <c r="B123">
        <v>-2.1446416911933955E-2</v>
      </c>
      <c r="C123">
        <v>-3.7238309713126833E-2</v>
      </c>
      <c r="D123">
        <v>-1.5459054151995045E-2</v>
      </c>
      <c r="E123">
        <v>-1.1096155236182665E-2</v>
      </c>
      <c r="F123">
        <v>-2.9586440070145933E-2</v>
      </c>
      <c r="G123">
        <v>-2.2480139435410301E-3</v>
      </c>
      <c r="H123">
        <v>-2.6367453662854576E-2</v>
      </c>
      <c r="I123">
        <v>-3.7914366472959336E-2</v>
      </c>
      <c r="J123">
        <v>-2.9569144439769355E-2</v>
      </c>
      <c r="K123">
        <v>-1.4023142555005873E-2</v>
      </c>
      <c r="L123">
        <v>-1.6655259666033602E-2</v>
      </c>
    </row>
    <row r="124" spans="1:12" x14ac:dyDescent="0.2">
      <c r="A124" s="12">
        <v>43732</v>
      </c>
      <c r="B124">
        <v>2.3801178005371848E-2</v>
      </c>
      <c r="C124">
        <v>6.7729285686088706E-4</v>
      </c>
      <c r="D124">
        <v>1.5224224054947211E-2</v>
      </c>
      <c r="E124">
        <v>-2.3438580764042025E-2</v>
      </c>
      <c r="F124">
        <v>2.4782694830932369E-2</v>
      </c>
      <c r="G124">
        <v>1.0447881779092822E-2</v>
      </c>
      <c r="H124">
        <v>2.6626146162650733E-2</v>
      </c>
      <c r="I124">
        <v>3.690840309336399E-2</v>
      </c>
      <c r="J124">
        <v>1.5381903979751116E-2</v>
      </c>
      <c r="K124">
        <v>2.581144088857543E-2</v>
      </c>
      <c r="L124">
        <v>1.660896702145425E-2</v>
      </c>
    </row>
    <row r="125" spans="1:12" x14ac:dyDescent="0.2">
      <c r="A125" s="12">
        <v>43733</v>
      </c>
      <c r="B125">
        <v>-1.9620295095777785E-3</v>
      </c>
      <c r="C125">
        <v>-2.3725346462431835E-3</v>
      </c>
      <c r="D125">
        <v>2.8923446410109039E-3</v>
      </c>
      <c r="E125">
        <v>4.1253453105729943E-3</v>
      </c>
      <c r="F125">
        <v>2.8050145241861201E-3</v>
      </c>
      <c r="G125">
        <v>7.4206127919222763E-4</v>
      </c>
      <c r="H125">
        <v>1.1640703554926988E-3</v>
      </c>
      <c r="I125">
        <v>-2.8070285811406814E-2</v>
      </c>
      <c r="J125">
        <v>4.074311702623244E-3</v>
      </c>
      <c r="K125">
        <v>-6.9046896871719065E-3</v>
      </c>
      <c r="L125">
        <v>1.2585765195419756E-3</v>
      </c>
    </row>
    <row r="126" spans="1:12" x14ac:dyDescent="0.2">
      <c r="A126" s="12">
        <v>43734</v>
      </c>
      <c r="B126">
        <v>-2.7530506674185509E-3</v>
      </c>
      <c r="C126">
        <v>-2.5779053178036061E-2</v>
      </c>
      <c r="D126">
        <v>-7.6004943702048279E-3</v>
      </c>
      <c r="E126">
        <v>-1.0053595431619029E-2</v>
      </c>
      <c r="F126">
        <v>-9.2463012177387491E-3</v>
      </c>
      <c r="G126">
        <v>-1.1189943058284959E-2</v>
      </c>
      <c r="H126">
        <v>-9.3520791939032538E-3</v>
      </c>
      <c r="I126">
        <v>-5.5880417543123534E-2</v>
      </c>
      <c r="J126">
        <v>-1.8735613348657389E-2</v>
      </c>
      <c r="K126">
        <v>-1.176073877232413E-2</v>
      </c>
      <c r="L126">
        <v>-2.3672364172035623E-2</v>
      </c>
    </row>
    <row r="127" spans="1:12" x14ac:dyDescent="0.2">
      <c r="A127" s="12">
        <v>43735</v>
      </c>
      <c r="B127">
        <v>1.4661665148354486E-2</v>
      </c>
      <c r="C127">
        <v>9.3572147666120473E-3</v>
      </c>
      <c r="D127">
        <v>1.6382345268984952E-2</v>
      </c>
      <c r="E127">
        <v>7.0153528535307598E-3</v>
      </c>
      <c r="F127">
        <v>8.4458619431100543E-3</v>
      </c>
      <c r="G127">
        <v>-1.5117431436452932E-2</v>
      </c>
      <c r="H127">
        <v>-4.5774776338651617E-3</v>
      </c>
      <c r="I127">
        <v>1.0941170135410248E-3</v>
      </c>
      <c r="J127">
        <v>6.1946981118522274E-3</v>
      </c>
      <c r="K127">
        <v>1.7589688597427832E-2</v>
      </c>
      <c r="L127">
        <v>8.7893599599871159E-3</v>
      </c>
    </row>
    <row r="128" spans="1:12" x14ac:dyDescent="0.2">
      <c r="A128" s="12">
        <v>43738</v>
      </c>
      <c r="B128">
        <v>-1.5055479645062785E-2</v>
      </c>
      <c r="C128">
        <v>-7.9653942271818903E-3</v>
      </c>
      <c r="D128">
        <v>-5.0421215273083325E-3</v>
      </c>
      <c r="E128">
        <v>-4.4288180510984668E-3</v>
      </c>
      <c r="F128">
        <v>-3.9621209355776489E-2</v>
      </c>
      <c r="G128">
        <v>-6.8781434575675244E-3</v>
      </c>
      <c r="H128">
        <v>-1.0675548314839751E-2</v>
      </c>
      <c r="I128">
        <v>-2.6033107541743088E-2</v>
      </c>
      <c r="J128">
        <v>-1.7606906071101637E-2</v>
      </c>
      <c r="K128">
        <v>1.0752677018270089E-4</v>
      </c>
      <c r="L128">
        <v>-9.4101832380058103E-3</v>
      </c>
    </row>
    <row r="129" spans="1:12" x14ac:dyDescent="0.2">
      <c r="A129" s="12">
        <v>43739</v>
      </c>
      <c r="B129">
        <v>-2.7360656065572052E-2</v>
      </c>
      <c r="C129">
        <v>-1.57704605520031E-2</v>
      </c>
      <c r="D129">
        <v>-1.3702532038163278E-2</v>
      </c>
      <c r="E129">
        <v>-1.7544298899282926E-2</v>
      </c>
      <c r="F129">
        <v>-4.1701681113438983E-4</v>
      </c>
      <c r="G129">
        <v>-3.0721961115867959E-3</v>
      </c>
      <c r="H129">
        <v>-1.9805494947283543E-2</v>
      </c>
      <c r="I129">
        <v>2.0000700618482831E-2</v>
      </c>
      <c r="J129">
        <v>-7.4055922288185499E-3</v>
      </c>
      <c r="K129">
        <v>-2.5947018382655375E-2</v>
      </c>
      <c r="L129">
        <v>-1.4718625960335555E-2</v>
      </c>
    </row>
    <row r="130" spans="1:12" x14ac:dyDescent="0.2">
      <c r="A130" s="12">
        <v>43740</v>
      </c>
      <c r="B130">
        <v>1.2874725245921497E-2</v>
      </c>
      <c r="C130">
        <v>1.2984946112957059E-2</v>
      </c>
      <c r="D130">
        <v>1.4557734114985114E-2</v>
      </c>
      <c r="E130">
        <v>1.6015148390170934E-2</v>
      </c>
      <c r="F130">
        <v>-3.3404396478228485E-3</v>
      </c>
      <c r="G130">
        <v>-6.9471644223427151E-3</v>
      </c>
      <c r="H130">
        <v>2.3244641350044677E-2</v>
      </c>
      <c r="I130">
        <v>2.8201459123763577E-2</v>
      </c>
      <c r="J130">
        <v>1.7285689820345836E-2</v>
      </c>
      <c r="K130">
        <v>1.2730861900431604E-2</v>
      </c>
      <c r="L130">
        <v>1.7436774664143079E-2</v>
      </c>
    </row>
    <row r="131" spans="1:12" x14ac:dyDescent="0.2">
      <c r="A131" s="12">
        <v>43741</v>
      </c>
      <c r="B131">
        <v>1.7632795983777434E-2</v>
      </c>
      <c r="C131">
        <v>1.1440579650930115E-2</v>
      </c>
      <c r="D131">
        <v>1.1126533130009473E-2</v>
      </c>
      <c r="E131">
        <v>2.5187507306971529E-2</v>
      </c>
      <c r="F131">
        <v>2.1924568204196193E-2</v>
      </c>
      <c r="G131">
        <v>1.1551962939006243E-2</v>
      </c>
      <c r="H131">
        <v>2.2974169578369855E-2</v>
      </c>
      <c r="I131">
        <v>3.2099504123930693E-2</v>
      </c>
      <c r="J131">
        <v>1.9294921410146954E-2</v>
      </c>
      <c r="K131">
        <v>2.2002291250369888E-2</v>
      </c>
      <c r="L131">
        <v>1.648236152207443E-2</v>
      </c>
    </row>
    <row r="132" spans="1:12" x14ac:dyDescent="0.2">
      <c r="A132" s="12">
        <v>43742</v>
      </c>
      <c r="B132">
        <v>-5.9088626581342164E-3</v>
      </c>
      <c r="C132">
        <v>-2.7614764862582304E-3</v>
      </c>
      <c r="D132">
        <v>-9.9616828608725099E-3</v>
      </c>
      <c r="E132">
        <v>-1.9193091181298461E-2</v>
      </c>
      <c r="F132">
        <v>3.2681172100356344E-3</v>
      </c>
      <c r="G132">
        <v>-1.8547728290341122E-2</v>
      </c>
      <c r="H132">
        <v>-1.4951677505209034E-2</v>
      </c>
      <c r="I132">
        <v>-1.881909699428044E-2</v>
      </c>
      <c r="J132">
        <v>-1.9565519759848146E-2</v>
      </c>
      <c r="K132">
        <v>-1.5047147570390974E-2</v>
      </c>
      <c r="L132">
        <v>-5.8718314425942894E-3</v>
      </c>
    </row>
    <row r="133" spans="1:12" x14ac:dyDescent="0.2">
      <c r="A133" s="12">
        <v>43745</v>
      </c>
      <c r="B133">
        <v>-1.7738488797292892E-2</v>
      </c>
      <c r="C133">
        <v>-2.4493903486916539E-2</v>
      </c>
      <c r="D133">
        <v>-3.0495380795605893E-2</v>
      </c>
      <c r="E133">
        <v>-2.104741994198368E-2</v>
      </c>
      <c r="F133">
        <v>-6.6171372956548499E-2</v>
      </c>
      <c r="G133">
        <v>-1.5723579643009123E-2</v>
      </c>
      <c r="H133">
        <v>-4.6794596792061341E-2</v>
      </c>
      <c r="I133">
        <v>-4.0382335786592657E-2</v>
      </c>
      <c r="J133">
        <v>-4.3423081934899431E-2</v>
      </c>
      <c r="K133">
        <v>-3.3588120066033123E-2</v>
      </c>
      <c r="L133">
        <v>-3.1445032206928798E-2</v>
      </c>
    </row>
    <row r="134" spans="1:12" x14ac:dyDescent="0.2">
      <c r="A134" s="12">
        <v>43746</v>
      </c>
      <c r="B134">
        <v>1.4969013821890019E-2</v>
      </c>
      <c r="C134">
        <v>8.1143344428985589E-3</v>
      </c>
      <c r="D134">
        <v>1.9491985321258436E-2</v>
      </c>
      <c r="E134">
        <v>1.0377962219865096E-2</v>
      </c>
      <c r="F134">
        <v>1.775343373857605E-2</v>
      </c>
      <c r="G134">
        <v>1.8838844067671182E-2</v>
      </c>
      <c r="H134">
        <v>2.038079841665796E-2</v>
      </c>
      <c r="I134">
        <v>1.7969441350648516E-2</v>
      </c>
      <c r="J134">
        <v>1.811438718304444E-2</v>
      </c>
      <c r="K134">
        <v>2.1055714836787361E-2</v>
      </c>
      <c r="L134">
        <v>1.6204912118544971E-2</v>
      </c>
    </row>
    <row r="135" spans="1:12" x14ac:dyDescent="0.2">
      <c r="A135" s="12">
        <v>43747</v>
      </c>
      <c r="B135">
        <v>1.2402891327632721E-2</v>
      </c>
      <c r="C135">
        <v>-2.8149183321919077E-3</v>
      </c>
      <c r="D135">
        <v>2.273026611126697E-3</v>
      </c>
      <c r="E135">
        <v>4.747803182998161E-3</v>
      </c>
      <c r="F135">
        <v>-4.2943335123428499E-4</v>
      </c>
      <c r="G135">
        <v>9.2879838965731348E-3</v>
      </c>
      <c r="H135">
        <v>8.3046595102008163E-3</v>
      </c>
      <c r="I135">
        <v>1.9241571849436308E-2</v>
      </c>
      <c r="J135">
        <v>3.4179798204937955E-3</v>
      </c>
      <c r="K135">
        <v>1.3290037263655314E-2</v>
      </c>
      <c r="L135">
        <v>9.7122228661074526E-3</v>
      </c>
    </row>
    <row r="136" spans="1:12" x14ac:dyDescent="0.2">
      <c r="A136" s="12">
        <v>43748</v>
      </c>
      <c r="B136">
        <v>1.899281642894211E-2</v>
      </c>
      <c r="C136">
        <v>4.7144489831039298E-2</v>
      </c>
      <c r="D136">
        <v>1.8307858260416948E-2</v>
      </c>
      <c r="E136">
        <v>2.3265216834794041E-2</v>
      </c>
      <c r="F136">
        <v>3.1695176924486923E-2</v>
      </c>
      <c r="G136">
        <v>2.4354373559583704E-2</v>
      </c>
      <c r="H136">
        <v>2.2813760540687244E-2</v>
      </c>
      <c r="I136">
        <v>1.9397769051183171E-2</v>
      </c>
      <c r="J136">
        <v>2.531322414106861E-2</v>
      </c>
      <c r="K136">
        <v>3.3100334330299498E-2</v>
      </c>
      <c r="L136">
        <v>2.3319977184094089E-2</v>
      </c>
    </row>
    <row r="137" spans="1:12" x14ac:dyDescent="0.2">
      <c r="A137" s="12">
        <v>43749</v>
      </c>
      <c r="B137">
        <v>-8.6764899233903493E-3</v>
      </c>
      <c r="C137">
        <v>2.5880697245992606E-2</v>
      </c>
      <c r="D137">
        <v>-2.6170821147804718E-3</v>
      </c>
      <c r="E137">
        <v>2.6662384487816859E-3</v>
      </c>
      <c r="F137">
        <v>4.1563161357395197E-4</v>
      </c>
      <c r="G137">
        <v>-1.5151790241748118E-2</v>
      </c>
      <c r="H137">
        <v>-5.2286508459477177E-3</v>
      </c>
      <c r="I137">
        <v>-1.0389849123527948E-3</v>
      </c>
      <c r="J137">
        <v>-7.9439324224854311E-3</v>
      </c>
      <c r="K137">
        <v>1.6736006128843493E-3</v>
      </c>
      <c r="L137">
        <v>-1.3899836596234256E-4</v>
      </c>
    </row>
    <row r="138" spans="1:12" x14ac:dyDescent="0.2">
      <c r="A138" s="12">
        <v>43752</v>
      </c>
      <c r="B138">
        <v>1.9369664540783982E-2</v>
      </c>
      <c r="C138">
        <v>6.2040566900982133E-3</v>
      </c>
      <c r="D138">
        <v>1.4841417226252358E-2</v>
      </c>
      <c r="E138">
        <v>3.0283251841072834E-2</v>
      </c>
      <c r="F138">
        <v>1.4448158599335126E-2</v>
      </c>
      <c r="G138">
        <v>2.5623044546592613E-2</v>
      </c>
      <c r="H138">
        <v>1.9725104882130348E-2</v>
      </c>
      <c r="I138">
        <v>2.6162058005714015E-2</v>
      </c>
      <c r="J138">
        <v>2.63846826197584E-2</v>
      </c>
      <c r="K138">
        <v>1.1740894061304222E-2</v>
      </c>
      <c r="L138">
        <v>2.1750310510078145E-2</v>
      </c>
    </row>
    <row r="139" spans="1:12" x14ac:dyDescent="0.2">
      <c r="A139" s="12">
        <v>43753</v>
      </c>
      <c r="B139">
        <v>-3.8059136580187026E-3</v>
      </c>
      <c r="C139">
        <v>2.925409346942149E-3</v>
      </c>
      <c r="D139">
        <v>-1.6769989939154024E-2</v>
      </c>
      <c r="E139">
        <v>-6.3581274429093341E-3</v>
      </c>
      <c r="F139">
        <v>-2.5738129089553582E-2</v>
      </c>
      <c r="G139">
        <v>2.1347882565956228E-2</v>
      </c>
      <c r="H139">
        <v>5.2552939411104928E-3</v>
      </c>
      <c r="I139">
        <v>-1.891192818860853E-2</v>
      </c>
      <c r="J139">
        <v>-2.4121377467746299E-2</v>
      </c>
      <c r="K139">
        <v>-7.5690621183581329E-3</v>
      </c>
      <c r="L139">
        <v>-1.4278880702373615E-2</v>
      </c>
    </row>
    <row r="140" spans="1:12" x14ac:dyDescent="0.2">
      <c r="A140" s="12">
        <v>43754</v>
      </c>
      <c r="B140">
        <v>-1.1312391590112637E-2</v>
      </c>
      <c r="C140">
        <v>1.0653851530936212E-2</v>
      </c>
      <c r="D140">
        <v>4.8529119813489341E-3</v>
      </c>
      <c r="E140">
        <v>3.2877658848508204E-3</v>
      </c>
      <c r="F140">
        <v>-6.3278803322035617E-3</v>
      </c>
      <c r="G140">
        <v>-1.1721735081706267E-2</v>
      </c>
      <c r="H140">
        <v>9.4146560775491377E-3</v>
      </c>
      <c r="I140">
        <v>8.7336842478134349E-3</v>
      </c>
      <c r="J140">
        <v>-5.3492850711986091E-3</v>
      </c>
      <c r="K140">
        <v>-4.067242660709596E-3</v>
      </c>
      <c r="L140">
        <v>1.698604573664378E-3</v>
      </c>
    </row>
    <row r="141" spans="1:12" x14ac:dyDescent="0.2">
      <c r="A141" s="12">
        <v>43755</v>
      </c>
      <c r="B141">
        <v>-9.688313894755116E-3</v>
      </c>
      <c r="C141">
        <v>-5.4741749918077922E-3</v>
      </c>
      <c r="D141">
        <v>-5.1618703148133575E-3</v>
      </c>
      <c r="E141">
        <v>-9.3722429622125191E-3</v>
      </c>
      <c r="F141">
        <v>2.1139110291375903E-3</v>
      </c>
      <c r="G141">
        <v>-1.5596308947087332E-2</v>
      </c>
      <c r="H141">
        <v>-1.6470152917907054E-2</v>
      </c>
      <c r="I141">
        <v>-9.7661340314795023E-3</v>
      </c>
      <c r="J141">
        <v>-4.7382407694315388E-3</v>
      </c>
      <c r="K141">
        <v>-7.1315455429825699E-3</v>
      </c>
      <c r="L141">
        <v>-1.0652286866216922E-2</v>
      </c>
    </row>
    <row r="142" spans="1:12" x14ac:dyDescent="0.2">
      <c r="A142" s="12">
        <v>43756</v>
      </c>
      <c r="B142">
        <v>1.4881237001402281E-2</v>
      </c>
      <c r="C142">
        <v>3.3653953696023337E-2</v>
      </c>
      <c r="D142">
        <v>1.1290805366970894E-2</v>
      </c>
      <c r="E142">
        <v>9.8557704336543275E-3</v>
      </c>
      <c r="F142">
        <v>1.4255955835386627E-2</v>
      </c>
      <c r="G142">
        <v>5.9701614628374072E-3</v>
      </c>
      <c r="H142">
        <v>1.6596783311733039E-2</v>
      </c>
      <c r="I142">
        <v>-3.7899336861596161E-2</v>
      </c>
      <c r="J142">
        <v>1.4778624803873416E-2</v>
      </c>
      <c r="K142">
        <v>2.8737800858179605E-2</v>
      </c>
      <c r="L142">
        <v>1.9511626639449959E-2</v>
      </c>
    </row>
    <row r="143" spans="1:12" x14ac:dyDescent="0.2">
      <c r="A143" s="12">
        <v>43759</v>
      </c>
      <c r="B143">
        <v>-2.3047301744233955E-3</v>
      </c>
      <c r="C143">
        <v>-1.636796247685739E-2</v>
      </c>
      <c r="D143">
        <v>-1.8189259793977463E-2</v>
      </c>
      <c r="E143">
        <v>-7.3133541266619684E-3</v>
      </c>
      <c r="F143">
        <v>3.3249356475058135E-3</v>
      </c>
      <c r="G143">
        <v>7.4129607932506853E-3</v>
      </c>
      <c r="H143">
        <v>-6.4781323367258713E-3</v>
      </c>
      <c r="I143">
        <v>-2.3338933049818291E-2</v>
      </c>
      <c r="J143">
        <v>-2.0723008111429202E-3</v>
      </c>
      <c r="K143">
        <v>-1.452512174452158E-2</v>
      </c>
      <c r="L143">
        <v>-8.7674442614578789E-3</v>
      </c>
    </row>
    <row r="144" spans="1:12" x14ac:dyDescent="0.2">
      <c r="A144" s="12">
        <v>43760</v>
      </c>
      <c r="B144">
        <v>-5.5915266576348436E-3</v>
      </c>
      <c r="C144">
        <v>-4.7717480880168145E-3</v>
      </c>
      <c r="D144">
        <v>-7.7770234952208042E-2</v>
      </c>
      <c r="E144">
        <v>-2.5151749152254071E-2</v>
      </c>
      <c r="F144">
        <v>-3.2043441738681178E-2</v>
      </c>
      <c r="G144">
        <v>-2.6189329750795083E-2</v>
      </c>
      <c r="H144">
        <v>-1.5798819976029426E-2</v>
      </c>
      <c r="I144">
        <v>-1.1043671566981826E-2</v>
      </c>
      <c r="J144">
        <v>-4.9074048069364606E-2</v>
      </c>
      <c r="K144">
        <v>-3.5703101309419331E-2</v>
      </c>
      <c r="L144">
        <v>-1.9451668581308982E-2</v>
      </c>
    </row>
    <row r="145" spans="1:12" x14ac:dyDescent="0.2">
      <c r="A145" s="12">
        <v>43761</v>
      </c>
      <c r="B145">
        <v>9.8124552232668628E-3</v>
      </c>
      <c r="C145">
        <v>1.1414160174613764E-2</v>
      </c>
      <c r="D145">
        <v>-4.5500172720897352E-3</v>
      </c>
      <c r="E145">
        <v>7.0739152460990639E-3</v>
      </c>
      <c r="F145">
        <v>4.4414648648408307E-2</v>
      </c>
      <c r="G145">
        <v>1.9520156950836545E-2</v>
      </c>
      <c r="H145">
        <v>2.2403676005252605E-2</v>
      </c>
      <c r="I145">
        <v>4.432135945674767E-3</v>
      </c>
      <c r="J145">
        <v>-2.3710557165167161E-3</v>
      </c>
      <c r="K145">
        <v>1.2609901896439606E-2</v>
      </c>
      <c r="L145">
        <v>2.443823365900372E-2</v>
      </c>
    </row>
    <row r="146" spans="1:12" x14ac:dyDescent="0.2">
      <c r="A146" s="12">
        <v>43762</v>
      </c>
      <c r="B146">
        <v>7.7875489643684945E-2</v>
      </c>
      <c r="C146">
        <v>3.0733438441511603E-2</v>
      </c>
      <c r="D146">
        <v>1.7579679790024838E-2</v>
      </c>
      <c r="E146">
        <v>2.6254312214591669E-2</v>
      </c>
      <c r="F146">
        <v>1.4242458018619175E-2</v>
      </c>
      <c r="G146">
        <v>1.8416727045009108E-2</v>
      </c>
      <c r="H146">
        <v>1.4827974002826287E-2</v>
      </c>
      <c r="I146">
        <v>2.9413831723943389E-2</v>
      </c>
      <c r="J146">
        <v>1.4235360070505737E-2</v>
      </c>
      <c r="K146">
        <v>-2.8715002187053515E-3</v>
      </c>
      <c r="L146">
        <v>2.068628393067308E-2</v>
      </c>
    </row>
    <row r="147" spans="1:12" x14ac:dyDescent="0.2">
      <c r="A147" s="12">
        <v>43763</v>
      </c>
      <c r="B147">
        <v>5.2993659637523517E-3</v>
      </c>
      <c r="C147">
        <v>2.9520203094815459E-2</v>
      </c>
      <c r="D147">
        <v>-4.241169484553377E-3</v>
      </c>
      <c r="E147">
        <v>5.9513122188642725E-3</v>
      </c>
      <c r="F147">
        <v>1.6032375294518661E-2</v>
      </c>
      <c r="G147">
        <v>1.0167142302837067E-2</v>
      </c>
      <c r="H147">
        <v>3.5293580264915782E-2</v>
      </c>
      <c r="I147">
        <v>2.909494580036099E-2</v>
      </c>
      <c r="J147">
        <v>1.8548406484776913E-2</v>
      </c>
      <c r="K147">
        <v>1.783797046771371E-2</v>
      </c>
      <c r="L147">
        <v>1.8030302377679854E-2</v>
      </c>
    </row>
    <row r="148" spans="1:12" x14ac:dyDescent="0.2">
      <c r="A148" s="12">
        <v>43766</v>
      </c>
      <c r="B148">
        <v>-7.4270779318860985E-3</v>
      </c>
      <c r="C148">
        <v>-1.978481421059778E-2</v>
      </c>
      <c r="D148">
        <v>2.4137843137100779E-3</v>
      </c>
      <c r="E148">
        <v>-1.1695569049952356E-2</v>
      </c>
      <c r="F148">
        <v>-1.7649801414910033E-2</v>
      </c>
      <c r="G148">
        <v>-7.2516910785215922E-3</v>
      </c>
      <c r="H148">
        <v>-1.6878678082423489E-2</v>
      </c>
      <c r="I148">
        <v>-1.8947967424710273E-2</v>
      </c>
      <c r="J148">
        <v>-7.1928944068696647E-3</v>
      </c>
      <c r="K148">
        <v>-8.1933143803584411E-3</v>
      </c>
      <c r="L148">
        <v>-1.0415151207462734E-2</v>
      </c>
    </row>
    <row r="149" spans="1:12" x14ac:dyDescent="0.2">
      <c r="A149" s="12">
        <v>43767</v>
      </c>
      <c r="B149">
        <v>4.6042190245646347E-3</v>
      </c>
      <c r="C149">
        <v>3.0230461066323641E-3</v>
      </c>
      <c r="D149">
        <v>-1.3491945684236303E-2</v>
      </c>
      <c r="E149">
        <v>7.1921886542446146E-3</v>
      </c>
      <c r="F149">
        <v>-1.2625031898227664E-2</v>
      </c>
      <c r="G149">
        <v>-7.2808369666053311E-4</v>
      </c>
      <c r="H149">
        <v>-2.6977987459069807E-3</v>
      </c>
      <c r="I149">
        <v>4.5698556530106738E-2</v>
      </c>
      <c r="J149">
        <v>1.8489801891180279E-3</v>
      </c>
      <c r="K149">
        <v>6.2038328145803002E-3</v>
      </c>
      <c r="L149">
        <v>3.5493390810052705E-4</v>
      </c>
    </row>
    <row r="150" spans="1:12" x14ac:dyDescent="0.2">
      <c r="A150" s="12">
        <v>43768</v>
      </c>
      <c r="B150">
        <v>-1.2375253535445018E-3</v>
      </c>
      <c r="C150">
        <v>2.3860339238490652E-2</v>
      </c>
      <c r="D150">
        <v>1.696556610629866E-3</v>
      </c>
      <c r="E150">
        <v>8.9525921310916728E-3</v>
      </c>
      <c r="F150">
        <v>-4.0982898378763777E-4</v>
      </c>
      <c r="G150">
        <v>8.7020737368071963E-3</v>
      </c>
      <c r="H150">
        <v>-1.2354705257539272E-2</v>
      </c>
      <c r="I150">
        <v>-5.5994347263150553E-3</v>
      </c>
      <c r="J150">
        <v>-1.5078230465801373E-2</v>
      </c>
      <c r="K150">
        <v>-1.1703694964245448E-2</v>
      </c>
      <c r="L150">
        <v>-5.0685862937248664E-3</v>
      </c>
    </row>
    <row r="151" spans="1:12" x14ac:dyDescent="0.2">
      <c r="A151" s="12">
        <v>43769</v>
      </c>
      <c r="B151">
        <v>-3.5390411614477023E-4</v>
      </c>
      <c r="C151">
        <v>2.7900649914670457E-2</v>
      </c>
      <c r="D151">
        <v>4.2355884439826766E-4</v>
      </c>
      <c r="E151">
        <v>1.2690180163531659E-2</v>
      </c>
      <c r="F151">
        <v>3.0286979440488377E-2</v>
      </c>
      <c r="G151">
        <v>6.4771150544633343E-3</v>
      </c>
      <c r="H151">
        <v>3.8292385317936384E-2</v>
      </c>
      <c r="I151">
        <v>2.0212897316973351E-2</v>
      </c>
      <c r="J151">
        <v>2.5371509360880087E-2</v>
      </c>
      <c r="K151">
        <v>2.8232780691596713E-2</v>
      </c>
      <c r="L151">
        <v>2.2695586937462563E-2</v>
      </c>
    </row>
    <row r="152" spans="1:12" x14ac:dyDescent="0.2">
      <c r="A152" s="12">
        <v>43770</v>
      </c>
      <c r="B152">
        <v>1.9278826056745496E-2</v>
      </c>
      <c r="C152">
        <v>3.9342008747980599E-2</v>
      </c>
      <c r="D152">
        <v>2.4519082481412841E-2</v>
      </c>
      <c r="E152">
        <v>2.7960922204534146E-2</v>
      </c>
      <c r="F152">
        <v>6.3941505369025556E-2</v>
      </c>
      <c r="G152">
        <v>9.282474205726015E-3</v>
      </c>
      <c r="H152">
        <v>1.7905174438169295E-2</v>
      </c>
      <c r="I152">
        <v>3.5384494137982121E-2</v>
      </c>
      <c r="J152">
        <v>1.8301018515714553E-2</v>
      </c>
      <c r="K152">
        <v>2.835985079654493E-2</v>
      </c>
      <c r="L152">
        <v>2.2021845785321518E-2</v>
      </c>
    </row>
    <row r="153" spans="1:12" x14ac:dyDescent="0.2">
      <c r="A153" s="12">
        <v>43773</v>
      </c>
      <c r="B153">
        <v>-1.0422425566760246E-3</v>
      </c>
      <c r="C153">
        <v>-3.8652556386420279E-3</v>
      </c>
      <c r="D153">
        <v>-9.2183156036801696E-3</v>
      </c>
      <c r="E153">
        <v>2.92086836479678E-2</v>
      </c>
      <c r="F153">
        <v>8.9155646454749798E-3</v>
      </c>
      <c r="G153">
        <v>1.2712057278184388E-2</v>
      </c>
      <c r="H153">
        <v>4.3390852552780291E-3</v>
      </c>
      <c r="I153">
        <v>-2.7908774215502061E-2</v>
      </c>
      <c r="J153">
        <v>1.8324758562840351E-2</v>
      </c>
      <c r="K153">
        <v>2.4023883272144622E-3</v>
      </c>
      <c r="L153">
        <v>5.5390259544238105E-4</v>
      </c>
    </row>
    <row r="154" spans="1:12" x14ac:dyDescent="0.2">
      <c r="A154" s="12">
        <v>43774</v>
      </c>
      <c r="B154">
        <v>6.3569078581943361E-3</v>
      </c>
      <c r="C154">
        <v>-6.1043811953758759E-3</v>
      </c>
      <c r="D154">
        <v>4.1627461773021904E-3</v>
      </c>
      <c r="E154">
        <v>-2.8060614790760526E-3</v>
      </c>
      <c r="F154">
        <v>-1.4153072748891644E-2</v>
      </c>
      <c r="G154">
        <v>1.185923043298258E-2</v>
      </c>
      <c r="H154">
        <v>-9.7597296964131702E-3</v>
      </c>
      <c r="I154">
        <v>-3.898233623961702E-2</v>
      </c>
      <c r="J154">
        <v>-1.2595657324629955E-2</v>
      </c>
      <c r="K154">
        <v>-4.4987900659146811E-2</v>
      </c>
      <c r="L154">
        <v>-6.7108512055900661E-3</v>
      </c>
    </row>
    <row r="155" spans="1:12" x14ac:dyDescent="0.2">
      <c r="A155" s="12">
        <v>43775</v>
      </c>
      <c r="B155">
        <v>7.7821567384707743E-3</v>
      </c>
      <c r="C155">
        <v>9.6939819811643953E-3</v>
      </c>
      <c r="D155">
        <v>-3.6623360840412019E-3</v>
      </c>
      <c r="E155">
        <v>-4.5447448617719054E-3</v>
      </c>
      <c r="F155">
        <v>8.2182764658599392E-3</v>
      </c>
      <c r="G155">
        <v>-2.3150800407535935E-2</v>
      </c>
      <c r="H155">
        <v>6.1298652633758499E-2</v>
      </c>
      <c r="I155">
        <v>5.6627539698687959E-3</v>
      </c>
      <c r="J155">
        <v>2.3183764442771871E-3</v>
      </c>
      <c r="K155">
        <v>-2.7228552081549283E-3</v>
      </c>
      <c r="L155">
        <v>6.0290497662560272E-3</v>
      </c>
    </row>
    <row r="156" spans="1:12" x14ac:dyDescent="0.2">
      <c r="A156" s="12">
        <v>43776</v>
      </c>
      <c r="B156">
        <v>3.782768297314938E-3</v>
      </c>
      <c r="C156">
        <v>2.7565485285370244E-4</v>
      </c>
      <c r="D156">
        <v>1.5832761336746503E-3</v>
      </c>
      <c r="E156">
        <v>5.3427345670611498E-3</v>
      </c>
      <c r="F156">
        <v>7.0437640054376201E-3</v>
      </c>
      <c r="G156">
        <v>-1.2857341774409597E-2</v>
      </c>
      <c r="H156">
        <v>4.4026534175085945E-2</v>
      </c>
      <c r="I156">
        <v>1.275202211789425E-2</v>
      </c>
      <c r="J156">
        <v>6.4798732180937372E-3</v>
      </c>
      <c r="K156">
        <v>8.8741212104073656E-3</v>
      </c>
      <c r="L156">
        <v>5.0176473127625243E-3</v>
      </c>
    </row>
    <row r="157" spans="1:12" x14ac:dyDescent="0.2">
      <c r="A157" s="12">
        <v>43777</v>
      </c>
      <c r="B157">
        <v>1.371917720945194E-3</v>
      </c>
      <c r="C157">
        <v>5.5097679446642765E-4</v>
      </c>
      <c r="D157">
        <v>-1.704575011241544E-2</v>
      </c>
      <c r="E157">
        <v>-2.1082010356055763E-3</v>
      </c>
      <c r="F157">
        <v>-4.4431236138749094E-3</v>
      </c>
      <c r="G157">
        <v>-1.5942386316668902E-2</v>
      </c>
      <c r="H157">
        <v>-2.3565958718253479E-2</v>
      </c>
      <c r="I157">
        <v>1.9574090109819378E-2</v>
      </c>
      <c r="J157">
        <v>-4.1671590143972301E-3</v>
      </c>
      <c r="K157">
        <v>-1.7193183241289042E-2</v>
      </c>
      <c r="L157">
        <v>-4.1228012979433832E-3</v>
      </c>
    </row>
    <row r="158" spans="1:12" x14ac:dyDescent="0.2">
      <c r="A158" s="12">
        <v>43780</v>
      </c>
      <c r="B158">
        <v>-2.5739845113640788E-3</v>
      </c>
      <c r="C158">
        <v>1.0955949321757448E-2</v>
      </c>
      <c r="D158">
        <v>7.9292336847080185E-3</v>
      </c>
      <c r="E158">
        <v>8.849721890651854E-3</v>
      </c>
      <c r="F158">
        <v>4.0718229423537082E-2</v>
      </c>
      <c r="G158">
        <v>1.4503572834488627E-2</v>
      </c>
      <c r="H158">
        <v>-9.5180941325975175E-3</v>
      </c>
      <c r="I158">
        <v>-1.4922005208794478E-3</v>
      </c>
      <c r="J158">
        <v>6.2883007492457385E-3</v>
      </c>
      <c r="K158">
        <v>-9.455483822140627E-3</v>
      </c>
      <c r="L158">
        <v>2.0420825962938916E-3</v>
      </c>
    </row>
    <row r="159" spans="1:12" x14ac:dyDescent="0.2">
      <c r="A159" s="12">
        <v>43781</v>
      </c>
      <c r="B159">
        <v>-5.340705862515299E-3</v>
      </c>
      <c r="C159">
        <v>2.1824963769258719E-2</v>
      </c>
      <c r="D159">
        <v>-5.0539482801367653E-3</v>
      </c>
      <c r="E159">
        <v>-5.9123007071773936E-3</v>
      </c>
      <c r="F159">
        <v>1.4240962178059791E-3</v>
      </c>
      <c r="G159">
        <v>-7.2021815983629048E-4</v>
      </c>
      <c r="H159">
        <v>-5.5114469667114641E-3</v>
      </c>
      <c r="I159">
        <v>-1.2018160071243133E-2</v>
      </c>
      <c r="J159">
        <v>8.0026186183343347E-3</v>
      </c>
      <c r="K159">
        <v>4.366986356913914E-3</v>
      </c>
      <c r="L159">
        <v>1.0619630986639286E-3</v>
      </c>
    </row>
    <row r="160" spans="1:12" x14ac:dyDescent="0.2">
      <c r="A160" s="12">
        <v>43782</v>
      </c>
      <c r="B160">
        <v>-1.3828266493979017E-3</v>
      </c>
      <c r="C160">
        <v>2.188035168647829E-2</v>
      </c>
      <c r="D160">
        <v>-7.2037743144524715E-3</v>
      </c>
      <c r="E160">
        <v>-1.5097327461741637E-2</v>
      </c>
      <c r="F160">
        <v>-4.0658872273457797E-2</v>
      </c>
      <c r="G160">
        <v>-2.7018794409914681E-2</v>
      </c>
      <c r="H160">
        <v>1.1043933820412701E-4</v>
      </c>
      <c r="I160">
        <v>-2.0356917060680737E-2</v>
      </c>
      <c r="J160">
        <v>-7.4728307336754491E-3</v>
      </c>
      <c r="K160">
        <v>-5.0078000276544115E-3</v>
      </c>
      <c r="L160">
        <v>-3.3170902704429362E-3</v>
      </c>
    </row>
    <row r="161" spans="1:12" x14ac:dyDescent="0.2">
      <c r="A161" s="12">
        <v>43783</v>
      </c>
      <c r="B161">
        <v>2.5914758380081232E-3</v>
      </c>
      <c r="C161">
        <v>5.4610173317102741E-3</v>
      </c>
      <c r="D161">
        <v>3.6506687409387025E-3</v>
      </c>
      <c r="E161">
        <v>1.267141946323452E-2</v>
      </c>
      <c r="F161">
        <v>-4.8283257502461313E-3</v>
      </c>
      <c r="G161">
        <v>2.2686627343572796E-2</v>
      </c>
      <c r="H161">
        <v>3.6405255954519633E-3</v>
      </c>
      <c r="I161">
        <v>-9.8166910363659994E-3</v>
      </c>
      <c r="J161">
        <v>7.0567476517386935E-4</v>
      </c>
      <c r="K161">
        <v>1.0413359656970687E-2</v>
      </c>
      <c r="L161">
        <v>9.1172291844247855E-3</v>
      </c>
    </row>
    <row r="162" spans="1:12" x14ac:dyDescent="0.2">
      <c r="A162" s="12">
        <v>43784</v>
      </c>
      <c r="B162">
        <v>4.9908126239429718E-3</v>
      </c>
      <c r="C162">
        <v>3.3659466520129515E-2</v>
      </c>
      <c r="D162">
        <v>-9.3269735343156105E-4</v>
      </c>
      <c r="E162">
        <v>-5.8976854771375375E-3</v>
      </c>
      <c r="F162">
        <v>-2.793703446371314E-2</v>
      </c>
      <c r="G162">
        <v>-1.5312004819739102E-2</v>
      </c>
      <c r="H162">
        <v>-3.6405255954518583E-3</v>
      </c>
      <c r="I162">
        <v>-4.1623328873306564E-3</v>
      </c>
      <c r="J162">
        <v>-1.2690593382204242E-2</v>
      </c>
      <c r="K162">
        <v>-2.3205629345302427E-2</v>
      </c>
      <c r="L162">
        <v>-2.2818675899766955E-3</v>
      </c>
    </row>
    <row r="163" spans="1:12" x14ac:dyDescent="0.2">
      <c r="A163" s="12">
        <v>43787</v>
      </c>
      <c r="B163">
        <v>1.7152285613261649E-3</v>
      </c>
      <c r="C163">
        <v>3.4745390194231715E-2</v>
      </c>
      <c r="D163">
        <v>-4.2417294780484947E-4</v>
      </c>
      <c r="E163">
        <v>2.1089593458990318E-2</v>
      </c>
      <c r="F163">
        <v>9.1465363579731236E-3</v>
      </c>
      <c r="G163">
        <v>-2.4545667496901943E-2</v>
      </c>
      <c r="H163">
        <v>-2.824662184805668E-2</v>
      </c>
      <c r="I163">
        <v>-1.2064113577344925E-2</v>
      </c>
      <c r="J163">
        <v>-2.3244819228844991E-3</v>
      </c>
      <c r="K163">
        <v>2.2692393230364402E-3</v>
      </c>
      <c r="L163">
        <v>-5.0049874895107937E-3</v>
      </c>
    </row>
    <row r="164" spans="1:12" x14ac:dyDescent="0.2">
      <c r="A164" s="12">
        <v>43788</v>
      </c>
      <c r="B164">
        <v>-7.7418407084359035E-3</v>
      </c>
      <c r="C164">
        <v>-7.5362304307623352E-3</v>
      </c>
      <c r="D164">
        <v>-1.3756807786915241E-2</v>
      </c>
      <c r="E164">
        <v>-1.9162638668646908E-2</v>
      </c>
      <c r="F164">
        <v>1.1374107409928382E-3</v>
      </c>
      <c r="G164">
        <v>-2.261571508465995E-3</v>
      </c>
      <c r="H164">
        <v>-2.6963286367614185E-2</v>
      </c>
      <c r="I164">
        <v>1.0547759614389467E-3</v>
      </c>
      <c r="J164">
        <v>-2.8419057037884363E-2</v>
      </c>
      <c r="K164">
        <v>-1.2245049472614398E-2</v>
      </c>
      <c r="L164">
        <v>-1.1848800580944467E-2</v>
      </c>
    </row>
    <row r="165" spans="1:12" x14ac:dyDescent="0.2">
      <c r="A165" s="12">
        <v>43789</v>
      </c>
      <c r="B165">
        <v>5.5114619336383329E-3</v>
      </c>
      <c r="C165">
        <v>-3.6277247177579727E-2</v>
      </c>
      <c r="D165">
        <v>-1.1190652818247248E-3</v>
      </c>
      <c r="E165">
        <v>1.1421057168160035E-2</v>
      </c>
      <c r="F165">
        <v>-9.5184886048329913E-3</v>
      </c>
      <c r="G165">
        <v>-3.7807372895197816E-3</v>
      </c>
      <c r="H165">
        <v>-5.9746425376267578E-3</v>
      </c>
      <c r="I165">
        <v>-1.3266313380868826E-2</v>
      </c>
      <c r="J165">
        <v>1.8401959830093798E-3</v>
      </c>
      <c r="K165">
        <v>-1.6469501848889617E-3</v>
      </c>
      <c r="L165">
        <v>-1.0728868287428505E-2</v>
      </c>
    </row>
    <row r="166" spans="1:12" x14ac:dyDescent="0.2">
      <c r="A166" s="12">
        <v>43790</v>
      </c>
      <c r="B166">
        <v>-1.0532819198139023E-2</v>
      </c>
      <c r="C166">
        <v>-9.4064230507498285E-3</v>
      </c>
      <c r="D166">
        <v>7.8077383007301377E-3</v>
      </c>
      <c r="E166">
        <v>-1.0473573309673391E-3</v>
      </c>
      <c r="F166">
        <v>-5.754932935692179E-3</v>
      </c>
      <c r="G166">
        <v>-1.5162629138891473E-3</v>
      </c>
      <c r="H166">
        <v>-2.588198680194281E-3</v>
      </c>
      <c r="I166">
        <v>-1.0201357016514206E-2</v>
      </c>
      <c r="J166">
        <v>1.7044559662879575E-2</v>
      </c>
      <c r="K166">
        <v>7.2267610473570358E-3</v>
      </c>
      <c r="L166">
        <v>-1.0439119832715981E-3</v>
      </c>
    </row>
    <row r="167" spans="1:12" x14ac:dyDescent="0.2">
      <c r="A167" s="12">
        <v>43791</v>
      </c>
      <c r="B167">
        <v>2.0615811140256807E-2</v>
      </c>
      <c r="C167">
        <v>1.6215186035809851E-2</v>
      </c>
      <c r="D167">
        <v>1.6947895633591708E-2</v>
      </c>
      <c r="E167">
        <v>1.4814186568550661E-2</v>
      </c>
      <c r="F167">
        <v>2.6202644468223353E-2</v>
      </c>
      <c r="G167">
        <v>9.815111704621092E-3</v>
      </c>
      <c r="H167">
        <v>4.7009089650389829E-3</v>
      </c>
      <c r="I167">
        <v>4.9997197362075425E-2</v>
      </c>
      <c r="J167">
        <v>2.0396285473722447E-2</v>
      </c>
      <c r="K167">
        <v>2.1157762540928552E-2</v>
      </c>
      <c r="L167">
        <v>2.3706361601303485E-2</v>
      </c>
    </row>
    <row r="168" spans="1:12" x14ac:dyDescent="0.2">
      <c r="A168" s="12">
        <v>43794</v>
      </c>
      <c r="B168">
        <v>1.529243960207058E-3</v>
      </c>
      <c r="C168">
        <v>-2.0310401404663378E-2</v>
      </c>
      <c r="D168">
        <v>1.0079351911361843E-3</v>
      </c>
      <c r="E168">
        <v>-1.0536505702947743E-2</v>
      </c>
      <c r="F168">
        <v>-6.3924730195793209E-3</v>
      </c>
      <c r="G168">
        <v>-9.0567290174654938E-3</v>
      </c>
      <c r="H168">
        <v>-7.768285861033104E-3</v>
      </c>
      <c r="I168">
        <v>-1.6563510136388959E-2</v>
      </c>
      <c r="J168">
        <v>1.7206828619642525E-2</v>
      </c>
      <c r="K168">
        <v>1.8520145761582722E-2</v>
      </c>
      <c r="L168">
        <v>-3.7486798284910292E-3</v>
      </c>
    </row>
    <row r="169" spans="1:12" x14ac:dyDescent="0.2">
      <c r="A169" s="12">
        <v>43795</v>
      </c>
      <c r="B169">
        <v>-6.6436552821828093E-3</v>
      </c>
      <c r="C169">
        <v>1.0714341291952501E-2</v>
      </c>
      <c r="D169">
        <v>2.1590242711709232E-2</v>
      </c>
      <c r="E169">
        <v>6.8377183749863029E-3</v>
      </c>
      <c r="F169">
        <v>6.3924730195793773E-3</v>
      </c>
      <c r="G169">
        <v>5.2930671028094236E-3</v>
      </c>
      <c r="H169">
        <v>2.0069586103612469E-3</v>
      </c>
      <c r="I169">
        <v>5.2179645857567346E-4</v>
      </c>
      <c r="J169">
        <v>-1.041167925708862E-2</v>
      </c>
      <c r="K169">
        <v>2.4086562921028397E-3</v>
      </c>
      <c r="L169">
        <v>7.1869876070646266E-3</v>
      </c>
    </row>
    <row r="170" spans="1:12" x14ac:dyDescent="0.2">
      <c r="A170" s="12">
        <v>43796</v>
      </c>
      <c r="B170">
        <v>-7.892887863604375E-3</v>
      </c>
      <c r="C170">
        <v>-6.6191259230990286E-3</v>
      </c>
      <c r="D170">
        <v>-1.2565355435041559E-2</v>
      </c>
      <c r="E170">
        <v>-7.0272914549353331E-3</v>
      </c>
      <c r="F170">
        <v>-1.168735299206638E-2</v>
      </c>
      <c r="G170">
        <v>-1.5963853634383744E-2</v>
      </c>
      <c r="H170">
        <v>-1.4850203345959278E-2</v>
      </c>
      <c r="I170">
        <v>-1.4713911834825774E-2</v>
      </c>
      <c r="J170">
        <v>-6.6182800181960591E-3</v>
      </c>
      <c r="K170">
        <v>-1.114959794640759E-2</v>
      </c>
      <c r="L170">
        <v>-1.0778439100455429E-2</v>
      </c>
    </row>
    <row r="171" spans="1:12" x14ac:dyDescent="0.2">
      <c r="A171" s="12">
        <v>43798</v>
      </c>
      <c r="B171">
        <v>-6.7408900391660396E-3</v>
      </c>
      <c r="C171">
        <v>-1.0785979704703016E-2</v>
      </c>
      <c r="D171">
        <v>-1.1882937427905782E-2</v>
      </c>
      <c r="E171">
        <v>-1.7514393228935714E-2</v>
      </c>
      <c r="F171">
        <v>-2.1465018389411259E-2</v>
      </c>
      <c r="G171">
        <v>-1.3889135668435042E-2</v>
      </c>
      <c r="H171">
        <v>-1.3253422920033814E-2</v>
      </c>
      <c r="I171">
        <v>-1.6008839261170242E-2</v>
      </c>
      <c r="J171">
        <v>-1.5075350619917494E-2</v>
      </c>
      <c r="K171">
        <v>-3.4968276082028306E-3</v>
      </c>
      <c r="L171">
        <v>-1.5496297802305995E-2</v>
      </c>
    </row>
    <row r="172" spans="1:12" x14ac:dyDescent="0.2">
      <c r="A172" s="12">
        <v>43801</v>
      </c>
      <c r="B172">
        <v>-2.7962950778544264E-2</v>
      </c>
      <c r="C172">
        <v>4.3798081427748915E-3</v>
      </c>
      <c r="D172">
        <v>-8.7936109118347035E-3</v>
      </c>
      <c r="E172">
        <v>-1.3609297141226794E-2</v>
      </c>
      <c r="F172">
        <v>-2.5506676106552658E-2</v>
      </c>
      <c r="G172">
        <v>-2.2790767508371858E-2</v>
      </c>
      <c r="H172">
        <v>-2.2941544271835888E-2</v>
      </c>
      <c r="I172">
        <v>5.8997547180276843E-3</v>
      </c>
      <c r="J172">
        <v>-9.1193724800898521E-3</v>
      </c>
      <c r="K172">
        <v>-2.5151818731498684E-2</v>
      </c>
      <c r="L172">
        <v>-1.5607314580668444E-2</v>
      </c>
    </row>
    <row r="173" spans="1:12" x14ac:dyDescent="0.2">
      <c r="A173" s="12">
        <v>43802</v>
      </c>
      <c r="B173">
        <v>-8.9208216111642E-4</v>
      </c>
      <c r="C173">
        <v>2.0104942344466591E-2</v>
      </c>
      <c r="D173">
        <v>2.1258856837250949E-2</v>
      </c>
      <c r="E173">
        <v>1.0385727182541918E-2</v>
      </c>
      <c r="F173">
        <v>-5.0540363006798344E-2</v>
      </c>
      <c r="G173">
        <v>1.2638386970816035E-2</v>
      </c>
      <c r="H173">
        <v>2.6167681414348741E-2</v>
      </c>
      <c r="I173">
        <v>-1.3459152821174101E-2</v>
      </c>
      <c r="J173">
        <v>3.6863139903058992E-2</v>
      </c>
      <c r="K173">
        <v>4.9583006934869153E-2</v>
      </c>
      <c r="L173">
        <v>1.5694360489268963E-2</v>
      </c>
    </row>
    <row r="174" spans="1:12" x14ac:dyDescent="0.2">
      <c r="A174" s="12">
        <v>43803</v>
      </c>
      <c r="B174">
        <v>1.0706961723953416E-3</v>
      </c>
      <c r="C174">
        <v>-1.7652178831308841E-3</v>
      </c>
      <c r="D174">
        <v>3.8171097617329623E-3</v>
      </c>
      <c r="E174">
        <v>4.7350033587689926E-3</v>
      </c>
      <c r="F174">
        <v>-1.984457058191192E-2</v>
      </c>
      <c r="G174">
        <v>6.2597955094463665E-3</v>
      </c>
      <c r="H174">
        <v>6.1945236911156217E-3</v>
      </c>
      <c r="I174">
        <v>2.1656211820832599E-3</v>
      </c>
      <c r="J174">
        <v>-3.6958985578858885E-3</v>
      </c>
      <c r="K174">
        <v>1.7593663142398792E-3</v>
      </c>
      <c r="L174">
        <v>4.9898854771174353E-3</v>
      </c>
    </row>
    <row r="175" spans="1:12" x14ac:dyDescent="0.2">
      <c r="A175" s="12">
        <v>43804</v>
      </c>
      <c r="B175">
        <v>1.2932922591984225E-2</v>
      </c>
      <c r="C175">
        <v>2.5241984311686195E-4</v>
      </c>
      <c r="D175">
        <v>1.3409697737410508E-2</v>
      </c>
      <c r="E175">
        <v>1.5496645394102899E-2</v>
      </c>
      <c r="F175">
        <v>3.0241804927306673E-2</v>
      </c>
      <c r="G175">
        <v>7.7700765716972441E-3</v>
      </c>
      <c r="H175">
        <v>1.4782696353188032E-2</v>
      </c>
      <c r="I175">
        <v>3.1934612710383364E-2</v>
      </c>
      <c r="J175">
        <v>2.1455662434647183E-2</v>
      </c>
      <c r="K175">
        <v>2.097571428846487E-2</v>
      </c>
      <c r="L175">
        <v>1.435227232309667E-2</v>
      </c>
    </row>
    <row r="176" spans="1:12" x14ac:dyDescent="0.2">
      <c r="A176" s="12">
        <v>43805</v>
      </c>
      <c r="B176">
        <v>-4.9408329277242291E-3</v>
      </c>
      <c r="C176">
        <v>-1.7821264693075951E-2</v>
      </c>
      <c r="D176">
        <v>-3.028263956899552E-3</v>
      </c>
      <c r="E176">
        <v>-5.2980591255744032E-3</v>
      </c>
      <c r="F176">
        <v>-2.7261338536288215E-2</v>
      </c>
      <c r="G176">
        <v>-1.2461208405467508E-2</v>
      </c>
      <c r="H176">
        <v>1.3038246492556237E-2</v>
      </c>
      <c r="I176">
        <v>-6.3058979802033685E-3</v>
      </c>
      <c r="J176">
        <v>-1.1018967995704307E-2</v>
      </c>
      <c r="K176">
        <v>2.6290470430274837E-3</v>
      </c>
      <c r="L176">
        <v>-4.5757914041900044E-3</v>
      </c>
    </row>
    <row r="177" spans="1:12" x14ac:dyDescent="0.2">
      <c r="A177" s="12">
        <v>43808</v>
      </c>
      <c r="B177">
        <v>1.0608123831877749E-3</v>
      </c>
      <c r="C177">
        <v>1.3015325453227351E-2</v>
      </c>
      <c r="D177">
        <v>-5.1773179577999737E-3</v>
      </c>
      <c r="E177">
        <v>2.160876624708995E-3</v>
      </c>
      <c r="F177">
        <v>6.7800885327801578E-3</v>
      </c>
      <c r="G177">
        <v>1.3234920531827111E-2</v>
      </c>
      <c r="H177">
        <v>-9.4652464600258352E-3</v>
      </c>
      <c r="I177">
        <v>-7.4074091331927079E-3</v>
      </c>
      <c r="J177">
        <v>-1.834010612902545E-3</v>
      </c>
      <c r="K177">
        <v>-5.6714246284906627E-3</v>
      </c>
      <c r="L177">
        <v>4.2343369910721835E-3</v>
      </c>
    </row>
    <row r="178" spans="1:12" x14ac:dyDescent="0.2">
      <c r="A178" s="12">
        <v>43809</v>
      </c>
      <c r="B178">
        <v>8.4461535565739758E-3</v>
      </c>
      <c r="C178">
        <v>7.6042568743781155E-4</v>
      </c>
      <c r="D178">
        <v>1.9177081948748648E-2</v>
      </c>
      <c r="E178">
        <v>1.468239608424729E-2</v>
      </c>
      <c r="F178">
        <v>4.5405753514696549E-2</v>
      </c>
      <c r="G178">
        <v>1.2298375192722102E-2</v>
      </c>
      <c r="H178">
        <v>3.3548847681517072E-2</v>
      </c>
      <c r="I178">
        <v>4.0078247081870917E-2</v>
      </c>
      <c r="J178">
        <v>1.2507783701570453E-2</v>
      </c>
      <c r="K178">
        <v>8.9985049126748238E-3</v>
      </c>
      <c r="L178">
        <v>2.0278616248593218E-2</v>
      </c>
    </row>
    <row r="179" spans="1:12" x14ac:dyDescent="0.2">
      <c r="A179" s="12">
        <v>43810</v>
      </c>
      <c r="B179">
        <v>8.375713694912806E-3</v>
      </c>
      <c r="C179">
        <v>7.6078566915718307E-2</v>
      </c>
      <c r="D179">
        <v>1.8816370829546222E-2</v>
      </c>
      <c r="E179">
        <v>2.4957904625821033E-2</v>
      </c>
      <c r="F179">
        <v>3.3726784665655908E-2</v>
      </c>
      <c r="G179">
        <v>1.1393941643078812E-2</v>
      </c>
      <c r="H179">
        <v>2.3404607722419136E-2</v>
      </c>
      <c r="I179">
        <v>5.1008563355115844E-4</v>
      </c>
      <c r="J179">
        <v>1.6776889973427793E-2</v>
      </c>
      <c r="K179">
        <v>3.7632371297661171E-2</v>
      </c>
      <c r="L179">
        <v>2.673975874037765E-2</v>
      </c>
    </row>
    <row r="180" spans="1:12" x14ac:dyDescent="0.2">
      <c r="A180" s="12">
        <v>43811</v>
      </c>
      <c r="B180">
        <v>4.1615834341356406E-3</v>
      </c>
      <c r="C180">
        <v>-3.4395523313863835E-2</v>
      </c>
      <c r="D180">
        <v>4.5110884247126573E-3</v>
      </c>
      <c r="E180">
        <v>-3.8498335934331489E-2</v>
      </c>
      <c r="F180">
        <v>3.5053426301854683E-3</v>
      </c>
      <c r="G180">
        <v>-1.2158193025531274E-2</v>
      </c>
      <c r="H180">
        <v>-1.3794650703672843E-2</v>
      </c>
      <c r="I180">
        <v>-2.2693110295350202E-2</v>
      </c>
      <c r="J180">
        <v>8.1155880324718845E-3</v>
      </c>
      <c r="K180">
        <v>-1.0426562933328188E-2</v>
      </c>
      <c r="L180">
        <v>-4.4072343810782708E-3</v>
      </c>
    </row>
    <row r="181" spans="1:12" x14ac:dyDescent="0.2">
      <c r="A181" s="12">
        <v>43812</v>
      </c>
      <c r="B181">
        <v>-1.558714848288298E-3</v>
      </c>
      <c r="C181">
        <v>2.8744420863889581E-2</v>
      </c>
      <c r="D181">
        <v>3.389788435100865E-3</v>
      </c>
      <c r="E181">
        <v>2.4149586200575751E-2</v>
      </c>
      <c r="F181">
        <v>8.1317882718670194E-3</v>
      </c>
      <c r="G181">
        <v>2.491634571873632E-2</v>
      </c>
      <c r="H181">
        <v>6.8080250838255859E-3</v>
      </c>
      <c r="I181">
        <v>3.5361128312322777E-2</v>
      </c>
      <c r="J181">
        <v>7.5764924056212913E-4</v>
      </c>
      <c r="K181">
        <v>1.1395516152373565E-2</v>
      </c>
      <c r="L181">
        <v>9.5256673114922086E-3</v>
      </c>
    </row>
    <row r="182" spans="1:12" x14ac:dyDescent="0.2">
      <c r="A182" s="12">
        <v>43815</v>
      </c>
      <c r="B182">
        <v>-6.9563970161095395E-3</v>
      </c>
      <c r="C182">
        <v>9.8685478738684152E-3</v>
      </c>
      <c r="D182">
        <v>1.5729637112595323E-4</v>
      </c>
      <c r="E182">
        <v>2.0715548344587679E-3</v>
      </c>
      <c r="F182">
        <v>-6.189638255349952E-3</v>
      </c>
      <c r="G182">
        <v>2.5765163224127231E-2</v>
      </c>
      <c r="H182">
        <v>-1.2447976862293543E-3</v>
      </c>
      <c r="I182">
        <v>1.6974952826705417E-2</v>
      </c>
      <c r="J182">
        <v>-3.367798964039412E-4</v>
      </c>
      <c r="K182">
        <v>-7.6799449282796894E-3</v>
      </c>
      <c r="L182">
        <v>4.50257906565368E-3</v>
      </c>
    </row>
    <row r="183" spans="1:12" x14ac:dyDescent="0.2">
      <c r="A183" s="12">
        <v>43816</v>
      </c>
      <c r="B183">
        <v>-2.2713715409859218E-3</v>
      </c>
      <c r="C183">
        <v>-1.1049864925895502E-2</v>
      </c>
      <c r="D183">
        <v>-5.8396532683768218E-3</v>
      </c>
      <c r="E183">
        <v>1.1178518035494691E-2</v>
      </c>
      <c r="F183">
        <v>-7.4002617452921856E-3</v>
      </c>
      <c r="G183">
        <v>-9.4925950343570428E-3</v>
      </c>
      <c r="H183">
        <v>-3.8568953115297325E-3</v>
      </c>
      <c r="I183">
        <v>-2.1516981839453879E-2</v>
      </c>
      <c r="J183">
        <v>-1.5435718155998788E-2</v>
      </c>
      <c r="K183">
        <v>-5.5781777619463742E-3</v>
      </c>
      <c r="L183">
        <v>-5.2629790763641438E-4</v>
      </c>
    </row>
    <row r="184" spans="1:12" x14ac:dyDescent="0.2">
      <c r="A184" s="12">
        <v>43817</v>
      </c>
      <c r="B184">
        <v>1.372400231173578E-2</v>
      </c>
      <c r="C184">
        <v>1.2451766363127281E-2</v>
      </c>
      <c r="D184">
        <v>3.9581908488028569E-4</v>
      </c>
      <c r="E184">
        <v>-1.0252662067183076E-2</v>
      </c>
      <c r="F184">
        <v>1.8206871427369334E-2</v>
      </c>
      <c r="G184">
        <v>-8.1031496316128753E-3</v>
      </c>
      <c r="H184">
        <v>5.7798273290214459E-3</v>
      </c>
      <c r="I184">
        <v>-2.025363503866829E-3</v>
      </c>
      <c r="J184">
        <v>1.4425546185699297E-2</v>
      </c>
      <c r="K184">
        <v>4.6019139778536626E-3</v>
      </c>
      <c r="L184">
        <v>8.0257409515116177E-3</v>
      </c>
    </row>
    <row r="185" spans="1:12" x14ac:dyDescent="0.2">
      <c r="A185" s="12">
        <v>43818</v>
      </c>
      <c r="B185">
        <v>1.6936305852922294E-2</v>
      </c>
      <c r="C185">
        <v>3.0354127232247313E-2</v>
      </c>
      <c r="D185">
        <v>1.9972969596958868E-2</v>
      </c>
      <c r="E185">
        <v>-5.7826646482407535E-3</v>
      </c>
      <c r="F185">
        <v>-3.4608605865834676E-3</v>
      </c>
      <c r="G185">
        <v>1.1764830029497372E-2</v>
      </c>
      <c r="H185">
        <v>4.0600451434023915E-3</v>
      </c>
      <c r="I185">
        <v>1.4091863200893026E-2</v>
      </c>
      <c r="J185">
        <v>9.3909943457854469E-3</v>
      </c>
      <c r="K185">
        <v>2.2218564288755929E-2</v>
      </c>
      <c r="L185">
        <v>9.4748902597089884E-3</v>
      </c>
    </row>
    <row r="186" spans="1:12" x14ac:dyDescent="0.2">
      <c r="A186" s="12">
        <v>43819</v>
      </c>
      <c r="B186">
        <v>4.7386292746690959E-3</v>
      </c>
      <c r="C186">
        <v>2.9239836674001207E-2</v>
      </c>
      <c r="D186">
        <v>-3.1066340131689313E-3</v>
      </c>
      <c r="E186">
        <v>1.6601372911565629E-3</v>
      </c>
      <c r="F186">
        <v>2.0587895850388473E-2</v>
      </c>
      <c r="G186">
        <v>7.2833117049385838E-3</v>
      </c>
      <c r="H186">
        <v>-4.512115893246002E-3</v>
      </c>
      <c r="I186">
        <v>-2.4280379986926118E-2</v>
      </c>
      <c r="J186">
        <v>-5.4394748645433125E-3</v>
      </c>
      <c r="K186">
        <v>2.9572483429082647E-3</v>
      </c>
      <c r="L186">
        <v>3.1782040649225656E-3</v>
      </c>
    </row>
    <row r="187" spans="1:12" x14ac:dyDescent="0.2">
      <c r="A187" s="12">
        <v>43822</v>
      </c>
      <c r="B187">
        <v>3.0345145097963916E-3</v>
      </c>
      <c r="C187">
        <v>2.3479379260769682E-2</v>
      </c>
      <c r="D187">
        <v>-1.5564718422291396E-4</v>
      </c>
      <c r="E187">
        <v>3.0309673065922081E-3</v>
      </c>
      <c r="F187">
        <v>4.1518068567318774E-3</v>
      </c>
      <c r="G187">
        <v>7.9509352760010442E-3</v>
      </c>
      <c r="H187">
        <v>3.6115323637142278E-3</v>
      </c>
      <c r="I187">
        <v>-5.1335009513151716E-3</v>
      </c>
      <c r="J187">
        <v>4.6044481094715383E-3</v>
      </c>
      <c r="K187">
        <v>6.668239889504855E-4</v>
      </c>
      <c r="L187">
        <v>1.6248517781089818E-3</v>
      </c>
    </row>
    <row r="188" spans="1:12" x14ac:dyDescent="0.2">
      <c r="A188" s="12">
        <v>43823</v>
      </c>
      <c r="B188">
        <v>6.8773894211255505E-3</v>
      </c>
      <c r="C188">
        <v>1.9319561804270835E-3</v>
      </c>
      <c r="D188">
        <v>-3.8905210627094509E-4</v>
      </c>
      <c r="E188">
        <v>-7.8937999110146144E-3</v>
      </c>
      <c r="F188">
        <v>1.4211186453775703E-2</v>
      </c>
      <c r="G188">
        <v>1.3586163827779123E-2</v>
      </c>
      <c r="H188">
        <v>-4.1767386965123263E-3</v>
      </c>
      <c r="I188">
        <v>2.7913471213539535E-2</v>
      </c>
      <c r="J188">
        <v>8.3800527166218194E-5</v>
      </c>
      <c r="K188">
        <v>8.3418933290308143E-3</v>
      </c>
      <c r="L188">
        <v>1.1474826894306424E-3</v>
      </c>
    </row>
    <row r="189" spans="1:12" x14ac:dyDescent="0.2">
      <c r="A189" s="12">
        <v>43825</v>
      </c>
      <c r="B189">
        <v>4.3368731042714385E-3</v>
      </c>
      <c r="C189">
        <v>-9.6973231916628166E-3</v>
      </c>
      <c r="D189">
        <v>7.0045965716686591E-4</v>
      </c>
      <c r="E189">
        <v>-4.5702389342196928E-3</v>
      </c>
      <c r="F189">
        <v>-8.9519836803058656E-3</v>
      </c>
      <c r="G189">
        <v>-2.2262999327181374E-2</v>
      </c>
      <c r="H189">
        <v>4.5143716245859391E-3</v>
      </c>
      <c r="I189">
        <v>-3.8260214513287608E-2</v>
      </c>
      <c r="J189">
        <v>-2.3414822925320626E-3</v>
      </c>
      <c r="K189">
        <v>-4.2570221735836649E-3</v>
      </c>
      <c r="L189">
        <v>-1.9793592253704905E-3</v>
      </c>
    </row>
    <row r="190" spans="1:12" x14ac:dyDescent="0.2">
      <c r="A190" s="12">
        <v>43826</v>
      </c>
      <c r="B190">
        <v>-7.6858365283068164E-3</v>
      </c>
      <c r="C190">
        <v>-1.4395010660351159E-2</v>
      </c>
      <c r="D190">
        <v>-7.1030899417145327E-3</v>
      </c>
      <c r="E190">
        <v>-9.7465940451217838E-3</v>
      </c>
      <c r="F190">
        <v>-1.054606314414544E-2</v>
      </c>
      <c r="G190">
        <v>-5.0965270722905564E-3</v>
      </c>
      <c r="H190">
        <v>-4.1752288732066012E-3</v>
      </c>
      <c r="I190">
        <v>-7.8308737745150635E-3</v>
      </c>
      <c r="J190">
        <v>-4.9513339586443935E-3</v>
      </c>
      <c r="K190">
        <v>-4.656350501696039E-3</v>
      </c>
      <c r="L190">
        <v>-7.5585348818798343E-3</v>
      </c>
    </row>
    <row r="191" spans="1:12" x14ac:dyDescent="0.2">
      <c r="A191" s="12">
        <v>43829</v>
      </c>
      <c r="B191">
        <v>3.8501216129534438E-3</v>
      </c>
      <c r="C191">
        <v>7.4414908643812361E-3</v>
      </c>
      <c r="D191">
        <v>4.9225749127277917E-3</v>
      </c>
      <c r="E191">
        <v>8.1339630691971438E-3</v>
      </c>
      <c r="F191">
        <v>5.6634573725744628E-3</v>
      </c>
      <c r="G191">
        <v>5.822427295691629E-3</v>
      </c>
      <c r="H191">
        <v>-2.2641309325624453E-3</v>
      </c>
      <c r="I191">
        <v>3.1396921145008089E-3</v>
      </c>
      <c r="J191">
        <v>-1.6841109470957274E-4</v>
      </c>
      <c r="K191">
        <v>-2.57494832252321E-3</v>
      </c>
      <c r="L191">
        <v>2.7113368103076725E-3</v>
      </c>
    </row>
    <row r="192" spans="1:12" x14ac:dyDescent="0.2">
      <c r="A192" s="12">
        <v>43830</v>
      </c>
      <c r="B192">
        <v>1.6406127525945544E-2</v>
      </c>
      <c r="C192">
        <v>6.8265712984734009E-2</v>
      </c>
      <c r="D192">
        <v>9.9281492515243021E-3</v>
      </c>
      <c r="E192">
        <v>1.995663383771679E-2</v>
      </c>
      <c r="F192">
        <v>3.0406308581212248E-2</v>
      </c>
      <c r="G192">
        <v>1.082656349200933E-2</v>
      </c>
      <c r="H192">
        <v>5.2001383161987512E-3</v>
      </c>
      <c r="I192">
        <v>1.5037924959762316E-2</v>
      </c>
      <c r="J192">
        <v>1.3290570702737091E-2</v>
      </c>
      <c r="K192">
        <v>2.7130626557946895E-2</v>
      </c>
      <c r="L192">
        <v>2.0458571520896356E-2</v>
      </c>
    </row>
    <row r="193" spans="1:12" x14ac:dyDescent="0.2">
      <c r="A193" s="12">
        <v>43832</v>
      </c>
      <c r="B193">
        <v>-1.2237485106042651E-2</v>
      </c>
      <c r="C193">
        <v>-1.023550421374865E-2</v>
      </c>
      <c r="D193">
        <v>-1.3363716022565607E-2</v>
      </c>
      <c r="E193">
        <v>-2.5764177313273962E-2</v>
      </c>
      <c r="F193">
        <v>-2.627351451334144E-2</v>
      </c>
      <c r="G193">
        <v>-7.9280134421863425E-3</v>
      </c>
      <c r="H193">
        <v>-1.9009350585120752E-2</v>
      </c>
      <c r="I193">
        <v>-2.0801561705449258E-2</v>
      </c>
      <c r="J193">
        <v>-1.7760211455094752E-2</v>
      </c>
      <c r="K193">
        <v>-2.2177393640509635E-2</v>
      </c>
      <c r="L193">
        <v>-1.8826933428320477E-2</v>
      </c>
    </row>
    <row r="194" spans="1:12" x14ac:dyDescent="0.2">
      <c r="A194" s="12">
        <v>43833</v>
      </c>
      <c r="B194">
        <v>-2.832845835088521E-3</v>
      </c>
      <c r="C194">
        <v>-4.3303313177115305E-3</v>
      </c>
      <c r="D194">
        <v>-6.9854315782310016E-3</v>
      </c>
      <c r="E194">
        <v>-1.4971418259259186E-3</v>
      </c>
      <c r="F194">
        <v>-3.7826565397704133E-2</v>
      </c>
      <c r="G194">
        <v>-1.2377302572868112E-2</v>
      </c>
      <c r="H194">
        <v>-5.8777509670928469E-3</v>
      </c>
      <c r="I194">
        <v>8.893601379845073E-3</v>
      </c>
      <c r="J194">
        <v>-1.1818330212052615E-2</v>
      </c>
      <c r="K194">
        <v>-1.4451872373878868E-2</v>
      </c>
      <c r="L194">
        <v>-1.0471604164127946E-2</v>
      </c>
    </row>
    <row r="195" spans="1:12" x14ac:dyDescent="0.2">
      <c r="A195" s="12">
        <v>43836</v>
      </c>
      <c r="B195">
        <v>-1.6826838010246755E-2</v>
      </c>
      <c r="C195">
        <v>-2.897340407055925E-3</v>
      </c>
      <c r="D195">
        <v>1.9113651070758009E-2</v>
      </c>
      <c r="E195">
        <v>-3.448474009635767E-3</v>
      </c>
      <c r="F195">
        <v>2.1953550201867445E-2</v>
      </c>
      <c r="G195">
        <v>1.886850128122651E-2</v>
      </c>
      <c r="H195">
        <v>2.8039063485717611E-2</v>
      </c>
      <c r="I195">
        <v>4.5809515273454601E-2</v>
      </c>
      <c r="J195">
        <v>2.2495594896329494E-2</v>
      </c>
      <c r="K195">
        <v>6.4942102896633963E-2</v>
      </c>
      <c r="L195">
        <v>1.8234490780657794E-2</v>
      </c>
    </row>
    <row r="196" spans="1:12" x14ac:dyDescent="0.2">
      <c r="A196" s="12">
        <v>43837</v>
      </c>
      <c r="B196">
        <v>6.7873161375504583E-4</v>
      </c>
      <c r="C196">
        <v>-8.7427318102331394E-3</v>
      </c>
      <c r="D196">
        <v>2.7006688125942838E-3</v>
      </c>
      <c r="E196">
        <v>-1.2552955058355015E-2</v>
      </c>
      <c r="F196">
        <v>-7.6483293807312874E-3</v>
      </c>
      <c r="G196">
        <v>-8.6643059267660465E-3</v>
      </c>
      <c r="H196">
        <v>-2.9268508382961776E-3</v>
      </c>
      <c r="I196">
        <v>5.3752891368078856E-2</v>
      </c>
      <c r="J196">
        <v>8.9910494846090067E-3</v>
      </c>
      <c r="K196">
        <v>-1.2728713475042329E-2</v>
      </c>
      <c r="L196">
        <v>-9.0790733231877938E-4</v>
      </c>
    </row>
    <row r="197" spans="1:12" x14ac:dyDescent="0.2">
      <c r="A197" s="12">
        <v>43838</v>
      </c>
      <c r="B197">
        <v>5.5802771488899271E-3</v>
      </c>
      <c r="C197">
        <v>2.3554794667033727E-2</v>
      </c>
      <c r="D197">
        <v>1.2026631363120805E-2</v>
      </c>
      <c r="E197">
        <v>-8.0650970785818548E-3</v>
      </c>
      <c r="F197">
        <v>1.9174237481072657E-3</v>
      </c>
      <c r="G197">
        <v>2.8593772561723733E-2</v>
      </c>
      <c r="H197">
        <v>1.3436781703865742E-2</v>
      </c>
      <c r="I197">
        <v>-4.715077460225317E-4</v>
      </c>
      <c r="J197">
        <v>0</v>
      </c>
      <c r="K197">
        <v>9.3802031524588634E-3</v>
      </c>
      <c r="L197">
        <v>6.2984683978882976E-3</v>
      </c>
    </row>
    <row r="198" spans="1:12" x14ac:dyDescent="0.2">
      <c r="A198" s="12">
        <v>43839</v>
      </c>
      <c r="B198">
        <v>-6.0893560388684742E-3</v>
      </c>
      <c r="C198">
        <v>-1.6471508012012716E-2</v>
      </c>
      <c r="D198">
        <v>-1.0178610875321467E-2</v>
      </c>
      <c r="E198">
        <v>-2.325515375555632E-2</v>
      </c>
      <c r="F198">
        <v>1.5209414427506094E-2</v>
      </c>
      <c r="G198">
        <v>-4.2372568050745244E-3</v>
      </c>
      <c r="H198">
        <v>3.8851610003216401E-3</v>
      </c>
      <c r="I198">
        <v>1.4140364873712783E-3</v>
      </c>
      <c r="J198">
        <v>-1.7473162488728877E-2</v>
      </c>
      <c r="K198">
        <v>4.6124554225342469E-3</v>
      </c>
      <c r="L198">
        <v>-5.8246171254583675E-3</v>
      </c>
    </row>
    <row r="199" spans="1:12" x14ac:dyDescent="0.2">
      <c r="A199" s="12">
        <v>43840</v>
      </c>
      <c r="B199">
        <v>1.0967812311091682E-2</v>
      </c>
      <c r="C199">
        <v>1.1968814814073357E-2</v>
      </c>
      <c r="D199">
        <v>-3.8471990355306673E-4</v>
      </c>
      <c r="E199">
        <v>6.5288820487561438E-3</v>
      </c>
      <c r="F199">
        <v>3.7768273377221433E-2</v>
      </c>
      <c r="G199">
        <v>2.3086014573144003E-2</v>
      </c>
      <c r="H199">
        <v>7.8356478980916664E-3</v>
      </c>
      <c r="I199">
        <v>3.8803952287965127E-2</v>
      </c>
      <c r="J199">
        <v>4.1239721547236333E-3</v>
      </c>
      <c r="K199">
        <v>3.4226876144758658E-3</v>
      </c>
      <c r="L199">
        <v>1.1615129989805194E-2</v>
      </c>
    </row>
    <row r="200" spans="1:12" x14ac:dyDescent="0.2">
      <c r="A200" s="12">
        <v>43843</v>
      </c>
      <c r="B200">
        <v>-2.6886536376103044E-3</v>
      </c>
      <c r="C200">
        <v>-1.1138748016727883E-2</v>
      </c>
      <c r="D200">
        <v>5.5252371426400592E-3</v>
      </c>
      <c r="E200">
        <v>2.2975982692061938E-2</v>
      </c>
      <c r="F200">
        <v>-3.6331555441173116E-4</v>
      </c>
      <c r="G200">
        <v>-1.3226755801233543E-2</v>
      </c>
      <c r="H200">
        <v>-4.5173466109513834E-3</v>
      </c>
      <c r="I200">
        <v>-1.5525433238654643E-2</v>
      </c>
      <c r="J200">
        <v>3.9396660263376721E-3</v>
      </c>
      <c r="K200">
        <v>-9.8494198722325378E-3</v>
      </c>
      <c r="L200">
        <v>2.1822451999574835E-3</v>
      </c>
    </row>
    <row r="201" spans="1:12" x14ac:dyDescent="0.2">
      <c r="A201" s="12">
        <v>43844</v>
      </c>
      <c r="B201">
        <v>-8.2791586734813471E-3</v>
      </c>
      <c r="C201">
        <v>7.0277295956946827E-3</v>
      </c>
      <c r="D201">
        <v>-1.1545728454205649E-2</v>
      </c>
      <c r="E201">
        <v>-1.6489450595723504E-2</v>
      </c>
      <c r="F201">
        <v>-2.9137194567504177E-2</v>
      </c>
      <c r="G201">
        <v>-1.7674549310283508E-2</v>
      </c>
      <c r="H201">
        <v>-9.8765856909360968E-3</v>
      </c>
      <c r="I201">
        <v>-5.0978472268427555E-2</v>
      </c>
      <c r="J201">
        <v>-1.704369445274426E-2</v>
      </c>
      <c r="K201">
        <v>-2.3336044302244018E-2</v>
      </c>
      <c r="L201">
        <v>-1.0644815690015762E-2</v>
      </c>
    </row>
    <row r="202" spans="1:12" x14ac:dyDescent="0.2">
      <c r="A202" s="12">
        <v>43845</v>
      </c>
      <c r="B202">
        <v>1.2141856136519167E-2</v>
      </c>
      <c r="C202">
        <v>2.4818223045222718E-2</v>
      </c>
      <c r="D202">
        <v>7.6351719272992023E-3</v>
      </c>
      <c r="E202">
        <v>1.2815889263104714E-2</v>
      </c>
      <c r="F202">
        <v>5.5681022006290666E-2</v>
      </c>
      <c r="G202">
        <v>2.187032225880544E-2</v>
      </c>
      <c r="H202">
        <v>2.3367303188427026E-2</v>
      </c>
      <c r="I202">
        <v>3.0052395806686411E-2</v>
      </c>
      <c r="J202">
        <v>1.3691690804780735E-2</v>
      </c>
      <c r="K202">
        <v>1.1460445135619468E-2</v>
      </c>
      <c r="L202">
        <v>1.5693028640509137E-2</v>
      </c>
    </row>
    <row r="203" spans="1:12" x14ac:dyDescent="0.2">
      <c r="A203" s="12">
        <v>43846</v>
      </c>
      <c r="B203">
        <v>-1.0062699621394985E-3</v>
      </c>
      <c r="C203">
        <v>2.3039744820531165E-2</v>
      </c>
      <c r="D203">
        <v>1.1762081809066571E-2</v>
      </c>
      <c r="E203">
        <v>5.6508995366490455E-3</v>
      </c>
      <c r="F203">
        <v>8.4595920961687103E-3</v>
      </c>
      <c r="G203">
        <v>2.7874556110452824E-3</v>
      </c>
      <c r="H203">
        <v>4.3907002370314467E-2</v>
      </c>
      <c r="I203">
        <v>9.2400936655404553E-2</v>
      </c>
      <c r="J203">
        <v>2.8500101894706224E-3</v>
      </c>
      <c r="K203">
        <v>5.407067613795993E-3</v>
      </c>
      <c r="L203">
        <v>7.4860655521887505E-3</v>
      </c>
    </row>
    <row r="204" spans="1:12" x14ac:dyDescent="0.2">
      <c r="A204" s="12">
        <v>43847</v>
      </c>
      <c r="B204">
        <v>1.5814016362578145E-2</v>
      </c>
      <c r="C204">
        <v>2.3533827771514207E-3</v>
      </c>
      <c r="D204">
        <v>-6.3985429784666516E-3</v>
      </c>
      <c r="E204">
        <v>-2.3343871894075745E-3</v>
      </c>
      <c r="F204">
        <v>-3.5003419534955331E-2</v>
      </c>
      <c r="G204">
        <v>-5.5827028547704646E-3</v>
      </c>
      <c r="H204">
        <v>-1.4387228841521637E-2</v>
      </c>
      <c r="I204">
        <v>-7.310291658950579E-3</v>
      </c>
      <c r="J204">
        <v>-1.3402109100287224E-3</v>
      </c>
      <c r="K204">
        <v>-1.5550619886849262E-3</v>
      </c>
      <c r="L204">
        <v>-5.7699692197400135E-4</v>
      </c>
    </row>
    <row r="205" spans="1:12" x14ac:dyDescent="0.2">
      <c r="A205" s="12">
        <v>43851</v>
      </c>
      <c r="B205">
        <v>3.537029715568718E-2</v>
      </c>
      <c r="C205">
        <v>7.4161360549057078E-3</v>
      </c>
      <c r="D205">
        <v>1.8774188521883676E-2</v>
      </c>
      <c r="E205">
        <v>1.5780229549763922E-2</v>
      </c>
      <c r="F205">
        <v>9.7667884590815386E-3</v>
      </c>
      <c r="G205">
        <v>5.5827028547703475E-3</v>
      </c>
      <c r="H205">
        <v>-1.6746158394052316E-2</v>
      </c>
      <c r="I205">
        <v>-1.8732863479845731E-2</v>
      </c>
      <c r="J205">
        <v>9.2606611427124425E-3</v>
      </c>
      <c r="K205">
        <v>1.0065151408833082E-3</v>
      </c>
      <c r="L205">
        <v>6.7091091345332313E-3</v>
      </c>
    </row>
    <row r="206" spans="1:12" x14ac:dyDescent="0.2">
      <c r="A206" s="12">
        <v>43852</v>
      </c>
      <c r="B206">
        <v>9.3613167122426569E-3</v>
      </c>
      <c r="C206">
        <v>5.4295029824621543E-3</v>
      </c>
      <c r="D206">
        <v>6.8014096287204338E-3</v>
      </c>
      <c r="E206">
        <v>2.1119500699654185E-2</v>
      </c>
      <c r="F206">
        <v>8.6021721160253976E-3</v>
      </c>
      <c r="G206">
        <v>2.8132205326096969E-2</v>
      </c>
      <c r="H206">
        <v>-1.0488397357291832E-2</v>
      </c>
      <c r="I206">
        <v>-1.1499473594891044E-2</v>
      </c>
      <c r="J206">
        <v>3.6472211930748582E-3</v>
      </c>
      <c r="K206">
        <v>8.287561699747854E-3</v>
      </c>
      <c r="L206">
        <v>7.5368851993022797E-3</v>
      </c>
    </row>
    <row r="207" spans="1:12" x14ac:dyDescent="0.2">
      <c r="A207" s="12">
        <v>43853</v>
      </c>
      <c r="B207">
        <v>7.8194485969857286E-2</v>
      </c>
      <c r="C207">
        <v>-2.6652579843965112E-2</v>
      </c>
      <c r="D207">
        <v>-2.8177058015999908E-2</v>
      </c>
      <c r="E207">
        <v>1.3516819392143433E-2</v>
      </c>
      <c r="F207">
        <v>-2.5665704434183385E-2</v>
      </c>
      <c r="G207">
        <v>1.0767254164722694E-2</v>
      </c>
      <c r="H207">
        <v>-2.5875412948201459E-2</v>
      </c>
      <c r="I207">
        <v>-3.5313708957420711E-2</v>
      </c>
      <c r="J207">
        <v>-2.7598936800772984E-2</v>
      </c>
      <c r="K207">
        <v>-2.795833306052312E-2</v>
      </c>
      <c r="L207">
        <v>-1.067494334896563E-2</v>
      </c>
    </row>
    <row r="208" spans="1:12" x14ac:dyDescent="0.2">
      <c r="A208" s="12">
        <v>43854</v>
      </c>
      <c r="B208">
        <v>-4.1448888483083084E-2</v>
      </c>
      <c r="C208">
        <v>-2.188623024036521E-2</v>
      </c>
      <c r="D208">
        <v>-3.2787242117468779E-2</v>
      </c>
      <c r="E208">
        <v>-4.7305242790226326E-2</v>
      </c>
      <c r="F208">
        <v>-5.4168893063266443E-2</v>
      </c>
      <c r="G208">
        <v>-2.5077552356254623E-2</v>
      </c>
      <c r="H208">
        <v>-2.9430707832360733E-2</v>
      </c>
      <c r="I208">
        <v>-3.9958329164196317E-2</v>
      </c>
      <c r="J208">
        <v>-4.6661848595468722E-2</v>
      </c>
      <c r="K208">
        <v>-4.0348086748700683E-2</v>
      </c>
      <c r="L208">
        <v>-3.892320696140926E-2</v>
      </c>
    </row>
    <row r="209" spans="1:12" x14ac:dyDescent="0.2">
      <c r="A209" s="12">
        <v>43857</v>
      </c>
      <c r="B209">
        <v>2.4361988625741286E-2</v>
      </c>
      <c r="C209">
        <v>2.5454836527064026E-2</v>
      </c>
      <c r="D209">
        <v>1.3603369825460601E-2</v>
      </c>
      <c r="E209">
        <v>2.9587454447367864E-2</v>
      </c>
      <c r="F209">
        <v>1.7624945509522167E-2</v>
      </c>
      <c r="G209">
        <v>3.0418077551309861E-2</v>
      </c>
      <c r="H209">
        <v>2.3837778748988153E-2</v>
      </c>
      <c r="I209">
        <v>1.6647251124959142E-2</v>
      </c>
      <c r="J209">
        <v>1.8541856008069214E-2</v>
      </c>
      <c r="K209">
        <v>1.1777049868588076E-2</v>
      </c>
      <c r="L209">
        <v>2.2927704560077984E-2</v>
      </c>
    </row>
    <row r="210" spans="1:12" x14ac:dyDescent="0.2">
      <c r="A210" s="12">
        <v>43858</v>
      </c>
      <c r="B210">
        <v>-1.4666441787954683E-2</v>
      </c>
      <c r="C210">
        <v>-6.1627015275705799E-2</v>
      </c>
      <c r="D210">
        <v>-2.0116566286406557E-2</v>
      </c>
      <c r="E210">
        <v>-2.5165569951489278E-3</v>
      </c>
      <c r="F210">
        <v>-4.8239528125853394E-2</v>
      </c>
      <c r="G210">
        <v>6.5702982703196355E-2</v>
      </c>
      <c r="H210">
        <v>-1.0373086646099842E-2</v>
      </c>
      <c r="I210">
        <v>-1.2817666626986544E-2</v>
      </c>
      <c r="J210">
        <v>-9.492888024875426E-3</v>
      </c>
      <c r="K210">
        <v>-1.6839587416901402E-2</v>
      </c>
      <c r="L210">
        <v>-1.855381742122723E-2</v>
      </c>
    </row>
    <row r="211" spans="1:12" x14ac:dyDescent="0.2">
      <c r="A211" s="12">
        <v>43859</v>
      </c>
      <c r="B211">
        <v>2.1085053346993074E-3</v>
      </c>
      <c r="C211">
        <v>2.6380187892986309E-2</v>
      </c>
      <c r="D211">
        <v>-1.3654848651884577E-3</v>
      </c>
      <c r="E211">
        <v>-7.3018851516169761E-3</v>
      </c>
      <c r="F211">
        <v>-1.1625700709520143E-2</v>
      </c>
      <c r="G211">
        <v>7.4533841344998492E-3</v>
      </c>
      <c r="H211">
        <v>-5.1135794806813992E-3</v>
      </c>
      <c r="I211">
        <v>-4.2954435337959639E-2</v>
      </c>
      <c r="J211">
        <v>-7.624166282369259E-3</v>
      </c>
      <c r="K211">
        <v>-8.8224837759156797E-3</v>
      </c>
      <c r="L211">
        <v>3.9604887933907142E-5</v>
      </c>
    </row>
    <row r="212" spans="1:12" x14ac:dyDescent="0.2">
      <c r="A212" s="12">
        <v>43860</v>
      </c>
      <c r="B212">
        <v>-3.8961973108123771E-2</v>
      </c>
      <c r="C212">
        <v>-3.7172766053051642E-2</v>
      </c>
      <c r="D212">
        <v>-3.0769030910230071E-2</v>
      </c>
      <c r="E212">
        <v>-3.237103165989362E-2</v>
      </c>
      <c r="F212">
        <v>-3.1124685427828334E-2</v>
      </c>
      <c r="G212">
        <v>-1.8108516323457786E-2</v>
      </c>
      <c r="H212">
        <v>-2.8541757424345351E-2</v>
      </c>
      <c r="I212">
        <v>-7.5067514472452995E-2</v>
      </c>
      <c r="J212">
        <v>-2.3591898016971872E-2</v>
      </c>
      <c r="K212">
        <v>-4.1002731645728693E-2</v>
      </c>
      <c r="L212">
        <v>-3.6319219171747776E-2</v>
      </c>
    </row>
    <row r="213" spans="1:12" x14ac:dyDescent="0.2">
      <c r="A213" s="12">
        <v>43861</v>
      </c>
      <c r="B213">
        <v>7.6353957359448481E-3</v>
      </c>
      <c r="C213">
        <v>2.1469998615820291E-2</v>
      </c>
      <c r="D213">
        <v>2.2537301493510343E-2</v>
      </c>
      <c r="E213">
        <v>2.2926959753488067E-4</v>
      </c>
      <c r="F213">
        <v>7.0467946510213752E-3</v>
      </c>
      <c r="G213">
        <v>1.4388768357016409E-2</v>
      </c>
      <c r="H213">
        <v>1.3621504560469807E-2</v>
      </c>
      <c r="I213">
        <v>-1.6807088769338605E-2</v>
      </c>
      <c r="J213">
        <v>2.2754143297843256E-3</v>
      </c>
      <c r="K213">
        <v>7.1802458934424511E-4</v>
      </c>
      <c r="L213">
        <v>1.1128734766357304E-2</v>
      </c>
    </row>
    <row r="214" spans="1:12" x14ac:dyDescent="0.2">
      <c r="A214" s="12">
        <v>43864</v>
      </c>
      <c r="B214">
        <v>1.601509202476397E-2</v>
      </c>
      <c r="C214">
        <v>2.9344473171345666E-2</v>
      </c>
      <c r="D214">
        <v>2.4573912643716202E-2</v>
      </c>
      <c r="E214">
        <v>2.0654661440100475E-2</v>
      </c>
      <c r="F214">
        <v>2.2463757056274024E-2</v>
      </c>
      <c r="G214">
        <v>2.6357657688097266E-2</v>
      </c>
      <c r="H214">
        <v>2.7936205053353785E-2</v>
      </c>
      <c r="I214">
        <v>3.8610656081470955E-2</v>
      </c>
      <c r="J214">
        <v>2.2117416707880148E-2</v>
      </c>
      <c r="K214">
        <v>4.1760454766123022E-2</v>
      </c>
      <c r="L214">
        <v>3.0769069967362343E-2</v>
      </c>
    </row>
    <row r="215" spans="1:12" x14ac:dyDescent="0.2">
      <c r="A215" s="12">
        <v>43865</v>
      </c>
      <c r="B215">
        <v>2.8315146622020518E-2</v>
      </c>
      <c r="C215">
        <v>7.8558040435279912E-3</v>
      </c>
      <c r="D215">
        <v>4.6124456516502224E-2</v>
      </c>
      <c r="E215">
        <v>1.8379521065841842E-2</v>
      </c>
      <c r="F215">
        <v>4.2694264557589442E-2</v>
      </c>
      <c r="G215">
        <v>1.679696227800705E-2</v>
      </c>
      <c r="H215">
        <v>2.2020732152221507E-2</v>
      </c>
      <c r="I215">
        <v>3.1584328371187916E-2</v>
      </c>
      <c r="J215">
        <v>3.683743016406086E-2</v>
      </c>
      <c r="K215">
        <v>6.4716712431012666E-2</v>
      </c>
      <c r="L215">
        <v>2.2779684610673621E-2</v>
      </c>
    </row>
    <row r="216" spans="1:12" x14ac:dyDescent="0.2">
      <c r="A216" s="12">
        <v>43866</v>
      </c>
      <c r="B216">
        <v>1.1930813998305653E-3</v>
      </c>
      <c r="C216">
        <v>-1.048820543227748E-2</v>
      </c>
      <c r="D216">
        <v>6.0410939195583847E-4</v>
      </c>
      <c r="E216">
        <v>7.252049822768428E-3</v>
      </c>
      <c r="F216">
        <v>-3.4891619449584927E-3</v>
      </c>
      <c r="G216">
        <v>-6.5651505425834544E-3</v>
      </c>
      <c r="H216">
        <v>-3.3056932447196805E-3</v>
      </c>
      <c r="I216">
        <v>-4.642300489573592E-2</v>
      </c>
      <c r="J216">
        <v>-7.6571561321069313E-3</v>
      </c>
      <c r="K216">
        <v>-2.7631812894216018E-4</v>
      </c>
      <c r="L216">
        <v>5.7830231909028029E-4</v>
      </c>
    </row>
    <row r="217" spans="1:12" x14ac:dyDescent="0.2">
      <c r="A217" s="12">
        <v>43867</v>
      </c>
      <c r="B217">
        <v>-1.6077210354944877E-2</v>
      </c>
      <c r="C217">
        <v>8.278691413190974E-3</v>
      </c>
      <c r="D217">
        <v>-2.9249593259589368E-2</v>
      </c>
      <c r="E217">
        <v>-1.4049385219348844E-2</v>
      </c>
      <c r="F217">
        <v>-6.9547747899248835E-2</v>
      </c>
      <c r="G217">
        <v>-2.5471362356072898E-2</v>
      </c>
      <c r="H217">
        <v>-3.5840334249824184E-2</v>
      </c>
      <c r="I217">
        <v>-5.340576461991131E-4</v>
      </c>
      <c r="J217">
        <v>-3.0871544972294371E-2</v>
      </c>
      <c r="K217">
        <v>-2.1147638231400038E-2</v>
      </c>
      <c r="L217">
        <v>-2.3871054442633554E-2</v>
      </c>
    </row>
    <row r="218" spans="1:12" x14ac:dyDescent="0.2">
      <c r="A218" s="12">
        <v>43868</v>
      </c>
      <c r="B218">
        <v>5.5885658411598616E-3</v>
      </c>
      <c r="C218">
        <v>4.9622864453180128E-2</v>
      </c>
      <c r="D218">
        <v>7.3544404534274382E-3</v>
      </c>
      <c r="E218">
        <v>-3.2727639849291345E-3</v>
      </c>
      <c r="F218">
        <v>5.3976884018348522E-3</v>
      </c>
      <c r="G218">
        <v>1.3422978154899477E-2</v>
      </c>
      <c r="H218">
        <v>1.340749898385773E-2</v>
      </c>
      <c r="I218">
        <v>1.4846544796776209E-2</v>
      </c>
      <c r="J218">
        <v>5.5959921811400588E-3</v>
      </c>
      <c r="K218">
        <v>1.8100693922258212E-2</v>
      </c>
      <c r="L218">
        <v>1.3915864319944665E-2</v>
      </c>
    </row>
    <row r="219" spans="1:12" x14ac:dyDescent="0.2">
      <c r="A219" s="12">
        <v>43871</v>
      </c>
      <c r="B219">
        <v>1.5246977943991801E-2</v>
      </c>
      <c r="C219">
        <v>2.9042225011860611E-2</v>
      </c>
      <c r="D219">
        <v>8.0660248570495665E-3</v>
      </c>
      <c r="E219">
        <v>1.8791078053640643E-2</v>
      </c>
      <c r="F219">
        <v>5.4393821340748057E-2</v>
      </c>
      <c r="G219">
        <v>1.8165724657497029E-3</v>
      </c>
      <c r="H219">
        <v>1.5678131905929576E-2</v>
      </c>
      <c r="I219">
        <v>4.3765047184375967E-2</v>
      </c>
      <c r="J219">
        <v>3.4645162508370526E-2</v>
      </c>
      <c r="K219">
        <v>6.5435708668130713E-3</v>
      </c>
      <c r="L219">
        <v>2.0002718072282363E-2</v>
      </c>
    </row>
    <row r="220" spans="1:12" x14ac:dyDescent="0.2">
      <c r="A220" s="12">
        <v>43872</v>
      </c>
      <c r="B220">
        <v>7.4153828168718316E-4</v>
      </c>
      <c r="C220">
        <v>1.6714676328197166E-3</v>
      </c>
      <c r="D220">
        <v>1.3074165961578251E-2</v>
      </c>
      <c r="E220">
        <v>1.4080944770114292E-2</v>
      </c>
      <c r="F220">
        <v>-7.8443339440399467E-4</v>
      </c>
      <c r="G220">
        <v>4.2257649703151138E-3</v>
      </c>
      <c r="H220">
        <v>1.8930632560590042E-2</v>
      </c>
      <c r="I220">
        <v>6.5797191314861808E-2</v>
      </c>
      <c r="J220">
        <v>1.637788201421727E-2</v>
      </c>
      <c r="K220">
        <v>7.6867211318720329E-3</v>
      </c>
      <c r="L220">
        <v>1.5298074251105279E-2</v>
      </c>
    </row>
    <row r="221" spans="1:12" x14ac:dyDescent="0.2">
      <c r="A221" s="12">
        <v>43873</v>
      </c>
      <c r="B221">
        <v>-2.9635789761657527E-4</v>
      </c>
      <c r="C221">
        <v>1.1806065932543863E-2</v>
      </c>
      <c r="D221">
        <v>2.9408963744608132E-3</v>
      </c>
      <c r="E221">
        <v>-2.2509646869674146E-3</v>
      </c>
      <c r="F221">
        <v>-1.025666138468957E-2</v>
      </c>
      <c r="G221">
        <v>-3.6209733947404248E-3</v>
      </c>
      <c r="H221">
        <v>-1.8597422829115435E-2</v>
      </c>
      <c r="I221">
        <v>9.4288316174631496E-4</v>
      </c>
      <c r="J221">
        <v>5.8896916947424741E-4</v>
      </c>
      <c r="K221">
        <v>6.0890085150950846E-3</v>
      </c>
      <c r="L221">
        <v>1.051845740906731E-3</v>
      </c>
    </row>
    <row r="222" spans="1:12" x14ac:dyDescent="0.2">
      <c r="A222" s="12">
        <v>43874</v>
      </c>
      <c r="B222">
        <v>-2.5242257936155931E-3</v>
      </c>
      <c r="C222">
        <v>1.4202762283497854E-2</v>
      </c>
      <c r="D222">
        <v>-4.5278823646769731E-3</v>
      </c>
      <c r="E222">
        <v>-1.9322997918896492E-2</v>
      </c>
      <c r="F222">
        <v>-3.9729680949771983E-3</v>
      </c>
      <c r="G222">
        <v>-1.8920391626147413E-2</v>
      </c>
      <c r="H222">
        <v>-4.787732239577824E-3</v>
      </c>
      <c r="I222">
        <v>-2.143444089974576E-2</v>
      </c>
      <c r="J222">
        <v>-1.0400302546540178E-2</v>
      </c>
      <c r="K222">
        <v>-9.1930842730989885E-3</v>
      </c>
      <c r="L222">
        <v>-3.3465623884927618E-3</v>
      </c>
    </row>
    <row r="223" spans="1:12" x14ac:dyDescent="0.2">
      <c r="A223" s="12">
        <v>43875</v>
      </c>
      <c r="B223">
        <v>-1.6940443134607061E-2</v>
      </c>
      <c r="C223">
        <v>2.8165819198360306E-2</v>
      </c>
      <c r="D223">
        <v>-7.3639957062650169E-3</v>
      </c>
      <c r="E223">
        <v>-2.2339063311661429E-2</v>
      </c>
      <c r="F223">
        <v>-1.3223996493874138E-2</v>
      </c>
      <c r="G223">
        <v>4.9170305670284808E-3</v>
      </c>
      <c r="H223">
        <v>-1.7677357255226431E-2</v>
      </c>
      <c r="I223">
        <v>-4.7322826176210031E-2</v>
      </c>
      <c r="J223">
        <v>7.7893021400759748E-3</v>
      </c>
      <c r="K223">
        <v>-2.2190511687774063E-2</v>
      </c>
      <c r="L223">
        <v>-1.2927180744254294E-2</v>
      </c>
    </row>
    <row r="224" spans="1:12" x14ac:dyDescent="0.2">
      <c r="A224" s="12">
        <v>43879</v>
      </c>
      <c r="B224">
        <v>1.455944365121469E-2</v>
      </c>
      <c r="C224">
        <v>3.4721548529875107E-2</v>
      </c>
      <c r="D224">
        <v>1.4298488418410176E-2</v>
      </c>
      <c r="E224">
        <v>1.5772049526259723E-2</v>
      </c>
      <c r="F224">
        <v>1.6800354085140148E-2</v>
      </c>
      <c r="G224">
        <v>2.4495367860017316E-3</v>
      </c>
      <c r="H224">
        <v>2.833466490980183E-2</v>
      </c>
      <c r="I224">
        <v>1.8505196296679838E-2</v>
      </c>
      <c r="J224">
        <v>4.3890511045021757E-2</v>
      </c>
      <c r="K224">
        <v>2.6387882986291748E-2</v>
      </c>
      <c r="L224">
        <v>2.4907927327885479E-2</v>
      </c>
    </row>
    <row r="225" spans="1:12" x14ac:dyDescent="0.2">
      <c r="A225" s="12">
        <v>43880</v>
      </c>
      <c r="B225">
        <v>-2.504679282653776E-2</v>
      </c>
      <c r="C225">
        <v>-2.8064182164957725E-2</v>
      </c>
      <c r="D225">
        <v>-1.2547616282382502E-2</v>
      </c>
      <c r="E225">
        <v>-2.0643123332421257E-2</v>
      </c>
      <c r="F225">
        <v>-3.1784818599129645E-3</v>
      </c>
      <c r="G225">
        <v>-1.7273759915725755E-2</v>
      </c>
      <c r="H225">
        <v>-1.2109085269627302E-2</v>
      </c>
      <c r="I225">
        <v>-5.0302692198545697E-2</v>
      </c>
      <c r="J225">
        <v>5.3132711795162782E-3</v>
      </c>
      <c r="K225">
        <v>-1.2160962302879923E-2</v>
      </c>
      <c r="L225">
        <v>-1.4620864060346035E-2</v>
      </c>
    </row>
    <row r="226" spans="1:12" x14ac:dyDescent="0.2">
      <c r="A226" s="12">
        <v>43881</v>
      </c>
      <c r="B226">
        <v>-1.710490711369898E-2</v>
      </c>
      <c r="C226">
        <v>-7.2215931077806786E-2</v>
      </c>
      <c r="D226">
        <v>-2.2694089468576893E-2</v>
      </c>
      <c r="E226">
        <v>-1.544651033466128E-2</v>
      </c>
      <c r="F226">
        <v>-2.8250159617313565E-2</v>
      </c>
      <c r="G226">
        <v>-1.8210862263265702E-2</v>
      </c>
      <c r="H226">
        <v>-2.765099691691103E-2</v>
      </c>
      <c r="I226">
        <v>-8.3726204592805241E-3</v>
      </c>
      <c r="J226">
        <v>-1.4476142816166319E-2</v>
      </c>
      <c r="K226">
        <v>-2.8612254958584916E-2</v>
      </c>
      <c r="L226">
        <v>-3.0171212839236038E-2</v>
      </c>
    </row>
    <row r="227" spans="1:12" x14ac:dyDescent="0.2">
      <c r="A227" s="12">
        <v>43882</v>
      </c>
      <c r="B227">
        <v>-4.092578941608338E-2</v>
      </c>
      <c r="C227">
        <v>-8.1294741227168732E-2</v>
      </c>
      <c r="D227">
        <v>-5.6664225050524972E-2</v>
      </c>
      <c r="E227">
        <v>-4.3288404441095434E-2</v>
      </c>
      <c r="F227">
        <v>-6.2058485178966866E-2</v>
      </c>
      <c r="G227">
        <v>-4.8695112497255055E-2</v>
      </c>
      <c r="H227">
        <v>-4.3563907062222545E-2</v>
      </c>
      <c r="I227">
        <v>-3.3122730433652152E-2</v>
      </c>
      <c r="J227">
        <v>-4.4984997314515045E-2</v>
      </c>
      <c r="K227">
        <v>-4.8252918240791962E-2</v>
      </c>
      <c r="L227">
        <v>-4.9097454144821737E-2</v>
      </c>
    </row>
    <row r="228" spans="1:12" x14ac:dyDescent="0.2">
      <c r="A228" s="12">
        <v>43885</v>
      </c>
      <c r="B228">
        <v>-3.3421295964771426E-2</v>
      </c>
      <c r="C228">
        <v>-3.2063958064980053E-2</v>
      </c>
      <c r="D228">
        <v>-2.5520513916767303E-2</v>
      </c>
      <c r="E228">
        <v>-3.1067184557674484E-2</v>
      </c>
      <c r="F228">
        <v>-1.3593759672808996E-2</v>
      </c>
      <c r="G228">
        <v>-4.1432048850853678E-2</v>
      </c>
      <c r="H228">
        <v>-3.7915596271621402E-2</v>
      </c>
      <c r="I228">
        <v>-3.3133919641490109E-2</v>
      </c>
      <c r="J228">
        <v>-2.3274963406087298E-2</v>
      </c>
      <c r="K228">
        <v>-2.9903960683185543E-2</v>
      </c>
      <c r="L228">
        <v>-3.0254571401082238E-2</v>
      </c>
    </row>
    <row r="229" spans="1:12" x14ac:dyDescent="0.2">
      <c r="A229" s="12">
        <v>43886</v>
      </c>
      <c r="B229">
        <v>-1.3402648434158566E-3</v>
      </c>
      <c r="C229">
        <v>-1.6831061242767401E-3</v>
      </c>
      <c r="D229">
        <v>3.4576006963016872E-3</v>
      </c>
      <c r="E229">
        <v>1.1256544497901123E-2</v>
      </c>
      <c r="F229">
        <v>-1.2886197124359546E-2</v>
      </c>
      <c r="G229">
        <v>2.0782642111520245E-3</v>
      </c>
      <c r="H229">
        <v>-7.0055321022297525E-3</v>
      </c>
      <c r="I229">
        <v>3.0958877596850225E-2</v>
      </c>
      <c r="J229">
        <v>1.5686121638064292E-3</v>
      </c>
      <c r="K229">
        <v>-2.5112308772883167E-2</v>
      </c>
      <c r="L229">
        <v>1.3474537783087815E-3</v>
      </c>
    </row>
    <row r="230" spans="1:12" x14ac:dyDescent="0.2">
      <c r="A230" s="12">
        <v>43887</v>
      </c>
      <c r="B230">
        <v>-6.6182781726810566E-2</v>
      </c>
      <c r="C230">
        <v>-7.6102355219919302E-2</v>
      </c>
      <c r="D230">
        <v>-4.8819927299304948E-2</v>
      </c>
      <c r="E230">
        <v>-4.2626560698013967E-2</v>
      </c>
      <c r="F230">
        <v>-8.4412751000263617E-2</v>
      </c>
      <c r="G230">
        <v>-3.8805588666011567E-2</v>
      </c>
      <c r="H230">
        <v>-4.7823734525824696E-2</v>
      </c>
      <c r="I230">
        <v>-6.0590592265571765E-2</v>
      </c>
      <c r="J230">
        <v>-5.8591050208263329E-2</v>
      </c>
      <c r="K230">
        <v>-5.297733527000216E-2</v>
      </c>
      <c r="L230">
        <v>-4.7259765544552211E-2</v>
      </c>
    </row>
    <row r="231" spans="1:12" x14ac:dyDescent="0.2">
      <c r="A231" s="12">
        <v>43888</v>
      </c>
      <c r="B231">
        <v>-5.568128909219516E-3</v>
      </c>
      <c r="C231">
        <v>3.2855816132475936E-2</v>
      </c>
      <c r="D231">
        <v>8.8883128595371279E-3</v>
      </c>
      <c r="E231">
        <v>-4.8666279883739323E-3</v>
      </c>
      <c r="F231">
        <v>3.5846270328508248E-2</v>
      </c>
      <c r="G231">
        <v>5.7388913686967193E-3</v>
      </c>
      <c r="H231">
        <v>3.0603764357988852E-2</v>
      </c>
      <c r="I231">
        <v>3.7461804791421548E-2</v>
      </c>
      <c r="J231">
        <v>1.2271082395036027E-2</v>
      </c>
      <c r="K231">
        <v>9.192050451137676E-3</v>
      </c>
      <c r="L231">
        <v>2.2292795372429928E-2</v>
      </c>
    </row>
    <row r="232" spans="1:12" x14ac:dyDescent="0.2">
      <c r="A232" s="12">
        <v>43889</v>
      </c>
      <c r="B232">
        <v>4.6798308331457449E-2</v>
      </c>
      <c r="C232">
        <v>4.2614572899943463E-2</v>
      </c>
      <c r="D232">
        <v>4.1445659031687031E-2</v>
      </c>
      <c r="E232">
        <v>4.4305000378953949E-2</v>
      </c>
      <c r="F232">
        <v>3.0515544176498974E-2</v>
      </c>
      <c r="G232">
        <v>2.2631846542487441E-2</v>
      </c>
      <c r="H232">
        <v>2.845470201175165E-2</v>
      </c>
      <c r="I232">
        <v>3.7182982128197838E-2</v>
      </c>
      <c r="J232">
        <v>2.0153394866975538E-2</v>
      </c>
      <c r="K232">
        <v>4.8522382113217181E-2</v>
      </c>
      <c r="L232">
        <v>3.4806771897559749E-2</v>
      </c>
    </row>
    <row r="233" spans="1:12" x14ac:dyDescent="0.2">
      <c r="A233" s="12">
        <v>43892</v>
      </c>
      <c r="B233">
        <v>-3.8725962560867556E-2</v>
      </c>
      <c r="C233">
        <v>-1.5072975982417705E-2</v>
      </c>
      <c r="D233">
        <v>-4.4340993839261371E-2</v>
      </c>
      <c r="E233">
        <v>-3.8343688220629023E-2</v>
      </c>
      <c r="F233">
        <v>-3.0515544176498904E-2</v>
      </c>
      <c r="G233">
        <v>-1.6214701167491356E-2</v>
      </c>
      <c r="H233">
        <v>-2.5139697998319045E-2</v>
      </c>
      <c r="I233">
        <v>-3.5513135982209308E-2</v>
      </c>
      <c r="J233">
        <v>-3.7263675415329704E-2</v>
      </c>
      <c r="K233">
        <v>-6.2957465287274583E-2</v>
      </c>
      <c r="L233">
        <v>-3.5843164424889586E-2</v>
      </c>
    </row>
    <row r="234" spans="1:12" x14ac:dyDescent="0.2">
      <c r="A234" s="12">
        <v>43893</v>
      </c>
      <c r="B234">
        <v>4.7283269272865316E-2</v>
      </c>
      <c r="C234">
        <v>6.9406345417172638E-2</v>
      </c>
      <c r="D234">
        <v>4.5013257471492082E-2</v>
      </c>
      <c r="E234">
        <v>4.0026724009832815E-2</v>
      </c>
      <c r="F234">
        <v>5.8800273961372725E-2</v>
      </c>
      <c r="G234">
        <v>6.3762280531168654E-3</v>
      </c>
      <c r="H234">
        <v>4.8338124821109628E-2</v>
      </c>
      <c r="I234">
        <v>6.252035055214053E-2</v>
      </c>
      <c r="J234">
        <v>4.7901567746554873E-2</v>
      </c>
      <c r="K234">
        <v>4.2158901066355989E-2</v>
      </c>
      <c r="L234">
        <v>4.9828296875173914E-2</v>
      </c>
    </row>
    <row r="235" spans="1:12" x14ac:dyDescent="0.2">
      <c r="A235" s="12">
        <v>43894</v>
      </c>
      <c r="B235">
        <v>-2.9749612319134349E-2</v>
      </c>
      <c r="C235">
        <v>-4.0730532753921488E-2</v>
      </c>
      <c r="D235">
        <v>-3.7049135702928539E-2</v>
      </c>
      <c r="E235">
        <v>-4.0792997716036998E-2</v>
      </c>
      <c r="F235">
        <v>9.8564473724027366E-2</v>
      </c>
      <c r="G235">
        <v>-5.5912892146272243E-2</v>
      </c>
      <c r="H235">
        <v>-3.2679880845377998E-2</v>
      </c>
      <c r="I235">
        <v>-4.7132926126176493E-3</v>
      </c>
      <c r="J235">
        <v>-3.2443224944631067E-2</v>
      </c>
      <c r="K235">
        <v>-5.0356983318538433E-2</v>
      </c>
      <c r="L235">
        <v>-3.0580229802134453E-2</v>
      </c>
    </row>
    <row r="236" spans="1:12" x14ac:dyDescent="0.2">
      <c r="A236" s="12">
        <v>43895</v>
      </c>
      <c r="B236">
        <v>-2.1113109482200163E-2</v>
      </c>
      <c r="C236">
        <v>9.9276831601793972E-3</v>
      </c>
      <c r="D236">
        <v>-1.3691865263885421E-2</v>
      </c>
      <c r="E236">
        <v>-1.6891012592833876E-2</v>
      </c>
      <c r="F236">
        <v>-3.427507651804821E-2</v>
      </c>
      <c r="G236">
        <v>-2.4954029365119559E-2</v>
      </c>
      <c r="H236">
        <v>-2.1706801391697322E-2</v>
      </c>
      <c r="I236">
        <v>-2.1220935887706797E-2</v>
      </c>
      <c r="J236">
        <v>-1.7325784204091088E-2</v>
      </c>
      <c r="K236">
        <v>-1.9586200420413057E-2</v>
      </c>
      <c r="L236">
        <v>-2.210239827936571E-2</v>
      </c>
    </row>
    <row r="237" spans="1:12" x14ac:dyDescent="0.2">
      <c r="A237" s="12">
        <v>43896</v>
      </c>
      <c r="B237">
        <v>-9.2356105344482575E-2</v>
      </c>
      <c r="C237">
        <v>-0.11595818674209343</v>
      </c>
      <c r="D237">
        <v>-7.4461445019928241E-2</v>
      </c>
      <c r="E237">
        <v>-8.4083765793730184E-2</v>
      </c>
      <c r="F237">
        <v>-8.0803951334801422E-2</v>
      </c>
      <c r="G237">
        <v>-0.1040001958136027</v>
      </c>
      <c r="H237">
        <v>-6.4374749125841874E-2</v>
      </c>
      <c r="I237">
        <v>-0.10446728463953805</v>
      </c>
      <c r="J237">
        <v>-9.2873695110434931E-2</v>
      </c>
      <c r="K237">
        <v>-0.10925208034700959</v>
      </c>
      <c r="L237">
        <v>-8.9277615127474924E-2</v>
      </c>
    </row>
    <row r="238" spans="1:12" x14ac:dyDescent="0.2">
      <c r="A238" s="12">
        <v>43899</v>
      </c>
      <c r="B238">
        <v>5.9733559063800568E-2</v>
      </c>
      <c r="C238">
        <v>4.7611938072797601E-2</v>
      </c>
      <c r="D238">
        <v>6.5228733991790758E-2</v>
      </c>
      <c r="E238">
        <v>5.9474606530506464E-2</v>
      </c>
      <c r="F238">
        <v>4.3590267765582801E-2</v>
      </c>
      <c r="G238">
        <v>2.5169049661014437E-2</v>
      </c>
      <c r="H238">
        <v>8.2538399294177375E-2</v>
      </c>
      <c r="I238">
        <v>4.1393318373104157E-2</v>
      </c>
      <c r="J238">
        <v>4.9322026659402454E-2</v>
      </c>
      <c r="K238">
        <v>4.4161549335645013E-2</v>
      </c>
      <c r="L238">
        <v>6.3570076842194512E-2</v>
      </c>
    </row>
    <row r="239" spans="1:12" x14ac:dyDescent="0.2">
      <c r="A239" s="12">
        <v>43900</v>
      </c>
      <c r="B239">
        <v>-4.3929627175054761E-2</v>
      </c>
      <c r="C239">
        <v>7.0268117058469434E-3</v>
      </c>
      <c r="D239">
        <v>-5.1425066104709094E-2</v>
      </c>
      <c r="E239">
        <v>-6.656403038916256E-2</v>
      </c>
      <c r="F239">
        <v>-5.3086309721729119E-2</v>
      </c>
      <c r="G239">
        <v>-5.0988055403705282E-2</v>
      </c>
      <c r="H239">
        <v>-5.5645807912261987E-2</v>
      </c>
      <c r="I239">
        <v>-6.1839019741671518E-2</v>
      </c>
      <c r="J239">
        <v>-8.1630126737025702E-2</v>
      </c>
      <c r="K239">
        <v>-0.10443387679650867</v>
      </c>
      <c r="L239">
        <v>-5.7668652907841664E-2</v>
      </c>
    </row>
    <row r="240" spans="1:12" x14ac:dyDescent="0.2">
      <c r="A240" s="12">
        <v>43901</v>
      </c>
      <c r="B240">
        <v>-0.12609289824683284</v>
      </c>
      <c r="C240">
        <v>-0.15828033410269099</v>
      </c>
      <c r="D240">
        <v>-8.7984933467744594E-2</v>
      </c>
      <c r="E240">
        <v>-0.11714317519063529</v>
      </c>
      <c r="F240">
        <v>-0.11801023197519867</v>
      </c>
      <c r="G240">
        <v>-0.16349386026662541</v>
      </c>
      <c r="H240">
        <v>-0.10741725922308222</v>
      </c>
      <c r="I240">
        <v>-5.2381002542601703E-2</v>
      </c>
      <c r="J240">
        <v>-4.7726100984377705E-2</v>
      </c>
      <c r="K240">
        <v>-0.16364121794726338</v>
      </c>
      <c r="L240">
        <v>-0.11613052383600331</v>
      </c>
    </row>
    <row r="241" spans="1:12" x14ac:dyDescent="0.2">
      <c r="A241" s="12">
        <v>43902</v>
      </c>
      <c r="B241">
        <v>0.1783244512379496</v>
      </c>
      <c r="C241">
        <v>0.11809637434720002</v>
      </c>
      <c r="D241">
        <v>8.3656432879672407E-2</v>
      </c>
      <c r="E241">
        <v>6.8194369781270359E-2</v>
      </c>
      <c r="F241">
        <v>6.0504449755772856E-2</v>
      </c>
      <c r="G241">
        <v>5.8811181590602918E-2</v>
      </c>
      <c r="H241">
        <v>0.12323909455097885</v>
      </c>
      <c r="I241">
        <v>7.3421778565313928E-2</v>
      </c>
      <c r="J241">
        <v>0.10314745377172584</v>
      </c>
      <c r="K241">
        <v>0.11578384534026361</v>
      </c>
      <c r="L241">
        <v>0.10190703347361467</v>
      </c>
    </row>
    <row r="242" spans="1:12" x14ac:dyDescent="0.2">
      <c r="A242" s="12">
        <v>43903</v>
      </c>
      <c r="B242">
        <v>-0.19895739734144741</v>
      </c>
      <c r="C242">
        <v>-0.12581641390055498</v>
      </c>
      <c r="D242">
        <v>-0.12585501303907201</v>
      </c>
      <c r="E242">
        <v>-0.22205558430049657</v>
      </c>
      <c r="F242">
        <v>-0.15816911327633429</v>
      </c>
      <c r="G242">
        <v>-0.10934820237053515</v>
      </c>
      <c r="H242">
        <v>-0.16187526058782079</v>
      </c>
      <c r="I242">
        <v>-0.13548787167538015</v>
      </c>
      <c r="J242">
        <v>-0.18170057082177324</v>
      </c>
      <c r="K242">
        <v>-0.22683011378081555</v>
      </c>
      <c r="L242">
        <v>-0.16520192547650739</v>
      </c>
    </row>
    <row r="243" spans="1:12" x14ac:dyDescent="0.2">
      <c r="A243" s="12">
        <v>43906</v>
      </c>
      <c r="B243">
        <v>0.11566367532088927</v>
      </c>
      <c r="C243">
        <v>7.8710470567887547E-2</v>
      </c>
      <c r="D243">
        <v>0.12689188841440396</v>
      </c>
      <c r="E243">
        <v>6.1658866249349201E-2</v>
      </c>
      <c r="F243">
        <v>5.90982119178316E-2</v>
      </c>
      <c r="G243">
        <v>0.14920168119832286</v>
      </c>
      <c r="H243">
        <v>6.5720233390295896E-2</v>
      </c>
      <c r="I243">
        <v>5.5643500275244381E-2</v>
      </c>
      <c r="J243">
        <v>0.1371300962802447</v>
      </c>
      <c r="K243">
        <v>0.1139302612615367</v>
      </c>
      <c r="L243">
        <v>8.4327251765531339E-2</v>
      </c>
    </row>
    <row r="244" spans="1:12" x14ac:dyDescent="0.2">
      <c r="A244" s="12">
        <v>43907</v>
      </c>
      <c r="B244">
        <v>-5.0579135098407259E-2</v>
      </c>
      <c r="C244">
        <v>-6.8174593643461179E-2</v>
      </c>
      <c r="D244">
        <v>-5.968306978256202E-2</v>
      </c>
      <c r="E244">
        <v>-0.1726742578652054</v>
      </c>
      <c r="F244">
        <v>-8.7107863731554075E-2</v>
      </c>
      <c r="G244">
        <v>-7.9345245783884105E-2</v>
      </c>
      <c r="H244">
        <v>-0.1180915386962321</v>
      </c>
      <c r="I244">
        <v>-6.5914085045721063E-2</v>
      </c>
      <c r="J244">
        <v>-0.14897761085529451</v>
      </c>
      <c r="K244">
        <v>-7.5586115942538071E-2</v>
      </c>
      <c r="L244">
        <v>-8.5736655710829821E-2</v>
      </c>
    </row>
    <row r="245" spans="1:12" x14ac:dyDescent="0.2">
      <c r="A245" s="12">
        <v>43908</v>
      </c>
      <c r="B245">
        <v>-3.5706507971762946E-2</v>
      </c>
      <c r="C245">
        <v>1.7735473109109792E-2</v>
      </c>
      <c r="D245">
        <v>1.5578096299546854E-2</v>
      </c>
      <c r="E245">
        <v>0.14698508753349862</v>
      </c>
      <c r="F245">
        <v>8.8169951677853964E-2</v>
      </c>
      <c r="G245">
        <v>9.0446181815188764E-2</v>
      </c>
      <c r="H245">
        <v>6.0403576686010631E-2</v>
      </c>
      <c r="I245">
        <v>3.1167837641105183E-2</v>
      </c>
      <c r="J245">
        <v>9.38387286502919E-2</v>
      </c>
      <c r="K245">
        <v>4.4054234927112954E-2</v>
      </c>
      <c r="L245">
        <v>2.5396911310443346E-2</v>
      </c>
    </row>
    <row r="246" spans="1:12" x14ac:dyDescent="0.2">
      <c r="A246" s="12">
        <v>43909</v>
      </c>
      <c r="B246">
        <v>-2.3970994949325981E-3</v>
      </c>
      <c r="C246">
        <v>-5.2876639293144888E-3</v>
      </c>
      <c r="D246">
        <v>-3.9870596222443773E-2</v>
      </c>
      <c r="E246">
        <v>5.3208251572180914E-3</v>
      </c>
      <c r="F246">
        <v>-9.0643792857122985E-3</v>
      </c>
      <c r="G246">
        <v>-0.10464523795908147</v>
      </c>
      <c r="H246">
        <v>-6.499002504633461E-2</v>
      </c>
      <c r="I246">
        <v>-8.7102806597496724E-3</v>
      </c>
      <c r="J246">
        <v>-5.9767016400215971E-2</v>
      </c>
      <c r="K246">
        <v>-1.5308220726448407E-2</v>
      </c>
      <c r="L246">
        <v>-2.8900339980698801E-2</v>
      </c>
    </row>
    <row r="247" spans="1:12" x14ac:dyDescent="0.2">
      <c r="A247" s="12">
        <v>43910</v>
      </c>
      <c r="B247">
        <v>7.8648449586225452E-2</v>
      </c>
      <c r="C247">
        <v>4.9979602046095438E-2</v>
      </c>
      <c r="D247">
        <v>8.5695344331599491E-3</v>
      </c>
      <c r="E247">
        <v>6.4817682450527001E-3</v>
      </c>
      <c r="F247">
        <v>1.541363583577535E-2</v>
      </c>
      <c r="G247">
        <v>-1.4403576825543061E-2</v>
      </c>
      <c r="H247">
        <v>2.6249031393432265E-2</v>
      </c>
      <c r="I247">
        <v>-5.8188101928583744E-2</v>
      </c>
      <c r="J247">
        <v>9.4002026660593716E-4</v>
      </c>
      <c r="K247">
        <v>9.3876483850543091E-2</v>
      </c>
      <c r="L247">
        <v>3.5095265896148545E-2</v>
      </c>
    </row>
    <row r="248" spans="1:12" x14ac:dyDescent="0.2">
      <c r="A248" s="12">
        <v>43913</v>
      </c>
      <c r="B248">
        <v>5.5318963743539555E-2</v>
      </c>
      <c r="C248">
        <v>0.10435140216799729</v>
      </c>
      <c r="D248">
        <v>6.7935968315894657E-2</v>
      </c>
      <c r="E248">
        <v>9.5042273295930069E-2</v>
      </c>
      <c r="F248">
        <v>0.14232700646864829</v>
      </c>
      <c r="G248">
        <v>0.11351379464822038</v>
      </c>
      <c r="H248">
        <v>4.5793107166025054E-2</v>
      </c>
      <c r="I248">
        <v>0.16105558824166136</v>
      </c>
      <c r="J248">
        <v>9.5886417335247914E-2</v>
      </c>
      <c r="K248">
        <v>0.14483966681434399</v>
      </c>
      <c r="L248">
        <v>0.10270100872234507</v>
      </c>
    </row>
    <row r="249" spans="1:12" x14ac:dyDescent="0.2">
      <c r="A249" s="12">
        <v>43914</v>
      </c>
      <c r="B249">
        <v>-2.19958577020519E-2</v>
      </c>
      <c r="C249">
        <v>-3.5006328683094716E-2</v>
      </c>
      <c r="D249">
        <v>-6.0648375483850707E-2</v>
      </c>
      <c r="E249">
        <v>2.2263808535121922E-2</v>
      </c>
      <c r="F249">
        <v>-1.1964996304374396E-2</v>
      </c>
      <c r="G249">
        <v>5.4018480032239427E-2</v>
      </c>
      <c r="H249">
        <v>-3.7035422126927911E-2</v>
      </c>
      <c r="I249">
        <v>-4.2163676647213391E-2</v>
      </c>
      <c r="J249">
        <v>6.6989847088388052E-3</v>
      </c>
      <c r="K249">
        <v>-1.0488226063286036E-2</v>
      </c>
      <c r="L249">
        <v>-1.3121631346645622E-2</v>
      </c>
    </row>
    <row r="250" spans="1:12" x14ac:dyDescent="0.2">
      <c r="A250" s="12">
        <v>43915</v>
      </c>
      <c r="B250">
        <v>8.0192687450181183E-2</v>
      </c>
      <c r="C250">
        <v>6.2323408466744265E-2</v>
      </c>
      <c r="D250">
        <v>8.3171754124006902E-2</v>
      </c>
      <c r="E250">
        <v>0.11133214352433816</v>
      </c>
      <c r="F250">
        <v>7.0596271367097507E-2</v>
      </c>
      <c r="G250">
        <v>6.0366820698038323E-2</v>
      </c>
      <c r="H250">
        <v>8.9412389972713224E-2</v>
      </c>
      <c r="I250">
        <v>7.0300894898675928E-2</v>
      </c>
      <c r="J250">
        <v>-1.8612270876687289E-2</v>
      </c>
      <c r="K250">
        <v>-5.4867250886445904E-3</v>
      </c>
      <c r="L250">
        <v>6.5077836389016513E-2</v>
      </c>
    </row>
    <row r="251" spans="1:12" x14ac:dyDescent="0.2">
      <c r="A251" s="12">
        <v>43916</v>
      </c>
      <c r="B251">
        <v>-5.8769495157263776E-2</v>
      </c>
      <c r="C251">
        <v>-1.9558407274510817E-2</v>
      </c>
      <c r="D251">
        <v>-6.9748700774258057E-2</v>
      </c>
      <c r="E251">
        <v>-5.2686083208932984E-2</v>
      </c>
      <c r="F251">
        <v>-3.6463315976768121E-2</v>
      </c>
      <c r="G251">
        <v>-7.093959641610996E-2</v>
      </c>
      <c r="H251">
        <v>-3.526197268885136E-2</v>
      </c>
      <c r="I251">
        <v>-1.7725668633720637E-3</v>
      </c>
      <c r="J251">
        <v>-4.3583357745469953E-2</v>
      </c>
      <c r="K251">
        <v>-8.8622944311873342E-2</v>
      </c>
      <c r="L251">
        <v>-5.0887762465024758E-2</v>
      </c>
    </row>
    <row r="252" spans="1:12" x14ac:dyDescent="0.2">
      <c r="A252" s="12">
        <v>43917</v>
      </c>
      <c r="B252">
        <v>5.7869046244064984E-2</v>
      </c>
      <c r="C252">
        <v>2.7108791466996525E-2</v>
      </c>
      <c r="D252">
        <v>1.5010988949138564E-2</v>
      </c>
      <c r="E252">
        <v>4.0022506309477263E-2</v>
      </c>
      <c r="F252">
        <v>1.5538477535951542E-2</v>
      </c>
      <c r="G252">
        <v>1.1448836125850907E-2</v>
      </c>
      <c r="H252">
        <v>3.5986812179057116E-2</v>
      </c>
      <c r="I252">
        <v>5.4098375709541069E-2</v>
      </c>
      <c r="J252">
        <v>2.5608486485983458E-2</v>
      </c>
      <c r="K252">
        <v>1.1516725183441592E-2</v>
      </c>
      <c r="L252">
        <v>3.4210800156176842E-2</v>
      </c>
    </row>
    <row r="253" spans="1:12" x14ac:dyDescent="0.2">
      <c r="A253" s="12">
        <v>43920</v>
      </c>
      <c r="B253">
        <v>-2.4999166067171463E-2</v>
      </c>
      <c r="C253">
        <v>-5.100743641591092E-2</v>
      </c>
      <c r="D253">
        <v>-2.069882553145715E-2</v>
      </c>
      <c r="E253">
        <v>-1.2615220101879829E-2</v>
      </c>
      <c r="F253">
        <v>-3.0886298603829327E-3</v>
      </c>
      <c r="G253">
        <v>-2.8421068223663342E-2</v>
      </c>
      <c r="H253">
        <v>-2.0193793011088739E-2</v>
      </c>
      <c r="I253">
        <v>-1.6821246793021479E-3</v>
      </c>
      <c r="J253">
        <v>-1.4617012595222037E-2</v>
      </c>
      <c r="K253">
        <v>-1.7399240242138531E-2</v>
      </c>
      <c r="L253">
        <v>-1.9829806076881076E-2</v>
      </c>
    </row>
    <row r="254" spans="1:12" x14ac:dyDescent="0.2">
      <c r="A254" s="12">
        <v>43921</v>
      </c>
      <c r="B254">
        <v>-4.2270414733187212E-2</v>
      </c>
      <c r="C254">
        <v>-4.0840311190285451E-2</v>
      </c>
      <c r="D254">
        <v>-3.0893570963089922E-2</v>
      </c>
      <c r="E254">
        <v>-5.8489001816794894E-2</v>
      </c>
      <c r="F254">
        <v>-4.4732836274856684E-2</v>
      </c>
      <c r="G254">
        <v>-3.3901628704362342E-2</v>
      </c>
      <c r="H254">
        <v>-2.6209003265825093E-2</v>
      </c>
      <c r="I254">
        <v>-4.5344869922842035E-2</v>
      </c>
      <c r="J254">
        <v>-6.4025631553806361E-2</v>
      </c>
      <c r="K254">
        <v>-7.6766239132784339E-2</v>
      </c>
      <c r="L254">
        <v>-5.6278847513129358E-2</v>
      </c>
    </row>
    <row r="255" spans="1:12" x14ac:dyDescent="0.2">
      <c r="A255" s="12">
        <v>43922</v>
      </c>
      <c r="B255">
        <v>4.6511147559237617E-2</v>
      </c>
      <c r="C255">
        <v>1.8832134917897734E-2</v>
      </c>
      <c r="D255">
        <v>5.1592396494546985E-2</v>
      </c>
      <c r="E255">
        <v>5.8320361440348897E-2</v>
      </c>
      <c r="F255">
        <v>4.8392902021690082E-2</v>
      </c>
      <c r="G255">
        <v>4.0188105930794707E-2</v>
      </c>
      <c r="H255">
        <v>3.166331134591148E-2</v>
      </c>
      <c r="I255">
        <v>-1.0625855556833456E-2</v>
      </c>
      <c r="J255">
        <v>4.2034412980627822E-2</v>
      </c>
      <c r="K255">
        <v>3.4283685796885136E-2</v>
      </c>
      <c r="L255">
        <v>2.9361328379928133E-2</v>
      </c>
    </row>
    <row r="256" spans="1:12" x14ac:dyDescent="0.2">
      <c r="A256" s="12">
        <v>43923</v>
      </c>
      <c r="B256">
        <v>-4.0558750028573129E-3</v>
      </c>
      <c r="C256">
        <v>-4.3644995026943918E-2</v>
      </c>
      <c r="D256">
        <v>-2.0198551387994625E-2</v>
      </c>
      <c r="E256">
        <v>-1.1881799148801254E-2</v>
      </c>
      <c r="F256">
        <v>-9.7605767793162278E-3</v>
      </c>
      <c r="G256">
        <v>-2.5386651440063406E-2</v>
      </c>
      <c r="H256">
        <v>-4.1882260390943719E-2</v>
      </c>
      <c r="I256">
        <v>-5.9366156230206059E-4</v>
      </c>
      <c r="J256">
        <v>-1.3084206732842147E-2</v>
      </c>
      <c r="K256">
        <v>-1.457164615478335E-2</v>
      </c>
      <c r="L256">
        <v>-1.9104123142177205E-2</v>
      </c>
    </row>
    <row r="257" spans="1:12" x14ac:dyDescent="0.2">
      <c r="A257" s="12">
        <v>43924</v>
      </c>
      <c r="B257">
        <v>7.6440636857460456E-2</v>
      </c>
      <c r="C257">
        <v>0.10953119716962537</v>
      </c>
      <c r="D257">
        <v>8.6010527085089675E-2</v>
      </c>
      <c r="E257">
        <v>7.4741947725890587E-2</v>
      </c>
      <c r="F257">
        <v>6.0965613688810427E-2</v>
      </c>
      <c r="G257">
        <v>9.8726998719266823E-2</v>
      </c>
      <c r="H257">
        <v>8.4055899004907508E-2</v>
      </c>
      <c r="I257">
        <v>9.0222770365155247E-2</v>
      </c>
      <c r="J257">
        <v>0.10142503526847538</v>
      </c>
      <c r="K257">
        <v>0.14428686037956262</v>
      </c>
      <c r="L257">
        <v>9.7127175887692249E-2</v>
      </c>
    </row>
    <row r="258" spans="1:12" x14ac:dyDescent="0.2">
      <c r="A258" s="12">
        <v>43927</v>
      </c>
      <c r="B258">
        <v>-5.1325625155368686E-4</v>
      </c>
      <c r="C258">
        <v>8.4141601003264984E-4</v>
      </c>
      <c r="D258">
        <v>-2.5091939238851564E-2</v>
      </c>
      <c r="E258">
        <v>3.2827143866812586E-3</v>
      </c>
      <c r="F258">
        <v>1.2574442961769548E-3</v>
      </c>
      <c r="G258">
        <v>-8.3542991528647893E-3</v>
      </c>
      <c r="H258">
        <v>2.4778627471377827E-2</v>
      </c>
      <c r="I258">
        <v>1.6263912391346375E-3</v>
      </c>
      <c r="J258">
        <v>4.6862036061012975E-3</v>
      </c>
      <c r="K258">
        <v>-8.6884984890611746E-3</v>
      </c>
      <c r="L258">
        <v>-3.5719469728324534E-3</v>
      </c>
    </row>
    <row r="259" spans="1:12" x14ac:dyDescent="0.2">
      <c r="A259" s="12">
        <v>43928</v>
      </c>
      <c r="B259">
        <v>9.8823796941887709E-3</v>
      </c>
      <c r="C259">
        <v>2.5533291894899696E-2</v>
      </c>
      <c r="D259">
        <v>3.6135735447528343E-2</v>
      </c>
      <c r="E259">
        <v>3.0447441053742978E-2</v>
      </c>
      <c r="F259">
        <v>3.5799036019508679E-2</v>
      </c>
      <c r="G259">
        <v>-1.0965956723957579E-2</v>
      </c>
      <c r="H259">
        <v>8.215703669000575E-3</v>
      </c>
      <c r="I259">
        <v>4.0345188337063666E-2</v>
      </c>
      <c r="J259">
        <v>5.2124173346910191E-2</v>
      </c>
      <c r="K259">
        <v>8.0902239724024647E-2</v>
      </c>
      <c r="L259">
        <v>3.2909719299247096E-2</v>
      </c>
    </row>
    <row r="260" spans="1:12" x14ac:dyDescent="0.2">
      <c r="A260" s="12">
        <v>43929</v>
      </c>
      <c r="B260">
        <v>-3.1693943938217936E-2</v>
      </c>
      <c r="C260">
        <v>-8.4388653328964745E-3</v>
      </c>
      <c r="D260">
        <v>-2.2767861459030252E-2</v>
      </c>
      <c r="E260">
        <v>-2.6388883759221823E-2</v>
      </c>
      <c r="F260">
        <v>-1.8768542476513654E-2</v>
      </c>
      <c r="G260">
        <v>4.8830565186723518E-2</v>
      </c>
      <c r="H260">
        <v>-2.4154124530482698E-2</v>
      </c>
      <c r="I260">
        <v>-1.7848251550141365E-2</v>
      </c>
      <c r="J260">
        <v>-2.6076702249433401E-2</v>
      </c>
      <c r="K260">
        <v>-1.3547035460513354E-2</v>
      </c>
      <c r="L260">
        <v>-2.1865011809619968E-2</v>
      </c>
    </row>
    <row r="261" spans="1:12" x14ac:dyDescent="0.2">
      <c r="A261" s="12">
        <v>43930</v>
      </c>
      <c r="B261">
        <v>2.6935316508362363E-2</v>
      </c>
      <c r="C261">
        <v>5.1561915332819785E-2</v>
      </c>
      <c r="D261">
        <v>-1.8560712497933652E-4</v>
      </c>
      <c r="E261">
        <v>2.1859134209997612E-2</v>
      </c>
      <c r="F261">
        <v>9.4282233951635229E-3</v>
      </c>
      <c r="G261">
        <v>-1.8753138110590657E-2</v>
      </c>
      <c r="H261">
        <v>2.374511245938745E-2</v>
      </c>
      <c r="I261">
        <v>1.5243444770980047E-2</v>
      </c>
      <c r="J261">
        <v>8.8684376184981362E-3</v>
      </c>
      <c r="K261">
        <v>1.4049887188953107E-2</v>
      </c>
      <c r="L261">
        <v>1.1242405136826117E-2</v>
      </c>
    </row>
    <row r="262" spans="1:12" x14ac:dyDescent="0.2">
      <c r="A262" s="12">
        <v>43934</v>
      </c>
      <c r="B262">
        <v>3.2844795802895822E-2</v>
      </c>
      <c r="C262">
        <v>7.5411210317931382E-2</v>
      </c>
      <c r="D262">
        <v>3.0008453317319769E-2</v>
      </c>
      <c r="E262">
        <v>2.9231584689900884E-2</v>
      </c>
      <c r="F262">
        <v>4.0773185930017858E-2</v>
      </c>
      <c r="G262">
        <v>2.4391469200770285E-2</v>
      </c>
      <c r="H262">
        <v>5.6362207740925284E-2</v>
      </c>
      <c r="I262">
        <v>5.2830925077408795E-2</v>
      </c>
      <c r="J262">
        <v>3.3058049787088421E-2</v>
      </c>
      <c r="K262">
        <v>2.9475901955032139E-2</v>
      </c>
      <c r="L262">
        <v>4.5093672770496897E-2</v>
      </c>
    </row>
    <row r="263" spans="1:12" x14ac:dyDescent="0.2">
      <c r="A263" s="12">
        <v>43935</v>
      </c>
      <c r="B263">
        <v>-2.9952866819980051E-2</v>
      </c>
      <c r="C263">
        <v>1.0917281325998492E-3</v>
      </c>
      <c r="D263">
        <v>-2.7133579665238043E-2</v>
      </c>
      <c r="E263">
        <v>-3.8818909548259208E-2</v>
      </c>
      <c r="F263">
        <v>-1.4996370231125572E-2</v>
      </c>
      <c r="G263">
        <v>-1.8646631995411195E-2</v>
      </c>
      <c r="H263">
        <v>-2.03212232450036E-2</v>
      </c>
      <c r="I263">
        <v>-4.0904439708925398E-2</v>
      </c>
      <c r="J263">
        <v>-2.5262900566585721E-2</v>
      </c>
      <c r="K263">
        <v>-4.1997124480197275E-2</v>
      </c>
      <c r="L263">
        <v>-3.0208449466370461E-2</v>
      </c>
    </row>
    <row r="264" spans="1:12" x14ac:dyDescent="0.2">
      <c r="A264" s="12">
        <v>43936</v>
      </c>
      <c r="B264">
        <v>3.2093623922346423E-2</v>
      </c>
      <c r="C264">
        <v>3.5022322246995405E-2</v>
      </c>
      <c r="D264">
        <v>3.1091512767290375E-2</v>
      </c>
      <c r="E264">
        <v>3.2964171408770932E-3</v>
      </c>
      <c r="F264">
        <v>2.5128807671211426E-2</v>
      </c>
      <c r="G264">
        <v>1.2200201557675976E-2</v>
      </c>
      <c r="H264">
        <v>1.1253595111562049E-2</v>
      </c>
      <c r="I264">
        <v>3.3953101196780536E-2</v>
      </c>
      <c r="J264">
        <v>1.3644623981680268E-2</v>
      </c>
      <c r="K264">
        <v>-1.2938287834169598E-2</v>
      </c>
      <c r="L264">
        <v>2.7685955591665559E-2</v>
      </c>
    </row>
    <row r="265" spans="1:12" x14ac:dyDescent="0.2">
      <c r="A265" s="12">
        <v>43937</v>
      </c>
      <c r="B265">
        <v>-7.098685969325778E-3</v>
      </c>
      <c r="C265">
        <v>-6.1647450397003135E-3</v>
      </c>
      <c r="D265">
        <v>1.920561694828516E-2</v>
      </c>
      <c r="E265">
        <v>2.8962271217099926E-2</v>
      </c>
      <c r="F265">
        <v>6.5701218956501295E-3</v>
      </c>
      <c r="G265">
        <v>-8.087529002902778E-4</v>
      </c>
      <c r="H265">
        <v>-8.8874815478774891E-3</v>
      </c>
      <c r="I265">
        <v>6.4564945737643573E-3</v>
      </c>
      <c r="J265">
        <v>9.4808683293102578E-3</v>
      </c>
      <c r="K265">
        <v>3.5215588765305193E-2</v>
      </c>
      <c r="L265">
        <v>7.721792144977673E-3</v>
      </c>
    </row>
    <row r="266" spans="1:12" x14ac:dyDescent="0.2">
      <c r="A266" s="12">
        <v>43938</v>
      </c>
      <c r="B266">
        <v>-1.974283334901231E-2</v>
      </c>
      <c r="C266">
        <v>6.5158766692794759E-3</v>
      </c>
      <c r="D266">
        <v>-1.7949563410794782E-2</v>
      </c>
      <c r="E266">
        <v>-2.9000949025048413E-2</v>
      </c>
      <c r="F266">
        <v>1.0346980049173397E-2</v>
      </c>
      <c r="G266">
        <v>-2.2914238061669995E-2</v>
      </c>
      <c r="H266">
        <v>-2.4722167040820434E-2</v>
      </c>
      <c r="I266">
        <v>-2.5063967704605106E-2</v>
      </c>
      <c r="J266">
        <v>-1.8556594450897541E-2</v>
      </c>
      <c r="K266">
        <v>-3.3283542911203425E-2</v>
      </c>
      <c r="L266">
        <v>-2.1977319846085922E-2</v>
      </c>
    </row>
    <row r="267" spans="1:12" x14ac:dyDescent="0.2">
      <c r="A267" s="12">
        <v>43941</v>
      </c>
      <c r="B267">
        <v>-4.882393829154319E-2</v>
      </c>
      <c r="C267">
        <v>-7.3743530273099794E-2</v>
      </c>
      <c r="D267">
        <v>-4.2961215623943519E-2</v>
      </c>
      <c r="E267">
        <v>-4.2027758843922965E-2</v>
      </c>
      <c r="F267">
        <v>-3.689027530069329E-2</v>
      </c>
      <c r="G267">
        <v>-4.5731928416627737E-2</v>
      </c>
      <c r="H267">
        <v>-3.3804072421304454E-2</v>
      </c>
      <c r="I267">
        <v>-5.1026240102171119E-2</v>
      </c>
      <c r="J267">
        <v>-4.4996738885490911E-2</v>
      </c>
      <c r="K267">
        <v>-3.7497753557450532E-2</v>
      </c>
      <c r="L267">
        <v>-5.0230687205504283E-2</v>
      </c>
    </row>
    <row r="268" spans="1:12" x14ac:dyDescent="0.2">
      <c r="A268" s="12">
        <v>43942</v>
      </c>
      <c r="B268">
        <v>6.425006478949892E-2</v>
      </c>
      <c r="C268">
        <v>5.5140760535046136E-2</v>
      </c>
      <c r="D268">
        <v>4.6987811060081167E-2</v>
      </c>
      <c r="E268">
        <v>4.854958181203084E-2</v>
      </c>
      <c r="F268">
        <v>5.2775604057767961E-2</v>
      </c>
      <c r="G268">
        <v>1.8884704158897855E-2</v>
      </c>
      <c r="H268">
        <v>3.8770980064340613E-2</v>
      </c>
      <c r="I268">
        <v>5.4573225967322211E-2</v>
      </c>
      <c r="J268">
        <v>5.6916510198665685E-2</v>
      </c>
      <c r="K268">
        <v>5.4341164798301804E-2</v>
      </c>
      <c r="L268">
        <v>5.876471192911778E-2</v>
      </c>
    </row>
    <row r="269" spans="1:12" x14ac:dyDescent="0.2">
      <c r="A269" s="12">
        <v>43943</v>
      </c>
      <c r="B269">
        <v>-1.7794641261874612E-2</v>
      </c>
      <c r="C269">
        <v>-3.5765772373701102E-4</v>
      </c>
      <c r="D269">
        <v>-1.3666599079542239E-2</v>
      </c>
      <c r="E269">
        <v>-4.0085285637726162E-3</v>
      </c>
      <c r="F269">
        <v>-8.6676958791626364E-3</v>
      </c>
      <c r="G269">
        <v>2.4360713832067442E-2</v>
      </c>
      <c r="H269">
        <v>-1.1718403453611914E-2</v>
      </c>
      <c r="I269">
        <v>-1.5186379264739076E-3</v>
      </c>
      <c r="J269">
        <v>-3.0403828953639569E-3</v>
      </c>
      <c r="K269">
        <v>-2.9143784075758342E-3</v>
      </c>
      <c r="L269">
        <v>-1.0036696386917544E-2</v>
      </c>
    </row>
    <row r="270" spans="1:12" x14ac:dyDescent="0.2">
      <c r="A270" s="12">
        <v>43944</v>
      </c>
      <c r="B270">
        <v>3.7191987061219621E-3</v>
      </c>
      <c r="C270">
        <v>4.9964196505706574E-3</v>
      </c>
      <c r="D270">
        <v>3.0930527585056749E-2</v>
      </c>
      <c r="E270">
        <v>2.2454908659893025E-2</v>
      </c>
      <c r="F270">
        <v>2.6518805130359493E-2</v>
      </c>
      <c r="G270">
        <v>6.6170566252066803E-3</v>
      </c>
      <c r="H270">
        <v>2.976520953752395E-2</v>
      </c>
      <c r="I270">
        <v>-2.5361026361879592E-3</v>
      </c>
      <c r="J270">
        <v>3.9575767156081493E-2</v>
      </c>
      <c r="K270">
        <v>3.9928057837153169E-2</v>
      </c>
      <c r="L270">
        <v>2.0580458880674554E-2</v>
      </c>
    </row>
    <row r="271" spans="1:12" x14ac:dyDescent="0.2">
      <c r="A271" s="12">
        <v>43945</v>
      </c>
      <c r="B271">
        <v>3.5377671930586717E-3</v>
      </c>
      <c r="C271">
        <v>5.5028339416009313E-3</v>
      </c>
      <c r="D271">
        <v>1.6107744447911312E-2</v>
      </c>
      <c r="E271">
        <v>1.3652115243767169E-2</v>
      </c>
      <c r="F271">
        <v>1.0996975115293904E-2</v>
      </c>
      <c r="G271">
        <v>3.8015111842311815E-2</v>
      </c>
      <c r="H271">
        <v>-7.8935611624663521E-4</v>
      </c>
      <c r="I271">
        <v>-8.1591397272380399E-3</v>
      </c>
      <c r="J271">
        <v>1.9724998392051715E-2</v>
      </c>
      <c r="K271">
        <v>3.2392645522352527E-2</v>
      </c>
      <c r="L271">
        <v>1.3260786579067147E-2</v>
      </c>
    </row>
    <row r="272" spans="1:12" x14ac:dyDescent="0.2">
      <c r="A272" s="12">
        <v>43948</v>
      </c>
      <c r="B272">
        <v>-1.2181035945653439E-2</v>
      </c>
      <c r="C272">
        <v>-1.750050658493351E-2</v>
      </c>
      <c r="D272">
        <v>-1.339015793831615E-2</v>
      </c>
      <c r="E272">
        <v>-1.3954286450932992E-2</v>
      </c>
      <c r="F272">
        <v>-2.0254509981959341E-2</v>
      </c>
      <c r="G272">
        <v>7.9327851778988629E-4</v>
      </c>
      <c r="H272">
        <v>-9.1226077991531703E-3</v>
      </c>
      <c r="I272">
        <v>1.0234673592488853E-3</v>
      </c>
      <c r="J272">
        <v>-3.8955119655722297E-3</v>
      </c>
      <c r="K272">
        <v>3.068917091266703E-2</v>
      </c>
      <c r="L272">
        <v>-5.1888486184447245E-3</v>
      </c>
    </row>
    <row r="273" spans="1:12" x14ac:dyDescent="0.2">
      <c r="A273" s="12">
        <v>43949</v>
      </c>
      <c r="B273">
        <v>5.0612266672845997E-2</v>
      </c>
      <c r="C273">
        <v>-3.3895312311000549E-2</v>
      </c>
      <c r="D273">
        <v>4.4177424467694779E-2</v>
      </c>
      <c r="E273">
        <v>4.1763024271749272E-2</v>
      </c>
      <c r="F273">
        <v>3.1853062651211045E-2</v>
      </c>
      <c r="G273">
        <v>5.1769001190102568E-2</v>
      </c>
      <c r="H273">
        <v>4.772060560352883E-2</v>
      </c>
      <c r="I273">
        <v>0.13205973710006835</v>
      </c>
      <c r="J273">
        <v>5.187862824625137E-2</v>
      </c>
      <c r="K273">
        <v>5.4796134024626034E-2</v>
      </c>
      <c r="L273">
        <v>4.6371291557906057E-2</v>
      </c>
    </row>
    <row r="274" spans="1:12" x14ac:dyDescent="0.2">
      <c r="A274" s="12">
        <v>43950</v>
      </c>
      <c r="B274">
        <v>-2.9892305288521489E-2</v>
      </c>
      <c r="C274">
        <v>-2.395212038389832E-2</v>
      </c>
      <c r="D274">
        <v>-2.8285674685878878E-2</v>
      </c>
      <c r="E274">
        <v>-1.6069445600273097E-2</v>
      </c>
      <c r="F274">
        <v>-3.7075117793333966E-2</v>
      </c>
      <c r="G274">
        <v>-5.8133376343877705E-2</v>
      </c>
      <c r="H274">
        <v>-3.8062944605696562E-3</v>
      </c>
      <c r="I274">
        <v>8.924680580242126E-3</v>
      </c>
      <c r="J274">
        <v>-3.3554833958797145E-2</v>
      </c>
      <c r="K274">
        <v>-5.0455075444631313E-2</v>
      </c>
      <c r="L274">
        <v>-3.5935726975871815E-2</v>
      </c>
    </row>
    <row r="275" spans="1:12" x14ac:dyDescent="0.2">
      <c r="A275" s="12">
        <v>43951</v>
      </c>
      <c r="B275">
        <v>-4.2748078354393128E-2</v>
      </c>
      <c r="C275">
        <v>-4.909557954444143E-2</v>
      </c>
      <c r="D275">
        <v>-4.8568648983699052E-2</v>
      </c>
      <c r="E275">
        <v>-4.4876943219118219E-2</v>
      </c>
      <c r="F275">
        <v>-5.0230915415514853E-2</v>
      </c>
      <c r="G275">
        <v>-1.3660323344200701E-2</v>
      </c>
      <c r="H275">
        <v>-3.9276454081323617E-2</v>
      </c>
      <c r="I275">
        <v>-7.9006715059158142E-2</v>
      </c>
      <c r="J275">
        <v>-5.5913981121627071E-2</v>
      </c>
      <c r="K275">
        <v>-7.3415430767278841E-2</v>
      </c>
      <c r="L275">
        <v>-4.9986480286825653E-2</v>
      </c>
    </row>
    <row r="276" spans="1:12" x14ac:dyDescent="0.2">
      <c r="A276" s="12">
        <v>43952</v>
      </c>
      <c r="B276">
        <v>9.0076287340810062E-3</v>
      </c>
      <c r="C276">
        <v>5.2335258078885651E-2</v>
      </c>
      <c r="D276">
        <v>7.174864164981639E-3</v>
      </c>
      <c r="E276">
        <v>9.8094804338803888E-3</v>
      </c>
      <c r="F276">
        <v>1.0561186556291386E-2</v>
      </c>
      <c r="G276">
        <v>3.0281207925793894E-2</v>
      </c>
      <c r="H276">
        <v>5.2882145518962694E-4</v>
      </c>
      <c r="I276">
        <v>3.4958764204342289E-2</v>
      </c>
      <c r="J276">
        <v>-2.3184109807847623E-3</v>
      </c>
      <c r="K276">
        <v>6.1147034501012427E-3</v>
      </c>
      <c r="L276">
        <v>8.2847719645300234E-3</v>
      </c>
    </row>
    <row r="277" spans="1:12" x14ac:dyDescent="0.2">
      <c r="A277" s="12">
        <v>43955</v>
      </c>
      <c r="B277">
        <v>1.3020488235987454E-2</v>
      </c>
      <c r="C277">
        <v>-7.064520962393993E-3</v>
      </c>
      <c r="D277">
        <v>9.3680084603160185E-3</v>
      </c>
      <c r="E277">
        <v>9.902623820883031E-3</v>
      </c>
      <c r="F277">
        <v>2.1936702098521686E-2</v>
      </c>
      <c r="G277">
        <v>0.13009145049175663</v>
      </c>
      <c r="H277">
        <v>2.5439964068905297E-2</v>
      </c>
      <c r="I277">
        <v>-1.1204677335207424E-2</v>
      </c>
      <c r="J277">
        <v>2.4268067812354497E-2</v>
      </c>
      <c r="K277">
        <v>1.7524107683662696E-2</v>
      </c>
      <c r="L277">
        <v>1.6671824054023784E-2</v>
      </c>
    </row>
    <row r="278" spans="1:12" x14ac:dyDescent="0.2">
      <c r="A278" s="12">
        <v>43956</v>
      </c>
      <c r="B278">
        <v>1.2925443313415247E-2</v>
      </c>
      <c r="C278">
        <v>-5.7496464900787855E-4</v>
      </c>
      <c r="D278">
        <v>7.858313333538508E-3</v>
      </c>
      <c r="E278">
        <v>-2.608519114128926E-3</v>
      </c>
      <c r="F278">
        <v>1.2483485317379415E-2</v>
      </c>
      <c r="G278">
        <v>5.1052066538347686E-2</v>
      </c>
      <c r="H278">
        <v>1.5846951011312043E-2</v>
      </c>
      <c r="I278">
        <v>2.3447206454438188E-3</v>
      </c>
      <c r="J278">
        <v>-6.534521414158374E-3</v>
      </c>
      <c r="K278">
        <v>3.4681301096787863E-3</v>
      </c>
      <c r="L278">
        <v>1.21838388925121E-2</v>
      </c>
    </row>
    <row r="279" spans="1:12" x14ac:dyDescent="0.2">
      <c r="A279" s="12">
        <v>43957</v>
      </c>
      <c r="B279">
        <v>-1.6907238095543024E-4</v>
      </c>
      <c r="C279">
        <v>-4.0341824617450527E-3</v>
      </c>
      <c r="D279">
        <v>1.088204000217843E-2</v>
      </c>
      <c r="E279">
        <v>1.3423068455021878E-2</v>
      </c>
      <c r="F279">
        <v>-6.0330995505573984E-3</v>
      </c>
      <c r="G279">
        <v>-1.7173488314525694E-2</v>
      </c>
      <c r="H279">
        <v>-5.0721149283067951E-4</v>
      </c>
      <c r="I279">
        <v>7.3137229265796425E-2</v>
      </c>
      <c r="J279">
        <v>1.0397021935014749E-2</v>
      </c>
      <c r="K279">
        <v>2.056099866325653E-2</v>
      </c>
      <c r="L279">
        <v>8.9669594194735393E-3</v>
      </c>
    </row>
    <row r="280" spans="1:12" x14ac:dyDescent="0.2">
      <c r="A280" s="12">
        <v>43958</v>
      </c>
      <c r="B280">
        <v>8.414779967935701E-3</v>
      </c>
      <c r="C280">
        <v>2.3588650704361079E-2</v>
      </c>
      <c r="D280">
        <v>1.1808433921114849E-2</v>
      </c>
      <c r="E280">
        <v>2.6826681884483096E-2</v>
      </c>
      <c r="F280">
        <v>1.538792071424828E-2</v>
      </c>
      <c r="G280">
        <v>1.5206874346017861E-2</v>
      </c>
      <c r="H280">
        <v>2.1708567310889576E-2</v>
      </c>
      <c r="I280">
        <v>2.1107817392431387E-2</v>
      </c>
      <c r="J280">
        <v>3.2198145950626429E-2</v>
      </c>
      <c r="K280">
        <v>4.7954480421260159E-2</v>
      </c>
      <c r="L280">
        <v>2.9086467716248256E-2</v>
      </c>
    </row>
    <row r="281" spans="1:12" x14ac:dyDescent="0.2">
      <c r="A281" s="12">
        <v>43959</v>
      </c>
      <c r="B281">
        <v>7.6794480942536311E-3</v>
      </c>
      <c r="C281">
        <v>4.682766923059873E-2</v>
      </c>
      <c r="D281">
        <v>-1.0441450474996672E-3</v>
      </c>
      <c r="E281">
        <v>1.3444626138114134E-3</v>
      </c>
      <c r="F281">
        <v>-1.9177267910535419E-2</v>
      </c>
      <c r="G281">
        <v>7.1919636446428547E-3</v>
      </c>
      <c r="H281">
        <v>-9.9338364875229822E-4</v>
      </c>
      <c r="I281">
        <v>1.94181280716808E-2</v>
      </c>
      <c r="J281">
        <v>-1.2921134078828301E-2</v>
      </c>
      <c r="K281">
        <v>-1.5730721068085415E-2</v>
      </c>
      <c r="L281">
        <v>-9.5474687082468994E-4</v>
      </c>
    </row>
    <row r="282" spans="1:12" x14ac:dyDescent="0.2">
      <c r="A282" s="12">
        <v>43962</v>
      </c>
      <c r="B282">
        <v>-2.9364210140620177E-2</v>
      </c>
      <c r="C282">
        <v>-3.6168387172817812E-2</v>
      </c>
      <c r="D282">
        <v>-2.8160813605497419E-2</v>
      </c>
      <c r="E282">
        <v>-2.5560147095375622E-2</v>
      </c>
      <c r="F282">
        <v>-1.1070862541122302E-2</v>
      </c>
      <c r="G282">
        <v>-4.6675189460463493E-2</v>
      </c>
      <c r="H282">
        <v>-2.5929964202077511E-2</v>
      </c>
      <c r="I282">
        <v>-6.71142814445867E-3</v>
      </c>
      <c r="J282">
        <v>-1.6929223278795542E-2</v>
      </c>
      <c r="K282">
        <v>-2.650935958252873E-2</v>
      </c>
      <c r="L282">
        <v>-2.689387186997208E-2</v>
      </c>
    </row>
    <row r="283" spans="1:12" x14ac:dyDescent="0.2">
      <c r="A283" s="12">
        <v>43963</v>
      </c>
      <c r="B283">
        <v>-1.1194452816822714E-2</v>
      </c>
      <c r="C283">
        <v>-2.98303794363101E-2</v>
      </c>
      <c r="D283">
        <v>-2.3737524383229382E-2</v>
      </c>
      <c r="E283">
        <v>-1.9940459838597952E-2</v>
      </c>
      <c r="F283">
        <v>-1.0418773443708595E-2</v>
      </c>
      <c r="G283">
        <v>-1.6517910001786314E-2</v>
      </c>
      <c r="H283">
        <v>-5.3699666011847377E-3</v>
      </c>
      <c r="I283">
        <v>-1.7406503675578198E-2</v>
      </c>
      <c r="J283">
        <v>-2.6617292562014807E-2</v>
      </c>
      <c r="K283">
        <v>-2.4009488020841779E-2</v>
      </c>
      <c r="L283">
        <v>-1.9470064634626499E-2</v>
      </c>
    </row>
    <row r="284" spans="1:12" x14ac:dyDescent="0.2">
      <c r="A284" s="12">
        <v>43964</v>
      </c>
      <c r="B284">
        <v>2.2942220054185641E-2</v>
      </c>
      <c r="C284">
        <v>4.3684854727180138E-2</v>
      </c>
      <c r="D284">
        <v>1.1667218923902354E-2</v>
      </c>
      <c r="E284">
        <v>1.3025291436570979E-2</v>
      </c>
      <c r="F284">
        <v>1.9209041947411319E-2</v>
      </c>
      <c r="G284">
        <v>1.5835132561773973E-2</v>
      </c>
      <c r="H284">
        <v>2.3691584759195014E-2</v>
      </c>
      <c r="I284">
        <v>-1.5972747951420351E-2</v>
      </c>
      <c r="J284">
        <v>1.6150188140263023E-2</v>
      </c>
      <c r="K284">
        <v>2.1797683724758623E-2</v>
      </c>
      <c r="L284">
        <v>2.6399353522260881E-2</v>
      </c>
    </row>
    <row r="285" spans="1:12" x14ac:dyDescent="0.2">
      <c r="A285" s="12">
        <v>43965</v>
      </c>
      <c r="B285">
        <v>-1.3633464057164077E-2</v>
      </c>
      <c r="C285">
        <v>-5.7032177623079824E-3</v>
      </c>
      <c r="D285">
        <v>-1.9306152745108794E-2</v>
      </c>
      <c r="E285">
        <v>-2.349213061456306E-2</v>
      </c>
      <c r="F285">
        <v>2.2805940374195284E-3</v>
      </c>
      <c r="G285">
        <v>-1.6529351893172981E-2</v>
      </c>
      <c r="H285">
        <v>-5.2698219357831068E-2</v>
      </c>
      <c r="I285">
        <v>-3.859423002593497E-2</v>
      </c>
      <c r="J285">
        <v>-3.5606173610046435E-2</v>
      </c>
      <c r="K285">
        <v>-2.6573731413871808E-2</v>
      </c>
      <c r="L285">
        <v>-2.0890252655367911E-2</v>
      </c>
    </row>
    <row r="286" spans="1:12" x14ac:dyDescent="0.2">
      <c r="A286" s="12">
        <v>43966</v>
      </c>
      <c r="B286">
        <v>2.7751300925729701E-2</v>
      </c>
      <c r="C286">
        <v>7.1697960668533492E-3</v>
      </c>
      <c r="D286">
        <v>5.5524990977459755E-2</v>
      </c>
      <c r="E286">
        <v>4.9153942415813397E-2</v>
      </c>
      <c r="F286">
        <v>4.60021620538935E-2</v>
      </c>
      <c r="G286">
        <v>7.1674501755044487E-2</v>
      </c>
      <c r="H286">
        <v>5.3573907275649424E-2</v>
      </c>
      <c r="I286">
        <v>7.952069996341414E-2</v>
      </c>
      <c r="J286">
        <v>6.2264300764290986E-2</v>
      </c>
      <c r="K286">
        <v>6.3415582815416718E-2</v>
      </c>
      <c r="L286">
        <v>4.4915946589297741E-2</v>
      </c>
    </row>
    <row r="287" spans="1:12" x14ac:dyDescent="0.2">
      <c r="A287" s="12">
        <v>43969</v>
      </c>
      <c r="B287">
        <v>6.1560562425137817E-3</v>
      </c>
      <c r="C287">
        <v>1.5991637484860339E-2</v>
      </c>
      <c r="D287">
        <v>-1.5323975839406244E-2</v>
      </c>
      <c r="E287">
        <v>-5.7932661297950064E-3</v>
      </c>
      <c r="F287">
        <v>-7.6433361269870031E-3</v>
      </c>
      <c r="G287">
        <v>-1.8265392862902383E-2</v>
      </c>
      <c r="H287">
        <v>-2.3414275481339043E-2</v>
      </c>
      <c r="I287">
        <v>-1.51518305643067E-2</v>
      </c>
      <c r="J287">
        <v>-1.8727039244224607E-2</v>
      </c>
      <c r="K287">
        <v>-9.9343804445300027E-3</v>
      </c>
      <c r="L287">
        <v>-3.2724537169674618E-3</v>
      </c>
    </row>
    <row r="288" spans="1:12" x14ac:dyDescent="0.2">
      <c r="A288" s="12">
        <v>43970</v>
      </c>
      <c r="B288">
        <v>4.5554380433706458E-2</v>
      </c>
      <c r="C288">
        <v>1.644947092164608E-2</v>
      </c>
      <c r="D288">
        <v>4.1716277148278164E-2</v>
      </c>
      <c r="E288">
        <v>2.4446203177288853E-2</v>
      </c>
      <c r="F288">
        <v>5.6467987822090296E-2</v>
      </c>
      <c r="G288">
        <v>4.2532235407633054E-2</v>
      </c>
      <c r="H288">
        <v>3.2008613746727081E-2</v>
      </c>
      <c r="I288">
        <v>3.704895752018237E-2</v>
      </c>
      <c r="J288">
        <v>7.4638759343670369E-2</v>
      </c>
      <c r="K288">
        <v>3.9408289227165716E-2</v>
      </c>
      <c r="L288">
        <v>3.6183400946702027E-2</v>
      </c>
    </row>
    <row r="289" spans="1:12" x14ac:dyDescent="0.2">
      <c r="A289" s="12">
        <v>43971</v>
      </c>
      <c r="B289">
        <v>-1.7909029332873562E-2</v>
      </c>
      <c r="C289">
        <v>-3.1342584451856233E-2</v>
      </c>
      <c r="D289">
        <v>-3.4817677502882761E-2</v>
      </c>
      <c r="E289">
        <v>-1.4020618902659595E-2</v>
      </c>
      <c r="F289">
        <v>4.8225762894789142E-3</v>
      </c>
      <c r="G289">
        <v>-2.8152884960629346E-2</v>
      </c>
      <c r="H289">
        <v>-3.3161610942401422E-2</v>
      </c>
      <c r="I289">
        <v>-2.2314934720736895E-2</v>
      </c>
      <c r="J289">
        <v>-3.1565877995912289E-2</v>
      </c>
      <c r="K289">
        <v>-4.1027380232116183E-2</v>
      </c>
      <c r="L289">
        <v>-2.5493924981323458E-2</v>
      </c>
    </row>
    <row r="290" spans="1:12" x14ac:dyDescent="0.2">
      <c r="A290" s="12">
        <v>43972</v>
      </c>
      <c r="B290">
        <v>4.5073985482170249E-3</v>
      </c>
      <c r="C290">
        <v>9.4700515515418037E-3</v>
      </c>
      <c r="D290">
        <v>-2.6462964890113319E-4</v>
      </c>
      <c r="E290">
        <v>6.7095114109260176E-3</v>
      </c>
      <c r="F290">
        <v>3.4783245877732051E-2</v>
      </c>
      <c r="G290">
        <v>1.5454253180952175E-2</v>
      </c>
      <c r="H290">
        <v>8.9340986829579919E-3</v>
      </c>
      <c r="I290">
        <v>2.3131946945011472E-2</v>
      </c>
      <c r="J290">
        <v>4.5018344268700348E-4</v>
      </c>
      <c r="K290">
        <v>2.0519046726740001E-3</v>
      </c>
      <c r="L290">
        <v>4.4237743691503666E-3</v>
      </c>
    </row>
    <row r="291" spans="1:12" x14ac:dyDescent="0.2">
      <c r="A291" s="12">
        <v>43973</v>
      </c>
      <c r="B291">
        <v>1.2841151250394386E-3</v>
      </c>
      <c r="C291">
        <v>-3.6548911159388173E-2</v>
      </c>
      <c r="D291">
        <v>2.0074004499115956E-2</v>
      </c>
      <c r="E291">
        <v>1.9224950017389743E-2</v>
      </c>
      <c r="F291">
        <v>8.9214505931605615E-3</v>
      </c>
      <c r="G291">
        <v>-9.6308686859002939E-3</v>
      </c>
      <c r="H291">
        <v>-8.6778711454003916E-3</v>
      </c>
      <c r="I291">
        <v>1.4995249015970132E-2</v>
      </c>
      <c r="J291">
        <v>1.465895000485265E-2</v>
      </c>
      <c r="K291">
        <v>6.6522234975481404E-2</v>
      </c>
      <c r="L291">
        <v>1.0449220196882762E-2</v>
      </c>
    </row>
    <row r="292" spans="1:12" x14ac:dyDescent="0.2">
      <c r="A292" s="12">
        <v>43977</v>
      </c>
      <c r="B292">
        <v>1.9381103465459903E-2</v>
      </c>
      <c r="C292">
        <v>-8.4961701851830225E-3</v>
      </c>
      <c r="D292">
        <v>1.7898323522445157E-2</v>
      </c>
      <c r="E292">
        <v>1.9557888589467064E-2</v>
      </c>
      <c r="F292">
        <v>9.8199278445465152E-3</v>
      </c>
      <c r="G292">
        <v>8.9917331435496271E-3</v>
      </c>
      <c r="H292">
        <v>1.6146834838154149E-2</v>
      </c>
      <c r="I292">
        <v>7.6136864400891376E-3</v>
      </c>
      <c r="J292">
        <v>1.7416260182827038E-2</v>
      </c>
      <c r="K292">
        <v>3.0432810991630258E-2</v>
      </c>
      <c r="L292">
        <v>1.5292474238680348E-2</v>
      </c>
    </row>
    <row r="293" spans="1:12" x14ac:dyDescent="0.2">
      <c r="A293" s="12">
        <v>43978</v>
      </c>
      <c r="B293">
        <v>-2.9700424353308306E-2</v>
      </c>
      <c r="C293">
        <v>-1.9143003552156937E-2</v>
      </c>
      <c r="D293">
        <v>-1.6689251110052941E-2</v>
      </c>
      <c r="E293">
        <v>-1.5594497045223485E-2</v>
      </c>
      <c r="F293">
        <v>-2.4065695655110488E-2</v>
      </c>
      <c r="G293">
        <v>-2.9194468085605139E-2</v>
      </c>
      <c r="H293">
        <v>-1.4993915169876568E-2</v>
      </c>
      <c r="I293">
        <v>-2.2200679523525405E-2</v>
      </c>
      <c r="J293">
        <v>-2.7554846296280213E-2</v>
      </c>
      <c r="K293">
        <v>-1.3737321205835862E-2</v>
      </c>
      <c r="L293">
        <v>-2.2069911637107233E-2</v>
      </c>
    </row>
    <row r="294" spans="1:12" x14ac:dyDescent="0.2">
      <c r="A294" s="12">
        <v>43979</v>
      </c>
      <c r="B294">
        <v>1.9739111902036425E-2</v>
      </c>
      <c r="C294">
        <v>3.9042243788414775E-2</v>
      </c>
      <c r="D294">
        <v>2.4467273929305124E-2</v>
      </c>
      <c r="E294">
        <v>2.8309197659260467E-2</v>
      </c>
      <c r="F294">
        <v>8.4728601221560423E-2</v>
      </c>
      <c r="G294">
        <v>2.2780053501594327E-2</v>
      </c>
      <c r="H294">
        <v>3.4848388637593104E-2</v>
      </c>
      <c r="I294">
        <v>1.4989174009440314E-2</v>
      </c>
      <c r="J294">
        <v>1.7775439306704013E-2</v>
      </c>
      <c r="K294">
        <v>6.1633417008792029E-3</v>
      </c>
      <c r="L294">
        <v>2.5291232926554854E-2</v>
      </c>
    </row>
    <row r="295" spans="1:12" x14ac:dyDescent="0.2">
      <c r="A295" s="12">
        <v>43980</v>
      </c>
      <c r="B295">
        <v>-1.7149194764962645E-2</v>
      </c>
      <c r="C295">
        <v>-3.164820075498162E-3</v>
      </c>
      <c r="D295">
        <v>-7.4387121380088518E-3</v>
      </c>
      <c r="E295">
        <v>-4.4041824175722862E-3</v>
      </c>
      <c r="F295">
        <v>1.0975802065561195E-2</v>
      </c>
      <c r="G295">
        <v>-1.2877982345835259E-3</v>
      </c>
      <c r="H295">
        <v>-1.4320590489663993E-2</v>
      </c>
      <c r="I295">
        <v>2.00840542068356E-3</v>
      </c>
      <c r="J295">
        <v>-1.5061718868998773E-3</v>
      </c>
      <c r="K295">
        <v>-2.920090409306313E-3</v>
      </c>
      <c r="L295">
        <v>-5.4144552940819327E-3</v>
      </c>
    </row>
    <row r="296" spans="1:12" x14ac:dyDescent="0.2">
      <c r="A296" s="12">
        <v>43983</v>
      </c>
      <c r="B296">
        <v>4.1942667029648377E-3</v>
      </c>
      <c r="C296">
        <v>-1.6795777191275999E-3</v>
      </c>
      <c r="D296">
        <v>4.0000364766412409E-2</v>
      </c>
      <c r="E296">
        <v>2.7448280622956171E-2</v>
      </c>
      <c r="F296">
        <v>4.8241353314221205E-2</v>
      </c>
      <c r="G296">
        <v>7.7022128185944517E-3</v>
      </c>
      <c r="H296">
        <v>5.9642604129317218E-2</v>
      </c>
      <c r="I296">
        <v>1.7502456655711686E-2</v>
      </c>
      <c r="J296">
        <v>3.502405690774902E-2</v>
      </c>
      <c r="K296">
        <v>1.142370549957911E-2</v>
      </c>
      <c r="L296">
        <v>2.136675533861861E-2</v>
      </c>
    </row>
    <row r="297" spans="1:12" x14ac:dyDescent="0.2">
      <c r="A297" s="12">
        <v>43984</v>
      </c>
      <c r="B297">
        <v>-3.0633917605095234E-3</v>
      </c>
      <c r="C297">
        <v>-1.5244510330979091E-2</v>
      </c>
      <c r="D297">
        <v>3.6341486196590896E-2</v>
      </c>
      <c r="E297">
        <v>3.7760442468196577E-2</v>
      </c>
      <c r="F297">
        <v>3.826428918553075E-2</v>
      </c>
      <c r="G297">
        <v>-6.396053134906087E-4</v>
      </c>
      <c r="H297">
        <v>1.5471138406457834E-3</v>
      </c>
      <c r="I297">
        <v>3.7915548471628653E-2</v>
      </c>
      <c r="J297">
        <v>4.043840686655599E-2</v>
      </c>
      <c r="K297">
        <v>0.11635946855460996</v>
      </c>
      <c r="L297">
        <v>2.8468657955277803E-2</v>
      </c>
    </row>
    <row r="298" spans="1:12" x14ac:dyDescent="0.2">
      <c r="A298" s="12">
        <v>43985</v>
      </c>
      <c r="B298">
        <v>1.6653713629811957E-2</v>
      </c>
      <c r="C298">
        <v>-1.8982252006170205E-3</v>
      </c>
      <c r="D298">
        <v>1.0711996367046216E-2</v>
      </c>
      <c r="E298">
        <v>-2.0699430062224608E-3</v>
      </c>
      <c r="F298">
        <v>-1.9481938150187142E-3</v>
      </c>
      <c r="G298">
        <v>1.6497850399582379E-2</v>
      </c>
      <c r="H298">
        <v>2.2686821544286379E-2</v>
      </c>
      <c r="I298">
        <v>2.8075959621486429E-2</v>
      </c>
      <c r="J298">
        <v>6.229310785028799E-3</v>
      </c>
      <c r="K298">
        <v>-1.7993687798480082E-2</v>
      </c>
      <c r="L298">
        <v>9.0733891367058631E-3</v>
      </c>
    </row>
    <row r="299" spans="1:12" x14ac:dyDescent="0.2">
      <c r="A299" s="12">
        <v>43986</v>
      </c>
      <c r="B299">
        <v>2.1523202945890392E-2</v>
      </c>
      <c r="C299">
        <v>8.8905798514585677E-3</v>
      </c>
      <c r="D299">
        <v>2.1999332734858261E-2</v>
      </c>
      <c r="E299">
        <v>2.6168963117920468E-2</v>
      </c>
      <c r="F299">
        <v>0</v>
      </c>
      <c r="G299">
        <v>-3.1516061354879155E-3</v>
      </c>
      <c r="H299">
        <v>2.8755055267018988E-2</v>
      </c>
      <c r="I299">
        <v>5.2141982397799942E-2</v>
      </c>
      <c r="J299">
        <v>1.7897437338344237E-2</v>
      </c>
      <c r="K299">
        <v>2.9054370727613965E-2</v>
      </c>
      <c r="L299">
        <v>2.4206243666771127E-2</v>
      </c>
    </row>
    <row r="300" spans="1:12" x14ac:dyDescent="0.2">
      <c r="A300" s="12">
        <v>43987</v>
      </c>
      <c r="B300">
        <v>-1.0468099002855754E-2</v>
      </c>
      <c r="C300">
        <v>-2.4511609103301988E-3</v>
      </c>
      <c r="D300">
        <v>1.0745384456381405E-2</v>
      </c>
      <c r="E300">
        <v>1.3865289434630181E-3</v>
      </c>
      <c r="F300">
        <v>-2.6540212069051109E-2</v>
      </c>
      <c r="G300">
        <v>1.0050326220426961E-2</v>
      </c>
      <c r="H300">
        <v>3.135010349160889E-2</v>
      </c>
      <c r="I300">
        <v>-2.2679968972861272E-2</v>
      </c>
      <c r="J300">
        <v>-7.088182841409549E-3</v>
      </c>
      <c r="K300">
        <v>-1.4006527971588911E-2</v>
      </c>
      <c r="L300">
        <v>-2.0594516655661399E-3</v>
      </c>
    </row>
    <row r="301" spans="1:12" x14ac:dyDescent="0.2">
      <c r="A301" s="12">
        <v>43990</v>
      </c>
      <c r="B301">
        <v>-9.9438128830949719E-3</v>
      </c>
      <c r="C301">
        <v>6.2566088393721422E-2</v>
      </c>
      <c r="D301">
        <v>-5.585491086750276E-3</v>
      </c>
      <c r="E301">
        <v>-6.9526369234215492E-3</v>
      </c>
      <c r="F301">
        <v>6.2746915268350519E-3</v>
      </c>
      <c r="G301">
        <v>2.1639198434961114E-2</v>
      </c>
      <c r="H301">
        <v>-1.7889433080251878E-2</v>
      </c>
      <c r="I301">
        <v>7.1660547219049833E-4</v>
      </c>
      <c r="J301">
        <v>-2.589955427134606E-3</v>
      </c>
      <c r="K301">
        <v>-2.5585106512086588E-2</v>
      </c>
      <c r="L301">
        <v>7.7278049673863052E-4</v>
      </c>
    </row>
    <row r="302" spans="1:12" x14ac:dyDescent="0.2">
      <c r="A302" s="12">
        <v>43991</v>
      </c>
      <c r="B302">
        <v>1.3080200842942419E-2</v>
      </c>
      <c r="C302">
        <v>1.8449073836364259E-2</v>
      </c>
      <c r="D302">
        <v>-5.4644731796445987E-3</v>
      </c>
      <c r="E302">
        <v>-8.885151364806126E-4</v>
      </c>
      <c r="F302">
        <v>-3.1324798588507666E-3</v>
      </c>
      <c r="G302">
        <v>-2.6023777595484653E-2</v>
      </c>
      <c r="H302">
        <v>1.3941208422581255E-2</v>
      </c>
      <c r="I302">
        <v>-2.2090364696534061E-2</v>
      </c>
      <c r="J302">
        <v>-4.1419265995291188E-3</v>
      </c>
      <c r="K302">
        <v>-1.3138006503345999E-2</v>
      </c>
      <c r="L302">
        <v>3.5249252777102345E-3</v>
      </c>
    </row>
    <row r="303" spans="1:12" x14ac:dyDescent="0.2">
      <c r="A303" s="12">
        <v>43992</v>
      </c>
      <c r="B303">
        <v>-6.7517843532558353E-2</v>
      </c>
      <c r="C303">
        <v>-8.3661654996101537E-2</v>
      </c>
      <c r="D303">
        <v>-5.3057310581003783E-2</v>
      </c>
      <c r="E303">
        <v>-6.9970441647648929E-2</v>
      </c>
      <c r="F303">
        <v>-5.090322292838307E-2</v>
      </c>
      <c r="G303">
        <v>-8.3081457029203803E-2</v>
      </c>
      <c r="H303">
        <v>-7.9914494506604122E-2</v>
      </c>
      <c r="I303">
        <v>-6.7790439516189072E-2</v>
      </c>
      <c r="J303">
        <v>-6.06398548434137E-2</v>
      </c>
      <c r="K303">
        <v>-6.8411189424865002E-2</v>
      </c>
      <c r="L303">
        <v>-6.5628962663564661E-2</v>
      </c>
    </row>
    <row r="304" spans="1:12" x14ac:dyDescent="0.2">
      <c r="A304" s="12">
        <v>43993</v>
      </c>
      <c r="B304">
        <v>-6.2170128097933253E-3</v>
      </c>
      <c r="C304">
        <v>1.2602408066363433E-2</v>
      </c>
      <c r="D304">
        <v>-5.1490676860942467E-3</v>
      </c>
      <c r="E304">
        <v>2.188632056425029E-2</v>
      </c>
      <c r="F304">
        <v>1.2229810076379345E-2</v>
      </c>
      <c r="G304">
        <v>8.1522114031006149E-3</v>
      </c>
      <c r="H304">
        <v>1.4415893214333725E-2</v>
      </c>
      <c r="I304">
        <v>2.2472852530306887E-2</v>
      </c>
      <c r="J304">
        <v>2.3584817830858581E-2</v>
      </c>
      <c r="K304">
        <v>2.2123660971087623E-2</v>
      </c>
      <c r="L304">
        <v>1.3529005040904086E-2</v>
      </c>
    </row>
    <row r="305" spans="1:12" x14ac:dyDescent="0.2">
      <c r="A305" s="12">
        <v>43994</v>
      </c>
      <c r="B305">
        <v>1.2894863411167162E-2</v>
      </c>
      <c r="C305">
        <v>2.1816363534910958E-2</v>
      </c>
      <c r="D305">
        <v>2.0952131315603588E-3</v>
      </c>
      <c r="E305">
        <v>1.2708390901473644E-2</v>
      </c>
      <c r="F305">
        <v>1.9378437155784817E-2</v>
      </c>
      <c r="G305">
        <v>2.0094460067378507E-2</v>
      </c>
      <c r="H305">
        <v>1.3401175343099066E-2</v>
      </c>
      <c r="I305">
        <v>1.8223721470404384E-2</v>
      </c>
      <c r="J305">
        <v>7.5989587797283887E-4</v>
      </c>
      <c r="K305">
        <v>1.6129912635957519E-2</v>
      </c>
      <c r="L305">
        <v>1.3388775076269996E-2</v>
      </c>
    </row>
    <row r="306" spans="1:12" x14ac:dyDescent="0.2">
      <c r="A306" s="12">
        <v>43997</v>
      </c>
      <c r="B306">
        <v>4.9792675255486444E-3</v>
      </c>
      <c r="C306">
        <v>-4.0315470022628192E-3</v>
      </c>
      <c r="D306">
        <v>1.5019686364065955E-2</v>
      </c>
      <c r="E306">
        <v>2.1568396806564548E-2</v>
      </c>
      <c r="F306">
        <v>1.0126235964989972E-2</v>
      </c>
      <c r="G306">
        <v>2.7470666404668165E-2</v>
      </c>
      <c r="H306">
        <v>3.5590225295299704E-2</v>
      </c>
      <c r="I306">
        <v>3.1113626501836928E-2</v>
      </c>
      <c r="J306">
        <v>3.474790993562956E-2</v>
      </c>
      <c r="K306">
        <v>2.4680428919575167E-2</v>
      </c>
      <c r="L306">
        <v>1.9324104552341584E-2</v>
      </c>
    </row>
    <row r="307" spans="1:12" x14ac:dyDescent="0.2">
      <c r="A307" s="12">
        <v>43998</v>
      </c>
      <c r="B307">
        <v>1.4889725564344821E-3</v>
      </c>
      <c r="C307">
        <v>1.6512278584121362E-3</v>
      </c>
      <c r="D307">
        <v>8.7179219293283684E-4</v>
      </c>
      <c r="E307">
        <v>8.7157823366675428E-3</v>
      </c>
      <c r="F307">
        <v>6.8843125485618818E-3</v>
      </c>
      <c r="G307">
        <v>-8.4224738204284506E-3</v>
      </c>
      <c r="H307">
        <v>4.6806965284483552E-3</v>
      </c>
      <c r="I307">
        <v>9.4374648580198336E-3</v>
      </c>
      <c r="J307">
        <v>-1.3051761821781076E-3</v>
      </c>
      <c r="K307">
        <v>7.774567877900285E-3</v>
      </c>
      <c r="L307">
        <v>7.7598750035156368E-3</v>
      </c>
    </row>
    <row r="308" spans="1:12" x14ac:dyDescent="0.2">
      <c r="A308" s="12">
        <v>43999</v>
      </c>
      <c r="B308">
        <v>-6.8010222116423281E-3</v>
      </c>
      <c r="C308">
        <v>-9.393168259363139E-3</v>
      </c>
      <c r="D308">
        <v>-1.9030603201314882E-3</v>
      </c>
      <c r="E308">
        <v>1.6673596978988497E-2</v>
      </c>
      <c r="F308">
        <v>-1.410669843323697E-2</v>
      </c>
      <c r="G308">
        <v>-2.7037575008508247E-2</v>
      </c>
      <c r="H308">
        <v>-2.2243442134314527E-4</v>
      </c>
      <c r="I308">
        <v>-4.3447150071454907E-3</v>
      </c>
      <c r="J308">
        <v>2.2826034829108799E-3</v>
      </c>
      <c r="K308">
        <v>-2.8725120961861847E-3</v>
      </c>
      <c r="L308">
        <v>-1.8598779372459209E-3</v>
      </c>
    </row>
    <row r="309" spans="1:12" x14ac:dyDescent="0.2">
      <c r="A309" s="12">
        <v>44000</v>
      </c>
      <c r="B309">
        <v>-7.6861501099638836E-3</v>
      </c>
      <c r="C309">
        <v>3.5097223781589823E-3</v>
      </c>
      <c r="D309">
        <v>-8.6899043189109116E-3</v>
      </c>
      <c r="E309">
        <v>-4.1058541930164533E-2</v>
      </c>
      <c r="F309">
        <v>-1.489776313437868E-2</v>
      </c>
      <c r="G309">
        <v>9.9767784668218003E-3</v>
      </c>
      <c r="H309">
        <v>-1.2421197066417923E-2</v>
      </c>
      <c r="I309">
        <v>1.4503597770097714E-3</v>
      </c>
      <c r="J309">
        <v>-2.1647754136878021E-2</v>
      </c>
      <c r="K309">
        <v>-8.0870018831523706E-3</v>
      </c>
      <c r="L309">
        <v>-4.851898223594049E-3</v>
      </c>
    </row>
    <row r="310" spans="1:12" x14ac:dyDescent="0.2">
      <c r="A310" s="12">
        <v>44001</v>
      </c>
      <c r="B310">
        <v>7.8523769832499982E-3</v>
      </c>
      <c r="C310">
        <v>9.7257173571014856E-3</v>
      </c>
      <c r="D310">
        <v>2.7186433444498907E-3</v>
      </c>
      <c r="E310">
        <v>3.4953479473439381E-2</v>
      </c>
      <c r="F310">
        <v>2.1255650709074394E-2</v>
      </c>
      <c r="G310">
        <v>-6.6400926690945977E-3</v>
      </c>
      <c r="H310">
        <v>3.5966928069385323E-3</v>
      </c>
      <c r="I310">
        <v>1.1527494082290932E-2</v>
      </c>
      <c r="J310">
        <v>2.6591100867300117E-3</v>
      </c>
      <c r="K310">
        <v>2.5098278821511291E-3</v>
      </c>
      <c r="L310">
        <v>7.3434042037310602E-3</v>
      </c>
    </row>
    <row r="311" spans="1:12" x14ac:dyDescent="0.2">
      <c r="A311" s="12">
        <v>44004</v>
      </c>
      <c r="B311">
        <v>-2.8330495534203922E-3</v>
      </c>
      <c r="C311">
        <v>-1.4161094450247609E-2</v>
      </c>
      <c r="D311">
        <v>1.1038451895895793E-2</v>
      </c>
      <c r="E311">
        <v>-7.169772524903124E-3</v>
      </c>
      <c r="F311">
        <v>-1.0134584887602502E-2</v>
      </c>
      <c r="G311">
        <v>1.4550475956368193E-2</v>
      </c>
      <c r="H311">
        <v>2.4654147439535055E-3</v>
      </c>
      <c r="I311">
        <v>-5.3869628239444174E-3</v>
      </c>
      <c r="J311">
        <v>2.2564954159291262E-2</v>
      </c>
      <c r="K311">
        <v>3.561646069906289E-3</v>
      </c>
      <c r="L311">
        <v>3.5594347374032064E-3</v>
      </c>
    </row>
    <row r="312" spans="1:12" x14ac:dyDescent="0.2">
      <c r="A312" s="12">
        <v>44005</v>
      </c>
      <c r="B312">
        <v>-1.3948651786925595E-2</v>
      </c>
      <c r="C312">
        <v>-3.0083153548696982E-2</v>
      </c>
      <c r="D312">
        <v>-2.0989674252931238E-2</v>
      </c>
      <c r="E312">
        <v>-1.4006954412743969E-2</v>
      </c>
      <c r="F312">
        <v>-2.1474272902727836E-2</v>
      </c>
      <c r="G312">
        <v>-2.7964480237317031E-2</v>
      </c>
      <c r="H312">
        <v>-2.3529689542049433E-3</v>
      </c>
      <c r="I312">
        <v>-2.5160872576094864E-2</v>
      </c>
      <c r="J312">
        <v>-3.114939006308946E-2</v>
      </c>
      <c r="K312">
        <v>-2.9247711131238262E-2</v>
      </c>
      <c r="L312">
        <v>-2.2190641447734499E-2</v>
      </c>
    </row>
    <row r="313" spans="1:12" x14ac:dyDescent="0.2">
      <c r="A313" s="12">
        <v>44006</v>
      </c>
      <c r="B313">
        <v>-9.8641617561508431E-3</v>
      </c>
      <c r="C313">
        <v>-8.8190580370698483E-3</v>
      </c>
      <c r="D313">
        <v>8.5927549819231636E-3</v>
      </c>
      <c r="E313">
        <v>6.1055989397704258E-3</v>
      </c>
      <c r="F313">
        <v>7.110732720834608E-3</v>
      </c>
      <c r="G313">
        <v>6.7494266273880707E-4</v>
      </c>
      <c r="H313">
        <v>-2.0215987609238494E-3</v>
      </c>
      <c r="I313">
        <v>2.8755426379563426E-2</v>
      </c>
      <c r="J313">
        <v>5.2595284438112589E-3</v>
      </c>
      <c r="K313">
        <v>8.8644981895089538E-3</v>
      </c>
      <c r="L313">
        <v>7.1263627141939911E-3</v>
      </c>
    </row>
    <row r="314" spans="1:12" x14ac:dyDescent="0.2">
      <c r="A314" s="12">
        <v>44007</v>
      </c>
      <c r="B314">
        <v>-1.7412562560958647E-2</v>
      </c>
      <c r="C314">
        <v>-3.5875686098749901E-2</v>
      </c>
      <c r="D314">
        <v>-1.3605396610285416E-2</v>
      </c>
      <c r="E314">
        <v>-4.6733789883152653E-3</v>
      </c>
      <c r="F314">
        <v>-1.9076263952236779E-2</v>
      </c>
      <c r="G314">
        <v>-3.2924753463588877E-2</v>
      </c>
      <c r="H314">
        <v>-1.0622641096188809E-2</v>
      </c>
      <c r="I314">
        <v>-1.2274527510051626E-2</v>
      </c>
      <c r="J314">
        <v>-1.8742448144887208E-2</v>
      </c>
      <c r="K314">
        <v>-1.9106749552341536E-2</v>
      </c>
      <c r="L314">
        <v>-1.8925577427831068E-2</v>
      </c>
    </row>
    <row r="315" spans="1:12" x14ac:dyDescent="0.2">
      <c r="A315" s="12">
        <v>44008</v>
      </c>
      <c r="B315">
        <v>1.3302538502264065E-2</v>
      </c>
      <c r="C315">
        <v>3.5863818097877876E-3</v>
      </c>
      <c r="D315">
        <v>1.1283940294960092E-2</v>
      </c>
      <c r="E315">
        <v>7.6800597910123905E-3</v>
      </c>
      <c r="F315">
        <v>9.8817557769342278E-3</v>
      </c>
      <c r="G315">
        <v>2.0704686171983594E-2</v>
      </c>
      <c r="H315">
        <v>1.1184585314668059E-2</v>
      </c>
      <c r="I315">
        <v>-8.3896698518219105E-3</v>
      </c>
      <c r="J315">
        <v>9.5411175054819705E-3</v>
      </c>
      <c r="K315">
        <v>2.4875370658758469E-2</v>
      </c>
      <c r="L315">
        <v>1.0852998687111105E-2</v>
      </c>
    </row>
    <row r="316" spans="1:12" x14ac:dyDescent="0.2">
      <c r="A316" s="12">
        <v>44011</v>
      </c>
      <c r="B316">
        <v>2.6419690086361958E-2</v>
      </c>
      <c r="C316">
        <v>4.5298867900210843E-2</v>
      </c>
      <c r="D316">
        <v>1.7478740901096822E-2</v>
      </c>
      <c r="E316">
        <v>1.8644736014505361E-2</v>
      </c>
      <c r="F316">
        <v>4.372587128600685E-2</v>
      </c>
      <c r="G316">
        <v>3.7537883319705707E-2</v>
      </c>
      <c r="H316">
        <v>2.4415818094143053E-2</v>
      </c>
      <c r="I316">
        <v>3.9150274741644182E-2</v>
      </c>
      <c r="J316">
        <v>3.0129651741035601E-2</v>
      </c>
      <c r="K316">
        <v>2.6363118300646804E-2</v>
      </c>
      <c r="L316">
        <v>2.5576353863185929E-2</v>
      </c>
    </row>
    <row r="317" spans="1:12" x14ac:dyDescent="0.2">
      <c r="A317" s="12">
        <v>44012</v>
      </c>
      <c r="B317">
        <v>-1.7195286281849825E-2</v>
      </c>
      <c r="C317">
        <v>-5.7037321825114719E-4</v>
      </c>
      <c r="D317">
        <v>-1.7238299307473701E-2</v>
      </c>
      <c r="E317">
        <v>-9.1669072005267239E-3</v>
      </c>
      <c r="F317">
        <v>-1.9876940316824233E-2</v>
      </c>
      <c r="G317">
        <v>-1.7922783312340991E-2</v>
      </c>
      <c r="H317">
        <v>-1.580215704666357E-2</v>
      </c>
      <c r="I317">
        <v>-1.0267359070921796E-2</v>
      </c>
      <c r="J317">
        <v>-1.8682727441938652E-2</v>
      </c>
      <c r="K317">
        <v>-2.1015042402153954E-2</v>
      </c>
      <c r="L317">
        <v>-1.2893562659529786E-2</v>
      </c>
    </row>
    <row r="318" spans="1:12" x14ac:dyDescent="0.2">
      <c r="A318" s="12">
        <v>44013</v>
      </c>
      <c r="B318">
        <v>5.4266704662144713E-3</v>
      </c>
      <c r="C318">
        <v>-4.5749541085808422E-3</v>
      </c>
      <c r="D318">
        <v>8.0601612553537986E-3</v>
      </c>
      <c r="E318">
        <v>8.7234330806850169E-3</v>
      </c>
      <c r="F318">
        <v>1.8735601531419434E-2</v>
      </c>
      <c r="G318">
        <v>6.6755540069547261E-3</v>
      </c>
      <c r="H318">
        <v>2.3012316692061191E-2</v>
      </c>
      <c r="I318">
        <v>2.8417960835088692E-2</v>
      </c>
      <c r="J318">
        <v>7.2017422890809455E-3</v>
      </c>
      <c r="K318">
        <v>1.4345938107652221E-2</v>
      </c>
      <c r="L318">
        <v>1.2154818678348792E-2</v>
      </c>
    </row>
    <row r="319" spans="1:12" x14ac:dyDescent="0.2">
      <c r="A319" s="12">
        <v>44014</v>
      </c>
      <c r="B319">
        <v>6.9097689625485141E-3</v>
      </c>
      <c r="C319">
        <v>2.0049874523339246E-2</v>
      </c>
      <c r="D319">
        <v>2.9139885051458328E-2</v>
      </c>
      <c r="E319">
        <v>1.0468841569196126E-2</v>
      </c>
      <c r="F319">
        <v>3.2034116930140688E-2</v>
      </c>
      <c r="G319">
        <v>5.9701771840485222E-3</v>
      </c>
      <c r="H319">
        <v>1.1364413417973333E-2</v>
      </c>
      <c r="I319">
        <v>3.9007815808218271E-2</v>
      </c>
      <c r="J319">
        <v>1.9440288627989574E-2</v>
      </c>
      <c r="K319">
        <v>2.9574470368228835E-2</v>
      </c>
      <c r="L319">
        <v>2.6073077797285262E-2</v>
      </c>
    </row>
    <row r="320" spans="1:12" x14ac:dyDescent="0.2">
      <c r="A320" s="12">
        <v>44018</v>
      </c>
      <c r="B320">
        <v>-2.0874579456566272E-2</v>
      </c>
      <c r="C320">
        <v>-8.8404829051148218E-3</v>
      </c>
      <c r="D320">
        <v>-7.2058031050984952E-3</v>
      </c>
      <c r="E320">
        <v>-1.7946078800646196E-2</v>
      </c>
      <c r="F320">
        <v>-2.0112560807923497E-2</v>
      </c>
      <c r="G320">
        <v>-3.1578053758355734E-2</v>
      </c>
      <c r="H320">
        <v>-8.4298668211815857E-3</v>
      </c>
      <c r="I320">
        <v>-8.3514767838452093E-3</v>
      </c>
      <c r="J320">
        <v>-8.1222545506245396E-3</v>
      </c>
      <c r="K320">
        <v>-2.5948863845690822E-2</v>
      </c>
      <c r="L320">
        <v>-1.187664478796791E-2</v>
      </c>
    </row>
    <row r="321" spans="1:12" x14ac:dyDescent="0.2">
      <c r="A321" s="12">
        <v>44019</v>
      </c>
      <c r="B321">
        <v>5.1315831868682053E-3</v>
      </c>
      <c r="C321">
        <v>9.4021000458286794E-3</v>
      </c>
      <c r="D321">
        <v>5.1188571003939433E-3</v>
      </c>
      <c r="E321">
        <v>2.0389896628647416E-2</v>
      </c>
      <c r="F321">
        <v>5.8631092830465789E-2</v>
      </c>
      <c r="G321">
        <v>1.3559581512714899E-2</v>
      </c>
      <c r="H321">
        <v>1.4972950606454155E-2</v>
      </c>
      <c r="I321">
        <v>9.349005938408126E-3</v>
      </c>
      <c r="J321">
        <v>1.9553525963485279E-3</v>
      </c>
      <c r="K321">
        <v>-9.6663057424270157E-3</v>
      </c>
      <c r="L321">
        <v>1.3459163134394977E-2</v>
      </c>
    </row>
    <row r="322" spans="1:12" x14ac:dyDescent="0.2">
      <c r="A322" s="12">
        <v>44020</v>
      </c>
      <c r="B322">
        <v>-3.2470755713059256E-3</v>
      </c>
      <c r="C322">
        <v>6.9229878675517609E-2</v>
      </c>
      <c r="D322">
        <v>9.0109210752092276E-3</v>
      </c>
      <c r="E322">
        <v>6.0212992472541207E-3</v>
      </c>
      <c r="F322">
        <v>1.4266780286032121E-2</v>
      </c>
      <c r="G322">
        <v>6.0422606809735803E-3</v>
      </c>
      <c r="H322">
        <v>-2.997988049985537E-3</v>
      </c>
      <c r="I322">
        <v>1.7133877183931372E-2</v>
      </c>
      <c r="J322">
        <v>1.0766980843031407E-2</v>
      </c>
      <c r="K322">
        <v>3.3757188656515849E-2</v>
      </c>
      <c r="L322">
        <v>1.3173789399991908E-2</v>
      </c>
    </row>
    <row r="323" spans="1:12" x14ac:dyDescent="0.2">
      <c r="A323" s="12">
        <v>44021</v>
      </c>
      <c r="B323">
        <v>1.8822093675613306E-2</v>
      </c>
      <c r="C323">
        <v>-2.4395716853685363E-2</v>
      </c>
      <c r="D323">
        <v>7.6666842259664222E-4</v>
      </c>
      <c r="E323">
        <v>-6.428053412735368E-3</v>
      </c>
      <c r="F323">
        <v>6.5473327358915234E-3</v>
      </c>
      <c r="G323">
        <v>-7.3900006126013922E-3</v>
      </c>
      <c r="H323">
        <v>-7.9673539314845439E-3</v>
      </c>
      <c r="I323">
        <v>-2.0129391234780174E-2</v>
      </c>
      <c r="J323">
        <v>2.4931783174749161E-3</v>
      </c>
      <c r="K323">
        <v>-8.7784833379770041E-3</v>
      </c>
      <c r="L323">
        <v>-3.3753071458744038E-3</v>
      </c>
    </row>
    <row r="324" spans="1:12" x14ac:dyDescent="0.2">
      <c r="A324" s="12">
        <v>44022</v>
      </c>
      <c r="B324">
        <v>-1.6086890782537586E-2</v>
      </c>
      <c r="C324">
        <v>-4.1844067149126883E-2</v>
      </c>
      <c r="D324">
        <v>-1.3187202800468562E-2</v>
      </c>
      <c r="E324">
        <v>-2.5780315904256921E-2</v>
      </c>
      <c r="F324">
        <v>-4.3752131729869241E-2</v>
      </c>
      <c r="G324">
        <v>-2.1125110082200544E-2</v>
      </c>
      <c r="H324">
        <v>-1.2837394904689001E-2</v>
      </c>
      <c r="I324">
        <v>-1.6680316269243756E-3</v>
      </c>
      <c r="J324">
        <v>-5.9997201330807839E-2</v>
      </c>
      <c r="K324">
        <v>-1.9320648414186129E-2</v>
      </c>
      <c r="L324">
        <v>-1.6577550891953959E-2</v>
      </c>
    </row>
    <row r="325" spans="1:12" x14ac:dyDescent="0.2">
      <c r="A325" s="12">
        <v>44025</v>
      </c>
      <c r="B325">
        <v>6.8049464806986936E-3</v>
      </c>
      <c r="C325">
        <v>2.0866809268386088E-2</v>
      </c>
      <c r="D325">
        <v>2.3552089420606683E-2</v>
      </c>
      <c r="E325">
        <v>1.2037163543658086E-2</v>
      </c>
      <c r="F325">
        <v>1.5156164146846555E-2</v>
      </c>
      <c r="G325">
        <v>8.9132685011133472E-3</v>
      </c>
      <c r="H325">
        <v>1.1431041974241172E-2</v>
      </c>
      <c r="I325">
        <v>1.0297365888818896E-2</v>
      </c>
      <c r="J325">
        <v>6.4609446353425795E-3</v>
      </c>
      <c r="K325">
        <v>2.8285170066799772E-2</v>
      </c>
      <c r="L325">
        <v>1.639997606176459E-2</v>
      </c>
    </row>
    <row r="326" spans="1:12" x14ac:dyDescent="0.2">
      <c r="A326" s="12">
        <v>44026</v>
      </c>
      <c r="B326">
        <v>8.4736247560412948E-4</v>
      </c>
      <c r="C326">
        <v>1.1266681493594832E-2</v>
      </c>
      <c r="D326">
        <v>1.9694538114445543E-3</v>
      </c>
      <c r="E326">
        <v>-4.1342908138478135E-3</v>
      </c>
      <c r="F326">
        <v>-4.8466933158980577E-3</v>
      </c>
      <c r="G326">
        <v>1.557772767167789E-2</v>
      </c>
      <c r="H326">
        <v>1.8385390594959469E-3</v>
      </c>
      <c r="I326">
        <v>-1.9016409160587826E-2</v>
      </c>
      <c r="J326">
        <v>-9.3245595026042298E-4</v>
      </c>
      <c r="K326">
        <v>2.877524157187966E-3</v>
      </c>
      <c r="L326">
        <v>-1.7458347483033803E-3</v>
      </c>
    </row>
    <row r="327" spans="1:12" x14ac:dyDescent="0.2">
      <c r="A327" s="12">
        <v>44027</v>
      </c>
      <c r="B327">
        <v>1.8617606825649408E-3</v>
      </c>
      <c r="C327">
        <v>-7.618429556689307E-3</v>
      </c>
      <c r="D327">
        <v>2.2688386955256707E-4</v>
      </c>
      <c r="E327">
        <v>-7.8064870713567998E-3</v>
      </c>
      <c r="F327">
        <v>-1.2493450692575505E-2</v>
      </c>
      <c r="G327">
        <v>-1.4895351045812601E-2</v>
      </c>
      <c r="H327">
        <v>-1.4694024692208103E-2</v>
      </c>
      <c r="I327">
        <v>-1.5272679709579405E-2</v>
      </c>
      <c r="J327">
        <v>-1.6419179277688982E-2</v>
      </c>
      <c r="K327">
        <v>-2.0982323640211405E-2</v>
      </c>
      <c r="L327">
        <v>-3.7508572127925612E-3</v>
      </c>
    </row>
    <row r="328" spans="1:12" x14ac:dyDescent="0.2">
      <c r="A328" s="12">
        <v>44028</v>
      </c>
      <c r="B328">
        <v>1.4436951368984915E-2</v>
      </c>
      <c r="C328">
        <v>2.1826626995706706E-3</v>
      </c>
      <c r="D328">
        <v>1.2854067368019872E-2</v>
      </c>
      <c r="E328">
        <v>4.3905986035029602E-3</v>
      </c>
      <c r="F328">
        <v>-1.9149029293234704E-3</v>
      </c>
      <c r="G328">
        <v>-4.1011312077018332E-3</v>
      </c>
      <c r="H328">
        <v>1.1230654029596845E-2</v>
      </c>
      <c r="I328">
        <v>3.5610060281918911E-2</v>
      </c>
      <c r="J328">
        <v>6.6172588405419607E-3</v>
      </c>
      <c r="K328">
        <v>2.8412821531786242E-4</v>
      </c>
      <c r="L328">
        <v>5.0338811143631488E-3</v>
      </c>
    </row>
    <row r="329" spans="1:12" x14ac:dyDescent="0.2">
      <c r="A329" s="12">
        <v>44029</v>
      </c>
      <c r="B329">
        <v>1.8985481974062739E-2</v>
      </c>
      <c r="C329">
        <v>4.302882735890376E-2</v>
      </c>
      <c r="D329">
        <v>1.9892050341898376E-2</v>
      </c>
      <c r="E329">
        <v>1.4035377625623825E-2</v>
      </c>
      <c r="F329">
        <v>9.8092389997421377E-3</v>
      </c>
      <c r="G329">
        <v>3.102069539238967E-2</v>
      </c>
      <c r="H329">
        <v>1.0140110033219036E-2</v>
      </c>
      <c r="I329">
        <v>2.15483318144289E-2</v>
      </c>
      <c r="J329">
        <v>2.6514923509681977E-3</v>
      </c>
      <c r="K329">
        <v>1.8842609194422995E-2</v>
      </c>
      <c r="L329">
        <v>1.9570641584434036E-2</v>
      </c>
    </row>
    <row r="330" spans="1:12" x14ac:dyDescent="0.2">
      <c r="A330" s="12">
        <v>44032</v>
      </c>
      <c r="B330">
        <v>-7.3860996221597752E-3</v>
      </c>
      <c r="C330">
        <v>-8.0377697832952899E-3</v>
      </c>
      <c r="D330">
        <v>-8.0865663300059652E-3</v>
      </c>
      <c r="E330">
        <v>-8.8364133133334907E-3</v>
      </c>
      <c r="F330">
        <v>-1.5300682346298666E-2</v>
      </c>
      <c r="G330">
        <v>-6.6622751384774938E-3</v>
      </c>
      <c r="H330">
        <v>-9.2732107401692025E-3</v>
      </c>
      <c r="I330">
        <v>-3.1498637488075291E-2</v>
      </c>
      <c r="J330">
        <v>-2.1413179223937547E-2</v>
      </c>
      <c r="K330">
        <v>-9.2362677973757915E-3</v>
      </c>
      <c r="L330">
        <v>-5.1111883155686901E-3</v>
      </c>
    </row>
    <row r="331" spans="1:12" x14ac:dyDescent="0.2">
      <c r="A331" s="12">
        <v>44033</v>
      </c>
      <c r="B331">
        <v>5.7493432497348175E-3</v>
      </c>
      <c r="C331">
        <v>8.0690286055092986E-2</v>
      </c>
      <c r="D331">
        <v>-2.2015012500565277E-2</v>
      </c>
      <c r="E331">
        <v>-1.7192323760237757E-3</v>
      </c>
      <c r="F331">
        <v>-8.5719999049275065E-3</v>
      </c>
      <c r="G331">
        <v>-1.82130134752643E-2</v>
      </c>
      <c r="H331">
        <v>3.1365326066383373E-3</v>
      </c>
      <c r="I331">
        <v>-7.6961912577926481E-3</v>
      </c>
      <c r="J331">
        <v>-6.1283743688647719E-3</v>
      </c>
      <c r="K331">
        <v>-2.0836088171516571E-2</v>
      </c>
      <c r="L331">
        <v>3.293668565969526E-3</v>
      </c>
    </row>
    <row r="332" spans="1:12" x14ac:dyDescent="0.2">
      <c r="A332" s="12">
        <v>44034</v>
      </c>
      <c r="B332">
        <v>-1.0704010957724141E-2</v>
      </c>
      <c r="C332">
        <v>-3.6589467372025217E-2</v>
      </c>
      <c r="D332">
        <v>-2.6686841015955202E-2</v>
      </c>
      <c r="E332">
        <v>-1.324876104702118E-2</v>
      </c>
      <c r="F332">
        <v>-1.9063902466235707E-2</v>
      </c>
      <c r="G332">
        <v>-4.0927387666226129E-3</v>
      </c>
      <c r="H332">
        <v>-3.2152762798655289E-2</v>
      </c>
      <c r="I332">
        <v>-1.7963563350479949E-2</v>
      </c>
      <c r="J332">
        <v>-1.7181944088885685E-2</v>
      </c>
      <c r="K332">
        <v>-2.8737253209874528E-2</v>
      </c>
      <c r="L332">
        <v>-1.5405856420840542E-2</v>
      </c>
    </row>
    <row r="333" spans="1:12" x14ac:dyDescent="0.2">
      <c r="A333" s="12">
        <v>44035</v>
      </c>
      <c r="B333">
        <v>-0.1772351508267988</v>
      </c>
      <c r="C333">
        <v>0.15273480298186839</v>
      </c>
      <c r="D333">
        <v>4.5620918860122157E-3</v>
      </c>
      <c r="E333">
        <v>-1.2608586475682875E-2</v>
      </c>
      <c r="F333">
        <v>-9.6704937264464087E-3</v>
      </c>
      <c r="G333">
        <v>-1.3764828919893958E-2</v>
      </c>
      <c r="H333">
        <v>-8.7365487894106499E-3</v>
      </c>
      <c r="I333">
        <v>1.2912210119105188E-2</v>
      </c>
      <c r="J333">
        <v>2.4090919647544356E-3</v>
      </c>
      <c r="K333">
        <v>-1.3086241937735395E-2</v>
      </c>
      <c r="L333">
        <v>-1.5827241553465529E-2</v>
      </c>
    </row>
    <row r="334" spans="1:12" x14ac:dyDescent="0.2">
      <c r="A334" s="12">
        <v>44036</v>
      </c>
      <c r="B334">
        <v>-2.0368098217568988E-2</v>
      </c>
      <c r="C334">
        <v>-6.2152443572421378E-3</v>
      </c>
      <c r="D334">
        <v>1.90262592991375E-2</v>
      </c>
      <c r="E334">
        <v>2.2281789406409621E-2</v>
      </c>
      <c r="F334">
        <v>1.6721419378659997E-2</v>
      </c>
      <c r="G334">
        <v>1.4448138049692756E-2</v>
      </c>
      <c r="H334">
        <v>4.1968468839285566E-2</v>
      </c>
      <c r="I334">
        <v>6.5972286435959399E-2</v>
      </c>
      <c r="J334">
        <v>3.1492368204098981E-2</v>
      </c>
      <c r="K334">
        <v>2.83345333243901E-2</v>
      </c>
      <c r="L334">
        <v>3.0673157343775358E-2</v>
      </c>
    </row>
    <row r="335" spans="1:12" x14ac:dyDescent="0.2">
      <c r="A335" s="12">
        <v>44039</v>
      </c>
      <c r="B335">
        <v>-6.6796376297941999E-3</v>
      </c>
      <c r="C335">
        <v>-1.9915735012123213E-2</v>
      </c>
      <c r="D335">
        <v>-1.5176543872585825E-2</v>
      </c>
      <c r="E335">
        <v>-1.719338430103411E-2</v>
      </c>
      <c r="F335">
        <v>-1.7007141956880058E-2</v>
      </c>
      <c r="G335">
        <v>-2.0704686171983719E-2</v>
      </c>
      <c r="H335">
        <v>-1.3576067580282802E-2</v>
      </c>
      <c r="I335">
        <v>-1.6892793080256714E-2</v>
      </c>
      <c r="J335">
        <v>-3.2002395038224695E-3</v>
      </c>
      <c r="K335">
        <v>-2.5245827951383755E-2</v>
      </c>
      <c r="L335">
        <v>-1.9510794478386169E-2</v>
      </c>
    </row>
    <row r="336" spans="1:12" x14ac:dyDescent="0.2">
      <c r="A336" s="12">
        <v>44040</v>
      </c>
      <c r="B336">
        <v>-2.4047916920564467E-2</v>
      </c>
      <c r="C336">
        <v>0.11816089192965368</v>
      </c>
      <c r="D336">
        <v>1.1536771423615448E-2</v>
      </c>
      <c r="E336">
        <v>4.8686941942862111E-3</v>
      </c>
      <c r="F336">
        <v>3.7095918464961409E-3</v>
      </c>
      <c r="G336">
        <v>1.5225225776175187E-2</v>
      </c>
      <c r="H336">
        <v>1.7130016698652096E-2</v>
      </c>
      <c r="I336">
        <v>-2.9687380884969548E-2</v>
      </c>
      <c r="J336">
        <v>1.8029416368614985E-2</v>
      </c>
      <c r="K336">
        <v>2.1358192855967774E-2</v>
      </c>
      <c r="L336">
        <v>2.0385720451433033E-2</v>
      </c>
    </row>
    <row r="337" spans="1:12" x14ac:dyDescent="0.2">
      <c r="A337" s="12">
        <v>44041</v>
      </c>
      <c r="B337">
        <v>-1.6657224951930883E-3</v>
      </c>
      <c r="C337">
        <v>2.7352806466454261E-2</v>
      </c>
      <c r="D337">
        <v>-1.425106912576565E-2</v>
      </c>
      <c r="E337">
        <v>1.0467883877106376E-2</v>
      </c>
      <c r="F337">
        <v>2.3364751235595813E-2</v>
      </c>
      <c r="G337">
        <v>-1.3746021065844643E-3</v>
      </c>
      <c r="H337">
        <v>0.14168084589940377</v>
      </c>
      <c r="I337">
        <v>2.7112550945007932E-2</v>
      </c>
      <c r="J337">
        <v>-1.0520618404511612E-2</v>
      </c>
      <c r="K337">
        <v>-4.2938871014222635E-3</v>
      </c>
      <c r="L337">
        <v>1.9497997720382257E-2</v>
      </c>
    </row>
    <row r="338" spans="1:12" x14ac:dyDescent="0.2">
      <c r="A338" s="12">
        <v>44042</v>
      </c>
      <c r="B338">
        <v>-5.4324819583896206E-3</v>
      </c>
      <c r="C338">
        <v>-9.8953021862846022E-3</v>
      </c>
      <c r="D338">
        <v>-1.0450832541838765E-2</v>
      </c>
      <c r="E338">
        <v>1.4789205420696384E-2</v>
      </c>
      <c r="F338">
        <v>1.4639182635592159E-2</v>
      </c>
      <c r="G338">
        <v>1.5017365197440149E-2</v>
      </c>
      <c r="H338">
        <v>-1.4849898972188264E-2</v>
      </c>
      <c r="I338">
        <v>1.931728389875097E-3</v>
      </c>
      <c r="J338">
        <v>-1.254612249271007E-2</v>
      </c>
      <c r="K338">
        <v>-5.0986499543268574E-3</v>
      </c>
      <c r="L338">
        <v>-4.0553199708305747E-3</v>
      </c>
    </row>
    <row r="339" spans="1:12" x14ac:dyDescent="0.2">
      <c r="A339" s="12">
        <v>44043</v>
      </c>
      <c r="B339">
        <v>1.187131576203194E-2</v>
      </c>
      <c r="C339">
        <v>3.0947525168115043E-3</v>
      </c>
      <c r="D339">
        <v>1.3781409150985732E-2</v>
      </c>
      <c r="E339">
        <v>1.4044709378871765E-2</v>
      </c>
      <c r="F339">
        <v>2.4378398151138209E-2</v>
      </c>
      <c r="G339">
        <v>5.4708858178011383E-2</v>
      </c>
      <c r="H339">
        <v>3.6993080456330533E-2</v>
      </c>
      <c r="I339">
        <v>3.8522979696621082E-3</v>
      </c>
      <c r="J339">
        <v>1.486493285008591E-2</v>
      </c>
      <c r="K339">
        <v>3.0399292516582563E-2</v>
      </c>
      <c r="L339">
        <v>1.7985117506145457E-2</v>
      </c>
    </row>
    <row r="340" spans="1:12" x14ac:dyDescent="0.2">
      <c r="A340" s="12">
        <v>44046</v>
      </c>
      <c r="B340">
        <v>1.7038394893330745E-2</v>
      </c>
      <c r="C340">
        <v>9.0652685942779698E-2</v>
      </c>
      <c r="D340">
        <v>2.2252681750190916E-2</v>
      </c>
      <c r="E340">
        <v>2.2044493268067136E-2</v>
      </c>
      <c r="F340">
        <v>3.4724445146506271E-3</v>
      </c>
      <c r="G340">
        <v>-3.8579491755024668E-2</v>
      </c>
      <c r="H340">
        <v>1.2333324086829463E-2</v>
      </c>
      <c r="I340">
        <v>1.273501858807391E-2</v>
      </c>
      <c r="J340">
        <v>5.2193649553277099E-3</v>
      </c>
      <c r="K340">
        <v>2.3093332402388082E-2</v>
      </c>
      <c r="L340">
        <v>1.457264351456445E-2</v>
      </c>
    </row>
    <row r="341" spans="1:12" x14ac:dyDescent="0.2">
      <c r="A341" s="12">
        <v>44047</v>
      </c>
      <c r="B341">
        <v>-4.2835215807934561E-3</v>
      </c>
      <c r="C341">
        <v>3.1699075030132452E-3</v>
      </c>
      <c r="D341">
        <v>3.5482958931953574E-3</v>
      </c>
      <c r="E341">
        <v>3.4956631954690121E-3</v>
      </c>
      <c r="F341">
        <v>7.1742310990773111E-3</v>
      </c>
      <c r="G341">
        <v>-2.0202720292682785E-2</v>
      </c>
      <c r="H341">
        <v>3.9581503399859557E-3</v>
      </c>
      <c r="I341">
        <v>-9.5360272551192771E-3</v>
      </c>
      <c r="J341">
        <v>-8.6567031398880473E-3</v>
      </c>
      <c r="K341">
        <v>-8.5758296636393644E-2</v>
      </c>
      <c r="L341">
        <v>-1.0339693607169956E-3</v>
      </c>
    </row>
    <row r="342" spans="1:12" x14ac:dyDescent="0.2">
      <c r="A342" s="12">
        <v>44048</v>
      </c>
      <c r="B342">
        <v>-4.1191336613165708E-4</v>
      </c>
      <c r="C342">
        <v>1.6277554528022719E-2</v>
      </c>
      <c r="D342">
        <v>7.8067764486978112E-3</v>
      </c>
      <c r="E342">
        <v>-1.1536983592561995E-3</v>
      </c>
      <c r="F342">
        <v>-3.0647654562490183E-2</v>
      </c>
      <c r="G342">
        <v>6.7797128480352751E-3</v>
      </c>
      <c r="H342">
        <v>-2.9671430093419259E-3</v>
      </c>
      <c r="I342">
        <v>-1.0272953867230148E-2</v>
      </c>
      <c r="J342">
        <v>4.8945761894821751E-3</v>
      </c>
      <c r="K342">
        <v>6.9804260051809395E-3</v>
      </c>
      <c r="L342">
        <v>-5.3407505143264673E-4</v>
      </c>
    </row>
    <row r="343" spans="1:12" x14ac:dyDescent="0.2">
      <c r="A343" s="12">
        <v>44049</v>
      </c>
      <c r="B343">
        <v>-1.1180268010789403E-2</v>
      </c>
      <c r="C343">
        <v>-2.1684233133588242E-2</v>
      </c>
      <c r="D343">
        <v>-1.3468674762732967E-3</v>
      </c>
      <c r="E343">
        <v>-9.8613077001165686E-3</v>
      </c>
      <c r="F343">
        <v>-1.5128613548111933E-2</v>
      </c>
      <c r="G343">
        <v>5.3908434383039038E-3</v>
      </c>
      <c r="H343">
        <v>-2.5627094543555665E-2</v>
      </c>
      <c r="I343">
        <v>-3.1134707041116177E-2</v>
      </c>
      <c r="J343">
        <v>-3.6040287173564559E-3</v>
      </c>
      <c r="K343">
        <v>-2.2203150286709203E-3</v>
      </c>
      <c r="L343">
        <v>-1.11795796453902E-2</v>
      </c>
    </row>
    <row r="344" spans="1:12" x14ac:dyDescent="0.2">
      <c r="A344" s="12">
        <v>44050</v>
      </c>
      <c r="B344">
        <v>2.4474362279056291E-2</v>
      </c>
      <c r="C344">
        <v>-3.1243197965694254E-2</v>
      </c>
      <c r="D344">
        <v>1.3756311900189997E-2</v>
      </c>
      <c r="E344">
        <v>4.3776833044201898E-3</v>
      </c>
      <c r="F344">
        <v>-2.0440520346541362E-2</v>
      </c>
      <c r="G344">
        <v>-1.081090565459298E-2</v>
      </c>
      <c r="H344">
        <v>-1.7613959336093173E-2</v>
      </c>
      <c r="I344">
        <v>-1.9835921369014121E-2</v>
      </c>
      <c r="J344">
        <v>3.775328956298687E-3</v>
      </c>
      <c r="K344">
        <v>1.2950242362360758E-2</v>
      </c>
      <c r="L344">
        <v>-3.3593348809834439E-5</v>
      </c>
    </row>
    <row r="345" spans="1:12" x14ac:dyDescent="0.2">
      <c r="A345" s="12">
        <v>44053</v>
      </c>
      <c r="B345">
        <v>-2.1148449674660608E-2</v>
      </c>
      <c r="C345">
        <v>-6.7396046794825193E-2</v>
      </c>
      <c r="D345">
        <v>4.6418155645099324E-3</v>
      </c>
      <c r="E345">
        <v>-1.0224089214426075E-2</v>
      </c>
      <c r="F345">
        <v>-1.8846730398552596E-2</v>
      </c>
      <c r="G345">
        <v>-1.5058482014744745E-2</v>
      </c>
      <c r="H345">
        <v>2.2957711172580754E-2</v>
      </c>
      <c r="I345">
        <v>-8.8677328419274355E-3</v>
      </c>
      <c r="J345">
        <v>-1.7142530395823248E-3</v>
      </c>
      <c r="K345">
        <v>3.7829438865459291E-3</v>
      </c>
      <c r="L345">
        <v>-1.0487606383041826E-2</v>
      </c>
    </row>
    <row r="346" spans="1:12" x14ac:dyDescent="0.2">
      <c r="A346" s="12">
        <v>44054</v>
      </c>
      <c r="B346">
        <v>2.0538686895290859E-2</v>
      </c>
      <c r="C346">
        <v>7.1885017026299999E-2</v>
      </c>
      <c r="D346">
        <v>1.8931586055436225E-2</v>
      </c>
      <c r="E346">
        <v>2.9226214161748892E-2</v>
      </c>
      <c r="F346">
        <v>1.6864479905819043E-2</v>
      </c>
      <c r="G346">
        <v>1.3018312194471318E-2</v>
      </c>
      <c r="H346">
        <v>6.1990984258179026E-2</v>
      </c>
      <c r="I346">
        <v>2.3697752713986976E-2</v>
      </c>
      <c r="J346">
        <v>2.2564419284697105E-2</v>
      </c>
      <c r="K346">
        <v>1.4304851125439194E-2</v>
      </c>
      <c r="L346">
        <v>3.1798802542641579E-2</v>
      </c>
    </row>
    <row r="347" spans="1:12" x14ac:dyDescent="0.2">
      <c r="A347" s="12">
        <v>44055</v>
      </c>
      <c r="B347">
        <v>-1.2890089231892986E-2</v>
      </c>
      <c r="C347">
        <v>-9.364669066576306E-3</v>
      </c>
      <c r="D347">
        <v>-1.0805467843133887E-2</v>
      </c>
      <c r="E347">
        <v>-1.2728775173329807E-2</v>
      </c>
      <c r="F347">
        <v>-1.6576144947389085E-2</v>
      </c>
      <c r="G347">
        <v>-3.4094296368239077E-3</v>
      </c>
      <c r="H347">
        <v>-2.0768394706046345E-2</v>
      </c>
      <c r="I347">
        <v>-1.0041433244335869E-3</v>
      </c>
      <c r="J347">
        <v>-9.3540841268489293E-3</v>
      </c>
      <c r="K347">
        <v>-1.4901519911486248E-2</v>
      </c>
      <c r="L347">
        <v>-9.9977329250410391E-3</v>
      </c>
    </row>
    <row r="348" spans="1:12" x14ac:dyDescent="0.2">
      <c r="A348" s="12">
        <v>44056</v>
      </c>
      <c r="B348">
        <v>6.7727065831878121E-3</v>
      </c>
      <c r="C348">
        <v>-6.6200228054271466E-3</v>
      </c>
      <c r="D348">
        <v>1.4574345012216543E-3</v>
      </c>
      <c r="E348">
        <v>-4.8690987168160376E-3</v>
      </c>
      <c r="F348">
        <v>-3.3107321012147556E-2</v>
      </c>
      <c r="G348">
        <v>-2.051329720733323E-3</v>
      </c>
      <c r="H348">
        <v>2.9054517659268119E-3</v>
      </c>
      <c r="I348">
        <v>-1.3486432593964499E-2</v>
      </c>
      <c r="J348">
        <v>-7.905255406802059E-3</v>
      </c>
      <c r="K348">
        <v>-3.7848749573595295E-3</v>
      </c>
      <c r="L348">
        <v>-6.0141415406917212E-4</v>
      </c>
    </row>
    <row r="349" spans="1:12" x14ac:dyDescent="0.2">
      <c r="A349" s="12">
        <v>44057</v>
      </c>
      <c r="B349">
        <v>8.1792067618522302E-4</v>
      </c>
      <c r="C349">
        <v>1.3682049603765255E-2</v>
      </c>
      <c r="D349">
        <v>6.7482501489305648E-3</v>
      </c>
      <c r="E349">
        <v>7.5973282625683026E-3</v>
      </c>
      <c r="F349">
        <v>6.236150704454527E-3</v>
      </c>
      <c r="G349">
        <v>5.4607593575571678E-3</v>
      </c>
      <c r="H349">
        <v>-1.3810463052395697E-2</v>
      </c>
      <c r="I349">
        <v>1.4490575918398094E-2</v>
      </c>
      <c r="J349">
        <v>2.2163439539749337E-3</v>
      </c>
      <c r="K349">
        <v>3.1049756130993741E-2</v>
      </c>
      <c r="L349">
        <v>1.1193985859276518E-2</v>
      </c>
    </row>
    <row r="350" spans="1:12" x14ac:dyDescent="0.2">
      <c r="A350" s="12">
        <v>44060</v>
      </c>
      <c r="B350">
        <v>-5.7389320405027058E-3</v>
      </c>
      <c r="C350">
        <v>-9.2637729572801406E-3</v>
      </c>
      <c r="D350">
        <v>7.4210293056615924E-3</v>
      </c>
      <c r="E350">
        <v>-5.0990833467688037E-3</v>
      </c>
      <c r="F350">
        <v>-1.191186758670469E-2</v>
      </c>
      <c r="G350">
        <v>-1.5780742252276339E-2</v>
      </c>
      <c r="H350">
        <v>-1.3380793742026468E-3</v>
      </c>
      <c r="I350">
        <v>-1.0041433244335869E-3</v>
      </c>
      <c r="J350">
        <v>3.7396032501338496E-3</v>
      </c>
      <c r="K350">
        <v>3.7876236354737178E-2</v>
      </c>
      <c r="L350">
        <v>-5.2989788538032739E-3</v>
      </c>
    </row>
    <row r="351" spans="1:12" x14ac:dyDescent="0.2">
      <c r="A351" s="12">
        <v>44061</v>
      </c>
      <c r="B351">
        <v>-6.5991878118686524E-3</v>
      </c>
      <c r="C351">
        <v>-7.0047269418288391E-3</v>
      </c>
      <c r="D351">
        <v>-5.9762454077878901E-3</v>
      </c>
      <c r="E351">
        <v>1.7328817423535262E-3</v>
      </c>
      <c r="F351">
        <v>-8.121362735103152E-3</v>
      </c>
      <c r="G351">
        <v>-1.67367762152325E-2</v>
      </c>
      <c r="H351">
        <v>-8.8761350652847067E-3</v>
      </c>
      <c r="I351">
        <v>-1.6205670370540964E-2</v>
      </c>
      <c r="J351">
        <v>2.2879063323427624E-3</v>
      </c>
      <c r="K351">
        <v>7.1472159313407712E-3</v>
      </c>
      <c r="L351">
        <v>-5.6943360561431972E-3</v>
      </c>
    </row>
    <row r="352" spans="1:12" x14ac:dyDescent="0.2">
      <c r="A352" s="12">
        <v>44062</v>
      </c>
      <c r="B352">
        <v>1.7230866645825689E-2</v>
      </c>
      <c r="C352">
        <v>2.0506032544516068E-2</v>
      </c>
      <c r="D352">
        <v>6.5007732406693116E-4</v>
      </c>
      <c r="E352">
        <v>-1.1549207774496546E-3</v>
      </c>
      <c r="F352">
        <v>-9.7117738505689052E-3</v>
      </c>
      <c r="G352">
        <v>-4.6787991795718978E-2</v>
      </c>
      <c r="H352">
        <v>-3.4281311757303162E-3</v>
      </c>
      <c r="I352">
        <v>-1.1984340491444581E-2</v>
      </c>
      <c r="J352">
        <v>-5.9424370382813417E-3</v>
      </c>
      <c r="K352">
        <v>-2.6634093793223942E-2</v>
      </c>
      <c r="L352">
        <v>-8.9230730672470917E-3</v>
      </c>
    </row>
    <row r="353" spans="1:12" x14ac:dyDescent="0.2">
      <c r="A353" s="12">
        <v>44063</v>
      </c>
      <c r="B353">
        <v>2.2348029681167579E-3</v>
      </c>
      <c r="C353">
        <v>1.2486666640632391E-2</v>
      </c>
      <c r="D353">
        <v>1.2621156693023624E-2</v>
      </c>
      <c r="E353">
        <v>3.6122793355434202E-3</v>
      </c>
      <c r="F353">
        <v>2.0227004801797101E-2</v>
      </c>
      <c r="G353">
        <v>-1.4100388104558386E-2</v>
      </c>
      <c r="H353">
        <v>2.0925525451156848E-2</v>
      </c>
      <c r="I353">
        <v>2.7519770351076356E-3</v>
      </c>
      <c r="J353">
        <v>-1.2250191604237088E-2</v>
      </c>
      <c r="K353">
        <v>2.8284674610846976E-2</v>
      </c>
      <c r="L353">
        <v>6.7498116609262838E-3</v>
      </c>
    </row>
    <row r="354" spans="1:12" x14ac:dyDescent="0.2">
      <c r="A354" s="12">
        <v>44064</v>
      </c>
      <c r="B354">
        <v>-2.8448400817007676E-3</v>
      </c>
      <c r="C354">
        <v>-8.7482819329967754E-3</v>
      </c>
      <c r="D354">
        <v>4.9047739930096956E-3</v>
      </c>
      <c r="E354">
        <v>1.1988011245159772E-2</v>
      </c>
      <c r="F354">
        <v>3.696514220529068E-2</v>
      </c>
      <c r="G354">
        <v>-7.5019393125166809E-3</v>
      </c>
      <c r="H354">
        <v>2.5426158308242949E-2</v>
      </c>
      <c r="I354">
        <v>3.7716040987832594E-3</v>
      </c>
      <c r="J354">
        <v>1.037522144622798E-2</v>
      </c>
      <c r="K354">
        <v>-4.7364139676691341E-3</v>
      </c>
      <c r="L354">
        <v>1.0354987898765461E-2</v>
      </c>
    </row>
    <row r="355" spans="1:12" x14ac:dyDescent="0.2">
      <c r="A355" s="12">
        <v>44067</v>
      </c>
      <c r="B355">
        <v>5.8841315107789147E-3</v>
      </c>
      <c r="C355">
        <v>3.8604765874257582E-2</v>
      </c>
      <c r="D355">
        <v>4.5280944858372011E-3</v>
      </c>
      <c r="E355">
        <v>6.386608014353248E-3</v>
      </c>
      <c r="F355">
        <v>1.401431620196532E-2</v>
      </c>
      <c r="G355">
        <v>1.4947947584731653E-2</v>
      </c>
      <c r="H355">
        <v>3.4495110550898428E-4</v>
      </c>
      <c r="I355">
        <v>9.8758138875323486E-3</v>
      </c>
      <c r="J355">
        <v>2.2520369241659226E-2</v>
      </c>
      <c r="K355">
        <v>1.4601516710574511E-2</v>
      </c>
      <c r="L355">
        <v>9.6585867810645137E-3</v>
      </c>
    </row>
    <row r="356" spans="1:12" x14ac:dyDescent="0.2">
      <c r="A356" s="12">
        <v>44068</v>
      </c>
      <c r="B356">
        <v>2.4246625151148242E-3</v>
      </c>
      <c r="C356">
        <v>-3.8289985912722648E-3</v>
      </c>
      <c r="D356">
        <v>5.5613818655344763E-3</v>
      </c>
      <c r="E356">
        <v>1.044689424969523E-2</v>
      </c>
      <c r="F356">
        <v>1.1296134536553754E-2</v>
      </c>
      <c r="G356">
        <v>-2.971767651906489E-3</v>
      </c>
      <c r="H356">
        <v>7.7599602258530444E-4</v>
      </c>
      <c r="I356">
        <v>1.1120583738171735E-2</v>
      </c>
      <c r="J356">
        <v>5.0746357757935952E-3</v>
      </c>
      <c r="K356">
        <v>-1.2648556145742307E-2</v>
      </c>
      <c r="L356">
        <v>3.2096245715208006E-3</v>
      </c>
    </row>
    <row r="357" spans="1:12" x14ac:dyDescent="0.2">
      <c r="A357" s="12">
        <v>44069</v>
      </c>
      <c r="B357">
        <v>-3.0317478507508773E-3</v>
      </c>
      <c r="C357">
        <v>-2.6146744425359292E-2</v>
      </c>
      <c r="D357">
        <v>-6.7619839222566513E-3</v>
      </c>
      <c r="E357">
        <v>-1.5616399119157661E-3</v>
      </c>
      <c r="F357">
        <v>8.3894399741252252E-3</v>
      </c>
      <c r="G357">
        <v>-1.2729421033272728E-2</v>
      </c>
      <c r="H357">
        <v>-1.723268904300858E-4</v>
      </c>
      <c r="I357">
        <v>-3.3393205954666876E-2</v>
      </c>
      <c r="J357">
        <v>-7.1150959938105357E-3</v>
      </c>
      <c r="K357">
        <v>-2.0460575539579095E-3</v>
      </c>
      <c r="L357">
        <v>-1.1444815197002177E-2</v>
      </c>
    </row>
    <row r="358" spans="1:12" x14ac:dyDescent="0.2">
      <c r="A358" s="12">
        <v>44070</v>
      </c>
      <c r="B358">
        <v>2.0635578462648858E-2</v>
      </c>
      <c r="C358">
        <v>2.0667992105220318E-2</v>
      </c>
      <c r="D358">
        <v>1.4036484170659166E-2</v>
      </c>
      <c r="E358">
        <v>1.6609342685624071E-2</v>
      </c>
      <c r="F358">
        <v>6.3127916159578981E-2</v>
      </c>
      <c r="G358">
        <v>2.8965960131977029E-2</v>
      </c>
      <c r="H358">
        <v>1.8615482573936165E-2</v>
      </c>
      <c r="I358">
        <v>2.1594640571420083E-2</v>
      </c>
      <c r="J358">
        <v>4.5260664289350772E-3</v>
      </c>
      <c r="K358">
        <v>2.8543473587192909E-2</v>
      </c>
      <c r="L358">
        <v>1.828824270647475E-2</v>
      </c>
    </row>
    <row r="359" spans="1:12" x14ac:dyDescent="0.2">
      <c r="A359" s="12">
        <v>44071</v>
      </c>
      <c r="B359">
        <v>1.0258588309809061E-2</v>
      </c>
      <c r="C359">
        <v>5.9778486299163811E-2</v>
      </c>
      <c r="D359">
        <v>-9.3828873674871235E-3</v>
      </c>
      <c r="E359">
        <v>6.7344012288716899E-3</v>
      </c>
      <c r="F359">
        <v>1.3761142823614162E-2</v>
      </c>
      <c r="G359">
        <v>-1.698080971364065E-2</v>
      </c>
      <c r="H359">
        <v>7.5852868876630673E-3</v>
      </c>
      <c r="I359">
        <v>-3.0644483901940488E-2</v>
      </c>
      <c r="J359">
        <v>-2.2837797382642404E-2</v>
      </c>
      <c r="K359">
        <v>-7.4474419476255093E-3</v>
      </c>
      <c r="L359">
        <v>-2.243502734043821E-3</v>
      </c>
    </row>
    <row r="360" spans="1:12" x14ac:dyDescent="0.2">
      <c r="A360" s="12">
        <v>44074</v>
      </c>
      <c r="B360">
        <v>-3.145210946029701E-3</v>
      </c>
      <c r="C360">
        <v>1.4863668293434742E-2</v>
      </c>
      <c r="D360">
        <v>1.9575311954739247E-2</v>
      </c>
      <c r="E360">
        <v>3.5068537478758322E-2</v>
      </c>
      <c r="F360">
        <v>1.0516849074106452E-2</v>
      </c>
      <c r="G360">
        <v>3.8705066808233504E-2</v>
      </c>
      <c r="H360">
        <v>2.4139417356703378E-2</v>
      </c>
      <c r="I360">
        <v>4.4451736474548399E-2</v>
      </c>
      <c r="J360">
        <v>1.5956776520375224E-2</v>
      </c>
      <c r="K360">
        <v>2.3869589775636715E-2</v>
      </c>
      <c r="L360">
        <v>1.9661044124225743E-2</v>
      </c>
    </row>
    <row r="361" spans="1:12" x14ac:dyDescent="0.2">
      <c r="A361" s="12">
        <v>44075</v>
      </c>
      <c r="B361">
        <v>2.834045763630736E-2</v>
      </c>
      <c r="C361">
        <v>-2.1492045092469627E-2</v>
      </c>
      <c r="D361">
        <v>1.8318947675828989E-2</v>
      </c>
      <c r="E361">
        <v>4.2127380438559632E-2</v>
      </c>
      <c r="F361">
        <v>4.97737534978967E-2</v>
      </c>
      <c r="G361">
        <v>2.8250439644985439E-2</v>
      </c>
      <c r="H361">
        <v>1.4885479028211159E-2</v>
      </c>
      <c r="I361">
        <v>3.516050417534354E-2</v>
      </c>
      <c r="J361">
        <v>2.5522016893969646E-2</v>
      </c>
      <c r="K361">
        <v>2.0614082438618331E-2</v>
      </c>
      <c r="L361">
        <v>2.8568002860667085E-2</v>
      </c>
    </row>
    <row r="362" spans="1:12" x14ac:dyDescent="0.2">
      <c r="A362" s="12">
        <v>44076</v>
      </c>
      <c r="B362">
        <v>-3.6247249081240898E-2</v>
      </c>
      <c r="C362">
        <v>-8.8968110094185093E-2</v>
      </c>
      <c r="D362">
        <v>-4.1276489000024813E-2</v>
      </c>
      <c r="E362">
        <v>-6.3065801618708686E-2</v>
      </c>
      <c r="F362">
        <v>-7.2223270754859195E-2</v>
      </c>
      <c r="G362">
        <v>-4.1228293504289658E-2</v>
      </c>
      <c r="H362">
        <v>-5.6356427784687115E-2</v>
      </c>
      <c r="I362">
        <v>-7.6121822464967376E-2</v>
      </c>
      <c r="J362">
        <v>-3.9427401272053506E-2</v>
      </c>
      <c r="K362">
        <v>-5.0793199496965251E-2</v>
      </c>
      <c r="L362">
        <v>-5.7384466569633953E-2</v>
      </c>
    </row>
    <row r="363" spans="1:12" x14ac:dyDescent="0.2">
      <c r="A363" s="12">
        <v>44077</v>
      </c>
      <c r="B363">
        <v>-6.1708637077433209E-3</v>
      </c>
      <c r="C363">
        <v>-6.4418183196240939E-3</v>
      </c>
      <c r="D363">
        <v>-8.506515960142947E-3</v>
      </c>
      <c r="E363">
        <v>3.0378415457276042E-2</v>
      </c>
      <c r="F363">
        <v>-2.537147710443631E-2</v>
      </c>
      <c r="G363">
        <v>-5.0927498508706636E-3</v>
      </c>
      <c r="H363">
        <v>-3.9587397528450582E-3</v>
      </c>
      <c r="I363">
        <v>-2.3978592102937818E-2</v>
      </c>
      <c r="J363">
        <v>2.7283314580613584E-3</v>
      </c>
      <c r="K363">
        <v>-7.920477784186964E-3</v>
      </c>
      <c r="L363">
        <v>-1.0434904425149223E-2</v>
      </c>
    </row>
    <row r="364" spans="1:12" x14ac:dyDescent="0.2">
      <c r="A364" s="12">
        <v>44078</v>
      </c>
      <c r="B364">
        <v>-2.3639933242580208E-2</v>
      </c>
      <c r="C364">
        <v>-4.1325103524220842E-2</v>
      </c>
      <c r="D364">
        <v>-3.2044938673115565E-2</v>
      </c>
      <c r="E364">
        <v>-3.4790652406846638E-2</v>
      </c>
      <c r="F364">
        <v>5.0728141728329425E-3</v>
      </c>
      <c r="G364">
        <v>-3.6394641734254371E-2</v>
      </c>
      <c r="H364">
        <v>-5.4944317583119157E-2</v>
      </c>
      <c r="I364">
        <v>-4.6384083903879478E-2</v>
      </c>
      <c r="J364">
        <v>-3.9159249080025632E-2</v>
      </c>
      <c r="K364">
        <v>-4.9956271950982158E-2</v>
      </c>
      <c r="L364">
        <v>-4.7864189439229585E-2</v>
      </c>
    </row>
    <row r="365" spans="1:12" x14ac:dyDescent="0.2">
      <c r="A365" s="12">
        <v>44082</v>
      </c>
      <c r="B365">
        <v>1.4412170894100712E-2</v>
      </c>
      <c r="C365">
        <v>4.0105014663937746E-2</v>
      </c>
      <c r="D365">
        <v>2.6405068334279996E-2</v>
      </c>
      <c r="E365">
        <v>2.6712833330027014E-2</v>
      </c>
      <c r="F365">
        <v>4.9360446033021976E-2</v>
      </c>
      <c r="G365">
        <v>6.7848093110532874E-3</v>
      </c>
      <c r="H365">
        <v>3.7986480299880949E-2</v>
      </c>
      <c r="I365">
        <v>2.9468034564003869E-2</v>
      </c>
      <c r="J365">
        <v>2.2155847605851528E-2</v>
      </c>
      <c r="K365">
        <v>-1.3997052804468002E-2</v>
      </c>
      <c r="L365">
        <v>2.6865860028349977E-2</v>
      </c>
    </row>
    <row r="366" spans="1:12" x14ac:dyDescent="0.2">
      <c r="A366" s="12">
        <v>44083</v>
      </c>
      <c r="B366">
        <v>-1.339046602787433E-2</v>
      </c>
      <c r="C366">
        <v>-3.6426429874358068E-2</v>
      </c>
      <c r="D366">
        <v>-1.7987179852799341E-2</v>
      </c>
      <c r="E366">
        <v>-8.2275735250154133E-3</v>
      </c>
      <c r="F366">
        <v>-2.411594296043976E-2</v>
      </c>
      <c r="G366">
        <v>-2.2565399927461905E-3</v>
      </c>
      <c r="H366">
        <v>-1.3953903339997428E-2</v>
      </c>
      <c r="I366">
        <v>-1.4625475576524372E-2</v>
      </c>
      <c r="J366">
        <v>-1.0360227181763762E-2</v>
      </c>
      <c r="K366">
        <v>-8.4137381556278201E-3</v>
      </c>
      <c r="L366">
        <v>-1.3651999665676047E-2</v>
      </c>
    </row>
    <row r="367" spans="1:12" x14ac:dyDescent="0.2">
      <c r="A367" s="12">
        <v>44084</v>
      </c>
      <c r="B367">
        <v>6.5147216091603552E-3</v>
      </c>
      <c r="C367">
        <v>-3.3997699016053338E-2</v>
      </c>
      <c r="D367">
        <v>-5.9952987283020008E-3</v>
      </c>
      <c r="E367">
        <v>7.3105792574918579E-3</v>
      </c>
      <c r="F367">
        <v>6.4706697946627844E-3</v>
      </c>
      <c r="G367">
        <v>2.2565399927461519E-3</v>
      </c>
      <c r="H367">
        <v>8.6778739041998773E-3</v>
      </c>
      <c r="I367">
        <v>-1.8432903674670438E-3</v>
      </c>
      <c r="J367">
        <v>-4.1212121049688374E-3</v>
      </c>
      <c r="K367">
        <v>9.9354336417084013E-4</v>
      </c>
      <c r="L367">
        <v>-2.7497631649550425E-4</v>
      </c>
    </row>
    <row r="368" spans="1:12" x14ac:dyDescent="0.2">
      <c r="A368" s="12">
        <v>44085</v>
      </c>
      <c r="B368">
        <v>2.6345514767078253E-3</v>
      </c>
      <c r="C368">
        <v>2.0228973118325149E-2</v>
      </c>
      <c r="D368">
        <v>1.5715459720193399E-2</v>
      </c>
      <c r="E368">
        <v>6.9260698892170888E-3</v>
      </c>
      <c r="F368">
        <v>1.1798108507853068E-2</v>
      </c>
      <c r="G368">
        <v>2.2289127504155744E-2</v>
      </c>
      <c r="H368">
        <v>3.5264208772840344E-4</v>
      </c>
      <c r="I368">
        <v>5.8059978309725778E-2</v>
      </c>
      <c r="J368">
        <v>7.1797117968862879E-3</v>
      </c>
      <c r="K368">
        <v>1.4883820873686089E-2</v>
      </c>
      <c r="L368">
        <v>1.980793287090438E-2</v>
      </c>
    </row>
    <row r="369" spans="1:12" x14ac:dyDescent="0.2">
      <c r="A369" s="12">
        <v>44088</v>
      </c>
      <c r="B369">
        <v>1.1870309156998477E-2</v>
      </c>
      <c r="C369">
        <v>1.3135415122356971E-2</v>
      </c>
      <c r="D369">
        <v>1.5116326919954471E-2</v>
      </c>
      <c r="E369">
        <v>1.2919818964326889E-2</v>
      </c>
      <c r="F369">
        <v>-5.3688398314914081E-3</v>
      </c>
      <c r="G369">
        <v>8.7783950018793071E-3</v>
      </c>
      <c r="H369">
        <v>2.7127420460108083E-2</v>
      </c>
      <c r="I369">
        <v>1.4518059549814047E-2</v>
      </c>
      <c r="J369">
        <v>1.2484725700293421E-2</v>
      </c>
      <c r="K369">
        <v>1.3700857549632503E-2</v>
      </c>
      <c r="L369">
        <v>1.7107085166462609E-2</v>
      </c>
    </row>
    <row r="370" spans="1:12" x14ac:dyDescent="0.2">
      <c r="A370" s="12">
        <v>44089</v>
      </c>
      <c r="B370">
        <v>7.3724822280017716E-3</v>
      </c>
      <c r="C370">
        <v>-2.9181279863515524E-2</v>
      </c>
      <c r="D370">
        <v>-6.8493080590465282E-3</v>
      </c>
      <c r="E370">
        <v>3.5466460894963803E-4</v>
      </c>
      <c r="F370">
        <v>-2.4128453342708463E-2</v>
      </c>
      <c r="G370">
        <v>2.5882150300627547E-2</v>
      </c>
      <c r="H370">
        <v>-1.7478945948304059E-2</v>
      </c>
      <c r="I370">
        <v>-7.5783798929021703E-3</v>
      </c>
      <c r="J370">
        <v>-4.3173928415893102E-3</v>
      </c>
      <c r="K370">
        <v>-4.8272915942979401E-4</v>
      </c>
      <c r="L370">
        <v>-9.4195238938665458E-3</v>
      </c>
    </row>
    <row r="371" spans="1:12" x14ac:dyDescent="0.2">
      <c r="A371" s="12">
        <v>44090</v>
      </c>
      <c r="B371">
        <v>-9.9317474960803807E-4</v>
      </c>
      <c r="C371">
        <v>-1.4359457533118021E-3</v>
      </c>
      <c r="D371">
        <v>5.1412817857719971E-3</v>
      </c>
      <c r="E371">
        <v>-3.0560630895654244E-3</v>
      </c>
      <c r="F371">
        <v>1.6408476320754633E-2</v>
      </c>
      <c r="G371">
        <v>-1.2857341774409597E-2</v>
      </c>
      <c r="H371">
        <v>2.7892953716110009E-3</v>
      </c>
      <c r="I371">
        <v>-1.6736776215229E-2</v>
      </c>
      <c r="J371">
        <v>-6.0572345052078448E-4</v>
      </c>
      <c r="K371">
        <v>-4.8296229941927559E-4</v>
      </c>
      <c r="L371">
        <v>-5.0180239257880288E-4</v>
      </c>
    </row>
    <row r="372" spans="1:12" x14ac:dyDescent="0.2">
      <c r="A372" s="12">
        <v>44091</v>
      </c>
      <c r="B372">
        <v>-8.5818082371676135E-3</v>
      </c>
      <c r="C372">
        <v>-2.1389813520863141E-2</v>
      </c>
      <c r="D372">
        <v>-1.2470342671036735E-2</v>
      </c>
      <c r="E372">
        <v>-1.7061130445466265E-2</v>
      </c>
      <c r="F372">
        <v>-5.6995374693593589E-3</v>
      </c>
      <c r="G372">
        <v>-1.4482498609052069E-2</v>
      </c>
      <c r="H372">
        <v>-3.7154538964588195E-2</v>
      </c>
      <c r="I372">
        <v>-1.0604593717016116E-2</v>
      </c>
      <c r="J372">
        <v>-5.0346905386735993E-3</v>
      </c>
      <c r="K372">
        <v>-2.0691767970632376E-2</v>
      </c>
      <c r="L372">
        <v>-1.5782100244819144E-2</v>
      </c>
    </row>
    <row r="373" spans="1:12" x14ac:dyDescent="0.2">
      <c r="A373" s="12">
        <v>44092</v>
      </c>
      <c r="B373">
        <v>-3.4134429884573815E-3</v>
      </c>
      <c r="C373">
        <v>3.9384982785706277E-2</v>
      </c>
      <c r="D373">
        <v>-1.2189995986296935E-2</v>
      </c>
      <c r="E373">
        <v>-1.3243860134427533E-2</v>
      </c>
      <c r="F373">
        <v>-2.8618449639530624E-3</v>
      </c>
      <c r="G373">
        <v>-1.9146404489830033E-2</v>
      </c>
      <c r="H373">
        <v>1.1050930900168775E-2</v>
      </c>
      <c r="I373">
        <v>-1.1796380954344243E-2</v>
      </c>
      <c r="J373">
        <v>-8.5651811629902774E-3</v>
      </c>
      <c r="K373">
        <v>-2.9016248159134034E-2</v>
      </c>
      <c r="L373">
        <v>-1.8034734081088461E-3</v>
      </c>
    </row>
    <row r="374" spans="1:12" x14ac:dyDescent="0.2">
      <c r="A374" s="12">
        <v>44095</v>
      </c>
      <c r="B374">
        <v>4.6152459139078821E-3</v>
      </c>
      <c r="C374">
        <v>-3.0841131372987794E-3</v>
      </c>
      <c r="D374">
        <v>1.2117694399895964E-2</v>
      </c>
      <c r="E374">
        <v>2.7476835124555763E-2</v>
      </c>
      <c r="F374">
        <v>1.2428920771397829E-2</v>
      </c>
      <c r="G374">
        <v>-6.7139494561295355E-3</v>
      </c>
      <c r="H374">
        <v>1.6833885940231056E-2</v>
      </c>
      <c r="I374">
        <v>-7.1937234317699596E-4</v>
      </c>
      <c r="J374">
        <v>6.7357503595567476E-3</v>
      </c>
      <c r="K374">
        <v>7.0813904983452565E-3</v>
      </c>
      <c r="L374">
        <v>1.0265035765646881E-2</v>
      </c>
    </row>
    <row r="375" spans="1:12" x14ac:dyDescent="0.2">
      <c r="A375" s="12">
        <v>44096</v>
      </c>
      <c r="B375">
        <v>-2.2882344980199379E-2</v>
      </c>
      <c r="C375">
        <v>-3.8973555234411587E-2</v>
      </c>
      <c r="D375">
        <v>-2.5493232976524408E-2</v>
      </c>
      <c r="E375">
        <v>-2.8045432123192202E-2</v>
      </c>
      <c r="F375">
        <v>-3.3759941325219291E-2</v>
      </c>
      <c r="G375">
        <v>-1.5843412796014519E-2</v>
      </c>
      <c r="H375">
        <v>-2.8969538559405716E-2</v>
      </c>
      <c r="I375">
        <v>-4.8286562917240622E-2</v>
      </c>
      <c r="J375">
        <v>-1.9366576583251811E-2</v>
      </c>
      <c r="K375">
        <v>-1.5748460115363648E-2</v>
      </c>
      <c r="L375">
        <v>-2.3343071218424702E-2</v>
      </c>
    </row>
    <row r="376" spans="1:12" x14ac:dyDescent="0.2">
      <c r="A376" s="12">
        <v>44097</v>
      </c>
      <c r="B376">
        <v>6.9402189537814503E-3</v>
      </c>
      <c r="C376">
        <v>1.4480443200157673E-2</v>
      </c>
      <c r="D376">
        <v>1.1256145788656356E-2</v>
      </c>
      <c r="E376">
        <v>2.6417070293257815E-3</v>
      </c>
      <c r="F376">
        <v>8.7455728614894718E-3</v>
      </c>
      <c r="G376">
        <v>1.2844912586476194E-2</v>
      </c>
      <c r="H376">
        <v>1.4544940536194675E-2</v>
      </c>
      <c r="I376">
        <v>4.3236000390312633E-2</v>
      </c>
      <c r="J376">
        <v>1.5986598852922773E-3</v>
      </c>
      <c r="K376">
        <v>1.0235428415139049E-3</v>
      </c>
      <c r="L376">
        <v>8.4130406876057381E-3</v>
      </c>
    </row>
    <row r="377" spans="1:12" x14ac:dyDescent="0.2">
      <c r="A377" s="12">
        <v>44098</v>
      </c>
      <c r="B377">
        <v>1.5741968367552425E-2</v>
      </c>
      <c r="C377">
        <v>2.9115624413262525E-2</v>
      </c>
      <c r="D377">
        <v>1.1854507943251063E-2</v>
      </c>
      <c r="E377">
        <v>1.2068009393092849E-2</v>
      </c>
      <c r="F377">
        <v>3.9499301443257032E-3</v>
      </c>
      <c r="G377">
        <v>-2.2547723463463148E-3</v>
      </c>
      <c r="H377">
        <v>2.0380985986982979E-2</v>
      </c>
      <c r="I377">
        <v>1.5075665329864159E-2</v>
      </c>
      <c r="J377">
        <v>7.0747034802966799E-3</v>
      </c>
      <c r="K377">
        <v>1.3211757798643999E-2</v>
      </c>
      <c r="L377">
        <v>1.3640509503600023E-2</v>
      </c>
    </row>
    <row r="378" spans="1:12" x14ac:dyDescent="0.2">
      <c r="A378" s="12">
        <v>44099</v>
      </c>
      <c r="B378">
        <v>2.9399409075005024E-2</v>
      </c>
      <c r="C378">
        <v>1.802772944337307E-2</v>
      </c>
      <c r="D378">
        <v>2.5834414476803132E-2</v>
      </c>
      <c r="E378">
        <v>2.9003641615666813E-2</v>
      </c>
      <c r="F378">
        <v>4.7224773776224735E-2</v>
      </c>
      <c r="G378">
        <v>3.402695425777999E-2</v>
      </c>
      <c r="H378">
        <v>3.4085028244587576E-2</v>
      </c>
      <c r="I378">
        <v>2.3936387741524127E-2</v>
      </c>
      <c r="J378">
        <v>3.1059927837628728E-2</v>
      </c>
      <c r="K378">
        <v>3.9783317477304202E-2</v>
      </c>
      <c r="L378">
        <v>2.716381638577333E-2</v>
      </c>
    </row>
    <row r="379" spans="1:12" x14ac:dyDescent="0.2">
      <c r="A379" s="12">
        <v>44102</v>
      </c>
      <c r="B379">
        <v>-4.6775711181628573E-3</v>
      </c>
      <c r="C379">
        <v>2.8404927200700356E-2</v>
      </c>
      <c r="D379">
        <v>-3.104908888013745E-3</v>
      </c>
      <c r="E379">
        <v>-8.3109862502757283E-3</v>
      </c>
      <c r="F379">
        <v>-1.2359912447567709E-2</v>
      </c>
      <c r="G379">
        <v>-7.2755397644124799E-4</v>
      </c>
      <c r="H379">
        <v>-9.2432513095513664E-3</v>
      </c>
      <c r="I379">
        <v>-3.8334464620741245E-3</v>
      </c>
      <c r="J379">
        <v>-3.5085534798721808E-3</v>
      </c>
      <c r="K379">
        <v>-3.2066875065667457E-3</v>
      </c>
      <c r="L379">
        <v>2.3374219944617132E-3</v>
      </c>
    </row>
    <row r="380" spans="1:12" x14ac:dyDescent="0.2">
      <c r="A380" s="12">
        <v>44103</v>
      </c>
      <c r="B380">
        <v>1.1459742440552026E-2</v>
      </c>
      <c r="C380">
        <v>2.6868754327963821E-3</v>
      </c>
      <c r="D380">
        <v>9.075231714778087E-3</v>
      </c>
      <c r="E380">
        <v>1.6453907565838999E-4</v>
      </c>
      <c r="F380">
        <v>7.585486021666807E-3</v>
      </c>
      <c r="G380">
        <v>-3.6456614871114303E-3</v>
      </c>
      <c r="H380">
        <v>2.552528417290598E-3</v>
      </c>
      <c r="I380">
        <v>1.1111215122717991E-2</v>
      </c>
      <c r="J380">
        <v>7.7107011212343315E-4</v>
      </c>
      <c r="K380">
        <v>1.9456701240141056E-4</v>
      </c>
      <c r="L380">
        <v>1.7084530847369457E-3</v>
      </c>
    </row>
    <row r="381" spans="1:12" x14ac:dyDescent="0.2">
      <c r="A381" s="12">
        <v>44104</v>
      </c>
      <c r="B381">
        <v>8.8446879827569786E-3</v>
      </c>
      <c r="C381">
        <v>3.4405584413315191E-2</v>
      </c>
      <c r="D381">
        <v>1.4737944075707415E-2</v>
      </c>
      <c r="E381">
        <v>1.1679584360215742E-2</v>
      </c>
      <c r="F381">
        <v>1.5248321358520498E-2</v>
      </c>
      <c r="G381">
        <v>1.0174531511088141E-2</v>
      </c>
      <c r="H381">
        <v>1.551460108319644E-2</v>
      </c>
      <c r="I381">
        <v>2.6913596087635504E-2</v>
      </c>
      <c r="J381">
        <v>1.9090534035287564E-2</v>
      </c>
      <c r="K381">
        <v>4.090004876614247E-2</v>
      </c>
      <c r="L381">
        <v>2.1178619331586119E-2</v>
      </c>
    </row>
    <row r="382" spans="1:12" x14ac:dyDescent="0.2">
      <c r="A382" s="12">
        <v>44105</v>
      </c>
      <c r="B382">
        <v>-2.3826836019351757E-2</v>
      </c>
      <c r="C382">
        <v>-3.6725566050379112E-2</v>
      </c>
      <c r="D382">
        <v>-2.6715061213043189E-2</v>
      </c>
      <c r="E382">
        <v>-3.2452904904190567E-2</v>
      </c>
      <c r="F382">
        <v>-1.3486864572682902E-2</v>
      </c>
      <c r="G382">
        <v>-2.5633068634686944E-2</v>
      </c>
      <c r="H382">
        <v>-3.4472901063817521E-2</v>
      </c>
      <c r="I382">
        <v>-5.2798209898845663E-2</v>
      </c>
      <c r="J382">
        <v>-4.275351481443506E-2</v>
      </c>
      <c r="K382">
        <v>-3.1215748247841776E-2</v>
      </c>
      <c r="L382">
        <v>-3.0446147485556203E-2</v>
      </c>
    </row>
    <row r="383" spans="1:12" x14ac:dyDescent="0.2">
      <c r="A383" s="12">
        <v>44106</v>
      </c>
      <c r="B383">
        <v>1.3242645886793013E-2</v>
      </c>
      <c r="C383">
        <v>5.1812699769570349E-2</v>
      </c>
      <c r="D383">
        <v>2.0970909130032991E-2</v>
      </c>
      <c r="E383">
        <v>2.5647364862574386E-2</v>
      </c>
      <c r="F383">
        <v>4.3062492395100328E-2</v>
      </c>
      <c r="G383">
        <v>1.5458537123598655E-2</v>
      </c>
      <c r="H383">
        <v>4.2805038607643738E-2</v>
      </c>
      <c r="I383">
        <v>4.976840947242446E-2</v>
      </c>
      <c r="J383">
        <v>2.2462997887025674E-2</v>
      </c>
      <c r="K383">
        <v>3.3641500754980347E-2</v>
      </c>
      <c r="L383">
        <v>3.0767731665927212E-2</v>
      </c>
    </row>
    <row r="384" spans="1:12" x14ac:dyDescent="0.2">
      <c r="A384" s="12">
        <v>44109</v>
      </c>
      <c r="B384">
        <v>-6.2101157579423786E-3</v>
      </c>
      <c r="C384">
        <v>-1.9575120991443252E-2</v>
      </c>
      <c r="D384">
        <v>-1.5973989750887234E-3</v>
      </c>
      <c r="E384">
        <v>-5.807724933432238E-3</v>
      </c>
      <c r="F384">
        <v>1.3397278636834407E-2</v>
      </c>
      <c r="G384">
        <v>-7.306741464509583E-4</v>
      </c>
      <c r="H384">
        <v>-8.1649754810100821E-3</v>
      </c>
      <c r="I384">
        <v>5.0445582093782094E-3</v>
      </c>
      <c r="J384">
        <v>-9.1322358677583832E-3</v>
      </c>
      <c r="K384">
        <v>-7.670999631189732E-3</v>
      </c>
      <c r="L384">
        <v>-4.7667233466791182E-3</v>
      </c>
    </row>
    <row r="385" spans="1:12" x14ac:dyDescent="0.2">
      <c r="A385" s="12">
        <v>44110</v>
      </c>
      <c r="B385">
        <v>2.4991722665226396E-2</v>
      </c>
      <c r="C385">
        <v>2.582370534865757E-2</v>
      </c>
      <c r="D385">
        <v>1.9959078186918756E-2</v>
      </c>
      <c r="E385">
        <v>7.5542308003140853E-3</v>
      </c>
      <c r="F385">
        <v>1.2751196171789754E-2</v>
      </c>
      <c r="G385">
        <v>1.7391725884580385E-2</v>
      </c>
      <c r="H385">
        <v>2.877752418802149E-2</v>
      </c>
      <c r="I385">
        <v>3.9788282730847016E-2</v>
      </c>
      <c r="J385">
        <v>2.6729661801946799E-2</v>
      </c>
      <c r="K385">
        <v>2.1368515873824229E-2</v>
      </c>
      <c r="L385">
        <v>1.8963317326987774E-2</v>
      </c>
    </row>
    <row r="386" spans="1:12" x14ac:dyDescent="0.2">
      <c r="A386" s="12">
        <v>44111</v>
      </c>
      <c r="B386">
        <v>1.3202878434559572E-2</v>
      </c>
      <c r="C386">
        <v>-2.0785261573036751E-3</v>
      </c>
      <c r="D386">
        <v>8.8872911777560567E-3</v>
      </c>
      <c r="E386">
        <v>1.7809578274915375E-2</v>
      </c>
      <c r="F386">
        <v>4.4543142510393985E-3</v>
      </c>
      <c r="G386">
        <v>1.7094417102434818E-2</v>
      </c>
      <c r="H386">
        <v>-5.6243717270090254E-3</v>
      </c>
      <c r="I386">
        <v>1.3448812042127464E-2</v>
      </c>
      <c r="J386">
        <v>1.3974409194823902E-2</v>
      </c>
      <c r="K386">
        <v>2.5322360309031473E-2</v>
      </c>
      <c r="L386">
        <v>1.2309969154824135E-2</v>
      </c>
    </row>
    <row r="387" spans="1:12" x14ac:dyDescent="0.2">
      <c r="A387" s="12">
        <v>44112</v>
      </c>
      <c r="B387">
        <v>-1.0358927005803886E-2</v>
      </c>
      <c r="C387">
        <v>-4.0215355386292201E-2</v>
      </c>
      <c r="D387">
        <v>1.9065672695095216E-2</v>
      </c>
      <c r="E387">
        <v>8.9865543246791229E-3</v>
      </c>
      <c r="F387">
        <v>4.460411355253957E-2</v>
      </c>
      <c r="G387">
        <v>2.0273323869201915E-2</v>
      </c>
      <c r="H387">
        <v>2.0469094049017474E-2</v>
      </c>
      <c r="I387">
        <v>4.6303121108112057E-2</v>
      </c>
      <c r="J387">
        <v>2.4542733468606109E-2</v>
      </c>
      <c r="K387">
        <v>2.1281125994460682E-2</v>
      </c>
      <c r="L387">
        <v>1.7432057978384829E-2</v>
      </c>
    </row>
    <row r="388" spans="1:12" x14ac:dyDescent="0.2">
      <c r="A388" s="12">
        <v>44113</v>
      </c>
      <c r="B388">
        <v>1.9869526336939794E-2</v>
      </c>
      <c r="C388">
        <v>1.4218561371584726E-2</v>
      </c>
      <c r="D388">
        <v>2.6096521816022376E-2</v>
      </c>
      <c r="E388">
        <v>1.5096299951297357E-2</v>
      </c>
      <c r="F388">
        <v>-2.5145524989374609E-2</v>
      </c>
      <c r="G388">
        <v>-2.0782642111519499E-3</v>
      </c>
      <c r="H388">
        <v>1.4470072480897534E-2</v>
      </c>
      <c r="I388">
        <v>2.5484769587111707E-2</v>
      </c>
      <c r="J388">
        <v>2.2290675398214391E-2</v>
      </c>
      <c r="K388">
        <v>1.3151568739963046E-3</v>
      </c>
      <c r="L388">
        <v>1.4742925798747E-2</v>
      </c>
    </row>
    <row r="389" spans="1:12" x14ac:dyDescent="0.2">
      <c r="A389" s="12">
        <v>44116</v>
      </c>
      <c r="B389">
        <v>-9.2844435111844037E-4</v>
      </c>
      <c r="C389">
        <v>1.1676701232446809E-2</v>
      </c>
      <c r="D389">
        <v>-2.6506292561465365E-3</v>
      </c>
      <c r="E389">
        <v>-2.4608658321784455E-3</v>
      </c>
      <c r="F389">
        <v>4.3491132416886551E-3</v>
      </c>
      <c r="G389">
        <v>-1.3879570566388648E-3</v>
      </c>
      <c r="H389">
        <v>6.0594175027859918E-3</v>
      </c>
      <c r="I389">
        <v>0</v>
      </c>
      <c r="J389">
        <v>-2.0184728469186324E-2</v>
      </c>
      <c r="K389">
        <v>-2.2596282868456968E-2</v>
      </c>
      <c r="L389">
        <v>-1.7892915529900849E-3</v>
      </c>
    </row>
    <row r="390" spans="1:12" x14ac:dyDescent="0.2">
      <c r="A390" s="12">
        <v>44117</v>
      </c>
      <c r="B390">
        <v>-5.2151675724144368E-3</v>
      </c>
      <c r="C390">
        <v>-1.2626277933527462E-2</v>
      </c>
      <c r="D390">
        <v>-1.1195684526383304E-2</v>
      </c>
      <c r="E390">
        <v>-3.1241089864668574E-3</v>
      </c>
      <c r="F390">
        <v>-1.0101034740411373E-2</v>
      </c>
      <c r="G390">
        <v>-2.7816403791983339E-3</v>
      </c>
      <c r="H390">
        <v>1.8808247458478738E-2</v>
      </c>
      <c r="I390">
        <v>-1.6114854760157244E-2</v>
      </c>
      <c r="J390">
        <v>-4.4601446780712321E-3</v>
      </c>
      <c r="K390">
        <v>-7.4664229286619263E-3</v>
      </c>
      <c r="L390">
        <v>-4.0453309212757612E-3</v>
      </c>
    </row>
    <row r="391" spans="1:12" x14ac:dyDescent="0.2">
      <c r="A391" s="12">
        <v>44118</v>
      </c>
      <c r="B391">
        <v>5.5865224725985922E-3</v>
      </c>
      <c r="C391">
        <v>-1.2908053666550531E-2</v>
      </c>
      <c r="D391">
        <v>-1.4410875411567103E-3</v>
      </c>
      <c r="E391">
        <v>-9.7353366326589788E-4</v>
      </c>
      <c r="F391">
        <v>-9.0395800782274091E-3</v>
      </c>
      <c r="G391">
        <v>6.9396796569187943E-3</v>
      </c>
      <c r="H391">
        <v>-1.0059532332469352E-2</v>
      </c>
      <c r="I391">
        <v>1.7889518764484053E-2</v>
      </c>
      <c r="J391">
        <v>7.6108060234262222E-3</v>
      </c>
      <c r="K391">
        <v>5.3131805524678569E-3</v>
      </c>
      <c r="L391">
        <v>-2.6855429888309277E-3</v>
      </c>
    </row>
    <row r="392" spans="1:12" x14ac:dyDescent="0.2">
      <c r="A392" s="12">
        <v>44119</v>
      </c>
      <c r="B392">
        <v>5.740162481494027E-3</v>
      </c>
      <c r="C392">
        <v>4.8106936139307311E-4</v>
      </c>
      <c r="D392">
        <v>3.7295579652106598E-3</v>
      </c>
      <c r="E392">
        <v>-3.3744894722645444E-3</v>
      </c>
      <c r="F392">
        <v>2.3292369250413756E-4</v>
      </c>
      <c r="G392">
        <v>-9.0309828527115766E-3</v>
      </c>
      <c r="H392">
        <v>3.4936067959945995E-3</v>
      </c>
      <c r="I392">
        <v>-8.3086167276456794E-3</v>
      </c>
      <c r="J392">
        <v>-2.746068986013369E-3</v>
      </c>
      <c r="K392">
        <v>-4.7714912602052238E-3</v>
      </c>
      <c r="L392">
        <v>-4.7784629433479152E-3</v>
      </c>
    </row>
    <row r="393" spans="1:12" x14ac:dyDescent="0.2">
      <c r="A393" s="12">
        <v>44120</v>
      </c>
      <c r="B393">
        <v>7.724973925143189E-3</v>
      </c>
      <c r="C393">
        <v>-1.4167436600535396E-2</v>
      </c>
      <c r="D393">
        <v>-1.5532761881414645E-2</v>
      </c>
      <c r="E393">
        <v>-7.6355132097127906E-3</v>
      </c>
      <c r="F393">
        <v>-2.6177621119291238E-2</v>
      </c>
      <c r="G393">
        <v>-2.095685912045659E-3</v>
      </c>
      <c r="H393">
        <v>-4.7386628555372984E-3</v>
      </c>
      <c r="I393">
        <v>-2.9842543226419539E-3</v>
      </c>
      <c r="J393">
        <v>-8.365686619403458E-3</v>
      </c>
      <c r="K393">
        <v>7.6414520033643591E-3</v>
      </c>
      <c r="L393">
        <v>-5.048198382486305E-3</v>
      </c>
    </row>
    <row r="394" spans="1:12" x14ac:dyDescent="0.2">
      <c r="A394" s="12">
        <v>44123</v>
      </c>
      <c r="B394">
        <v>-2.1295004023924795E-2</v>
      </c>
      <c r="C394">
        <v>-5.3803314918660907E-3</v>
      </c>
      <c r="D394">
        <v>4.6433416480247999E-4</v>
      </c>
      <c r="E394">
        <v>3.2416648995448657E-3</v>
      </c>
      <c r="F394">
        <v>-5.5109766612623625E-3</v>
      </c>
      <c r="G394">
        <v>4.1869891078384043E-3</v>
      </c>
      <c r="H394">
        <v>-9.3489215637703761E-4</v>
      </c>
      <c r="I394">
        <v>2.0411962501630711E-2</v>
      </c>
      <c r="J394">
        <v>8.203815847394923E-3</v>
      </c>
      <c r="K394">
        <v>-3.8583408417393566E-3</v>
      </c>
      <c r="L394">
        <v>-1.6370152150600983E-3</v>
      </c>
    </row>
    <row r="395" spans="1:12" x14ac:dyDescent="0.2">
      <c r="A395" s="12">
        <v>44124</v>
      </c>
      <c r="B395">
        <v>1.3090971147825309E-3</v>
      </c>
      <c r="C395">
        <v>-2.9362655484302967E-2</v>
      </c>
      <c r="D395">
        <v>-3.1656870870871281E-2</v>
      </c>
      <c r="E395">
        <v>-1.3190256956486958E-2</v>
      </c>
      <c r="F395">
        <v>-2.9750889318100011E-2</v>
      </c>
      <c r="G395">
        <v>-8.3916498011354611E-3</v>
      </c>
      <c r="H395">
        <v>1.9465325724851035E-3</v>
      </c>
      <c r="I395">
        <v>-6.1684113547007006E-3</v>
      </c>
      <c r="J395">
        <v>9.1793730072188759E-3</v>
      </c>
      <c r="K395">
        <v>-6.7655537680769836E-3</v>
      </c>
      <c r="L395">
        <v>-6.7302806233878638E-3</v>
      </c>
    </row>
    <row r="396" spans="1:12" x14ac:dyDescent="0.2">
      <c r="A396" s="12">
        <v>44125</v>
      </c>
      <c r="B396">
        <v>7.4487914385730847E-3</v>
      </c>
      <c r="C396">
        <v>2.7739423596862024E-3</v>
      </c>
      <c r="D396">
        <v>1.4201020978302333E-2</v>
      </c>
      <c r="E396">
        <v>3.5415075027546996E-3</v>
      </c>
      <c r="F396">
        <v>1.5717250978417838E-2</v>
      </c>
      <c r="G396">
        <v>7.0201680399009745E-4</v>
      </c>
      <c r="H396">
        <v>-1.3230650864810673E-3</v>
      </c>
      <c r="I396">
        <v>2.4448254484526425E-2</v>
      </c>
      <c r="J396">
        <v>-8.000685625281013E-5</v>
      </c>
      <c r="K396">
        <v>1.8296274517230517E-2</v>
      </c>
      <c r="L396">
        <v>4.0463374984534548E-4</v>
      </c>
    </row>
    <row r="397" spans="1:12" x14ac:dyDescent="0.2">
      <c r="A397" s="12">
        <v>44126</v>
      </c>
      <c r="B397">
        <v>-0.11177144867824919</v>
      </c>
      <c r="C397">
        <v>3.1481109552512605E-2</v>
      </c>
      <c r="D397">
        <v>1.1671100450930071E-2</v>
      </c>
      <c r="E397">
        <v>-1.7426107851249142E-3</v>
      </c>
      <c r="F397">
        <v>9.4582033200247898E-3</v>
      </c>
      <c r="G397">
        <v>7.0152432210729789E-4</v>
      </c>
      <c r="H397">
        <v>3.886994361243856E-3</v>
      </c>
      <c r="I397">
        <v>-1.7265488776418915E-3</v>
      </c>
      <c r="J397">
        <v>-4.4186464042642037E-3</v>
      </c>
      <c r="K397">
        <v>0</v>
      </c>
      <c r="L397">
        <v>-3.5215051467874388E-3</v>
      </c>
    </row>
    <row r="398" spans="1:12" x14ac:dyDescent="0.2">
      <c r="A398" s="12">
        <v>44127</v>
      </c>
      <c r="B398">
        <v>-3.11866079442858E-2</v>
      </c>
      <c r="C398">
        <v>3.2889276062293949E-3</v>
      </c>
      <c r="D398">
        <v>-2.7104543404167632E-2</v>
      </c>
      <c r="E398">
        <v>-2.631434136942002E-2</v>
      </c>
      <c r="F398">
        <v>-1.311970100957564E-2</v>
      </c>
      <c r="G398">
        <v>-8.4507462880858471E-3</v>
      </c>
      <c r="H398">
        <v>-2.1013965176327084E-2</v>
      </c>
      <c r="I398">
        <v>-2.27217056068846E-2</v>
      </c>
      <c r="J398">
        <v>-2.5028789099333173E-2</v>
      </c>
      <c r="K398">
        <v>-2.5108063601346684E-2</v>
      </c>
      <c r="L398">
        <v>-2.1902480353559066E-2</v>
      </c>
    </row>
    <row r="399" spans="1:12" x14ac:dyDescent="0.2">
      <c r="A399" s="12">
        <v>44130</v>
      </c>
      <c r="B399">
        <v>-2.3387866787782763E-2</v>
      </c>
      <c r="C399">
        <v>-4.1592564331884484E-2</v>
      </c>
      <c r="D399">
        <v>7.9844899025760634E-3</v>
      </c>
      <c r="E399">
        <v>-9.5207187987694925E-3</v>
      </c>
      <c r="F399">
        <v>1.4084474847960654E-2</v>
      </c>
      <c r="G399">
        <v>-4.2523394373855019E-3</v>
      </c>
      <c r="H399">
        <v>-2.3003484764238563E-3</v>
      </c>
      <c r="I399">
        <v>1.0842677552563195E-2</v>
      </c>
      <c r="J399">
        <v>-6.9588848676410018E-3</v>
      </c>
      <c r="K399">
        <v>-1.6354665912314412E-2</v>
      </c>
      <c r="L399">
        <v>-3.9327083951570078E-3</v>
      </c>
    </row>
    <row r="400" spans="1:12" x14ac:dyDescent="0.2">
      <c r="A400" s="12">
        <v>44131</v>
      </c>
      <c r="B400">
        <v>-3.0929037366435597E-2</v>
      </c>
      <c r="C400">
        <v>-3.194495932991618E-2</v>
      </c>
      <c r="D400">
        <v>-2.8404230029175328E-2</v>
      </c>
      <c r="E400">
        <v>-3.5062612650052755E-2</v>
      </c>
      <c r="F400">
        <v>-4.7910259222096671E-2</v>
      </c>
      <c r="G400">
        <v>-2.2262999327181374E-2</v>
      </c>
      <c r="H400">
        <v>-3.4995030641423418E-2</v>
      </c>
      <c r="I400">
        <v>-3.2284755965149174E-2</v>
      </c>
      <c r="J400">
        <v>-3.2271580049143482E-2</v>
      </c>
      <c r="K400">
        <v>-5.1415174635075063E-2</v>
      </c>
      <c r="L400">
        <v>-3.3286126441632327E-2</v>
      </c>
    </row>
    <row r="401" spans="1:12" x14ac:dyDescent="0.2">
      <c r="A401" s="12">
        <v>44132</v>
      </c>
      <c r="B401">
        <v>-3.1688285928751386E-3</v>
      </c>
      <c r="C401">
        <v>2.0982444907220309E-2</v>
      </c>
      <c r="D401">
        <v>2.9221124139087038E-2</v>
      </c>
      <c r="E401">
        <v>2.2216217173891089E-2</v>
      </c>
      <c r="F401">
        <v>-3.3962610552603634E-2</v>
      </c>
      <c r="G401">
        <v>2.2262999327181471E-2</v>
      </c>
      <c r="H401">
        <v>3.919549293765736E-2</v>
      </c>
      <c r="I401">
        <v>4.5315111178705444E-2</v>
      </c>
      <c r="J401">
        <v>1.7110299014641017E-2</v>
      </c>
      <c r="K401">
        <v>3.6482540891792557E-2</v>
      </c>
      <c r="L401">
        <v>2.5051916777996168E-2</v>
      </c>
    </row>
    <row r="402" spans="1:12" x14ac:dyDescent="0.2">
      <c r="A402" s="12">
        <v>44133</v>
      </c>
      <c r="B402">
        <v>3.8462571653111962E-3</v>
      </c>
      <c r="C402">
        <v>-3.5617825029889014E-2</v>
      </c>
      <c r="D402">
        <v>-1.1005015316268178E-2</v>
      </c>
      <c r="E402">
        <v>-1.5270424304960084E-2</v>
      </c>
      <c r="F402">
        <v>-1.8489631649316156E-2</v>
      </c>
      <c r="G402">
        <v>-2.0811656272364989E-2</v>
      </c>
      <c r="H402">
        <v>-2.4661050917967622E-2</v>
      </c>
      <c r="I402">
        <v>4.0196208199560985E-3</v>
      </c>
      <c r="J402">
        <v>4.2196891234842955E-4</v>
      </c>
      <c r="K402">
        <v>-1.2013591856219736E-2</v>
      </c>
      <c r="L402">
        <v>-1.3429354602821292E-2</v>
      </c>
    </row>
    <row r="403" spans="1:12" x14ac:dyDescent="0.2">
      <c r="A403" s="12">
        <v>44134</v>
      </c>
      <c r="B403">
        <v>4.0569701328662215E-3</v>
      </c>
      <c r="C403">
        <v>-7.8672847367900478E-3</v>
      </c>
      <c r="D403">
        <v>6.9612380765832491E-3</v>
      </c>
      <c r="E403">
        <v>4.6227506376805968E-3</v>
      </c>
      <c r="F403">
        <v>-1.6667217811176156E-2</v>
      </c>
      <c r="G403">
        <v>-1.2404396719979855E-2</v>
      </c>
      <c r="H403">
        <v>4.9326236611065485E-3</v>
      </c>
      <c r="I403">
        <v>4.5740457329863865E-3</v>
      </c>
      <c r="J403">
        <v>-4.2196891234841713E-4</v>
      </c>
      <c r="K403">
        <v>2.8553500398234485E-4</v>
      </c>
      <c r="L403">
        <v>3.5619020128217329E-3</v>
      </c>
    </row>
    <row r="404" spans="1:12" x14ac:dyDescent="0.2">
      <c r="A404" s="12">
        <v>44137</v>
      </c>
      <c r="B404">
        <v>8.7337107269870127E-3</v>
      </c>
      <c r="C404">
        <v>2.485591867424675E-2</v>
      </c>
      <c r="D404">
        <v>1.1608075682191799E-2</v>
      </c>
      <c r="E404">
        <v>7.120484417022145E-3</v>
      </c>
      <c r="F404">
        <v>8.0994433237316227E-3</v>
      </c>
      <c r="G404">
        <v>4.8720258285015652E-2</v>
      </c>
      <c r="H404">
        <v>1.1867765636068851E-2</v>
      </c>
      <c r="I404">
        <v>4.2167305153487739E-2</v>
      </c>
      <c r="J404">
        <v>1.0661989126929498E-2</v>
      </c>
      <c r="K404">
        <v>3.6065008405871089E-2</v>
      </c>
      <c r="L404">
        <v>1.8678420423583079E-2</v>
      </c>
    </row>
    <row r="405" spans="1:12" x14ac:dyDescent="0.2">
      <c r="A405" s="12">
        <v>44138</v>
      </c>
      <c r="B405">
        <v>1.8774848541365501E-2</v>
      </c>
      <c r="C405">
        <v>6.0424844948584626E-2</v>
      </c>
      <c r="D405">
        <v>3.160637397709682E-2</v>
      </c>
      <c r="E405">
        <v>3.0264488882244214E-2</v>
      </c>
      <c r="F405">
        <v>5.1615969011323599E-2</v>
      </c>
      <c r="G405">
        <v>3.9758486491900141E-2</v>
      </c>
      <c r="H405">
        <v>2.7672609279216175E-2</v>
      </c>
      <c r="I405">
        <v>4.7004703346948049E-2</v>
      </c>
      <c r="J405">
        <v>5.0399613563921856E-2</v>
      </c>
      <c r="K405">
        <v>3.914318530780686E-2</v>
      </c>
      <c r="L405">
        <v>3.4363479649462535E-2</v>
      </c>
    </row>
    <row r="406" spans="1:12" x14ac:dyDescent="0.2">
      <c r="A406" s="12">
        <v>44139</v>
      </c>
      <c r="B406">
        <v>6.8094440429309414E-3</v>
      </c>
      <c r="C406">
        <v>2.0079792888513873E-2</v>
      </c>
      <c r="D406">
        <v>2.295373717276044E-2</v>
      </c>
      <c r="E406">
        <v>4.3574923443565096E-2</v>
      </c>
      <c r="F406">
        <v>5.755572953804447E-2</v>
      </c>
      <c r="G406">
        <v>2.783480376885664E-2</v>
      </c>
      <c r="H406">
        <v>0.11997774269006715</v>
      </c>
      <c r="I406">
        <v>1.7585053328725585E-2</v>
      </c>
      <c r="J406">
        <v>3.4800861995971349E-2</v>
      </c>
      <c r="K406">
        <v>4.3684097481544004E-2</v>
      </c>
      <c r="L406">
        <v>4.3936452573741069E-2</v>
      </c>
    </row>
    <row r="407" spans="1:12" x14ac:dyDescent="0.2">
      <c r="A407" s="12">
        <v>44140</v>
      </c>
      <c r="B407">
        <v>-6.3688789855554729E-3</v>
      </c>
      <c r="C407">
        <v>3.4110333232356328E-2</v>
      </c>
      <c r="D407">
        <v>1.3916262327469935E-2</v>
      </c>
      <c r="E407">
        <v>-6.5650845050244002E-4</v>
      </c>
      <c r="F407">
        <v>8.4335562620198493E-2</v>
      </c>
      <c r="G407">
        <v>-1.8470164051790808E-2</v>
      </c>
      <c r="H407">
        <v>-2.7548884299114364E-3</v>
      </c>
      <c r="I407">
        <v>1.4506005944552008E-2</v>
      </c>
      <c r="J407">
        <v>2.3494749321089498E-2</v>
      </c>
      <c r="K407">
        <v>5.6651578159172183E-2</v>
      </c>
      <c r="L407">
        <v>1.6180205991443382E-2</v>
      </c>
    </row>
    <row r="408" spans="1:12" x14ac:dyDescent="0.2">
      <c r="A408" s="12">
        <v>44141</v>
      </c>
      <c r="B408">
        <v>4.6160103866989413E-3</v>
      </c>
      <c r="C408">
        <v>-3.2665561194407208E-2</v>
      </c>
      <c r="D408">
        <v>-9.682496419025485E-3</v>
      </c>
      <c r="E408">
        <v>-1.3436780660086741E-2</v>
      </c>
      <c r="F408">
        <v>-6.6889843464552859E-2</v>
      </c>
      <c r="G408">
        <v>1.9953270553676882E-3</v>
      </c>
      <c r="H408">
        <v>-1.6689106737373973E-2</v>
      </c>
      <c r="I408">
        <v>2.1495373757002757E-2</v>
      </c>
      <c r="J408">
        <v>1.7228983526448607E-2</v>
      </c>
      <c r="K408">
        <v>9.7699391075909501E-3</v>
      </c>
      <c r="L408">
        <v>-1.1719870424973978E-2</v>
      </c>
    </row>
    <row r="409" spans="1:12" x14ac:dyDescent="0.2">
      <c r="A409" s="12">
        <v>44144</v>
      </c>
      <c r="B409">
        <v>-3.5150747218539832E-3</v>
      </c>
      <c r="C409">
        <v>-6.3704793883222838E-2</v>
      </c>
      <c r="D409">
        <v>-3.0745483225385523E-2</v>
      </c>
      <c r="E409">
        <v>-3.3604074857509193E-2</v>
      </c>
      <c r="F409">
        <v>-4.5809702811353499E-2</v>
      </c>
      <c r="G409">
        <v>-4.6620563375514602E-3</v>
      </c>
      <c r="H409">
        <v>-1.7685933695978699E-2</v>
      </c>
      <c r="I409">
        <v>-6.197012135094291E-2</v>
      </c>
      <c r="J409">
        <v>-7.6864808036703897E-3</v>
      </c>
      <c r="K409">
        <v>-3.6956381462162687E-2</v>
      </c>
      <c r="L409">
        <v>-3.0462313044822099E-2</v>
      </c>
    </row>
    <row r="410" spans="1:12" x14ac:dyDescent="0.2">
      <c r="A410" s="12">
        <v>44145</v>
      </c>
      <c r="B410">
        <v>1.9828502873170759E-2</v>
      </c>
      <c r="C410">
        <v>4.1319382860354775E-2</v>
      </c>
      <c r="D410">
        <v>2.7411181057065404E-2</v>
      </c>
      <c r="E410">
        <v>3.4615784846681263E-2</v>
      </c>
      <c r="F410">
        <v>4.7229981791069811E-2</v>
      </c>
      <c r="G410">
        <v>2.0483069915323907E-2</v>
      </c>
      <c r="H410">
        <v>5.2687741068001732E-2</v>
      </c>
      <c r="I410">
        <v>4.9779452467044655E-2</v>
      </c>
      <c r="J410">
        <v>1.9106696310574326E-2</v>
      </c>
      <c r="K410">
        <v>3.4899221422716967E-2</v>
      </c>
      <c r="L410">
        <v>3.5401372379030141E-2</v>
      </c>
    </row>
    <row r="411" spans="1:12" x14ac:dyDescent="0.2">
      <c r="A411" s="12">
        <v>44146</v>
      </c>
      <c r="B411">
        <v>-3.0670464865292464E-2</v>
      </c>
      <c r="C411">
        <v>6.8661080845088098E-3</v>
      </c>
      <c r="D411">
        <v>-7.7368309772902488E-3</v>
      </c>
      <c r="E411">
        <v>-1.5333447594611157E-2</v>
      </c>
      <c r="F411">
        <v>-1.5977291569175271E-2</v>
      </c>
      <c r="G411">
        <v>1.0409973552381113E-2</v>
      </c>
      <c r="H411">
        <v>-2.5927166325745911E-2</v>
      </c>
      <c r="I411">
        <v>-1.2594624678355298E-2</v>
      </c>
      <c r="J411">
        <v>-1.3926598352165837E-2</v>
      </c>
      <c r="K411">
        <v>-2.2347011698439827E-2</v>
      </c>
      <c r="L411">
        <v>-1.2423553696078981E-2</v>
      </c>
    </row>
    <row r="412" spans="1:12" x14ac:dyDescent="0.2">
      <c r="A412" s="12">
        <v>44147</v>
      </c>
      <c r="B412">
        <v>1.1282034234201618E-2</v>
      </c>
      <c r="C412">
        <v>-5.0223176694405422E-3</v>
      </c>
      <c r="D412">
        <v>1.3819596449261081E-2</v>
      </c>
      <c r="E412">
        <v>8.874754959537913E-3</v>
      </c>
      <c r="F412">
        <v>3.9128319774934479E-2</v>
      </c>
      <c r="G412">
        <v>1.2861901612647952E-2</v>
      </c>
      <c r="H412">
        <v>2.4289261351092403E-3</v>
      </c>
      <c r="I412">
        <v>7.8272729421251658E-3</v>
      </c>
      <c r="J412">
        <v>5.8143524091822333E-3</v>
      </c>
      <c r="K412">
        <v>2.1554617695990905E-2</v>
      </c>
      <c r="L412">
        <v>1.2189035610670326E-2</v>
      </c>
    </row>
    <row r="413" spans="1:12" x14ac:dyDescent="0.2">
      <c r="A413" s="12">
        <v>44148</v>
      </c>
      <c r="B413">
        <v>1.5930514799918111E-2</v>
      </c>
      <c r="C413">
        <v>2.7853617081956109E-2</v>
      </c>
      <c r="D413">
        <v>1.0541327866056958E-2</v>
      </c>
      <c r="E413">
        <v>1.9382548093713658E-2</v>
      </c>
      <c r="F413">
        <v>1.1549318758241342E-3</v>
      </c>
      <c r="G413">
        <v>1.8987924661451345E-2</v>
      </c>
      <c r="H413">
        <v>3.2798739890816456E-2</v>
      </c>
      <c r="I413">
        <v>4.3554688675964667E-2</v>
      </c>
      <c r="J413">
        <v>1.2687888318948877E-2</v>
      </c>
      <c r="K413">
        <v>2.7366677498482241E-2</v>
      </c>
      <c r="L413">
        <v>2.457073528823412E-2</v>
      </c>
    </row>
    <row r="414" spans="1:12" x14ac:dyDescent="0.2">
      <c r="A414" s="12">
        <v>44151</v>
      </c>
      <c r="B414">
        <v>-1.4391785265914347E-2</v>
      </c>
      <c r="C414">
        <v>-4.4287909817700985E-3</v>
      </c>
      <c r="D414">
        <v>-1.7909194744732258E-2</v>
      </c>
      <c r="E414">
        <v>-5.5150279765178375E-4</v>
      </c>
      <c r="F414">
        <v>-7.88125244133492E-3</v>
      </c>
      <c r="G414">
        <v>-1.1983718319862701E-2</v>
      </c>
      <c r="H414">
        <v>-2.2160608321642756E-3</v>
      </c>
      <c r="I414">
        <v>-7.0073284006483263E-3</v>
      </c>
      <c r="J414">
        <v>-1.562781216587264E-2</v>
      </c>
      <c r="K414">
        <v>-1.7742169574254639E-2</v>
      </c>
      <c r="L414">
        <v>-8.2772884054476536E-3</v>
      </c>
    </row>
    <row r="415" spans="1:12" x14ac:dyDescent="0.2">
      <c r="A415" s="12">
        <v>44152</v>
      </c>
      <c r="B415">
        <v>-1.0376714098366976E-2</v>
      </c>
      <c r="C415">
        <v>-9.8855499105746196E-3</v>
      </c>
      <c r="D415">
        <v>-1.2619848553997712E-2</v>
      </c>
      <c r="E415">
        <v>5.2718009926060522E-5</v>
      </c>
      <c r="F415">
        <v>2.7886794780196617E-3</v>
      </c>
      <c r="G415">
        <v>-2.3757128793728047E-2</v>
      </c>
      <c r="H415">
        <v>-1.1427318416454578E-2</v>
      </c>
      <c r="I415">
        <v>-3.5541806727671606E-2</v>
      </c>
      <c r="J415">
        <v>-1.9621409536783471E-2</v>
      </c>
      <c r="K415">
        <v>-1.9983377149957585E-2</v>
      </c>
      <c r="L415">
        <v>-7.47363503101335E-3</v>
      </c>
    </row>
    <row r="416" spans="1:12" x14ac:dyDescent="0.2">
      <c r="A416" s="12">
        <v>44153</v>
      </c>
      <c r="B416">
        <v>1.235151545346627E-2</v>
      </c>
      <c r="C416">
        <v>3.5701078085318437E-2</v>
      </c>
      <c r="D416">
        <v>2.3937979020066818E-2</v>
      </c>
      <c r="E416">
        <v>9.6997948954066146E-3</v>
      </c>
      <c r="F416">
        <v>2.498132934040416E-2</v>
      </c>
      <c r="G416">
        <v>2.3122395112680254E-2</v>
      </c>
      <c r="H416">
        <v>3.2588412396547836E-3</v>
      </c>
      <c r="I416">
        <v>2.0393636735877966E-2</v>
      </c>
      <c r="J416">
        <v>2.1827086471927128E-2</v>
      </c>
      <c r="K416">
        <v>2.40418325571734E-2</v>
      </c>
      <c r="L416">
        <v>1.4662821276692398E-2</v>
      </c>
    </row>
    <row r="417" spans="1:12" x14ac:dyDescent="0.2">
      <c r="A417" s="12">
        <v>44154</v>
      </c>
      <c r="B417">
        <v>-5.0545387960279336E-3</v>
      </c>
      <c r="C417">
        <v>-1.0577152602836195E-2</v>
      </c>
      <c r="D417">
        <v>-2.8654213360447133E-3</v>
      </c>
      <c r="E417">
        <v>-2.6049287061629197E-3</v>
      </c>
      <c r="F417">
        <v>-4.9922145658145159E-3</v>
      </c>
      <c r="G417">
        <v>4.4345777773598912E-3</v>
      </c>
      <c r="H417">
        <v>-1.0219357493473483E-2</v>
      </c>
      <c r="I417">
        <v>-1.2884233596255609E-2</v>
      </c>
      <c r="J417">
        <v>-9.5185708263132336E-3</v>
      </c>
      <c r="K417">
        <v>2.6849715112976978E-2</v>
      </c>
      <c r="L417">
        <v>-4.6814745598940475E-3</v>
      </c>
    </row>
    <row r="418" spans="1:12" x14ac:dyDescent="0.2">
      <c r="A418" s="12">
        <v>44155</v>
      </c>
      <c r="B418">
        <v>1.4653278103596597E-2</v>
      </c>
      <c r="C418">
        <v>7.8846914037081876E-3</v>
      </c>
      <c r="D418">
        <v>3.8188854482723513E-3</v>
      </c>
      <c r="E418">
        <v>9.528188659972861E-3</v>
      </c>
      <c r="F418">
        <v>1.4453841774834407E-2</v>
      </c>
      <c r="G418">
        <v>1.3810716467126777E-2</v>
      </c>
      <c r="H418">
        <v>-1.5249312949932342E-2</v>
      </c>
      <c r="I418">
        <v>2.3414521052141958E-2</v>
      </c>
      <c r="J418">
        <v>1.610631981627423E-2</v>
      </c>
      <c r="K418">
        <v>4.8745029955701525E-3</v>
      </c>
      <c r="L418">
        <v>1.4149456103281704E-2</v>
      </c>
    </row>
    <row r="419" spans="1:12" x14ac:dyDescent="0.2">
      <c r="A419" s="12">
        <v>44158</v>
      </c>
      <c r="B419">
        <v>2.041539646711233E-2</v>
      </c>
      <c r="C419">
        <v>-2.8172089021051526E-3</v>
      </c>
      <c r="D419">
        <v>1.2185722007002598E-2</v>
      </c>
      <c r="E419">
        <v>1.3423802438981473E-2</v>
      </c>
      <c r="F419">
        <v>5.366769630728122E-3</v>
      </c>
      <c r="G419">
        <v>3.7336361680585604E-3</v>
      </c>
      <c r="H419">
        <v>1.4564195138121835E-2</v>
      </c>
      <c r="I419">
        <v>-9.7491883708693706E-4</v>
      </c>
      <c r="J419">
        <v>-1.3140704249834162E-3</v>
      </c>
      <c r="K419">
        <v>1.4631921361068029E-2</v>
      </c>
      <c r="L419">
        <v>5.4348084217301267E-3</v>
      </c>
    </row>
    <row r="420" spans="1:12" x14ac:dyDescent="0.2">
      <c r="A420" s="12">
        <v>44159</v>
      </c>
      <c r="B420">
        <v>8.5021666534328252E-4</v>
      </c>
      <c r="C420">
        <v>1.9094763430127851E-2</v>
      </c>
      <c r="D420">
        <v>-1.1042807337186964E-2</v>
      </c>
      <c r="E420">
        <v>-3.5757232492759816E-3</v>
      </c>
      <c r="F420">
        <v>-5.3667696307281012E-3</v>
      </c>
      <c r="G420">
        <v>-1.8176617921586355E-2</v>
      </c>
      <c r="H420">
        <v>-1.2758165026704158E-2</v>
      </c>
      <c r="I420">
        <v>4.8757822688232408E-4</v>
      </c>
      <c r="J420">
        <v>-6.890618095005881E-3</v>
      </c>
      <c r="K420">
        <v>-1.2355323556731778E-2</v>
      </c>
      <c r="L420">
        <v>-2.204657709784833E-3</v>
      </c>
    </row>
    <row r="421" spans="1:12" x14ac:dyDescent="0.2">
      <c r="A421" s="12">
        <v>44160</v>
      </c>
      <c r="B421">
        <v>8.4659343169108427E-3</v>
      </c>
      <c r="C421">
        <v>5.5204666101401172E-3</v>
      </c>
      <c r="D421">
        <v>8.780924091969065E-3</v>
      </c>
      <c r="E421">
        <v>1.0486597803397923E-2</v>
      </c>
      <c r="F421">
        <v>1.137007061804635E-2</v>
      </c>
      <c r="G421">
        <v>1.3195292452124894E-2</v>
      </c>
      <c r="H421">
        <v>-1.7368302110244798E-3</v>
      </c>
      <c r="I421">
        <v>8.7358143116693879E-3</v>
      </c>
      <c r="J421">
        <v>1.3153255776365409E-2</v>
      </c>
      <c r="K421">
        <v>8.228524399251912E-3</v>
      </c>
      <c r="L421">
        <v>1.1840721950515012E-2</v>
      </c>
    </row>
    <row r="422" spans="1:12" x14ac:dyDescent="0.2">
      <c r="A422" s="12">
        <v>44162</v>
      </c>
      <c r="B422">
        <v>1.8789492315920569E-2</v>
      </c>
      <c r="C422">
        <v>6.0847246069799209E-2</v>
      </c>
      <c r="D422">
        <v>1.4114671629180025E-2</v>
      </c>
      <c r="E422">
        <v>1.6647471551006796E-2</v>
      </c>
      <c r="F422">
        <v>2.5822093276628332E-2</v>
      </c>
      <c r="G422">
        <v>-1.8904166227100633E-2</v>
      </c>
      <c r="H422">
        <v>2.2956706420641779E-2</v>
      </c>
      <c r="I422">
        <v>1.1052469460530253E-2</v>
      </c>
      <c r="J422">
        <v>9.6088754953742393E-3</v>
      </c>
      <c r="K422">
        <v>1.0321907109917009E-2</v>
      </c>
      <c r="L422">
        <v>1.1508391444900427E-2</v>
      </c>
    </row>
    <row r="423" spans="1:12" x14ac:dyDescent="0.2">
      <c r="A423" s="12">
        <v>44165</v>
      </c>
      <c r="B423">
        <v>2.4717955681732219E-2</v>
      </c>
      <c r="C423">
        <v>-3.2388589568196143E-4</v>
      </c>
      <c r="D423">
        <v>1.3796147513397965E-2</v>
      </c>
      <c r="E423">
        <v>7.4179657298727416E-3</v>
      </c>
      <c r="F423">
        <v>7.53260142718942E-3</v>
      </c>
      <c r="G423">
        <v>1.8279737317175429E-2</v>
      </c>
      <c r="H423">
        <v>2.7411574236292029E-2</v>
      </c>
      <c r="I423">
        <v>1.2820710491247989E-2</v>
      </c>
      <c r="J423">
        <v>1.1793952347981097E-2</v>
      </c>
      <c r="K423">
        <v>1.9015962725025943E-2</v>
      </c>
      <c r="L423">
        <v>1.6365715487882168E-2</v>
      </c>
    </row>
    <row r="424" spans="1:12" x14ac:dyDescent="0.2">
      <c r="A424" s="12">
        <v>44166</v>
      </c>
      <c r="B424">
        <v>6.8369600220665305E-3</v>
      </c>
      <c r="C424">
        <v>1.1911936090841228E-2</v>
      </c>
      <c r="D424">
        <v>-4.7212322643526167E-3</v>
      </c>
      <c r="E424">
        <v>-2.0784602815515246E-3</v>
      </c>
      <c r="F424">
        <v>-2.2112450557234029E-2</v>
      </c>
      <c r="G424">
        <v>2.5895409318678991E-2</v>
      </c>
      <c r="H424">
        <v>-4.1919141325770575E-3</v>
      </c>
      <c r="I424">
        <v>-4.0183996329799477E-3</v>
      </c>
      <c r="J424">
        <v>-4.9765459136361448E-4</v>
      </c>
      <c r="K424">
        <v>2.989064935070188E-3</v>
      </c>
      <c r="L424">
        <v>2.9322258390530884E-3</v>
      </c>
    </row>
    <row r="425" spans="1:12" x14ac:dyDescent="0.2">
      <c r="A425" s="12">
        <v>44167</v>
      </c>
      <c r="B425">
        <v>2.1608412936675155E-2</v>
      </c>
      <c r="C425">
        <v>-1.5372518151516494E-2</v>
      </c>
      <c r="D425">
        <v>-4.558205136953904E-3</v>
      </c>
      <c r="E425">
        <v>-9.7817525754880768E-3</v>
      </c>
      <c r="F425">
        <v>-2.194468073745493E-3</v>
      </c>
      <c r="G425">
        <v>3.6451720679913707E-3</v>
      </c>
      <c r="H425">
        <v>-4.6653274850851155E-4</v>
      </c>
      <c r="I425">
        <v>-1.2632812380917345E-2</v>
      </c>
      <c r="J425">
        <v>-2.0730324486601427E-3</v>
      </c>
      <c r="K425">
        <v>8.1913491642289817E-3</v>
      </c>
      <c r="L425">
        <v>1.300528259543966E-3</v>
      </c>
    </row>
    <row r="426" spans="1:12" x14ac:dyDescent="0.2">
      <c r="A426" s="12">
        <v>44168</v>
      </c>
      <c r="B426">
        <v>1.9422037403161587E-2</v>
      </c>
      <c r="C426">
        <v>1.8567781853224222E-2</v>
      </c>
      <c r="D426">
        <v>2.7642763767213547E-2</v>
      </c>
      <c r="E426">
        <v>2.9281744171494779E-2</v>
      </c>
      <c r="F426">
        <v>-4.815315141530771E-2</v>
      </c>
      <c r="G426">
        <v>5.8303221348063268E-2</v>
      </c>
      <c r="H426">
        <v>5.0151790264599434E-2</v>
      </c>
      <c r="I426">
        <v>1.4998521386727859E-2</v>
      </c>
      <c r="J426">
        <v>2.974980429980718E-2</v>
      </c>
      <c r="K426">
        <v>4.053626538977196E-2</v>
      </c>
      <c r="L426">
        <v>2.6899822743021832E-2</v>
      </c>
    </row>
    <row r="427" spans="1:12" x14ac:dyDescent="0.2">
      <c r="A427" s="12">
        <v>44169</v>
      </c>
      <c r="B427">
        <v>-3.5036463627438223E-2</v>
      </c>
      <c r="C427">
        <v>3.189493323467402E-4</v>
      </c>
      <c r="D427">
        <v>-1.3823391388112568E-3</v>
      </c>
      <c r="E427">
        <v>2.2125385570158345E-2</v>
      </c>
      <c r="F427">
        <v>1.7367933888852972E-2</v>
      </c>
      <c r="G427">
        <v>1.3636562387653622E-2</v>
      </c>
      <c r="H427">
        <v>2.5346779125655769E-3</v>
      </c>
      <c r="I427">
        <v>3.6654574500291116E-2</v>
      </c>
      <c r="J427">
        <v>-1.8074330867766874E-3</v>
      </c>
      <c r="K427">
        <v>5.1858031499481868E-3</v>
      </c>
      <c r="L427">
        <v>5.0476142929811061E-3</v>
      </c>
    </row>
    <row r="428" spans="1:12" x14ac:dyDescent="0.2">
      <c r="A428" s="12">
        <v>44172</v>
      </c>
      <c r="B428">
        <v>9.7136630477515085E-3</v>
      </c>
      <c r="C428">
        <v>-1.2300294543228099E-2</v>
      </c>
      <c r="D428">
        <v>2.34268391899491E-3</v>
      </c>
      <c r="E428">
        <v>5.9692243038625206E-3</v>
      </c>
      <c r="F428">
        <v>-1.0476069109910481E-2</v>
      </c>
      <c r="G428">
        <v>4.3617232523523369E-2</v>
      </c>
      <c r="H428">
        <v>4.923782618866006E-3</v>
      </c>
      <c r="I428">
        <v>8.3929022451317975E-3</v>
      </c>
      <c r="J428">
        <v>1.6699272907400271E-2</v>
      </c>
      <c r="K428">
        <v>-1.6563143247757233E-3</v>
      </c>
      <c r="L428">
        <v>3.2204122175309119E-3</v>
      </c>
    </row>
    <row r="429" spans="1:12" x14ac:dyDescent="0.2">
      <c r="A429" s="12">
        <v>44173</v>
      </c>
      <c r="B429">
        <v>-1.2306661372237916E-2</v>
      </c>
      <c r="C429">
        <v>-3.3819872571827267E-2</v>
      </c>
      <c r="D429">
        <v>-2.3799201738492908E-2</v>
      </c>
      <c r="E429">
        <v>-1.7126878845300123E-2</v>
      </c>
      <c r="F429">
        <v>-2.5975572983133605E-2</v>
      </c>
      <c r="G429">
        <v>-4.4181738851470281E-2</v>
      </c>
      <c r="H429">
        <v>-1.7661161053064475E-2</v>
      </c>
      <c r="I429">
        <v>-6.3891228834940986E-2</v>
      </c>
      <c r="J429">
        <v>-3.0219977146567514E-2</v>
      </c>
      <c r="K429">
        <v>-3.4795360315227022E-2</v>
      </c>
      <c r="L429">
        <v>-2.8583208105686736E-2</v>
      </c>
    </row>
    <row r="430" spans="1:12" x14ac:dyDescent="0.2">
      <c r="A430" s="12">
        <v>44174</v>
      </c>
      <c r="B430">
        <v>3.7873284359590848E-3</v>
      </c>
      <c r="C430">
        <v>2.0167103409497684E-2</v>
      </c>
      <c r="D430">
        <v>-4.6804871694188762E-3</v>
      </c>
      <c r="E430">
        <v>-1.4959403688273936E-2</v>
      </c>
      <c r="F430">
        <v>8.1900701973300766E-3</v>
      </c>
      <c r="G430">
        <v>1.178801170501546E-2</v>
      </c>
      <c r="H430">
        <v>-1.7323081326056479E-3</v>
      </c>
      <c r="I430">
        <v>1.6714829856699618E-2</v>
      </c>
      <c r="J430">
        <v>-3.5330942425108977E-3</v>
      </c>
      <c r="K430">
        <v>7.8679763122381247E-4</v>
      </c>
      <c r="L430">
        <v>-1.3997603821220316E-3</v>
      </c>
    </row>
    <row r="431" spans="1:12" x14ac:dyDescent="0.2">
      <c r="A431" s="12">
        <v>44175</v>
      </c>
      <c r="B431">
        <v>-1.0600911417594753E-2</v>
      </c>
      <c r="C431">
        <v>-1.091280994746396E-4</v>
      </c>
      <c r="D431">
        <v>-8.6171761784105509E-3</v>
      </c>
      <c r="E431">
        <v>-1.0345176602468814E-2</v>
      </c>
      <c r="F431">
        <v>6.9889741015319491E-4</v>
      </c>
      <c r="G431">
        <v>-1.5748395826042781E-2</v>
      </c>
      <c r="H431">
        <v>-7.6496129063421611E-2</v>
      </c>
      <c r="I431">
        <v>4.0175401195441263E-3</v>
      </c>
      <c r="J431">
        <v>-9.2051530421178934E-4</v>
      </c>
      <c r="K431">
        <v>4.9905665579484367E-3</v>
      </c>
      <c r="L431">
        <v>-9.7711151438229799E-3</v>
      </c>
    </row>
    <row r="432" spans="1:12" x14ac:dyDescent="0.2">
      <c r="A432" s="12">
        <v>44176</v>
      </c>
      <c r="B432">
        <v>1.4770830853177144E-2</v>
      </c>
      <c r="C432">
        <v>3.3581412725417294E-2</v>
      </c>
      <c r="D432">
        <v>-3.05554736532291E-3</v>
      </c>
      <c r="E432">
        <v>1.4628416577780448E-2</v>
      </c>
      <c r="F432">
        <v>3.1857888014605672E-2</v>
      </c>
      <c r="G432">
        <v>1.1834513618285686E-2</v>
      </c>
      <c r="H432">
        <v>1.3835255283090235E-2</v>
      </c>
      <c r="I432">
        <v>1.6606604691426958E-2</v>
      </c>
      <c r="J432">
        <v>8.3252682859100077E-3</v>
      </c>
      <c r="K432">
        <v>6.3094360356661548E-3</v>
      </c>
      <c r="L432">
        <v>1.1104557043012985E-2</v>
      </c>
    </row>
    <row r="433" spans="1:12" x14ac:dyDescent="0.2">
      <c r="A433" s="12">
        <v>44179</v>
      </c>
      <c r="B433">
        <v>3.9545886485118607E-3</v>
      </c>
      <c r="C433">
        <v>2.4388951931370188E-2</v>
      </c>
      <c r="D433">
        <v>1.4015969708822146E-2</v>
      </c>
      <c r="E433">
        <v>1.5087126662765984E-2</v>
      </c>
      <c r="F433">
        <v>1.8549993440627414E-2</v>
      </c>
      <c r="G433">
        <v>2.5443799922382698E-2</v>
      </c>
      <c r="H433">
        <v>1.4050689207564663E-2</v>
      </c>
      <c r="I433">
        <v>3.473378808353785E-3</v>
      </c>
      <c r="J433">
        <v>1.2081376932593837E-2</v>
      </c>
      <c r="K433">
        <v>-2.4057243817526297E-3</v>
      </c>
      <c r="L433">
        <v>1.3838944212045824E-2</v>
      </c>
    </row>
    <row r="434" spans="1:12" x14ac:dyDescent="0.2">
      <c r="A434" s="12">
        <v>44180</v>
      </c>
      <c r="B434">
        <v>8.8417787055921036E-3</v>
      </c>
      <c r="C434">
        <v>-2.7839814935493486E-3</v>
      </c>
      <c r="D434">
        <v>-1.6029421830835225E-3</v>
      </c>
      <c r="E434">
        <v>1.6228778123955574E-2</v>
      </c>
      <c r="F434">
        <v>3.3162098212694245E-3</v>
      </c>
      <c r="G434">
        <v>-2.2646637983329568E-2</v>
      </c>
      <c r="H434">
        <v>9.258706663561855E-3</v>
      </c>
      <c r="I434">
        <v>6.9330087718864116E-4</v>
      </c>
      <c r="J434">
        <v>-8.7845437065558613E-3</v>
      </c>
      <c r="K434">
        <v>-1.6715576530396979E-2</v>
      </c>
      <c r="L434">
        <v>5.8485332489624205E-4</v>
      </c>
    </row>
    <row r="435" spans="1:12" x14ac:dyDescent="0.2">
      <c r="A435" s="12">
        <v>44181</v>
      </c>
      <c r="B435">
        <v>-9.2362596426022025E-3</v>
      </c>
      <c r="C435">
        <v>-1.0327984415608047E-4</v>
      </c>
      <c r="D435">
        <v>3.5101128941376247E-3</v>
      </c>
      <c r="E435">
        <v>2.8201881205670307E-3</v>
      </c>
      <c r="F435">
        <v>3.874501320791738E-2</v>
      </c>
      <c r="G435">
        <v>-5.0406242203723363E-3</v>
      </c>
      <c r="H435">
        <v>-1.4033912859286264E-3</v>
      </c>
      <c r="I435">
        <v>1.9218164882698931E-2</v>
      </c>
      <c r="J435">
        <v>6.8393351739439558E-3</v>
      </c>
      <c r="K435">
        <v>6.4618951526499791E-3</v>
      </c>
      <c r="L435">
        <v>1.831482157299392E-3</v>
      </c>
    </row>
    <row r="436" spans="1:12" x14ac:dyDescent="0.2">
      <c r="A436" s="12">
        <v>44182</v>
      </c>
      <c r="B436">
        <v>-6.5052012547872698E-2</v>
      </c>
      <c r="C436">
        <v>-9.5456026239104305E-3</v>
      </c>
      <c r="D436">
        <v>8.4467027790444196E-3</v>
      </c>
      <c r="E436">
        <v>2.8144751599856497E-2</v>
      </c>
      <c r="F436">
        <v>8.6674002438648905E-3</v>
      </c>
      <c r="G436">
        <v>-3.9381033357649515E-3</v>
      </c>
      <c r="H436">
        <v>-1.4211665318112188E-2</v>
      </c>
      <c r="I436">
        <v>-4.9977663866783819E-3</v>
      </c>
      <c r="J436">
        <v>5.409899434416777E-3</v>
      </c>
      <c r="K436">
        <v>-1.2314390683641374E-2</v>
      </c>
      <c r="L436">
        <v>-5.9580394652419795E-3</v>
      </c>
    </row>
    <row r="437" spans="1:12" x14ac:dyDescent="0.2">
      <c r="A437" s="12">
        <v>44183</v>
      </c>
      <c r="B437">
        <v>-2.3450295133778307E-2</v>
      </c>
      <c r="C437">
        <v>-2.844489731425219E-2</v>
      </c>
      <c r="D437">
        <v>-1.0046060083456747E-2</v>
      </c>
      <c r="E437">
        <v>-1.3156940516116263E-2</v>
      </c>
      <c r="F437">
        <v>-5.4875645983508883E-3</v>
      </c>
      <c r="G437">
        <v>-2.2572812957062185E-3</v>
      </c>
      <c r="H437">
        <v>-4.214284413404999E-3</v>
      </c>
      <c r="I437">
        <v>-4.5651931688768773E-3</v>
      </c>
      <c r="J437">
        <v>-1.3720780165376411E-2</v>
      </c>
      <c r="K437">
        <v>-7.2127666478974896E-5</v>
      </c>
      <c r="L437">
        <v>-4.4652683899257754E-3</v>
      </c>
    </row>
    <row r="438" spans="1:12" x14ac:dyDescent="0.2">
      <c r="A438" s="12">
        <v>44186</v>
      </c>
      <c r="B438">
        <v>-4.1067714647711221E-3</v>
      </c>
      <c r="C438">
        <v>-7.5110998958214867E-4</v>
      </c>
      <c r="D438">
        <v>5.538888333399038E-4</v>
      </c>
      <c r="E438">
        <v>9.7913709437262263E-3</v>
      </c>
      <c r="F438">
        <v>-8.4810333769415531E-4</v>
      </c>
      <c r="G438">
        <v>5.0718704570633655E-3</v>
      </c>
      <c r="H438">
        <v>-3.1387781534389066E-3</v>
      </c>
      <c r="I438">
        <v>2.2880329953380108E-4</v>
      </c>
      <c r="J438">
        <v>1.1782306042464705E-2</v>
      </c>
      <c r="K438">
        <v>-7.6379425502650557E-3</v>
      </c>
      <c r="L438">
        <v>-1.4749926374606351E-3</v>
      </c>
    </row>
    <row r="439" spans="1:12" x14ac:dyDescent="0.2">
      <c r="A439" s="12">
        <v>44187</v>
      </c>
      <c r="B439">
        <v>8.6261458898854362E-3</v>
      </c>
      <c r="C439">
        <v>-1.7433179871182099E-2</v>
      </c>
      <c r="D439">
        <v>-9.5209844983508048E-3</v>
      </c>
      <c r="E439">
        <v>-1.7797492545638963E-2</v>
      </c>
      <c r="F439">
        <v>-1.5819014770547118E-2</v>
      </c>
      <c r="G439">
        <v>-1.5864393771521344E-2</v>
      </c>
      <c r="H439">
        <v>4.228187220694876E-3</v>
      </c>
      <c r="I439">
        <v>-8.2683200215030901E-3</v>
      </c>
      <c r="J439">
        <v>-7.3740349457473275E-3</v>
      </c>
      <c r="K439">
        <v>-6.9607927699272109E-3</v>
      </c>
      <c r="L439">
        <v>-7.5427550558382454E-3</v>
      </c>
    </row>
    <row r="440" spans="1:12" x14ac:dyDescent="0.2">
      <c r="A440" s="12">
        <v>44188</v>
      </c>
      <c r="B440">
        <v>1.0679532594114886E-2</v>
      </c>
      <c r="C440">
        <v>2.8358931088184472E-3</v>
      </c>
      <c r="D440">
        <v>4.0912993113633124E-3</v>
      </c>
      <c r="E440">
        <v>1.4003682730212411E-2</v>
      </c>
      <c r="F440">
        <v>1.3695892792992407E-2</v>
      </c>
      <c r="G440">
        <v>-5.7127843978258929E-4</v>
      </c>
      <c r="H440">
        <v>1.2375184184734362E-2</v>
      </c>
      <c r="I440">
        <v>9.1827485497716754E-3</v>
      </c>
      <c r="J440">
        <v>8.6897727292079788E-3</v>
      </c>
      <c r="K440">
        <v>5.6457927407365764E-3</v>
      </c>
      <c r="L440">
        <v>8.8837704423284994E-3</v>
      </c>
    </row>
    <row r="441" spans="1:12" x14ac:dyDescent="0.2">
      <c r="A441" s="12">
        <v>44189</v>
      </c>
      <c r="B441">
        <v>0</v>
      </c>
      <c r="C441">
        <v>-2.2899425416485213E-3</v>
      </c>
      <c r="D441">
        <v>-1.0521572981667289E-3</v>
      </c>
      <c r="E441">
        <v>9.7286089245429155E-4</v>
      </c>
      <c r="F441">
        <v>-1.4889297961293562E-3</v>
      </c>
      <c r="G441">
        <v>-3.4344318260664916E-3</v>
      </c>
      <c r="H441">
        <v>-7.0819372694859474E-3</v>
      </c>
      <c r="I441">
        <v>2.5272165256262039E-2</v>
      </c>
      <c r="J441">
        <v>1.4526381987211619E-3</v>
      </c>
      <c r="K441">
        <v>-3.8092228102658476E-3</v>
      </c>
      <c r="L441">
        <v>-1.0995838952316378E-3</v>
      </c>
    </row>
    <row r="442" spans="1:12" x14ac:dyDescent="0.2">
      <c r="A442" s="12">
        <v>44193</v>
      </c>
      <c r="B442">
        <v>4.8112135529673035E-2</v>
      </c>
      <c r="C442">
        <v>-1.0756285474242143E-2</v>
      </c>
      <c r="D442">
        <v>-1.7977599865150061E-3</v>
      </c>
      <c r="E442">
        <v>-6.5974108850513583E-3</v>
      </c>
      <c r="F442">
        <v>-1.6093006617054522E-2</v>
      </c>
      <c r="G442">
        <v>-1.735157154354712E-2</v>
      </c>
      <c r="H442">
        <v>5.0638321074488951E-3</v>
      </c>
      <c r="I442">
        <v>-1.9802651095537655E-2</v>
      </c>
      <c r="J442">
        <v>-7.0750144583819948E-3</v>
      </c>
      <c r="K442">
        <v>-8.0323053328298939E-3</v>
      </c>
      <c r="L442">
        <v>-2.5789813755824746E-3</v>
      </c>
    </row>
    <row r="443" spans="1:12" x14ac:dyDescent="0.2">
      <c r="A443" s="12">
        <v>44194</v>
      </c>
      <c r="B443">
        <v>-1.3042924741930488E-2</v>
      </c>
      <c r="C443">
        <v>1.8260833649823519E-2</v>
      </c>
      <c r="D443">
        <v>9.3865660858879988E-3</v>
      </c>
      <c r="E443">
        <v>1.3405105352597336E-2</v>
      </c>
      <c r="F443">
        <v>2.7100646471172107E-2</v>
      </c>
      <c r="G443">
        <v>2.2498860543025342E-2</v>
      </c>
      <c r="H443">
        <v>9.7841660191149062E-3</v>
      </c>
      <c r="I443">
        <v>2.9558795507744696E-2</v>
      </c>
      <c r="J443">
        <v>1.7389570715751358E-2</v>
      </c>
      <c r="K443">
        <v>1.1987557350763567E-2</v>
      </c>
      <c r="L443">
        <v>1.6619745705285051E-2</v>
      </c>
    </row>
    <row r="444" spans="1:12" x14ac:dyDescent="0.2">
      <c r="A444" s="12">
        <v>44195</v>
      </c>
      <c r="B444">
        <v>2.1711419449093734E-2</v>
      </c>
      <c r="C444">
        <v>-6.3043886095977535E-3</v>
      </c>
      <c r="D444">
        <v>8.7508102489709926E-3</v>
      </c>
      <c r="E444">
        <v>6.9211936102788005E-3</v>
      </c>
      <c r="F444">
        <v>8.4202007333810725E-4</v>
      </c>
      <c r="G444">
        <v>-4.0012401271240219E-3</v>
      </c>
      <c r="H444">
        <v>1.5813128222314607E-2</v>
      </c>
      <c r="I444">
        <v>1.0972240939024925E-2</v>
      </c>
      <c r="J444">
        <v>1.0547199571768034E-2</v>
      </c>
      <c r="K444">
        <v>9.6037308237454239E-3</v>
      </c>
      <c r="L444">
        <v>3.1697334825014907E-3</v>
      </c>
    </row>
    <row r="445" spans="1:12" x14ac:dyDescent="0.2">
      <c r="A445" s="12">
        <v>44196</v>
      </c>
      <c r="B445">
        <v>-3.01548913295857E-3</v>
      </c>
      <c r="C445">
        <v>6.4127599842693983E-3</v>
      </c>
      <c r="D445">
        <v>-1.1705581675431771E-2</v>
      </c>
      <c r="E445">
        <v>-2.9269809451361713E-2</v>
      </c>
      <c r="F445">
        <v>-2.6213550425374002E-2</v>
      </c>
      <c r="G445">
        <v>2.2883829537124756E-3</v>
      </c>
      <c r="H445">
        <v>-2.552999592337352E-2</v>
      </c>
      <c r="I445">
        <v>-1.075156501839097E-2</v>
      </c>
      <c r="J445">
        <v>-1.1642450833965999E-2</v>
      </c>
      <c r="K445">
        <v>-6.7565108449137677E-3</v>
      </c>
      <c r="L445">
        <v>-4.2020717869471194E-3</v>
      </c>
    </row>
    <row r="446" spans="1:12" x14ac:dyDescent="0.2">
      <c r="A446" s="12">
        <v>44200</v>
      </c>
      <c r="B446">
        <v>1.8748080144377944E-2</v>
      </c>
      <c r="C446">
        <v>5.0791009073575775E-3</v>
      </c>
      <c r="D446">
        <v>7.3090835292557417E-3</v>
      </c>
      <c r="E446">
        <v>6.7499272168001622E-3</v>
      </c>
      <c r="F446">
        <v>2.7684790976320144E-2</v>
      </c>
      <c r="G446">
        <v>3.3158426912666385E-2</v>
      </c>
      <c r="H446">
        <v>2.6120109655010521E-2</v>
      </c>
      <c r="I446">
        <v>7.0345351199427846E-3</v>
      </c>
      <c r="J446">
        <v>1.7716473855622885E-2</v>
      </c>
      <c r="K446">
        <v>2.1704643125652987E-2</v>
      </c>
      <c r="L446">
        <v>2.02392093565847E-2</v>
      </c>
    </row>
    <row r="447" spans="1:12" x14ac:dyDescent="0.2">
      <c r="A447" s="12">
        <v>44201</v>
      </c>
      <c r="B447">
        <v>9.6352661837556669E-3</v>
      </c>
      <c r="C447">
        <v>-2.6653624047149969E-2</v>
      </c>
      <c r="D447">
        <v>4.9447560664857681E-3</v>
      </c>
      <c r="E447">
        <v>-6.1855494659297395E-3</v>
      </c>
      <c r="F447">
        <v>-2.3375661702407825E-2</v>
      </c>
      <c r="G447">
        <v>1.427028744698401E-2</v>
      </c>
      <c r="H447">
        <v>-8.1676564618100057E-3</v>
      </c>
      <c r="I447">
        <v>-9.6853594106176381E-3</v>
      </c>
      <c r="J447">
        <v>4.4976528150271911E-3</v>
      </c>
      <c r="K447">
        <v>1.9006677083014206E-2</v>
      </c>
      <c r="L447">
        <v>-3.2493878863244538E-3</v>
      </c>
    </row>
    <row r="448" spans="1:12" x14ac:dyDescent="0.2">
      <c r="A448" s="12">
        <v>44202</v>
      </c>
      <c r="B448">
        <v>2.1106616557171561E-2</v>
      </c>
      <c r="C448">
        <v>5.2090072485983345E-2</v>
      </c>
      <c r="D448">
        <v>2.2399609591945993E-2</v>
      </c>
      <c r="E448">
        <v>4.1278896227741911E-2</v>
      </c>
      <c r="F448">
        <v>5.2561096625293013E-2</v>
      </c>
      <c r="G448">
        <v>2.9003053913467788E-2</v>
      </c>
      <c r="H448">
        <v>2.9393603005231691E-2</v>
      </c>
      <c r="I448">
        <v>1.7975050253456346E-2</v>
      </c>
      <c r="J448">
        <v>4.1394824106110353E-2</v>
      </c>
      <c r="K448">
        <v>3.9925471663643707E-2</v>
      </c>
      <c r="L448">
        <v>3.703430179395268E-2</v>
      </c>
    </row>
    <row r="449" spans="1:12" x14ac:dyDescent="0.2">
      <c r="A449" s="12">
        <v>44203</v>
      </c>
      <c r="B449">
        <v>-1.040080684626719E-2</v>
      </c>
      <c r="C449">
        <v>-6.1136673428811104E-3</v>
      </c>
      <c r="D449">
        <v>1.8992012178205453E-2</v>
      </c>
      <c r="E449">
        <v>5.0614260766025524E-3</v>
      </c>
      <c r="F449">
        <v>1.2232771493368285E-3</v>
      </c>
      <c r="G449">
        <v>-6.9056934239855039E-3</v>
      </c>
      <c r="H449">
        <v>6.0191254594656844E-3</v>
      </c>
      <c r="I449">
        <v>-3.2905648925029285E-2</v>
      </c>
      <c r="J449">
        <v>7.2359352310313327E-3</v>
      </c>
      <c r="K449">
        <v>-8.7806458146340079E-3</v>
      </c>
      <c r="L449">
        <v>5.2685158716562358E-4</v>
      </c>
    </row>
    <row r="450" spans="1:12" x14ac:dyDescent="0.2">
      <c r="A450" s="12">
        <v>44204</v>
      </c>
      <c r="B450">
        <v>-2.132045171057619E-3</v>
      </c>
      <c r="C450">
        <v>2.7838925922975294E-2</v>
      </c>
      <c r="D450">
        <v>8.762225319814531E-4</v>
      </c>
      <c r="E450">
        <v>2.6925096049551511E-4</v>
      </c>
      <c r="F450">
        <v>2.3359952532795634E-2</v>
      </c>
      <c r="G450">
        <v>2.6822550402925468E-2</v>
      </c>
      <c r="H450">
        <v>-3.3891068691609938E-3</v>
      </c>
      <c r="I450">
        <v>-1.4473327545205432E-2</v>
      </c>
      <c r="J450">
        <v>9.9034908920531926E-3</v>
      </c>
      <c r="K450">
        <v>2.7776294564456809E-3</v>
      </c>
      <c r="L450">
        <v>1.0080330425712748E-2</v>
      </c>
    </row>
    <row r="451" spans="1:12" x14ac:dyDescent="0.2">
      <c r="A451" s="12">
        <v>44207</v>
      </c>
      <c r="B451">
        <v>3.24517745548491E-2</v>
      </c>
      <c r="C451">
        <v>-1.9625772781016879E-2</v>
      </c>
      <c r="D451">
        <v>5.7622193473799276E-3</v>
      </c>
      <c r="E451">
        <v>8.1105058560983836E-3</v>
      </c>
      <c r="F451">
        <v>7.9302539683049986E-3</v>
      </c>
      <c r="G451">
        <v>4.5646849567137396E-2</v>
      </c>
      <c r="H451">
        <v>-1.0690690609075851E-2</v>
      </c>
      <c r="I451">
        <v>-2.6077421897453715E-2</v>
      </c>
      <c r="J451">
        <v>4.9778789021413051E-3</v>
      </c>
      <c r="K451">
        <v>1.016391170469705E-2</v>
      </c>
      <c r="L451">
        <v>6.0390817541507626E-3</v>
      </c>
    </row>
    <row r="452" spans="1:12" x14ac:dyDescent="0.2">
      <c r="A452" s="12">
        <v>44208</v>
      </c>
      <c r="B452">
        <v>6.736372413082857E-2</v>
      </c>
      <c r="C452">
        <v>-3.8264814051168446E-2</v>
      </c>
      <c r="D452">
        <v>-5.1787642190171358E-3</v>
      </c>
      <c r="E452">
        <v>4.0417881251273357E-3</v>
      </c>
      <c r="F452">
        <v>-7.9302539683050403E-3</v>
      </c>
      <c r="G452">
        <v>-1.39792935691384E-2</v>
      </c>
      <c r="H452">
        <v>1.9047276291607195E-2</v>
      </c>
      <c r="I452">
        <v>6.0605855401231062E-3</v>
      </c>
      <c r="J452">
        <v>-3.8415100678861501E-3</v>
      </c>
      <c r="K452">
        <v>9.1994092552846601E-3</v>
      </c>
      <c r="L452">
        <v>1.6272038979589514E-3</v>
      </c>
    </row>
    <row r="453" spans="1:12" x14ac:dyDescent="0.2">
      <c r="A453" s="12">
        <v>44209</v>
      </c>
      <c r="B453">
        <v>3.9592085432526417E-2</v>
      </c>
      <c r="C453">
        <v>-1.08452381986942E-2</v>
      </c>
      <c r="D453">
        <v>1.7487254128768239E-3</v>
      </c>
      <c r="E453">
        <v>1.9042068572171461E-3</v>
      </c>
      <c r="F453">
        <v>2.1074140175581624E-2</v>
      </c>
      <c r="G453">
        <v>1.7937731373022799E-2</v>
      </c>
      <c r="H453">
        <v>2.1554736557029181E-2</v>
      </c>
      <c r="I453">
        <v>9.9434352804519399E-3</v>
      </c>
      <c r="J453">
        <v>6.1648372996185004E-3</v>
      </c>
      <c r="K453">
        <v>1.6974939835050187E-2</v>
      </c>
      <c r="L453">
        <v>2.0966433403954626E-2</v>
      </c>
    </row>
    <row r="454" spans="1:12" x14ac:dyDescent="0.2">
      <c r="A454" s="12">
        <v>44210</v>
      </c>
      <c r="B454">
        <v>-2.8590448449075833E-2</v>
      </c>
      <c r="C454">
        <v>-2.8828832575952056E-2</v>
      </c>
      <c r="D454">
        <v>-1.4784836438841306E-2</v>
      </c>
      <c r="E454">
        <v>-1.3854539276638387E-2</v>
      </c>
      <c r="F454">
        <v>-1.0580113948346128E-2</v>
      </c>
      <c r="G454">
        <v>-5.9435955915293917E-3</v>
      </c>
      <c r="H454">
        <v>-2.3653568358307113E-2</v>
      </c>
      <c r="I454">
        <v>-8.5499985934169992E-3</v>
      </c>
      <c r="J454">
        <v>-1.0781803004994549E-2</v>
      </c>
      <c r="K454">
        <v>-3.1277281092922389E-2</v>
      </c>
      <c r="L454">
        <v>-2.0547161697420567E-2</v>
      </c>
    </row>
    <row r="455" spans="1:12" x14ac:dyDescent="0.2">
      <c r="A455" s="12">
        <v>44211</v>
      </c>
      <c r="B455">
        <v>7.0952401902590161E-3</v>
      </c>
      <c r="C455">
        <v>1.3959450946091152E-2</v>
      </c>
      <c r="D455">
        <v>2.9124442308498408E-2</v>
      </c>
      <c r="E455">
        <v>2.9655804710849592E-2</v>
      </c>
      <c r="F455">
        <v>5.8153888728312453E-2</v>
      </c>
      <c r="G455">
        <v>4.7535692812123387E-2</v>
      </c>
      <c r="H455">
        <v>4.1644194419428286E-2</v>
      </c>
      <c r="I455">
        <v>3.4750764195719632E-3</v>
      </c>
      <c r="J455">
        <v>1.7531535790562828E-2</v>
      </c>
      <c r="K455">
        <v>3.1081797347450941E-2</v>
      </c>
      <c r="L455">
        <v>3.3728744662109671E-2</v>
      </c>
    </row>
    <row r="456" spans="1:12" x14ac:dyDescent="0.2">
      <c r="A456" s="12">
        <v>44215</v>
      </c>
      <c r="B456">
        <v>1.1657892915197851E-2</v>
      </c>
      <c r="C456">
        <v>-7.8563474822902213E-3</v>
      </c>
      <c r="D456">
        <v>-4.9493471258696365E-3</v>
      </c>
      <c r="E456">
        <v>5.6666983649146761E-3</v>
      </c>
      <c r="F456">
        <v>5.0050366513183136E-3</v>
      </c>
      <c r="G456">
        <v>-3.02981129535786E-2</v>
      </c>
      <c r="H456">
        <v>5.0552369694104003E-3</v>
      </c>
      <c r="I456">
        <v>-2.3154047756119857E-3</v>
      </c>
      <c r="J456">
        <v>-4.4322026415943684E-3</v>
      </c>
      <c r="K456">
        <v>-5.693070108531849E-3</v>
      </c>
      <c r="L456">
        <v>-3.577882903027713E-3</v>
      </c>
    </row>
    <row r="457" spans="1:12" x14ac:dyDescent="0.2">
      <c r="A457" s="12">
        <v>44216</v>
      </c>
      <c r="B457">
        <v>6.2597870935156785E-2</v>
      </c>
      <c r="C457">
        <v>3.0843345704517893E-2</v>
      </c>
      <c r="D457">
        <v>1.0159856082216498E-2</v>
      </c>
      <c r="E457">
        <v>1.0638945768415866E-2</v>
      </c>
      <c r="F457">
        <v>-1.0969739164265403E-2</v>
      </c>
      <c r="G457">
        <v>6.8127414692203273E-3</v>
      </c>
      <c r="H457">
        <v>9.1079729265791665E-4</v>
      </c>
      <c r="I457">
        <v>8.080438391011361E-3</v>
      </c>
      <c r="J457">
        <v>-3.3843178157796153E-3</v>
      </c>
      <c r="K457">
        <v>-3.9353180478471632E-4</v>
      </c>
      <c r="L457">
        <v>1.4353289160959895E-2</v>
      </c>
    </row>
    <row r="458" spans="1:12" x14ac:dyDescent="0.2">
      <c r="A458" s="12">
        <v>44217</v>
      </c>
      <c r="B458">
        <v>-9.745779218374781E-2</v>
      </c>
      <c r="C458">
        <v>1.3672111171703858E-2</v>
      </c>
      <c r="D458">
        <v>-1.3164621909073741E-2</v>
      </c>
      <c r="E458">
        <v>-3.8634937764593048E-3</v>
      </c>
      <c r="F458">
        <v>-1.6398627264342078E-2</v>
      </c>
      <c r="G458">
        <v>9.6939175327910088E-4</v>
      </c>
      <c r="H458">
        <v>-1.4243177968409531E-2</v>
      </c>
      <c r="I458">
        <v>4.5969295215032E-4</v>
      </c>
      <c r="J458">
        <v>-2.3566289087707901E-2</v>
      </c>
      <c r="K458">
        <v>-1.4482244835874588E-2</v>
      </c>
      <c r="L458">
        <v>-1.710476297753415E-2</v>
      </c>
    </row>
    <row r="459" spans="1:12" x14ac:dyDescent="0.2">
      <c r="A459" s="12">
        <v>44218</v>
      </c>
      <c r="B459">
        <v>-2.1767178906882949E-2</v>
      </c>
      <c r="C459">
        <v>1.4337891148777288E-2</v>
      </c>
      <c r="D459">
        <v>6.3625286252168159E-4</v>
      </c>
      <c r="E459">
        <v>-4.9485924948288905E-4</v>
      </c>
      <c r="F459">
        <v>3.38192362193298E-2</v>
      </c>
      <c r="G459">
        <v>-1.4544865253531204E-3</v>
      </c>
      <c r="H459">
        <v>1.2116455247085364E-2</v>
      </c>
      <c r="I459">
        <v>-4.4409962854032391E-2</v>
      </c>
      <c r="J459">
        <v>-1.2027484407127994E-2</v>
      </c>
      <c r="K459">
        <v>-6.3482523151526223E-3</v>
      </c>
      <c r="L459">
        <v>1.4365207383051372E-3</v>
      </c>
    </row>
    <row r="460" spans="1:12" x14ac:dyDescent="0.2">
      <c r="A460" s="12">
        <v>44221</v>
      </c>
      <c r="B460">
        <v>-4.1572962766398781E-3</v>
      </c>
      <c r="C460">
        <v>6.1428051908474519E-3</v>
      </c>
      <c r="D460">
        <v>-8.4207215790560817E-3</v>
      </c>
      <c r="E460">
        <v>-1.981344281671191E-3</v>
      </c>
      <c r="F460">
        <v>-7.9312976795790045E-3</v>
      </c>
      <c r="G460">
        <v>-2.4062037573770758E-2</v>
      </c>
      <c r="H460">
        <v>-1.1316698669435811E-2</v>
      </c>
      <c r="I460">
        <v>-2.8761435108439058E-2</v>
      </c>
      <c r="J460">
        <v>7.9053674389988251E-3</v>
      </c>
      <c r="K460">
        <v>-2.8557844152870295E-2</v>
      </c>
      <c r="L460">
        <v>-1.6379434369109061E-2</v>
      </c>
    </row>
    <row r="461" spans="1:12" x14ac:dyDescent="0.2">
      <c r="A461" s="12">
        <v>44222</v>
      </c>
      <c r="B461">
        <v>-2.9781503999274924E-2</v>
      </c>
      <c r="C461">
        <v>-6.3982623766548438E-2</v>
      </c>
      <c r="D461">
        <v>-5.1087508950845899E-2</v>
      </c>
      <c r="E461">
        <v>-4.2204561110735568E-2</v>
      </c>
      <c r="F461">
        <v>-5.4416947078046028E-2</v>
      </c>
      <c r="G461">
        <v>-4.0056097669616243E-2</v>
      </c>
      <c r="H461">
        <v>-5.6178279118532987E-2</v>
      </c>
      <c r="I461">
        <v>-6.6981305032394231E-2</v>
      </c>
      <c r="J461">
        <v>-4.9345611324513136E-2</v>
      </c>
      <c r="K461">
        <v>-8.5945809348292448E-2</v>
      </c>
      <c r="L461">
        <v>-5.3297191265896562E-2</v>
      </c>
    </row>
    <row r="462" spans="1:12" x14ac:dyDescent="0.2">
      <c r="A462" s="12">
        <v>44223</v>
      </c>
      <c r="B462">
        <v>4.5238247774997374E-2</v>
      </c>
      <c r="C462">
        <v>-1.4969657487341229E-2</v>
      </c>
      <c r="D462">
        <v>3.7937853807833148E-2</v>
      </c>
      <c r="E462">
        <v>1.5706818995780861E-2</v>
      </c>
      <c r="F462">
        <v>2.0132288098692691E-2</v>
      </c>
      <c r="G462">
        <v>5.1720864158241828E-4</v>
      </c>
      <c r="H462">
        <v>1.2159936907964025E-2</v>
      </c>
      <c r="I462">
        <v>6.3265266765546446E-2</v>
      </c>
      <c r="J462">
        <v>1.166238920909477E-2</v>
      </c>
      <c r="K462">
        <v>4.1303096555004859E-2</v>
      </c>
      <c r="L462">
        <v>2.1696254563727455E-2</v>
      </c>
    </row>
    <row r="463" spans="1:12" x14ac:dyDescent="0.2">
      <c r="A463" s="12">
        <v>44224</v>
      </c>
      <c r="B463">
        <v>-1.0037688896204921E-2</v>
      </c>
      <c r="C463">
        <v>-2.1714843722945486E-2</v>
      </c>
      <c r="D463">
        <v>-1.5094453483067101E-2</v>
      </c>
      <c r="E463">
        <v>-2.7484603064797161E-3</v>
      </c>
      <c r="F463">
        <v>-1.3894724624609537E-2</v>
      </c>
      <c r="G463">
        <v>-1.7736518748464842E-2</v>
      </c>
      <c r="H463">
        <v>4.6819877774735225E-3</v>
      </c>
      <c r="I463">
        <v>-4.4776269277885328E-3</v>
      </c>
      <c r="J463">
        <v>-1.2679971526213561E-2</v>
      </c>
      <c r="K463">
        <v>-1.8489407912435966E-2</v>
      </c>
      <c r="L463">
        <v>-1.7600409725582338E-2</v>
      </c>
    </row>
    <row r="464" spans="1:12" x14ac:dyDescent="0.2">
      <c r="A464" s="12">
        <v>44225</v>
      </c>
      <c r="B464">
        <v>2.1034639262753403E-2</v>
      </c>
      <c r="C464">
        <v>2.3313280172413693E-2</v>
      </c>
      <c r="D464">
        <v>4.0046874923259049E-2</v>
      </c>
      <c r="E464">
        <v>3.541423455157687E-2</v>
      </c>
      <c r="F464">
        <v>2.7031523782777223E-2</v>
      </c>
      <c r="G464">
        <v>2.7000625269514907E-2</v>
      </c>
      <c r="H464">
        <v>3.3351076983934767E-2</v>
      </c>
      <c r="I464">
        <v>5.5286775967160237E-2</v>
      </c>
      <c r="J464">
        <v>3.0415867212515459E-2</v>
      </c>
      <c r="K464">
        <v>4.4122665114529898E-2</v>
      </c>
      <c r="L464">
        <v>3.8737718610807458E-2</v>
      </c>
    </row>
    <row r="465" spans="1:12" x14ac:dyDescent="0.2">
      <c r="A465" s="12">
        <v>44228</v>
      </c>
      <c r="B465">
        <v>2.2845394591753436E-2</v>
      </c>
      <c r="C465">
        <v>1.3596367609500053E-2</v>
      </c>
      <c r="D465">
        <v>1.3190949374439655E-2</v>
      </c>
      <c r="E465">
        <v>2.149260093597773E-2</v>
      </c>
      <c r="F465">
        <v>-1.8916651221985995E-4</v>
      </c>
      <c r="G465">
        <v>-2.051329720729874E-3</v>
      </c>
      <c r="H465">
        <v>1.9610758794539933E-2</v>
      </c>
      <c r="I465">
        <v>3.4774018827684369E-2</v>
      </c>
      <c r="J465">
        <v>-6.5863835643246619E-5</v>
      </c>
      <c r="K465">
        <v>1.1671473231200526E-2</v>
      </c>
      <c r="L465">
        <v>1.6090536155318219E-2</v>
      </c>
    </row>
    <row r="466" spans="1:12" x14ac:dyDescent="0.2">
      <c r="A466" s="12">
        <v>44229</v>
      </c>
      <c r="B466">
        <v>-5.5325065709931551E-3</v>
      </c>
      <c r="C466">
        <v>-1.0976078744390723E-2</v>
      </c>
      <c r="D466">
        <v>-3.5945857149295622E-2</v>
      </c>
      <c r="E466">
        <v>-2.4819018312775616E-2</v>
      </c>
      <c r="F466">
        <v>-3.3666886495393795E-2</v>
      </c>
      <c r="G466">
        <v>-1.3436906898652103E-2</v>
      </c>
      <c r="H466">
        <v>-1.5164676537155091E-2</v>
      </c>
      <c r="I466">
        <v>-3.0771612493185104E-2</v>
      </c>
      <c r="J466">
        <v>-2.8654161731273133E-2</v>
      </c>
      <c r="K466">
        <v>-2.8544166510852228E-2</v>
      </c>
      <c r="L466">
        <v>-2.0524567700843977E-2</v>
      </c>
    </row>
    <row r="467" spans="1:12" x14ac:dyDescent="0.2">
      <c r="A467" s="12">
        <v>44230</v>
      </c>
      <c r="B467">
        <v>2.5112682964837759E-2</v>
      </c>
      <c r="C467">
        <v>-5.6908956152070835E-4</v>
      </c>
      <c r="D467">
        <v>2.0083887159273051E-2</v>
      </c>
      <c r="E467">
        <v>1.1626256147319573E-2</v>
      </c>
      <c r="F467">
        <v>-1.597509861681826E-2</v>
      </c>
      <c r="G467">
        <v>2.0790504371962508E-3</v>
      </c>
      <c r="H467">
        <v>-9.2436766177803567E-2</v>
      </c>
      <c r="I467">
        <v>6.7907321334480736E-3</v>
      </c>
      <c r="J467">
        <v>1.9725214734490796E-2</v>
      </c>
      <c r="K467">
        <v>2.7292948931403591E-2</v>
      </c>
      <c r="L467">
        <v>8.1625915622781792E-3</v>
      </c>
    </row>
    <row r="468" spans="1:12" x14ac:dyDescent="0.2">
      <c r="A468" s="12">
        <v>44231</v>
      </c>
      <c r="B468">
        <v>-1.0430176685916401E-2</v>
      </c>
      <c r="C468">
        <v>6.8288597985188566E-4</v>
      </c>
      <c r="D468">
        <v>-1.210772073848806E-2</v>
      </c>
      <c r="E468">
        <v>-9.8650571572721467E-3</v>
      </c>
      <c r="F468">
        <v>-4.9826382939703083E-3</v>
      </c>
      <c r="G468">
        <v>1.4944829152565895E-2</v>
      </c>
      <c r="H468">
        <v>-1.4499383801513969E-2</v>
      </c>
      <c r="I468">
        <v>3.4945062595502286E-3</v>
      </c>
      <c r="J468">
        <v>-1.1761790130674035E-2</v>
      </c>
      <c r="K468">
        <v>1.175720344246693E-2</v>
      </c>
      <c r="L468">
        <v>-6.8551424409366889E-3</v>
      </c>
    </row>
    <row r="469" spans="1:12" x14ac:dyDescent="0.2">
      <c r="A469" s="12">
        <v>44232</v>
      </c>
      <c r="B469">
        <v>1.6703998447866887E-2</v>
      </c>
      <c r="C469">
        <v>3.9811240963275416E-2</v>
      </c>
      <c r="D469">
        <v>3.0084756987634461E-2</v>
      </c>
      <c r="E469">
        <v>1.4253804008418906E-2</v>
      </c>
      <c r="F469">
        <v>3.0499360862432458E-2</v>
      </c>
      <c r="G469">
        <v>2.8739139536603397E-2</v>
      </c>
      <c r="H469">
        <v>1.0504014132338882E-2</v>
      </c>
      <c r="I469">
        <v>2.525963215880879E-2</v>
      </c>
      <c r="J469">
        <v>2.9410298007994353E-2</v>
      </c>
      <c r="K469">
        <v>4.7204309438846306E-2</v>
      </c>
      <c r="L469">
        <v>2.9562860693646061E-2</v>
      </c>
    </row>
    <row r="470" spans="1:12" x14ac:dyDescent="0.2">
      <c r="A470" s="12">
        <v>44235</v>
      </c>
      <c r="B470">
        <v>-6.4438452149658708E-3</v>
      </c>
      <c r="C470">
        <v>-6.1410165970993205E-3</v>
      </c>
      <c r="D470">
        <v>-8.1992524603330015E-3</v>
      </c>
      <c r="E470">
        <v>4.0745897392845624E-3</v>
      </c>
      <c r="F470">
        <v>-6.8061754108773515E-3</v>
      </c>
      <c r="G470">
        <v>4.9577926906565761E-3</v>
      </c>
      <c r="H470">
        <v>-8.6545604646003516E-3</v>
      </c>
      <c r="I470">
        <v>1.1332137588406827E-3</v>
      </c>
      <c r="J470">
        <v>-2.287158066591861E-3</v>
      </c>
      <c r="K470">
        <v>-2.7584095486314578E-3</v>
      </c>
      <c r="L470">
        <v>-2.9481615889661358E-3</v>
      </c>
    </row>
    <row r="471" spans="1:12" x14ac:dyDescent="0.2">
      <c r="A471" s="12">
        <v>44236</v>
      </c>
      <c r="B471">
        <v>1.3600914642706925E-3</v>
      </c>
      <c r="C471">
        <v>1.5715643705900246E-2</v>
      </c>
      <c r="D471">
        <v>3.8498884043831156E-3</v>
      </c>
      <c r="E471">
        <v>-9.6964953049022851E-3</v>
      </c>
      <c r="F471">
        <v>-1.2961606858659203E-2</v>
      </c>
      <c r="G471">
        <v>-6.4499932115361794E-3</v>
      </c>
      <c r="H471">
        <v>-4.1838075144651644E-3</v>
      </c>
      <c r="I471">
        <v>1.2827894532212227E-2</v>
      </c>
      <c r="J471">
        <v>2.483021420314797E-3</v>
      </c>
      <c r="K471">
        <v>-2.7000690606603537E-3</v>
      </c>
      <c r="L471">
        <v>1.9665201803785743E-3</v>
      </c>
    </row>
    <row r="472" spans="1:12" x14ac:dyDescent="0.2">
      <c r="A472" s="12">
        <v>44237</v>
      </c>
      <c r="B472">
        <v>3.0122624129144591E-2</v>
      </c>
      <c r="C472">
        <v>3.3512293880441409E-3</v>
      </c>
      <c r="D472">
        <v>2.749197490468875E-2</v>
      </c>
      <c r="E472">
        <v>1.758731421597921E-2</v>
      </c>
      <c r="F472">
        <v>2.9602962733086911E-2</v>
      </c>
      <c r="G472">
        <v>4.7628026910136664E-2</v>
      </c>
      <c r="H472">
        <v>4.122464111385716E-4</v>
      </c>
      <c r="I472">
        <v>4.6530119971552895E-2</v>
      </c>
      <c r="J472">
        <v>3.5705265847913836E-2</v>
      </c>
      <c r="K472">
        <v>3.8741030894167701E-2</v>
      </c>
      <c r="L472">
        <v>3.4035547167804464E-2</v>
      </c>
    </row>
    <row r="473" spans="1:12" x14ac:dyDescent="0.2">
      <c r="A473" s="12">
        <v>44238</v>
      </c>
      <c r="B473">
        <v>1.878074495075038E-2</v>
      </c>
      <c r="C473">
        <v>1.1908020121367671E-2</v>
      </c>
      <c r="D473">
        <v>2.3408148246188273E-3</v>
      </c>
      <c r="E473">
        <v>1.6440526871263135E-2</v>
      </c>
      <c r="F473">
        <v>3.2288182642517517E-2</v>
      </c>
      <c r="G473">
        <v>3.2682682941531073E-2</v>
      </c>
      <c r="H473">
        <v>1.6488800184743507E-2</v>
      </c>
      <c r="I473">
        <v>3.3374914219563047E-2</v>
      </c>
      <c r="J473">
        <v>1.2391416377500152E-2</v>
      </c>
      <c r="K473">
        <v>1.2106819266285412E-2</v>
      </c>
      <c r="L473">
        <v>1.2290460178017446E-2</v>
      </c>
    </row>
    <row r="474" spans="1:12" x14ac:dyDescent="0.2">
      <c r="A474" s="12">
        <v>44239</v>
      </c>
      <c r="B474">
        <v>1.062131971925297E-2</v>
      </c>
      <c r="C474">
        <v>-2.4943231412108535E-2</v>
      </c>
      <c r="D474">
        <v>6.2152960848069422E-3</v>
      </c>
      <c r="E474">
        <v>5.7611667511329344E-3</v>
      </c>
      <c r="F474">
        <v>-1.6485916015584856E-2</v>
      </c>
      <c r="G474">
        <v>4.5925275751003544E-4</v>
      </c>
      <c r="H474">
        <v>-5.5564651115842471E-3</v>
      </c>
      <c r="I474">
        <v>3.9147560452750139E-3</v>
      </c>
      <c r="J474">
        <v>-1.8049676576655641E-3</v>
      </c>
      <c r="K474">
        <v>1.6719244714778914E-2</v>
      </c>
      <c r="L474">
        <v>5.0198027717446511E-3</v>
      </c>
    </row>
    <row r="475" spans="1:12" x14ac:dyDescent="0.2">
      <c r="A475" s="12">
        <v>44243</v>
      </c>
      <c r="B475">
        <v>-9.9744477458673011E-3</v>
      </c>
      <c r="C475">
        <v>-1.6758899732377163E-2</v>
      </c>
      <c r="D475">
        <v>-1.2413472635145311E-2</v>
      </c>
      <c r="E475">
        <v>-1.3688532368505441E-2</v>
      </c>
      <c r="F475">
        <v>-4.9168014307073571E-2</v>
      </c>
      <c r="G475">
        <v>5.0377346208660299E-3</v>
      </c>
      <c r="H475">
        <v>-1.6512398700399018E-2</v>
      </c>
      <c r="I475">
        <v>-2.9211372164012539E-2</v>
      </c>
      <c r="J475">
        <v>-4.6217265422046358E-3</v>
      </c>
      <c r="K475">
        <v>4.9803642813269619E-3</v>
      </c>
      <c r="L475">
        <v>-1.728707572251768E-2</v>
      </c>
    </row>
    <row r="476" spans="1:12" x14ac:dyDescent="0.2">
      <c r="A476" s="12">
        <v>44244</v>
      </c>
      <c r="B476">
        <v>-3.8878638023614963E-3</v>
      </c>
      <c r="C476">
        <v>-1.455959237415491E-2</v>
      </c>
      <c r="D476">
        <v>-1.1379173788942255E-2</v>
      </c>
      <c r="E476">
        <v>1.6151929912188471E-3</v>
      </c>
      <c r="F476">
        <v>1.3881190242665494E-3</v>
      </c>
      <c r="G476">
        <v>-9.1401058970101191E-4</v>
      </c>
      <c r="H476">
        <v>-5.8197972782369437E-3</v>
      </c>
      <c r="I476">
        <v>-1.6868146957408511E-2</v>
      </c>
      <c r="J476">
        <v>-1.0445805657573753E-2</v>
      </c>
      <c r="K476">
        <v>-4.0745332928864383E-2</v>
      </c>
      <c r="L476">
        <v>-1.0335378814567286E-2</v>
      </c>
    </row>
    <row r="477" spans="1:12" x14ac:dyDescent="0.2">
      <c r="A477" s="12">
        <v>44245</v>
      </c>
      <c r="B477">
        <v>2.2469141869151225E-2</v>
      </c>
      <c r="C477">
        <v>1.0548885106356803E-2</v>
      </c>
      <c r="D477">
        <v>1.0370279007063974E-2</v>
      </c>
      <c r="E477">
        <v>1.3769144309895823E-2</v>
      </c>
      <c r="F477">
        <v>2.7746805730212314E-2</v>
      </c>
      <c r="G477">
        <v>8.6501165536338517E-3</v>
      </c>
      <c r="H477">
        <v>7.1316101491998747E-3</v>
      </c>
      <c r="I477">
        <v>3.8234700526600995E-2</v>
      </c>
      <c r="J477">
        <v>3.5481635118590413E-2</v>
      </c>
      <c r="K477">
        <v>3.8937408497297731E-2</v>
      </c>
      <c r="L477">
        <v>2.3814214788427542E-2</v>
      </c>
    </row>
    <row r="478" spans="1:12" x14ac:dyDescent="0.2">
      <c r="A478" s="12">
        <v>44246</v>
      </c>
      <c r="B478">
        <v>-3.7184979429765695E-2</v>
      </c>
      <c r="C478">
        <v>-4.8137318024696632E-2</v>
      </c>
      <c r="D478">
        <v>-2.9936047471869211E-2</v>
      </c>
      <c r="E478">
        <v>-2.8149866116399448E-2</v>
      </c>
      <c r="F478">
        <v>-4.3322494355509319E-2</v>
      </c>
      <c r="G478">
        <v>-2.5713054482418948E-2</v>
      </c>
      <c r="H478">
        <v>-3.854200141033759E-2</v>
      </c>
      <c r="I478">
        <v>-3.5009898681168335E-2</v>
      </c>
      <c r="J478">
        <v>-2.823368395930264E-2</v>
      </c>
      <c r="K478">
        <v>-4.5104257695291403E-2</v>
      </c>
      <c r="L478">
        <v>-3.6908579063761729E-2</v>
      </c>
    </row>
    <row r="479" spans="1:12" x14ac:dyDescent="0.2">
      <c r="A479" s="12">
        <v>44249</v>
      </c>
      <c r="B479">
        <v>6.7307471053679535E-3</v>
      </c>
      <c r="C479">
        <v>-7.407063205719413E-3</v>
      </c>
      <c r="D479">
        <v>-1.3873387760221952E-3</v>
      </c>
      <c r="E479">
        <v>-9.4069527932024843E-3</v>
      </c>
      <c r="F479">
        <v>-1.7254004455750351E-2</v>
      </c>
      <c r="G479">
        <v>-8.4073501500353219E-3</v>
      </c>
      <c r="H479">
        <v>-1.6921485226483627E-2</v>
      </c>
      <c r="I479">
        <v>-1.6228853368636113E-2</v>
      </c>
      <c r="J479">
        <v>-9.7179772492417341E-3</v>
      </c>
      <c r="K479">
        <v>-1.6769814793177128E-3</v>
      </c>
      <c r="L479">
        <v>-7.5431046564991633E-3</v>
      </c>
    </row>
    <row r="480" spans="1:12" x14ac:dyDescent="0.2">
      <c r="A480" s="12">
        <v>44250</v>
      </c>
      <c r="B480">
        <v>3.3306969433062876E-2</v>
      </c>
      <c r="C480">
        <v>2.5630533652973509E-2</v>
      </c>
      <c r="D480">
        <v>3.713773258166217E-2</v>
      </c>
      <c r="E480">
        <v>1.8850804072658541E-2</v>
      </c>
      <c r="F480">
        <v>8.5627537044416797E-3</v>
      </c>
      <c r="G480">
        <v>2.6841034420165368E-2</v>
      </c>
      <c r="H480">
        <v>2.8612267787584425E-2</v>
      </c>
      <c r="I480">
        <v>7.3983316227249796E-2</v>
      </c>
      <c r="J480">
        <v>2.5419339393865151E-2</v>
      </c>
      <c r="K480">
        <v>1.4863548632879232E-2</v>
      </c>
      <c r="L480">
        <v>3.1921524434540119E-2</v>
      </c>
    </row>
    <row r="481" spans="1:12" x14ac:dyDescent="0.2">
      <c r="A481" s="12">
        <v>44251</v>
      </c>
      <c r="B481">
        <v>-4.5157025801835449E-2</v>
      </c>
      <c r="C481">
        <v>-5.3390149947626662E-2</v>
      </c>
      <c r="D481">
        <v>-5.0650980476935246E-2</v>
      </c>
      <c r="E481">
        <v>-5.0584326266608026E-2</v>
      </c>
      <c r="F481">
        <v>-5.6370432282173949E-2</v>
      </c>
      <c r="G481">
        <v>-4.2440496475531442E-2</v>
      </c>
      <c r="H481">
        <v>-4.0275743838748532E-2</v>
      </c>
      <c r="I481">
        <v>-6.724339795011483E-2</v>
      </c>
      <c r="J481">
        <v>-4.6966500730522054E-2</v>
      </c>
      <c r="K481">
        <v>-6.2518235817413198E-2</v>
      </c>
      <c r="L481">
        <v>-5.8645215390222646E-2</v>
      </c>
    </row>
    <row r="482" spans="1:12" x14ac:dyDescent="0.2">
      <c r="A482" s="12">
        <v>44252</v>
      </c>
      <c r="B482">
        <v>6.2716931959166042E-3</v>
      </c>
      <c r="C482">
        <v>2.5041792139707832E-2</v>
      </c>
      <c r="D482">
        <v>1.0151818785683766E-2</v>
      </c>
      <c r="E482">
        <v>2.742236601540957E-2</v>
      </c>
      <c r="F482">
        <v>3.6275491959940599E-2</v>
      </c>
      <c r="G482">
        <v>-4.7654177911633875E-4</v>
      </c>
      <c r="H482">
        <v>4.8580976009018903E-3</v>
      </c>
      <c r="I482">
        <v>4.1800874897244884E-2</v>
      </c>
      <c r="J482">
        <v>1.3828841095981578E-2</v>
      </c>
      <c r="K482">
        <v>3.2698177129200354E-2</v>
      </c>
      <c r="L482">
        <v>2.2534780333094619E-2</v>
      </c>
    </row>
    <row r="483" spans="1:12" x14ac:dyDescent="0.2">
      <c r="A483" s="12">
        <v>44253</v>
      </c>
      <c r="B483">
        <v>3.3967368007055257E-2</v>
      </c>
      <c r="C483">
        <v>2.2002025471486882E-2</v>
      </c>
      <c r="D483">
        <v>3.086495866482921E-2</v>
      </c>
      <c r="E483">
        <v>4.1092024423630136E-2</v>
      </c>
      <c r="F483">
        <v>2.5359327744048272E-2</v>
      </c>
      <c r="G483">
        <v>2.7733865103806113E-2</v>
      </c>
      <c r="H483">
        <v>2.3941935207428801E-2</v>
      </c>
      <c r="I483">
        <v>6.3602919898181662E-2</v>
      </c>
      <c r="J483">
        <v>1.7620910392467996E-2</v>
      </c>
      <c r="K483">
        <v>3.5210783672695603E-2</v>
      </c>
      <c r="L483">
        <v>3.1380087720503803E-2</v>
      </c>
    </row>
    <row r="484" spans="1:12" x14ac:dyDescent="0.2">
      <c r="A484" s="12">
        <v>44256</v>
      </c>
      <c r="B484">
        <v>-2.642742780748485E-2</v>
      </c>
      <c r="C484">
        <v>-2.6508732389878574E-2</v>
      </c>
      <c r="D484">
        <v>-1.577078191446752E-2</v>
      </c>
      <c r="E484">
        <v>-1.8699881784553469E-2</v>
      </c>
      <c r="F484">
        <v>-3.4723775452485749E-2</v>
      </c>
      <c r="G484">
        <v>-3.9721541887402748E-2</v>
      </c>
      <c r="H484">
        <v>-1.7720202875853901E-2</v>
      </c>
      <c r="I484">
        <v>-3.2101011800383231E-2</v>
      </c>
      <c r="J484">
        <v>-2.7488263209107681E-2</v>
      </c>
      <c r="K484">
        <v>-3.8755063345966415E-2</v>
      </c>
      <c r="L484">
        <v>-3.0445237237876344E-2</v>
      </c>
    </row>
    <row r="485" spans="1:12" x14ac:dyDescent="0.2">
      <c r="A485" s="12">
        <v>44257</v>
      </c>
      <c r="B485">
        <v>-2.2124188466725397E-2</v>
      </c>
      <c r="C485">
        <v>-3.9643917154965631E-2</v>
      </c>
      <c r="D485">
        <v>-2.4894160067400459E-2</v>
      </c>
      <c r="E485">
        <v>-3.6991540998167302E-2</v>
      </c>
      <c r="F485">
        <v>-4.8622914271338531E-2</v>
      </c>
      <c r="G485">
        <v>8.6456017776745508E-3</v>
      </c>
      <c r="H485">
        <v>-3.5295478253563252E-2</v>
      </c>
      <c r="I485">
        <v>-4.3207676309871913E-2</v>
      </c>
      <c r="J485">
        <v>-2.8598569313065092E-2</v>
      </c>
      <c r="K485">
        <v>-2.4763225980242172E-2</v>
      </c>
      <c r="L485">
        <v>-3.1079157965398615E-2</v>
      </c>
    </row>
    <row r="486" spans="1:12" x14ac:dyDescent="0.2">
      <c r="A486" s="12">
        <v>44258</v>
      </c>
      <c r="B486">
        <v>-2.6559923841747851E-2</v>
      </c>
      <c r="C486">
        <v>-3.9220720701532576E-2</v>
      </c>
      <c r="D486">
        <v>-4.3980172847853841E-2</v>
      </c>
      <c r="E486">
        <v>-4.2955743995404298E-2</v>
      </c>
      <c r="F486">
        <v>-0.12765377972166406</v>
      </c>
      <c r="G486">
        <v>-7.8052008228271907E-2</v>
      </c>
      <c r="H486">
        <v>-2.9756331490237004E-2</v>
      </c>
      <c r="I486">
        <v>-0.12170684402944043</v>
      </c>
      <c r="J486">
        <v>-3.6817397019805728E-2</v>
      </c>
      <c r="K486">
        <v>-5.7424056956416877E-2</v>
      </c>
      <c r="L486">
        <v>-4.9326690736545005E-2</v>
      </c>
    </row>
    <row r="487" spans="1:12" x14ac:dyDescent="0.2">
      <c r="A487" s="12">
        <v>44259</v>
      </c>
      <c r="B487">
        <v>4.048583948896757E-2</v>
      </c>
      <c r="C487">
        <v>9.8547755963230513E-3</v>
      </c>
      <c r="D487">
        <v>2.832391741950414E-2</v>
      </c>
      <c r="E487">
        <v>1.4657830630882402E-2</v>
      </c>
      <c r="F487">
        <v>3.4557888836608812E-2</v>
      </c>
      <c r="G487">
        <v>1.5392773934448533E-2</v>
      </c>
      <c r="H487">
        <v>1.5143061949408737E-2</v>
      </c>
      <c r="I487">
        <v>-3.5684949590090347E-3</v>
      </c>
      <c r="J487">
        <v>2.9722711749775942E-2</v>
      </c>
      <c r="K487">
        <v>3.7478342094421371E-2</v>
      </c>
      <c r="L487">
        <v>2.9554337535276087E-2</v>
      </c>
    </row>
    <row r="488" spans="1:12" x14ac:dyDescent="0.2">
      <c r="A488" s="12">
        <v>44260</v>
      </c>
      <c r="B488">
        <v>-1.4761117398591626E-2</v>
      </c>
      <c r="C488">
        <v>-5.9828932515424239E-2</v>
      </c>
      <c r="D488">
        <v>-3.5331471759111888E-2</v>
      </c>
      <c r="E488">
        <v>-6.6332281552241204E-2</v>
      </c>
      <c r="F488">
        <v>-3.5555728128115797E-2</v>
      </c>
      <c r="G488">
        <v>-3.9465155582921747E-2</v>
      </c>
      <c r="H488">
        <v>-5.1800589977002633E-2</v>
      </c>
      <c r="I488">
        <v>-6.066924390689922E-2</v>
      </c>
      <c r="J488">
        <v>-3.2911057391158842E-2</v>
      </c>
      <c r="K488">
        <v>-6.1608980135823631E-2</v>
      </c>
      <c r="L488">
        <v>-5.5467783486420535E-2</v>
      </c>
    </row>
    <row r="489" spans="1:12" x14ac:dyDescent="0.2">
      <c r="A489" s="12">
        <v>44263</v>
      </c>
      <c r="B489">
        <v>4.6041459807923929E-2</v>
      </c>
      <c r="C489">
        <v>5.9956307702123512E-2</v>
      </c>
      <c r="D489">
        <v>4.9638518672090168E-2</v>
      </c>
      <c r="E489">
        <v>5.16969712170623E-2</v>
      </c>
      <c r="F489">
        <v>9.0624339587214206E-2</v>
      </c>
      <c r="G489">
        <v>3.7426469432779039E-2</v>
      </c>
      <c r="H489">
        <v>4.6855763817595E-2</v>
      </c>
      <c r="I489">
        <v>9.0949715575740525E-2</v>
      </c>
      <c r="J489">
        <v>3.6598177136808518E-2</v>
      </c>
      <c r="K489">
        <v>6.174664082211604E-2</v>
      </c>
      <c r="L489">
        <v>6.0271992262376423E-2</v>
      </c>
    </row>
    <row r="490" spans="1:12" x14ac:dyDescent="0.2">
      <c r="A490" s="12">
        <v>44264</v>
      </c>
      <c r="B490">
        <v>-6.7242095547238529E-3</v>
      </c>
      <c r="C490">
        <v>-1.2944777563952887E-2</v>
      </c>
      <c r="D490">
        <v>-5.5330045977426117E-3</v>
      </c>
      <c r="E490">
        <v>-1.3641132067199878E-2</v>
      </c>
      <c r="F490">
        <v>-2.3530550054538926E-2</v>
      </c>
      <c r="G490">
        <v>-1.5318198852887911E-3</v>
      </c>
      <c r="H490">
        <v>-9.6506159093334622E-3</v>
      </c>
      <c r="I490">
        <v>-3.2188821871369185E-2</v>
      </c>
      <c r="J490">
        <v>-1.564736358048226E-2</v>
      </c>
      <c r="K490">
        <v>-2.8874126976100832E-2</v>
      </c>
      <c r="L490">
        <v>-1.9050150565728178E-2</v>
      </c>
    </row>
    <row r="491" spans="1:12" x14ac:dyDescent="0.2">
      <c r="A491" s="12">
        <v>44265</v>
      </c>
      <c r="B491">
        <v>1.6884779697840441E-2</v>
      </c>
      <c r="C491">
        <v>4.6748754110727049E-2</v>
      </c>
      <c r="D491">
        <v>3.2119341401684771E-2</v>
      </c>
      <c r="E491">
        <v>3.6131929886563906E-2</v>
      </c>
      <c r="F491">
        <v>7.7669779541806205E-2</v>
      </c>
      <c r="G491">
        <v>3.1684876362518037E-2</v>
      </c>
      <c r="H491">
        <v>2.9816286205318333E-2</v>
      </c>
      <c r="I491">
        <v>5.210475866946232E-2</v>
      </c>
      <c r="J491">
        <v>2.6297937192599152E-2</v>
      </c>
      <c r="K491">
        <v>4.7603095637938429E-2</v>
      </c>
      <c r="L491">
        <v>4.1235184944669996E-2</v>
      </c>
    </row>
    <row r="492" spans="1:12" x14ac:dyDescent="0.2">
      <c r="A492" s="12">
        <v>44266</v>
      </c>
      <c r="B492">
        <v>-6.4970940282846317E-3</v>
      </c>
      <c r="C492">
        <v>-2.2183925546758929E-3</v>
      </c>
      <c r="D492">
        <v>-7.9189689648796677E-3</v>
      </c>
      <c r="E492">
        <v>-5.5697095623831088E-3</v>
      </c>
      <c r="F492">
        <v>1.8403817610629793E-2</v>
      </c>
      <c r="G492">
        <v>-1.747861582562401E-2</v>
      </c>
      <c r="H492">
        <v>-1.3449848874864851E-2</v>
      </c>
      <c r="I492">
        <v>1.9971479837883999E-2</v>
      </c>
      <c r="J492">
        <v>-9.914449590038529E-3</v>
      </c>
      <c r="K492">
        <v>-5.1408935123306732E-3</v>
      </c>
      <c r="L492">
        <v>-1.0609051126659431E-2</v>
      </c>
    </row>
    <row r="493" spans="1:12" x14ac:dyDescent="0.2">
      <c r="A493" s="12">
        <v>44267</v>
      </c>
      <c r="B493">
        <v>1.4050159938898393E-2</v>
      </c>
      <c r="C493">
        <v>1.7732007506171103E-2</v>
      </c>
      <c r="D493">
        <v>7.6904015695140457E-3</v>
      </c>
      <c r="E493">
        <v>4.2525252179034613E-2</v>
      </c>
      <c r="F493">
        <v>2.5127191327973752E-2</v>
      </c>
      <c r="G493">
        <v>1.8962602200873913E-2</v>
      </c>
      <c r="H493">
        <v>1.2690228173792506E-2</v>
      </c>
      <c r="I493">
        <v>1.4337987745955393E-2</v>
      </c>
      <c r="J493">
        <v>9.7157126321715925E-3</v>
      </c>
      <c r="K493">
        <v>1.4208620514563477E-2</v>
      </c>
      <c r="L493">
        <v>2.0863990921925504E-2</v>
      </c>
    </row>
    <row r="494" spans="1:12" x14ac:dyDescent="0.2">
      <c r="A494" s="12">
        <v>44270</v>
      </c>
      <c r="B494">
        <v>1.5400537210294982E-2</v>
      </c>
      <c r="C494">
        <v>3.0257209165368902E-3</v>
      </c>
      <c r="D494">
        <v>1.2668766132640119E-2</v>
      </c>
      <c r="E494">
        <v>1.5617692633974754E-2</v>
      </c>
      <c r="F494">
        <v>-8.3057746627232757E-3</v>
      </c>
      <c r="G494">
        <v>1.0327162911875437E-2</v>
      </c>
      <c r="H494">
        <v>1.5153293624852118E-2</v>
      </c>
      <c r="I494">
        <v>2.3377727261605079E-2</v>
      </c>
      <c r="J494">
        <v>1.3680955622155953E-2</v>
      </c>
      <c r="K494">
        <v>2.2703731020631401E-3</v>
      </c>
      <c r="L494">
        <v>1.2840353285107175E-2</v>
      </c>
    </row>
    <row r="495" spans="1:12" x14ac:dyDescent="0.2">
      <c r="A495" s="12">
        <v>44271</v>
      </c>
      <c r="B495">
        <v>1.5318908257443723E-2</v>
      </c>
      <c r="C495">
        <v>-1.4512367836054805E-3</v>
      </c>
      <c r="D495">
        <v>1.2398813282782164E-2</v>
      </c>
      <c r="E495">
        <v>1.1250230800324284E-2</v>
      </c>
      <c r="F495">
        <v>2.9150118771510808E-3</v>
      </c>
      <c r="G495">
        <v>1.6978354443261817E-2</v>
      </c>
      <c r="H495">
        <v>2.0184681207678938E-3</v>
      </c>
      <c r="I495">
        <v>1.6550319666038159E-2</v>
      </c>
      <c r="J495">
        <v>7.0305695864097796E-3</v>
      </c>
      <c r="K495">
        <v>2.5815028331879222E-2</v>
      </c>
      <c r="L495">
        <v>1.251191847556153E-2</v>
      </c>
    </row>
    <row r="496" spans="1:12" x14ac:dyDescent="0.2">
      <c r="A496" s="12">
        <v>44272</v>
      </c>
      <c r="B496">
        <v>-3.1660448282990382E-2</v>
      </c>
      <c r="C496">
        <v>-5.612663630658947E-2</v>
      </c>
      <c r="D496">
        <v>-2.8217060031198664E-2</v>
      </c>
      <c r="E496">
        <v>-4.1029730531507151E-2</v>
      </c>
      <c r="F496">
        <v>-5.4471632281564292E-2</v>
      </c>
      <c r="G496">
        <v>-1.6489226110462742E-2</v>
      </c>
      <c r="H496">
        <v>-3.1632985181125041E-2</v>
      </c>
      <c r="I496">
        <v>-7.6961050769202788E-2</v>
      </c>
      <c r="J496">
        <v>-3.1029401098863423E-2</v>
      </c>
      <c r="K496">
        <v>-5.5675867575803221E-2</v>
      </c>
      <c r="L496">
        <v>-4.2255911247059227E-2</v>
      </c>
    </row>
    <row r="497" spans="1:12" x14ac:dyDescent="0.2">
      <c r="A497" s="12">
        <v>44273</v>
      </c>
      <c r="B497">
        <v>4.7057920271528807E-4</v>
      </c>
      <c r="C497">
        <v>1.1960885821139289E-2</v>
      </c>
      <c r="D497">
        <v>9.2482574351414569E-3</v>
      </c>
      <c r="E497">
        <v>2.9755699022450111E-2</v>
      </c>
      <c r="F497">
        <v>3.1336960790678894E-2</v>
      </c>
      <c r="G497">
        <v>-1.3290889748216524E-2</v>
      </c>
      <c r="H497">
        <v>9.7405435243366496E-3</v>
      </c>
      <c r="I497">
        <v>1.0625198054379443E-2</v>
      </c>
      <c r="J497">
        <v>1.6326499199237988E-2</v>
      </c>
      <c r="K497">
        <v>3.0927765564018078E-2</v>
      </c>
      <c r="L497">
        <v>1.2277571632116693E-2</v>
      </c>
    </row>
    <row r="498" spans="1:12" x14ac:dyDescent="0.2">
      <c r="A498" s="12">
        <v>44274</v>
      </c>
      <c r="B498">
        <v>2.8906776619546871E-2</v>
      </c>
      <c r="C498">
        <v>1.5562631969054408E-2</v>
      </c>
      <c r="D498">
        <v>2.3141816500392719E-2</v>
      </c>
      <c r="E498">
        <v>1.7272528232206877E-3</v>
      </c>
      <c r="F498">
        <v>1.4154585267216904E-2</v>
      </c>
      <c r="G498">
        <v>1.3779685728151018E-2</v>
      </c>
      <c r="H498">
        <v>2.3160849178170108E-2</v>
      </c>
      <c r="I498">
        <v>5.8295752381858764E-3</v>
      </c>
      <c r="J498">
        <v>1.690574189673761E-2</v>
      </c>
      <c r="K498">
        <v>3.1486490826728233E-2</v>
      </c>
      <c r="L498">
        <v>2.0938022405104104E-2</v>
      </c>
    </row>
    <row r="499" spans="1:12" x14ac:dyDescent="0.2">
      <c r="A499" s="12">
        <v>44277</v>
      </c>
      <c r="B499">
        <v>-3.3307815216837663E-2</v>
      </c>
      <c r="C499">
        <v>-2.4200901227559191E-2</v>
      </c>
      <c r="D499">
        <v>-7.3563179065702627E-3</v>
      </c>
      <c r="E499">
        <v>-2.3890623468094403E-2</v>
      </c>
      <c r="F499">
        <v>-3.2405253748321212E-2</v>
      </c>
      <c r="G499">
        <v>-4.6008022307656715E-2</v>
      </c>
      <c r="H499">
        <v>-1.1777499378278076E-2</v>
      </c>
      <c r="I499">
        <v>-3.4572478454841842E-2</v>
      </c>
      <c r="J499">
        <v>-2.6297208732984328E-2</v>
      </c>
      <c r="K499">
        <v>-3.201970208711697E-2</v>
      </c>
      <c r="L499">
        <v>-2.6640501868263469E-2</v>
      </c>
    </row>
    <row r="500" spans="1:12" x14ac:dyDescent="0.2">
      <c r="A500" s="12">
        <v>44278</v>
      </c>
      <c r="B500">
        <v>-2.2945520160671626E-2</v>
      </c>
      <c r="C500">
        <v>-2.4539445093506765E-2</v>
      </c>
      <c r="D500">
        <v>6.7109218666751465E-4</v>
      </c>
      <c r="E500">
        <v>-1.47396452918672E-2</v>
      </c>
      <c r="F500">
        <v>-1.9694094367555731E-2</v>
      </c>
      <c r="G500">
        <v>-1.547226012722591E-2</v>
      </c>
      <c r="H500">
        <v>-4.1130149112058652E-2</v>
      </c>
      <c r="I500">
        <v>-3.9174425816489097E-2</v>
      </c>
      <c r="J500">
        <v>-3.3229373896328352E-4</v>
      </c>
      <c r="K500">
        <v>-2.1703550406860617E-2</v>
      </c>
      <c r="L500">
        <v>-1.3815382474194364E-2</v>
      </c>
    </row>
    <row r="501" spans="1:12" x14ac:dyDescent="0.2">
      <c r="A501" s="12">
        <v>44279</v>
      </c>
      <c r="B501">
        <v>-3.2239311169374787E-4</v>
      </c>
      <c r="C501">
        <v>-3.4054011748689424E-3</v>
      </c>
      <c r="D501">
        <v>-2.2945052075680843E-3</v>
      </c>
      <c r="E501">
        <v>9.6411427145200596E-3</v>
      </c>
      <c r="F501">
        <v>-1.1111546297807081E-2</v>
      </c>
      <c r="G501">
        <v>-1.0449355893781764E-2</v>
      </c>
      <c r="H501">
        <v>7.8598754029464727E-4</v>
      </c>
      <c r="I501">
        <v>2.119377844787448E-2</v>
      </c>
      <c r="J501">
        <v>-3.596416104200373E-3</v>
      </c>
      <c r="K501">
        <v>2.7221298873902509E-3</v>
      </c>
      <c r="L501">
        <v>1.0615571917254828E-3</v>
      </c>
    </row>
    <row r="502" spans="1:12" x14ac:dyDescent="0.2">
      <c r="A502" s="12">
        <v>44280</v>
      </c>
      <c r="B502">
        <v>4.4928259936252608E-2</v>
      </c>
      <c r="C502">
        <v>1.5492107063347653E-2</v>
      </c>
      <c r="D502">
        <v>5.2972497901734326E-2</v>
      </c>
      <c r="E502">
        <v>4.3111705694644356E-2</v>
      </c>
      <c r="F502">
        <v>4.841795419813015E-2</v>
      </c>
      <c r="G502">
        <v>2.7455688366287298E-2</v>
      </c>
      <c r="H502">
        <v>4.3884594968787646E-2</v>
      </c>
      <c r="I502">
        <v>4.829640099702201E-2</v>
      </c>
      <c r="J502">
        <v>4.6978134565650947E-2</v>
      </c>
      <c r="K502">
        <v>5.4610530005070067E-2</v>
      </c>
      <c r="L502">
        <v>4.8184209554753409E-2</v>
      </c>
    </row>
    <row r="503" spans="1:12" x14ac:dyDescent="0.2">
      <c r="A503" s="12">
        <v>44281</v>
      </c>
      <c r="B503">
        <v>-5.7201332697284857E-3</v>
      </c>
      <c r="C503">
        <v>-3.4940736567603721E-3</v>
      </c>
      <c r="D503">
        <v>-1.0791148751765435E-2</v>
      </c>
      <c r="E503">
        <v>-1.9735346272630044E-2</v>
      </c>
      <c r="F503">
        <v>-9.8420410524605543E-3</v>
      </c>
      <c r="G503">
        <v>-2.2217411677913211E-2</v>
      </c>
      <c r="H503">
        <v>-1.3017695172326879E-2</v>
      </c>
      <c r="I503">
        <v>-4.3594916840864834E-2</v>
      </c>
      <c r="J503">
        <v>-2.0968091396039959E-2</v>
      </c>
      <c r="K503">
        <v>-2.984507517635188E-2</v>
      </c>
      <c r="L503">
        <v>-1.545149573885962E-2</v>
      </c>
    </row>
    <row r="504" spans="1:12" x14ac:dyDescent="0.2">
      <c r="A504" s="12">
        <v>44284</v>
      </c>
      <c r="B504">
        <v>-1.1382298488647679E-2</v>
      </c>
      <c r="C504">
        <v>-1.4888604581492359E-2</v>
      </c>
      <c r="D504">
        <v>-1.2896429773897966E-3</v>
      </c>
      <c r="E504">
        <v>-3.5447951889895475E-2</v>
      </c>
      <c r="F504">
        <v>1.7477257658802339E-2</v>
      </c>
      <c r="G504">
        <v>2.6089837135937159E-3</v>
      </c>
      <c r="H504">
        <v>-8.8760023697468694E-3</v>
      </c>
      <c r="I504">
        <v>7.9421150202160125E-3</v>
      </c>
      <c r="J504">
        <v>-8.0924817561591374E-3</v>
      </c>
      <c r="K504">
        <v>-4.9176281967799381E-3</v>
      </c>
      <c r="L504">
        <v>-2.3889624432330502E-3</v>
      </c>
    </row>
    <row r="505" spans="1:12" x14ac:dyDescent="0.2">
      <c r="A505" s="12">
        <v>44285</v>
      </c>
      <c r="B505">
        <v>3.6001997043149702E-3</v>
      </c>
      <c r="C505">
        <v>3.2365284502031716E-2</v>
      </c>
      <c r="D505">
        <v>1.6269909150638431E-2</v>
      </c>
      <c r="E505">
        <v>1.6307835316933639E-2</v>
      </c>
      <c r="F505">
        <v>3.4267488737956792E-2</v>
      </c>
      <c r="G505">
        <v>1.2943488654788485E-2</v>
      </c>
      <c r="H505">
        <v>1.8881259054034687E-2</v>
      </c>
      <c r="I505">
        <v>4.6371965082850623E-2</v>
      </c>
      <c r="J505">
        <v>1.6055247013239498E-2</v>
      </c>
      <c r="K505">
        <v>3.3475056244599878E-2</v>
      </c>
      <c r="L505">
        <v>2.4133643460249297E-2</v>
      </c>
    </row>
    <row r="506" spans="1:12" x14ac:dyDescent="0.2">
      <c r="A506" s="12">
        <v>44286</v>
      </c>
      <c r="B506">
        <v>8.5570466236664193E-3</v>
      </c>
      <c r="C506">
        <v>3.246097900705381E-2</v>
      </c>
      <c r="D506">
        <v>1.6113794018361192E-2</v>
      </c>
      <c r="E506">
        <v>2.6161206128255978E-2</v>
      </c>
      <c r="F506">
        <v>1.3787734903273037E-2</v>
      </c>
      <c r="G506">
        <v>4.4272781187395541E-2</v>
      </c>
      <c r="H506">
        <v>3.8469278388797726E-2</v>
      </c>
      <c r="I506">
        <v>7.8161428741750819E-2</v>
      </c>
      <c r="J506">
        <v>3.3605184439441195E-2</v>
      </c>
      <c r="K506">
        <v>3.139243653272928E-2</v>
      </c>
      <c r="L506">
        <v>3.6110301848542317E-2</v>
      </c>
    </row>
    <row r="507" spans="1:12" x14ac:dyDescent="0.2">
      <c r="A507" s="12">
        <v>44287</v>
      </c>
      <c r="B507">
        <v>3.0363195170001783E-2</v>
      </c>
      <c r="C507">
        <v>4.1841554313304021E-3</v>
      </c>
      <c r="D507">
        <v>2.5040403956338164E-2</v>
      </c>
      <c r="E507">
        <v>2.5985713747767723E-2</v>
      </c>
      <c r="F507">
        <v>2.7997577083584645E-2</v>
      </c>
      <c r="G507">
        <v>1.0281656785011733E-2</v>
      </c>
      <c r="H507">
        <v>1.8266100893589973E-2</v>
      </c>
      <c r="I507">
        <v>2.9151834328365527E-2</v>
      </c>
      <c r="J507">
        <v>1.9205647950814225E-2</v>
      </c>
      <c r="K507">
        <v>2.2532462153651626E-2</v>
      </c>
      <c r="L507">
        <v>1.9977186478203315E-2</v>
      </c>
    </row>
    <row r="508" spans="1:12" x14ac:dyDescent="0.2">
      <c r="A508" s="12">
        <v>44291</v>
      </c>
      <c r="B508">
        <v>-1.4837591669842288E-2</v>
      </c>
      <c r="C508">
        <v>1.228235534389554E-4</v>
      </c>
      <c r="D508">
        <v>-1.1953529688790045E-2</v>
      </c>
      <c r="E508">
        <v>-9.4821280578403933E-3</v>
      </c>
      <c r="F508">
        <v>-4.317090471185797E-3</v>
      </c>
      <c r="G508">
        <v>-5.8622951311797433E-3</v>
      </c>
      <c r="H508">
        <v>-1.6308280606792701E-2</v>
      </c>
      <c r="I508">
        <v>-1.8120038952843802E-2</v>
      </c>
      <c r="J508">
        <v>-1.0946989465716025E-2</v>
      </c>
      <c r="K508">
        <v>-1.8980118781862079E-2</v>
      </c>
      <c r="L508">
        <v>-1.1234623243584268E-2</v>
      </c>
    </row>
    <row r="509" spans="1:12" x14ac:dyDescent="0.2">
      <c r="A509" s="12">
        <v>44292</v>
      </c>
      <c r="B509">
        <v>1.0469833765352883E-2</v>
      </c>
      <c r="C509">
        <v>9.2886821559402168E-3</v>
      </c>
      <c r="D509">
        <v>-7.7384039535831972E-3</v>
      </c>
      <c r="E509">
        <v>-2.9184944189984976E-3</v>
      </c>
      <c r="F509">
        <v>-9.6831168610104594E-3</v>
      </c>
      <c r="G509">
        <v>-6.882986298400293E-3</v>
      </c>
      <c r="H509">
        <v>9.8739171893626378E-3</v>
      </c>
      <c r="I509">
        <v>-6.09746874711435E-4</v>
      </c>
      <c r="J509">
        <v>-1.407448932213981E-2</v>
      </c>
      <c r="K509">
        <v>-6.4286113398379563E-3</v>
      </c>
      <c r="L509">
        <v>-6.542259267971279E-4</v>
      </c>
    </row>
    <row r="510" spans="1:12" x14ac:dyDescent="0.2">
      <c r="A510" s="12">
        <v>44293</v>
      </c>
      <c r="B510">
        <v>1.2003104543770789E-2</v>
      </c>
      <c r="C510">
        <v>1.3893325953790983E-2</v>
      </c>
      <c r="D510">
        <v>1.0868390101040518E-2</v>
      </c>
      <c r="E510">
        <v>6.2402956109591087E-3</v>
      </c>
      <c r="F510">
        <v>1.589424411018663E-3</v>
      </c>
      <c r="G510">
        <v>8.8409367491462509E-3</v>
      </c>
      <c r="H510">
        <v>6.5055926883009303E-3</v>
      </c>
      <c r="I510">
        <v>1.8729785827555245E-2</v>
      </c>
      <c r="J510">
        <v>1.6606470131855122E-2</v>
      </c>
      <c r="K510">
        <v>1.2939518289561532E-2</v>
      </c>
      <c r="L510">
        <v>1.1331130652480042E-2</v>
      </c>
    </row>
    <row r="511" spans="1:12" x14ac:dyDescent="0.2">
      <c r="A511" s="12">
        <v>44294</v>
      </c>
      <c r="B511">
        <v>1.7885260741086408E-2</v>
      </c>
      <c r="C511">
        <v>-7.1037122002203818E-3</v>
      </c>
      <c r="D511">
        <v>1.1775298851025005E-3</v>
      </c>
      <c r="E511">
        <v>-8.0367936908907946E-4</v>
      </c>
      <c r="F511">
        <v>-1.5603666698751809E-2</v>
      </c>
      <c r="G511">
        <v>-8.3477072151237845E-3</v>
      </c>
      <c r="H511">
        <v>1.637584393685911E-3</v>
      </c>
      <c r="I511">
        <v>1.1964383031883806E-3</v>
      </c>
      <c r="J511">
        <v>-5.442892414820817E-3</v>
      </c>
      <c r="K511">
        <v>-3.7073197529536851E-4</v>
      </c>
      <c r="L511">
        <v>-3.1285185335339365E-3</v>
      </c>
    </row>
    <row r="512" spans="1:12" x14ac:dyDescent="0.2">
      <c r="A512" s="12">
        <v>44295</v>
      </c>
      <c r="B512">
        <v>-4.2648705317407165E-2</v>
      </c>
      <c r="C512">
        <v>-5.1827641257592885E-2</v>
      </c>
      <c r="D512">
        <v>-1.5469767617511848E-2</v>
      </c>
      <c r="E512">
        <v>-2.931551318887849E-3</v>
      </c>
      <c r="F512">
        <v>1.0077127527988758E-3</v>
      </c>
      <c r="G512">
        <v>3.4457180528023892E-3</v>
      </c>
      <c r="H512">
        <v>-2.2518182768137596E-2</v>
      </c>
      <c r="I512">
        <v>7.9683101665095938E-4</v>
      </c>
      <c r="J512">
        <v>-9.4089461076740447E-3</v>
      </c>
      <c r="K512">
        <v>-1.8471639605743568E-2</v>
      </c>
      <c r="L512">
        <v>-1.0800978951225641E-2</v>
      </c>
    </row>
    <row r="513" spans="1:12" x14ac:dyDescent="0.2">
      <c r="A513" s="12">
        <v>44298</v>
      </c>
      <c r="B513">
        <v>-2.9090827796220643E-3</v>
      </c>
      <c r="C513">
        <v>2.0281611832102867E-2</v>
      </c>
      <c r="D513">
        <v>-6.2032550475656801E-3</v>
      </c>
      <c r="E513">
        <v>2.6637158324312547E-3</v>
      </c>
      <c r="F513">
        <v>-1.8293109249126339E-2</v>
      </c>
      <c r="G513">
        <v>4.9129102625431809E-4</v>
      </c>
      <c r="H513">
        <v>-1.0192786306965945E-3</v>
      </c>
      <c r="I513">
        <v>-5.7913474119584288E-3</v>
      </c>
      <c r="J513">
        <v>-3.5750293848309947E-3</v>
      </c>
      <c r="K513">
        <v>-8.9203916930553125E-3</v>
      </c>
      <c r="L513">
        <v>-1.5847631859100418E-3</v>
      </c>
    </row>
    <row r="514" spans="1:12" x14ac:dyDescent="0.2">
      <c r="A514" s="12">
        <v>44299</v>
      </c>
      <c r="B514">
        <v>-1.5918736780706742E-2</v>
      </c>
      <c r="C514">
        <v>-2.0663445711427766E-2</v>
      </c>
      <c r="D514">
        <v>-4.7697506347462067E-3</v>
      </c>
      <c r="E514">
        <v>-1.5921430547327663E-2</v>
      </c>
      <c r="F514">
        <v>-1.4046911040891995E-2</v>
      </c>
      <c r="G514">
        <v>7.8278209504429284E-3</v>
      </c>
      <c r="H514">
        <v>-1.8747051068636961E-2</v>
      </c>
      <c r="I514">
        <v>-9.2555807093503851E-3</v>
      </c>
      <c r="J514">
        <v>-4.4074588497169708E-3</v>
      </c>
      <c r="K514">
        <v>-6.631084586879556E-3</v>
      </c>
      <c r="L514">
        <v>-1.1051572553553582E-2</v>
      </c>
    </row>
    <row r="515" spans="1:12" x14ac:dyDescent="0.2">
      <c r="A515" s="12">
        <v>44300</v>
      </c>
      <c r="B515">
        <v>1.2847459041394319E-2</v>
      </c>
      <c r="C515">
        <v>5.522570464878114E-2</v>
      </c>
      <c r="D515">
        <v>1.4811085745152169E-2</v>
      </c>
      <c r="E515">
        <v>5.6409278112630563E-3</v>
      </c>
      <c r="F515">
        <v>1.4662026761946235E-2</v>
      </c>
      <c r="G515">
        <v>2.0261188335832736E-2</v>
      </c>
      <c r="H515">
        <v>2.2672316927690745E-2</v>
      </c>
      <c r="I515">
        <v>3.3396072313849057E-2</v>
      </c>
      <c r="J515">
        <v>1.4099006052881675E-2</v>
      </c>
      <c r="K515">
        <v>2.5890149963512705E-2</v>
      </c>
      <c r="L515">
        <v>1.6610078962263925E-2</v>
      </c>
    </row>
    <row r="516" spans="1:12" x14ac:dyDescent="0.2">
      <c r="A516" s="12">
        <v>44301</v>
      </c>
      <c r="B516">
        <v>-4.1611311996137589E-3</v>
      </c>
      <c r="C516">
        <v>-1.0414245143981243E-2</v>
      </c>
      <c r="D516">
        <v>-6.439876318939078E-3</v>
      </c>
      <c r="E516">
        <v>-2.5239804501264004E-3</v>
      </c>
      <c r="F516">
        <v>-1.7996137565768011E-2</v>
      </c>
      <c r="G516">
        <v>-2.6616676294080079E-2</v>
      </c>
      <c r="H516">
        <v>2.6806171206761784E-3</v>
      </c>
      <c r="I516">
        <v>0.12430019423485736</v>
      </c>
      <c r="J516">
        <v>-7.4949783699997923E-3</v>
      </c>
      <c r="K516">
        <v>-1.3366515288312687E-2</v>
      </c>
      <c r="L516">
        <v>-4.6978733322158859E-3</v>
      </c>
    </row>
    <row r="517" spans="1:12" x14ac:dyDescent="0.2">
      <c r="A517" s="12">
        <v>44302</v>
      </c>
      <c r="B517">
        <v>-1.7448703692425831E-2</v>
      </c>
      <c r="C517">
        <v>-1.2740597450339662E-2</v>
      </c>
      <c r="D517">
        <v>-2.5701280087840103E-2</v>
      </c>
      <c r="E517">
        <v>-3.569726066045957E-2</v>
      </c>
      <c r="F517">
        <v>-2.665123399495764E-2</v>
      </c>
      <c r="G517">
        <v>-2.2818405115407218E-2</v>
      </c>
      <c r="H517">
        <v>-2.164912070472412E-2</v>
      </c>
      <c r="I517">
        <v>-3.5677254102927096E-2</v>
      </c>
      <c r="J517">
        <v>-1.643407121735381E-2</v>
      </c>
      <c r="K517">
        <v>-2.7281479052892906E-2</v>
      </c>
      <c r="L517">
        <v>-2.6637603582772965E-2</v>
      </c>
    </row>
    <row r="518" spans="1:12" x14ac:dyDescent="0.2">
      <c r="A518" s="12">
        <v>44305</v>
      </c>
      <c r="B518">
        <v>-1.472356639787153E-2</v>
      </c>
      <c r="C518">
        <v>-2.2946561106271877E-2</v>
      </c>
      <c r="D518">
        <v>-9.6152164112087105E-3</v>
      </c>
      <c r="E518">
        <v>-1.0312671870732268E-2</v>
      </c>
      <c r="F518">
        <v>-1.7516018059594615E-2</v>
      </c>
      <c r="G518">
        <v>-2.8500628791729727E-2</v>
      </c>
      <c r="H518">
        <v>-1.377285402858325E-2</v>
      </c>
      <c r="I518">
        <v>-4.989116928251458E-2</v>
      </c>
      <c r="J518">
        <v>-1.5672510216256083E-2</v>
      </c>
      <c r="K518">
        <v>-2.8313769154865231E-2</v>
      </c>
      <c r="L518">
        <v>-1.4355955096670691E-2</v>
      </c>
    </row>
    <row r="519" spans="1:12" x14ac:dyDescent="0.2">
      <c r="A519" s="12">
        <v>44306</v>
      </c>
      <c r="B519">
        <v>1.5823096141859422E-2</v>
      </c>
      <c r="C519">
        <v>2.9092106459066725E-2</v>
      </c>
      <c r="D519">
        <v>1.9403565326287762E-2</v>
      </c>
      <c r="E519">
        <v>5.517629045898944E-3</v>
      </c>
      <c r="F519">
        <v>3.5151573098163393E-2</v>
      </c>
      <c r="G519">
        <v>1.5877386385650942E-2</v>
      </c>
      <c r="H519">
        <v>2.0698987153579589E-2</v>
      </c>
      <c r="I519">
        <v>3.0378391035002096E-2</v>
      </c>
      <c r="J519">
        <v>2.4428851327510021E-2</v>
      </c>
      <c r="K519">
        <v>3.233086821438165E-2</v>
      </c>
      <c r="L519">
        <v>2.5891771953580542E-2</v>
      </c>
    </row>
    <row r="520" spans="1:12" x14ac:dyDescent="0.2">
      <c r="A520" s="12">
        <v>44307</v>
      </c>
      <c r="B520">
        <v>-1.7898611952994366E-2</v>
      </c>
      <c r="C520">
        <v>-3.1744783971917448E-2</v>
      </c>
      <c r="D520">
        <v>-1.6546865506389057E-2</v>
      </c>
      <c r="E520">
        <v>-1.0230705066971832E-2</v>
      </c>
      <c r="F520">
        <v>-5.1204605459475028E-2</v>
      </c>
      <c r="G520">
        <v>-1.1241877419773614E-2</v>
      </c>
      <c r="H520">
        <v>-2.3927651340089385E-2</v>
      </c>
      <c r="I520">
        <v>-3.11309235468499E-2</v>
      </c>
      <c r="J520">
        <v>-1.8619443045265433E-2</v>
      </c>
      <c r="K520">
        <v>-2.1437427948524809E-2</v>
      </c>
      <c r="L520">
        <v>-2.2007595512607048E-2</v>
      </c>
    </row>
    <row r="521" spans="1:12" x14ac:dyDescent="0.2">
      <c r="A521" s="12">
        <v>44308</v>
      </c>
      <c r="B521">
        <v>-5.4689043829810546E-2</v>
      </c>
      <c r="C521">
        <v>4.5737851701580387E-2</v>
      </c>
      <c r="D521">
        <v>1.612326757306614E-2</v>
      </c>
      <c r="E521">
        <v>2.3925517900772943E-2</v>
      </c>
      <c r="F521">
        <v>2.1708909004041634E-2</v>
      </c>
      <c r="G521">
        <v>1.3779267121885803E-2</v>
      </c>
      <c r="H521">
        <v>1.8331456400391442E-2</v>
      </c>
      <c r="I521">
        <v>3.1313324741112557E-2</v>
      </c>
      <c r="J521">
        <v>2.3220582817964571E-2</v>
      </c>
      <c r="K521">
        <v>3.2561733267525816E-2</v>
      </c>
      <c r="L521">
        <v>1.8069108408854687E-2</v>
      </c>
    </row>
    <row r="522" spans="1:12" x14ac:dyDescent="0.2">
      <c r="A522" s="12">
        <v>44309</v>
      </c>
      <c r="B522">
        <v>-8.1356262858050931E-3</v>
      </c>
      <c r="C522">
        <v>3.1518354145180415E-2</v>
      </c>
      <c r="D522">
        <v>1.3362273661051942E-2</v>
      </c>
      <c r="E522">
        <v>1.2196490662954048E-2</v>
      </c>
      <c r="F522">
        <v>2.6120166651900277E-2</v>
      </c>
      <c r="G522">
        <v>2.0070901127899096E-2</v>
      </c>
      <c r="H522">
        <v>2.5731251237724493E-2</v>
      </c>
      <c r="I522">
        <v>9.1164629682630042E-4</v>
      </c>
      <c r="J522">
        <v>1.0135898536036116E-2</v>
      </c>
      <c r="K522">
        <v>1.7621078951117506E-2</v>
      </c>
      <c r="L522">
        <v>1.8156564476092273E-2</v>
      </c>
    </row>
    <row r="523" spans="1:12" x14ac:dyDescent="0.2">
      <c r="A523" s="12">
        <v>44312</v>
      </c>
      <c r="B523">
        <v>-1.3535543854296367E-2</v>
      </c>
      <c r="C523">
        <v>-2.3444457393773915E-3</v>
      </c>
      <c r="D523">
        <v>-6.0277318930633365E-3</v>
      </c>
      <c r="E523">
        <v>-1.172463733276443E-2</v>
      </c>
      <c r="F523">
        <v>-2.9814533338755281E-2</v>
      </c>
      <c r="G523">
        <v>-8.9820163825655459E-3</v>
      </c>
      <c r="H523">
        <v>-6.8600869154648763E-3</v>
      </c>
      <c r="I523">
        <v>-1.5242201570938405E-2</v>
      </c>
      <c r="J523">
        <v>-6.8083322808402662E-3</v>
      </c>
      <c r="K523">
        <v>-1.054786943018605E-2</v>
      </c>
      <c r="L523">
        <v>-7.5290072063531463E-3</v>
      </c>
    </row>
    <row r="524" spans="1:12" x14ac:dyDescent="0.2">
      <c r="A524" s="12">
        <v>44313</v>
      </c>
      <c r="B524">
        <v>-6.055894281239778E-3</v>
      </c>
      <c r="C524">
        <v>-1.4063961308247079E-2</v>
      </c>
      <c r="D524">
        <v>-4.5111405400890349E-2</v>
      </c>
      <c r="E524">
        <v>-1.5450724616296698E-2</v>
      </c>
      <c r="F524">
        <v>1.8764617093692232E-2</v>
      </c>
      <c r="G524">
        <v>-1.6679684666853854E-2</v>
      </c>
      <c r="H524">
        <v>-1.0488846307029284E-2</v>
      </c>
      <c r="I524">
        <v>-1.7547630521714212E-2</v>
      </c>
      <c r="J524">
        <v>-2.2117052065007078E-2</v>
      </c>
      <c r="K524">
        <v>-1.8391634420541168E-2</v>
      </c>
      <c r="L524">
        <v>-1.5299634649317469E-2</v>
      </c>
    </row>
    <row r="525" spans="1:12" x14ac:dyDescent="0.2">
      <c r="A525" s="12">
        <v>44314</v>
      </c>
      <c r="B525">
        <v>1.1389152126222468E-2</v>
      </c>
      <c r="C525">
        <v>-1.3099862619746121E-3</v>
      </c>
      <c r="D525">
        <v>2.1761279730480077E-2</v>
      </c>
      <c r="E525">
        <v>1.5321928955992688E-2</v>
      </c>
      <c r="F525">
        <v>9.7810672235500214E-3</v>
      </c>
      <c r="G525">
        <v>-1.4373998996694061E-2</v>
      </c>
      <c r="H525">
        <v>4.3766954595635801E-2</v>
      </c>
      <c r="I525">
        <v>-2.0164228274877911E-2</v>
      </c>
      <c r="J525">
        <v>1.2417737839041727E-2</v>
      </c>
      <c r="K525">
        <v>8.3085559941461131E-3</v>
      </c>
      <c r="L525">
        <v>6.4705102720400039E-3</v>
      </c>
    </row>
    <row r="526" spans="1:12" x14ac:dyDescent="0.2">
      <c r="A526" s="12">
        <v>44315</v>
      </c>
      <c r="B526">
        <v>-1.2952469593801207E-2</v>
      </c>
      <c r="C526">
        <v>-2.7670475896773839E-2</v>
      </c>
      <c r="D526">
        <v>-2.3488243272703664E-2</v>
      </c>
      <c r="E526">
        <v>-2.1876438875045572E-2</v>
      </c>
      <c r="F526">
        <v>-4.4345963017479589E-2</v>
      </c>
      <c r="G526">
        <v>-1.8789728851337683E-2</v>
      </c>
      <c r="H526">
        <v>-2.7570108823520303E-2</v>
      </c>
      <c r="I526">
        <v>-3.3808779437257706E-2</v>
      </c>
      <c r="J526">
        <v>-3.1174841953548266E-2</v>
      </c>
      <c r="K526">
        <v>-3.6712462670012935E-2</v>
      </c>
      <c r="L526">
        <v>-2.8267447102485108E-2</v>
      </c>
    </row>
    <row r="527" spans="1:12" x14ac:dyDescent="0.2">
      <c r="A527" s="12">
        <v>44316</v>
      </c>
      <c r="B527">
        <v>-4.7043036366973372E-3</v>
      </c>
      <c r="C527">
        <v>-3.8338960075725452E-2</v>
      </c>
      <c r="D527">
        <v>-9.5182990142923096E-3</v>
      </c>
      <c r="E527">
        <v>-1.3372560324990398E-2</v>
      </c>
      <c r="F527">
        <v>-2.0107912613761061E-2</v>
      </c>
      <c r="G527">
        <v>-1.1125894077100388E-2</v>
      </c>
      <c r="H527">
        <v>-9.9193784004668259E-3</v>
      </c>
      <c r="I527">
        <v>-2.454854062151738E-2</v>
      </c>
      <c r="J527">
        <v>-1.2086349491959174E-2</v>
      </c>
      <c r="K527">
        <v>-1.4476324670560819E-2</v>
      </c>
      <c r="L527">
        <v>-1.0456726479272222E-2</v>
      </c>
    </row>
    <row r="528" spans="1:12" x14ac:dyDescent="0.2">
      <c r="A528" s="12">
        <v>44319</v>
      </c>
      <c r="B528">
        <v>-6.3068572253127137E-3</v>
      </c>
      <c r="C528">
        <v>7.6352201718590991E-4</v>
      </c>
      <c r="D528">
        <v>1.2857113745223774E-3</v>
      </c>
      <c r="E528">
        <v>-1.2518813027990083E-2</v>
      </c>
      <c r="F528">
        <v>4.0543201576836007E-3</v>
      </c>
      <c r="G528">
        <v>2.0042820720098619E-2</v>
      </c>
      <c r="H528">
        <v>-2.4379911913871E-2</v>
      </c>
      <c r="I528">
        <v>-2.6420499816350983E-2</v>
      </c>
      <c r="J528">
        <v>3.8913733423026611E-3</v>
      </c>
      <c r="K528">
        <v>-2.2184324232368265E-2</v>
      </c>
      <c r="L528">
        <v>-1.7000500426106138E-2</v>
      </c>
    </row>
    <row r="529" spans="1:12" x14ac:dyDescent="0.2">
      <c r="A529" s="12">
        <v>44320</v>
      </c>
      <c r="B529">
        <v>-8.7910881245993318E-4</v>
      </c>
      <c r="C529">
        <v>-9.9719410723327125E-3</v>
      </c>
      <c r="D529">
        <v>1.4528375718400816E-2</v>
      </c>
      <c r="E529">
        <v>-1.5986510634420643E-3</v>
      </c>
      <c r="F529">
        <v>6.7201929759954813E-3</v>
      </c>
      <c r="G529">
        <v>-7.8637165401254632E-3</v>
      </c>
      <c r="H529">
        <v>3.943666838941773E-3</v>
      </c>
      <c r="I529">
        <v>1.5565323669595245E-2</v>
      </c>
      <c r="J529">
        <v>1.32095759117427E-2</v>
      </c>
      <c r="K529">
        <v>5.2318492085056522E-3</v>
      </c>
      <c r="L529">
        <v>6.2400138538697188E-3</v>
      </c>
    </row>
    <row r="530" spans="1:12" x14ac:dyDescent="0.2">
      <c r="A530" s="12">
        <v>44321</v>
      </c>
      <c r="B530">
        <v>1.2103056563519014E-2</v>
      </c>
      <c r="C530">
        <v>7.7058259815355405E-4</v>
      </c>
      <c r="D530">
        <v>1.4320136983767216E-2</v>
      </c>
      <c r="E530">
        <v>1.0645922553892266E-2</v>
      </c>
      <c r="F530">
        <v>1.6606327723763928E-2</v>
      </c>
      <c r="G530">
        <v>5.2618937397093965E-4</v>
      </c>
      <c r="H530">
        <v>9.9766461682202438E-3</v>
      </c>
      <c r="I530">
        <v>1.9576462588822289E-2</v>
      </c>
      <c r="J530">
        <v>9.6329481452431982E-3</v>
      </c>
      <c r="K530">
        <v>5.9559964365416404E-3</v>
      </c>
      <c r="L530">
        <v>8.1709177068941333E-3</v>
      </c>
    </row>
    <row r="531" spans="1:12" x14ac:dyDescent="0.2">
      <c r="A531" s="12">
        <v>44322</v>
      </c>
      <c r="B531">
        <v>8.3579017473033087E-3</v>
      </c>
      <c r="C531">
        <v>1.1742294291391278E-2</v>
      </c>
      <c r="D531">
        <v>1.8762594733430622E-2</v>
      </c>
      <c r="E531">
        <v>8.8772538743105631E-3</v>
      </c>
      <c r="F531">
        <v>9.1803892350498864E-3</v>
      </c>
      <c r="G531">
        <v>1.8243944834444702E-2</v>
      </c>
      <c r="H531">
        <v>1.3511075853324376E-2</v>
      </c>
      <c r="I531">
        <v>2.0586292753353622E-2</v>
      </c>
      <c r="J531">
        <v>1.1769800593094321E-2</v>
      </c>
      <c r="K531">
        <v>2.1873568266135617E-2</v>
      </c>
      <c r="L531">
        <v>1.3638138838759398E-2</v>
      </c>
    </row>
    <row r="532" spans="1:12" x14ac:dyDescent="0.2">
      <c r="A532" s="12">
        <v>44323</v>
      </c>
      <c r="B532">
        <v>-2.9921204791735618E-2</v>
      </c>
      <c r="C532">
        <v>-3.6438136817478664E-2</v>
      </c>
      <c r="D532">
        <v>-3.0883136820990337E-2</v>
      </c>
      <c r="E532">
        <v>-3.7092939149765039E-2</v>
      </c>
      <c r="F532">
        <v>-3.63353980637868E-2</v>
      </c>
      <c r="G532">
        <v>-3.6291151734781472E-2</v>
      </c>
      <c r="H532">
        <v>-6.6818901878003392E-2</v>
      </c>
      <c r="I532">
        <v>-7.9432950803823302E-2</v>
      </c>
      <c r="J532">
        <v>-4.2012561806172084E-2</v>
      </c>
      <c r="K532">
        <v>-4.3957296647711579E-2</v>
      </c>
      <c r="L532">
        <v>-4.5491722511600712E-2</v>
      </c>
    </row>
    <row r="533" spans="1:12" x14ac:dyDescent="0.2">
      <c r="A533" s="12">
        <v>44326</v>
      </c>
      <c r="B533">
        <v>-1.6755539049205456E-2</v>
      </c>
      <c r="C533">
        <v>1.0993488142393521E-2</v>
      </c>
      <c r="D533">
        <v>6.2971449122451104E-3</v>
      </c>
      <c r="E533">
        <v>9.0623809543503714E-3</v>
      </c>
      <c r="F533">
        <v>-2.2589538369085669E-3</v>
      </c>
      <c r="G533">
        <v>3.7423029566581753E-3</v>
      </c>
      <c r="H533">
        <v>-4.4304805157586958E-3</v>
      </c>
      <c r="I533">
        <v>-2.1416561391862088E-4</v>
      </c>
      <c r="J533">
        <v>3.3163127751004883E-4</v>
      </c>
      <c r="K533">
        <v>1.5234834967086181E-2</v>
      </c>
      <c r="L533">
        <v>1.3371775116624671E-3</v>
      </c>
    </row>
    <row r="534" spans="1:12" x14ac:dyDescent="0.2">
      <c r="A534" s="12">
        <v>44327</v>
      </c>
      <c r="B534">
        <v>-2.6138114236915321E-2</v>
      </c>
      <c r="C534">
        <v>-2.8918664350275694E-2</v>
      </c>
      <c r="D534">
        <v>-3.6691140369933088E-2</v>
      </c>
      <c r="E534">
        <v>-4.1028344934672369E-2</v>
      </c>
      <c r="F534">
        <v>-6.3242889541958322E-2</v>
      </c>
      <c r="G534">
        <v>-3.862318929800785E-2</v>
      </c>
      <c r="H534">
        <v>-2.9647732235081752E-2</v>
      </c>
      <c r="I534">
        <v>-5.075227263806506E-2</v>
      </c>
      <c r="J534">
        <v>-3.2270770404299674E-2</v>
      </c>
      <c r="K534">
        <v>-4.4764157265228081E-2</v>
      </c>
      <c r="L534">
        <v>-4.1591549117283522E-2</v>
      </c>
    </row>
    <row r="535" spans="1:12" x14ac:dyDescent="0.2">
      <c r="A535" s="12">
        <v>44328</v>
      </c>
      <c r="B535">
        <v>7.2470983789590477E-3</v>
      </c>
      <c r="C535">
        <v>-2.0985039973626971E-2</v>
      </c>
      <c r="D535">
        <v>1.3442566300960824E-2</v>
      </c>
      <c r="E535">
        <v>1.9274249373338933E-2</v>
      </c>
      <c r="F535">
        <v>2.1660842070089152E-3</v>
      </c>
      <c r="G535">
        <v>9.384560703776473E-3</v>
      </c>
      <c r="H535">
        <v>1.9783684467194338E-2</v>
      </c>
      <c r="I535">
        <v>-9.2834326088550214E-3</v>
      </c>
      <c r="J535">
        <v>3.9634678947848521E-3</v>
      </c>
      <c r="K535">
        <v>2.1191169478455941E-2</v>
      </c>
      <c r="L535">
        <v>1.2665186237177122E-2</v>
      </c>
    </row>
    <row r="536" spans="1:12" x14ac:dyDescent="0.2">
      <c r="A536" s="12">
        <v>44329</v>
      </c>
      <c r="B536">
        <v>2.4507372291121592E-2</v>
      </c>
      <c r="C536">
        <v>2.0314892482361908E-2</v>
      </c>
      <c r="D536">
        <v>2.3630655960703666E-2</v>
      </c>
      <c r="E536">
        <v>2.5270016085995526E-2</v>
      </c>
      <c r="F536">
        <v>4.1437081606235972E-2</v>
      </c>
      <c r="G536">
        <v>2.549632563757314E-2</v>
      </c>
      <c r="H536">
        <v>2.3634865334823982E-2</v>
      </c>
      <c r="I536">
        <v>5.3372566659703427E-2</v>
      </c>
      <c r="J536">
        <v>2.0119354757233116E-2</v>
      </c>
      <c r="K536">
        <v>2.3298081088634064E-2</v>
      </c>
      <c r="L536">
        <v>3.0484517418656196E-2</v>
      </c>
    </row>
    <row r="537" spans="1:12" x14ac:dyDescent="0.2">
      <c r="A537" s="12">
        <v>44330</v>
      </c>
      <c r="B537">
        <v>-3.6118866639968497E-4</v>
      </c>
      <c r="C537">
        <v>8.0414355508902856E-4</v>
      </c>
      <c r="D537">
        <v>-1.3403272013277151E-2</v>
      </c>
      <c r="E537">
        <v>-3.8113502630125556E-3</v>
      </c>
      <c r="F537">
        <v>-1.2765722886315767E-2</v>
      </c>
      <c r="G537">
        <v>1.6056030193690844E-3</v>
      </c>
      <c r="H537">
        <v>-2.6927630281333896E-3</v>
      </c>
      <c r="I537">
        <v>1.9223179120414546E-2</v>
      </c>
      <c r="J537">
        <v>-1.014396684410388E-2</v>
      </c>
      <c r="K537">
        <v>-1.3495241643467959E-2</v>
      </c>
      <c r="L537">
        <v>-8.7616840461594899E-3</v>
      </c>
    </row>
    <row r="538" spans="1:12" x14ac:dyDescent="0.2">
      <c r="A538" s="12">
        <v>44333</v>
      </c>
      <c r="B538">
        <v>-8.8955558078107934E-3</v>
      </c>
      <c r="C538">
        <v>-2.8170798546239342E-3</v>
      </c>
      <c r="D538">
        <v>-1.089815417273127E-2</v>
      </c>
      <c r="E538">
        <v>-1.4193033663896694E-2</v>
      </c>
      <c r="F538">
        <v>-8.4448050969311138E-3</v>
      </c>
      <c r="G538">
        <v>-1.5629577702773612E-2</v>
      </c>
      <c r="H538">
        <v>-6.8804314596165985E-3</v>
      </c>
      <c r="I538">
        <v>-1.693877852184715E-3</v>
      </c>
      <c r="J538">
        <v>-1.5034895763834211E-2</v>
      </c>
      <c r="K538">
        <v>-7.6241389998711259E-3</v>
      </c>
      <c r="L538">
        <v>-8.0842882295952007E-3</v>
      </c>
    </row>
    <row r="539" spans="1:12" x14ac:dyDescent="0.2">
      <c r="A539" s="12">
        <v>44334</v>
      </c>
      <c r="B539">
        <v>9.4373275471678029E-3</v>
      </c>
      <c r="C539">
        <v>2.3761665466074687E-2</v>
      </c>
      <c r="D539">
        <v>1.5807759325397977E-2</v>
      </c>
      <c r="E539">
        <v>1.823089742772999E-2</v>
      </c>
      <c r="F539">
        <v>4.7386870550727614E-2</v>
      </c>
      <c r="G539">
        <v>1.8299765459749581E-2</v>
      </c>
      <c r="H539">
        <v>1.3484170547675593E-2</v>
      </c>
      <c r="I539">
        <v>3.1497069117670917E-2</v>
      </c>
      <c r="J539">
        <v>4.8368944130508115E-2</v>
      </c>
      <c r="K539">
        <v>3.1514187578296465E-2</v>
      </c>
      <c r="L539">
        <v>1.931410874339588E-2</v>
      </c>
    </row>
    <row r="540" spans="1:12" x14ac:dyDescent="0.2">
      <c r="A540" s="12">
        <v>44335</v>
      </c>
      <c r="B540">
        <v>1.0601338107567556E-2</v>
      </c>
      <c r="C540">
        <v>2.3722600439356707E-2</v>
      </c>
      <c r="D540">
        <v>1.9508996669308026E-2</v>
      </c>
      <c r="E540">
        <v>2.9621201752789587E-2</v>
      </c>
      <c r="F540">
        <v>3.8563767189604192E-2</v>
      </c>
      <c r="G540">
        <v>1.7446909605088601E-2</v>
      </c>
      <c r="H540">
        <v>1.5040149651904353E-2</v>
      </c>
      <c r="I540">
        <v>3.2127222634177686E-2</v>
      </c>
      <c r="J540">
        <v>4.063400050630344E-2</v>
      </c>
      <c r="K540">
        <v>3.0721598149725624E-2</v>
      </c>
      <c r="L540">
        <v>2.5962044274993577E-2</v>
      </c>
    </row>
    <row r="541" spans="1:12" x14ac:dyDescent="0.2">
      <c r="A541" s="12">
        <v>44336</v>
      </c>
      <c r="B541">
        <v>2.3206644190143346E-3</v>
      </c>
      <c r="C541">
        <v>-1.1466973734481819E-2</v>
      </c>
      <c r="D541">
        <v>-1.566078191979021E-3</v>
      </c>
      <c r="E541">
        <v>-8.2981210601860925E-3</v>
      </c>
      <c r="F541">
        <v>-8.6496798546983596E-4</v>
      </c>
      <c r="G541">
        <v>-2.0985845738732745E-3</v>
      </c>
      <c r="H541">
        <v>-8.9361743530359961E-3</v>
      </c>
      <c r="I541">
        <v>-1.9882202815632466E-2</v>
      </c>
      <c r="J541">
        <v>-6.8996228908270105E-4</v>
      </c>
      <c r="K541">
        <v>-8.9049009602106561E-3</v>
      </c>
      <c r="L541">
        <v>-5.5395097950810606E-3</v>
      </c>
    </row>
    <row r="542" spans="1:12" x14ac:dyDescent="0.2">
      <c r="A542" s="12">
        <v>44337</v>
      </c>
      <c r="B542">
        <v>1.557019016312184E-2</v>
      </c>
      <c r="C542">
        <v>3.4927177527783325E-3</v>
      </c>
      <c r="D542">
        <v>1.969559089281939E-2</v>
      </c>
      <c r="E542">
        <v>1.7464541645431451E-2</v>
      </c>
      <c r="F542">
        <v>2.9840147456954073E-2</v>
      </c>
      <c r="G542">
        <v>7.3260079188039217E-3</v>
      </c>
      <c r="H542">
        <v>1.0969557920348734E-2</v>
      </c>
      <c r="I542">
        <v>4.1908637526156679E-2</v>
      </c>
      <c r="J542">
        <v>1.9573699373543509E-2</v>
      </c>
      <c r="K542">
        <v>2.8234186017553002E-2</v>
      </c>
      <c r="L542">
        <v>2.4949327974186968E-2</v>
      </c>
    </row>
    <row r="543" spans="1:12" x14ac:dyDescent="0.2">
      <c r="A543" s="12">
        <v>44340</v>
      </c>
      <c r="B543">
        <v>-1.5812866880057673E-3</v>
      </c>
      <c r="C543">
        <v>5.4088755266563327E-3</v>
      </c>
      <c r="D543">
        <v>5.2952366393126258E-5</v>
      </c>
      <c r="E543">
        <v>7.621672960514555E-4</v>
      </c>
      <c r="F543">
        <v>8.5729732289472546E-3</v>
      </c>
      <c r="G543">
        <v>-8.3770041817029395E-3</v>
      </c>
      <c r="H543">
        <v>6.3001910251783014E-3</v>
      </c>
      <c r="I543">
        <v>4.6575220089624938E-3</v>
      </c>
      <c r="J543">
        <v>7.417964266938029E-3</v>
      </c>
      <c r="K543">
        <v>4.209121909891784E-3</v>
      </c>
      <c r="L543">
        <v>2.963913213229231E-3</v>
      </c>
    </row>
    <row r="544" spans="1:12" x14ac:dyDescent="0.2">
      <c r="A544" s="12">
        <v>44341</v>
      </c>
      <c r="B544">
        <v>8.7854903151314589E-4</v>
      </c>
      <c r="C544">
        <v>6.1459314699292885E-3</v>
      </c>
      <c r="D544">
        <v>-1.8033062673396103E-3</v>
      </c>
      <c r="E544">
        <v>2.0651546394840664E-3</v>
      </c>
      <c r="F544">
        <v>1.2209390319650803E-2</v>
      </c>
      <c r="G544">
        <v>1.0460286631837382E-2</v>
      </c>
      <c r="H544">
        <v>-4.9467287543904859E-3</v>
      </c>
      <c r="I544">
        <v>2.012524491602995E-2</v>
      </c>
      <c r="J544">
        <v>9.7713345645506714E-4</v>
      </c>
      <c r="K544">
        <v>5.0918366188242069E-3</v>
      </c>
      <c r="L544">
        <v>2.6739338423237375E-3</v>
      </c>
    </row>
    <row r="545" spans="1:12" x14ac:dyDescent="0.2">
      <c r="A545" s="12">
        <v>44342</v>
      </c>
      <c r="B545">
        <v>1.4130318789389466E-2</v>
      </c>
      <c r="C545">
        <v>1.0206920235224899E-3</v>
      </c>
      <c r="D545">
        <v>4.0795828488178658E-3</v>
      </c>
      <c r="E545">
        <v>1.5493179751320941E-2</v>
      </c>
      <c r="F545">
        <v>-5.3621813507165649E-3</v>
      </c>
      <c r="G545">
        <v>1.957821788263777E-2</v>
      </c>
      <c r="H545">
        <v>4.1239195524230693E-3</v>
      </c>
      <c r="I545">
        <v>3.7944332436397571E-4</v>
      </c>
      <c r="J545">
        <v>1.2224949277148952E-4</v>
      </c>
      <c r="K545">
        <v>1.3493860193478039E-3</v>
      </c>
      <c r="L545">
        <v>4.2074855823601067E-3</v>
      </c>
    </row>
    <row r="546" spans="1:12" x14ac:dyDescent="0.2">
      <c r="A546" s="12">
        <v>44343</v>
      </c>
      <c r="B546">
        <v>-1.0622726181953595E-2</v>
      </c>
      <c r="C546">
        <v>2.0947184357431096E-2</v>
      </c>
      <c r="D546">
        <v>3.6415411480075566E-3</v>
      </c>
      <c r="E546">
        <v>9.8936059941906584E-3</v>
      </c>
      <c r="F546">
        <v>-1.2413846723186186E-3</v>
      </c>
      <c r="G546">
        <v>-2.0429483960985452E-3</v>
      </c>
      <c r="H546">
        <v>6.7118914098468789E-3</v>
      </c>
      <c r="I546">
        <v>6.6168777406537442E-3</v>
      </c>
      <c r="J546">
        <v>8.4807966195185776E-3</v>
      </c>
      <c r="K546">
        <v>7.6748471863295224E-3</v>
      </c>
      <c r="L546">
        <v>9.2411033874676765E-3</v>
      </c>
    </row>
    <row r="547" spans="1:12" x14ac:dyDescent="0.2">
      <c r="A547" s="12">
        <v>44344</v>
      </c>
      <c r="B547">
        <v>-4.0346587086343474E-3</v>
      </c>
      <c r="C547">
        <v>9.0745321613883434E-3</v>
      </c>
      <c r="D547">
        <v>-4.3290233027483138E-3</v>
      </c>
      <c r="E547">
        <v>-8.5475215671052748E-3</v>
      </c>
      <c r="F547">
        <v>-1.1452572100559799E-2</v>
      </c>
      <c r="G547">
        <v>5.6079989765483581E-3</v>
      </c>
      <c r="H547">
        <v>-4.4693573910008144E-3</v>
      </c>
      <c r="I547">
        <v>-1.4806625380675544E-2</v>
      </c>
      <c r="J547">
        <v>-5.544107832913839E-3</v>
      </c>
      <c r="K547">
        <v>-1.0439610255980546E-2</v>
      </c>
      <c r="L547">
        <v>-2.800511681643413E-3</v>
      </c>
    </row>
    <row r="548" spans="1:12" x14ac:dyDescent="0.2">
      <c r="A548" s="12">
        <v>44348</v>
      </c>
      <c r="B548">
        <v>1.0317400059850792E-2</v>
      </c>
      <c r="C548">
        <v>1.4252651523339023E-2</v>
      </c>
      <c r="D548">
        <v>9.216465709292132E-3</v>
      </c>
      <c r="E548">
        <v>1.1506972488537983E-2</v>
      </c>
      <c r="F548">
        <v>-4.8282280201339765E-3</v>
      </c>
      <c r="G548">
        <v>-8.6801707099599425E-3</v>
      </c>
      <c r="H548">
        <v>4.1932694941335894E-3</v>
      </c>
      <c r="I548">
        <v>1.7196937625374939E-3</v>
      </c>
      <c r="J548">
        <v>4.936288939666536E-3</v>
      </c>
      <c r="K548">
        <v>1.0936654575414071E-3</v>
      </c>
      <c r="L548">
        <v>6.0767880233939175E-3</v>
      </c>
    </row>
    <row r="549" spans="1:12" x14ac:dyDescent="0.2">
      <c r="A549" s="12">
        <v>44349</v>
      </c>
      <c r="B549">
        <v>-2.1808609657347256E-2</v>
      </c>
      <c r="C549">
        <v>-2.08328328344425E-2</v>
      </c>
      <c r="D549">
        <v>-2.5217242811833417E-2</v>
      </c>
      <c r="E549">
        <v>-1.9030318578403413E-2</v>
      </c>
      <c r="F549">
        <v>-7.1805987245966499E-3</v>
      </c>
      <c r="G549">
        <v>-1.3423032228284261E-2</v>
      </c>
      <c r="H549">
        <v>-1.5361696521985858E-2</v>
      </c>
      <c r="I549">
        <v>-2.6307137785320938E-2</v>
      </c>
      <c r="J549">
        <v>-1.4882373310832664E-2</v>
      </c>
      <c r="K549">
        <v>-2.4610150954250714E-2</v>
      </c>
      <c r="L549">
        <v>-1.7333948347491135E-2</v>
      </c>
    </row>
    <row r="550" spans="1:12" x14ac:dyDescent="0.2">
      <c r="A550" s="12">
        <v>44350</v>
      </c>
      <c r="B550">
        <v>1.9893291653789245E-2</v>
      </c>
      <c r="C550">
        <v>1.6063647611741116E-2</v>
      </c>
      <c r="D550">
        <v>2.1646058949209828E-2</v>
      </c>
      <c r="E550">
        <v>2.1707674159175284E-2</v>
      </c>
      <c r="F550">
        <v>3.170886629871722E-2</v>
      </c>
      <c r="G550">
        <v>1.8027806404103595E-2</v>
      </c>
      <c r="H550">
        <v>1.9240147688682208E-2</v>
      </c>
      <c r="I550">
        <v>4.0900411810967131E-2</v>
      </c>
      <c r="J550">
        <v>2.142618505222707E-2</v>
      </c>
      <c r="K550">
        <v>2.390248513238569E-2</v>
      </c>
      <c r="L550">
        <v>2.3992459283071584E-2</v>
      </c>
    </row>
    <row r="551" spans="1:12" x14ac:dyDescent="0.2">
      <c r="A551" s="12">
        <v>44351</v>
      </c>
      <c r="B551">
        <v>-4.8927164865887962E-3</v>
      </c>
      <c r="C551">
        <v>-2.8233414262250969E-3</v>
      </c>
      <c r="D551">
        <v>-8.0291961626855722E-3</v>
      </c>
      <c r="E551">
        <v>-2.3904702826191143E-2</v>
      </c>
      <c r="F551">
        <v>-8.8686980234397809E-3</v>
      </c>
      <c r="G551">
        <v>-4.0920733789885444E-3</v>
      </c>
      <c r="H551">
        <v>-7.6215577019418676E-3</v>
      </c>
      <c r="I551">
        <v>-4.5221793930930856E-2</v>
      </c>
      <c r="J551">
        <v>-6.6654992105390116E-3</v>
      </c>
      <c r="K551">
        <v>-1.1717135357023846E-2</v>
      </c>
      <c r="L551">
        <v>-7.8107269224117074E-3</v>
      </c>
    </row>
    <row r="552" spans="1:12" x14ac:dyDescent="0.2">
      <c r="A552" s="12">
        <v>44354</v>
      </c>
      <c r="B552">
        <v>-1.5776833108884056E-3</v>
      </c>
      <c r="C552">
        <v>-5.6706154236747658E-3</v>
      </c>
      <c r="D552">
        <v>-8.6291111868699397E-3</v>
      </c>
      <c r="E552">
        <v>-5.3898147519737256E-4</v>
      </c>
      <c r="F552">
        <v>4.9706957214251994E-2</v>
      </c>
      <c r="G552">
        <v>1.5365271021109067E-3</v>
      </c>
      <c r="H552">
        <v>6.5786793126250452E-3</v>
      </c>
      <c r="I552">
        <v>3.9292931583837752E-3</v>
      </c>
      <c r="J552">
        <v>2.6108960322510861E-3</v>
      </c>
      <c r="K552">
        <v>-6.2707214180289196E-3</v>
      </c>
      <c r="L552">
        <v>-5.7361428175077295E-3</v>
      </c>
    </row>
    <row r="553" spans="1:12" x14ac:dyDescent="0.2">
      <c r="A553" s="12">
        <v>44355</v>
      </c>
      <c r="B553">
        <v>0</v>
      </c>
      <c r="C553">
        <v>-1.1563701302026268E-2</v>
      </c>
      <c r="D553">
        <v>-2.5710113213442513E-3</v>
      </c>
      <c r="E553">
        <v>8.6259158546074185E-4</v>
      </c>
      <c r="F553">
        <v>-7.518600985591495E-3</v>
      </c>
      <c r="G553">
        <v>-7.1906470627472142E-3</v>
      </c>
      <c r="H553">
        <v>-9.8096661525206037E-3</v>
      </c>
      <c r="I553">
        <v>-2.0402782939493238E-2</v>
      </c>
      <c r="J553">
        <v>8.8143791740826812E-3</v>
      </c>
      <c r="K553">
        <v>-5.2559331958393794E-3</v>
      </c>
      <c r="L553">
        <v>-4.9293440233505554E-3</v>
      </c>
    </row>
    <row r="554" spans="1:12" x14ac:dyDescent="0.2">
      <c r="A554" s="12">
        <v>44356</v>
      </c>
      <c r="B554">
        <v>6.6445524050788574E-3</v>
      </c>
      <c r="C554">
        <v>1.9812417590003933E-2</v>
      </c>
      <c r="D554">
        <v>8.2788108095966425E-3</v>
      </c>
      <c r="E554">
        <v>1.0165155752357357E-2</v>
      </c>
      <c r="F554">
        <v>2.8391596281408398E-2</v>
      </c>
      <c r="G554">
        <v>9.2355867999468991E-3</v>
      </c>
      <c r="H554">
        <v>9.958917928860226E-3</v>
      </c>
      <c r="I554">
        <v>1.8047090239864068E-2</v>
      </c>
      <c r="J554">
        <v>5.813464247164936E-3</v>
      </c>
      <c r="K554">
        <v>1.0679914105566624E-2</v>
      </c>
      <c r="L554">
        <v>1.1421225717466534E-2</v>
      </c>
    </row>
    <row r="555" spans="1:12" x14ac:dyDescent="0.2">
      <c r="A555" s="12">
        <v>44357</v>
      </c>
      <c r="B555">
        <v>8.1576340321436094E-3</v>
      </c>
      <c r="C555">
        <v>-3.069935578544554E-3</v>
      </c>
      <c r="D555">
        <v>3.5575660761159303E-3</v>
      </c>
      <c r="E555">
        <v>4.3220402565050308E-3</v>
      </c>
      <c r="F555">
        <v>5.7747229744808124E-3</v>
      </c>
      <c r="G555">
        <v>1.6211079355272367E-2</v>
      </c>
      <c r="H555">
        <v>2.9756345775129463E-3</v>
      </c>
      <c r="I555">
        <v>1.0362763074658004E-2</v>
      </c>
      <c r="J555">
        <v>1.5526190519440182E-3</v>
      </c>
      <c r="K555">
        <v>4.2271893171123088E-3</v>
      </c>
      <c r="L555">
        <v>5.0402239329728196E-3</v>
      </c>
    </row>
    <row r="556" spans="1:12" x14ac:dyDescent="0.2">
      <c r="A556" s="12">
        <v>44358</v>
      </c>
      <c r="B556">
        <v>5.8601225860137199E-3</v>
      </c>
      <c r="C556">
        <v>2.9473862951025047E-3</v>
      </c>
      <c r="D556">
        <v>8.3920623746337256E-3</v>
      </c>
      <c r="E556">
        <v>1.0839755663133608E-2</v>
      </c>
      <c r="F556">
        <v>3.210843699290114E-2</v>
      </c>
      <c r="G556">
        <v>8.0080433496634018E-3</v>
      </c>
      <c r="H556">
        <v>1.9785133639851193E-2</v>
      </c>
      <c r="I556">
        <v>3.3661589979150794E-2</v>
      </c>
      <c r="J556">
        <v>4.999138775086071E-3</v>
      </c>
      <c r="K556">
        <v>1.0779440552020618E-2</v>
      </c>
      <c r="L556">
        <v>1.411050855764121E-2</v>
      </c>
    </row>
    <row r="557" spans="1:12" x14ac:dyDescent="0.2">
      <c r="A557" s="12">
        <v>44361</v>
      </c>
      <c r="B557">
        <v>-3.4430551249050815E-3</v>
      </c>
      <c r="C557">
        <v>-1.333190716123663E-2</v>
      </c>
      <c r="D557">
        <v>-8.710318846259198E-3</v>
      </c>
      <c r="E557">
        <v>-1.075481295720526E-2</v>
      </c>
      <c r="F557">
        <v>-3.9108382177546813E-3</v>
      </c>
      <c r="G557">
        <v>1.041422713644055E-2</v>
      </c>
      <c r="H557">
        <v>-1.2679237180180021E-2</v>
      </c>
      <c r="I557">
        <v>-1.5542384909598788E-2</v>
      </c>
      <c r="J557">
        <v>-4.8799111383911031E-3</v>
      </c>
      <c r="K557">
        <v>-1.1688380485246706E-2</v>
      </c>
      <c r="L557">
        <v>-8.227769843482554E-3</v>
      </c>
    </row>
    <row r="558" spans="1:12" x14ac:dyDescent="0.2">
      <c r="A558" s="12">
        <v>44362</v>
      </c>
      <c r="B558">
        <v>-1.3367120509910227E-2</v>
      </c>
      <c r="C558">
        <v>-4.4837614817638278E-3</v>
      </c>
      <c r="D558">
        <v>-4.6766948839681959E-3</v>
      </c>
      <c r="E558">
        <v>-1.0657091709199831E-2</v>
      </c>
      <c r="F558">
        <v>9.6563814669034381E-3</v>
      </c>
      <c r="G558">
        <v>7.9169496141597087E-2</v>
      </c>
      <c r="H558">
        <v>-4.657583322100093E-3</v>
      </c>
      <c r="I558">
        <v>-2.1431398383410332E-2</v>
      </c>
      <c r="J558">
        <v>-9.5909829996131575E-3</v>
      </c>
      <c r="K558">
        <v>-1.0184908651456763E-2</v>
      </c>
      <c r="L558">
        <v>-9.4472013452604857E-3</v>
      </c>
    </row>
    <row r="559" spans="1:12" x14ac:dyDescent="0.2">
      <c r="A559" s="12">
        <v>44363</v>
      </c>
      <c r="B559">
        <v>-6.9917902880308586E-4</v>
      </c>
      <c r="C559">
        <v>5.4060614844157161E-2</v>
      </c>
      <c r="D559">
        <v>-4.2597762756995511E-4</v>
      </c>
      <c r="E559">
        <v>1.1570214235850657E-2</v>
      </c>
      <c r="F559">
        <v>1.8493681406123653E-2</v>
      </c>
      <c r="G559">
        <v>1.4030529423433335E-2</v>
      </c>
      <c r="H559">
        <v>2.9598680253768413E-3</v>
      </c>
      <c r="I559">
        <v>5.4495808957669666E-3</v>
      </c>
      <c r="J559">
        <v>1.2038541476322654E-3</v>
      </c>
      <c r="K559">
        <v>-1.4275704712852593E-2</v>
      </c>
      <c r="L559">
        <v>1.0724510361477271E-2</v>
      </c>
    </row>
    <row r="560" spans="1:12" x14ac:dyDescent="0.2">
      <c r="A560" s="12">
        <v>44364</v>
      </c>
      <c r="B560">
        <v>-2.6762892382357694E-2</v>
      </c>
      <c r="C560">
        <v>1.0638139147828357E-3</v>
      </c>
      <c r="D560">
        <v>-2.4710010759457036E-2</v>
      </c>
      <c r="E560">
        <v>-1.6412730602474931E-2</v>
      </c>
      <c r="F560">
        <v>-1.5541034226349964E-2</v>
      </c>
      <c r="G560">
        <v>8.9849321219970973E-4</v>
      </c>
      <c r="H560">
        <v>-1.7515064723613173E-2</v>
      </c>
      <c r="I560">
        <v>-1.5058472759366396E-2</v>
      </c>
      <c r="J560">
        <v>-2.4543792905745793E-2</v>
      </c>
      <c r="K560">
        <v>-3.116649612486309E-2</v>
      </c>
      <c r="L560">
        <v>-2.4223952311692328E-2</v>
      </c>
    </row>
    <row r="561" spans="1:12" x14ac:dyDescent="0.2">
      <c r="A561" s="12">
        <v>44365</v>
      </c>
      <c r="B561">
        <v>3.5862845783504634E-3</v>
      </c>
      <c r="C561">
        <v>-2.4636563123092779E-2</v>
      </c>
      <c r="D561">
        <v>1.6469293066467768E-2</v>
      </c>
      <c r="E561">
        <v>1.0189278330024898E-2</v>
      </c>
      <c r="F561">
        <v>1.008349993425328E-2</v>
      </c>
      <c r="G561">
        <v>1.3381075483692814E-2</v>
      </c>
      <c r="H561">
        <v>7.1920155694414484E-3</v>
      </c>
      <c r="I561">
        <v>1.9512814223581719E-2</v>
      </c>
      <c r="J561">
        <v>1.201189193450823E-2</v>
      </c>
      <c r="K561">
        <v>1.4520861784599933E-2</v>
      </c>
      <c r="L561">
        <v>3.6828254520119858E-3</v>
      </c>
    </row>
    <row r="562" spans="1:12" x14ac:dyDescent="0.2">
      <c r="A562" s="12">
        <v>44368</v>
      </c>
      <c r="B562">
        <v>0</v>
      </c>
      <c r="C562">
        <v>1.1915715445786755E-2</v>
      </c>
      <c r="D562">
        <v>4.9845376096611296E-3</v>
      </c>
      <c r="E562">
        <v>-3.4430432196328262E-4</v>
      </c>
      <c r="F562">
        <v>-8.4264279252113002E-3</v>
      </c>
      <c r="G562">
        <v>4.4208905767084165E-3</v>
      </c>
      <c r="H562">
        <v>8.3262158992871722E-3</v>
      </c>
      <c r="I562">
        <v>9.0411545016644036E-3</v>
      </c>
      <c r="J562">
        <v>-2.9282481215849058E-3</v>
      </c>
      <c r="K562">
        <v>-1.2737387134082914E-2</v>
      </c>
      <c r="L562">
        <v>4.7121199385314087E-3</v>
      </c>
    </row>
    <row r="563" spans="1:12" x14ac:dyDescent="0.2">
      <c r="A563" s="12">
        <v>44369</v>
      </c>
      <c r="B563">
        <v>-1.0978321098682676E-2</v>
      </c>
      <c r="C563">
        <v>2.867359928499953E-3</v>
      </c>
      <c r="D563">
        <v>-5.038318060912244E-3</v>
      </c>
      <c r="E563">
        <v>4.7469020437852253E-3</v>
      </c>
      <c r="F563">
        <v>3.1223474920149662E-3</v>
      </c>
      <c r="G563">
        <v>1.7923970449420568E-2</v>
      </c>
      <c r="H563">
        <v>3.2518910072471636E-3</v>
      </c>
      <c r="I563">
        <v>1.520362284752933E-2</v>
      </c>
      <c r="J563">
        <v>-2.4442478357551456E-4</v>
      </c>
      <c r="K563">
        <v>3.9681801813327127E-3</v>
      </c>
      <c r="L563">
        <v>4.1594093043025885E-3</v>
      </c>
    </row>
    <row r="564" spans="1:12" x14ac:dyDescent="0.2">
      <c r="A564" s="12">
        <v>44370</v>
      </c>
      <c r="B564">
        <v>1.4551567150069576E-2</v>
      </c>
      <c r="C564">
        <v>2.6837754855435637E-2</v>
      </c>
      <c r="D564">
        <v>1.3397170655778589E-2</v>
      </c>
      <c r="E564">
        <v>7.2595481127040841E-3</v>
      </c>
      <c r="F564">
        <v>2.909748483079835E-2</v>
      </c>
      <c r="G564">
        <v>2.5241988414853967E-2</v>
      </c>
      <c r="H564">
        <v>1.7554622757469492E-2</v>
      </c>
      <c r="I564">
        <v>4.4451759442648085E-2</v>
      </c>
      <c r="J564">
        <v>2.0625679935690904E-2</v>
      </c>
      <c r="K564">
        <v>1.7999008007688413E-2</v>
      </c>
      <c r="L564">
        <v>1.6852801172605639E-2</v>
      </c>
    </row>
    <row r="565" spans="1:12" x14ac:dyDescent="0.2">
      <c r="A565" s="12">
        <v>44371</v>
      </c>
      <c r="B565">
        <v>-2.8576044873679968E-3</v>
      </c>
      <c r="C565">
        <v>-5.5904609159713094E-3</v>
      </c>
      <c r="D565">
        <v>-2.3354782806204355E-3</v>
      </c>
      <c r="E565">
        <v>-1.6862633712445643E-2</v>
      </c>
      <c r="F565">
        <v>2.8459636235077515E-3</v>
      </c>
      <c r="G565">
        <v>-2.6542690405794954E-2</v>
      </c>
      <c r="H565">
        <v>-1.9595880178123015E-3</v>
      </c>
      <c r="I565">
        <v>7.906575415870332E-3</v>
      </c>
      <c r="J565">
        <v>3.7048246275213186E-3</v>
      </c>
      <c r="K565">
        <v>-2.3499965415195688E-3</v>
      </c>
      <c r="L565">
        <v>-2.7245734145395053E-3</v>
      </c>
    </row>
    <row r="566" spans="1:12" x14ac:dyDescent="0.2">
      <c r="A566" s="12">
        <v>44372</v>
      </c>
      <c r="B566">
        <v>2.7693729681405682E-2</v>
      </c>
      <c r="C566">
        <v>1.6908324598074002E-2</v>
      </c>
      <c r="D566">
        <v>1.7698512661042817E-2</v>
      </c>
      <c r="E566">
        <v>2.2674697113083033E-2</v>
      </c>
      <c r="F566">
        <v>4.0040285568494004E-2</v>
      </c>
      <c r="G566">
        <v>1.6351529201376915E-2</v>
      </c>
      <c r="H566">
        <v>1.4926087002466141E-2</v>
      </c>
      <c r="I566">
        <v>2.3526367370664582E-2</v>
      </c>
      <c r="J566">
        <v>1.7207505643023212E-2</v>
      </c>
      <c r="K566">
        <v>2.3582420804039966E-2</v>
      </c>
      <c r="L566">
        <v>2.3593396167340186E-2</v>
      </c>
    </row>
    <row r="567" spans="1:12" x14ac:dyDescent="0.2">
      <c r="A567" s="12">
        <v>44375</v>
      </c>
      <c r="B567">
        <v>-1.2781407239013517E-2</v>
      </c>
      <c r="C567">
        <v>2.7634769110793971E-2</v>
      </c>
      <c r="D567">
        <v>7.0239665052354737E-3</v>
      </c>
      <c r="E567">
        <v>9.1584284923628845E-3</v>
      </c>
      <c r="F567">
        <v>2.7264560111237204E-3</v>
      </c>
      <c r="G567">
        <v>1.7347583052941901E-2</v>
      </c>
      <c r="H567">
        <v>2.0543314136067865E-2</v>
      </c>
      <c r="I567">
        <v>1.3975896173771421E-3</v>
      </c>
      <c r="J567">
        <v>4.8542504048774502E-3</v>
      </c>
      <c r="K567">
        <v>3.2769601875542102E-3</v>
      </c>
      <c r="L567">
        <v>7.8082830693095729E-3</v>
      </c>
    </row>
    <row r="568" spans="1:12" x14ac:dyDescent="0.2">
      <c r="A568" s="12">
        <v>44376</v>
      </c>
      <c r="B568">
        <v>-1.0807088489473857E-2</v>
      </c>
      <c r="C568">
        <v>4.8087800750983546E-2</v>
      </c>
      <c r="D568">
        <v>-3.011592007990626E-3</v>
      </c>
      <c r="E568">
        <v>-6.4999417850583911E-4</v>
      </c>
      <c r="F568">
        <v>-7.3446767215300853E-3</v>
      </c>
      <c r="G568">
        <v>-5.4679871338860755E-3</v>
      </c>
      <c r="H568">
        <v>2.1714072841902167E-3</v>
      </c>
      <c r="I568">
        <v>-1.9390674233027393E-2</v>
      </c>
      <c r="J568">
        <v>4.4241886580485383E-3</v>
      </c>
      <c r="K568">
        <v>-2.036042924564558E-2</v>
      </c>
      <c r="L568">
        <v>8.3711476016946082E-4</v>
      </c>
    </row>
    <row r="569" spans="1:12" x14ac:dyDescent="0.2">
      <c r="A569" s="12">
        <v>44377</v>
      </c>
      <c r="B569">
        <v>-2.3181069783109491E-3</v>
      </c>
      <c r="C569">
        <v>-6.6225701739287797E-3</v>
      </c>
      <c r="D569">
        <v>-7.6213452235151828E-3</v>
      </c>
      <c r="E569">
        <v>-1.5214438439981501E-2</v>
      </c>
      <c r="F569">
        <v>-1.6246396782278814E-2</v>
      </c>
      <c r="G569">
        <v>-1.3160855402230477E-2</v>
      </c>
      <c r="H569">
        <v>-1.5014647131721851E-2</v>
      </c>
      <c r="I569">
        <v>-1.5787932376290507E-2</v>
      </c>
      <c r="J569">
        <v>-1.752020240423291E-2</v>
      </c>
      <c r="K569">
        <v>-1.3717432701322137E-2</v>
      </c>
      <c r="L569">
        <v>-1.4435972666988246E-2</v>
      </c>
    </row>
    <row r="570" spans="1:12" x14ac:dyDescent="0.2">
      <c r="A570" s="12">
        <v>44378</v>
      </c>
      <c r="B570">
        <v>1.3301470909194148E-2</v>
      </c>
      <c r="C570">
        <v>1.4786710885035219E-2</v>
      </c>
      <c r="D570">
        <v>7.1531574527854327E-3</v>
      </c>
      <c r="E570">
        <v>-3.134879124426507E-3</v>
      </c>
      <c r="F570">
        <v>5.2253492038740015E-4</v>
      </c>
      <c r="G570">
        <v>4.2644150885816651E-3</v>
      </c>
      <c r="H570">
        <v>1.2562879234179411E-2</v>
      </c>
      <c r="I570">
        <v>-7.4417232896577595E-3</v>
      </c>
      <c r="J570">
        <v>8.8276716330186397E-3</v>
      </c>
      <c r="K570">
        <v>3.7171568220208903E-3</v>
      </c>
      <c r="L570">
        <v>6.079335540876878E-3</v>
      </c>
    </row>
    <row r="571" spans="1:12" x14ac:dyDescent="0.2">
      <c r="A571" s="12">
        <v>44379</v>
      </c>
      <c r="B571">
        <v>-1.1874347737952276E-2</v>
      </c>
      <c r="C571">
        <v>-2.4316312638628791E-3</v>
      </c>
      <c r="D571">
        <v>-5.2686530053770216E-3</v>
      </c>
      <c r="E571">
        <v>1.0855652764022476E-2</v>
      </c>
      <c r="F571">
        <v>1.3923401168859941E-3</v>
      </c>
      <c r="G571">
        <v>-1.2774405434875242E-3</v>
      </c>
      <c r="H571">
        <v>-9.7967192432851877E-3</v>
      </c>
      <c r="I571">
        <v>-2.736437167196154E-3</v>
      </c>
      <c r="J571">
        <v>-1.386468983061679E-2</v>
      </c>
      <c r="K571">
        <v>-1.4403210152021938E-2</v>
      </c>
      <c r="L571">
        <v>-1.7111965693219643E-3</v>
      </c>
    </row>
    <row r="572" spans="1:12" x14ac:dyDescent="0.2">
      <c r="A572" s="12">
        <v>44383</v>
      </c>
      <c r="B572">
        <v>-2.3202501849758522E-3</v>
      </c>
      <c r="C572">
        <v>-4.24905845829711E-2</v>
      </c>
      <c r="D572">
        <v>-7.4544728653684186E-3</v>
      </c>
      <c r="E572">
        <v>-7.9339323179500841E-3</v>
      </c>
      <c r="F572">
        <v>-1.4363596463530175E-2</v>
      </c>
      <c r="G572">
        <v>-1.589034656503811E-2</v>
      </c>
      <c r="H572">
        <v>-8.6783949766013353E-3</v>
      </c>
      <c r="I572">
        <v>-2.6283244688030099E-2</v>
      </c>
      <c r="J572">
        <v>-1.7318932642258447E-2</v>
      </c>
      <c r="K572">
        <v>-1.8092163472532081E-2</v>
      </c>
      <c r="L572">
        <v>-1.5260154619962786E-2</v>
      </c>
    </row>
    <row r="573" spans="1:12" x14ac:dyDescent="0.2">
      <c r="A573" s="12">
        <v>44384</v>
      </c>
      <c r="B573">
        <v>-1.0238279857145998E-2</v>
      </c>
      <c r="C573">
        <v>-8.8751753764933477E-3</v>
      </c>
      <c r="D573">
        <v>-8.1476714941953569E-3</v>
      </c>
      <c r="E573">
        <v>2.0425802018088357E-3</v>
      </c>
      <c r="F573">
        <v>-6.2006944880478318E-3</v>
      </c>
      <c r="G573">
        <v>-1.3510750611669859E-2</v>
      </c>
      <c r="H573">
        <v>-1.2075216142748698E-2</v>
      </c>
      <c r="I573">
        <v>-9.2322437514333385E-3</v>
      </c>
      <c r="J573">
        <v>-9.2304763000178678E-3</v>
      </c>
      <c r="K573">
        <v>-1.7503050977187171E-2</v>
      </c>
      <c r="L573">
        <v>-1.2931796993850914E-2</v>
      </c>
    </row>
    <row r="574" spans="1:12" x14ac:dyDescent="0.2">
      <c r="A574" s="12">
        <v>44385</v>
      </c>
      <c r="B574">
        <v>1.0774177329164027E-2</v>
      </c>
      <c r="C574">
        <v>1.284344122660613E-2</v>
      </c>
      <c r="D574">
        <v>1.0726321365802788E-2</v>
      </c>
      <c r="E574">
        <v>2.0365168159602366E-2</v>
      </c>
      <c r="F574">
        <v>1.2889821175381646E-2</v>
      </c>
      <c r="G574">
        <v>2.0413273500746877E-2</v>
      </c>
      <c r="H574">
        <v>2.2451717034892831E-2</v>
      </c>
      <c r="I574">
        <v>2.1719629483073367E-2</v>
      </c>
      <c r="J574">
        <v>1.4295319678973779E-2</v>
      </c>
      <c r="K574">
        <v>2.1050268160313468E-2</v>
      </c>
      <c r="L574">
        <v>1.6178048922110805E-2</v>
      </c>
    </row>
    <row r="575" spans="1:12" x14ac:dyDescent="0.2">
      <c r="A575" s="12">
        <v>44386</v>
      </c>
      <c r="B575">
        <v>1.3130074802079162E-2</v>
      </c>
      <c r="C575">
        <v>-9.9063315281550622E-4</v>
      </c>
      <c r="D575">
        <v>8.6345647298996242E-3</v>
      </c>
      <c r="E575">
        <v>1.1532971241088329E-2</v>
      </c>
      <c r="F575">
        <v>5.7727593301019507E-3</v>
      </c>
      <c r="G575">
        <v>1.5358689369177624E-2</v>
      </c>
      <c r="H575">
        <v>7.3268676552628838E-3</v>
      </c>
      <c r="I575">
        <v>2.0352823289791753E-3</v>
      </c>
      <c r="J575">
        <v>7.6688636171084908E-3</v>
      </c>
      <c r="K575">
        <v>1.4955103915353683E-2</v>
      </c>
      <c r="L575">
        <v>1.2747556140889115E-2</v>
      </c>
    </row>
    <row r="576" spans="1:12" x14ac:dyDescent="0.2">
      <c r="A576" s="12">
        <v>44389</v>
      </c>
      <c r="B576">
        <v>2.464874456269668E-3</v>
      </c>
      <c r="C576">
        <v>-6.074966750587692E-3</v>
      </c>
      <c r="D576">
        <v>-3.7587417361386391E-3</v>
      </c>
      <c r="E576">
        <v>-3.5884302490086619E-3</v>
      </c>
      <c r="F576">
        <v>-9.8161510230869563E-3</v>
      </c>
      <c r="G576">
        <v>-2.182839560283906E-2</v>
      </c>
      <c r="H576">
        <v>-9.0958833913019274E-3</v>
      </c>
      <c r="I576">
        <v>-1.9222366558285423E-2</v>
      </c>
      <c r="J576">
        <v>-1.7324288266449533E-3</v>
      </c>
      <c r="K576">
        <v>-1.5580303793872903E-2</v>
      </c>
      <c r="L576">
        <v>-4.0079939540579763E-3</v>
      </c>
    </row>
    <row r="577" spans="1:12" x14ac:dyDescent="0.2">
      <c r="A577" s="12">
        <v>44390</v>
      </c>
      <c r="B577">
        <v>-6.173541723683838E-3</v>
      </c>
      <c r="C577">
        <v>-1.3496374060545773E-2</v>
      </c>
      <c r="D577">
        <v>4.1824764959723788E-4</v>
      </c>
      <c r="E577">
        <v>-5.0122884773605688E-3</v>
      </c>
      <c r="F577">
        <v>-1.3477776560084944E-2</v>
      </c>
      <c r="G577">
        <v>-5.2061218776241411E-3</v>
      </c>
      <c r="H577">
        <v>1.8040134786661263E-2</v>
      </c>
      <c r="I577">
        <v>-6.6168777406535977E-3</v>
      </c>
      <c r="J577">
        <v>-6.5983284014906555E-3</v>
      </c>
      <c r="K577">
        <v>-2.7131162814152581E-3</v>
      </c>
      <c r="L577">
        <v>-4.6291189560357269E-3</v>
      </c>
    </row>
    <row r="578" spans="1:12" x14ac:dyDescent="0.2">
      <c r="A578" s="12">
        <v>44391</v>
      </c>
      <c r="B578">
        <v>-1.2641332716816108E-2</v>
      </c>
      <c r="C578">
        <v>-2.4094843404265341E-2</v>
      </c>
      <c r="D578">
        <v>-1.5914056704828015E-2</v>
      </c>
      <c r="E578">
        <v>-8.8642347780752105E-3</v>
      </c>
      <c r="F578">
        <v>-5.550112587713282E-3</v>
      </c>
      <c r="G578">
        <v>-4.359221519456247E-3</v>
      </c>
      <c r="H578">
        <v>-1.6058897572968425E-2</v>
      </c>
      <c r="I578">
        <v>-2.205481120354353E-2</v>
      </c>
      <c r="J578">
        <v>-1.5159921604594655E-2</v>
      </c>
      <c r="K578">
        <v>-4.3353652686935057E-2</v>
      </c>
      <c r="L578">
        <v>-2.2440822164067613E-2</v>
      </c>
    </row>
    <row r="579" spans="1:12" x14ac:dyDescent="0.2">
      <c r="A579" s="12">
        <v>44392</v>
      </c>
      <c r="B579">
        <v>-1.5165550676188133E-2</v>
      </c>
      <c r="C579">
        <v>-1.2035799929632964E-2</v>
      </c>
      <c r="D579">
        <v>-1.1432371691781211E-2</v>
      </c>
      <c r="E579">
        <v>-1.9611225908005521E-2</v>
      </c>
      <c r="F579">
        <v>-3.1551861879590318E-2</v>
      </c>
      <c r="G579">
        <v>-1.3192770065344955E-2</v>
      </c>
      <c r="H579">
        <v>-1.2447980688551625E-2</v>
      </c>
      <c r="I579">
        <v>-2.5929555205982186E-2</v>
      </c>
      <c r="J579">
        <v>-1.9870918855753924E-2</v>
      </c>
      <c r="K579">
        <v>-2.7213050451554682E-2</v>
      </c>
      <c r="L579">
        <v>-2.1971209339379447E-2</v>
      </c>
    </row>
    <row r="580" spans="1:12" x14ac:dyDescent="0.2">
      <c r="A580" s="12">
        <v>44393</v>
      </c>
      <c r="B580">
        <v>-6.0215736244688383E-3</v>
      </c>
      <c r="C580">
        <v>8.001462490604792E-3</v>
      </c>
      <c r="D580">
        <v>6.4455870873317256E-4</v>
      </c>
      <c r="E580">
        <v>-5.1404681009981435E-3</v>
      </c>
      <c r="F580">
        <v>1.5261853489114531E-2</v>
      </c>
      <c r="G580">
        <v>-3.5476721479315975E-3</v>
      </c>
      <c r="H580">
        <v>-6.6067740968048464E-3</v>
      </c>
      <c r="I580">
        <v>3.7739369313041157E-3</v>
      </c>
      <c r="J580">
        <v>-9.1418631926516412E-3</v>
      </c>
      <c r="K580">
        <v>-1.339663923057934E-2</v>
      </c>
      <c r="L580">
        <v>-1.0080895904989093E-3</v>
      </c>
    </row>
    <row r="581" spans="1:12" x14ac:dyDescent="0.2">
      <c r="A581" s="12">
        <v>44396</v>
      </c>
      <c r="B581">
        <v>1.0921336903793221E-2</v>
      </c>
      <c r="C581">
        <v>6.102831674939975E-3</v>
      </c>
      <c r="D581">
        <v>8.1814153570704557E-3</v>
      </c>
      <c r="E581">
        <v>6.2508651627267301E-3</v>
      </c>
      <c r="F581">
        <v>3.161206968447923E-2</v>
      </c>
      <c r="G581">
        <v>9.7259526386193444E-3</v>
      </c>
      <c r="H581">
        <v>5.4608854376061357E-3</v>
      </c>
      <c r="I581">
        <v>2.7763308009246063E-2</v>
      </c>
      <c r="J581">
        <v>1.2066931399346351E-2</v>
      </c>
      <c r="K581">
        <v>3.7549645051431817E-2</v>
      </c>
      <c r="L581">
        <v>1.3536412456567257E-2</v>
      </c>
    </row>
    <row r="582" spans="1:12" x14ac:dyDescent="0.2">
      <c r="A582" s="12">
        <v>44397</v>
      </c>
      <c r="B582">
        <v>1.7763178015784666E-2</v>
      </c>
      <c r="C582">
        <v>2.606087886835947E-2</v>
      </c>
      <c r="D582">
        <v>3.3876793816150899E-2</v>
      </c>
      <c r="E582">
        <v>2.2013957731623551E-2</v>
      </c>
      <c r="F582">
        <v>3.0814299612014949E-2</v>
      </c>
      <c r="G582">
        <v>1.3980118618063839E-2</v>
      </c>
      <c r="H582">
        <v>1.860062715369248E-2</v>
      </c>
      <c r="I582">
        <v>4.8183907828640744E-2</v>
      </c>
      <c r="J582">
        <v>2.4130171677273736E-2</v>
      </c>
      <c r="K582">
        <v>2.6145628187857338E-2</v>
      </c>
      <c r="L582">
        <v>3.0246146792574143E-2</v>
      </c>
    </row>
    <row r="583" spans="1:12" x14ac:dyDescent="0.2">
      <c r="A583" s="12">
        <v>44398</v>
      </c>
      <c r="B583">
        <v>-4.8133629087878859E-3</v>
      </c>
      <c r="C583">
        <v>1.993195644865417E-2</v>
      </c>
      <c r="D583">
        <v>-5.4647866562011489E-2</v>
      </c>
      <c r="E583">
        <v>-5.6313890180919E-3</v>
      </c>
      <c r="F583">
        <v>-6.0183006223075214E-3</v>
      </c>
      <c r="G583">
        <v>-4.347766593224678E-3</v>
      </c>
      <c r="H583">
        <v>1.8971715748447992E-3</v>
      </c>
      <c r="I583">
        <v>-2.1358370186194357E-2</v>
      </c>
      <c r="J583">
        <v>-1.725557029820865E-2</v>
      </c>
      <c r="K583">
        <v>-1.6341983478795299E-2</v>
      </c>
      <c r="L583">
        <v>-5.9224411646479728E-3</v>
      </c>
    </row>
    <row r="584" spans="1:12" x14ac:dyDescent="0.2">
      <c r="A584" s="12">
        <v>44399</v>
      </c>
      <c r="B584">
        <v>-5.4345340983074954E-2</v>
      </c>
      <c r="C584">
        <v>1.0253170519983562E-2</v>
      </c>
      <c r="D584">
        <v>2.1421345576280743E-2</v>
      </c>
      <c r="E584">
        <v>1.4216213789140347E-2</v>
      </c>
      <c r="F584">
        <v>1.6082324986606732E-2</v>
      </c>
      <c r="G584">
        <v>6.9474809468982575E-3</v>
      </c>
      <c r="H584">
        <v>1.6984972100891022E-2</v>
      </c>
      <c r="I584">
        <v>1.4166095740731301E-2</v>
      </c>
      <c r="J584">
        <v>9.3989959557469784E-3</v>
      </c>
      <c r="K584">
        <v>6.0517899870921512E-3</v>
      </c>
      <c r="L584">
        <v>5.0914917157015467E-3</v>
      </c>
    </row>
    <row r="585" spans="1:12" x14ac:dyDescent="0.2">
      <c r="A585" s="12">
        <v>44400</v>
      </c>
      <c r="B585">
        <v>2.441644324506995E-2</v>
      </c>
      <c r="C585">
        <v>-3.5875651770296306E-3</v>
      </c>
      <c r="D585">
        <v>7.5177107665910453E-3</v>
      </c>
      <c r="E585">
        <v>-1.8850864901542737E-3</v>
      </c>
      <c r="F585">
        <v>5.0908747172130674E-4</v>
      </c>
      <c r="G585">
        <v>2.5928910400699313E-3</v>
      </c>
      <c r="H585">
        <v>-9.5706744578263787E-3</v>
      </c>
      <c r="I585">
        <v>-1.2478012217171462E-2</v>
      </c>
      <c r="J585">
        <v>2.1375386658029406E-3</v>
      </c>
      <c r="K585">
        <v>1.2204173750671476E-3</v>
      </c>
      <c r="L585">
        <v>3.1439685964256096E-4</v>
      </c>
    </row>
    <row r="586" spans="1:12" x14ac:dyDescent="0.2">
      <c r="A586" s="12">
        <v>44403</v>
      </c>
      <c r="B586">
        <v>-2.1025933031850574E-2</v>
      </c>
      <c r="C586">
        <v>-8.6410263901465674E-3</v>
      </c>
      <c r="D586">
        <v>-1.6765845358571764E-2</v>
      </c>
      <c r="E586">
        <v>-1.4369547142877196E-2</v>
      </c>
      <c r="F586">
        <v>-1.6591412458328174E-2</v>
      </c>
      <c r="G586">
        <v>-1.3907207702342808E-2</v>
      </c>
      <c r="H586">
        <v>-1.8072202028900242E-2</v>
      </c>
      <c r="I586">
        <v>-1.701045605892593E-2</v>
      </c>
      <c r="J586">
        <v>-8.0247148666454347E-3</v>
      </c>
      <c r="K586">
        <v>-2.4988754364548872E-2</v>
      </c>
      <c r="L586">
        <v>-1.8522945013310092E-2</v>
      </c>
    </row>
    <row r="587" spans="1:12" x14ac:dyDescent="0.2">
      <c r="A587" s="12">
        <v>44404</v>
      </c>
      <c r="B587">
        <v>-2.0707386861281954E-3</v>
      </c>
      <c r="C587">
        <v>7.3063831741669319E-2</v>
      </c>
      <c r="D587">
        <v>9.2481345919808791E-3</v>
      </c>
      <c r="E587">
        <v>4.8059065463914794E-3</v>
      </c>
      <c r="F587">
        <v>1.7269727240694286E-2</v>
      </c>
      <c r="G587">
        <v>1.6493393041874981E-2</v>
      </c>
      <c r="H587">
        <v>1.0657904385835793E-2</v>
      </c>
      <c r="I587">
        <v>2.9118226541020364E-2</v>
      </c>
      <c r="J587">
        <v>8.8785321890811342E-3</v>
      </c>
      <c r="K587">
        <v>1.4096777571058839E-2</v>
      </c>
      <c r="L587">
        <v>1.6206335005945361E-2</v>
      </c>
    </row>
    <row r="588" spans="1:12" x14ac:dyDescent="0.2">
      <c r="A588" s="12">
        <v>44405</v>
      </c>
      <c r="B588">
        <v>1.1801376339881566E-2</v>
      </c>
      <c r="C588">
        <v>4.9990462981722002E-2</v>
      </c>
      <c r="D588">
        <v>1.5822693697519433E-2</v>
      </c>
      <c r="E588">
        <v>1.3433826199709653E-2</v>
      </c>
      <c r="F588">
        <v>2.2129917908395205E-2</v>
      </c>
      <c r="G588">
        <v>1.2406615416563165E-2</v>
      </c>
      <c r="H588">
        <v>5.8292773852199255E-2</v>
      </c>
      <c r="I588">
        <v>2.1250110567184458E-2</v>
      </c>
      <c r="J588">
        <v>1.5125265068935093E-2</v>
      </c>
      <c r="K588">
        <v>2.2588776881102786E-2</v>
      </c>
      <c r="L588">
        <v>2.0193747089502636E-2</v>
      </c>
    </row>
    <row r="589" spans="1:12" x14ac:dyDescent="0.2">
      <c r="A589" s="12">
        <v>44406</v>
      </c>
      <c r="B589">
        <v>3.7230531654299778E-4</v>
      </c>
      <c r="C589">
        <v>3.0986561575985973E-2</v>
      </c>
      <c r="D589">
        <v>4.1528328717339476E-3</v>
      </c>
      <c r="E589">
        <v>2.6612599967727633E-3</v>
      </c>
      <c r="F589">
        <v>3.3107956405174616E-3</v>
      </c>
      <c r="G589">
        <v>5.9347096078795651E-3</v>
      </c>
      <c r="H589">
        <v>-7.9123180050628319E-3</v>
      </c>
      <c r="I589">
        <v>2.8236362266491798E-2</v>
      </c>
      <c r="J589">
        <v>5.2700224311919589E-3</v>
      </c>
      <c r="K589">
        <v>1.4710963136915133E-2</v>
      </c>
      <c r="L589">
        <v>8.1529380484963356E-3</v>
      </c>
    </row>
    <row r="590" spans="1:12" x14ac:dyDescent="0.2">
      <c r="A590" s="12">
        <v>44407</v>
      </c>
      <c r="B590">
        <v>-7.4498226243329367E-4</v>
      </c>
      <c r="C590">
        <v>2.2717621755157628E-2</v>
      </c>
      <c r="D590">
        <v>5.2458297012928691E-4</v>
      </c>
      <c r="E590">
        <v>-1.4846243771080843E-3</v>
      </c>
      <c r="F590">
        <v>9.9105387394633521E-4</v>
      </c>
      <c r="G590">
        <v>-5.9347096078796076E-3</v>
      </c>
      <c r="H590">
        <v>-6.295000312316475E-3</v>
      </c>
      <c r="I590">
        <v>5.9733162874161952E-3</v>
      </c>
      <c r="J590">
        <v>1.1939883658545825E-3</v>
      </c>
      <c r="K590">
        <v>1.29809786171119E-2</v>
      </c>
      <c r="L590">
        <v>6.3052190469475196E-3</v>
      </c>
    </row>
    <row r="591" spans="1:12" x14ac:dyDescent="0.2">
      <c r="A591" s="12">
        <v>44410</v>
      </c>
      <c r="B591">
        <v>7.0543676554709767E-3</v>
      </c>
      <c r="C591">
        <v>3.5538803954481273E-2</v>
      </c>
      <c r="D591">
        <v>-7.2619524702035813E-3</v>
      </c>
      <c r="E591">
        <v>4.3441279318652123E-3</v>
      </c>
      <c r="F591">
        <v>1.2632459954784413E-2</v>
      </c>
      <c r="G591">
        <v>4.0413719124978931E-2</v>
      </c>
      <c r="H591">
        <v>-6.1319673237043093E-3</v>
      </c>
      <c r="I591">
        <v>1.7880847675397358E-2</v>
      </c>
      <c r="J591">
        <v>6.3038378438671069E-3</v>
      </c>
      <c r="K591">
        <v>1.2542792528961042E-2</v>
      </c>
      <c r="L591">
        <v>7.5830033856829678E-3</v>
      </c>
    </row>
    <row r="592" spans="1:12" x14ac:dyDescent="0.2">
      <c r="A592" s="12">
        <v>44411</v>
      </c>
      <c r="B592">
        <v>-2.9642416731737709E-3</v>
      </c>
      <c r="C592">
        <v>5.3702430405676155E-2</v>
      </c>
      <c r="D592">
        <v>1.5928280316180286E-2</v>
      </c>
      <c r="E592">
        <v>2.072535189361761E-3</v>
      </c>
      <c r="F592">
        <v>8.9264904946015772E-3</v>
      </c>
      <c r="G592">
        <v>2.0610963250053283E-2</v>
      </c>
      <c r="H592">
        <v>1.8235687419546015E-3</v>
      </c>
      <c r="I592">
        <v>-1.5497231575334861E-3</v>
      </c>
      <c r="J592">
        <v>2.2857630478178306E-2</v>
      </c>
      <c r="K592">
        <v>4.6886759317272533E-3</v>
      </c>
      <c r="L592">
        <v>1.0136441913477484E-2</v>
      </c>
    </row>
    <row r="593" spans="1:12" x14ac:dyDescent="0.2">
      <c r="A593" s="12">
        <v>44412</v>
      </c>
      <c r="B593">
        <v>6.2917625225972981E-3</v>
      </c>
      <c r="C593">
        <v>-5.5569836472130311E-2</v>
      </c>
      <c r="D593">
        <v>4.0460224533338798E-3</v>
      </c>
      <c r="E593">
        <v>-2.6657598873182456E-4</v>
      </c>
      <c r="F593">
        <v>-1.366542730230094E-2</v>
      </c>
      <c r="G593">
        <v>3.9992917293830087E-4</v>
      </c>
      <c r="H593">
        <v>-9.4221753616525426E-3</v>
      </c>
      <c r="I593">
        <v>3.1716433428382401E-2</v>
      </c>
      <c r="J593">
        <v>-1.5474641756763521E-2</v>
      </c>
      <c r="K593">
        <v>1.527146776621068E-2</v>
      </c>
      <c r="L593">
        <v>1.709148339340133E-4</v>
      </c>
    </row>
    <row r="594" spans="1:12" x14ac:dyDescent="0.2">
      <c r="A594" s="12">
        <v>44413</v>
      </c>
      <c r="B594">
        <v>5.5649473532519032E-4</v>
      </c>
      <c r="C594">
        <v>-2.0139113381249324E-2</v>
      </c>
      <c r="D594">
        <v>-1.0358282653771536E-3</v>
      </c>
      <c r="E594">
        <v>-4.6035657224495477E-3</v>
      </c>
      <c r="F594">
        <v>-8.3888633798875917E-3</v>
      </c>
      <c r="G594">
        <v>-4.0064308926180845E-3</v>
      </c>
      <c r="H594">
        <v>-3.7530758148206799E-3</v>
      </c>
      <c r="I594">
        <v>2.6685802043106215E-2</v>
      </c>
      <c r="J594">
        <v>7.0370315847550777E-3</v>
      </c>
      <c r="K594">
        <v>-3.3375709153684382E-4</v>
      </c>
      <c r="L594">
        <v>-4.9900630758424299E-3</v>
      </c>
    </row>
    <row r="595" spans="1:12" x14ac:dyDescent="0.2">
      <c r="A595" s="12">
        <v>44414</v>
      </c>
      <c r="B595">
        <v>2.4079560761942316E-3</v>
      </c>
      <c r="C595">
        <v>-2.3245097803111472E-2</v>
      </c>
      <c r="D595">
        <v>-1.3093324361139667E-2</v>
      </c>
      <c r="E595">
        <v>-1.5465214100455354E-3</v>
      </c>
      <c r="F595">
        <v>-9.9148115380499934E-4</v>
      </c>
      <c r="G595">
        <v>-1.0086831599991084E-2</v>
      </c>
      <c r="H595">
        <v>4.3656391274347756E-3</v>
      </c>
      <c r="I595">
        <v>-1.8870057522760591E-2</v>
      </c>
      <c r="J595">
        <v>1.0515680378668628E-3</v>
      </c>
      <c r="K595">
        <v>-1.5371137473497566E-3</v>
      </c>
      <c r="L595">
        <v>-3.3979054256287021E-3</v>
      </c>
    </row>
    <row r="596" spans="1:12" x14ac:dyDescent="0.2">
      <c r="A596" s="12">
        <v>44417</v>
      </c>
      <c r="B596">
        <v>-2.0371059654638061E-3</v>
      </c>
      <c r="C596">
        <v>-1.0277568252216577E-2</v>
      </c>
      <c r="D596">
        <v>-4.2093843648561211E-3</v>
      </c>
      <c r="E596">
        <v>-5.005429131998123E-3</v>
      </c>
      <c r="F596">
        <v>-1.2143687705271071E-2</v>
      </c>
      <c r="G596">
        <v>-1.0189613394701827E-2</v>
      </c>
      <c r="H596">
        <v>-7.1725604153529757E-3</v>
      </c>
      <c r="I596">
        <v>4.9685508814435145E-4</v>
      </c>
      <c r="J596">
        <v>-1.8112292460636707E-3</v>
      </c>
      <c r="K596">
        <v>6.6664487413716812E-3</v>
      </c>
      <c r="L596">
        <v>-1.1679523530974708E-2</v>
      </c>
    </row>
    <row r="597" spans="1:12" x14ac:dyDescent="0.2">
      <c r="A597" s="12">
        <v>44418</v>
      </c>
      <c r="B597">
        <v>3.7011095442080859E-3</v>
      </c>
      <c r="C597">
        <v>1.1206663117235465E-2</v>
      </c>
      <c r="D597">
        <v>-7.912860706322006E-4</v>
      </c>
      <c r="E597">
        <v>2.6713694961369213E-3</v>
      </c>
      <c r="F597">
        <v>6.6923577555768536E-4</v>
      </c>
      <c r="G597">
        <v>-8.1969095066540857E-4</v>
      </c>
      <c r="H597">
        <v>5.5375091590803708E-3</v>
      </c>
      <c r="I597">
        <v>-3.6490539307152603E-3</v>
      </c>
      <c r="J597">
        <v>-3.1630915755396236E-3</v>
      </c>
      <c r="K597">
        <v>-1.9923924227025381E-4</v>
      </c>
      <c r="L597">
        <v>-3.4280929824843007E-3</v>
      </c>
    </row>
    <row r="598" spans="1:12" x14ac:dyDescent="0.2">
      <c r="A598" s="12">
        <v>44419</v>
      </c>
      <c r="B598">
        <v>-1.1144291730190433E-2</v>
      </c>
      <c r="C598">
        <v>-1.1018883581038832E-2</v>
      </c>
      <c r="D598">
        <v>-8.6387710946619362E-3</v>
      </c>
      <c r="E598">
        <v>1.4672668777757486E-3</v>
      </c>
      <c r="F598">
        <v>1.170005163812938E-3</v>
      </c>
      <c r="G598">
        <v>-1.6119356855217103E-2</v>
      </c>
      <c r="H598">
        <v>3.1990630817229681E-3</v>
      </c>
      <c r="I598">
        <v>-1.3214224522190166E-2</v>
      </c>
      <c r="J598">
        <v>-1.108999330389847E-2</v>
      </c>
      <c r="K598">
        <v>4.5088287535394152E-3</v>
      </c>
      <c r="L598">
        <v>-1.0796528632335815E-2</v>
      </c>
    </row>
    <row r="599" spans="1:12" x14ac:dyDescent="0.2">
      <c r="A599" s="12">
        <v>44420</v>
      </c>
      <c r="B599">
        <v>-9.3435366001888478E-4</v>
      </c>
      <c r="C599">
        <v>3.7322949759203583E-2</v>
      </c>
      <c r="D599">
        <v>4.4082395664249447E-3</v>
      </c>
      <c r="E599">
        <v>3.9160477708566187E-3</v>
      </c>
      <c r="F599">
        <v>8.815155091380358E-3</v>
      </c>
      <c r="G599">
        <v>2.496858001679246E-3</v>
      </c>
      <c r="H599">
        <v>1.0074989094932986E-2</v>
      </c>
      <c r="I599">
        <v>-8.114998807349897E-3</v>
      </c>
      <c r="J599">
        <v>8.8583320901830329E-3</v>
      </c>
      <c r="K599">
        <v>2.775067303277957E-3</v>
      </c>
      <c r="L599">
        <v>6.2592467417346863E-3</v>
      </c>
    </row>
    <row r="600" spans="1:12" x14ac:dyDescent="0.2">
      <c r="A600" s="12">
        <v>44421</v>
      </c>
      <c r="B600">
        <v>-3.7397055439057473E-4</v>
      </c>
      <c r="C600">
        <v>-2.8163119928289435E-2</v>
      </c>
      <c r="D600">
        <v>6.0759815079628882E-3</v>
      </c>
      <c r="E600">
        <v>4.0642710628507658E-3</v>
      </c>
      <c r="F600">
        <v>-2.0577922294462127E-2</v>
      </c>
      <c r="G600">
        <v>-5.8357560776496412E-3</v>
      </c>
      <c r="H600">
        <v>-3.4368012302517189E-3</v>
      </c>
      <c r="I600">
        <v>-9.8942807865606223E-3</v>
      </c>
      <c r="J600">
        <v>5.8038361625542779E-3</v>
      </c>
      <c r="K600">
        <v>-7.6828206329463342E-3</v>
      </c>
      <c r="L600">
        <v>-3.7198805213125561E-3</v>
      </c>
    </row>
    <row r="601" spans="1:12" x14ac:dyDescent="0.2">
      <c r="A601" s="12">
        <v>44424</v>
      </c>
      <c r="B601">
        <v>-1.4695024033657874E-2</v>
      </c>
      <c r="C601">
        <v>7.4399372218499722E-4</v>
      </c>
      <c r="D601">
        <v>-1.8768732935323412E-2</v>
      </c>
      <c r="E601">
        <v>-1.9549153941822099E-2</v>
      </c>
      <c r="F601">
        <v>-1.0877121791257986E-2</v>
      </c>
      <c r="G601">
        <v>-1.1774765552673849E-2</v>
      </c>
      <c r="H601">
        <v>-2.5433939885876704E-2</v>
      </c>
      <c r="I601">
        <v>-2.7108546910734884E-2</v>
      </c>
      <c r="J601">
        <v>-2.8279331866542405E-2</v>
      </c>
      <c r="K601">
        <v>-3.1883883904826514E-2</v>
      </c>
      <c r="L601">
        <v>-1.9551813066827586E-2</v>
      </c>
    </row>
    <row r="602" spans="1:12" x14ac:dyDescent="0.2">
      <c r="A602" s="12">
        <v>44425</v>
      </c>
      <c r="B602">
        <v>-9.5349105461150999E-3</v>
      </c>
      <c r="C602">
        <v>-3.9057050636831007E-2</v>
      </c>
      <c r="D602">
        <v>-1.361745250231495E-2</v>
      </c>
      <c r="E602">
        <v>-2.0514336701630945E-2</v>
      </c>
      <c r="F602">
        <v>-1.168786287053763E-2</v>
      </c>
      <c r="G602">
        <v>-1.6205009788636933E-2</v>
      </c>
      <c r="H602">
        <v>-1.5562693007565393E-2</v>
      </c>
      <c r="I602">
        <v>-1.0981316886614807E-2</v>
      </c>
      <c r="J602">
        <v>-3.1319837647907707E-3</v>
      </c>
      <c r="K602">
        <v>-1.3962134738729587E-2</v>
      </c>
      <c r="L602">
        <v>-1.331089397231058E-2</v>
      </c>
    </row>
    <row r="603" spans="1:12" x14ac:dyDescent="0.2">
      <c r="A603" s="12">
        <v>44426</v>
      </c>
      <c r="B603">
        <v>4.7786220986103557E-3</v>
      </c>
      <c r="C603">
        <v>2.5103277410158825E-3</v>
      </c>
      <c r="D603">
        <v>6.7237842915810336E-3</v>
      </c>
      <c r="E603">
        <v>9.6765186389893981E-3</v>
      </c>
      <c r="F603">
        <v>1.9517897488978656E-2</v>
      </c>
      <c r="G603">
        <v>5.5733975708695304E-3</v>
      </c>
      <c r="H603">
        <v>-1.1103664909160434E-2</v>
      </c>
      <c r="I603">
        <v>8.335552459627079E-3</v>
      </c>
      <c r="J603">
        <v>6.073946398031764E-3</v>
      </c>
      <c r="K603">
        <v>7.0756243001605075E-3</v>
      </c>
      <c r="L603">
        <v>8.1706943182881537E-3</v>
      </c>
    </row>
    <row r="604" spans="1:12" x14ac:dyDescent="0.2">
      <c r="A604" s="12">
        <v>44427</v>
      </c>
      <c r="B604">
        <v>-8.2335107683791965E-3</v>
      </c>
      <c r="C604">
        <v>9.1193776660285029E-3</v>
      </c>
      <c r="D604">
        <v>-3.7833372850337808E-4</v>
      </c>
      <c r="E604">
        <v>3.4573312368711305E-3</v>
      </c>
      <c r="F604">
        <v>1.4642896189418197E-2</v>
      </c>
      <c r="G604">
        <v>8.0903373721564562E-3</v>
      </c>
      <c r="H604">
        <v>1.0470556976643137E-2</v>
      </c>
      <c r="I604">
        <v>6.1625741002990795E-3</v>
      </c>
      <c r="J604">
        <v>-8.9954607515338675E-4</v>
      </c>
      <c r="K604">
        <v>4.0814269563946683E-3</v>
      </c>
      <c r="L604">
        <v>7.4761303001941535E-3</v>
      </c>
    </row>
    <row r="605" spans="1:12" x14ac:dyDescent="0.2">
      <c r="A605" s="12">
        <v>44428</v>
      </c>
      <c r="B605">
        <v>2.3186233871366049E-2</v>
      </c>
      <c r="C605">
        <v>3.8614066770283485E-2</v>
      </c>
      <c r="D605">
        <v>1.5450189516756078E-2</v>
      </c>
      <c r="E605">
        <v>1.5204556154054784E-2</v>
      </c>
      <c r="F605">
        <v>3.5292877786622254E-2</v>
      </c>
      <c r="G605">
        <v>9.2866567474564777E-3</v>
      </c>
      <c r="H605">
        <v>1.4324190020856069E-2</v>
      </c>
      <c r="I605">
        <v>2.2562554091464578E-2</v>
      </c>
      <c r="J605">
        <v>1.7783751426483706E-2</v>
      </c>
      <c r="K605">
        <v>2.0771503528227944E-2</v>
      </c>
      <c r="L605">
        <v>2.7767074785208585E-2</v>
      </c>
    </row>
    <row r="606" spans="1:12" x14ac:dyDescent="0.2">
      <c r="A606" s="12">
        <v>44431</v>
      </c>
      <c r="B606">
        <v>1.0837223512345898E-2</v>
      </c>
      <c r="C606">
        <v>-1.0350292258258694E-2</v>
      </c>
      <c r="D606">
        <v>-1.5977708481114134E-4</v>
      </c>
      <c r="E606">
        <v>-2.1164025418913043E-3</v>
      </c>
      <c r="F606">
        <v>8.8319471274462789E-3</v>
      </c>
      <c r="G606">
        <v>2.0986847077397465E-3</v>
      </c>
      <c r="H606">
        <v>2.2178384234838996E-3</v>
      </c>
      <c r="I606">
        <v>-1.8895584092142317E-3</v>
      </c>
      <c r="J606">
        <v>-2.2535894870618214E-2</v>
      </c>
      <c r="K606">
        <v>1.1489187324235529E-3</v>
      </c>
      <c r="L606">
        <v>0</v>
      </c>
    </row>
    <row r="607" spans="1:12" x14ac:dyDescent="0.2">
      <c r="A607" s="12">
        <v>44432</v>
      </c>
      <c r="B607">
        <v>0</v>
      </c>
      <c r="C607">
        <v>6.0199442008717699E-3</v>
      </c>
      <c r="D607">
        <v>1.4365374142860333E-3</v>
      </c>
      <c r="E607">
        <v>4.104293077579332E-3</v>
      </c>
      <c r="F607">
        <v>1.0337890751171534E-2</v>
      </c>
      <c r="G607">
        <v>-1.1385341455196351E-2</v>
      </c>
      <c r="H607">
        <v>-4.0923837448920888E-3</v>
      </c>
      <c r="I607">
        <v>-5.5172501130630195E-3</v>
      </c>
      <c r="J607">
        <v>-1.1217370855850147E-2</v>
      </c>
      <c r="K607">
        <v>2.2705448814243873E-2</v>
      </c>
      <c r="L607">
        <v>7.5866465544019695E-3</v>
      </c>
    </row>
    <row r="608" spans="1:12" x14ac:dyDescent="0.2">
      <c r="A608" s="12">
        <v>44433</v>
      </c>
      <c r="B608">
        <v>-1.2717702988166405E-2</v>
      </c>
      <c r="C608">
        <v>-9.5561928705995888E-3</v>
      </c>
      <c r="D608">
        <v>-6.3817640013105368E-4</v>
      </c>
      <c r="E608">
        <v>4.8083432643844133E-3</v>
      </c>
      <c r="F608">
        <v>6.3295955693345324E-4</v>
      </c>
      <c r="G608">
        <v>-1.2731038078460119E-3</v>
      </c>
      <c r="H608">
        <v>-1.0410766644967791E-2</v>
      </c>
      <c r="I608">
        <v>1.7481172686262224E-2</v>
      </c>
      <c r="J608">
        <v>2.4496926489225919E-2</v>
      </c>
      <c r="K608">
        <v>2.9215614342597271E-2</v>
      </c>
      <c r="L608">
        <v>9.3063232774690766E-4</v>
      </c>
    </row>
    <row r="609" spans="1:12" x14ac:dyDescent="0.2">
      <c r="A609" s="12">
        <v>44434</v>
      </c>
      <c r="B609">
        <v>1.4203230408332636E-2</v>
      </c>
      <c r="C609">
        <v>3.7778351875392448E-2</v>
      </c>
      <c r="D609">
        <v>1.347472003373148E-2</v>
      </c>
      <c r="E609">
        <v>2.0781522151065109E-2</v>
      </c>
      <c r="F609">
        <v>-3.0504988928400544E-2</v>
      </c>
      <c r="G609">
        <v>3.5867090087983458E-2</v>
      </c>
      <c r="H609">
        <v>1.7199093222448912E-2</v>
      </c>
      <c r="I609">
        <v>3.8658590536045513E-2</v>
      </c>
      <c r="J609">
        <v>-5.2720226257284269E-3</v>
      </c>
      <c r="K609">
        <v>2.1820194949804861E-2</v>
      </c>
      <c r="L609">
        <v>1.8902809843292005E-2</v>
      </c>
    </row>
    <row r="610" spans="1:12" x14ac:dyDescent="0.2">
      <c r="A610" s="12">
        <v>44435</v>
      </c>
      <c r="B610">
        <v>9.2734484605569228E-4</v>
      </c>
      <c r="C610">
        <v>-7.1840727422167023E-4</v>
      </c>
      <c r="D610">
        <v>4.7648625227612136E-3</v>
      </c>
      <c r="E610">
        <v>5.930768444234266E-3</v>
      </c>
      <c r="F610">
        <v>1.005669347860309E-2</v>
      </c>
      <c r="G610">
        <v>9.7840068594265712E-3</v>
      </c>
      <c r="H610">
        <v>7.4970939149642838E-3</v>
      </c>
      <c r="I610">
        <v>2.5497557409698422E-2</v>
      </c>
      <c r="J610">
        <v>2.9990177589091448E-3</v>
      </c>
      <c r="K610">
        <v>-2.3241245477727802E-3</v>
      </c>
      <c r="L610">
        <v>1.9937156920004947E-3</v>
      </c>
    </row>
    <row r="611" spans="1:12" x14ac:dyDescent="0.2">
      <c r="A611" s="12">
        <v>44438</v>
      </c>
      <c r="B611">
        <v>2.2222937831780998E-3</v>
      </c>
      <c r="C611">
        <v>-5.4044310217650944E-3</v>
      </c>
      <c r="D611">
        <v>-2.7199221424024735E-3</v>
      </c>
      <c r="E611">
        <v>-3.3732198351178232E-3</v>
      </c>
      <c r="F611">
        <v>-1.2505009159798314E-2</v>
      </c>
      <c r="G611">
        <v>-3.5091336392107715E-2</v>
      </c>
      <c r="H611">
        <v>5.1256757299142641E-3</v>
      </c>
      <c r="I611">
        <v>-1.0249920034517532E-2</v>
      </c>
      <c r="J611">
        <v>-2.443083384902825E-2</v>
      </c>
      <c r="K611">
        <v>-1.0430841224799486E-2</v>
      </c>
      <c r="L611">
        <v>-8.02004296976906E-3</v>
      </c>
    </row>
    <row r="612" spans="1:12" x14ac:dyDescent="0.2">
      <c r="A612" s="12">
        <v>44439</v>
      </c>
      <c r="B612">
        <v>-7.2404503707633417E-3</v>
      </c>
      <c r="C612">
        <v>-6.6150697475080766E-3</v>
      </c>
      <c r="D612">
        <v>-1.3500029705606483E-2</v>
      </c>
      <c r="E612">
        <v>-8.1787086908129414E-3</v>
      </c>
      <c r="F612">
        <v>-7.7106706794023662E-3</v>
      </c>
      <c r="G612">
        <v>1.2941168887220607E-2</v>
      </c>
      <c r="H612">
        <v>3.0089032125001879E-3</v>
      </c>
      <c r="I612">
        <v>-4.0325888070667755E-3</v>
      </c>
      <c r="J612">
        <v>-1.135592183864538E-2</v>
      </c>
      <c r="K612">
        <v>-1.118323477238925E-2</v>
      </c>
      <c r="L612">
        <v>-5.4613216587492148E-3</v>
      </c>
    </row>
    <row r="613" spans="1:12" x14ac:dyDescent="0.2">
      <c r="A613" s="12">
        <v>44440</v>
      </c>
      <c r="B613">
        <v>1.1172384966749945E-3</v>
      </c>
      <c r="C613">
        <v>-7.2083977826843055E-3</v>
      </c>
      <c r="D613">
        <v>5.6119152584768964E-3</v>
      </c>
      <c r="E613">
        <v>-2.558330873541086E-3</v>
      </c>
      <c r="F613">
        <v>9.8330376711217946E-3</v>
      </c>
      <c r="G613">
        <v>1.2366160645460362E-2</v>
      </c>
      <c r="H613">
        <v>-9.1228989912207122E-3</v>
      </c>
      <c r="I613">
        <v>1.5238096973525957E-2</v>
      </c>
      <c r="J613">
        <v>9.3288478963175509E-3</v>
      </c>
      <c r="K613">
        <v>4.2321622126762996E-3</v>
      </c>
      <c r="L613">
        <v>3.7296266800133106E-3</v>
      </c>
    </row>
    <row r="614" spans="1:12" x14ac:dyDescent="0.2">
      <c r="A614" s="12">
        <v>44441</v>
      </c>
      <c r="B614">
        <v>-4.1028644016287488E-3</v>
      </c>
      <c r="C614">
        <v>6.5717764516669925E-3</v>
      </c>
      <c r="D614">
        <v>2.4783065346692299E-3</v>
      </c>
      <c r="E614">
        <v>1.1681918161114451E-2</v>
      </c>
      <c r="F614">
        <v>3.0934583679795191E-3</v>
      </c>
      <c r="G614">
        <v>4.0959365296883523E-4</v>
      </c>
      <c r="H614">
        <v>-3.382327007160668E-3</v>
      </c>
      <c r="I614">
        <v>3.9717265843156168E-3</v>
      </c>
      <c r="J614">
        <v>-1.1075292373192646E-3</v>
      </c>
      <c r="K614">
        <v>3.57719161629628E-3</v>
      </c>
      <c r="L614">
        <v>7.4609827696149053E-3</v>
      </c>
    </row>
    <row r="615" spans="1:12" x14ac:dyDescent="0.2">
      <c r="A615" s="12">
        <v>44442</v>
      </c>
      <c r="B615">
        <v>2.61306417991348E-3</v>
      </c>
      <c r="C615">
        <v>-7.0297148403648067E-3</v>
      </c>
      <c r="D615">
        <v>-2.214527695571285E-3</v>
      </c>
      <c r="E615">
        <v>-2.1927080964442352E-3</v>
      </c>
      <c r="F615">
        <v>-4.3990749904698799E-3</v>
      </c>
      <c r="G615">
        <v>-9.0498071177311547E-3</v>
      </c>
      <c r="H615">
        <v>-6.1030745323569224E-3</v>
      </c>
      <c r="I615">
        <v>9.4682494335419122E-3</v>
      </c>
      <c r="J615">
        <v>5.0964880404198876E-3</v>
      </c>
      <c r="K615">
        <v>-5.1139452914802912E-3</v>
      </c>
      <c r="L615">
        <v>-3.6809784031244723E-3</v>
      </c>
    </row>
    <row r="616" spans="1:12" x14ac:dyDescent="0.2">
      <c r="A616" s="12">
        <v>44446</v>
      </c>
      <c r="B616">
        <v>-1.4924869135957907E-3</v>
      </c>
      <c r="C616">
        <v>-2.768153119656757E-2</v>
      </c>
      <c r="D616">
        <v>-3.4895151372795891E-3</v>
      </c>
      <c r="E616">
        <v>-4.4600782180135327E-3</v>
      </c>
      <c r="F616">
        <v>-1.4308341191566583E-2</v>
      </c>
      <c r="G616">
        <v>-1.8349160561549283E-2</v>
      </c>
      <c r="H616">
        <v>-8.5934070920738147E-3</v>
      </c>
      <c r="I616">
        <v>-1.4395564149799095E-2</v>
      </c>
      <c r="J616">
        <v>2.4469806016254648E-3</v>
      </c>
      <c r="K616">
        <v>-1.1214590028254935E-2</v>
      </c>
      <c r="L616">
        <v>-1.2892967460057468E-2</v>
      </c>
    </row>
    <row r="617" spans="1:12" x14ac:dyDescent="0.2">
      <c r="A617" s="12">
        <v>44447</v>
      </c>
      <c r="B617">
        <v>-3.1781842261536706E-3</v>
      </c>
      <c r="C617">
        <v>-1.883632550288247E-4</v>
      </c>
      <c r="D617">
        <v>-1.7492002199693576E-3</v>
      </c>
      <c r="E617">
        <v>-1.8019442124387064E-3</v>
      </c>
      <c r="F617">
        <v>1.4471699711651281E-2</v>
      </c>
      <c r="G617">
        <v>-5.4864484442910238E-3</v>
      </c>
      <c r="H617">
        <v>-6.6173224528669394E-3</v>
      </c>
      <c r="I617">
        <v>-1.1699781814830093E-2</v>
      </c>
      <c r="J617">
        <v>3.0921587609429979E-2</v>
      </c>
      <c r="K617">
        <v>1.0829796562419839E-2</v>
      </c>
      <c r="L617">
        <v>3.5131919884330886E-3</v>
      </c>
    </row>
    <row r="618" spans="1:12" x14ac:dyDescent="0.2">
      <c r="A618" s="12">
        <v>44448</v>
      </c>
      <c r="B618">
        <v>8.2058389935108014E-3</v>
      </c>
      <c r="C618">
        <v>-8.9899312295057456E-3</v>
      </c>
      <c r="D618">
        <v>1.1500310612995579E-2</v>
      </c>
      <c r="E618">
        <v>9.3985505557188168E-3</v>
      </c>
      <c r="F618">
        <v>-1.3071730736722929E-3</v>
      </c>
      <c r="G618">
        <v>-1.2703274876908336E-3</v>
      </c>
      <c r="H618">
        <v>7.7394571929251801E-3</v>
      </c>
      <c r="I618">
        <v>1.2018412663878935E-2</v>
      </c>
      <c r="J618">
        <v>6.6717589388786804E-3</v>
      </c>
      <c r="K618">
        <v>9.6347455818214314E-3</v>
      </c>
      <c r="L618">
        <v>7.9081666403965096E-3</v>
      </c>
    </row>
    <row r="619" spans="1:12" x14ac:dyDescent="0.2">
      <c r="A619" s="12">
        <v>44449</v>
      </c>
      <c r="B619">
        <v>2.1134644927357275E-2</v>
      </c>
      <c r="C619">
        <v>-3.8094702877330506E-3</v>
      </c>
      <c r="D619">
        <v>1.7315615273445429E-2</v>
      </c>
      <c r="E619">
        <v>1.6246763877460308E-3</v>
      </c>
      <c r="F619">
        <v>1.9587962359979182E-2</v>
      </c>
      <c r="G619">
        <v>4.6501332682273491E-3</v>
      </c>
      <c r="H619">
        <v>5.1032832494860032E-3</v>
      </c>
      <c r="I619">
        <v>2.1275698362754374E-2</v>
      </c>
      <c r="J619">
        <v>1.6747120820682748E-2</v>
      </c>
      <c r="K619">
        <v>2.024076412339958E-2</v>
      </c>
      <c r="L619">
        <v>9.5389265339442617E-3</v>
      </c>
    </row>
    <row r="620" spans="1:12" x14ac:dyDescent="0.2">
      <c r="A620" s="12">
        <v>44452</v>
      </c>
      <c r="B620">
        <v>-8.5837579754801194E-3</v>
      </c>
      <c r="C620">
        <v>8.8349054877267033E-3</v>
      </c>
      <c r="D620">
        <v>5.8083716483076659E-3</v>
      </c>
      <c r="E620">
        <v>5.8152678349078389E-3</v>
      </c>
      <c r="F620">
        <v>-1.2832303126330609E-3</v>
      </c>
      <c r="G620">
        <v>-2.5337626556173071E-3</v>
      </c>
      <c r="H620">
        <v>-1.5955420024483184E-2</v>
      </c>
      <c r="I620">
        <v>1.6547191794083111E-2</v>
      </c>
      <c r="J620">
        <v>3.812059698697922E-3</v>
      </c>
      <c r="K620">
        <v>-3.1114483086656708E-4</v>
      </c>
      <c r="L620">
        <v>4.2110980442324504E-5</v>
      </c>
    </row>
    <row r="621" spans="1:12" x14ac:dyDescent="0.2">
      <c r="A621" s="12">
        <v>44453</v>
      </c>
      <c r="B621">
        <v>1.094499010834169E-2</v>
      </c>
      <c r="C621">
        <v>-1.2303496719470214E-3</v>
      </c>
      <c r="D621">
        <v>1.2175203274019395E-2</v>
      </c>
      <c r="E621">
        <v>1.5559578432205371E-2</v>
      </c>
      <c r="F621">
        <v>2.564816055367492E-3</v>
      </c>
      <c r="G621">
        <v>-1.269252508302547E-3</v>
      </c>
      <c r="H621">
        <v>-2.0761080697673309E-2</v>
      </c>
      <c r="I621">
        <v>7.3350476640714904E-3</v>
      </c>
      <c r="J621">
        <v>3.5102079224623149E-3</v>
      </c>
      <c r="K621">
        <v>9.540298538912053E-3</v>
      </c>
      <c r="L621">
        <v>5.734504762576545E-3</v>
      </c>
    </row>
    <row r="622" spans="1:12" x14ac:dyDescent="0.2">
      <c r="A622" s="12">
        <v>44454</v>
      </c>
      <c r="B622">
        <v>-5.2750852146306402E-3</v>
      </c>
      <c r="C622">
        <v>5.8540696639180923E-3</v>
      </c>
      <c r="D622">
        <v>-3.4488727773780677E-3</v>
      </c>
      <c r="E622">
        <v>-4.6996229941922143E-3</v>
      </c>
      <c r="F622">
        <v>1.2568829723908654E-2</v>
      </c>
      <c r="G622">
        <v>-2.5435101844360763E-3</v>
      </c>
      <c r="H622">
        <v>1.1567377145916117E-3</v>
      </c>
      <c r="I622">
        <v>1.8554017736017305E-2</v>
      </c>
      <c r="J622">
        <v>-5.0099355152152542E-3</v>
      </c>
      <c r="K622">
        <v>5.6565070131395449E-3</v>
      </c>
      <c r="L622">
        <v>1.9111324054206531E-3</v>
      </c>
    </row>
    <row r="623" spans="1:12" x14ac:dyDescent="0.2">
      <c r="A623" s="12">
        <v>44455</v>
      </c>
      <c r="B623">
        <v>-1.0450191387019204E-2</v>
      </c>
      <c r="C623">
        <v>-2.2276066131869915E-2</v>
      </c>
      <c r="D623">
        <v>-2.9003527250329527E-3</v>
      </c>
      <c r="E623">
        <v>-2.6644815746006442E-3</v>
      </c>
      <c r="F623">
        <v>-1.8349100140192413E-2</v>
      </c>
      <c r="G623">
        <v>-8.0971516539256848E-3</v>
      </c>
      <c r="H623">
        <v>-3.5297584323910371E-2</v>
      </c>
      <c r="I623">
        <v>-1.9925298054300863E-2</v>
      </c>
      <c r="J623">
        <v>-9.8051920536727753E-3</v>
      </c>
      <c r="K623">
        <v>-1.2399473910101185E-2</v>
      </c>
      <c r="L623">
        <v>-1.607477471509525E-2</v>
      </c>
    </row>
    <row r="624" spans="1:12" x14ac:dyDescent="0.2">
      <c r="A624" s="12">
        <v>44456</v>
      </c>
      <c r="B624">
        <v>-2.3872913345477791E-2</v>
      </c>
      <c r="C624">
        <v>-2.2685042276426731E-2</v>
      </c>
      <c r="D624">
        <v>-1.8825853078906971E-2</v>
      </c>
      <c r="E624">
        <v>-2.2342542288657691E-2</v>
      </c>
      <c r="F624">
        <v>-2.3131802618856164E-2</v>
      </c>
      <c r="G624">
        <v>-9.0265383451100124E-3</v>
      </c>
      <c r="H624">
        <v>-6.307394806977628E-3</v>
      </c>
      <c r="I624">
        <v>-2.3134901096265266E-2</v>
      </c>
      <c r="J624">
        <v>-1.1964859023675655E-2</v>
      </c>
      <c r="K624">
        <v>-2.8905440424689521E-2</v>
      </c>
      <c r="L624">
        <v>-2.5066216494043017E-2</v>
      </c>
    </row>
    <row r="625" spans="1:12" x14ac:dyDescent="0.2">
      <c r="A625" s="12">
        <v>44459</v>
      </c>
      <c r="B625">
        <v>-2.0784472346897938E-3</v>
      </c>
      <c r="C625">
        <v>1.2428565581127279E-2</v>
      </c>
      <c r="D625">
        <v>1.919474569103214E-3</v>
      </c>
      <c r="E625">
        <v>-4.6817793948512811E-4</v>
      </c>
      <c r="F625">
        <v>5.7514073138075841E-3</v>
      </c>
      <c r="G625">
        <v>-1.6104762686452643E-2</v>
      </c>
      <c r="H625">
        <v>-7.6366554566988272E-3</v>
      </c>
      <c r="I625">
        <v>1.2405230851106865E-2</v>
      </c>
      <c r="J625">
        <v>6.4109287920613859E-3</v>
      </c>
      <c r="K625">
        <v>4.9713399663837967E-3</v>
      </c>
      <c r="L625">
        <v>2.9468520947130831E-3</v>
      </c>
    </row>
    <row r="626" spans="1:12" x14ac:dyDescent="0.2">
      <c r="A626" s="12">
        <v>44460</v>
      </c>
      <c r="B626">
        <v>1.1845668872639641E-2</v>
      </c>
      <c r="C626">
        <v>1.5058176242671291E-2</v>
      </c>
      <c r="D626">
        <v>1.5223378584448062E-2</v>
      </c>
      <c r="E626">
        <v>1.9363347648123776E-2</v>
      </c>
      <c r="F626">
        <v>2.6517273884018054E-2</v>
      </c>
      <c r="G626">
        <v>1.3510750611669875E-2</v>
      </c>
      <c r="H626">
        <v>9.5180275914448116E-3</v>
      </c>
      <c r="I626">
        <v>4.2688056063539558E-2</v>
      </c>
      <c r="J626">
        <v>1.9047001808371121E-2</v>
      </c>
      <c r="K626">
        <v>2.6351985853309872E-2</v>
      </c>
      <c r="L626">
        <v>2.0540097487185278E-2</v>
      </c>
    </row>
    <row r="627" spans="1:12" x14ac:dyDescent="0.2">
      <c r="A627" s="12">
        <v>44461</v>
      </c>
      <c r="B627">
        <v>9.8577290485761752E-3</v>
      </c>
      <c r="C627">
        <v>1.6815142622039134E-2</v>
      </c>
      <c r="D627">
        <v>1.3938808082123527E-2</v>
      </c>
      <c r="E627">
        <v>7.38413143741397E-3</v>
      </c>
      <c r="F627">
        <v>1.2211550459687475E-2</v>
      </c>
      <c r="G627">
        <v>-5.2083815410695639E-3</v>
      </c>
      <c r="H627">
        <v>6.7435851669514716E-3</v>
      </c>
      <c r="I627">
        <v>4.5671911226952576E-3</v>
      </c>
      <c r="J627">
        <v>1.9255484408825827E-2</v>
      </c>
      <c r="K627">
        <v>2.2531919636401679E-2</v>
      </c>
      <c r="L627">
        <v>1.3238158607295108E-2</v>
      </c>
    </row>
    <row r="628" spans="1:12" x14ac:dyDescent="0.2">
      <c r="A628" s="12">
        <v>44462</v>
      </c>
      <c r="B628">
        <v>3.510501525877003E-3</v>
      </c>
      <c r="C628">
        <v>-3.3026542552162252E-3</v>
      </c>
      <c r="D628">
        <v>9.9169310796479587E-3</v>
      </c>
      <c r="E628">
        <v>1.2285597565683576E-3</v>
      </c>
      <c r="F628">
        <v>2.6762044209630324E-3</v>
      </c>
      <c r="G628">
        <v>8.6996342863176134E-4</v>
      </c>
      <c r="H628">
        <v>-2.2394841443820006E-4</v>
      </c>
      <c r="I628">
        <v>1.0284243356519604E-3</v>
      </c>
      <c r="J628">
        <v>7.3083792932702755E-3</v>
      </c>
      <c r="K628">
        <v>7.8690832385385151E-4</v>
      </c>
      <c r="L628">
        <v>-1.1479231281288505E-3</v>
      </c>
    </row>
    <row r="629" spans="1:12" x14ac:dyDescent="0.2">
      <c r="A629" s="12">
        <v>44463</v>
      </c>
      <c r="B629">
        <v>8.0822385226581115E-3</v>
      </c>
      <c r="C629">
        <v>2.2061097884117496E-2</v>
      </c>
      <c r="D629">
        <v>-1.5958724437590147E-3</v>
      </c>
      <c r="E629">
        <v>-1.3855382630160635E-4</v>
      </c>
      <c r="F629">
        <v>-8.5254866084299684E-3</v>
      </c>
      <c r="G629">
        <v>1.7376596349679037E-3</v>
      </c>
      <c r="H629">
        <v>-2.9922208008935584E-3</v>
      </c>
      <c r="I629">
        <v>-6.1864709419549007E-3</v>
      </c>
      <c r="J629">
        <v>-9.1155910986308198E-3</v>
      </c>
      <c r="K629">
        <v>4.7075063545128871E-3</v>
      </c>
      <c r="L629">
        <v>-2.4352781813284075E-3</v>
      </c>
    </row>
    <row r="630" spans="1:12" x14ac:dyDescent="0.2">
      <c r="A630" s="12">
        <v>44466</v>
      </c>
      <c r="B630">
        <v>-1.2148101522573267E-2</v>
      </c>
      <c r="C630">
        <v>-6.3355855813503933E-2</v>
      </c>
      <c r="D630">
        <v>-2.7530712318867567E-2</v>
      </c>
      <c r="E630">
        <v>-2.7776570052907006E-2</v>
      </c>
      <c r="F630">
        <v>-3.7478031410066864E-2</v>
      </c>
      <c r="G630">
        <v>-2.016732022142808E-2</v>
      </c>
      <c r="H630">
        <v>-2.718693679964794E-2</v>
      </c>
      <c r="I630">
        <v>-4.8745857622804582E-2</v>
      </c>
      <c r="J630">
        <v>-3.2283050814665655E-2</v>
      </c>
      <c r="K630">
        <v>-4.772501312267443E-2</v>
      </c>
      <c r="L630">
        <v>-3.9903663161648076E-2</v>
      </c>
    </row>
    <row r="631" spans="1:12" x14ac:dyDescent="0.2">
      <c r="A631" s="12">
        <v>44467</v>
      </c>
      <c r="B631">
        <v>-9.4892617127162997E-3</v>
      </c>
      <c r="C631">
        <v>-1.1591730302629423E-2</v>
      </c>
      <c r="D631">
        <v>-9.3825810749506074E-3</v>
      </c>
      <c r="E631">
        <v>-3.1411141566724445E-3</v>
      </c>
      <c r="F631">
        <v>-9.9256939770527488E-3</v>
      </c>
      <c r="G631">
        <v>-1.2926366871458419E-2</v>
      </c>
      <c r="H631">
        <v>-4.7842316768899208E-3</v>
      </c>
      <c r="I631">
        <v>-7.1617788245900557E-3</v>
      </c>
      <c r="J631">
        <v>-1.4406495490665413E-2</v>
      </c>
      <c r="K631">
        <v>-3.3849127195615322E-2</v>
      </c>
      <c r="L631">
        <v>-1.5902310157433392E-2</v>
      </c>
    </row>
    <row r="632" spans="1:12" x14ac:dyDescent="0.2">
      <c r="A632" s="12">
        <v>44468</v>
      </c>
      <c r="B632">
        <v>-3.9338778105738412E-3</v>
      </c>
      <c r="C632">
        <v>2.5093597631983388E-2</v>
      </c>
      <c r="D632">
        <v>-4.4642868734630897E-3</v>
      </c>
      <c r="E632">
        <v>-9.3391386193041239E-3</v>
      </c>
      <c r="F632">
        <v>2.6563712458057879E-3</v>
      </c>
      <c r="G632">
        <v>-4.045865226353907E-3</v>
      </c>
      <c r="H632">
        <v>-2.3232720789910584E-3</v>
      </c>
      <c r="I632">
        <v>1.0105045460342939E-2</v>
      </c>
      <c r="J632">
        <v>-8.0873863719781482E-3</v>
      </c>
      <c r="K632">
        <v>2.7401808113995531E-3</v>
      </c>
      <c r="L632">
        <v>-4.0361023228664277E-4</v>
      </c>
    </row>
    <row r="633" spans="1:12" x14ac:dyDescent="0.2">
      <c r="A633" s="12">
        <v>44469</v>
      </c>
      <c r="B633">
        <v>1.0827187320093568E-2</v>
      </c>
      <c r="C633">
        <v>-4.3828127716310002E-3</v>
      </c>
      <c r="D633">
        <v>8.1864534472962103E-3</v>
      </c>
      <c r="E633">
        <v>4.9779071965349135E-3</v>
      </c>
      <c r="F633">
        <v>-7.9906356033035073E-3</v>
      </c>
      <c r="G633">
        <v>5.8387391905345663E-3</v>
      </c>
      <c r="H633">
        <v>-2.0953011059069758E-3</v>
      </c>
      <c r="I633">
        <v>1.671940692091823E-2</v>
      </c>
      <c r="J633">
        <v>-6.5735310489071846E-4</v>
      </c>
      <c r="K633">
        <v>-5.0948371483203444E-3</v>
      </c>
      <c r="L633">
        <v>6.4988693810687378E-4</v>
      </c>
    </row>
    <row r="634" spans="1:12" x14ac:dyDescent="0.2">
      <c r="A634" s="12">
        <v>44470</v>
      </c>
      <c r="B634">
        <v>-7.2672800639102661E-3</v>
      </c>
      <c r="C634">
        <v>-2.0810462338022914E-2</v>
      </c>
      <c r="D634">
        <v>-1.764793890446905E-2</v>
      </c>
      <c r="E634">
        <v>-2.3669809384769123E-2</v>
      </c>
      <c r="F634">
        <v>-3.8158211561816216E-2</v>
      </c>
      <c r="G634">
        <v>-8.0935831663757705E-3</v>
      </c>
      <c r="H634">
        <v>-1.5897660744254357E-2</v>
      </c>
      <c r="I634">
        <v>-3.4352711595445277E-2</v>
      </c>
      <c r="J634">
        <v>-1.8756204455034817E-2</v>
      </c>
      <c r="K634">
        <v>-4.069660646661568E-2</v>
      </c>
      <c r="L634">
        <v>-2.6090254313740249E-2</v>
      </c>
    </row>
    <row r="635" spans="1:12" x14ac:dyDescent="0.2">
      <c r="A635" s="12">
        <v>44473</v>
      </c>
      <c r="B635">
        <v>8.9369182788229962E-3</v>
      </c>
      <c r="C635">
        <v>1.4543924579976511E-2</v>
      </c>
      <c r="D635">
        <v>1.8112171829273754E-2</v>
      </c>
      <c r="E635">
        <v>1.9701774233111712E-2</v>
      </c>
      <c r="F635">
        <v>3.0776890499257203E-2</v>
      </c>
      <c r="G635">
        <v>-1.8074567944530401E-3</v>
      </c>
      <c r="H635">
        <v>6.6873893243466868E-3</v>
      </c>
      <c r="I635">
        <v>1.4690038038774304E-2</v>
      </c>
      <c r="J635">
        <v>6.7348206925827749E-3</v>
      </c>
      <c r="K635">
        <v>9.5031208236148954E-3</v>
      </c>
      <c r="L635">
        <v>1.5024644459908639E-2</v>
      </c>
    </row>
    <row r="636" spans="1:12" x14ac:dyDescent="0.2">
      <c r="A636" s="12">
        <v>44474</v>
      </c>
      <c r="B636">
        <v>5.5572255779222585E-4</v>
      </c>
      <c r="C636">
        <v>1.7815042665671989E-2</v>
      </c>
      <c r="D636">
        <v>2.6272844814698407E-3</v>
      </c>
      <c r="E636">
        <v>6.8980046455077142E-3</v>
      </c>
      <c r="F636">
        <v>7.0843393956927708E-2</v>
      </c>
      <c r="G636">
        <v>2.7100045949497247E-3</v>
      </c>
      <c r="H636">
        <v>4.1472546357980544E-3</v>
      </c>
      <c r="I636">
        <v>-6.3807861950280461E-3</v>
      </c>
      <c r="J636">
        <v>4.1035604209445813E-3</v>
      </c>
      <c r="K636">
        <v>-1.8256496844917657E-3</v>
      </c>
      <c r="L636">
        <v>3.8901086996497741E-3</v>
      </c>
    </row>
    <row r="637" spans="1:12" x14ac:dyDescent="0.2">
      <c r="A637" s="12">
        <v>44475</v>
      </c>
      <c r="B637">
        <v>3.6983726049224703E-3</v>
      </c>
      <c r="C637">
        <v>2.6752012866269655E-2</v>
      </c>
      <c r="D637">
        <v>4.7213576708142069E-3</v>
      </c>
      <c r="E637">
        <v>1.0461058082932496E-2</v>
      </c>
      <c r="F637">
        <v>2.2664630801293703E-2</v>
      </c>
      <c r="G637">
        <v>2.1861221796528E-2</v>
      </c>
      <c r="H637">
        <v>-1.7193245010670357E-3</v>
      </c>
      <c r="I637">
        <v>3.0142202073670455E-2</v>
      </c>
      <c r="J637">
        <v>5.5851259088517732E-3</v>
      </c>
      <c r="K637">
        <v>1.0101260515518077E-2</v>
      </c>
      <c r="L637">
        <v>1.1626048263733514E-2</v>
      </c>
    </row>
    <row r="638" spans="1:12" x14ac:dyDescent="0.2">
      <c r="A638" s="12">
        <v>44476</v>
      </c>
      <c r="B638">
        <v>-6.8523793073677203E-3</v>
      </c>
      <c r="C638">
        <v>-1.3143770383415458E-2</v>
      </c>
      <c r="D638">
        <v>-3.5843624216839011E-4</v>
      </c>
      <c r="E638">
        <v>-2.168750950517738E-3</v>
      </c>
      <c r="F638">
        <v>-8.1684031684975591E-3</v>
      </c>
      <c r="G638">
        <v>-1.6463060394829362E-2</v>
      </c>
      <c r="H638">
        <v>-1.0142102345315483E-2</v>
      </c>
      <c r="I638">
        <v>-1.8654993470350139E-2</v>
      </c>
      <c r="J638">
        <v>9.773283710739631E-3</v>
      </c>
      <c r="K638">
        <v>-2.1057938344273455E-2</v>
      </c>
      <c r="L638">
        <v>-1.029489425023563E-2</v>
      </c>
    </row>
    <row r="639" spans="1:12" x14ac:dyDescent="0.2">
      <c r="A639" s="12">
        <v>44477</v>
      </c>
      <c r="B639">
        <v>-6.899891073093278E-3</v>
      </c>
      <c r="C639">
        <v>-3.6235117103406191E-3</v>
      </c>
      <c r="D639">
        <v>-9.6239749918245847E-3</v>
      </c>
      <c r="E639">
        <v>-1.0351391623224762E-3</v>
      </c>
      <c r="F639">
        <v>-1.8429443190585728E-2</v>
      </c>
      <c r="G639">
        <v>-8.108165996648117E-3</v>
      </c>
      <c r="H639">
        <v>-1.2803907444199417E-2</v>
      </c>
      <c r="I639">
        <v>-2.1214344135526558E-2</v>
      </c>
      <c r="J639">
        <v>-4.2787755875185315E-3</v>
      </c>
      <c r="K639">
        <v>-1.5376625172630935E-2</v>
      </c>
      <c r="L639">
        <v>-6.7182260393467575E-3</v>
      </c>
    </row>
    <row r="640" spans="1:12" x14ac:dyDescent="0.2">
      <c r="A640" s="12">
        <v>44480</v>
      </c>
      <c r="B640">
        <v>-2.4051885855464757E-2</v>
      </c>
      <c r="C640">
        <v>3.4331581332571318E-3</v>
      </c>
      <c r="D640">
        <v>-2.5613669469581157E-2</v>
      </c>
      <c r="E640">
        <v>-1.4443518540352423E-2</v>
      </c>
      <c r="F640">
        <v>2.3617974304109223E-3</v>
      </c>
      <c r="G640">
        <v>-8.1744461288811888E-3</v>
      </c>
      <c r="H640">
        <v>-1.6055929130104923E-2</v>
      </c>
      <c r="I640">
        <v>-7.9139380687367825E-3</v>
      </c>
      <c r="J640">
        <v>-2.3380368329676219E-2</v>
      </c>
      <c r="K640">
        <v>-2.0499605109828935E-2</v>
      </c>
      <c r="L640">
        <v>-1.2562182520113421E-2</v>
      </c>
    </row>
    <row r="641" spans="1:12" x14ac:dyDescent="0.2">
      <c r="A641" s="12">
        <v>44481</v>
      </c>
      <c r="B641">
        <v>1.7235987161453516E-3</v>
      </c>
      <c r="C641">
        <v>3.8473490677697571E-2</v>
      </c>
      <c r="D641">
        <v>-7.3484858280743141E-3</v>
      </c>
      <c r="E641">
        <v>-5.5664004851067449E-4</v>
      </c>
      <c r="F641">
        <v>-2.6769630437089606E-3</v>
      </c>
      <c r="G641">
        <v>-5.9456415478838526E-3</v>
      </c>
      <c r="H641">
        <v>1.6856025714124073E-2</v>
      </c>
      <c r="I641">
        <v>6.0203138592779329E-3</v>
      </c>
      <c r="J641">
        <v>2.0101847719521818E-3</v>
      </c>
      <c r="K641">
        <v>-3.4812123613915846E-3</v>
      </c>
      <c r="L641">
        <v>5.7523598561023109E-3</v>
      </c>
    </row>
    <row r="642" spans="1:12" x14ac:dyDescent="0.2">
      <c r="A642" s="12">
        <v>44482</v>
      </c>
      <c r="B642">
        <v>3.0899289515547514E-2</v>
      </c>
      <c r="C642">
        <v>2.5594833131194008E-2</v>
      </c>
      <c r="D642">
        <v>2.8400785529753246E-2</v>
      </c>
      <c r="E642">
        <v>2.5627087169595716E-2</v>
      </c>
      <c r="F642">
        <v>2.9059808187479597E-2</v>
      </c>
      <c r="G642">
        <v>2.4021127637593859E-2</v>
      </c>
      <c r="H642">
        <v>2.8539597049553896E-2</v>
      </c>
      <c r="I642">
        <v>4.3276714330282386E-2</v>
      </c>
      <c r="J642">
        <v>2.3155304601841106E-2</v>
      </c>
      <c r="K642">
        <v>3.125035668244186E-2</v>
      </c>
      <c r="L642">
        <v>3.0561060866679753E-2</v>
      </c>
    </row>
    <row r="643" spans="1:12" x14ac:dyDescent="0.2">
      <c r="A643" s="12">
        <v>44483</v>
      </c>
      <c r="B643">
        <v>1.0335980886331569E-2</v>
      </c>
      <c r="C643">
        <v>1.1601882739774581E-3</v>
      </c>
      <c r="D643">
        <v>1.0130980653652158E-2</v>
      </c>
      <c r="E643">
        <v>1.1290402413934362E-2</v>
      </c>
      <c r="F643">
        <v>5.4983544158750258E-3</v>
      </c>
      <c r="G643">
        <v>-5.8387391905345334E-3</v>
      </c>
      <c r="H643">
        <v>1.1898362476791864E-2</v>
      </c>
      <c r="I643">
        <v>-3.0263650643681193E-4</v>
      </c>
      <c r="J643">
        <v>2.2573085047531121E-2</v>
      </c>
      <c r="K643">
        <v>4.1304180797214146E-3</v>
      </c>
      <c r="L643">
        <v>6.649379893130478E-3</v>
      </c>
    </row>
    <row r="644" spans="1:12" x14ac:dyDescent="0.2">
      <c r="A644" s="12">
        <v>44484</v>
      </c>
      <c r="B644">
        <v>1.8348959466513916E-4</v>
      </c>
      <c r="C644">
        <v>3.7720485876641723E-2</v>
      </c>
      <c r="D644">
        <v>2.3629100493388327E-3</v>
      </c>
      <c r="E644">
        <v>2.1846944356978499E-4</v>
      </c>
      <c r="F644">
        <v>2.2889363403381439E-2</v>
      </c>
      <c r="G644">
        <v>5.8387391905345663E-3</v>
      </c>
      <c r="H644">
        <v>-6.1469118892483595E-4</v>
      </c>
      <c r="I644">
        <v>2.1258372625535708E-2</v>
      </c>
      <c r="J644">
        <v>7.4703908927019362E-3</v>
      </c>
      <c r="K644">
        <v>1.4053036541708919E-2</v>
      </c>
      <c r="L644">
        <v>8.0262241098344733E-3</v>
      </c>
    </row>
    <row r="645" spans="1:12" x14ac:dyDescent="0.2">
      <c r="A645" s="12">
        <v>44487</v>
      </c>
      <c r="B645">
        <v>1.3494194788475735E-2</v>
      </c>
      <c r="C645">
        <v>-8.592411011822496E-4</v>
      </c>
      <c r="D645">
        <v>1.6889882407663839E-2</v>
      </c>
      <c r="E645">
        <v>1.3869888448684758E-2</v>
      </c>
      <c r="F645">
        <v>1.0072464056829702E-2</v>
      </c>
      <c r="G645">
        <v>-1.3444181818728852E-3</v>
      </c>
      <c r="H645">
        <v>1.8125754542306534E-2</v>
      </c>
      <c r="I645">
        <v>4.5813655007519542E-3</v>
      </c>
      <c r="J645">
        <v>1.8860033629760117E-2</v>
      </c>
      <c r="K645">
        <v>1.3991917375426221E-2</v>
      </c>
      <c r="L645">
        <v>1.2178399229366204E-2</v>
      </c>
    </row>
    <row r="646" spans="1:12" x14ac:dyDescent="0.2">
      <c r="A646" s="12">
        <v>44488</v>
      </c>
      <c r="B646">
        <v>2.8938264100470045E-3</v>
      </c>
      <c r="C646">
        <v>5.1562014100677651E-4</v>
      </c>
      <c r="D646">
        <v>5.7847191090485313E-3</v>
      </c>
      <c r="E646">
        <v>-1.9614355983757219E-3</v>
      </c>
      <c r="F646">
        <v>-9.774775972112338E-3</v>
      </c>
      <c r="G646">
        <v>3.134168764519993E-3</v>
      </c>
      <c r="H646">
        <v>-2.5693029771084656E-3</v>
      </c>
      <c r="I646">
        <v>2.9480530437876826E-4</v>
      </c>
      <c r="J646">
        <v>1.6403147935537697E-3</v>
      </c>
      <c r="K646">
        <v>4.007977150546284E-4</v>
      </c>
      <c r="L646">
        <v>-2.0734216145816523E-3</v>
      </c>
    </row>
    <row r="647" spans="1:12" x14ac:dyDescent="0.2">
      <c r="A647" s="12">
        <v>44489</v>
      </c>
      <c r="B647">
        <v>1.1313691365488699E-2</v>
      </c>
      <c r="C647">
        <v>2.4946164016168573E-2</v>
      </c>
      <c r="D647">
        <v>9.5340405485918982E-3</v>
      </c>
      <c r="E647">
        <v>9.3010933937815194E-3</v>
      </c>
      <c r="F647">
        <v>-1.787574538013248E-3</v>
      </c>
      <c r="G647">
        <v>1.3762679297215299E-2</v>
      </c>
      <c r="H647">
        <v>6.7117299061627295E-3</v>
      </c>
      <c r="I647">
        <v>2.3167117658547055E-2</v>
      </c>
      <c r="J647">
        <v>1.0626213401547768E-2</v>
      </c>
      <c r="K647">
        <v>1.4977902491829594E-2</v>
      </c>
      <c r="L647">
        <v>1.0025102343157833E-2</v>
      </c>
    </row>
    <row r="648" spans="1:12" x14ac:dyDescent="0.2">
      <c r="A648" s="12">
        <v>44490</v>
      </c>
      <c r="B648">
        <v>-0.12418756923036026</v>
      </c>
      <c r="C648">
        <v>4.0978343827959771E-3</v>
      </c>
      <c r="D648">
        <v>-1.1090086008189257E-2</v>
      </c>
      <c r="E648">
        <v>2.4477122601295025E-3</v>
      </c>
      <c r="F648">
        <v>-1.1396197834243569E-2</v>
      </c>
      <c r="G648">
        <v>3.0816530816851618E-3</v>
      </c>
      <c r="H648">
        <v>-1.0806335661617403E-2</v>
      </c>
      <c r="I648">
        <v>-1.23180814263101E-2</v>
      </c>
      <c r="J648">
        <v>-2.1834737024906781E-3</v>
      </c>
      <c r="K648">
        <v>-1.0713561752093412E-2</v>
      </c>
      <c r="L648">
        <v>-1.1280151368736151E-2</v>
      </c>
    </row>
    <row r="649" spans="1:12" x14ac:dyDescent="0.2">
      <c r="A649" s="12">
        <v>44491</v>
      </c>
      <c r="B649">
        <v>-1.0113846978860831E-3</v>
      </c>
      <c r="C649">
        <v>2.0976910162043623E-2</v>
      </c>
      <c r="D649">
        <v>5.660360822234956E-3</v>
      </c>
      <c r="E649">
        <v>1.283902679128214E-2</v>
      </c>
      <c r="F649">
        <v>2.0302172353959091E-2</v>
      </c>
      <c r="G649">
        <v>2.173998663640582E-2</v>
      </c>
      <c r="H649">
        <v>2.3525730884647856E-3</v>
      </c>
      <c r="I649">
        <v>2.3302666104059871E-3</v>
      </c>
      <c r="J649">
        <v>1.1701387179061095E-2</v>
      </c>
      <c r="K649">
        <v>7.947169782570802E-3</v>
      </c>
      <c r="L649">
        <v>6.8393210594256855E-3</v>
      </c>
    </row>
    <row r="650" spans="1:12" x14ac:dyDescent="0.2">
      <c r="A650" s="12">
        <v>44494</v>
      </c>
      <c r="B650">
        <v>-2.3135331937938076E-2</v>
      </c>
      <c r="C650">
        <v>4.6475658908992365E-3</v>
      </c>
      <c r="D650">
        <v>-1.6214633020196906E-2</v>
      </c>
      <c r="E650">
        <v>2.2350643084458586E-2</v>
      </c>
      <c r="F650">
        <v>8.8631905209843353E-4</v>
      </c>
      <c r="G650">
        <v>-1.4295236858122361E-2</v>
      </c>
      <c r="H650">
        <v>7.5779262411215472E-5</v>
      </c>
      <c r="I650">
        <v>-3.9355293834608725E-3</v>
      </c>
      <c r="J650">
        <v>-3.5515545651268248E-3</v>
      </c>
      <c r="K650">
        <v>-2.6875169286230981E-2</v>
      </c>
      <c r="L650">
        <v>7.5202051993309945E-4</v>
      </c>
    </row>
    <row r="651" spans="1:12" x14ac:dyDescent="0.2">
      <c r="A651" s="12">
        <v>44495</v>
      </c>
      <c r="B651">
        <v>-8.1106162787403305E-3</v>
      </c>
      <c r="C651">
        <v>-5.3016031219852077E-3</v>
      </c>
      <c r="D651">
        <v>-5.1458960091897418E-2</v>
      </c>
      <c r="E651">
        <v>-2.0360484427014238E-2</v>
      </c>
      <c r="F651">
        <v>-4.4311844641476387E-4</v>
      </c>
      <c r="G651">
        <v>4.3621500358882644E-4</v>
      </c>
      <c r="H651">
        <v>-5.6243636109505543E-3</v>
      </c>
      <c r="I651">
        <v>-7.3292616432764539E-3</v>
      </c>
      <c r="J651">
        <v>-5.3789376785556786E-2</v>
      </c>
      <c r="K651">
        <v>-1.9431161928877505E-2</v>
      </c>
      <c r="L651">
        <v>-7.2017524897856301E-3</v>
      </c>
    </row>
    <row r="652" spans="1:12" x14ac:dyDescent="0.2">
      <c r="A652" s="12">
        <v>44496</v>
      </c>
      <c r="B652">
        <v>3.9595216951461201E-3</v>
      </c>
      <c r="C652">
        <v>-9.201470655350619E-3</v>
      </c>
      <c r="D652">
        <v>4.1068070807944923E-3</v>
      </c>
      <c r="E652">
        <v>1.227345217549222E-2</v>
      </c>
      <c r="F652">
        <v>1.1455595585964538E-2</v>
      </c>
      <c r="G652">
        <v>1.2137070662131768E-2</v>
      </c>
      <c r="H652">
        <v>1.8801094909303259E-2</v>
      </c>
      <c r="I652">
        <v>2.067630679751219E-2</v>
      </c>
      <c r="J652">
        <v>1.1664599546248385E-2</v>
      </c>
      <c r="K652">
        <v>2.8067020133431861E-2</v>
      </c>
      <c r="L652">
        <v>2.2298904454112641E-2</v>
      </c>
    </row>
    <row r="653" spans="1:12" x14ac:dyDescent="0.2">
      <c r="A653" s="12">
        <v>44497</v>
      </c>
      <c r="B653">
        <v>1.8953787082823852E-2</v>
      </c>
      <c r="C653">
        <v>-7.7054134766800777E-3</v>
      </c>
      <c r="D653">
        <v>4.0620183104180443E-3</v>
      </c>
      <c r="E653">
        <v>3.9575095864142987E-3</v>
      </c>
      <c r="F653">
        <v>2.9222007179354067E-4</v>
      </c>
      <c r="G653">
        <v>2.58181614507584E-3</v>
      </c>
      <c r="H653">
        <v>-4.8740807089672333E-3</v>
      </c>
      <c r="I653">
        <v>7.2034939509502756E-4</v>
      </c>
      <c r="J653">
        <v>5.9547678984866303E-3</v>
      </c>
      <c r="K653">
        <v>-4.5785087416369092E-3</v>
      </c>
      <c r="L653">
        <v>4.4555745953628115E-3</v>
      </c>
    </row>
    <row r="654" spans="1:12" x14ac:dyDescent="0.2">
      <c r="A654" s="12">
        <v>44498</v>
      </c>
      <c r="B654">
        <v>1.1162143481752826E-2</v>
      </c>
      <c r="C654">
        <v>4.0745470474337242E-2</v>
      </c>
      <c r="D654">
        <v>-5.3302968539335659E-5</v>
      </c>
      <c r="E654">
        <v>-6.8317156091030687E-3</v>
      </c>
      <c r="F654">
        <v>6.6925541836586559E-3</v>
      </c>
      <c r="G654">
        <v>9.4097919409846121E-3</v>
      </c>
      <c r="H654">
        <v>1.321658413368757E-2</v>
      </c>
      <c r="I654">
        <v>3.9392413027774874E-2</v>
      </c>
      <c r="J654">
        <v>8.6087533543668104E-3</v>
      </c>
      <c r="K654">
        <v>3.7225367238126701E-2</v>
      </c>
      <c r="L654">
        <v>1.6175758694375927E-2</v>
      </c>
    </row>
    <row r="655" spans="1:12" x14ac:dyDescent="0.2">
      <c r="A655" s="12">
        <v>44501</v>
      </c>
      <c r="B655">
        <v>6.2367588971395001E-3</v>
      </c>
      <c r="C655">
        <v>1.8983358092631929E-2</v>
      </c>
      <c r="D655">
        <v>9.925564496306322E-3</v>
      </c>
      <c r="E655">
        <v>1.6937300794119352E-2</v>
      </c>
      <c r="F655">
        <v>1.3682069163605178E-2</v>
      </c>
      <c r="G655">
        <v>3.1841828456468234E-2</v>
      </c>
      <c r="H655">
        <v>3.1106206720227362E-3</v>
      </c>
      <c r="I655">
        <v>1.6749342532738517E-2</v>
      </c>
      <c r="J655">
        <v>1.6717446573580638E-2</v>
      </c>
      <c r="K655">
        <v>2.4153162630357897E-2</v>
      </c>
      <c r="L655">
        <v>1.2361904748611669E-2</v>
      </c>
    </row>
    <row r="656" spans="1:12" x14ac:dyDescent="0.2">
      <c r="A656" s="12">
        <v>44502</v>
      </c>
      <c r="B656">
        <v>1.0573677735218645E-2</v>
      </c>
      <c r="C656">
        <v>2.246764457408092E-2</v>
      </c>
      <c r="D656">
        <v>-7.9251422851102165E-4</v>
      </c>
      <c r="E656">
        <v>9.8199204992703727E-3</v>
      </c>
      <c r="F656">
        <v>-9.4853780171572193E-3</v>
      </c>
      <c r="G656">
        <v>-1.2448261671057045E-2</v>
      </c>
      <c r="H656">
        <v>2.3748851723463405E-2</v>
      </c>
      <c r="I656">
        <v>5.6379076368712179E-2</v>
      </c>
      <c r="J656">
        <v>4.8215770907619479E-3</v>
      </c>
      <c r="K656">
        <v>1.2488245215761366E-2</v>
      </c>
      <c r="L656">
        <v>1.1462258985628802E-2</v>
      </c>
    </row>
    <row r="657" spans="1:12" x14ac:dyDescent="0.2">
      <c r="A657" s="12">
        <v>44503</v>
      </c>
      <c r="B657">
        <v>5.3413124051888677E-3</v>
      </c>
      <c r="C657">
        <v>5.2020841057823765E-2</v>
      </c>
      <c r="D657">
        <v>1.0097424104988732E-2</v>
      </c>
      <c r="E657">
        <v>1.1457581302364777E-2</v>
      </c>
      <c r="F657">
        <v>3.2533648830886559E-2</v>
      </c>
      <c r="G657">
        <v>1.668711598450923E-3</v>
      </c>
      <c r="H657">
        <v>0.11983509382339169</v>
      </c>
      <c r="I657">
        <v>5.4223006923884404E-2</v>
      </c>
      <c r="J657">
        <v>1.0736385033985234E-2</v>
      </c>
      <c r="K657">
        <v>3.8728750986672222E-2</v>
      </c>
      <c r="L657">
        <v>3.3090152980586221E-2</v>
      </c>
    </row>
    <row r="658" spans="1:12" x14ac:dyDescent="0.2">
      <c r="A658" s="12">
        <v>44504</v>
      </c>
      <c r="B658">
        <v>1.2051816225626507E-2</v>
      </c>
      <c r="C658">
        <v>-8.4721780321088871E-3</v>
      </c>
      <c r="D658">
        <v>1.1911232789438874E-2</v>
      </c>
      <c r="E658">
        <v>1.8600409180689791E-2</v>
      </c>
      <c r="F658">
        <v>4.4630780309202608E-3</v>
      </c>
      <c r="G658">
        <v>4.1676303705955107E-4</v>
      </c>
      <c r="H658">
        <v>4.3373371307039513E-2</v>
      </c>
      <c r="I658">
        <v>-2.4386532802297148E-4</v>
      </c>
      <c r="J658">
        <v>1.8909164531550244E-2</v>
      </c>
      <c r="K658">
        <v>3.3676537626629602E-2</v>
      </c>
      <c r="L658">
        <v>1.1042950149463134E-2</v>
      </c>
    </row>
    <row r="659" spans="1:12" x14ac:dyDescent="0.2">
      <c r="A659" s="12">
        <v>44505</v>
      </c>
      <c r="B659">
        <v>1.2296537964995028E-2</v>
      </c>
      <c r="C659">
        <v>9.6549677591782082E-2</v>
      </c>
      <c r="D659">
        <v>-5.3919161505582942E-3</v>
      </c>
      <c r="E659">
        <v>5.3659101090849615E-5</v>
      </c>
      <c r="F659">
        <v>1.5739586046767548E-2</v>
      </c>
      <c r="G659">
        <v>-4.1676303705944227E-4</v>
      </c>
      <c r="H659">
        <v>1.7149497091350659E-2</v>
      </c>
      <c r="I659">
        <v>2.0036924927870778E-2</v>
      </c>
      <c r="J659">
        <v>1.5194086184876288E-3</v>
      </c>
      <c r="K659">
        <v>-1.8714145487265306E-2</v>
      </c>
      <c r="L659">
        <v>1.3428927701744846E-2</v>
      </c>
    </row>
    <row r="660" spans="1:12" x14ac:dyDescent="0.2">
      <c r="A660" s="12">
        <v>44508</v>
      </c>
      <c r="B660">
        <v>-6.8126450689528365E-3</v>
      </c>
      <c r="C660">
        <v>-8.2921799573445129E-3</v>
      </c>
      <c r="D660">
        <v>-8.1953758204443596E-3</v>
      </c>
      <c r="E660">
        <v>-2.0595369213877121E-3</v>
      </c>
      <c r="F660">
        <v>-8.2220173881543737E-4</v>
      </c>
      <c r="G660">
        <v>1.2497683985572519E-3</v>
      </c>
      <c r="H660">
        <v>5.352030910130234E-3</v>
      </c>
      <c r="I660">
        <v>-3.0823953707453514E-2</v>
      </c>
      <c r="J660">
        <v>2.9229441423916313E-3</v>
      </c>
      <c r="K660">
        <v>-1.4962392139364247E-2</v>
      </c>
      <c r="L660">
        <v>0</v>
      </c>
    </row>
    <row r="661" spans="1:12" x14ac:dyDescent="0.2">
      <c r="A661" s="12">
        <v>44509</v>
      </c>
      <c r="B661">
        <v>-8.6312054654771042E-3</v>
      </c>
      <c r="C661">
        <v>-6.2695851827387322E-2</v>
      </c>
      <c r="D661">
        <v>-1.9957518271696929E-2</v>
      </c>
      <c r="E661">
        <v>-1.6321003546303104E-2</v>
      </c>
      <c r="F661">
        <v>-2.7380069568791E-2</v>
      </c>
      <c r="G661">
        <v>0</v>
      </c>
      <c r="H661">
        <v>-4.2512882606536628E-2</v>
      </c>
      <c r="I661">
        <v>-1.090465880094915E-2</v>
      </c>
      <c r="J661">
        <v>-2.2632708571873533E-2</v>
      </c>
      <c r="K661">
        <v>-2.39208584968283E-2</v>
      </c>
      <c r="L661">
        <v>-2.9931200706011518E-2</v>
      </c>
    </row>
    <row r="662" spans="1:12" x14ac:dyDescent="0.2">
      <c r="A662" s="12">
        <v>44510</v>
      </c>
      <c r="B662">
        <v>-4.5411119183847454E-3</v>
      </c>
      <c r="C662">
        <v>4.2961690010070476E-2</v>
      </c>
      <c r="D662">
        <v>8.4126981834910311E-3</v>
      </c>
      <c r="E662">
        <v>1.2009001814453007E-2</v>
      </c>
      <c r="F662">
        <v>3.3939359155049663E-2</v>
      </c>
      <c r="G662">
        <v>9.5297816740488091E-3</v>
      </c>
      <c r="H662">
        <v>2.8501108402997275E-2</v>
      </c>
      <c r="I662">
        <v>2.7526901885486971E-2</v>
      </c>
      <c r="J662">
        <v>1.2309401785925819E-2</v>
      </c>
      <c r="K662">
        <v>3.0891256485169841E-2</v>
      </c>
      <c r="L662">
        <v>2.0927850580649179E-2</v>
      </c>
    </row>
    <row r="663" spans="1:12" x14ac:dyDescent="0.2">
      <c r="A663" s="12">
        <v>44511</v>
      </c>
      <c r="B663">
        <v>-4.3633917378069027E-3</v>
      </c>
      <c r="C663">
        <v>1.2793675159972645E-2</v>
      </c>
      <c r="D663">
        <v>7.8165755585348981E-3</v>
      </c>
      <c r="E663">
        <v>1.3981722337220419E-2</v>
      </c>
      <c r="F663">
        <v>8.1672327745767532E-4</v>
      </c>
      <c r="G663">
        <v>-1.0779550072606026E-2</v>
      </c>
      <c r="H663">
        <v>3.1577899724706412E-3</v>
      </c>
      <c r="I663">
        <v>-4.8497716456509971E-4</v>
      </c>
      <c r="J663">
        <v>9.1875577885068924E-3</v>
      </c>
      <c r="K663">
        <v>-1.7980719726949574E-3</v>
      </c>
      <c r="L663">
        <v>9.7292850373172125E-3</v>
      </c>
    </row>
    <row r="664" spans="1:12" x14ac:dyDescent="0.2">
      <c r="A664" s="12">
        <v>44512</v>
      </c>
      <c r="B664">
        <v>1.9880530502878354E-4</v>
      </c>
      <c r="C664">
        <v>-9.5115458113727673E-3</v>
      </c>
      <c r="D664">
        <v>-4.4816864044125819E-3</v>
      </c>
      <c r="E664">
        <v>4.5174941957391674E-3</v>
      </c>
      <c r="F664">
        <v>-7.6505485658182656E-3</v>
      </c>
      <c r="G664">
        <v>6.6472969918484372E-3</v>
      </c>
      <c r="H664">
        <v>2.1413054003127548E-2</v>
      </c>
      <c r="I664">
        <v>8.2126103071703468E-3</v>
      </c>
      <c r="J664">
        <v>1.4600620869052049E-3</v>
      </c>
      <c r="K664">
        <v>-1.6808082196166643E-3</v>
      </c>
      <c r="L664">
        <v>-7.4505507423731812E-4</v>
      </c>
    </row>
    <row r="665" spans="1:12" x14ac:dyDescent="0.2">
      <c r="A665" s="12">
        <v>44515</v>
      </c>
      <c r="B665">
        <v>5.7464401093125185E-3</v>
      </c>
      <c r="C665">
        <v>3.9879449175934785E-2</v>
      </c>
      <c r="D665">
        <v>-3.7592148676362687E-3</v>
      </c>
      <c r="E665">
        <v>5.2883873774010872E-3</v>
      </c>
      <c r="F665">
        <v>1.2266997625585817E-2</v>
      </c>
      <c r="G665">
        <v>8.6581035944457742E-3</v>
      </c>
      <c r="H665">
        <v>7.5966951354863393E-2</v>
      </c>
      <c r="I665">
        <v>2.2007650892213668E-2</v>
      </c>
      <c r="J665">
        <v>1.4004959733832768E-2</v>
      </c>
      <c r="K665">
        <v>1.2539674455325703E-2</v>
      </c>
      <c r="L665">
        <v>1.4871730325219967E-2</v>
      </c>
    </row>
    <row r="666" spans="1:12" x14ac:dyDescent="0.2">
      <c r="A666" s="12">
        <v>44516</v>
      </c>
      <c r="B666">
        <v>-7.5367028875248081E-3</v>
      </c>
      <c r="C666">
        <v>-7.3077163476892477E-3</v>
      </c>
      <c r="D666">
        <v>5.5542473416441227E-3</v>
      </c>
      <c r="E666">
        <v>1.5286166913718109E-3</v>
      </c>
      <c r="F666">
        <v>-2.4413907152682638E-3</v>
      </c>
      <c r="G666">
        <v>5.2770022808372716E-2</v>
      </c>
      <c r="H666">
        <v>9.4707425075568775E-3</v>
      </c>
      <c r="I666">
        <v>-2.7797723988585307E-2</v>
      </c>
      <c r="J666">
        <v>-3.3627725843271977E-3</v>
      </c>
      <c r="K666">
        <v>-1.6754885537751733E-2</v>
      </c>
      <c r="L666">
        <v>-6.991099926762113E-3</v>
      </c>
    </row>
    <row r="667" spans="1:12" x14ac:dyDescent="0.2">
      <c r="A667" s="12">
        <v>44517</v>
      </c>
      <c r="B667">
        <v>-1.1009907645213384E-2</v>
      </c>
      <c r="C667">
        <v>2.4025231345590217E-2</v>
      </c>
      <c r="D667">
        <v>2.03641615549995E-2</v>
      </c>
      <c r="E667">
        <v>9.0348001676649053E-3</v>
      </c>
      <c r="F667">
        <v>2.0297675890455179E-2</v>
      </c>
      <c r="G667">
        <v>4.6785468362956592E-2</v>
      </c>
      <c r="H667">
        <v>1.5033100988564365E-2</v>
      </c>
      <c r="I667">
        <v>2.4733916442688776E-2</v>
      </c>
      <c r="J667">
        <v>5.5982686385689043E-3</v>
      </c>
      <c r="K667">
        <v>8.2199623065925924E-3</v>
      </c>
      <c r="L667">
        <v>1.6585323663769753E-2</v>
      </c>
    </row>
    <row r="668" spans="1:12" x14ac:dyDescent="0.2">
      <c r="A668" s="12">
        <v>44518</v>
      </c>
      <c r="B668">
        <v>-3.225995025867194E-3</v>
      </c>
      <c r="C668">
        <v>2.5126410776257339E-3</v>
      </c>
      <c r="D668">
        <v>8.6973742015080003E-3</v>
      </c>
      <c r="E668">
        <v>-1.0651064667886638E-2</v>
      </c>
      <c r="F668">
        <v>-7.6136552235186753E-3</v>
      </c>
      <c r="G668">
        <v>1.1821330806152181E-2</v>
      </c>
      <c r="H668">
        <v>-7.1100186643885174E-3</v>
      </c>
      <c r="I668">
        <v>-9.2484226580964585E-3</v>
      </c>
      <c r="J668">
        <v>3.7676165952798446E-3</v>
      </c>
      <c r="K668">
        <v>-7.5907797922532931E-3</v>
      </c>
      <c r="L668">
        <v>2.7747260469046802E-3</v>
      </c>
    </row>
    <row r="669" spans="1:12" x14ac:dyDescent="0.2">
      <c r="A669" s="12">
        <v>44519</v>
      </c>
      <c r="B669">
        <v>6.2405661819387439E-3</v>
      </c>
      <c r="C669">
        <v>-1.8771046489872469E-2</v>
      </c>
      <c r="D669">
        <v>-1.372362545705115E-2</v>
      </c>
      <c r="E669">
        <v>-2.7524318268727116E-2</v>
      </c>
      <c r="F669">
        <v>-2.4843199524197158E-2</v>
      </c>
      <c r="G669">
        <v>-1.3308836014162375E-2</v>
      </c>
      <c r="H669">
        <v>-1.9651188646485917E-2</v>
      </c>
      <c r="I669">
        <v>-3.8244343875132349E-2</v>
      </c>
      <c r="J669">
        <v>-1.7633276670430444E-2</v>
      </c>
      <c r="K669">
        <v>1.2111803292315108E-4</v>
      </c>
      <c r="L669">
        <v>-1.4593161722209371E-2</v>
      </c>
    </row>
    <row r="670" spans="1:12" x14ac:dyDescent="0.2">
      <c r="A670" s="12">
        <v>44522</v>
      </c>
      <c r="B670">
        <v>-1.4758119159204799E-2</v>
      </c>
      <c r="C670">
        <v>-1.7193956725261732E-2</v>
      </c>
      <c r="D670">
        <v>7.2675880322988753E-4</v>
      </c>
      <c r="E670">
        <v>3.3203528788587969E-3</v>
      </c>
      <c r="F670">
        <v>6.4393842019297891E-3</v>
      </c>
      <c r="G670">
        <v>2.6017369456826458E-3</v>
      </c>
      <c r="H670">
        <v>-2.5391656019985551E-3</v>
      </c>
      <c r="I670">
        <v>-1.8108575553638682E-2</v>
      </c>
      <c r="J670">
        <v>-1.6578683622615584E-2</v>
      </c>
      <c r="K670">
        <v>7.4696617593300717E-3</v>
      </c>
      <c r="L670">
        <v>-4.0277685981349965E-3</v>
      </c>
    </row>
    <row r="671" spans="1:12" x14ac:dyDescent="0.2">
      <c r="A671" s="12">
        <v>44523</v>
      </c>
      <c r="B671">
        <v>1.3352444605917441E-2</v>
      </c>
      <c r="C671">
        <v>5.1226621474613411E-2</v>
      </c>
      <c r="D671">
        <v>4.9712534034601196E-3</v>
      </c>
      <c r="E671">
        <v>6.4818826740658262E-3</v>
      </c>
      <c r="F671">
        <v>8.7028616204391038E-3</v>
      </c>
      <c r="G671">
        <v>1.3640725124045105E-2</v>
      </c>
      <c r="H671">
        <v>-1.2718679420220627E-3</v>
      </c>
      <c r="I671">
        <v>1.6370321771303736E-3</v>
      </c>
      <c r="J671">
        <v>1.0941930633221367E-4</v>
      </c>
      <c r="K671">
        <v>7.1764819823149206E-3</v>
      </c>
      <c r="L671">
        <v>1.0929400011509282E-2</v>
      </c>
    </row>
    <row r="672" spans="1:12" x14ac:dyDescent="0.2">
      <c r="A672" s="12">
        <v>44524</v>
      </c>
      <c r="B672">
        <v>-1.9891043171683019E-2</v>
      </c>
      <c r="C672">
        <v>-1.9129884969141912E-2</v>
      </c>
      <c r="D672">
        <v>-2.7970384162062257E-2</v>
      </c>
      <c r="E672">
        <v>-2.1967417295556409E-2</v>
      </c>
      <c r="F672">
        <v>-2.564409500186654E-2</v>
      </c>
      <c r="G672">
        <v>-2.5590071436838439E-2</v>
      </c>
      <c r="H672">
        <v>-2.7887881416374348E-2</v>
      </c>
      <c r="I672">
        <v>-5.3494306263696757E-2</v>
      </c>
      <c r="J672">
        <v>-2.4802145417659998E-2</v>
      </c>
      <c r="K672">
        <v>-4.6843855725322757E-2</v>
      </c>
      <c r="L672">
        <v>-2.8225013915657276E-2</v>
      </c>
    </row>
    <row r="673" spans="1:12" x14ac:dyDescent="0.2">
      <c r="A673" s="12">
        <v>44526</v>
      </c>
      <c r="B673">
        <v>2.470258879525233E-2</v>
      </c>
      <c r="C673">
        <v>4.484210513480149E-2</v>
      </c>
      <c r="D673">
        <v>3.1991155816641484E-2</v>
      </c>
      <c r="E673">
        <v>3.1957860426693817E-2</v>
      </c>
      <c r="F673">
        <v>4.1227445974487228E-2</v>
      </c>
      <c r="G673">
        <v>3.1795606202691937E-2</v>
      </c>
      <c r="H673">
        <v>4.451615299514429E-2</v>
      </c>
      <c r="I673">
        <v>4.3759046866583301E-2</v>
      </c>
      <c r="J673">
        <v>2.8795005165600521E-2</v>
      </c>
      <c r="K673">
        <v>5.2666273677497384E-2</v>
      </c>
      <c r="L673">
        <v>3.7718874219320145E-2</v>
      </c>
    </row>
    <row r="674" spans="1:12" x14ac:dyDescent="0.2">
      <c r="A674" s="12">
        <v>44529</v>
      </c>
      <c r="B674">
        <v>-1.6129315720129888E-2</v>
      </c>
      <c r="C674">
        <v>-2.2106611244876225E-2</v>
      </c>
      <c r="D674">
        <v>-1.0394471896165096E-2</v>
      </c>
      <c r="E674">
        <v>-1.9069924421565996E-2</v>
      </c>
      <c r="F674">
        <v>-5.2683505622315906E-2</v>
      </c>
      <c r="G674">
        <v>-2.1332178269317246E-2</v>
      </c>
      <c r="H674">
        <v>-1.7458595272151E-2</v>
      </c>
      <c r="I674">
        <v>-3.595833327839186E-2</v>
      </c>
      <c r="J674">
        <v>-1.6233629045846996E-2</v>
      </c>
      <c r="K674">
        <v>-1.1559477472202094E-2</v>
      </c>
      <c r="L674">
        <v>-1.7679356930448295E-2</v>
      </c>
    </row>
    <row r="675" spans="1:12" x14ac:dyDescent="0.2">
      <c r="A675" s="12">
        <v>44530</v>
      </c>
      <c r="B675">
        <v>-1.2270189606981879E-2</v>
      </c>
      <c r="C675">
        <v>-6.0249743975845219E-2</v>
      </c>
      <c r="D675">
        <v>-3.1759617219684687E-3</v>
      </c>
      <c r="E675">
        <v>1.9487570059728745E-3</v>
      </c>
      <c r="F675">
        <v>-3.0958835317542264E-3</v>
      </c>
      <c r="G675">
        <v>1.2560200452132401E-2</v>
      </c>
      <c r="H675">
        <v>-2.3910761724475139E-2</v>
      </c>
      <c r="I675">
        <v>-1.8610154729393983E-2</v>
      </c>
      <c r="J675">
        <v>3.2677330068130415E-3</v>
      </c>
      <c r="K675">
        <v>1.2388380714934913E-2</v>
      </c>
      <c r="L675">
        <v>-8.0248862915609804E-3</v>
      </c>
    </row>
    <row r="676" spans="1:12" x14ac:dyDescent="0.2">
      <c r="A676" s="12">
        <v>44531</v>
      </c>
      <c r="B676">
        <v>1.8349075580185045E-2</v>
      </c>
      <c r="C676">
        <v>1.0474041519951441E-2</v>
      </c>
      <c r="D676">
        <v>9.4462502159026532E-3</v>
      </c>
      <c r="E676">
        <v>-4.1726526075821493E-3</v>
      </c>
      <c r="F676">
        <v>1.1269543758758486E-3</v>
      </c>
      <c r="G676">
        <v>5.4914881123517903E-3</v>
      </c>
      <c r="H676">
        <v>7.9400862500325214E-3</v>
      </c>
      <c r="I676">
        <v>1.2268432251516418E-2</v>
      </c>
      <c r="J676">
        <v>2.6610458617302725E-3</v>
      </c>
      <c r="K676">
        <v>-2.7265101860132631E-3</v>
      </c>
      <c r="L676">
        <v>1.4466265029364604E-3</v>
      </c>
    </row>
    <row r="677" spans="1:12" x14ac:dyDescent="0.2">
      <c r="A677" s="12">
        <v>44532</v>
      </c>
      <c r="B677">
        <v>-5.0631825915649475E-3</v>
      </c>
      <c r="C677">
        <v>-4.5275630751100492E-2</v>
      </c>
      <c r="D677">
        <v>-1.0337523323473653E-3</v>
      </c>
      <c r="E677">
        <v>1.0210992235274023E-2</v>
      </c>
      <c r="F677">
        <v>0.16282151474021661</v>
      </c>
      <c r="G677">
        <v>-1.0275274966782393E-2</v>
      </c>
      <c r="H677">
        <v>-2.9418761601085613E-3</v>
      </c>
      <c r="I677">
        <v>-1.6032367083628651E-2</v>
      </c>
      <c r="J677">
        <v>8.8529483339994932E-4</v>
      </c>
      <c r="K677">
        <v>1.2152741651377754E-2</v>
      </c>
      <c r="L677">
        <v>-2.5328139128669982E-3</v>
      </c>
    </row>
    <row r="678" spans="1:12" x14ac:dyDescent="0.2">
      <c r="A678" s="12">
        <v>44533</v>
      </c>
      <c r="B678">
        <v>3.4720267602689855E-2</v>
      </c>
      <c r="C678">
        <v>-3.497722635058912E-2</v>
      </c>
      <c r="D678">
        <v>6.3405166761214011E-3</v>
      </c>
      <c r="E678">
        <v>1.2216338385227085E-2</v>
      </c>
      <c r="F678">
        <v>2.1773467059844807E-2</v>
      </c>
      <c r="G678">
        <v>-5.1775743324305656E-3</v>
      </c>
      <c r="H678">
        <v>-6.0233776340843674E-3</v>
      </c>
      <c r="I678">
        <v>1.124956765938054E-2</v>
      </c>
      <c r="J678">
        <v>1.492461763367887E-3</v>
      </c>
      <c r="K678">
        <v>-1.5601140883336209E-2</v>
      </c>
      <c r="L678">
        <v>-1.2785477283023042E-3</v>
      </c>
    </row>
    <row r="679" spans="1:12" x14ac:dyDescent="0.2">
      <c r="A679" s="12">
        <v>44536</v>
      </c>
      <c r="B679">
        <v>3.0515842116238066E-2</v>
      </c>
      <c r="C679">
        <v>4.0793289237784087E-2</v>
      </c>
      <c r="D679">
        <v>2.2457991035673405E-2</v>
      </c>
      <c r="E679">
        <v>4.4010064857332096E-2</v>
      </c>
      <c r="F679">
        <v>6.875104726272302E-2</v>
      </c>
      <c r="G679">
        <v>6.0079209089250456E-2</v>
      </c>
      <c r="H679">
        <v>4.6058875801232337E-2</v>
      </c>
      <c r="I679">
        <v>5.6062857305580735E-2</v>
      </c>
      <c r="J679">
        <v>3.0353082471221308E-2</v>
      </c>
      <c r="K679">
        <v>5.7178160994726425E-2</v>
      </c>
      <c r="L679">
        <v>4.9229377464331543E-2</v>
      </c>
    </row>
    <row r="680" spans="1:12" x14ac:dyDescent="0.2">
      <c r="A680" s="12">
        <v>44537</v>
      </c>
      <c r="B680">
        <v>-1.5721074239652619E-2</v>
      </c>
      <c r="C680">
        <v>2.6888180152612288E-3</v>
      </c>
      <c r="D680">
        <v>-1.3353119927280291E-2</v>
      </c>
      <c r="E680">
        <v>-3.1214217440517261E-3</v>
      </c>
      <c r="F680">
        <v>-2.4070143293748953E-3</v>
      </c>
      <c r="G680">
        <v>2.175879556185643E-2</v>
      </c>
      <c r="H680">
        <v>-5.9507161991639449E-3</v>
      </c>
      <c r="I680">
        <v>3.0174210774743704E-3</v>
      </c>
      <c r="J680">
        <v>-2.0383458090793222E-3</v>
      </c>
      <c r="K680">
        <v>-1.7590971155483585E-2</v>
      </c>
      <c r="L680">
        <v>-6.5281807419323408E-3</v>
      </c>
    </row>
    <row r="681" spans="1:12" x14ac:dyDescent="0.2">
      <c r="A681" s="12">
        <v>44538</v>
      </c>
      <c r="B681">
        <v>-2.4847232758833365E-2</v>
      </c>
      <c r="C681">
        <v>-5.0409479755827408E-2</v>
      </c>
      <c r="D681">
        <v>-1.5341955779583732E-2</v>
      </c>
      <c r="E681">
        <v>-8.771526001251792E-3</v>
      </c>
      <c r="F681">
        <v>-1.3898415224204255E-2</v>
      </c>
      <c r="G681">
        <v>-1.0992885970441939E-2</v>
      </c>
      <c r="H681">
        <v>-2.0280491749022508E-3</v>
      </c>
      <c r="I681">
        <v>-3.162726366169312E-2</v>
      </c>
      <c r="J681">
        <v>-1.394825566683696E-2</v>
      </c>
      <c r="K681">
        <v>-8.1624289007297245E-3</v>
      </c>
      <c r="L681">
        <v>-2.3264383582260125E-2</v>
      </c>
    </row>
    <row r="682" spans="1:12" x14ac:dyDescent="0.2">
      <c r="A682" s="12">
        <v>44539</v>
      </c>
      <c r="B682">
        <v>2.1767693557350667E-3</v>
      </c>
      <c r="C682">
        <v>3.253188723793452E-3</v>
      </c>
      <c r="D682">
        <v>1.3354166267540072E-2</v>
      </c>
      <c r="E682">
        <v>7.9475547529463647E-2</v>
      </c>
      <c r="F682">
        <v>-1.1281834935010074E-2</v>
      </c>
      <c r="G682">
        <v>-3.1136558782711861E-3</v>
      </c>
      <c r="H682">
        <v>8.8493011602644653E-3</v>
      </c>
      <c r="I682">
        <v>3.8861039954693011E-4</v>
      </c>
      <c r="J682">
        <v>-1.3619325957952512E-3</v>
      </c>
      <c r="K682">
        <v>5.7550677102686356E-3</v>
      </c>
      <c r="L682">
        <v>9.3932816747776642E-3</v>
      </c>
    </row>
    <row r="683" spans="1:12" x14ac:dyDescent="0.2">
      <c r="A683" s="12">
        <v>44540</v>
      </c>
      <c r="B683">
        <v>-1.1730959737685471E-2</v>
      </c>
      <c r="C683">
        <v>-3.4885122832905659E-2</v>
      </c>
      <c r="D683">
        <v>-1.4181661711868536E-2</v>
      </c>
      <c r="E683">
        <v>-1.5989665423679491E-2</v>
      </c>
      <c r="F683">
        <v>-2.7676849884795785E-2</v>
      </c>
      <c r="G683">
        <v>-2.6331167863017913E-2</v>
      </c>
      <c r="H683">
        <v>-3.0502413080735432E-3</v>
      </c>
      <c r="I683">
        <v>-2.7309060639756425E-2</v>
      </c>
      <c r="J683">
        <v>-2.7412766393307714E-2</v>
      </c>
      <c r="K683">
        <v>-2.2869327318857244E-2</v>
      </c>
      <c r="L683">
        <v>-2.699935706524121E-2</v>
      </c>
    </row>
    <row r="684" spans="1:12" x14ac:dyDescent="0.2">
      <c r="A684" s="12">
        <v>44543</v>
      </c>
      <c r="B684">
        <v>-6.0179960234746383E-3</v>
      </c>
      <c r="C684">
        <v>1.3363250014990424E-2</v>
      </c>
      <c r="D684">
        <v>-1.5488957798686448E-2</v>
      </c>
      <c r="E684">
        <v>-1.0917406259823452E-2</v>
      </c>
      <c r="F684">
        <v>-1.5127119338072948E-2</v>
      </c>
      <c r="G684">
        <v>2.4871106686407498E-3</v>
      </c>
      <c r="H684">
        <v>-7.3364384821023657E-3</v>
      </c>
      <c r="I684">
        <v>-1.4652099167837042E-3</v>
      </c>
      <c r="J684">
        <v>-1.2346682867301263E-2</v>
      </c>
      <c r="K684">
        <v>-3.1757816068571387E-3</v>
      </c>
      <c r="L684">
        <v>-4.8220149843373169E-3</v>
      </c>
    </row>
    <row r="685" spans="1:12" x14ac:dyDescent="0.2">
      <c r="A685" s="12">
        <v>44544</v>
      </c>
      <c r="B685">
        <v>1.932909727906006E-2</v>
      </c>
      <c r="C685">
        <v>7.7316007939647935E-2</v>
      </c>
      <c r="D685">
        <v>1.6523371840528458E-2</v>
      </c>
      <c r="E685">
        <v>3.9773626095975026E-2</v>
      </c>
      <c r="F685">
        <v>3.5475496680800349E-2</v>
      </c>
      <c r="G685">
        <v>1.8284632048781505E-2</v>
      </c>
      <c r="H685">
        <v>3.9330530022167395E-2</v>
      </c>
      <c r="I685">
        <v>2.8644717593630083E-2</v>
      </c>
      <c r="J685">
        <v>1.8268554353722891E-2</v>
      </c>
      <c r="K685">
        <v>3.529857774576152E-2</v>
      </c>
      <c r="L685">
        <v>3.6054070470875221E-2</v>
      </c>
    </row>
    <row r="686" spans="1:12" x14ac:dyDescent="0.2">
      <c r="A686" s="12">
        <v>44545</v>
      </c>
      <c r="B686">
        <v>3.1525694114070053E-3</v>
      </c>
      <c r="C686">
        <v>-5.514478745219481E-2</v>
      </c>
      <c r="D686">
        <v>-2.7249559601732393E-2</v>
      </c>
      <c r="E686">
        <v>-3.0433840569667598E-2</v>
      </c>
      <c r="F686">
        <v>-5.5608777291910452E-2</v>
      </c>
      <c r="G686">
        <v>-4.2347566092400632E-2</v>
      </c>
      <c r="H686">
        <v>-6.0601426595914942E-2</v>
      </c>
      <c r="I686">
        <v>-8.7529558991049541E-2</v>
      </c>
      <c r="J686">
        <v>-3.9365497607469407E-2</v>
      </c>
      <c r="K686">
        <v>-3.9548253209191482E-2</v>
      </c>
      <c r="L686">
        <v>-4.4606604220157026E-2</v>
      </c>
    </row>
    <row r="687" spans="1:12" x14ac:dyDescent="0.2">
      <c r="A687" s="12">
        <v>44546</v>
      </c>
      <c r="B687">
        <v>-4.1397941258782172E-3</v>
      </c>
      <c r="C687">
        <v>-6.4401929719032826E-3</v>
      </c>
      <c r="D687">
        <v>-1.0359348528290955E-2</v>
      </c>
      <c r="E687">
        <v>2.2746287058375787E-2</v>
      </c>
      <c r="F687">
        <v>5.2500989232332094E-3</v>
      </c>
      <c r="G687">
        <v>-2.9122671812989542E-3</v>
      </c>
      <c r="H687">
        <v>-7.6065786536418881E-3</v>
      </c>
      <c r="I687">
        <v>1.932288088370359E-2</v>
      </c>
      <c r="J687">
        <v>-1.453163090401108E-2</v>
      </c>
      <c r="K687">
        <v>-2.0131989348196266E-3</v>
      </c>
      <c r="L687">
        <v>-2.3629015635955246E-3</v>
      </c>
    </row>
    <row r="688" spans="1:12" x14ac:dyDescent="0.2">
      <c r="A688" s="12">
        <v>44547</v>
      </c>
      <c r="B688">
        <v>-2.0356056862475363E-2</v>
      </c>
      <c r="C688">
        <v>-1.4257210435983542E-2</v>
      </c>
      <c r="D688">
        <v>-1.1119171473960958E-2</v>
      </c>
      <c r="E688">
        <v>1.5734827880543367E-2</v>
      </c>
      <c r="F688">
        <v>1.6646678654094124E-3</v>
      </c>
      <c r="G688">
        <v>-4.7506418307214499E-3</v>
      </c>
      <c r="H688">
        <v>-7.3570697151624531E-4</v>
      </c>
      <c r="I688">
        <v>-2.456781084878901E-2</v>
      </c>
      <c r="J688">
        <v>-1.0578038968320283E-2</v>
      </c>
      <c r="K688">
        <v>-2.1083610485388003E-2</v>
      </c>
      <c r="L688">
        <v>-7.864969878813733E-3</v>
      </c>
    </row>
    <row r="689" spans="1:12" x14ac:dyDescent="0.2">
      <c r="A689" s="12">
        <v>44550</v>
      </c>
      <c r="B689">
        <v>2.331489298302352E-2</v>
      </c>
      <c r="C689">
        <v>6.0364667791168662E-2</v>
      </c>
      <c r="D689">
        <v>1.1494484991345252E-2</v>
      </c>
      <c r="E689">
        <v>8.2506994896020536E-3</v>
      </c>
      <c r="F689">
        <v>2.4991026465847315E-2</v>
      </c>
      <c r="G689">
        <v>3.632840601476884E-2</v>
      </c>
      <c r="H689">
        <v>1.6337173535874952E-2</v>
      </c>
      <c r="I689">
        <v>5.0440164660116457E-2</v>
      </c>
      <c r="J689">
        <v>2.2092393966440291E-2</v>
      </c>
      <c r="K689">
        <v>3.2633546647153136E-2</v>
      </c>
      <c r="L689">
        <v>3.544312053790017E-2</v>
      </c>
    </row>
    <row r="690" spans="1:12" x14ac:dyDescent="0.2">
      <c r="A690" s="12">
        <v>44551</v>
      </c>
      <c r="B690">
        <v>3.9315185439384153E-3</v>
      </c>
      <c r="C690">
        <v>-2.5682526240891328E-3</v>
      </c>
      <c r="D690">
        <v>3.0002284869229991E-3</v>
      </c>
      <c r="E690">
        <v>1.3769646558915074E-2</v>
      </c>
      <c r="F690">
        <v>2.2797173788860408E-2</v>
      </c>
      <c r="G690">
        <v>2.7523107027190359E-2</v>
      </c>
      <c r="H690">
        <v>9.9736066536472764E-3</v>
      </c>
      <c r="I690">
        <v>9.8165696588576046E-3</v>
      </c>
      <c r="J690">
        <v>1.2195373322770691E-3</v>
      </c>
      <c r="K690">
        <v>1.1997127991596303E-2</v>
      </c>
      <c r="L690">
        <v>1.0340403007867729E-2</v>
      </c>
    </row>
    <row r="691" spans="1:12" x14ac:dyDescent="0.2">
      <c r="A691" s="12">
        <v>44552</v>
      </c>
      <c r="B691">
        <v>6.648511735039408E-3</v>
      </c>
      <c r="C691">
        <v>1.5585409422463781E-2</v>
      </c>
      <c r="D691">
        <v>2.5112716003326094E-3</v>
      </c>
      <c r="E691">
        <v>1.4545885129971448E-2</v>
      </c>
      <c r="F691">
        <v>-6.9329240886101852E-3</v>
      </c>
      <c r="G691">
        <v>-4.8226513823678785E-3</v>
      </c>
      <c r="H691">
        <v>7.4701724836390452E-3</v>
      </c>
      <c r="I691">
        <v>1.2500093645507894E-2</v>
      </c>
      <c r="J691">
        <v>2.1453331300050572E-3</v>
      </c>
      <c r="K691">
        <v>6.4629587909320373E-3</v>
      </c>
      <c r="L691">
        <v>9.6241191907302324E-3</v>
      </c>
    </row>
    <row r="692" spans="1:12" x14ac:dyDescent="0.2">
      <c r="A692" s="12">
        <v>44553</v>
      </c>
      <c r="B692">
        <v>1.2203402782566056E-2</v>
      </c>
      <c r="C692">
        <v>5.472247843691571E-2</v>
      </c>
      <c r="D692">
        <v>2.341640378158363E-2</v>
      </c>
      <c r="E692">
        <v>1.4159162933989677E-2</v>
      </c>
      <c r="F692">
        <v>3.5075537831020076E-2</v>
      </c>
      <c r="G692">
        <v>2.4557892677379685E-2</v>
      </c>
      <c r="H692">
        <v>1.9454655687738708E-2</v>
      </c>
      <c r="I692">
        <v>4.9878294781284693E-2</v>
      </c>
      <c r="J692">
        <v>1.6143946766450031E-2</v>
      </c>
      <c r="K692">
        <v>2.7457946087322438E-2</v>
      </c>
      <c r="L692">
        <v>2.7034925420551179E-2</v>
      </c>
    </row>
    <row r="693" spans="1:12" x14ac:dyDescent="0.2">
      <c r="A693" s="12">
        <v>44557</v>
      </c>
      <c r="B693">
        <v>-3.4716076305046769E-3</v>
      </c>
      <c r="C693">
        <v>-7.8697471979054558E-3</v>
      </c>
      <c r="D693">
        <v>-3.8648388621584082E-3</v>
      </c>
      <c r="E693">
        <v>-7.8615011987352001E-3</v>
      </c>
      <c r="F693">
        <v>-3.1546420876507199E-2</v>
      </c>
      <c r="G693">
        <v>-1.4593854903517584E-2</v>
      </c>
      <c r="H693">
        <v>-8.1367855691426589E-3</v>
      </c>
      <c r="I693">
        <v>-1.788598043516729E-2</v>
      </c>
      <c r="J693">
        <v>-6.2313434584713012E-3</v>
      </c>
      <c r="K693">
        <v>-1.488359885203377E-2</v>
      </c>
      <c r="L693">
        <v>-1.1094011491708061E-2</v>
      </c>
    </row>
    <row r="694" spans="1:12" x14ac:dyDescent="0.2">
      <c r="A694" s="12">
        <v>44558</v>
      </c>
      <c r="B694">
        <v>1.3517930863715521E-3</v>
      </c>
      <c r="C694">
        <v>-3.2450341247904427E-2</v>
      </c>
      <c r="D694">
        <v>-1.5188449234321249E-3</v>
      </c>
      <c r="E694">
        <v>5.3816234323407234E-3</v>
      </c>
      <c r="F694">
        <v>6.23154765706007E-3</v>
      </c>
      <c r="G694">
        <v>7.153806279656191E-3</v>
      </c>
      <c r="H694">
        <v>7.4388961496791106E-3</v>
      </c>
      <c r="I694">
        <v>-2.9480983902877038E-3</v>
      </c>
      <c r="J694">
        <v>6.5161845171967337E-3</v>
      </c>
      <c r="K694">
        <v>2.3828705403382174E-3</v>
      </c>
      <c r="L694">
        <v>1.5276556135058925E-3</v>
      </c>
    </row>
    <row r="695" spans="1:12" x14ac:dyDescent="0.2">
      <c r="A695" s="12">
        <v>44559</v>
      </c>
      <c r="B695">
        <v>-1.73798079659745E-3</v>
      </c>
      <c r="C695">
        <v>-2.1199803756765473E-2</v>
      </c>
      <c r="D695">
        <v>-7.3642209310757793E-3</v>
      </c>
      <c r="E695">
        <v>-1.1258254161175204E-2</v>
      </c>
      <c r="F695">
        <v>-1.2501728915931555E-2</v>
      </c>
      <c r="G695">
        <v>-1.4703578268020972E-2</v>
      </c>
      <c r="H695">
        <v>-1.8811721955774834E-2</v>
      </c>
      <c r="I695">
        <v>-1.5785050307059373E-2</v>
      </c>
      <c r="J695">
        <v>-4.2250482304026088E-3</v>
      </c>
      <c r="K695">
        <v>-1.3233182440075071E-2</v>
      </c>
      <c r="L695">
        <v>-1.1379009717253266E-2</v>
      </c>
    </row>
    <row r="696" spans="1:12" x14ac:dyDescent="0.2">
      <c r="A696" s="12">
        <v>44560</v>
      </c>
      <c r="B696">
        <v>-4.6494371290519941E-3</v>
      </c>
      <c r="C696">
        <v>-8.6490769425853313E-3</v>
      </c>
      <c r="D696">
        <v>-4.9750114614655816E-3</v>
      </c>
      <c r="E696">
        <v>4.9591074647731097E-4</v>
      </c>
      <c r="F696">
        <v>5.7170813815131426E-4</v>
      </c>
      <c r="G696">
        <v>1.2324657974002774E-2</v>
      </c>
      <c r="H696">
        <v>7.6569517189692491E-4</v>
      </c>
      <c r="I696">
        <v>4.9433853588189327E-3</v>
      </c>
      <c r="J696">
        <v>5.6479457100016492E-3</v>
      </c>
      <c r="K696">
        <v>-2.2984947394043872E-4</v>
      </c>
      <c r="L696">
        <v>-3.0196465464202974E-3</v>
      </c>
    </row>
    <row r="697" spans="1:12" x14ac:dyDescent="0.2">
      <c r="A697" s="12">
        <v>44561</v>
      </c>
      <c r="B697">
        <v>3.2664316654108537E-2</v>
      </c>
      <c r="C697">
        <v>4.3115480544206712E-2</v>
      </c>
      <c r="D697">
        <v>1.1238213331048828E-2</v>
      </c>
      <c r="E697">
        <v>-3.145896376207569E-3</v>
      </c>
      <c r="F697">
        <v>2.1931654142379169E-2</v>
      </c>
      <c r="G697">
        <v>-2.3845930535043186E-3</v>
      </c>
      <c r="H697">
        <v>1.8099605866616828E-2</v>
      </c>
      <c r="I697">
        <v>1.9151096036654745E-2</v>
      </c>
      <c r="J697">
        <v>7.8206444823395917E-3</v>
      </c>
      <c r="K697">
        <v>1.0739274078343047E-2</v>
      </c>
      <c r="L697">
        <v>1.9682863871574956E-2</v>
      </c>
    </row>
    <row r="698" spans="1:12" x14ac:dyDescent="0.2">
      <c r="A698" s="12">
        <v>44564</v>
      </c>
      <c r="B698">
        <v>-1.3161698948310203E-3</v>
      </c>
      <c r="C698">
        <v>-3.9508343678190075E-2</v>
      </c>
      <c r="D698">
        <v>1.0487342297113456E-3</v>
      </c>
      <c r="E698">
        <v>1.1392422292144284E-2</v>
      </c>
      <c r="F698">
        <v>-1.1923563639001409E-2</v>
      </c>
      <c r="G698">
        <v>-1.1663945513311815E-2</v>
      </c>
      <c r="H698">
        <v>5.4629248582278951E-3</v>
      </c>
      <c r="I698">
        <v>-5.6566977199916206E-2</v>
      </c>
      <c r="J698">
        <v>-9.0728053186453893E-3</v>
      </c>
      <c r="K698">
        <v>-6.0409614053917064E-3</v>
      </c>
      <c r="L698">
        <v>-3.0784122377733331E-3</v>
      </c>
    </row>
    <row r="699" spans="1:12" x14ac:dyDescent="0.2">
      <c r="A699" s="12">
        <v>44565</v>
      </c>
      <c r="B699">
        <v>1.3643511387781099E-2</v>
      </c>
      <c r="C699">
        <v>-5.8968534053937587E-2</v>
      </c>
      <c r="D699">
        <v>-2.1080280906883894E-2</v>
      </c>
      <c r="E699">
        <v>-4.2505087486271118E-2</v>
      </c>
      <c r="F699">
        <v>-4.9288367711790647E-2</v>
      </c>
      <c r="G699">
        <v>-3.7620879015597339E-2</v>
      </c>
      <c r="H699">
        <v>-3.9065075996928891E-3</v>
      </c>
      <c r="I699">
        <v>-7.2337502301215051E-2</v>
      </c>
      <c r="J699">
        <v>-1.5557652399511755E-2</v>
      </c>
      <c r="K699">
        <v>-3.4307611199438551E-2</v>
      </c>
      <c r="L699">
        <v>-3.4558334238256459E-2</v>
      </c>
    </row>
    <row r="700" spans="1:12" x14ac:dyDescent="0.2">
      <c r="A700" s="12">
        <v>44566</v>
      </c>
      <c r="B700">
        <v>2.5956181743566767E-3</v>
      </c>
      <c r="C700">
        <v>5.874281254358147E-4</v>
      </c>
      <c r="D700">
        <v>-3.2125996656996383E-4</v>
      </c>
      <c r="E700">
        <v>-9.3280453631857455E-3</v>
      </c>
      <c r="F700">
        <v>1.7336349665481966E-2</v>
      </c>
      <c r="G700">
        <v>7.8515505865692156E-3</v>
      </c>
      <c r="H700">
        <v>-2.9535840348751245E-3</v>
      </c>
      <c r="I700">
        <v>2.7426345685512679E-2</v>
      </c>
      <c r="J700">
        <v>3.1770791871143364E-3</v>
      </c>
      <c r="K700">
        <v>9.1860889794808057E-3</v>
      </c>
      <c r="L700">
        <v>7.741947102178506E-3</v>
      </c>
    </row>
    <row r="701" spans="1:12" x14ac:dyDescent="0.2">
      <c r="A701" s="12">
        <v>44567</v>
      </c>
      <c r="B701">
        <v>-1.0609535364450282E-2</v>
      </c>
      <c r="C701">
        <v>-3.1542679829482646E-2</v>
      </c>
      <c r="D701">
        <v>-3.998322775097065E-2</v>
      </c>
      <c r="E701">
        <v>-2.8469194835391187E-2</v>
      </c>
      <c r="F701">
        <v>-2.8701986387409409E-2</v>
      </c>
      <c r="G701">
        <v>-2.1197066123603295E-2</v>
      </c>
      <c r="H701">
        <v>-3.024560986392015E-2</v>
      </c>
      <c r="I701">
        <v>-3.0908222003170685E-2</v>
      </c>
      <c r="J701">
        <v>-2.6591738843083395E-2</v>
      </c>
      <c r="K701">
        <v>-4.0308809669401806E-2</v>
      </c>
      <c r="L701">
        <v>-2.9433433261496073E-2</v>
      </c>
    </row>
    <row r="702" spans="1:12" x14ac:dyDescent="0.2">
      <c r="A702" s="12">
        <v>44568</v>
      </c>
      <c r="B702">
        <v>3.2584589720839836E-2</v>
      </c>
      <c r="C702">
        <v>0</v>
      </c>
      <c r="D702">
        <v>1.942661035199212E-2</v>
      </c>
      <c r="E702">
        <v>3.2411152000310626E-3</v>
      </c>
      <c r="F702">
        <v>-1.0888109218293843E-2</v>
      </c>
      <c r="G702">
        <v>-5.4615655528079954E-3</v>
      </c>
      <c r="H702">
        <v>-4.054849251140454E-3</v>
      </c>
      <c r="I702">
        <v>-4.2234232700974084E-3</v>
      </c>
      <c r="J702">
        <v>9.1970390106644734E-3</v>
      </c>
      <c r="K702">
        <v>1.21314285285494E-2</v>
      </c>
      <c r="L702">
        <v>3.6420605719232851E-4</v>
      </c>
    </row>
    <row r="703" spans="1:12" x14ac:dyDescent="0.2">
      <c r="A703" s="12">
        <v>44571</v>
      </c>
      <c r="B703">
        <v>1.2599023084704021E-2</v>
      </c>
      <c r="C703">
        <v>3.9439202967040357E-2</v>
      </c>
      <c r="D703">
        <v>9.140305553249687E-3</v>
      </c>
      <c r="E703">
        <v>1.4318220933668036E-3</v>
      </c>
      <c r="F703">
        <v>4.7741359047801753E-2</v>
      </c>
      <c r="G703">
        <v>1.0893395478643073E-2</v>
      </c>
      <c r="H703">
        <v>3.1338214078878719E-2</v>
      </c>
      <c r="I703">
        <v>-7.4708398658103504E-3</v>
      </c>
      <c r="J703">
        <v>1.8777933438184131E-2</v>
      </c>
      <c r="K703">
        <v>2.0055482985904174E-2</v>
      </c>
      <c r="L703">
        <v>1.8639064903851994E-2</v>
      </c>
    </row>
    <row r="704" spans="1:12" x14ac:dyDescent="0.2">
      <c r="A704" s="12">
        <v>44572</v>
      </c>
      <c r="B704">
        <v>-3.0452288142091932E-3</v>
      </c>
      <c r="C704">
        <v>1.1645948096948285E-3</v>
      </c>
      <c r="D704">
        <v>7.4999455927733643E-3</v>
      </c>
      <c r="E704">
        <v>-8.0486422336681403E-5</v>
      </c>
      <c r="F704">
        <v>-1.5073379708958969E-2</v>
      </c>
      <c r="G704">
        <v>1.2560738347257593E-2</v>
      </c>
      <c r="H704">
        <v>5.4865505823251167E-3</v>
      </c>
      <c r="I704">
        <v>-1.7053894477328899E-2</v>
      </c>
      <c r="J704">
        <v>6.9103966948475199E-4</v>
      </c>
      <c r="K704">
        <v>7.3011592967704994E-3</v>
      </c>
      <c r="L704">
        <v>7.3144305146350987E-3</v>
      </c>
    </row>
    <row r="705" spans="1:12" x14ac:dyDescent="0.2">
      <c r="A705" s="12">
        <v>44573</v>
      </c>
      <c r="B705">
        <v>-1.4456356644217464E-2</v>
      </c>
      <c r="C705">
        <v>-3.5013351262444189E-2</v>
      </c>
      <c r="D705">
        <v>-1.0157146483802452E-2</v>
      </c>
      <c r="E705">
        <v>-4.0704571298369775E-2</v>
      </c>
      <c r="F705">
        <v>-7.6937415458654582E-2</v>
      </c>
      <c r="G705">
        <v>-6.440104557678487E-3</v>
      </c>
      <c r="H705">
        <v>-1.3664319744706882E-2</v>
      </c>
      <c r="I705">
        <v>-4.9358696241858332E-2</v>
      </c>
      <c r="J705">
        <v>-2.3113853708022519E-2</v>
      </c>
      <c r="K705">
        <v>-1.8233966795276092E-2</v>
      </c>
      <c r="L705">
        <v>-2.3616465696225629E-2</v>
      </c>
    </row>
    <row r="706" spans="1:12" x14ac:dyDescent="0.2">
      <c r="A706" s="12">
        <v>44574</v>
      </c>
      <c r="B706">
        <v>1.373856938224742E-2</v>
      </c>
      <c r="C706">
        <v>3.0712296155484573E-2</v>
      </c>
      <c r="D706">
        <v>1.5411281093804838E-2</v>
      </c>
      <c r="E706">
        <v>-1.3740178520385143E-3</v>
      </c>
      <c r="F706">
        <v>5.3833129703097025E-2</v>
      </c>
      <c r="G706">
        <v>3.5828943619580426E-3</v>
      </c>
      <c r="H706">
        <v>2.5767721534974485E-2</v>
      </c>
      <c r="I706">
        <v>7.8259908701862977E-3</v>
      </c>
      <c r="J706">
        <v>1.299070989002148E-2</v>
      </c>
      <c r="K706">
        <v>7.1436252115340687E-3</v>
      </c>
      <c r="L706">
        <v>2.3653873708274847E-2</v>
      </c>
    </row>
    <row r="707" spans="1:12" x14ac:dyDescent="0.2">
      <c r="A707" s="12">
        <v>44575</v>
      </c>
      <c r="B707">
        <v>-1.7020223079463659E-2</v>
      </c>
      <c r="C707">
        <v>-3.6833241876410738E-2</v>
      </c>
      <c r="D707">
        <v>-2.5618291077131206E-2</v>
      </c>
      <c r="E707">
        <v>-3.1650815587325673E-2</v>
      </c>
      <c r="F707">
        <v>-6.6371501653601186E-2</v>
      </c>
      <c r="G707">
        <v>-5.5140760535046025E-2</v>
      </c>
      <c r="H707">
        <v>-5.3502146136966411E-2</v>
      </c>
      <c r="I707">
        <v>-5.69383192738157E-2</v>
      </c>
      <c r="J707">
        <v>-3.2499141964536869E-2</v>
      </c>
      <c r="K707">
        <v>-6.0646609248717197E-2</v>
      </c>
      <c r="L707">
        <v>-4.5726511747640738E-2</v>
      </c>
    </row>
    <row r="708" spans="1:12" x14ac:dyDescent="0.2">
      <c r="A708" s="12">
        <v>44579</v>
      </c>
      <c r="B708">
        <v>-2.1037951015209409E-2</v>
      </c>
      <c r="C708">
        <v>-2.8133972759635303E-2</v>
      </c>
      <c r="D708">
        <v>-2.2076090906261916E-2</v>
      </c>
      <c r="E708">
        <v>-2.4209473391326321E-2</v>
      </c>
      <c r="F708">
        <v>-1.0093291315097086E-2</v>
      </c>
      <c r="G708">
        <v>-2.1391170109449888E-2</v>
      </c>
      <c r="H708">
        <v>-3.6379913934192661E-2</v>
      </c>
      <c r="I708">
        <v>-2.8119012531856075E-2</v>
      </c>
      <c r="J708">
        <v>-2.0877037951884336E-2</v>
      </c>
      <c r="K708">
        <v>-3.423660631004613E-2</v>
      </c>
      <c r="L708">
        <v>-2.986032842183365E-2</v>
      </c>
    </row>
    <row r="709" spans="1:12" x14ac:dyDescent="0.2">
      <c r="A709" s="12">
        <v>44580</v>
      </c>
      <c r="B709">
        <v>-2.9909323479513798E-2</v>
      </c>
      <c r="C709">
        <v>-5.1018456959755626E-2</v>
      </c>
      <c r="D709">
        <v>-2.7578318138644604E-2</v>
      </c>
      <c r="E709">
        <v>-2.9236893783613931E-2</v>
      </c>
      <c r="F709">
        <v>-4.1017050167026475E-2</v>
      </c>
      <c r="G709">
        <v>-3.4167821100348973E-2</v>
      </c>
      <c r="H709">
        <v>-3.5227996328565075E-2</v>
      </c>
      <c r="I709">
        <v>-4.9231577566313772E-2</v>
      </c>
      <c r="J709">
        <v>-2.7543676161451022E-2</v>
      </c>
      <c r="K709">
        <v>-3.5720179524814905E-2</v>
      </c>
      <c r="L709">
        <v>-3.1860538988776714E-2</v>
      </c>
    </row>
    <row r="710" spans="1:12" x14ac:dyDescent="0.2">
      <c r="A710" s="12">
        <v>44581</v>
      </c>
      <c r="B710">
        <v>0</v>
      </c>
      <c r="C710">
        <v>-2.5593435738974876E-2</v>
      </c>
      <c r="D710">
        <v>1.2547285478110657E-2</v>
      </c>
      <c r="E710">
        <v>-2.6811408146578095E-2</v>
      </c>
      <c r="F710">
        <v>-1.708275234839661E-2</v>
      </c>
      <c r="G710">
        <v>-1.7328674431367597E-2</v>
      </c>
      <c r="H710">
        <v>-9.4742659156427239E-3</v>
      </c>
      <c r="I710">
        <v>-3.946328874393739E-2</v>
      </c>
      <c r="J710">
        <v>5.5947383241666052E-3</v>
      </c>
      <c r="K710">
        <v>-8.6900271962534002E-3</v>
      </c>
      <c r="L710">
        <v>-1.6784500228115489E-2</v>
      </c>
    </row>
    <row r="711" spans="1:12" x14ac:dyDescent="0.2">
      <c r="A711" s="12">
        <v>44582</v>
      </c>
      <c r="B711">
        <v>-1.9236076423603287E-3</v>
      </c>
      <c r="C711">
        <v>-1.9376817811637921E-2</v>
      </c>
      <c r="D711">
        <v>1.5255284896626368E-2</v>
      </c>
      <c r="E711">
        <v>1.5538124040240787E-2</v>
      </c>
      <c r="F711">
        <v>-6.3608158885851956E-3</v>
      </c>
      <c r="G711">
        <v>1.2522864703305388E-2</v>
      </c>
      <c r="H711">
        <v>3.0689159222444654E-2</v>
      </c>
      <c r="I711">
        <v>7.9446201730652699E-3</v>
      </c>
      <c r="J711">
        <v>1.1964388233473377E-2</v>
      </c>
      <c r="K711">
        <v>2.0516330301513029E-2</v>
      </c>
      <c r="L711">
        <v>1.1360444528203378E-2</v>
      </c>
    </row>
    <row r="712" spans="1:12" x14ac:dyDescent="0.2">
      <c r="A712" s="12">
        <v>44585</v>
      </c>
      <c r="B712">
        <v>-1.8263416810989225E-2</v>
      </c>
      <c r="C712">
        <v>-4.7448077627213779E-2</v>
      </c>
      <c r="D712">
        <v>-2.4866398986990997E-2</v>
      </c>
      <c r="E712">
        <v>-1.3832913177837986E-2</v>
      </c>
      <c r="F712">
        <v>-7.2924378516903213E-2</v>
      </c>
      <c r="G712">
        <v>-2.3559169488885034E-2</v>
      </c>
      <c r="H712">
        <v>-2.7541252616467921E-2</v>
      </c>
      <c r="I712">
        <v>-4.3055826403065073E-2</v>
      </c>
      <c r="J712">
        <v>-3.5753057638221043E-2</v>
      </c>
      <c r="K712">
        <v>-3.1347997541425303E-2</v>
      </c>
      <c r="L712">
        <v>-3.8033119755499008E-2</v>
      </c>
    </row>
    <row r="713" spans="1:12" x14ac:dyDescent="0.2">
      <c r="A713" s="12">
        <v>44586</v>
      </c>
      <c r="B713">
        <v>1.3438663702455996E-2</v>
      </c>
      <c r="C713">
        <v>-3.786500880739225E-3</v>
      </c>
      <c r="D713">
        <v>2.4810364147592467E-2</v>
      </c>
      <c r="E713">
        <v>4.2122684037605135E-2</v>
      </c>
      <c r="F713">
        <v>9.5043680688130846E-3</v>
      </c>
      <c r="G713">
        <v>8.186732602832647E-3</v>
      </c>
      <c r="H713">
        <v>9.3246634300059843E-3</v>
      </c>
      <c r="I713">
        <v>-6.1669052368299492E-3</v>
      </c>
      <c r="J713">
        <v>2.5354781062290707E-2</v>
      </c>
      <c r="K713">
        <v>2.5183555789664126E-2</v>
      </c>
      <c r="L713">
        <v>1.5246002384672119E-2</v>
      </c>
    </row>
    <row r="714" spans="1:12" x14ac:dyDescent="0.2">
      <c r="A714" s="12">
        <v>44587</v>
      </c>
      <c r="B714">
        <v>-7.302234882468138E-2</v>
      </c>
      <c r="C714">
        <v>-7.6076243737225172E-2</v>
      </c>
      <c r="D714">
        <v>-1.9936046099961493E-2</v>
      </c>
      <c r="E714">
        <v>-2.6942904506867503E-2</v>
      </c>
      <c r="F714">
        <v>-4.1801609619537897E-2</v>
      </c>
      <c r="G714">
        <v>-3.1893382134951964E-2</v>
      </c>
      <c r="H714">
        <v>-3.5347798263449068E-2</v>
      </c>
      <c r="I714">
        <v>-5.7078796844887945E-2</v>
      </c>
      <c r="J714">
        <v>-3.2958929208619425E-2</v>
      </c>
      <c r="K714">
        <v>-4.6078545420226422E-2</v>
      </c>
      <c r="L714">
        <v>-4.5534961210837714E-2</v>
      </c>
    </row>
    <row r="715" spans="1:12" x14ac:dyDescent="0.2">
      <c r="A715" s="12">
        <v>44588</v>
      </c>
      <c r="B715">
        <v>-6.6820466151302884E-3</v>
      </c>
      <c r="C715">
        <v>2.5405518008887146E-2</v>
      </c>
      <c r="D715">
        <v>2.0687272281947913E-2</v>
      </c>
      <c r="E715">
        <v>3.2277528523387035E-2</v>
      </c>
      <c r="F715">
        <v>2.1797965188410671E-2</v>
      </c>
      <c r="G715">
        <v>1.5866686258040819E-2</v>
      </c>
      <c r="H715">
        <v>3.4209424716775572E-2</v>
      </c>
      <c r="I715">
        <v>3.0436660230734505E-2</v>
      </c>
      <c r="J715">
        <v>2.5798079226909833E-2</v>
      </c>
      <c r="K715">
        <v>1.6473926313809388E-2</v>
      </c>
      <c r="L715">
        <v>1.8990800470001803E-2</v>
      </c>
    </row>
    <row r="716" spans="1:12" x14ac:dyDescent="0.2">
      <c r="A716" s="12">
        <v>44589</v>
      </c>
      <c r="B716">
        <v>2.2580154462678463E-2</v>
      </c>
      <c r="C716">
        <v>8.214559390087299E-2</v>
      </c>
      <c r="D716">
        <v>1.2332770316622561E-2</v>
      </c>
      <c r="E716">
        <v>4.4999750016389645E-2</v>
      </c>
      <c r="F716">
        <v>7.3806352055775737E-2</v>
      </c>
      <c r="G716">
        <v>4.495596533581149E-2</v>
      </c>
      <c r="H716">
        <v>5.2264154012634977E-2</v>
      </c>
      <c r="I716">
        <v>9.1929490056010435E-2</v>
      </c>
      <c r="J716">
        <v>3.3109019655775451E-2</v>
      </c>
      <c r="K716">
        <v>7.0302967033192054E-2</v>
      </c>
      <c r="L716">
        <v>5.2318310952622765E-2</v>
      </c>
    </row>
    <row r="717" spans="1:12" x14ac:dyDescent="0.2">
      <c r="A717" s="12">
        <v>44592</v>
      </c>
      <c r="B717">
        <v>2.6593150096684199E-3</v>
      </c>
      <c r="C717">
        <v>2.1902782628063173E-2</v>
      </c>
      <c r="D717">
        <v>9.9784300781376126E-3</v>
      </c>
      <c r="E717">
        <v>1.1606938427975146E-2</v>
      </c>
      <c r="F717">
        <v>1.4184548099644236E-2</v>
      </c>
      <c r="G717">
        <v>1.2202452893692751E-2</v>
      </c>
      <c r="H717">
        <v>7.7645349673115677E-3</v>
      </c>
      <c r="I717">
        <v>2.6625317273732678E-2</v>
      </c>
      <c r="J717">
        <v>8.5018599772071612E-3</v>
      </c>
      <c r="K717">
        <v>1.0400101273293003E-2</v>
      </c>
      <c r="L717">
        <v>8.2871113364372962E-3</v>
      </c>
    </row>
    <row r="718" spans="1:12" x14ac:dyDescent="0.2">
      <c r="A718" s="12">
        <v>44593</v>
      </c>
      <c r="B718">
        <v>1.1375078717085964E-2</v>
      </c>
      <c r="C718">
        <v>4.9939434750836058E-2</v>
      </c>
      <c r="D718">
        <v>3.549253711815166E-2</v>
      </c>
      <c r="E718">
        <v>1.7907949435556257E-2</v>
      </c>
      <c r="F718">
        <v>2.2663158340723487E-2</v>
      </c>
      <c r="G718">
        <v>6.6289998875418048E-3</v>
      </c>
      <c r="H718">
        <v>6.0621172394118308E-2</v>
      </c>
      <c r="I718">
        <v>1.4355983774735464E-2</v>
      </c>
      <c r="J718">
        <v>2.1180652147781632E-2</v>
      </c>
      <c r="K718">
        <v>9.533943417327731E-3</v>
      </c>
      <c r="L718">
        <v>2.4941939382122098E-2</v>
      </c>
    </row>
    <row r="719" spans="1:12" x14ac:dyDescent="0.2">
      <c r="A719" s="12">
        <v>44594</v>
      </c>
      <c r="B719">
        <v>-2.5157056354717568E-2</v>
      </c>
      <c r="C719">
        <v>-2.2073044579381047E-2</v>
      </c>
      <c r="D719">
        <v>-6.7438752572361468E-2</v>
      </c>
      <c r="E719">
        <v>-3.8137390683442421E-2</v>
      </c>
      <c r="F719">
        <v>-7.6415795067384135E-2</v>
      </c>
      <c r="G719">
        <v>-2.5985708505349037E-2</v>
      </c>
      <c r="H719">
        <v>-4.9560957711707591E-2</v>
      </c>
      <c r="I719">
        <v>-5.6861944164484E-2</v>
      </c>
      <c r="J719">
        <v>-4.1646164520307088E-2</v>
      </c>
      <c r="K719">
        <v>-6.3594329966477514E-2</v>
      </c>
      <c r="L719">
        <v>-4.4492029984300824E-2</v>
      </c>
    </row>
    <row r="720" spans="1:12" x14ac:dyDescent="0.2">
      <c r="A720" s="12">
        <v>44595</v>
      </c>
      <c r="B720">
        <v>1.9806063373094605E-3</v>
      </c>
      <c r="C720">
        <v>2.8892330104458529E-2</v>
      </c>
      <c r="D720">
        <v>-2.4035073311594688E-2</v>
      </c>
      <c r="E720">
        <v>1.590121278834504E-2</v>
      </c>
      <c r="F720">
        <v>3.5357473430734684E-2</v>
      </c>
      <c r="G720">
        <v>-9.6193035498290426E-3</v>
      </c>
      <c r="H720">
        <v>2.0637947481353864E-3</v>
      </c>
      <c r="I720">
        <v>3.9857460376398895E-2</v>
      </c>
      <c r="J720">
        <v>-6.1292360805931699E-3</v>
      </c>
      <c r="K720">
        <v>-1.3437700646820806E-2</v>
      </c>
      <c r="L720">
        <v>5.7207473026861721E-3</v>
      </c>
    </row>
    <row r="721" spans="1:12" x14ac:dyDescent="0.2">
      <c r="A721" s="12">
        <v>44596</v>
      </c>
      <c r="B721">
        <v>3.5347670958146655E-3</v>
      </c>
      <c r="C721">
        <v>5.6618026969906463E-4</v>
      </c>
      <c r="D721">
        <v>-8.6123908899646915E-3</v>
      </c>
      <c r="E721">
        <v>-4.2963277854156569E-3</v>
      </c>
      <c r="F721">
        <v>6.5887229472022689E-3</v>
      </c>
      <c r="G721">
        <v>1.3202829320112568E-2</v>
      </c>
      <c r="H721">
        <v>-2.4707829028901972E-2</v>
      </c>
      <c r="I721">
        <v>-4.0747604560929969E-3</v>
      </c>
      <c r="J721">
        <v>-1.3048688254218811E-3</v>
      </c>
      <c r="K721">
        <v>6.4020366266225575E-3</v>
      </c>
      <c r="L721">
        <v>-5.6640345703993014E-4</v>
      </c>
    </row>
    <row r="722" spans="1:12" x14ac:dyDescent="0.2">
      <c r="A722" s="12">
        <v>44599</v>
      </c>
      <c r="B722">
        <v>1.2991166002940334E-2</v>
      </c>
      <c r="C722">
        <v>3.6208780204301884E-2</v>
      </c>
      <c r="D722">
        <v>1.5646319471845419E-2</v>
      </c>
      <c r="E722">
        <v>2.1198876016259909E-2</v>
      </c>
      <c r="F722">
        <v>6.6614756520412641E-2</v>
      </c>
      <c r="G722">
        <v>4.6212863696861999E-2</v>
      </c>
      <c r="H722">
        <v>1.9792349535640286E-2</v>
      </c>
      <c r="I722">
        <v>2.697181171612336E-2</v>
      </c>
      <c r="J722">
        <v>1.4261649038673805E-2</v>
      </c>
      <c r="K722">
        <v>2.4013791184126942E-2</v>
      </c>
      <c r="L722">
        <v>2.4971239060029314E-2</v>
      </c>
    </row>
    <row r="723" spans="1:12" x14ac:dyDescent="0.2">
      <c r="A723" s="12">
        <v>44600</v>
      </c>
      <c r="B723">
        <v>2.22861727446623E-2</v>
      </c>
      <c r="C723">
        <v>3.5395224996442418E-2</v>
      </c>
      <c r="D723">
        <v>2.3359544949066221E-2</v>
      </c>
      <c r="E723">
        <v>1.8356984282008253E-2</v>
      </c>
      <c r="F723">
        <v>1.607898689438108E-2</v>
      </c>
      <c r="G723">
        <v>2.9540342453317849E-2</v>
      </c>
      <c r="H723">
        <v>2.9571545971662453E-2</v>
      </c>
      <c r="I723">
        <v>5.3657912668978056E-2</v>
      </c>
      <c r="J723">
        <v>3.0665619299613762E-2</v>
      </c>
      <c r="K723">
        <v>3.886859046907739E-2</v>
      </c>
      <c r="L723">
        <v>3.228143291598979E-2</v>
      </c>
    </row>
    <row r="724" spans="1:12" x14ac:dyDescent="0.2">
      <c r="A724" s="12">
        <v>44601</v>
      </c>
      <c r="B724">
        <v>-2.1262491534903786E-2</v>
      </c>
      <c r="C724">
        <v>-5.4765902780725788E-2</v>
      </c>
      <c r="D724">
        <v>-3.4836884367355256E-2</v>
      </c>
      <c r="E724">
        <v>-3.3228260463345594E-2</v>
      </c>
      <c r="F724">
        <v>-5.146933417940236E-2</v>
      </c>
      <c r="G724">
        <v>-3.6913468846966379E-3</v>
      </c>
      <c r="H724">
        <v>-5.5206422082668384E-2</v>
      </c>
      <c r="I724">
        <v>-3.5846156854167338E-2</v>
      </c>
      <c r="J724">
        <v>-3.9655716014123064E-2</v>
      </c>
      <c r="K724">
        <v>-4.5652172596031985E-2</v>
      </c>
      <c r="L724">
        <v>-3.1667427630287605E-2</v>
      </c>
    </row>
    <row r="725" spans="1:12" x14ac:dyDescent="0.2">
      <c r="A725" s="12">
        <v>44602</v>
      </c>
      <c r="B725">
        <v>-2.5496285711152585E-2</v>
      </c>
      <c r="C725">
        <v>-0.10547534095725355</v>
      </c>
      <c r="D725">
        <v>-3.7370814708279541E-2</v>
      </c>
      <c r="E725">
        <v>-3.0806640816434135E-2</v>
      </c>
      <c r="F725">
        <v>-8.2539896023870379E-2</v>
      </c>
      <c r="G725">
        <v>-2.3574564501636391E-2</v>
      </c>
      <c r="H725">
        <v>-5.5696489179888765E-2</v>
      </c>
      <c r="I725">
        <v>-4.2124267863304019E-2</v>
      </c>
      <c r="J725">
        <v>-4.9254380508544686E-2</v>
      </c>
      <c r="K725">
        <v>-4.9237241608247329E-2</v>
      </c>
      <c r="L725">
        <v>-5.2230322533837421E-2</v>
      </c>
    </row>
    <row r="726" spans="1:12" x14ac:dyDescent="0.2">
      <c r="A726" s="12">
        <v>44603</v>
      </c>
      <c r="B726">
        <v>-1.0500449458970258E-3</v>
      </c>
      <c r="C726">
        <v>9.5845653706547757E-3</v>
      </c>
      <c r="D726">
        <v>-1.1809098688150105E-2</v>
      </c>
      <c r="E726">
        <v>8.9585467197563634E-3</v>
      </c>
      <c r="F726">
        <v>-3.5361544384862986E-3</v>
      </c>
      <c r="G726">
        <v>-3.7936457778379486E-3</v>
      </c>
      <c r="H726">
        <v>2.972009055540294E-3</v>
      </c>
      <c r="I726">
        <v>-1.6423042476701899E-2</v>
      </c>
      <c r="J726">
        <v>5.1972845779082219E-4</v>
      </c>
      <c r="K726">
        <v>-1.9646557083926757E-3</v>
      </c>
      <c r="L726">
        <v>9.478694853678665E-4</v>
      </c>
    </row>
    <row r="727" spans="1:12" x14ac:dyDescent="0.2">
      <c r="A727" s="12">
        <v>44606</v>
      </c>
      <c r="B727">
        <v>1.791329723776125E-2</v>
      </c>
      <c r="C727">
        <v>6.1103288980188901E-2</v>
      </c>
      <c r="D727">
        <v>2.2518052505912278E-2</v>
      </c>
      <c r="E727">
        <v>4.0958774814173947E-2</v>
      </c>
      <c r="F727">
        <v>9.053539785854299E-2</v>
      </c>
      <c r="G727">
        <v>3.840176212337984E-2</v>
      </c>
      <c r="H727">
        <v>4.6558462198948894E-2</v>
      </c>
      <c r="I727">
        <v>8.864487145860149E-2</v>
      </c>
      <c r="J727">
        <v>5.1020449602911591E-2</v>
      </c>
      <c r="K727">
        <v>5.1868962841315022E-2</v>
      </c>
      <c r="L727">
        <v>5.3713470678194028E-2</v>
      </c>
    </row>
    <row r="728" spans="1:12" x14ac:dyDescent="0.2">
      <c r="A728" s="12">
        <v>44607</v>
      </c>
      <c r="B728">
        <v>-4.3445846811563243E-3</v>
      </c>
      <c r="C728">
        <v>-3.1613259127649077E-2</v>
      </c>
      <c r="D728">
        <v>1.2380040755329827E-2</v>
      </c>
      <c r="E728">
        <v>-9.2669408479818319E-3</v>
      </c>
      <c r="F728">
        <v>-2.8305749333774943E-2</v>
      </c>
      <c r="G728">
        <v>2.6350542624908879E-2</v>
      </c>
      <c r="H728">
        <v>-2.3149281735989286E-3</v>
      </c>
      <c r="I728">
        <v>6.6893337401632919E-2</v>
      </c>
      <c r="J728">
        <v>3.8142627179959102E-2</v>
      </c>
      <c r="K728">
        <v>6.911295183411042E-3</v>
      </c>
      <c r="L728">
        <v>3.2634143579930735E-4</v>
      </c>
    </row>
    <row r="729" spans="1:12" x14ac:dyDescent="0.2">
      <c r="A729" s="12">
        <v>44608</v>
      </c>
      <c r="B729">
        <v>-1.3778922569193316E-2</v>
      </c>
      <c r="C729">
        <v>-4.6257047271832573E-2</v>
      </c>
      <c r="D729">
        <v>-2.156959131867902E-2</v>
      </c>
      <c r="E729">
        <v>-3.0966320216832568E-2</v>
      </c>
      <c r="F729">
        <v>-6.5185911576063335E-2</v>
      </c>
      <c r="G729">
        <v>-2.744846357160808E-2</v>
      </c>
      <c r="H729">
        <v>-3.4181207220063604E-2</v>
      </c>
      <c r="I729">
        <v>-5.0717808186987803E-2</v>
      </c>
      <c r="J729">
        <v>-4.8128105271303318E-2</v>
      </c>
      <c r="K729">
        <v>-5.9061189413717151E-2</v>
      </c>
      <c r="L729">
        <v>-3.8275504570366013E-2</v>
      </c>
    </row>
    <row r="730" spans="1:12" x14ac:dyDescent="0.2">
      <c r="A730" s="12">
        <v>44609</v>
      </c>
      <c r="B730">
        <v>-5.4651231601747584E-2</v>
      </c>
      <c r="C730">
        <v>1.2909101060881429E-2</v>
      </c>
      <c r="D730">
        <v>1.2613801585441472E-2</v>
      </c>
      <c r="E730">
        <v>1.7084429224293524E-3</v>
      </c>
      <c r="F730">
        <v>-3.1139756874658791E-3</v>
      </c>
      <c r="G730">
        <v>-2.1092352815958886E-2</v>
      </c>
      <c r="H730">
        <v>5.023106312245073E-3</v>
      </c>
      <c r="I730">
        <v>-1.6340232642177731E-2</v>
      </c>
      <c r="J730">
        <v>-4.365616786890742E-4</v>
      </c>
      <c r="K730">
        <v>1.2095658132392538E-2</v>
      </c>
      <c r="L730">
        <v>-1.1231703362757339E-2</v>
      </c>
    </row>
    <row r="731" spans="1:12" x14ac:dyDescent="0.2">
      <c r="A731" s="12">
        <v>44610</v>
      </c>
      <c r="B731">
        <v>-7.801344084070615E-3</v>
      </c>
      <c r="C731">
        <v>1.5862278448388018E-2</v>
      </c>
      <c r="D731">
        <v>-2.9992871672202741E-4</v>
      </c>
      <c r="E731">
        <v>-4.3718280629842406E-3</v>
      </c>
      <c r="F731">
        <v>-9.5492887919879175E-3</v>
      </c>
      <c r="G731">
        <v>-1.6971889548313905E-2</v>
      </c>
      <c r="H731">
        <v>-1.0493652378004047E-2</v>
      </c>
      <c r="I731">
        <v>-2.2660093200379382E-2</v>
      </c>
      <c r="J731">
        <v>3.2375396360671085E-3</v>
      </c>
      <c r="K731">
        <v>1.3935228132174842E-4</v>
      </c>
      <c r="L731">
        <v>-6.1056743293511533E-3</v>
      </c>
    </row>
    <row r="732" spans="1:12" x14ac:dyDescent="0.2">
      <c r="A732" s="12">
        <v>44614</v>
      </c>
      <c r="B732">
        <v>-8.9543064529318424E-4</v>
      </c>
      <c r="C732">
        <v>-5.2272218431075018E-2</v>
      </c>
      <c r="D732">
        <v>-6.3189707078334222E-3</v>
      </c>
      <c r="E732">
        <v>-2.1477136311918915E-2</v>
      </c>
      <c r="F732">
        <v>-2.8590878522754361E-2</v>
      </c>
      <c r="G732">
        <v>-1.3788062246164273E-2</v>
      </c>
      <c r="H732">
        <v>-2.6077165922530007E-2</v>
      </c>
      <c r="I732">
        <v>-3.0803243399545963E-2</v>
      </c>
      <c r="J732">
        <v>-2.7666608408348784E-2</v>
      </c>
      <c r="K732">
        <v>-2.0973443947048333E-2</v>
      </c>
      <c r="L732">
        <v>-2.4116925304796526E-2</v>
      </c>
    </row>
    <row r="733" spans="1:12" x14ac:dyDescent="0.2">
      <c r="A733" s="12">
        <v>44615</v>
      </c>
      <c r="B733">
        <v>4.5317908742214121E-2</v>
      </c>
      <c r="C733">
        <v>6.0538855326060556E-2</v>
      </c>
      <c r="D733">
        <v>2.3567137281269388E-2</v>
      </c>
      <c r="E733">
        <v>2.5866185817886491E-2</v>
      </c>
      <c r="F733">
        <v>4.4800520171327317E-2</v>
      </c>
      <c r="G733">
        <v>3.1507632493369166E-2</v>
      </c>
      <c r="H733">
        <v>3.8597086944038662E-2</v>
      </c>
      <c r="I733">
        <v>5.5767095864564388E-2</v>
      </c>
      <c r="J733">
        <v>2.5736670727603769E-2</v>
      </c>
      <c r="K733">
        <v>1.3563275165628587E-2</v>
      </c>
      <c r="L733">
        <v>3.5928806797867099E-2</v>
      </c>
    </row>
    <row r="734" spans="1:12" x14ac:dyDescent="0.2">
      <c r="A734" s="12">
        <v>44616</v>
      </c>
      <c r="B734">
        <v>2.0968681996934305E-2</v>
      </c>
      <c r="C734">
        <v>3.7451231530259615E-2</v>
      </c>
      <c r="D734">
        <v>7.2264793629809873E-3</v>
      </c>
      <c r="E734">
        <v>1.3715785593696161E-2</v>
      </c>
      <c r="F734">
        <v>1.4061962328764974E-2</v>
      </c>
      <c r="G734">
        <v>1.6308757538038319E-2</v>
      </c>
      <c r="H734">
        <v>1.7409189339065149E-2</v>
      </c>
      <c r="I734">
        <v>3.2026019353448898E-2</v>
      </c>
      <c r="J734">
        <v>1.447634250415929E-2</v>
      </c>
      <c r="K734">
        <v>1.2412160891502634E-2</v>
      </c>
      <c r="L734">
        <v>1.6528089137421782E-2</v>
      </c>
    </row>
    <row r="735" spans="1:12" x14ac:dyDescent="0.2">
      <c r="A735" s="12">
        <v>44617</v>
      </c>
      <c r="B735">
        <v>-2.0946605229255281E-4</v>
      </c>
      <c r="C735">
        <v>1.8658469575543384E-2</v>
      </c>
      <c r="D735">
        <v>-4.8706022855313181E-3</v>
      </c>
      <c r="E735">
        <v>-9.6975643089441716E-4</v>
      </c>
      <c r="F735">
        <v>-6.1276787289386864E-3</v>
      </c>
      <c r="G735">
        <v>-7.3801353468685065E-3</v>
      </c>
      <c r="H735">
        <v>6.1822613094667999E-3</v>
      </c>
      <c r="I735">
        <v>-3.1887904113943079E-3</v>
      </c>
      <c r="J735">
        <v>-1.1351928305279261E-2</v>
      </c>
      <c r="K735">
        <v>-2.5548639361883552E-2</v>
      </c>
      <c r="L735">
        <v>-6.0975671863539808E-3</v>
      </c>
    </row>
    <row r="736" spans="1:12" x14ac:dyDescent="0.2">
      <c r="A736" s="12">
        <v>44620</v>
      </c>
      <c r="B736">
        <v>-1.8620933784453127E-2</v>
      </c>
      <c r="C736">
        <v>-8.0238616449176708E-2</v>
      </c>
      <c r="D736">
        <v>-1.6011021743065637E-2</v>
      </c>
      <c r="E736">
        <v>-2.9927400253383567E-2</v>
      </c>
      <c r="F736">
        <v>-5.073109170583627E-2</v>
      </c>
      <c r="G736">
        <v>-1.1922633518532949E-2</v>
      </c>
      <c r="H736">
        <v>-4.9461944634496456E-2</v>
      </c>
      <c r="I736">
        <v>-4.0742151722779577E-2</v>
      </c>
      <c r="J736">
        <v>-2.1057573293660481E-2</v>
      </c>
      <c r="K736">
        <v>-3.5162573960096567E-2</v>
      </c>
      <c r="L736">
        <v>-3.6927209064133777E-2</v>
      </c>
    </row>
    <row r="737" spans="1:12" x14ac:dyDescent="0.2">
      <c r="A737" s="12">
        <v>44621</v>
      </c>
      <c r="B737">
        <v>4.2853100291825069E-2</v>
      </c>
      <c r="C737">
        <v>3.8348561240826237E-2</v>
      </c>
      <c r="D737">
        <v>1.6657903870283909E-2</v>
      </c>
      <c r="E737">
        <v>2.7097526411831108E-2</v>
      </c>
      <c r="F737">
        <v>4.1025305819711949E-2</v>
      </c>
      <c r="G737">
        <v>4.8647364957652643E-2</v>
      </c>
      <c r="H737">
        <v>3.7565296790665455E-2</v>
      </c>
      <c r="I737">
        <v>4.4249268697230969E-2</v>
      </c>
      <c r="J737">
        <v>1.8121000250238512E-2</v>
      </c>
      <c r="K737">
        <v>2.6737964347180145E-2</v>
      </c>
      <c r="L737">
        <v>3.1301258295877168E-2</v>
      </c>
    </row>
    <row r="738" spans="1:12" x14ac:dyDescent="0.2">
      <c r="A738" s="12">
        <v>44622</v>
      </c>
      <c r="B738">
        <v>-1.9422021432826276E-2</v>
      </c>
      <c r="C738">
        <v>-5.4734370765099891E-2</v>
      </c>
      <c r="D738">
        <v>5.2769416566568672E-3</v>
      </c>
      <c r="E738">
        <v>-1.233294841390732E-2</v>
      </c>
      <c r="F738">
        <v>-3.7183603271042767E-2</v>
      </c>
      <c r="G738">
        <v>2.8854911560524856E-2</v>
      </c>
      <c r="H738">
        <v>-2.3312431462036334E-2</v>
      </c>
      <c r="I738">
        <v>-4.2919450827428415E-2</v>
      </c>
      <c r="J738">
        <v>-3.3846301532848419E-3</v>
      </c>
      <c r="K738">
        <v>-1.0087917910868112E-2</v>
      </c>
      <c r="L738">
        <v>-2.1198512035928648E-2</v>
      </c>
    </row>
    <row r="739" spans="1:12" x14ac:dyDescent="0.2">
      <c r="A739" s="12">
        <v>44623</v>
      </c>
      <c r="B739">
        <v>2.9167149396677763E-3</v>
      </c>
      <c r="C739">
        <v>-3.2399944445348071E-2</v>
      </c>
      <c r="D739">
        <v>-5.9828123533341116E-3</v>
      </c>
      <c r="E739">
        <v>2.9612507497373229E-2</v>
      </c>
      <c r="F739">
        <v>-2.7837903389214314E-2</v>
      </c>
      <c r="G739">
        <v>-2.6002862455713888E-2</v>
      </c>
      <c r="H739">
        <v>-1.8864306329342901E-2</v>
      </c>
      <c r="I739">
        <v>-5.1818014596009626E-2</v>
      </c>
      <c r="J739">
        <v>-1.5373552785788287E-2</v>
      </c>
      <c r="K739">
        <v>-1.8714074882892992E-2</v>
      </c>
      <c r="L739">
        <v>-2.6896054043394797E-2</v>
      </c>
    </row>
    <row r="740" spans="1:12" x14ac:dyDescent="0.2">
      <c r="A740" s="12">
        <v>44624</v>
      </c>
      <c r="B740">
        <v>-8.1463518480839724E-3</v>
      </c>
      <c r="C740">
        <v>-5.1676965622687233E-2</v>
      </c>
      <c r="D740">
        <v>-3.0402235181146219E-2</v>
      </c>
      <c r="E740">
        <v>-4.3360237298800196E-2</v>
      </c>
      <c r="F740">
        <v>-3.5964609880347047E-2</v>
      </c>
      <c r="G740">
        <v>-3.2564368262188968E-2</v>
      </c>
      <c r="H740">
        <v>-7.7898503029307328E-2</v>
      </c>
      <c r="I740">
        <v>-9.5765170597527247E-2</v>
      </c>
      <c r="J740">
        <v>-6.9767058811929933E-2</v>
      </c>
      <c r="K740">
        <v>-3.9433231768903301E-2</v>
      </c>
      <c r="L740">
        <v>-5.1462095821139697E-2</v>
      </c>
    </row>
    <row r="741" spans="1:12" x14ac:dyDescent="0.2">
      <c r="A741" s="12">
        <v>44627</v>
      </c>
      <c r="B741">
        <v>-3.7823351829436003E-3</v>
      </c>
      <c r="C741">
        <v>2.4751857284953781E-2</v>
      </c>
      <c r="D741">
        <v>1.4749154704710067E-2</v>
      </c>
      <c r="E741">
        <v>9.157217450237105E-3</v>
      </c>
      <c r="F741">
        <v>5.316335953693746E-2</v>
      </c>
      <c r="G741">
        <v>2.4701593320214564E-2</v>
      </c>
      <c r="H741">
        <v>4.3876976075911626E-3</v>
      </c>
      <c r="I741">
        <v>4.2960686789756848E-2</v>
      </c>
      <c r="J741">
        <v>1.5196876569832107E-2</v>
      </c>
      <c r="K741">
        <v>5.0732939165889543E-2</v>
      </c>
      <c r="L741">
        <v>1.8983556007715667E-2</v>
      </c>
    </row>
    <row r="742" spans="1:12" x14ac:dyDescent="0.2">
      <c r="A742" s="12">
        <v>44628</v>
      </c>
      <c r="B742">
        <v>2.7329636195552037E-3</v>
      </c>
      <c r="C742">
        <v>5.0985316705729061E-2</v>
      </c>
      <c r="D742">
        <v>3.0137678885764612E-2</v>
      </c>
      <c r="E742">
        <v>3.5929792507849244E-2</v>
      </c>
      <c r="F742">
        <v>3.1133223140434596E-2</v>
      </c>
      <c r="G742">
        <v>3.0739001080717164E-2</v>
      </c>
      <c r="H742">
        <v>4.1256890373931203E-2</v>
      </c>
      <c r="I742">
        <v>6.1687209292353488E-2</v>
      </c>
      <c r="J742">
        <v>3.3762335712540816E-2</v>
      </c>
      <c r="K742">
        <v>3.3716527186898181E-2</v>
      </c>
      <c r="L742">
        <v>4.1053928086866864E-2</v>
      </c>
    </row>
    <row r="743" spans="1:12" x14ac:dyDescent="0.2">
      <c r="A743" s="12">
        <v>44629</v>
      </c>
      <c r="B743">
        <v>-2.0575257523225182E-2</v>
      </c>
      <c r="C743">
        <v>-4.2211258676488936E-2</v>
      </c>
      <c r="D743">
        <v>1.6800704698364068E-3</v>
      </c>
      <c r="E743">
        <v>-1.568306917459197E-2</v>
      </c>
      <c r="F743">
        <v>-1.9727496769685667E-2</v>
      </c>
      <c r="G743">
        <v>-1.6135007378379883E-2</v>
      </c>
      <c r="H743">
        <v>-1.5393796739371015E-2</v>
      </c>
      <c r="I743">
        <v>-2.7779529636105044E-2</v>
      </c>
      <c r="J743">
        <v>-2.0120525777638804E-2</v>
      </c>
      <c r="K743">
        <v>-1.4638242438812935E-2</v>
      </c>
      <c r="L743">
        <v>-2.0732783019518898E-2</v>
      </c>
    </row>
    <row r="744" spans="1:12" x14ac:dyDescent="0.2">
      <c r="A744" s="12">
        <v>44630</v>
      </c>
      <c r="B744">
        <v>-1.794855214254695E-2</v>
      </c>
      <c r="C744">
        <v>-2.05938302330969E-2</v>
      </c>
      <c r="D744">
        <v>-1.3931607676905673E-2</v>
      </c>
      <c r="E744">
        <v>-1.6953189092032066E-2</v>
      </c>
      <c r="F744">
        <v>-3.3663683512801065E-2</v>
      </c>
      <c r="G744">
        <v>-1.9640022188823089E-2</v>
      </c>
      <c r="H744">
        <v>-1.5437516165513263E-2</v>
      </c>
      <c r="I744">
        <v>-4.0569447525017385E-2</v>
      </c>
      <c r="J744">
        <v>-1.9855801179528322E-2</v>
      </c>
      <c r="K744">
        <v>-1.1663917262178337E-2</v>
      </c>
      <c r="L744">
        <v>-2.1701086425091561E-2</v>
      </c>
    </row>
    <row r="745" spans="1:12" x14ac:dyDescent="0.2">
      <c r="A745" s="12">
        <v>44631</v>
      </c>
      <c r="B745">
        <v>-3.1699247298135939E-2</v>
      </c>
      <c r="C745">
        <v>-1.9754693988875617E-2</v>
      </c>
      <c r="D745">
        <v>-2.1598068333696683E-2</v>
      </c>
      <c r="E745">
        <v>-1.7545075744398005E-2</v>
      </c>
      <c r="F745">
        <v>-4.6059673849295359E-2</v>
      </c>
      <c r="G745">
        <v>-7.2915818973944918E-2</v>
      </c>
      <c r="H745">
        <v>-7.5300496335658482E-2</v>
      </c>
      <c r="I745">
        <v>-5.4366439685467012E-2</v>
      </c>
      <c r="J745">
        <v>-1.3436704389476849E-2</v>
      </c>
      <c r="K745">
        <v>-1.3268538465114246E-2</v>
      </c>
      <c r="L745">
        <v>-3.2901862047161098E-2</v>
      </c>
    </row>
    <row r="746" spans="1:12" x14ac:dyDescent="0.2">
      <c r="A746" s="12">
        <v>44634</v>
      </c>
      <c r="B746">
        <v>9.1918996957648848E-3</v>
      </c>
      <c r="C746">
        <v>6.6950053271447027E-2</v>
      </c>
      <c r="D746">
        <v>3.3037412357249579E-2</v>
      </c>
      <c r="E746">
        <v>4.3020262072194455E-2</v>
      </c>
      <c r="F746">
        <v>8.7813103253182645E-2</v>
      </c>
      <c r="G746">
        <v>7.7951847460430643E-2</v>
      </c>
      <c r="H746">
        <v>2.0456160482356E-2</v>
      </c>
      <c r="I746">
        <v>8.2196877999663284E-2</v>
      </c>
      <c r="J746">
        <v>3.5680765338862136E-2</v>
      </c>
      <c r="K746">
        <v>4.9956986380936742E-2</v>
      </c>
      <c r="L746">
        <v>4.4937633946858298E-2</v>
      </c>
    </row>
    <row r="747" spans="1:12" x14ac:dyDescent="0.2">
      <c r="A747" s="12">
        <v>44635</v>
      </c>
      <c r="B747">
        <v>3.9812608761339831E-2</v>
      </c>
      <c r="C747">
        <v>5.3773530551566015E-2</v>
      </c>
      <c r="D747">
        <v>2.3004043465683164E-2</v>
      </c>
      <c r="E747">
        <v>2.3936895790529489E-2</v>
      </c>
      <c r="F747">
        <v>4.6485304607713974E-2</v>
      </c>
      <c r="G747">
        <v>4.0089734416782499E-2</v>
      </c>
      <c r="H747">
        <v>4.236005032006309E-2</v>
      </c>
      <c r="I747">
        <v>5.6004077861409055E-2</v>
      </c>
      <c r="J747">
        <v>4.944616984249392E-2</v>
      </c>
      <c r="K747">
        <v>4.2774646999356659E-2</v>
      </c>
      <c r="L747">
        <v>5.0212552185150951E-2</v>
      </c>
    </row>
    <row r="748" spans="1:12" x14ac:dyDescent="0.2">
      <c r="A748" s="12">
        <v>44636</v>
      </c>
      <c r="B748">
        <v>1.0877810475885626E-2</v>
      </c>
      <c r="C748">
        <v>-3.2417180334419447E-2</v>
      </c>
      <c r="D748">
        <v>1.206329107086637E-2</v>
      </c>
      <c r="E748">
        <v>-7.3567071426949449E-3</v>
      </c>
      <c r="F748">
        <v>7.2300473239445733E-3</v>
      </c>
      <c r="G748">
        <v>2.1146727238632524E-2</v>
      </c>
      <c r="H748">
        <v>1.569548804927964E-2</v>
      </c>
      <c r="I748">
        <v>2.7283587852501137E-2</v>
      </c>
      <c r="J748">
        <v>8.8526114575313442E-3</v>
      </c>
      <c r="K748">
        <v>8.923181665278869E-3</v>
      </c>
      <c r="L748">
        <v>6.1458688192955269E-3</v>
      </c>
    </row>
    <row r="749" spans="1:12" x14ac:dyDescent="0.2">
      <c r="A749" s="12">
        <v>44637</v>
      </c>
      <c r="B749">
        <v>6.5547682663933404E-3</v>
      </c>
      <c r="C749">
        <v>1.5723145417755397E-2</v>
      </c>
      <c r="D749">
        <v>9.0918167298612729E-3</v>
      </c>
      <c r="E749">
        <v>1.2761063062989839E-2</v>
      </c>
      <c r="F749">
        <v>2.7285987453422148E-2</v>
      </c>
      <c r="G749">
        <v>5.2591823375467459E-2</v>
      </c>
      <c r="H749">
        <v>7.5617211781007629E-3</v>
      </c>
      <c r="I749">
        <v>3.0434296611309704E-2</v>
      </c>
      <c r="J749">
        <v>2.1458455585924401E-2</v>
      </c>
      <c r="K749">
        <v>2.4492238986063366E-2</v>
      </c>
      <c r="L749">
        <v>1.9332513511479483E-2</v>
      </c>
    </row>
    <row r="750" spans="1:12" x14ac:dyDescent="0.2">
      <c r="A750" s="12">
        <v>44638</v>
      </c>
      <c r="B750">
        <v>-1.2654689886624827E-3</v>
      </c>
      <c r="C750">
        <v>2.1449938387316108E-2</v>
      </c>
      <c r="D750">
        <v>1.9968692210755156E-3</v>
      </c>
      <c r="E750">
        <v>-8.3140524768493124E-3</v>
      </c>
      <c r="F750">
        <v>-8.7302643979136584E-3</v>
      </c>
      <c r="G750">
        <v>-6.4062968890170769E-4</v>
      </c>
      <c r="H750">
        <v>1.0336568282957734E-2</v>
      </c>
      <c r="I750">
        <v>-1.1345353069837572E-2</v>
      </c>
      <c r="J750">
        <v>4.7001483043791481E-3</v>
      </c>
      <c r="K750">
        <v>-9.3593513811298362E-3</v>
      </c>
      <c r="L750">
        <v>-1.9844116063099273E-3</v>
      </c>
    </row>
    <row r="751" spans="1:12" x14ac:dyDescent="0.2">
      <c r="A751" s="12">
        <v>44641</v>
      </c>
      <c r="B751">
        <v>2.0882045165209036E-2</v>
      </c>
      <c r="C751">
        <v>-9.8830401715139238E-3</v>
      </c>
      <c r="D751">
        <v>1.0418708718103525E-2</v>
      </c>
      <c r="E751">
        <v>1.6575979435613234E-2</v>
      </c>
      <c r="F751">
        <v>9.4309818442539946E-3</v>
      </c>
      <c r="G751">
        <v>5.7508244614545758E-3</v>
      </c>
      <c r="H751">
        <v>1.2899237482303996E-2</v>
      </c>
      <c r="I751">
        <v>6.0129009878214634E-3</v>
      </c>
      <c r="J751">
        <v>3.343286018238789E-3</v>
      </c>
      <c r="K751">
        <v>-2.3532969849255729E-3</v>
      </c>
      <c r="L751">
        <v>5.5208050718537731E-3</v>
      </c>
    </row>
    <row r="752" spans="1:12" x14ac:dyDescent="0.2">
      <c r="A752" s="12">
        <v>44642</v>
      </c>
      <c r="B752">
        <v>-2.4829463366375496E-3</v>
      </c>
      <c r="C752">
        <v>-7.520810454562158E-3</v>
      </c>
      <c r="D752">
        <v>-1.8095140404551988E-2</v>
      </c>
      <c r="E752">
        <v>-1.9757548405789263E-2</v>
      </c>
      <c r="F752">
        <v>-3.4781274848866034E-2</v>
      </c>
      <c r="G752">
        <v>-7.0332551828040206E-3</v>
      </c>
      <c r="H752">
        <v>-3.0535816467206166E-2</v>
      </c>
      <c r="I752">
        <v>-1.9799434377478095E-2</v>
      </c>
      <c r="J752">
        <v>-3.4766199649019613E-2</v>
      </c>
      <c r="K752">
        <v>-3.4899849333993746E-2</v>
      </c>
      <c r="L752">
        <v>-2.5516836424787071E-2</v>
      </c>
    </row>
    <row r="753" spans="1:12" x14ac:dyDescent="0.2">
      <c r="A753" s="12">
        <v>44643</v>
      </c>
      <c r="B753">
        <v>6.7099013013528941E-2</v>
      </c>
      <c r="C753">
        <v>5.6402242881958171E-2</v>
      </c>
      <c r="D753">
        <v>2.824367360133203E-2</v>
      </c>
      <c r="E753">
        <v>4.4141242136369746E-2</v>
      </c>
      <c r="F753">
        <v>6.7580251227784716E-2</v>
      </c>
      <c r="G753">
        <v>3.9627833502603051E-2</v>
      </c>
      <c r="H753">
        <v>3.5914403019257739E-2</v>
      </c>
      <c r="I753">
        <v>5.3884583948725216E-2</v>
      </c>
      <c r="J753">
        <v>3.5918728881525815E-2</v>
      </c>
      <c r="K753">
        <v>5.1645672498138673E-2</v>
      </c>
      <c r="L753">
        <v>4.9248051469725662E-2</v>
      </c>
    </row>
    <row r="754" spans="1:12" x14ac:dyDescent="0.2">
      <c r="A754" s="12">
        <v>44644</v>
      </c>
      <c r="B754">
        <v>4.0599230966785029E-3</v>
      </c>
      <c r="C754">
        <v>-7.1607351879024884E-3</v>
      </c>
      <c r="D754">
        <v>3.7388680097234814E-3</v>
      </c>
      <c r="E754">
        <v>3.8874899058996956E-3</v>
      </c>
      <c r="F754">
        <v>8.2358999934933827E-3</v>
      </c>
      <c r="G754">
        <v>-3.7071073895233492E-3</v>
      </c>
      <c r="H754">
        <v>-3.0970364349099683E-3</v>
      </c>
      <c r="I754">
        <v>-2.4410800178710106E-2</v>
      </c>
      <c r="J754">
        <v>4.0533221930554864E-3</v>
      </c>
      <c r="K754">
        <v>-6.7166151918930149E-3</v>
      </c>
      <c r="L754">
        <v>-2.2641689629334882E-3</v>
      </c>
    </row>
    <row r="755" spans="1:12" x14ac:dyDescent="0.2">
      <c r="A755" s="12">
        <v>44645</v>
      </c>
      <c r="B755">
        <v>-6.1933120396620309E-3</v>
      </c>
      <c r="C755">
        <v>4.7517883937792217E-3</v>
      </c>
      <c r="D755">
        <v>4.2094655389281511E-3</v>
      </c>
      <c r="E755">
        <v>6.3562396759040407E-3</v>
      </c>
      <c r="F755">
        <v>-8.074095830943208E-4</v>
      </c>
      <c r="G755">
        <v>1.8703497847525421E-2</v>
      </c>
      <c r="H755">
        <v>3.0338200523809563E-3</v>
      </c>
      <c r="I755">
        <v>1.8442491781482984E-2</v>
      </c>
      <c r="J755">
        <v>9.7931260322470775E-3</v>
      </c>
      <c r="K755">
        <v>3.7511857676949699E-3</v>
      </c>
      <c r="L755">
        <v>7.7384301849520885E-3</v>
      </c>
    </row>
    <row r="756" spans="1:12" x14ac:dyDescent="0.2">
      <c r="A756" s="12">
        <v>44648</v>
      </c>
      <c r="B756">
        <v>1.4264041411275356E-2</v>
      </c>
      <c r="C756">
        <v>2.4562827512903892E-2</v>
      </c>
      <c r="D756">
        <v>2.8300890994094094E-2</v>
      </c>
      <c r="E756">
        <v>1.3481625120221158E-2</v>
      </c>
      <c r="F756">
        <v>2.4591122727469619E-2</v>
      </c>
      <c r="G756">
        <v>2.0445701368573311E-2</v>
      </c>
      <c r="H756">
        <v>1.6400150123420328E-2</v>
      </c>
      <c r="I756">
        <v>3.2393381174269709E-2</v>
      </c>
      <c r="J756">
        <v>1.730713421168616E-2</v>
      </c>
      <c r="K756">
        <v>2.9640456975718366E-2</v>
      </c>
      <c r="L756">
        <v>2.26614572229345E-2</v>
      </c>
    </row>
    <row r="757" spans="1:12" x14ac:dyDescent="0.2">
      <c r="A757" s="12">
        <v>44649</v>
      </c>
      <c r="B757">
        <v>-1.581822259715843E-2</v>
      </c>
      <c r="C757">
        <v>-3.3082019160379506E-2</v>
      </c>
      <c r="D757">
        <v>-1.881335429121497E-2</v>
      </c>
      <c r="E757">
        <v>-1.631373938050713E-2</v>
      </c>
      <c r="F757">
        <v>-4.2239921437078429E-2</v>
      </c>
      <c r="G757">
        <v>-3.9458814947902481E-2</v>
      </c>
      <c r="H757">
        <v>-5.3167623237769551E-2</v>
      </c>
      <c r="I757">
        <v>-5.0354621968081464E-2</v>
      </c>
      <c r="J757">
        <v>-2.1981535320231879E-2</v>
      </c>
      <c r="K757">
        <v>-4.3420850715665232E-2</v>
      </c>
      <c r="L757">
        <v>-3.2503373023942551E-2</v>
      </c>
    </row>
    <row r="758" spans="1:12" x14ac:dyDescent="0.2">
      <c r="A758" s="12">
        <v>44650</v>
      </c>
      <c r="B758">
        <v>-3.7037599758889123E-2</v>
      </c>
      <c r="C758">
        <v>-8.6508276056863953E-2</v>
      </c>
      <c r="D758">
        <v>-2.1406710470577076E-2</v>
      </c>
      <c r="E758">
        <v>-2.2368555096862236E-3</v>
      </c>
      <c r="F758">
        <v>-1.7966314412146883E-2</v>
      </c>
      <c r="G758">
        <v>-1.2774744725505334E-2</v>
      </c>
      <c r="H758">
        <v>5.8924460794882252E-4</v>
      </c>
      <c r="I758">
        <v>-2.2709779208502479E-2</v>
      </c>
      <c r="J758">
        <v>-7.8393919459532977E-3</v>
      </c>
      <c r="K758">
        <v>-1.6498906448228913E-2</v>
      </c>
      <c r="L758">
        <v>-2.3017463275881347E-2</v>
      </c>
    </row>
    <row r="759" spans="1:12" x14ac:dyDescent="0.2">
      <c r="A759" s="12">
        <v>44651</v>
      </c>
      <c r="B759">
        <v>-2.9693859502832338E-2</v>
      </c>
      <c r="C759">
        <v>-1.0573296708601958E-2</v>
      </c>
      <c r="D759">
        <v>-7.6595550673738758E-3</v>
      </c>
      <c r="E759">
        <v>-4.2971217442934759E-3</v>
      </c>
      <c r="F759">
        <v>-8.9648467099963536E-3</v>
      </c>
      <c r="G759">
        <v>-1.4529601363513405E-2</v>
      </c>
      <c r="H759">
        <v>-3.8896399219303844E-2</v>
      </c>
      <c r="I759">
        <v>-3.1499968876497204E-2</v>
      </c>
      <c r="J759">
        <v>1.089096780549534E-3</v>
      </c>
      <c r="K759">
        <v>-1.5693439863598238E-2</v>
      </c>
      <c r="L759">
        <v>-1.9565441477948035E-2</v>
      </c>
    </row>
    <row r="760" spans="1:12" x14ac:dyDescent="0.2">
      <c r="A760" s="12">
        <v>44652</v>
      </c>
      <c r="B760">
        <v>2.2403464609490768E-2</v>
      </c>
      <c r="C760">
        <v>2.139800301338295E-2</v>
      </c>
      <c r="D760">
        <v>3.4541165767073704E-3</v>
      </c>
      <c r="E760">
        <v>1.2474236933309926E-2</v>
      </c>
      <c r="F760">
        <v>2.6245881187284215E-2</v>
      </c>
      <c r="G760">
        <v>-1.0876631540569916E-2</v>
      </c>
      <c r="H760">
        <v>4.5353683491308694E-2</v>
      </c>
      <c r="I760">
        <v>1.3120436647904715E-2</v>
      </c>
      <c r="J760">
        <v>-5.2143742719573455E-3</v>
      </c>
      <c r="K760">
        <v>5.5273942758022549E-3</v>
      </c>
      <c r="L760">
        <v>1.6115366745231452E-2</v>
      </c>
    </row>
    <row r="761" spans="1:12" x14ac:dyDescent="0.2">
      <c r="A761" s="12">
        <v>44655</v>
      </c>
      <c r="B761">
        <v>-2.1988060693623811E-2</v>
      </c>
      <c r="C761">
        <v>-3.4141794224070314E-2</v>
      </c>
      <c r="D761">
        <v>-3.0733857978479471E-2</v>
      </c>
      <c r="E761">
        <v>-3.3198643950490485E-2</v>
      </c>
      <c r="F761">
        <v>-6.5854773251499632E-2</v>
      </c>
      <c r="G761">
        <v>-8.2780425526980186E-2</v>
      </c>
      <c r="H761">
        <v>-5.581696394201234E-2</v>
      </c>
      <c r="I761">
        <v>-9.1457308875537296E-2</v>
      </c>
      <c r="J761">
        <v>-2.7861796820444523E-2</v>
      </c>
      <c r="K761">
        <v>-5.9406945696103754E-2</v>
      </c>
      <c r="L761">
        <v>-4.7122952935454064E-2</v>
      </c>
    </row>
    <row r="762" spans="1:12" x14ac:dyDescent="0.2">
      <c r="A762" s="12">
        <v>44656</v>
      </c>
      <c r="B762">
        <v>-1.2334197870051663E-2</v>
      </c>
      <c r="C762">
        <v>-2.9932412382027599E-2</v>
      </c>
      <c r="D762">
        <v>3.9494582650200557E-4</v>
      </c>
      <c r="E762">
        <v>-1.9932771611710646E-2</v>
      </c>
      <c r="F762">
        <v>-2.6854397275925725E-2</v>
      </c>
      <c r="G762">
        <v>-4.0647352755543015E-2</v>
      </c>
      <c r="H762">
        <v>-4.3414852445836011E-2</v>
      </c>
      <c r="I762">
        <v>-5.45658586375199E-2</v>
      </c>
      <c r="J762">
        <v>1.8736945074975459E-3</v>
      </c>
      <c r="K762">
        <v>-2.6163101368511806E-2</v>
      </c>
      <c r="L762">
        <v>-2.5184366457810331E-2</v>
      </c>
    </row>
    <row r="763" spans="1:12" x14ac:dyDescent="0.2">
      <c r="A763" s="12">
        <v>44657</v>
      </c>
      <c r="B763">
        <v>4.2064108724491341E-4</v>
      </c>
      <c r="C763">
        <v>4.822127670002355E-4</v>
      </c>
      <c r="D763">
        <v>1.9727679270500182E-3</v>
      </c>
      <c r="E763">
        <v>1.7427119973935218E-3</v>
      </c>
      <c r="F763">
        <v>-1.1809517198961297E-2</v>
      </c>
      <c r="G763">
        <v>-1.1713153623696586E-2</v>
      </c>
      <c r="H763">
        <v>-4.3078868849883513E-4</v>
      </c>
      <c r="I763">
        <v>1.2873690768130422E-2</v>
      </c>
      <c r="J763">
        <v>6.0334411874731044E-3</v>
      </c>
      <c r="K763">
        <v>-1.318944293392358E-3</v>
      </c>
      <c r="L763">
        <v>2.1857234987558856E-3</v>
      </c>
    </row>
    <row r="764" spans="1:12" x14ac:dyDescent="0.2">
      <c r="A764" s="12">
        <v>44658</v>
      </c>
      <c r="B764">
        <v>-1.1419012209663987E-2</v>
      </c>
      <c r="C764">
        <v>-2.6574455598419283E-2</v>
      </c>
      <c r="D764">
        <v>-1.9846863475750431E-2</v>
      </c>
      <c r="E764">
        <v>-2.6975358765106511E-2</v>
      </c>
      <c r="F764">
        <v>-3.897715287993557E-2</v>
      </c>
      <c r="G764">
        <v>-3.4079308034751399E-2</v>
      </c>
      <c r="H764">
        <v>-1.8339821573710294E-2</v>
      </c>
      <c r="I764">
        <v>-2.9054919446529864E-2</v>
      </c>
      <c r="J764">
        <v>-1.5688072114784669E-2</v>
      </c>
      <c r="K764">
        <v>-2.7806339309383785E-2</v>
      </c>
      <c r="L764">
        <v>-2.512498958021003E-2</v>
      </c>
    </row>
    <row r="765" spans="1:12" x14ac:dyDescent="0.2">
      <c r="A765" s="12">
        <v>44659</v>
      </c>
      <c r="B765">
        <v>-9.6165012916920936E-3</v>
      </c>
      <c r="C765">
        <v>-3.6602333642912925E-2</v>
      </c>
      <c r="D765">
        <v>-1.2541706807707597E-2</v>
      </c>
      <c r="E765">
        <v>-1.0945447078414881E-2</v>
      </c>
      <c r="F765">
        <v>-3.9074828886484961E-2</v>
      </c>
      <c r="G765">
        <v>-2.7420102586439045E-2</v>
      </c>
      <c r="H765">
        <v>-9.7779297886878714E-3</v>
      </c>
      <c r="I765">
        <v>-3.4186295840115219E-2</v>
      </c>
      <c r="J765">
        <v>-2.4552635127668278E-2</v>
      </c>
      <c r="K765">
        <v>-7.719877448559496E-3</v>
      </c>
      <c r="L765">
        <v>-2.0759350845370204E-2</v>
      </c>
    </row>
    <row r="766" spans="1:12" x14ac:dyDescent="0.2">
      <c r="A766" s="12">
        <v>44662</v>
      </c>
      <c r="B766">
        <v>-1.5042682459823359E-3</v>
      </c>
      <c r="C766">
        <v>-2.3589229691995735E-2</v>
      </c>
      <c r="D766">
        <v>6.146105558284435E-3</v>
      </c>
      <c r="E766">
        <v>7.6521766015915389E-3</v>
      </c>
      <c r="F766">
        <v>-9.9288489529009965E-3</v>
      </c>
      <c r="G766">
        <v>-6.6784797602482127E-3</v>
      </c>
      <c r="H766">
        <v>5.3786242041254572E-3</v>
      </c>
      <c r="I766">
        <v>4.2618613629742987E-3</v>
      </c>
      <c r="J766">
        <v>3.9306827654928258E-3</v>
      </c>
      <c r="K766">
        <v>-5.1795014722289508E-3</v>
      </c>
      <c r="L766">
        <v>-3.0526056262010939E-3</v>
      </c>
    </row>
    <row r="767" spans="1:12" x14ac:dyDescent="0.2">
      <c r="A767" s="12">
        <v>44663</v>
      </c>
      <c r="B767">
        <v>1.090796885986688E-2</v>
      </c>
      <c r="C767">
        <v>2.7381916479401379E-2</v>
      </c>
      <c r="D767">
        <v>1.2122774570808806E-2</v>
      </c>
      <c r="E767">
        <v>1.2687051726601785E-2</v>
      </c>
      <c r="F767">
        <v>5.1376262638717647E-2</v>
      </c>
      <c r="G767">
        <v>3.2192033195933396E-2</v>
      </c>
      <c r="H767">
        <v>3.1891291016794644E-2</v>
      </c>
      <c r="I767">
        <v>3.4434679174553874E-2</v>
      </c>
      <c r="J767">
        <v>1.6708305669484343E-2</v>
      </c>
      <c r="K767">
        <v>1.9511959258348702E-2</v>
      </c>
      <c r="L767">
        <v>2.1289975361505353E-2</v>
      </c>
    </row>
    <row r="768" spans="1:12" x14ac:dyDescent="0.2">
      <c r="A768" s="12">
        <v>44664</v>
      </c>
      <c r="B768">
        <v>-2.8918661656461439E-2</v>
      </c>
      <c r="C768">
        <v>-4.9066449804003952E-2</v>
      </c>
      <c r="D768">
        <v>-8.3147481959231755E-3</v>
      </c>
      <c r="E768">
        <v>-3.2050531747853141E-2</v>
      </c>
      <c r="F768">
        <v>-3.7503313619312889E-2</v>
      </c>
      <c r="G768">
        <v>-1.1902669698234168E-2</v>
      </c>
      <c r="H768">
        <v>-2.5883938594046425E-2</v>
      </c>
      <c r="I768">
        <v>-3.4434679174553735E-2</v>
      </c>
      <c r="J768">
        <v>-1.0298045175670453E-2</v>
      </c>
      <c r="K768">
        <v>-2.3337994652677909E-2</v>
      </c>
      <c r="L768">
        <v>-2.8047665612635209E-2</v>
      </c>
    </row>
    <row r="769" spans="1:12" x14ac:dyDescent="0.2">
      <c r="A769" s="12">
        <v>44665</v>
      </c>
      <c r="B769">
        <v>2.1016882343901918E-2</v>
      </c>
      <c r="C769">
        <v>8.8794575879984437E-3</v>
      </c>
      <c r="D769">
        <v>1.6561214081937781E-2</v>
      </c>
      <c r="E769">
        <v>2.1804586480514039E-2</v>
      </c>
      <c r="F769">
        <v>1.2387982354272782E-2</v>
      </c>
      <c r="G769">
        <v>1.2665681959055739E-2</v>
      </c>
      <c r="H769">
        <v>1.7449848301798836E-2</v>
      </c>
      <c r="I769">
        <v>2.341742482615506E-2</v>
      </c>
      <c r="J769">
        <v>2.424041981633249E-2</v>
      </c>
      <c r="K769">
        <v>3.0501916255951621E-2</v>
      </c>
      <c r="L769">
        <v>1.7163961515188616E-2</v>
      </c>
    </row>
    <row r="770" spans="1:12" x14ac:dyDescent="0.2">
      <c r="A770" s="12">
        <v>44669</v>
      </c>
      <c r="B770">
        <v>2.7283109840449606E-2</v>
      </c>
      <c r="C770">
        <v>3.1865193883184116E-2</v>
      </c>
      <c r="D770">
        <v>1.4060167989272843E-2</v>
      </c>
      <c r="E770">
        <v>1.8782613597861687E-2</v>
      </c>
      <c r="F770">
        <v>3.2512887871677019E-2</v>
      </c>
      <c r="G770">
        <v>1.7391780338095606E-2</v>
      </c>
      <c r="H770">
        <v>1.2341044903325849E-2</v>
      </c>
      <c r="I770">
        <v>1.7064235854255646E-2</v>
      </c>
      <c r="J770">
        <v>1.2273193882834026E-2</v>
      </c>
      <c r="K770">
        <v>2.4387942458706239E-2</v>
      </c>
      <c r="L770">
        <v>2.1673606584413634E-2</v>
      </c>
    </row>
    <row r="771" spans="1:12" x14ac:dyDescent="0.2">
      <c r="A771" s="12">
        <v>44670</v>
      </c>
      <c r="B771">
        <v>3.748635226520804E-3</v>
      </c>
      <c r="C771">
        <v>-3.0481581761409787E-2</v>
      </c>
      <c r="D771">
        <v>2.00854857336148E-3</v>
      </c>
      <c r="E771">
        <v>1.6708750396529892E-4</v>
      </c>
      <c r="F771">
        <v>-1.3100889878645413E-2</v>
      </c>
      <c r="G771">
        <v>-1.1250961880028218E-3</v>
      </c>
      <c r="H771">
        <v>-5.0465794798335746E-3</v>
      </c>
      <c r="I771">
        <v>-1.4298540835659887E-2</v>
      </c>
      <c r="J771">
        <v>-5.8077235933466972E-3</v>
      </c>
      <c r="K771">
        <v>3.6220541772368346E-3</v>
      </c>
      <c r="L771">
        <v>-2.2229220187485283E-3</v>
      </c>
    </row>
    <row r="772" spans="1:12" x14ac:dyDescent="0.2">
      <c r="A772" s="12">
        <v>44671</v>
      </c>
      <c r="B772">
        <v>-1.2760607317880705E-2</v>
      </c>
      <c r="C772">
        <v>-4.5365893644467338E-2</v>
      </c>
      <c r="D772">
        <v>-1.2281314212440176E-2</v>
      </c>
      <c r="E772">
        <v>-8.3832768216283472E-3</v>
      </c>
      <c r="F772">
        <v>-4.8671103061724792E-2</v>
      </c>
      <c r="G772">
        <v>-2.1620402164720672E-2</v>
      </c>
      <c r="H772">
        <v>-3.0604586330503274E-2</v>
      </c>
      <c r="I772">
        <v>-3.6155761285933154E-2</v>
      </c>
      <c r="J772">
        <v>-1.6683317489178093E-2</v>
      </c>
      <c r="K772">
        <v>-2.2374275313267689E-2</v>
      </c>
      <c r="L772">
        <v>-2.7042926623305038E-2</v>
      </c>
    </row>
    <row r="773" spans="1:12" x14ac:dyDescent="0.2">
      <c r="A773" s="12">
        <v>44672</v>
      </c>
      <c r="B773">
        <v>-2.0417505970251968E-2</v>
      </c>
      <c r="C773">
        <v>-1.9215143758009694E-2</v>
      </c>
      <c r="D773">
        <v>-2.2366379880967357E-2</v>
      </c>
      <c r="E773">
        <v>-9.7992569513160547E-3</v>
      </c>
      <c r="F773">
        <v>-2.5510342688907249E-2</v>
      </c>
      <c r="G773">
        <v>-2.6813362455540609E-2</v>
      </c>
      <c r="H773">
        <v>-2.4543948886143727E-2</v>
      </c>
      <c r="I773">
        <v>-3.3273988090739191E-2</v>
      </c>
      <c r="J773">
        <v>-2.2041943143220999E-2</v>
      </c>
      <c r="K773">
        <v>-2.318900651262774E-2</v>
      </c>
      <c r="L773">
        <v>-2.2494898621801832E-2</v>
      </c>
    </row>
    <row r="774" spans="1:12" x14ac:dyDescent="0.2">
      <c r="A774" s="12">
        <v>44673</v>
      </c>
      <c r="B774">
        <v>1.111135141461538E-2</v>
      </c>
      <c r="C774">
        <v>2.8520671890778268E-2</v>
      </c>
      <c r="D774">
        <v>3.4561102931025844E-3</v>
      </c>
      <c r="E774">
        <v>1.5830632326825499E-3</v>
      </c>
      <c r="F774">
        <v>3.7778457882229652E-2</v>
      </c>
      <c r="G774">
        <v>1.4079255432213252E-2</v>
      </c>
      <c r="H774">
        <v>2.784466670811658E-2</v>
      </c>
      <c r="I774">
        <v>3.3682995415862768E-2</v>
      </c>
      <c r="J774">
        <v>2.3364216757887149E-2</v>
      </c>
      <c r="K774">
        <v>3.0262376737717631E-2</v>
      </c>
      <c r="L774">
        <v>1.676295815312152E-2</v>
      </c>
    </row>
    <row r="775" spans="1:12" x14ac:dyDescent="0.2">
      <c r="A775" s="12">
        <v>44676</v>
      </c>
      <c r="B775">
        <v>-3.3271768026143851E-2</v>
      </c>
      <c r="C775">
        <v>-6.2915241351850559E-2</v>
      </c>
      <c r="D775">
        <v>-3.1958256894202057E-2</v>
      </c>
      <c r="E775">
        <v>-4.8461191946983652E-2</v>
      </c>
      <c r="F775">
        <v>-4.619838965535332E-2</v>
      </c>
      <c r="G775">
        <v>-2.9158873068606091E-2</v>
      </c>
      <c r="H775">
        <v>-2.2662653027695382E-2</v>
      </c>
      <c r="I775">
        <v>-3.4529217491745173E-2</v>
      </c>
      <c r="J775">
        <v>-3.9205549597582837E-2</v>
      </c>
      <c r="K775">
        <v>-4.3978074323286591E-2</v>
      </c>
      <c r="L775">
        <v>-4.5349325731648245E-2</v>
      </c>
    </row>
    <row r="776" spans="1:12" x14ac:dyDescent="0.2">
      <c r="A776" s="12">
        <v>44677</v>
      </c>
      <c r="B776">
        <v>-6.6122739472914225E-3</v>
      </c>
      <c r="C776">
        <v>-2.9399678873941195E-3</v>
      </c>
      <c r="D776">
        <v>5.624241242912816E-3</v>
      </c>
      <c r="E776">
        <v>-9.4671245325589392E-4</v>
      </c>
      <c r="F776">
        <v>-2.1453659961242114E-2</v>
      </c>
      <c r="G776">
        <v>-1.8563930877575272E-2</v>
      </c>
      <c r="H776">
        <v>1.191382524712325E-2</v>
      </c>
      <c r="I776">
        <v>-4.8796010923179726E-3</v>
      </c>
      <c r="J776">
        <v>-7.1586211410959912E-3</v>
      </c>
      <c r="K776">
        <v>-1.2040798476435462E-2</v>
      </c>
      <c r="L776">
        <v>-5.4789471542562159E-3</v>
      </c>
    </row>
    <row r="777" spans="1:12" x14ac:dyDescent="0.2">
      <c r="A777" s="12">
        <v>44678</v>
      </c>
      <c r="B777">
        <v>3.5198110924035159E-2</v>
      </c>
      <c r="C777">
        <v>5.4209726983228623E-2</v>
      </c>
      <c r="D777">
        <v>3.7427401680361259E-2</v>
      </c>
      <c r="E777">
        <v>3.4083848117120438E-2</v>
      </c>
      <c r="F777">
        <v>7.3730093356485199E-2</v>
      </c>
      <c r="G777">
        <v>4.2271100880419757E-2</v>
      </c>
      <c r="H777">
        <v>9.2479921045839644E-2</v>
      </c>
      <c r="I777">
        <v>5.4425368376454314E-2</v>
      </c>
      <c r="J777">
        <v>5.5945693979688071E-2</v>
      </c>
      <c r="K777">
        <v>5.7192908883790035E-2</v>
      </c>
      <c r="L777">
        <v>5.3650738167768247E-2</v>
      </c>
    </row>
    <row r="778" spans="1:12" x14ac:dyDescent="0.2">
      <c r="A778" s="12">
        <v>44679</v>
      </c>
      <c r="B778">
        <v>-7.190987050137837E-2</v>
      </c>
      <c r="C778">
        <v>-4.7051414660216166E-2</v>
      </c>
      <c r="D778">
        <v>-3.2363274829277075E-2</v>
      </c>
      <c r="E778">
        <v>-4.3330435674727108E-2</v>
      </c>
      <c r="F778">
        <v>-5.0035671719597385E-2</v>
      </c>
      <c r="G778">
        <v>-2.7713600895462553E-2</v>
      </c>
      <c r="H778">
        <v>-5.9069643329158178E-2</v>
      </c>
      <c r="I778">
        <v>-3.2964404954501363E-2</v>
      </c>
      <c r="J778">
        <v>-3.8565504477411687E-2</v>
      </c>
      <c r="K778">
        <v>-4.469178743885488E-2</v>
      </c>
      <c r="L778">
        <v>-4.367032808447343E-2</v>
      </c>
    </row>
    <row r="779" spans="1:12" x14ac:dyDescent="0.2">
      <c r="A779" s="12">
        <v>44680</v>
      </c>
      <c r="B779">
        <v>3.0945432378495653E-2</v>
      </c>
      <c r="C779">
        <v>4.9280042204025834E-2</v>
      </c>
      <c r="D779">
        <v>2.178723357779527E-2</v>
      </c>
      <c r="E779">
        <v>3.8846673099333304E-2</v>
      </c>
      <c r="F779">
        <v>3.368922943327067E-2</v>
      </c>
      <c r="G779">
        <v>2.3801217977437464E-2</v>
      </c>
      <c r="H779">
        <v>3.9168723404223511E-2</v>
      </c>
      <c r="I779">
        <v>3.2561494851526061E-2</v>
      </c>
      <c r="J779">
        <v>2.4126801403272037E-2</v>
      </c>
      <c r="K779">
        <v>3.9987469866106365E-2</v>
      </c>
      <c r="L779">
        <v>3.2839563686629505E-2</v>
      </c>
    </row>
    <row r="780" spans="1:12" x14ac:dyDescent="0.2">
      <c r="A780" s="12">
        <v>44683</v>
      </c>
      <c r="B780">
        <v>2.2220754133930932E-3</v>
      </c>
      <c r="C780">
        <v>1.4256758701255428E-2</v>
      </c>
      <c r="D780">
        <v>-8.4262230758513322E-3</v>
      </c>
      <c r="E780">
        <v>8.3283822284666471E-3</v>
      </c>
      <c r="F780">
        <v>5.6441053311329136E-3</v>
      </c>
      <c r="G780">
        <v>2.8595447911674402E-2</v>
      </c>
      <c r="H780">
        <v>-6.9772788703527143E-3</v>
      </c>
      <c r="I780">
        <v>1.2415035818272486E-2</v>
      </c>
      <c r="J780">
        <v>4.5423858300634628E-3</v>
      </c>
      <c r="K780">
        <v>4.8510273094652459E-3</v>
      </c>
      <c r="L780">
        <v>8.2479090483725814E-3</v>
      </c>
    </row>
    <row r="781" spans="1:12" x14ac:dyDescent="0.2">
      <c r="A781" s="12">
        <v>44684</v>
      </c>
      <c r="B781">
        <v>3.2316942344274284E-2</v>
      </c>
      <c r="C781">
        <v>8.7066253880287381E-2</v>
      </c>
      <c r="D781">
        <v>2.1160864806393332E-2</v>
      </c>
      <c r="E781">
        <v>3.7967666587140736E-2</v>
      </c>
      <c r="F781">
        <v>4.0550465291211882E-2</v>
      </c>
      <c r="G781">
        <v>2.2599846124678476E-2</v>
      </c>
      <c r="H781">
        <v>3.2664808295241876E-2</v>
      </c>
      <c r="I781">
        <v>5.5542938121402784E-2</v>
      </c>
      <c r="J781">
        <v>3.6464465968476939E-2</v>
      </c>
      <c r="K781">
        <v>3.6147669325785364E-2</v>
      </c>
      <c r="L781">
        <v>3.8060131290219908E-2</v>
      </c>
    </row>
    <row r="782" spans="1:12" x14ac:dyDescent="0.2">
      <c r="A782" s="12">
        <v>44685</v>
      </c>
      <c r="B782">
        <v>-3.4704633136305493E-2</v>
      </c>
      <c r="C782">
        <v>-5.7442406640835914E-2</v>
      </c>
      <c r="D782">
        <v>-3.4345885390278906E-2</v>
      </c>
      <c r="E782">
        <v>-4.0000082132454949E-2</v>
      </c>
      <c r="F782">
        <v>-7.6274446887647021E-2</v>
      </c>
      <c r="G782">
        <v>-3.7181806523964321E-2</v>
      </c>
      <c r="H782">
        <v>-5.0993041882820098E-2</v>
      </c>
      <c r="I782">
        <v>-8.8929985550825458E-2</v>
      </c>
      <c r="J782">
        <v>-4.0437694923762278E-2</v>
      </c>
      <c r="K782">
        <v>-3.7468415146569872E-2</v>
      </c>
      <c r="L782">
        <v>-4.9645458283307881E-2</v>
      </c>
    </row>
    <row r="783" spans="1:12" x14ac:dyDescent="0.2">
      <c r="A783" s="12">
        <v>44686</v>
      </c>
      <c r="B783">
        <v>-6.7492274801297294E-3</v>
      </c>
      <c r="C783">
        <v>1.5538535757307195E-2</v>
      </c>
      <c r="D783">
        <v>-9.982679761547519E-3</v>
      </c>
      <c r="E783">
        <v>1.8947914147398381E-4</v>
      </c>
      <c r="F783">
        <v>-9.3073313630857094E-3</v>
      </c>
      <c r="G783">
        <v>-3.4850044924920683E-3</v>
      </c>
      <c r="H783">
        <v>-7.5120160886770655E-3</v>
      </c>
      <c r="I783">
        <v>-1.5552413499595836E-2</v>
      </c>
      <c r="J783">
        <v>-1.3423985770411848E-2</v>
      </c>
      <c r="K783">
        <v>-7.9613176932546853E-3</v>
      </c>
      <c r="L783">
        <v>-8.9551583910901233E-3</v>
      </c>
    </row>
    <row r="784" spans="1:12" x14ac:dyDescent="0.2">
      <c r="A784" s="12">
        <v>44687</v>
      </c>
      <c r="B784">
        <v>-2.8157926703066459E-2</v>
      </c>
      <c r="C784">
        <v>-9.8924798651496712E-2</v>
      </c>
      <c r="D784">
        <v>-1.5103110976407161E-2</v>
      </c>
      <c r="E784">
        <v>-3.0062992120439395E-2</v>
      </c>
      <c r="F784">
        <v>-7.215192614046391E-2</v>
      </c>
      <c r="G784">
        <v>-5.7067158951149347E-2</v>
      </c>
      <c r="H784">
        <v>-4.1094607084030836E-2</v>
      </c>
      <c r="I784">
        <v>-6.9664783436315228E-2</v>
      </c>
      <c r="J784">
        <v>-2.5164757562873348E-2</v>
      </c>
      <c r="K784">
        <v>-4.9300864247648069E-2</v>
      </c>
      <c r="L784">
        <v>-5.2258666421260432E-2</v>
      </c>
    </row>
    <row r="785" spans="1:12" x14ac:dyDescent="0.2">
      <c r="A785" s="12">
        <v>44690</v>
      </c>
      <c r="B785">
        <v>2.159015951511736E-2</v>
      </c>
      <c r="C785">
        <v>2.7073475966242121E-2</v>
      </c>
      <c r="D785">
        <v>1.9809683867855157E-2</v>
      </c>
      <c r="E785">
        <v>3.2284291523704024E-2</v>
      </c>
      <c r="F785">
        <v>2.5722571520593915E-2</v>
      </c>
      <c r="G785">
        <v>1.0621024009217783E-2</v>
      </c>
      <c r="H785">
        <v>1.3910858369768884E-2</v>
      </c>
      <c r="I785">
        <v>3.6519672247407077E-2</v>
      </c>
      <c r="J785">
        <v>1.9319385967279602E-2</v>
      </c>
      <c r="K785">
        <v>5.946237756300634E-2</v>
      </c>
      <c r="L785">
        <v>2.2487148049324494E-2</v>
      </c>
    </row>
    <row r="786" spans="1:12" x14ac:dyDescent="0.2">
      <c r="A786" s="12">
        <v>44691</v>
      </c>
      <c r="B786">
        <v>-2.7178123486715538E-2</v>
      </c>
      <c r="C786">
        <v>-9.1707994113824666E-3</v>
      </c>
      <c r="D786">
        <v>-2.1326408732173566E-2</v>
      </c>
      <c r="E786">
        <v>-2.486862381325744E-2</v>
      </c>
      <c r="F786">
        <v>-4.8119294205641219E-2</v>
      </c>
      <c r="G786">
        <v>-3.9367037102875292E-2</v>
      </c>
      <c r="H786">
        <v>-3.3520892265547622E-2</v>
      </c>
      <c r="I786">
        <v>-3.6071633324531539E-2</v>
      </c>
      <c r="J786">
        <v>-2.1028668475432138E-2</v>
      </c>
      <c r="K786">
        <v>-5.5582433073491797E-2</v>
      </c>
      <c r="L786">
        <v>-2.9984432696962222E-2</v>
      </c>
    </row>
    <row r="787" spans="1:12" x14ac:dyDescent="0.2">
      <c r="A787" s="12">
        <v>44692</v>
      </c>
      <c r="B787">
        <v>2.3353116144544608E-4</v>
      </c>
      <c r="C787">
        <v>-9.8297811876420314E-3</v>
      </c>
      <c r="D787">
        <v>7.3201227593617559E-3</v>
      </c>
      <c r="E787">
        <v>7.8336969752115272E-3</v>
      </c>
      <c r="F787">
        <v>-2.8590294491512278E-3</v>
      </c>
      <c r="G787">
        <v>2.9541990561183945E-3</v>
      </c>
      <c r="H787">
        <v>-4.0140279526798403E-3</v>
      </c>
      <c r="I787">
        <v>4.2102208944503137E-2</v>
      </c>
      <c r="J787">
        <v>5.9038150855384676E-3</v>
      </c>
      <c r="K787">
        <v>1.3385779440497254E-2</v>
      </c>
      <c r="L787">
        <v>6.0538553466488176E-3</v>
      </c>
    </row>
    <row r="788" spans="1:12" x14ac:dyDescent="0.2">
      <c r="A788" s="12">
        <v>44693</v>
      </c>
      <c r="B788">
        <v>1.75848170911381E-2</v>
      </c>
      <c r="C788">
        <v>8.8541773176091021E-2</v>
      </c>
      <c r="D788">
        <v>2.28829387814674E-2</v>
      </c>
      <c r="E788">
        <v>2.8748271893361727E-2</v>
      </c>
      <c r="F788">
        <v>9.428595117851292E-2</v>
      </c>
      <c r="G788">
        <v>2.8662420649630642E-2</v>
      </c>
      <c r="H788">
        <v>2.3697818293929904E-2</v>
      </c>
      <c r="I788">
        <v>5.8588955106325592E-2</v>
      </c>
      <c r="J788">
        <v>3.7549079351305026E-2</v>
      </c>
      <c r="K788">
        <v>2.4159543342104055E-2</v>
      </c>
      <c r="L788">
        <v>4.9783299375602386E-2</v>
      </c>
    </row>
    <row r="789" spans="1:12" x14ac:dyDescent="0.2">
      <c r="A789" s="12">
        <v>44694</v>
      </c>
      <c r="B789">
        <v>-1.1998154292901447E-2</v>
      </c>
      <c r="C789">
        <v>-9.2945840221462378E-3</v>
      </c>
      <c r="D789">
        <v>-7.3323087748457666E-3</v>
      </c>
      <c r="E789">
        <v>-9.5141355487131877E-3</v>
      </c>
      <c r="F789">
        <v>-4.1495413120196771E-2</v>
      </c>
      <c r="G789">
        <v>4.9020047835187271E-3</v>
      </c>
      <c r="H789">
        <v>-7.5880495629816278E-3</v>
      </c>
      <c r="I789">
        <v>-3.3357071606986741E-2</v>
      </c>
      <c r="J789">
        <v>-8.2232073946998351E-3</v>
      </c>
      <c r="K789">
        <v>-1.6546843390070527E-2</v>
      </c>
      <c r="L789">
        <v>-1.5331729783730251E-2</v>
      </c>
    </row>
    <row r="790" spans="1:12" x14ac:dyDescent="0.2">
      <c r="A790" s="12">
        <v>44697</v>
      </c>
      <c r="B790">
        <v>3.0180686767701487E-2</v>
      </c>
      <c r="C790">
        <v>8.3725387489114969E-2</v>
      </c>
      <c r="D790">
        <v>3.7735916982533327E-2</v>
      </c>
      <c r="E790">
        <v>4.2800566184491309E-2</v>
      </c>
      <c r="F790">
        <v>5.3752725526709219E-2</v>
      </c>
      <c r="G790">
        <v>3.2079704324299206E-2</v>
      </c>
      <c r="H790">
        <v>4.2257705343925832E-2</v>
      </c>
      <c r="I790">
        <v>6.5244956028120332E-2</v>
      </c>
      <c r="J790">
        <v>3.9845561730589119E-2</v>
      </c>
      <c r="K790">
        <v>4.8407244187130841E-2</v>
      </c>
      <c r="L790">
        <v>4.7424461284700153E-2</v>
      </c>
    </row>
    <row r="791" spans="1:12" x14ac:dyDescent="0.2">
      <c r="A791" s="12">
        <v>44698</v>
      </c>
      <c r="B791">
        <v>-4.7271270614770849E-2</v>
      </c>
      <c r="C791">
        <v>-6.2309484488217312E-2</v>
      </c>
      <c r="D791">
        <v>-2.7110191299706425E-2</v>
      </c>
      <c r="E791">
        <v>-6.3785684646236726E-2</v>
      </c>
      <c r="F791">
        <v>-5.7744039426610765E-2</v>
      </c>
      <c r="G791">
        <v>-5.1002563642345927E-2</v>
      </c>
      <c r="H791">
        <v>-6.8435619374431364E-2</v>
      </c>
      <c r="I791">
        <v>-4.063400540607183E-2</v>
      </c>
      <c r="J791">
        <v>-2.4216457633150851E-2</v>
      </c>
      <c r="K791">
        <v>-4.522694949260686E-2</v>
      </c>
      <c r="L791">
        <v>-5.1719566763416727E-2</v>
      </c>
    </row>
    <row r="792" spans="1:12" x14ac:dyDescent="0.2">
      <c r="A792" s="12">
        <v>44699</v>
      </c>
      <c r="B792">
        <v>-8.0606173412839151E-3</v>
      </c>
      <c r="C792">
        <v>4.04249729902844E-3</v>
      </c>
      <c r="D792">
        <v>-1.5861994809931182E-2</v>
      </c>
      <c r="E792">
        <v>-4.3632401021506582E-2</v>
      </c>
      <c r="F792">
        <v>-1.3359098977093368E-2</v>
      </c>
      <c r="G792">
        <v>2.0144556840151241E-2</v>
      </c>
      <c r="H792">
        <v>9.1952601810986522E-4</v>
      </c>
      <c r="I792">
        <v>7.3275435235690941E-3</v>
      </c>
      <c r="J792">
        <v>6.3580255656669202E-3</v>
      </c>
      <c r="K792">
        <v>2.2141830502713875E-3</v>
      </c>
      <c r="L792">
        <v>-6.0749452158214241E-3</v>
      </c>
    </row>
    <row r="793" spans="1:12" x14ac:dyDescent="0.2">
      <c r="A793" s="12">
        <v>44700</v>
      </c>
      <c r="B793">
        <v>-8.6064520197751699E-3</v>
      </c>
      <c r="C793">
        <v>-3.3341661240580515E-2</v>
      </c>
      <c r="D793">
        <v>1.2980678181355771E-2</v>
      </c>
      <c r="E793">
        <v>-5.544364846270312E-3</v>
      </c>
      <c r="F793">
        <v>-3.8763737826804519E-3</v>
      </c>
      <c r="G793">
        <v>-1.629287849951687E-3</v>
      </c>
      <c r="H793">
        <v>7.8575808791925376E-3</v>
      </c>
      <c r="I793">
        <v>1.2294759295203295E-2</v>
      </c>
      <c r="J793">
        <v>9.2769533115443191E-3</v>
      </c>
      <c r="K793">
        <v>9.9487760398576409E-3</v>
      </c>
      <c r="L793">
        <v>-5.2869121976504803E-4</v>
      </c>
    </row>
    <row r="794" spans="1:12" x14ac:dyDescent="0.2">
      <c r="A794" s="12">
        <v>44701</v>
      </c>
      <c r="B794">
        <v>8.3683063921167651E-3</v>
      </c>
      <c r="C794">
        <v>1.6652022866286274E-2</v>
      </c>
      <c r="D794">
        <v>7.0667471596649412E-4</v>
      </c>
      <c r="E794">
        <v>-3.1473773930151584E-2</v>
      </c>
      <c r="F794">
        <v>1.4504991785347953E-2</v>
      </c>
      <c r="G794">
        <v>-3.67573010729023E-3</v>
      </c>
      <c r="H794">
        <v>3.9435744698465792E-3</v>
      </c>
      <c r="I794">
        <v>-2.2281628667616533E-2</v>
      </c>
      <c r="J794">
        <v>-5.4940517555670983E-3</v>
      </c>
      <c r="K794">
        <v>4.937606234079601E-3</v>
      </c>
      <c r="L794">
        <v>4.2983821937722091E-3</v>
      </c>
    </row>
    <row r="795" spans="1:12" x14ac:dyDescent="0.2">
      <c r="A795" s="12">
        <v>44704</v>
      </c>
      <c r="B795">
        <v>-7.8881679894904702E-3</v>
      </c>
      <c r="C795">
        <v>-4.1997214611117072E-2</v>
      </c>
      <c r="D795">
        <v>-1.2256647749532158E-2</v>
      </c>
      <c r="E795">
        <v>-4.1121547630661084E-3</v>
      </c>
      <c r="F795">
        <v>-4.5877837591308937E-2</v>
      </c>
      <c r="G795">
        <v>-3.5822264281487722E-2</v>
      </c>
      <c r="H795">
        <v>-2.7548312464775859E-2</v>
      </c>
      <c r="I795">
        <v>-2.6568577523684085E-2</v>
      </c>
      <c r="J795">
        <v>1.8554026605600484E-3</v>
      </c>
      <c r="K795">
        <v>1.4913140654734325E-3</v>
      </c>
      <c r="L795">
        <v>-2.4658152216355384E-2</v>
      </c>
    </row>
    <row r="796" spans="1:12" x14ac:dyDescent="0.2">
      <c r="A796" s="12">
        <v>44705</v>
      </c>
      <c r="B796">
        <v>1.2638898707699934E-2</v>
      </c>
      <c r="C796">
        <v>1.6212724650839304E-2</v>
      </c>
      <c r="D796">
        <v>1.2726967945800338E-2</v>
      </c>
      <c r="E796">
        <v>1.4074561664772781E-2</v>
      </c>
      <c r="F796">
        <v>2.9336293594487847E-2</v>
      </c>
      <c r="G796">
        <v>8.8664709248783835E-3</v>
      </c>
      <c r="H796">
        <v>2.0789180460285533E-2</v>
      </c>
      <c r="I796">
        <v>1.627406612074573E-2</v>
      </c>
      <c r="J796">
        <v>2.8996953458622866E-3</v>
      </c>
      <c r="K796">
        <v>1.4205483522464576E-2</v>
      </c>
      <c r="L796">
        <v>1.7837389836487902E-2</v>
      </c>
    </row>
    <row r="797" spans="1:12" x14ac:dyDescent="0.2">
      <c r="A797" s="12">
        <v>44706</v>
      </c>
      <c r="B797">
        <v>2.9880793976644615E-2</v>
      </c>
      <c r="C797">
        <v>6.3762434580581465E-2</v>
      </c>
      <c r="D797">
        <v>2.3945008658233787E-2</v>
      </c>
      <c r="E797">
        <v>3.5169720210248258E-2</v>
      </c>
      <c r="F797">
        <v>5.4632931368702398E-2</v>
      </c>
      <c r="G797">
        <v>3.2667738235418367E-2</v>
      </c>
      <c r="H797">
        <v>2.7137380626541533E-2</v>
      </c>
      <c r="I797">
        <v>3.6175430323318936E-2</v>
      </c>
      <c r="J797">
        <v>1.0296775282269278E-2</v>
      </c>
      <c r="K797">
        <v>2.8962316274051124E-2</v>
      </c>
      <c r="L797">
        <v>3.8326437635616543E-2</v>
      </c>
    </row>
    <row r="798" spans="1:12" x14ac:dyDescent="0.2">
      <c r="A798" s="12">
        <v>44707</v>
      </c>
      <c r="B798">
        <v>2.4310942758085614E-2</v>
      </c>
      <c r="C798">
        <v>3.4927206760803658E-2</v>
      </c>
      <c r="D798">
        <v>2.1812744646059666E-2</v>
      </c>
      <c r="E798">
        <v>5.7549879621954958E-2</v>
      </c>
      <c r="F798">
        <v>6.5042858957530272E-2</v>
      </c>
      <c r="G798">
        <v>2.4116939701983354E-2</v>
      </c>
      <c r="H798">
        <v>3.5837821035158611E-2</v>
      </c>
      <c r="I798">
        <v>4.4503881837072629E-2</v>
      </c>
      <c r="J798">
        <v>2.6060444512648415E-2</v>
      </c>
      <c r="K798">
        <v>3.8226966092023119E-2</v>
      </c>
      <c r="L798">
        <v>4.0302531784779591E-2</v>
      </c>
    </row>
    <row r="799" spans="1:12" x14ac:dyDescent="0.2">
      <c r="A799" s="12">
        <v>44708</v>
      </c>
      <c r="B799">
        <v>-2.9221183534992295E-3</v>
      </c>
      <c r="C799">
        <v>-3.919283093508699E-3</v>
      </c>
      <c r="D799">
        <v>-6.8220652498016772E-3</v>
      </c>
      <c r="E799">
        <v>-5.4151301391892701E-3</v>
      </c>
      <c r="F799">
        <v>-2.7842031452258404E-2</v>
      </c>
      <c r="G799">
        <v>-3.1821794002364298E-3</v>
      </c>
      <c r="H799">
        <v>2.4455120872555296E-2</v>
      </c>
      <c r="I799">
        <v>-6.8965906509575181E-3</v>
      </c>
      <c r="J799">
        <v>5.0602410115970185E-3</v>
      </c>
      <c r="K799">
        <v>-1.9251501483694587E-3</v>
      </c>
      <c r="L799">
        <v>-5.1491081663824143E-3</v>
      </c>
    </row>
    <row r="800" spans="1:12" x14ac:dyDescent="0.2">
      <c r="A800" s="12">
        <v>44712</v>
      </c>
      <c r="B800">
        <v>-7.0034241914807196E-3</v>
      </c>
      <c r="C800">
        <v>-6.3029496026950106E-3</v>
      </c>
      <c r="D800">
        <v>-1.3326649424470009E-2</v>
      </c>
      <c r="E800">
        <v>-1.1285085899481883E-2</v>
      </c>
      <c r="F800">
        <v>-1.894434977237312E-2</v>
      </c>
      <c r="G800">
        <v>7.1457351045322234E-3</v>
      </c>
      <c r="H800">
        <v>-1.7346053201596118E-2</v>
      </c>
      <c r="I800">
        <v>-6.3639561801488382E-3</v>
      </c>
      <c r="J800">
        <v>-2.1791679523447838E-2</v>
      </c>
      <c r="K800">
        <v>-2.0722578910360355E-2</v>
      </c>
      <c r="L800">
        <v>-1.5990545487832405E-2</v>
      </c>
    </row>
    <row r="801" spans="1:12" x14ac:dyDescent="0.2">
      <c r="A801" s="12">
        <v>44713</v>
      </c>
      <c r="B801">
        <v>1.6414048991337443E-2</v>
      </c>
      <c r="C801">
        <v>7.028291065879462E-2</v>
      </c>
      <c r="D801">
        <v>1.310040348068623E-2</v>
      </c>
      <c r="E801">
        <v>5.4243898970242075E-3</v>
      </c>
      <c r="F801">
        <v>5.6766044095434648E-2</v>
      </c>
      <c r="G801">
        <v>1.9197445987441396E-2</v>
      </c>
      <c r="H801">
        <v>4.3190296871892644E-2</v>
      </c>
      <c r="I801">
        <v>4.9444084692787112E-2</v>
      </c>
      <c r="J801">
        <v>2.6767248762310961E-2</v>
      </c>
      <c r="K801">
        <v>2.9902313205165749E-2</v>
      </c>
      <c r="L801">
        <v>3.4244002616955621E-2</v>
      </c>
    </row>
    <row r="802" spans="1:12" x14ac:dyDescent="0.2">
      <c r="A802" s="12">
        <v>44714</v>
      </c>
      <c r="B802">
        <v>-3.287154414793847E-2</v>
      </c>
      <c r="C802">
        <v>-2.1313974447805761E-2</v>
      </c>
      <c r="D802">
        <v>-2.5155321815757012E-2</v>
      </c>
      <c r="E802">
        <v>-2.3543728238526608E-2</v>
      </c>
      <c r="F802">
        <v>-4.1039056049856776E-2</v>
      </c>
      <c r="G802">
        <v>-1.5643635736762231E-2</v>
      </c>
      <c r="H802">
        <v>-3.4656735243845285E-2</v>
      </c>
      <c r="I802">
        <v>-3.4657440346091702E-2</v>
      </c>
      <c r="J802">
        <v>-2.3918855780100813E-2</v>
      </c>
      <c r="K802">
        <v>-2.8778823680844837E-2</v>
      </c>
      <c r="L802">
        <v>-3.0364756492908179E-2</v>
      </c>
    </row>
    <row r="803" spans="1:12" x14ac:dyDescent="0.2">
      <c r="A803" s="12">
        <v>44715</v>
      </c>
      <c r="B803">
        <v>-1.1530114335244039E-3</v>
      </c>
      <c r="C803">
        <v>-6.1335555519810327E-3</v>
      </c>
      <c r="D803">
        <v>-2.6876950212029092E-2</v>
      </c>
      <c r="E803">
        <v>-3.7169946569872753E-3</v>
      </c>
      <c r="F803">
        <v>1.3142466023980007E-2</v>
      </c>
      <c r="G803">
        <v>3.5411504788759977E-3</v>
      </c>
      <c r="H803">
        <v>-5.5385650533699773E-3</v>
      </c>
      <c r="I803">
        <v>3.995041743820725E-3</v>
      </c>
      <c r="J803">
        <v>1.8138650536166643E-4</v>
      </c>
      <c r="K803">
        <v>-1.4278667940669003E-2</v>
      </c>
      <c r="L803">
        <v>1.7324080084070226E-3</v>
      </c>
    </row>
    <row r="804" spans="1:12" x14ac:dyDescent="0.2">
      <c r="A804" s="12">
        <v>44718</v>
      </c>
      <c r="B804">
        <v>4.3742212736300728E-3</v>
      </c>
      <c r="C804">
        <v>-3.5083025226552789E-3</v>
      </c>
      <c r="D804">
        <v>1.2381383800039803E-2</v>
      </c>
      <c r="E804">
        <v>2.0737441141581825E-2</v>
      </c>
      <c r="F804">
        <v>2.1199983861018692E-2</v>
      </c>
      <c r="G804">
        <v>-5.5139719466027817E-3</v>
      </c>
      <c r="H804">
        <v>1.0271792626942101E-2</v>
      </c>
      <c r="I804">
        <v>3.158260178026099E-2</v>
      </c>
      <c r="J804">
        <v>1.0114131463070133E-2</v>
      </c>
      <c r="K804">
        <v>6.3870327131170341E-3</v>
      </c>
      <c r="L804">
        <v>7.9590479321115619E-3</v>
      </c>
    </row>
    <row r="805" spans="1:12" x14ac:dyDescent="0.2">
      <c r="A805" s="12">
        <v>44719</v>
      </c>
      <c r="B805">
        <v>-5.4284197923701531E-2</v>
      </c>
      <c r="C805">
        <v>-3.2631500779225928E-2</v>
      </c>
      <c r="D805">
        <v>-2.6730608166004258E-2</v>
      </c>
      <c r="E805">
        <v>-1.3405602980184807E-2</v>
      </c>
      <c r="F805">
        <v>-2.7749756568679139E-2</v>
      </c>
      <c r="G805">
        <v>-2.1961323241381382E-2</v>
      </c>
      <c r="H805">
        <v>-2.0865875529984194E-2</v>
      </c>
      <c r="I805">
        <v>-5.4046792841206726E-2</v>
      </c>
      <c r="J805">
        <v>-1.1688537197872457E-2</v>
      </c>
      <c r="K805">
        <v>-2.5361656245447069E-2</v>
      </c>
      <c r="L805">
        <v>-2.1518697565375708E-2</v>
      </c>
    </row>
    <row r="806" spans="1:12" x14ac:dyDescent="0.2">
      <c r="A806" s="12">
        <v>44720</v>
      </c>
      <c r="B806">
        <v>-3.0036790603163142E-2</v>
      </c>
      <c r="C806">
        <v>-3.0894319560899278E-2</v>
      </c>
      <c r="D806">
        <v>-2.318462149756096E-2</v>
      </c>
      <c r="E806">
        <v>-1.6298657090327379E-2</v>
      </c>
      <c r="F806">
        <v>-4.9565380008582981E-2</v>
      </c>
      <c r="G806">
        <v>-2.4934895230947524E-2</v>
      </c>
      <c r="H806">
        <v>-1.6324293293454011E-2</v>
      </c>
      <c r="I806">
        <v>-3.1961665444158099E-2</v>
      </c>
      <c r="J806">
        <v>-2.0819766206567124E-2</v>
      </c>
      <c r="K806">
        <v>-3.3646187942082302E-2</v>
      </c>
      <c r="L806">
        <v>-2.8795473292383768E-2</v>
      </c>
    </row>
    <row r="807" spans="1:12" x14ac:dyDescent="0.2">
      <c r="A807" s="12">
        <v>44721</v>
      </c>
      <c r="B807">
        <v>-2.0962887841698162E-2</v>
      </c>
      <c r="C807">
        <v>-4.1117281386561108E-2</v>
      </c>
      <c r="D807">
        <v>-2.37988913510538E-2</v>
      </c>
      <c r="E807">
        <v>-2.7245741382371194E-2</v>
      </c>
      <c r="F807">
        <v>-6.2274772479563312E-2</v>
      </c>
      <c r="G807">
        <v>-1.0401591662417255E-2</v>
      </c>
      <c r="H807">
        <v>-2.6010239677308263E-2</v>
      </c>
      <c r="I807">
        <v>-2.5173917115967882E-2</v>
      </c>
      <c r="J807">
        <v>-2.9450112377730545E-2</v>
      </c>
      <c r="K807">
        <v>-3.7930840279909624E-2</v>
      </c>
      <c r="L807">
        <v>-3.6173109806323711E-2</v>
      </c>
    </row>
    <row r="808" spans="1:12" x14ac:dyDescent="0.2">
      <c r="A808" s="12">
        <v>44722</v>
      </c>
      <c r="B808">
        <v>-3.665118580766541E-2</v>
      </c>
      <c r="C808">
        <v>-8.6187209293244429E-2</v>
      </c>
      <c r="D808">
        <v>-2.7305605613714302E-2</v>
      </c>
      <c r="E808">
        <v>-4.4676868405071374E-2</v>
      </c>
      <c r="F808">
        <v>-8.3676638491349042E-2</v>
      </c>
      <c r="G808">
        <v>-7.9171750748891198E-2</v>
      </c>
      <c r="H808">
        <v>-3.4678354255863478E-2</v>
      </c>
      <c r="I808">
        <v>-6.9595154976015358E-2</v>
      </c>
      <c r="J808">
        <v>-6.0078873151221096E-2</v>
      </c>
      <c r="K808">
        <v>-6.7213009269185123E-2</v>
      </c>
      <c r="L808">
        <v>-5.9424570944410469E-2</v>
      </c>
    </row>
    <row r="809" spans="1:12" x14ac:dyDescent="0.2">
      <c r="A809" s="12">
        <v>44725</v>
      </c>
      <c r="B809">
        <v>4.2271190723276973E-3</v>
      </c>
      <c r="C809">
        <v>0</v>
      </c>
      <c r="D809">
        <v>3.5758747915865833E-3</v>
      </c>
      <c r="E809">
        <v>4.9142366007765359E-3</v>
      </c>
      <c r="F809">
        <v>-5.9590278711265914E-3</v>
      </c>
      <c r="G809">
        <v>-4.5280638602637622E-4</v>
      </c>
      <c r="H809">
        <v>1.2359128105487019E-2</v>
      </c>
      <c r="I809">
        <v>5.1337363807019719E-2</v>
      </c>
      <c r="J809">
        <v>-4.0687202819437362E-3</v>
      </c>
      <c r="K809">
        <v>1.6042690380805125E-2</v>
      </c>
      <c r="L809">
        <v>5.5455373082733891E-3</v>
      </c>
    </row>
    <row r="810" spans="1:12" x14ac:dyDescent="0.2">
      <c r="A810" s="12">
        <v>44726</v>
      </c>
      <c r="B810">
        <v>1.8804503922716244E-2</v>
      </c>
      <c r="C810">
        <v>2.6208377094419328E-2</v>
      </c>
      <c r="D810">
        <v>1.1871324869234033E-2</v>
      </c>
      <c r="E810">
        <v>1.2494552094756684E-2</v>
      </c>
      <c r="F810">
        <v>1.3917381910234963E-2</v>
      </c>
      <c r="G810">
        <v>2.1506185003537029E-2</v>
      </c>
      <c r="H810">
        <v>5.8938910603541237E-3</v>
      </c>
      <c r="I810">
        <v>1.8052212439246217E-2</v>
      </c>
      <c r="J810">
        <v>1.9580087869055754E-2</v>
      </c>
      <c r="K810">
        <v>9.7959966492974174E-3</v>
      </c>
      <c r="L810">
        <v>1.704113177415088E-2</v>
      </c>
    </row>
    <row r="811" spans="1:12" x14ac:dyDescent="0.2">
      <c r="A811" s="12">
        <v>44727</v>
      </c>
      <c r="B811">
        <v>-3.4481850501831023E-2</v>
      </c>
      <c r="C811">
        <v>-8.4672667326693693E-2</v>
      </c>
      <c r="D811">
        <v>-2.961608377273401E-2</v>
      </c>
      <c r="E811">
        <v>-5.7698109205705603E-2</v>
      </c>
      <c r="F811">
        <v>-8.8342494025754295E-2</v>
      </c>
      <c r="G811">
        <v>-8.3632156280384604E-2</v>
      </c>
      <c r="H811">
        <v>-8.1124663303429392E-2</v>
      </c>
      <c r="I811">
        <v>-8.3819790236390843E-2</v>
      </c>
      <c r="J811">
        <v>-4.5112288491153306E-2</v>
      </c>
      <c r="K811">
        <v>-7.452043465191803E-2</v>
      </c>
      <c r="L811">
        <v>-6.21497633154083E-2</v>
      </c>
    </row>
    <row r="812" spans="1:12" x14ac:dyDescent="0.2">
      <c r="A812" s="12">
        <v>44728</v>
      </c>
      <c r="B812">
        <v>-9.9580619621099931E-3</v>
      </c>
      <c r="C812">
        <v>-5.8673111587644539E-3</v>
      </c>
      <c r="D812">
        <v>-7.7593493351397801E-3</v>
      </c>
      <c r="E812">
        <v>2.9525043424522223E-3</v>
      </c>
      <c r="F812">
        <v>2.1959574703264206E-2</v>
      </c>
      <c r="G812">
        <v>8.1593961669506367E-3</v>
      </c>
      <c r="H812">
        <v>1.4061798256772553E-3</v>
      </c>
      <c r="I812">
        <v>2.3644890519624186E-2</v>
      </c>
      <c r="J812">
        <v>8.1225321829229598E-3</v>
      </c>
      <c r="K812">
        <v>8.1931442495925925E-3</v>
      </c>
      <c r="L812">
        <v>4.0471828451345013E-3</v>
      </c>
    </row>
    <row r="813" spans="1:12" x14ac:dyDescent="0.2">
      <c r="A813" s="12">
        <v>44729</v>
      </c>
      <c r="B813">
        <v>2.0348765498951555E-2</v>
      </c>
      <c r="C813">
        <v>2.6852135980431617E-2</v>
      </c>
      <c r="D813">
        <v>2.1472317149269511E-2</v>
      </c>
      <c r="E813">
        <v>1.847153160776939E-2</v>
      </c>
      <c r="F813">
        <v>2.1275198913425372E-2</v>
      </c>
      <c r="G813">
        <v>3.106131345093217E-2</v>
      </c>
      <c r="H813">
        <v>2.771400995636111E-2</v>
      </c>
      <c r="I813">
        <v>5.3365798199629395E-2</v>
      </c>
      <c r="J813">
        <v>2.5395782556865774E-2</v>
      </c>
      <c r="K813">
        <v>2.9929513617562537E-2</v>
      </c>
      <c r="L813">
        <v>2.5846564684981983E-2</v>
      </c>
    </row>
    <row r="814" spans="1:12" x14ac:dyDescent="0.2">
      <c r="A814" s="12">
        <v>44733</v>
      </c>
      <c r="B814">
        <v>-9.3197938600080629E-3</v>
      </c>
      <c r="C814">
        <v>-4.7750884646983419E-4</v>
      </c>
      <c r="D814">
        <v>-5.6199601489839227E-3</v>
      </c>
      <c r="E814">
        <v>-1.534228558363439E-2</v>
      </c>
      <c r="F814">
        <v>-1.3701893411687786E-2</v>
      </c>
      <c r="G814">
        <v>-1.0715198752523343E-2</v>
      </c>
      <c r="H814">
        <v>-1.8090186088012352E-2</v>
      </c>
      <c r="I814">
        <v>-1.0824428513426179E-2</v>
      </c>
      <c r="J814">
        <v>-4.7299883128219004E-3</v>
      </c>
      <c r="K814">
        <v>-6.5927465831204287E-3</v>
      </c>
      <c r="L814">
        <v>-1.0486606674462214E-2</v>
      </c>
    </row>
    <row r="815" spans="1:12" x14ac:dyDescent="0.2">
      <c r="A815" s="12">
        <v>44734</v>
      </c>
      <c r="B815">
        <v>8.0218673006256789E-4</v>
      </c>
      <c r="C815">
        <v>-1.5886718677797864E-2</v>
      </c>
      <c r="D815">
        <v>-9.6135784816125652E-3</v>
      </c>
      <c r="E815">
        <v>9.6709382298029983E-4</v>
      </c>
      <c r="F815">
        <v>-2.806296391628296E-3</v>
      </c>
      <c r="G815">
        <v>-1.6053231791211948E-2</v>
      </c>
      <c r="H815">
        <v>-1.7090249831299843E-2</v>
      </c>
      <c r="I815">
        <v>1.1859073991025204E-2</v>
      </c>
      <c r="J815">
        <v>-1.4393544159241923E-2</v>
      </c>
      <c r="K815">
        <v>-1.7969252335036219E-2</v>
      </c>
      <c r="L815">
        <v>-6.8099758603398647E-3</v>
      </c>
    </row>
    <row r="816" spans="1:12" x14ac:dyDescent="0.2">
      <c r="A816" s="12">
        <v>44735</v>
      </c>
      <c r="B816">
        <v>3.1573261411394549E-2</v>
      </c>
      <c r="C816">
        <v>5.4877805366238909E-2</v>
      </c>
      <c r="D816">
        <v>3.1329005015990577E-2</v>
      </c>
      <c r="E816">
        <v>2.4880202778138273E-2</v>
      </c>
      <c r="F816">
        <v>4.1496204215951578E-2</v>
      </c>
      <c r="G816">
        <v>3.415534541406684E-2</v>
      </c>
      <c r="H816">
        <v>4.0871921895534485E-2</v>
      </c>
      <c r="I816">
        <v>7.2969785172702167E-2</v>
      </c>
      <c r="J816">
        <v>2.8115537420012774E-2</v>
      </c>
      <c r="K816">
        <v>4.507478770953699E-2</v>
      </c>
      <c r="L816">
        <v>4.3350443662258105E-2</v>
      </c>
    </row>
    <row r="817" spans="1:12" x14ac:dyDescent="0.2">
      <c r="A817" s="12">
        <v>44736</v>
      </c>
      <c r="B817">
        <v>5.1803763055160599E-4</v>
      </c>
      <c r="C817">
        <v>-1.0621182041893513E-2</v>
      </c>
      <c r="D817">
        <v>-2.1185302255998712E-3</v>
      </c>
      <c r="E817">
        <v>-6.6615409322112584E-3</v>
      </c>
      <c r="F817">
        <v>-1.1891071931638459E-2</v>
      </c>
      <c r="G817">
        <v>1.2343034772440078E-2</v>
      </c>
      <c r="H817">
        <v>1.649001398013307E-2</v>
      </c>
      <c r="I817">
        <v>4.0296111341637901E-3</v>
      </c>
      <c r="J817">
        <v>5.9943434860260797E-3</v>
      </c>
      <c r="K817">
        <v>1.4844462991406447E-3</v>
      </c>
      <c r="L817">
        <v>-2.7390333737128928E-3</v>
      </c>
    </row>
    <row r="818" spans="1:12" x14ac:dyDescent="0.2">
      <c r="A818" s="12">
        <v>44739</v>
      </c>
      <c r="B818">
        <v>-2.2249569459056946E-2</v>
      </c>
      <c r="C818">
        <v>-6.4476680327908611E-2</v>
      </c>
      <c r="D818">
        <v>-9.4258121449952801E-3</v>
      </c>
      <c r="E818">
        <v>-1.4460008997521917E-2</v>
      </c>
      <c r="F818">
        <v>-5.0134339117382389E-2</v>
      </c>
      <c r="G818">
        <v>-1.6029671409203188E-2</v>
      </c>
      <c r="H818">
        <v>3.4163687952880321E-2</v>
      </c>
      <c r="I818">
        <v>-5.7135914538667745E-2</v>
      </c>
      <c r="J818">
        <v>-1.4043396620592121E-2</v>
      </c>
      <c r="K818">
        <v>-2.0313585598981054E-2</v>
      </c>
      <c r="L818">
        <v>-2.4691932510980265E-2</v>
      </c>
    </row>
    <row r="819" spans="1:12" x14ac:dyDescent="0.2">
      <c r="A819" s="12">
        <v>44740</v>
      </c>
      <c r="B819">
        <v>-1.3054453372630228E-2</v>
      </c>
      <c r="C819">
        <v>-3.5148809072490482E-2</v>
      </c>
      <c r="D819">
        <v>-8.9922373900113324E-3</v>
      </c>
      <c r="E819">
        <v>-1.6261572623933712E-2</v>
      </c>
      <c r="F819">
        <v>-2.2312543328593792E-2</v>
      </c>
      <c r="G819">
        <v>-2.7739021774048564E-3</v>
      </c>
      <c r="H819">
        <v>-1.0464871622557576E-2</v>
      </c>
      <c r="I819">
        <v>-1.8264876368364396E-3</v>
      </c>
      <c r="J819">
        <v>-8.2499766337054397E-3</v>
      </c>
      <c r="K819">
        <v>-2.3831005255844567E-2</v>
      </c>
      <c r="L819">
        <v>-2.3876411448398985E-2</v>
      </c>
    </row>
    <row r="820" spans="1:12" x14ac:dyDescent="0.2">
      <c r="A820" s="12">
        <v>44741</v>
      </c>
      <c r="B820">
        <v>3.2127237897410822E-3</v>
      </c>
      <c r="C820">
        <v>-1.9682062932027213E-2</v>
      </c>
      <c r="D820">
        <v>5.6781787299307364E-3</v>
      </c>
      <c r="E820">
        <v>-9.4242854511923258E-3</v>
      </c>
      <c r="F820">
        <v>-1.7985523471054428E-2</v>
      </c>
      <c r="G820">
        <v>-5.1056323469533659E-3</v>
      </c>
      <c r="H820">
        <v>-1.9305313778926653E-2</v>
      </c>
      <c r="I820">
        <v>-1.4939386528201239E-2</v>
      </c>
      <c r="J820">
        <v>-8.0445896228363185E-3</v>
      </c>
      <c r="K820">
        <v>5.1670064850798021E-4</v>
      </c>
      <c r="L820">
        <v>-1.3184662988734655E-2</v>
      </c>
    </row>
    <row r="821" spans="1:12" x14ac:dyDescent="0.2">
      <c r="A821" s="12">
        <v>44742</v>
      </c>
      <c r="B821">
        <v>-2.9019027634592503E-2</v>
      </c>
      <c r="C821">
        <v>-3.7302887179396498E-2</v>
      </c>
      <c r="D821">
        <v>-3.382274562686062E-2</v>
      </c>
      <c r="E821">
        <v>-1.6541454539105854E-2</v>
      </c>
      <c r="F821">
        <v>-2.2770538624338494E-2</v>
      </c>
      <c r="G821">
        <v>-4.2782171553324908E-2</v>
      </c>
      <c r="H821">
        <v>-3.351283865740444E-2</v>
      </c>
      <c r="I821">
        <v>-6.8698391007500983E-2</v>
      </c>
      <c r="J821">
        <v>-2.2008012979093799E-2</v>
      </c>
      <c r="K821">
        <v>-3.3616623292878858E-2</v>
      </c>
      <c r="L821">
        <v>-3.6023494845919712E-2</v>
      </c>
    </row>
    <row r="822" spans="1:12" x14ac:dyDescent="0.2">
      <c r="A822" s="12">
        <v>44743</v>
      </c>
      <c r="B822">
        <v>9.5853504189945433E-3</v>
      </c>
      <c r="C822">
        <v>2.0555554534007415E-2</v>
      </c>
      <c r="D822">
        <v>3.7626896894537402E-3</v>
      </c>
      <c r="E822">
        <v>-3.2281075083310648E-3</v>
      </c>
      <c r="F822">
        <v>1.0054931218117848E-2</v>
      </c>
      <c r="G822">
        <v>1.9716909272947895E-2</v>
      </c>
      <c r="H822">
        <v>1.8447766382352498E-2</v>
      </c>
      <c r="I822">
        <v>5.5060155997920116E-3</v>
      </c>
      <c r="J822">
        <v>1.1189995774432487E-3</v>
      </c>
      <c r="K822">
        <v>-3.5619116890648337E-4</v>
      </c>
      <c r="L822">
        <v>7.8567688510487281E-3</v>
      </c>
    </row>
    <row r="823" spans="1:12" x14ac:dyDescent="0.2">
      <c r="A823" s="12">
        <v>44747</v>
      </c>
      <c r="B823">
        <v>8.1434210120721277E-3</v>
      </c>
      <c r="C823">
        <v>1.9927144480470691E-3</v>
      </c>
      <c r="D823">
        <v>1.1403425917785408E-2</v>
      </c>
      <c r="E823">
        <v>1.3161011372935558E-2</v>
      </c>
      <c r="F823">
        <v>1.9355477388872139E-2</v>
      </c>
      <c r="G823">
        <v>-6.68895889137222E-3</v>
      </c>
      <c r="H823">
        <v>9.7276065609614958E-3</v>
      </c>
      <c r="I823">
        <v>9.1824428696562713E-3</v>
      </c>
      <c r="J823">
        <v>1.1328614486511896E-2</v>
      </c>
      <c r="K823">
        <v>1.780034412933427E-4</v>
      </c>
      <c r="L823">
        <v>4.8718786141328007E-3</v>
      </c>
    </row>
    <row r="824" spans="1:12" x14ac:dyDescent="0.2">
      <c r="A824" s="12">
        <v>44748</v>
      </c>
      <c r="B824">
        <v>3.0615873186106132E-2</v>
      </c>
      <c r="C824">
        <v>5.1094262302551638E-2</v>
      </c>
      <c r="D824">
        <v>2.5402682473724049E-2</v>
      </c>
      <c r="E824">
        <v>3.247480832789975E-2</v>
      </c>
      <c r="F824">
        <v>6.2880481703364938E-2</v>
      </c>
      <c r="G824">
        <v>2.8823101077012865E-2</v>
      </c>
      <c r="H824">
        <v>5.6161051306704318E-2</v>
      </c>
      <c r="I824">
        <v>6.4266432705241822E-2</v>
      </c>
      <c r="J824">
        <v>2.6393811986730385E-2</v>
      </c>
      <c r="K824">
        <v>4.5264635329067382E-2</v>
      </c>
      <c r="L824">
        <v>4.3792058493189887E-2</v>
      </c>
    </row>
    <row r="825" spans="1:12" x14ac:dyDescent="0.2">
      <c r="A825" s="12">
        <v>44749</v>
      </c>
      <c r="B825">
        <v>-3.9408725124474558E-3</v>
      </c>
      <c r="C825">
        <v>6.3026061818350558E-4</v>
      </c>
      <c r="D825">
        <v>5.4153252815954227E-3</v>
      </c>
      <c r="E825">
        <v>3.0086321278838317E-4</v>
      </c>
      <c r="F825">
        <v>8.3340852740740289E-3</v>
      </c>
      <c r="G825">
        <v>-2.331511327654232E-3</v>
      </c>
      <c r="H825">
        <v>1.1907965899194529E-2</v>
      </c>
      <c r="I825">
        <v>2.0402656339369045E-4</v>
      </c>
      <c r="J825">
        <v>9.179004263640194E-3</v>
      </c>
      <c r="K825">
        <v>1.1844480298761232E-2</v>
      </c>
      <c r="L825">
        <v>4.7526268128949296E-3</v>
      </c>
    </row>
    <row r="826" spans="1:12" x14ac:dyDescent="0.2">
      <c r="A826" s="12">
        <v>44750</v>
      </c>
      <c r="B826">
        <v>-2.1013938920881936E-2</v>
      </c>
      <c r="C826">
        <v>-3.0712607116773292E-2</v>
      </c>
      <c r="D826">
        <v>-1.2747290051297369E-2</v>
      </c>
      <c r="E826">
        <v>-3.2257904683089388E-2</v>
      </c>
      <c r="F826">
        <v>-3.8837485756745158E-2</v>
      </c>
      <c r="G826">
        <v>-1.315811701120095E-2</v>
      </c>
      <c r="H826">
        <v>-2.8109844003132583E-2</v>
      </c>
      <c r="I826">
        <v>-2.3953238663853824E-2</v>
      </c>
      <c r="J826">
        <v>-1.6000453424875299E-2</v>
      </c>
      <c r="K826">
        <v>-9.8040654213603622E-3</v>
      </c>
      <c r="L826">
        <v>-2.3306569036787336E-2</v>
      </c>
    </row>
    <row r="827" spans="1:12" x14ac:dyDescent="0.2">
      <c r="A827" s="12">
        <v>44753</v>
      </c>
      <c r="B827">
        <v>2.6865225663586976E-4</v>
      </c>
      <c r="C827">
        <v>-7.6968137752896479E-3</v>
      </c>
      <c r="D827">
        <v>5.8439462634624221E-3</v>
      </c>
      <c r="E827">
        <v>-3.0905239239039325E-3</v>
      </c>
      <c r="F827">
        <v>7.2742902548917718E-3</v>
      </c>
      <c r="G827">
        <v>-1.8938930090549766E-3</v>
      </c>
      <c r="H827">
        <v>5.3544096629883726E-3</v>
      </c>
      <c r="I827">
        <v>-6.2893130637622051E-3</v>
      </c>
      <c r="J827">
        <v>3.3152051886752303E-3</v>
      </c>
      <c r="K827">
        <v>5.5898537364003588E-3</v>
      </c>
      <c r="L827">
        <v>2.7936193876657244E-3</v>
      </c>
    </row>
    <row r="828" spans="1:12" x14ac:dyDescent="0.2">
      <c r="A828" s="12">
        <v>44754</v>
      </c>
      <c r="B828">
        <v>0</v>
      </c>
      <c r="C828">
        <v>1.5076917427785967E-2</v>
      </c>
      <c r="D828">
        <v>-1.1013578720817814E-3</v>
      </c>
      <c r="E828">
        <v>7.476602051922841E-4</v>
      </c>
      <c r="F828">
        <v>1.3308705475486175E-2</v>
      </c>
      <c r="G828">
        <v>1.0841470345270334E-2</v>
      </c>
      <c r="H828">
        <v>2.0031376851740171E-2</v>
      </c>
      <c r="I828">
        <v>2.8404500442993624E-2</v>
      </c>
      <c r="J828">
        <v>7.6705838780823802E-3</v>
      </c>
      <c r="K828">
        <v>2.3620889236081305E-3</v>
      </c>
      <c r="L828">
        <v>5.6208793960737238E-3</v>
      </c>
    </row>
    <row r="829" spans="1:12" x14ac:dyDescent="0.2">
      <c r="A829" s="12">
        <v>44755</v>
      </c>
      <c r="B829">
        <v>1.3347751276888161E-2</v>
      </c>
      <c r="C829">
        <v>1.3835755743530111E-2</v>
      </c>
      <c r="D829">
        <v>2.2811321497018797E-2</v>
      </c>
      <c r="E829">
        <v>6.0224866172457914E-3</v>
      </c>
      <c r="F829">
        <v>2.0805145708293473E-2</v>
      </c>
      <c r="G829">
        <v>6.07616563409128E-3</v>
      </c>
      <c r="H829">
        <v>4.5118174151777213E-2</v>
      </c>
      <c r="I829">
        <v>3.711936458632599E-2</v>
      </c>
      <c r="J829">
        <v>2.7241319622367904E-2</v>
      </c>
      <c r="K829">
        <v>2.6442059528450353E-2</v>
      </c>
      <c r="L829">
        <v>2.0981578048512421E-2</v>
      </c>
    </row>
    <row r="830" spans="1:12" x14ac:dyDescent="0.2">
      <c r="A830" s="12">
        <v>44756</v>
      </c>
      <c r="B830">
        <v>2.384499982334851E-2</v>
      </c>
      <c r="C830">
        <v>3.1434585585296174E-2</v>
      </c>
      <c r="D830">
        <v>1.689778710397916E-2</v>
      </c>
      <c r="E830">
        <v>2.0059926495932179E-2</v>
      </c>
      <c r="F830">
        <v>2.3288628238522638E-2</v>
      </c>
      <c r="G830">
        <v>2.7575295075520995E-2</v>
      </c>
      <c r="H830">
        <v>1.725692262981136E-2</v>
      </c>
      <c r="I830">
        <v>3.6930244692366818E-2</v>
      </c>
      <c r="J830">
        <v>2.9943292063734146E-2</v>
      </c>
      <c r="K830">
        <v>2.3519106251796578E-2</v>
      </c>
      <c r="L830">
        <v>2.3587219325068461E-2</v>
      </c>
    </row>
    <row r="831" spans="1:12" x14ac:dyDescent="0.2">
      <c r="A831" s="12">
        <v>44757</v>
      </c>
      <c r="B831">
        <v>2.3277242150552512E-3</v>
      </c>
      <c r="C831">
        <v>3.9374936195078107E-3</v>
      </c>
      <c r="D831">
        <v>-5.4336144002065266E-3</v>
      </c>
      <c r="E831">
        <v>-6.8998867721742829E-3</v>
      </c>
      <c r="F831">
        <v>8.2611608251067191E-3</v>
      </c>
      <c r="G831">
        <v>-2.7235362577202812E-3</v>
      </c>
      <c r="H831">
        <v>-1.8738064200201517E-2</v>
      </c>
      <c r="I831">
        <v>-4.1849256812754761E-3</v>
      </c>
      <c r="J831">
        <v>-1.736863066434648E-2</v>
      </c>
      <c r="K831">
        <v>-1.0150836513621092E-2</v>
      </c>
      <c r="L831">
        <v>-3.199965456871335E-3</v>
      </c>
    </row>
    <row r="832" spans="1:12" x14ac:dyDescent="0.2">
      <c r="A832" s="12">
        <v>44760</v>
      </c>
      <c r="B832">
        <v>3.826634970339364E-2</v>
      </c>
      <c r="C832">
        <v>5.3207181802207001E-2</v>
      </c>
      <c r="D832">
        <v>3.065197497093913E-2</v>
      </c>
      <c r="E832">
        <v>3.5881789218259685E-2</v>
      </c>
      <c r="F832">
        <v>6.8746025236511646E-2</v>
      </c>
      <c r="G832">
        <v>4.5320969820898373E-2</v>
      </c>
      <c r="H832">
        <v>3.9305018782056195E-2</v>
      </c>
      <c r="I832">
        <v>6.7619490996602805E-2</v>
      </c>
      <c r="J832">
        <v>3.9158908705593541E-2</v>
      </c>
      <c r="K832">
        <v>4.388134935993384E-2</v>
      </c>
      <c r="L832">
        <v>4.313877849121607E-2</v>
      </c>
    </row>
    <row r="833" spans="1:12" x14ac:dyDescent="0.2">
      <c r="A833" s="12">
        <v>44761</v>
      </c>
      <c r="B833">
        <v>8.4182514999684762E-3</v>
      </c>
      <c r="C833">
        <v>4.0505258741589854E-2</v>
      </c>
      <c r="D833">
        <v>4.1821935191021196E-3</v>
      </c>
      <c r="E833">
        <v>5.4271953110116913E-3</v>
      </c>
      <c r="F833">
        <v>3.0259368226582074E-2</v>
      </c>
      <c r="G833">
        <v>3.1640080948302382E-2</v>
      </c>
      <c r="H833">
        <v>2.9024380416184652E-2</v>
      </c>
      <c r="I833">
        <v>3.3634247017682847E-2</v>
      </c>
      <c r="J833">
        <v>1.029058848884176E-2</v>
      </c>
      <c r="K833">
        <v>1.583803146707307E-2</v>
      </c>
      <c r="L833">
        <v>2.5174579794380123E-2</v>
      </c>
    </row>
    <row r="834" spans="1:12" x14ac:dyDescent="0.2">
      <c r="A834" s="12">
        <v>44762</v>
      </c>
      <c r="B834">
        <v>1.2317909764347221E-3</v>
      </c>
      <c r="C834">
        <v>1.8391788782974351E-2</v>
      </c>
      <c r="D834">
        <v>7.2918899151211509E-3</v>
      </c>
      <c r="E834">
        <v>1.1482028285483082E-2</v>
      </c>
      <c r="F834">
        <v>1.6443894886466373E-2</v>
      </c>
      <c r="G834">
        <v>2.8626742997433542E-2</v>
      </c>
      <c r="H834">
        <v>2.6987319874416972E-2</v>
      </c>
      <c r="I834">
        <v>2.1473254003993646E-2</v>
      </c>
      <c r="J834">
        <v>1.2610052949885684E-2</v>
      </c>
      <c r="K834">
        <v>9.8671651566383627E-3</v>
      </c>
      <c r="L834">
        <v>1.6205083127550948E-2</v>
      </c>
    </row>
    <row r="835" spans="1:12" x14ac:dyDescent="0.2">
      <c r="A835" s="12">
        <v>44763</v>
      </c>
      <c r="B835">
        <v>-3.5337608665162494E-2</v>
      </c>
      <c r="C835">
        <v>-3.3375472931236272E-2</v>
      </c>
      <c r="D835">
        <v>-1.5979034924551778E-2</v>
      </c>
      <c r="E835">
        <v>-1.001768976286299E-2</v>
      </c>
      <c r="F835">
        <v>-4.7856043341313596E-2</v>
      </c>
      <c r="G835">
        <v>-2.7364884326381175E-2</v>
      </c>
      <c r="H835">
        <v>-1.3955647515971821E-2</v>
      </c>
      <c r="I835">
        <v>-3.5699720582750553E-2</v>
      </c>
      <c r="J835">
        <v>-1.1690886578243589E-2</v>
      </c>
      <c r="K835">
        <v>-2.2610156411334442E-2</v>
      </c>
      <c r="L835">
        <v>-2.4944317822198421E-2</v>
      </c>
    </row>
    <row r="836" spans="1:12" x14ac:dyDescent="0.2">
      <c r="A836" s="12">
        <v>44764</v>
      </c>
      <c r="B836">
        <v>-1.0209566775591773E-3</v>
      </c>
      <c r="C836">
        <v>-6.3766734011449222E-3</v>
      </c>
      <c r="D836">
        <v>-4.2799871217925733E-3</v>
      </c>
      <c r="E836">
        <v>1.1506267631508729E-3</v>
      </c>
      <c r="F836">
        <v>-2.5505243533914694E-2</v>
      </c>
      <c r="G836">
        <v>-8.4106216842268797E-4</v>
      </c>
      <c r="H836">
        <v>-2.9319396723448098E-3</v>
      </c>
      <c r="I836">
        <v>-7.1898573672244366E-3</v>
      </c>
      <c r="J836">
        <v>-1.4098389823560659E-3</v>
      </c>
      <c r="K836">
        <v>-1.855936961079125E-3</v>
      </c>
      <c r="L836">
        <v>-6.3406789204170219E-3</v>
      </c>
    </row>
    <row r="837" spans="1:12" x14ac:dyDescent="0.2">
      <c r="A837" s="12">
        <v>44767</v>
      </c>
      <c r="B837">
        <v>-5.120477453618647E-3</v>
      </c>
      <c r="C837">
        <v>-2.6507726057511245E-2</v>
      </c>
      <c r="D837">
        <v>-1.4566423452042856E-2</v>
      </c>
      <c r="E837">
        <v>-3.9444660956724038E-3</v>
      </c>
      <c r="F837">
        <v>-2.4554563891150617E-2</v>
      </c>
      <c r="G837">
        <v>-1.2629210898120434E-3</v>
      </c>
      <c r="H837">
        <v>-2.1635149075321235E-2</v>
      </c>
      <c r="I837">
        <v>-1.4179593051723715E-2</v>
      </c>
      <c r="J837">
        <v>-7.758138591092761E-3</v>
      </c>
      <c r="K837">
        <v>-1.7332020258022881E-2</v>
      </c>
      <c r="L837">
        <v>-1.6802899298934651E-2</v>
      </c>
    </row>
    <row r="838" spans="1:12" x14ac:dyDescent="0.2">
      <c r="A838" s="12">
        <v>44768</v>
      </c>
      <c r="B838">
        <v>3.0834049241412909E-2</v>
      </c>
      <c r="C838">
        <v>5.2219548098328274E-2</v>
      </c>
      <c r="D838">
        <v>6.440645992366241E-2</v>
      </c>
      <c r="E838">
        <v>3.2152553722271882E-2</v>
      </c>
      <c r="F838">
        <v>6.8534709253426598E-2</v>
      </c>
      <c r="G838">
        <v>3.1103482077813365E-2</v>
      </c>
      <c r="H838">
        <v>2.2743818969607196E-2</v>
      </c>
      <c r="I838">
        <v>5.4198726100482132E-2</v>
      </c>
      <c r="J838">
        <v>3.9688806165406487E-2</v>
      </c>
      <c r="K838">
        <v>4.8872683715130205E-2</v>
      </c>
      <c r="L838">
        <v>4.4737637331324361E-2</v>
      </c>
    </row>
    <row r="839" spans="1:12" x14ac:dyDescent="0.2">
      <c r="A839" s="12">
        <v>44769</v>
      </c>
      <c r="B839">
        <v>-1.1766454888859098E-2</v>
      </c>
      <c r="C839">
        <v>2.0387487737313741E-2</v>
      </c>
      <c r="D839">
        <v>2.4246075251332034E-2</v>
      </c>
      <c r="E839">
        <v>1.0966859478600511E-2</v>
      </c>
      <c r="F839">
        <v>1.4612363056064984E-2</v>
      </c>
      <c r="G839">
        <v>2.3008066538617512E-2</v>
      </c>
      <c r="H839">
        <v>-4.6495258277740398E-2</v>
      </c>
      <c r="I839">
        <v>1.6767663307658928E-2</v>
      </c>
      <c r="J839">
        <v>7.9291064920888853E-3</v>
      </c>
      <c r="K839">
        <v>1.0444928616148366E-2</v>
      </c>
      <c r="L839">
        <v>1.2246400207942895E-2</v>
      </c>
    </row>
    <row r="840" spans="1:12" x14ac:dyDescent="0.2">
      <c r="A840" s="12">
        <v>44770</v>
      </c>
      <c r="B840">
        <v>-8.9509609172127955E-2</v>
      </c>
      <c r="C840">
        <v>3.00871847033699E-2</v>
      </c>
      <c r="D840">
        <v>2.4273509506184874E-2</v>
      </c>
      <c r="E840">
        <v>3.4982761017827548E-3</v>
      </c>
      <c r="F840">
        <v>3.4905414775358218E-2</v>
      </c>
      <c r="G840">
        <v>8.7406682835014481E-3</v>
      </c>
      <c r="H840">
        <v>-9.5366694476171927E-3</v>
      </c>
      <c r="I840">
        <v>2.236200740093524E-2</v>
      </c>
      <c r="J840">
        <v>1.3406679952694777E-2</v>
      </c>
      <c r="K840">
        <v>2.1875462210291366E-2</v>
      </c>
      <c r="L840">
        <v>7.6641661703286479E-3</v>
      </c>
    </row>
    <row r="841" spans="1:12" x14ac:dyDescent="0.2">
      <c r="A841" s="12">
        <v>44771</v>
      </c>
      <c r="B841">
        <v>1.7742739168391301E-2</v>
      </c>
      <c r="C841">
        <v>2.4158012049359249E-2</v>
      </c>
      <c r="D841">
        <v>-5.0323931496862708E-4</v>
      </c>
      <c r="E841">
        <v>1.6607701531404788E-3</v>
      </c>
      <c r="F841">
        <v>-6.3056437397357766E-3</v>
      </c>
      <c r="G841">
        <v>-7.9147045688402644E-4</v>
      </c>
      <c r="H841">
        <v>1.6206188791165851E-2</v>
      </c>
      <c r="I841">
        <v>8.4197462407352933E-3</v>
      </c>
      <c r="J841">
        <v>-2.9119222366397746E-3</v>
      </c>
      <c r="K841">
        <v>4.3471737356701266E-3</v>
      </c>
      <c r="L841">
        <v>3.8469058113087167E-3</v>
      </c>
    </row>
    <row r="842" spans="1:12" x14ac:dyDescent="0.2">
      <c r="A842" s="12">
        <v>44774</v>
      </c>
      <c r="B842">
        <v>-2.6039301943668099E-2</v>
      </c>
      <c r="C842">
        <v>2.5604521514245693E-2</v>
      </c>
      <c r="D842">
        <v>-8.8760324317051654E-3</v>
      </c>
      <c r="E842">
        <v>-9.6667752722991388E-3</v>
      </c>
      <c r="F842">
        <v>6.8443115819497658E-3</v>
      </c>
      <c r="G842">
        <v>3.7681650443486113E-2</v>
      </c>
      <c r="H842">
        <v>-2.7166882274274381E-3</v>
      </c>
      <c r="I842">
        <v>2.4999306625667038E-2</v>
      </c>
      <c r="J842">
        <v>-4.0324903539985472E-3</v>
      </c>
      <c r="K842">
        <v>1.5892328055309584E-3</v>
      </c>
      <c r="L842">
        <v>-1.9091804323775592E-3</v>
      </c>
    </row>
    <row r="843" spans="1:12" x14ac:dyDescent="0.2">
      <c r="A843" s="12">
        <v>44775</v>
      </c>
      <c r="B843">
        <v>1.4063448865725357E-2</v>
      </c>
      <c r="C843">
        <v>-1.2159483024196156E-2</v>
      </c>
      <c r="D843">
        <v>3.4659357050616409E-2</v>
      </c>
      <c r="E843">
        <v>2.8815814205708775E-2</v>
      </c>
      <c r="F843">
        <v>4.4069272240336591E-2</v>
      </c>
      <c r="G843">
        <v>1.1749286973322889E-2</v>
      </c>
      <c r="H843">
        <v>1.438288103779206E-2</v>
      </c>
      <c r="I843">
        <v>2.3007381138056771E-2</v>
      </c>
      <c r="J843">
        <v>3.2209952997527838E-2</v>
      </c>
      <c r="K843">
        <v>5.5456703564868141E-2</v>
      </c>
      <c r="L843">
        <v>2.7406910793273672E-2</v>
      </c>
    </row>
    <row r="844" spans="1:12" x14ac:dyDescent="0.2">
      <c r="A844" s="12">
        <v>44776</v>
      </c>
      <c r="B844">
        <v>-1.3785807417348693E-2</v>
      </c>
      <c r="C844">
        <v>5.7639787865593345E-2</v>
      </c>
      <c r="D844">
        <v>7.8180345756259963E-3</v>
      </c>
      <c r="E844">
        <v>1.1022824901416256E-2</v>
      </c>
      <c r="F844">
        <v>-1.5056048256955815E-2</v>
      </c>
      <c r="G844">
        <v>1.9773028952438949E-2</v>
      </c>
      <c r="H844">
        <v>1.2326495557275484E-2</v>
      </c>
      <c r="I844">
        <v>-8.023444246855584E-3</v>
      </c>
      <c r="J844">
        <v>3.3961614561322704E-3</v>
      </c>
      <c r="K844">
        <v>-6.30224141453576E-3</v>
      </c>
      <c r="L844">
        <v>7.197418850407194E-3</v>
      </c>
    </row>
    <row r="845" spans="1:12" x14ac:dyDescent="0.2">
      <c r="A845" s="12">
        <v>44777</v>
      </c>
      <c r="B845">
        <v>-7.6003191260460463E-3</v>
      </c>
      <c r="C845">
        <v>-1.5517779079620458E-2</v>
      </c>
      <c r="D845">
        <v>-3.3044130698617015E-3</v>
      </c>
      <c r="E845">
        <v>-2.4631134503426172E-3</v>
      </c>
      <c r="F845">
        <v>-7.1748910815541541E-3</v>
      </c>
      <c r="G845">
        <v>-7.0436079191624479E-3</v>
      </c>
      <c r="H845">
        <v>-5.3117731201433212E-3</v>
      </c>
      <c r="I845">
        <v>-4.6496334241779419E-4</v>
      </c>
      <c r="J845">
        <v>1.6373812713869553E-3</v>
      </c>
      <c r="K845">
        <v>-1.8028454649725918E-2</v>
      </c>
      <c r="L845">
        <v>-7.8176151478534291E-3</v>
      </c>
    </row>
    <row r="846" spans="1:12" x14ac:dyDescent="0.2">
      <c r="A846" s="12">
        <v>44778</v>
      </c>
      <c r="B846">
        <v>-2.8259307318163738E-4</v>
      </c>
      <c r="C846">
        <v>-2.2137457975280168E-2</v>
      </c>
      <c r="D846">
        <v>-8.1721335514827256E-3</v>
      </c>
      <c r="E846">
        <v>-1.0775280368505167E-2</v>
      </c>
      <c r="F846">
        <v>-2.3994678089783582E-2</v>
      </c>
      <c r="G846">
        <v>-1.3483301854731389E-2</v>
      </c>
      <c r="H846">
        <v>-1.6106626679750519E-2</v>
      </c>
      <c r="I846">
        <v>-8.4046738610796031E-3</v>
      </c>
      <c r="J846">
        <v>-7.8726209262318155E-3</v>
      </c>
      <c r="K846">
        <v>-7.8673581887056705E-3</v>
      </c>
      <c r="L846">
        <v>-1.5239352604760633E-2</v>
      </c>
    </row>
    <row r="847" spans="1:12" x14ac:dyDescent="0.2">
      <c r="A847" s="12">
        <v>44781</v>
      </c>
      <c r="B847">
        <v>-2.460787727493266E-2</v>
      </c>
      <c r="C847">
        <v>-4.6324920508264159E-2</v>
      </c>
      <c r="D847">
        <v>-2.8239750988855027E-2</v>
      </c>
      <c r="E847">
        <v>-2.3611556003681051E-2</v>
      </c>
      <c r="F847">
        <v>-8.1092635141885652E-2</v>
      </c>
      <c r="G847">
        <v>-3.7653296127542597E-2</v>
      </c>
      <c r="H847">
        <v>-3.651576193760013E-2</v>
      </c>
      <c r="I847">
        <v>-4.1649428370089635E-2</v>
      </c>
      <c r="J847">
        <v>-3.1715850016222055E-2</v>
      </c>
      <c r="K847">
        <v>-4.1762834524090513E-2</v>
      </c>
      <c r="L847">
        <v>-4.690995263980538E-2</v>
      </c>
    </row>
    <row r="848" spans="1:12" x14ac:dyDescent="0.2">
      <c r="A848" s="12">
        <v>44782</v>
      </c>
      <c r="B848">
        <v>2.4325090963099986E-2</v>
      </c>
      <c r="C848">
        <v>3.6079786410359672E-2</v>
      </c>
      <c r="D848">
        <v>2.9988693492696544E-2</v>
      </c>
      <c r="E848">
        <v>3.2517213544425286E-2</v>
      </c>
      <c r="F848">
        <v>7.0240605430612973E-2</v>
      </c>
      <c r="G848">
        <v>1.9387966047672657E-2</v>
      </c>
      <c r="H848">
        <v>3.0952665721343312E-2</v>
      </c>
      <c r="I848">
        <v>4.7726629736700464E-2</v>
      </c>
      <c r="J848">
        <v>2.727031989836869E-2</v>
      </c>
      <c r="K848">
        <v>3.8796472753556112E-2</v>
      </c>
      <c r="L848">
        <v>4.0665705831054187E-2</v>
      </c>
    </row>
    <row r="849" spans="1:12" x14ac:dyDescent="0.2">
      <c r="A849" s="12">
        <v>44783</v>
      </c>
      <c r="B849">
        <v>6.2007602931009103E-3</v>
      </c>
      <c r="C849">
        <v>-9.4335565724759651E-3</v>
      </c>
      <c r="D849">
        <v>-5.8052106793014544E-3</v>
      </c>
      <c r="E849">
        <v>-9.0889265991973434E-3</v>
      </c>
      <c r="F849">
        <v>-2.3552164093247726E-2</v>
      </c>
      <c r="G849">
        <v>8.0321365387663723E-3</v>
      </c>
      <c r="H849">
        <v>5.6982454318095562E-3</v>
      </c>
      <c r="I849">
        <v>-4.2363785456539071E-2</v>
      </c>
      <c r="J849">
        <v>-3.0316695037682813E-3</v>
      </c>
      <c r="K849">
        <v>9.5735568272516183E-3</v>
      </c>
      <c r="L849">
        <v>-1.2928134571543884E-3</v>
      </c>
    </row>
    <row r="850" spans="1:12" x14ac:dyDescent="0.2">
      <c r="A850" s="12">
        <v>44784</v>
      </c>
      <c r="B850">
        <v>1.4505162784860606E-2</v>
      </c>
      <c r="C850">
        <v>2.7244701182588094E-2</v>
      </c>
      <c r="D850">
        <v>1.8071517191905261E-2</v>
      </c>
      <c r="E850">
        <v>2.3196626795555758E-2</v>
      </c>
      <c r="F850">
        <v>3.0258162431295657E-2</v>
      </c>
      <c r="G850">
        <v>4.7973537506423025E-2</v>
      </c>
      <c r="H850">
        <v>2.3135591096657158E-2</v>
      </c>
      <c r="I850">
        <v>2.8913404109847156E-2</v>
      </c>
      <c r="J850">
        <v>2.6625976492607985E-2</v>
      </c>
      <c r="K850">
        <v>3.2260799277344522E-2</v>
      </c>
      <c r="L850">
        <v>2.8840930847168562E-2</v>
      </c>
    </row>
    <row r="851" spans="1:12" x14ac:dyDescent="0.2">
      <c r="A851" s="12">
        <v>44785</v>
      </c>
      <c r="B851">
        <v>6.3491672423190686E-3</v>
      </c>
      <c r="C851">
        <v>1.7835944248433936E-3</v>
      </c>
      <c r="D851">
        <v>1.0771541597564323E-4</v>
      </c>
      <c r="E851">
        <v>1.3069078931595341E-3</v>
      </c>
      <c r="F851">
        <v>2.1652943294537584E-3</v>
      </c>
      <c r="G851">
        <v>1.3345515537034088E-2</v>
      </c>
      <c r="H851">
        <v>5.5370573536069707E-3</v>
      </c>
      <c r="I851">
        <v>8.154357079664212E-3</v>
      </c>
      <c r="J851">
        <v>3.5083121430182296E-3</v>
      </c>
      <c r="K851">
        <v>7.7033400560000053E-3</v>
      </c>
      <c r="L851">
        <v>3.7158429406274826E-3</v>
      </c>
    </row>
    <row r="852" spans="1:12" x14ac:dyDescent="0.2">
      <c r="A852" s="12">
        <v>44788</v>
      </c>
      <c r="B852">
        <v>-4.1362631349392423E-3</v>
      </c>
      <c r="C852">
        <v>-8.0513847956934295E-3</v>
      </c>
      <c r="D852">
        <v>-1.1064117785653697E-2</v>
      </c>
      <c r="E852">
        <v>-1.3164271929651578E-2</v>
      </c>
      <c r="F852">
        <v>-2.0577967329771154E-2</v>
      </c>
      <c r="G852">
        <v>7.1634880244720407E-4</v>
      </c>
      <c r="H852">
        <v>-1.3900286032660155E-2</v>
      </c>
      <c r="I852">
        <v>-1.6375694185764268E-2</v>
      </c>
      <c r="J852">
        <v>-4.7363551044641026E-3</v>
      </c>
      <c r="K852">
        <v>-2.5613740693951367E-3</v>
      </c>
      <c r="L852">
        <v>-1.0281276622106856E-2</v>
      </c>
    </row>
    <row r="853" spans="1:12" x14ac:dyDescent="0.2">
      <c r="A853" s="12">
        <v>44789</v>
      </c>
      <c r="B853">
        <v>-1.1393811978858531E-2</v>
      </c>
      <c r="C853">
        <v>-1.94493999800717E-2</v>
      </c>
      <c r="D853">
        <v>-3.6941523439468611E-2</v>
      </c>
      <c r="E853">
        <v>-2.3959111775702795E-2</v>
      </c>
      <c r="F853">
        <v>-3.1778245651271429E-2</v>
      </c>
      <c r="G853">
        <v>-9.3525943274239565E-3</v>
      </c>
      <c r="H853">
        <v>-1.0048247714203366E-2</v>
      </c>
      <c r="I853">
        <v>-2.3613677642116106E-2</v>
      </c>
      <c r="J853">
        <v>-5.1046326141994572E-2</v>
      </c>
      <c r="K853">
        <v>-3.2928967884157369E-2</v>
      </c>
      <c r="L853">
        <v>-2.4449866202344527E-2</v>
      </c>
    </row>
    <row r="854" spans="1:12" x14ac:dyDescent="0.2">
      <c r="A854" s="12">
        <v>44790</v>
      </c>
      <c r="B854">
        <v>1.1670302509379274E-2</v>
      </c>
      <c r="C854">
        <v>2.1841800382467063E-2</v>
      </c>
      <c r="D854">
        <v>9.8545514621672381E-3</v>
      </c>
      <c r="E854">
        <v>3.6210540065655453E-2</v>
      </c>
      <c r="F854">
        <v>3.5451337991543402E-2</v>
      </c>
      <c r="G854">
        <v>3.4804633289811579E-2</v>
      </c>
      <c r="H854">
        <v>1.9006327692605032E-2</v>
      </c>
      <c r="I854">
        <v>1.1153411171925032E-2</v>
      </c>
      <c r="J854">
        <v>0</v>
      </c>
      <c r="K854">
        <v>1.8059857508321384E-2</v>
      </c>
      <c r="L854">
        <v>2.2538661796567841E-2</v>
      </c>
    </row>
    <row r="855" spans="1:12" x14ac:dyDescent="0.2">
      <c r="A855" s="12">
        <v>44791</v>
      </c>
      <c r="B855">
        <v>-2.2912531404029268E-2</v>
      </c>
      <c r="C855">
        <v>-4.5733367948493475E-2</v>
      </c>
      <c r="D855">
        <v>-1.1326950396289203E-2</v>
      </c>
      <c r="E855">
        <v>-1.8105633278973191E-2</v>
      </c>
      <c r="F855">
        <v>-2.6187805807504239E-2</v>
      </c>
      <c r="G855">
        <v>-2.7961439586454768E-2</v>
      </c>
      <c r="H855">
        <v>-2.5287359131231917E-2</v>
      </c>
      <c r="I855">
        <v>-1.8822555750453801E-2</v>
      </c>
      <c r="J855">
        <v>-1.2598907043413701E-2</v>
      </c>
      <c r="K855">
        <v>-2.5780134845450876E-2</v>
      </c>
      <c r="L855">
        <v>-2.7368307501148218E-2</v>
      </c>
    </row>
    <row r="856" spans="1:12" x14ac:dyDescent="0.2">
      <c r="A856" s="12">
        <v>44792</v>
      </c>
      <c r="B856">
        <v>-4.4503265041586706E-2</v>
      </c>
      <c r="C856">
        <v>-3.2949648687147205E-2</v>
      </c>
      <c r="D856">
        <v>-2.8804345575754332E-2</v>
      </c>
      <c r="E856">
        <v>-3.6543730939935376E-2</v>
      </c>
      <c r="F856">
        <v>-4.2477884731930475E-2</v>
      </c>
      <c r="G856">
        <v>-1.8109875196947952E-2</v>
      </c>
      <c r="H856">
        <v>-4.1429187205413276E-2</v>
      </c>
      <c r="I856">
        <v>-3.5682335116342785E-2</v>
      </c>
      <c r="J856">
        <v>-2.5073567669368621E-2</v>
      </c>
      <c r="K856">
        <v>-3.9593462049987573E-2</v>
      </c>
      <c r="L856">
        <v>-3.8352152748482124E-2</v>
      </c>
    </row>
    <row r="857" spans="1:12" x14ac:dyDescent="0.2">
      <c r="A857" s="12">
        <v>44795</v>
      </c>
      <c r="B857">
        <v>3.2455299873980653E-3</v>
      </c>
      <c r="C857">
        <v>-3.7770344915643472E-3</v>
      </c>
      <c r="D857">
        <v>6.2800440480713492E-3</v>
      </c>
      <c r="E857">
        <v>1.9459841049338784E-3</v>
      </c>
      <c r="F857">
        <v>1.2682026093536681E-2</v>
      </c>
      <c r="G857">
        <v>9.8199934988106898E-3</v>
      </c>
      <c r="H857">
        <v>-6.3047701621635624E-3</v>
      </c>
      <c r="I857">
        <v>1.1812502527506482E-2</v>
      </c>
      <c r="J857">
        <v>3.4731021635159768E-3</v>
      </c>
      <c r="K857">
        <v>1.5013825923555825E-2</v>
      </c>
      <c r="L857">
        <v>4.9673029009855239E-3</v>
      </c>
    </row>
    <row r="858" spans="1:12" x14ac:dyDescent="0.2">
      <c r="A858" s="12">
        <v>44796</v>
      </c>
      <c r="B858">
        <v>-2.6545957818992815E-3</v>
      </c>
      <c r="C858">
        <v>2.5915735440064976E-3</v>
      </c>
      <c r="D858">
        <v>-1.9146286561316085E-3</v>
      </c>
      <c r="E858">
        <v>1.9989539280073055E-3</v>
      </c>
      <c r="F858">
        <v>1.2714432521791427E-2</v>
      </c>
      <c r="G858">
        <v>6.8530669643091279E-3</v>
      </c>
      <c r="H858">
        <v>4.1839738850986356E-3</v>
      </c>
      <c r="I858">
        <v>-4.2027463295873334E-3</v>
      </c>
      <c r="J858">
        <v>-4.6334233089948655E-3</v>
      </c>
      <c r="K858">
        <v>-8.7186426063651755E-3</v>
      </c>
      <c r="L858">
        <v>2.5125053913108374E-3</v>
      </c>
    </row>
    <row r="859" spans="1:12" x14ac:dyDescent="0.2">
      <c r="A859" s="12">
        <v>44797</v>
      </c>
      <c r="B859">
        <v>2.9965831692102318E-2</v>
      </c>
      <c r="C859">
        <v>4.6872851104777423E-2</v>
      </c>
      <c r="D859">
        <v>2.9300793038104157E-2</v>
      </c>
      <c r="E859">
        <v>3.5693843348671365E-2</v>
      </c>
      <c r="F859">
        <v>5.3119742149398672E-2</v>
      </c>
      <c r="G859">
        <v>2.0281773460414119E-2</v>
      </c>
      <c r="H859">
        <v>3.4361431709621693E-2</v>
      </c>
      <c r="I859">
        <v>2.6925324911996121E-2</v>
      </c>
      <c r="J859">
        <v>2.0683016267631506E-2</v>
      </c>
      <c r="K859">
        <v>2.9621382009764212E-2</v>
      </c>
      <c r="L859">
        <v>3.5995408466588781E-2</v>
      </c>
    </row>
    <row r="860" spans="1:12" x14ac:dyDescent="0.2">
      <c r="A860" s="12">
        <v>44798</v>
      </c>
      <c r="B860">
        <v>-4.4842626398638057E-2</v>
      </c>
      <c r="C860">
        <v>-6.372935398581657E-2</v>
      </c>
      <c r="D860">
        <v>-4.5105317607378209E-2</v>
      </c>
      <c r="E860">
        <v>-5.4673252125043773E-2</v>
      </c>
      <c r="F860">
        <v>-9.3550971161203478E-2</v>
      </c>
      <c r="G860">
        <v>-7.5327978375441446E-2</v>
      </c>
      <c r="H860">
        <v>-5.5314089421379303E-2</v>
      </c>
      <c r="I860">
        <v>-6.2768999654478436E-2</v>
      </c>
      <c r="J860">
        <v>-5.1586578660893244E-2</v>
      </c>
      <c r="K860">
        <v>-6.769828715824755E-2</v>
      </c>
      <c r="L860">
        <v>-5.8397491887181477E-2</v>
      </c>
    </row>
    <row r="861" spans="1:12" x14ac:dyDescent="0.2">
      <c r="A861" s="12">
        <v>44799</v>
      </c>
      <c r="B861">
        <v>-1.2669834242293756E-2</v>
      </c>
      <c r="C861">
        <v>-2.9946050993922075E-2</v>
      </c>
      <c r="D861">
        <v>-9.1873522084190938E-3</v>
      </c>
      <c r="E861">
        <v>-1.2907927560316104E-2</v>
      </c>
      <c r="F861">
        <v>-2.3800906398745783E-2</v>
      </c>
      <c r="G861">
        <v>-1.8398354899128087E-2</v>
      </c>
      <c r="H861">
        <v>-9.4384799031090767E-3</v>
      </c>
      <c r="I861">
        <v>-2.206815639545024E-2</v>
      </c>
      <c r="J861">
        <v>-1.7375015458359414E-2</v>
      </c>
      <c r="K861">
        <v>-1.9132868986162632E-2</v>
      </c>
      <c r="L861">
        <v>-2.0398956524437337E-2</v>
      </c>
    </row>
    <row r="862" spans="1:12" x14ac:dyDescent="0.2">
      <c r="A862" s="12">
        <v>44802</v>
      </c>
      <c r="B862">
        <v>-2.0859771998729303E-2</v>
      </c>
      <c r="C862">
        <v>-1.7671273496180709E-2</v>
      </c>
      <c r="D862">
        <v>-7.1709762748247948E-3</v>
      </c>
      <c r="E862">
        <v>-1.526636930006167E-2</v>
      </c>
      <c r="F862">
        <v>-2.0415378869483299E-2</v>
      </c>
      <c r="G862">
        <v>-4.6530072088832204E-3</v>
      </c>
      <c r="H862">
        <v>-1.9670145006941687E-2</v>
      </c>
      <c r="I862">
        <v>-2.0195401694124447E-2</v>
      </c>
      <c r="J862">
        <v>-1.5978476243403383E-2</v>
      </c>
      <c r="K862">
        <v>5.8551992660678268E-3</v>
      </c>
      <c r="L862">
        <v>-1.1708648689686017E-2</v>
      </c>
    </row>
    <row r="863" spans="1:12" x14ac:dyDescent="0.2">
      <c r="A863" s="12">
        <v>44803</v>
      </c>
      <c r="B863">
        <v>-1.0595204993558779E-2</v>
      </c>
      <c r="C863">
        <v>-2.4097547298342709E-2</v>
      </c>
      <c r="D863">
        <v>-9.218409300799299E-3</v>
      </c>
      <c r="E863">
        <v>-1.4480606340205262E-2</v>
      </c>
      <c r="F863">
        <v>-2.4890572209304879E-2</v>
      </c>
      <c r="G863">
        <v>2.3292468899632846E-3</v>
      </c>
      <c r="H863">
        <v>-1.0453862647838342E-2</v>
      </c>
      <c r="I863">
        <v>-1.8382870084878773E-2</v>
      </c>
      <c r="J863">
        <v>-7.8879653026140296E-3</v>
      </c>
      <c r="K863">
        <v>2.4550818204834199E-3</v>
      </c>
      <c r="L863">
        <v>-1.0520682220355062E-2</v>
      </c>
    </row>
    <row r="864" spans="1:12" x14ac:dyDescent="0.2">
      <c r="A864" s="12">
        <v>44804</v>
      </c>
      <c r="B864">
        <v>-5.0251649947012722E-3</v>
      </c>
      <c r="C864">
        <v>-3.0385122793043923E-2</v>
      </c>
      <c r="D864">
        <v>5.7338820557629793E-3</v>
      </c>
      <c r="E864">
        <v>-1.432751159821611E-2</v>
      </c>
      <c r="F864">
        <v>-1.8321295695182475E-2</v>
      </c>
      <c r="G864">
        <v>-4.8460681280146287E-2</v>
      </c>
      <c r="H864">
        <v>-1.792628858307389E-2</v>
      </c>
      <c r="I864">
        <v>-3.2622924287939316E-2</v>
      </c>
      <c r="J864">
        <v>-5.5590011815521345E-3</v>
      </c>
      <c r="K864">
        <v>-4.9162059050070492E-3</v>
      </c>
      <c r="L864">
        <v>-1.8730582536893945E-2</v>
      </c>
    </row>
    <row r="865" spans="1:12" x14ac:dyDescent="0.2">
      <c r="A865" s="12">
        <v>44805</v>
      </c>
      <c r="B865">
        <v>-1.7148724324367631E-2</v>
      </c>
      <c r="C865">
        <v>-2.5713466520098031E-2</v>
      </c>
      <c r="D865">
        <v>-1.9201125179322598E-2</v>
      </c>
      <c r="E865">
        <v>1.654897958316031E-2</v>
      </c>
      <c r="F865">
        <v>-4.5788313160556602E-3</v>
      </c>
      <c r="G865">
        <v>4.4670372900747256E-3</v>
      </c>
      <c r="H865">
        <v>-1.1145737851648149E-2</v>
      </c>
      <c r="I865">
        <v>1.53230890846717E-3</v>
      </c>
      <c r="J865">
        <v>-1.3764624575791832E-2</v>
      </c>
      <c r="K865">
        <v>-6.6445282511150856E-3</v>
      </c>
      <c r="L865">
        <v>-1.1029762130132537E-2</v>
      </c>
    </row>
    <row r="866" spans="1:12" x14ac:dyDescent="0.2">
      <c r="A866" s="12">
        <v>44806</v>
      </c>
      <c r="B866">
        <v>-2.7932894243904497E-2</v>
      </c>
      <c r="C866">
        <v>-1.9124848779770644E-2</v>
      </c>
      <c r="D866">
        <v>6.1337731950090123E-4</v>
      </c>
      <c r="E866">
        <v>-4.04631618854168E-3</v>
      </c>
      <c r="F866">
        <v>-1.4749804452179242E-2</v>
      </c>
      <c r="G866">
        <v>-3.6533489691110673E-3</v>
      </c>
      <c r="H866">
        <v>-1.4188080505912106E-2</v>
      </c>
      <c r="I866">
        <v>-1.8349153540311695E-2</v>
      </c>
      <c r="J866">
        <v>-2.6949595341164124E-3</v>
      </c>
      <c r="K866">
        <v>-1.1696012593367484E-2</v>
      </c>
      <c r="L866">
        <v>-1.1604030788580147E-2</v>
      </c>
    </row>
    <row r="867" spans="1:12" x14ac:dyDescent="0.2">
      <c r="A867" s="12">
        <v>44810</v>
      </c>
      <c r="B867">
        <v>9.5066818263267218E-3</v>
      </c>
      <c r="C867">
        <v>1.1242452516360317E-2</v>
      </c>
      <c r="D867">
        <v>1.6539400438250022E-2</v>
      </c>
      <c r="E867">
        <v>1.381414462931674E-2</v>
      </c>
      <c r="F867">
        <v>3.6367641117306324E-2</v>
      </c>
      <c r="G867">
        <v>3.6533489691110135E-3</v>
      </c>
      <c r="H867">
        <v>1.5121688171057383E-2</v>
      </c>
      <c r="I867">
        <v>1.0278430225092063E-2</v>
      </c>
      <c r="J867">
        <v>1.6526064497422679E-2</v>
      </c>
      <c r="K867">
        <v>1.987946854882754E-2</v>
      </c>
      <c r="L867">
        <v>1.6773658066298949E-2</v>
      </c>
    </row>
    <row r="868" spans="1:12" x14ac:dyDescent="0.2">
      <c r="A868" s="12">
        <v>44811</v>
      </c>
      <c r="B868">
        <v>3.2573830259722799E-3</v>
      </c>
      <c r="C868">
        <v>3.9046750806976026E-2</v>
      </c>
      <c r="D868">
        <v>1.549843312135535E-2</v>
      </c>
      <c r="E868">
        <v>1.3372056150667659E-2</v>
      </c>
      <c r="F868">
        <v>2.9293104736747372E-2</v>
      </c>
      <c r="G868">
        <v>1.5678688594759418E-2</v>
      </c>
      <c r="H868">
        <v>1.9421373426087329E-3</v>
      </c>
      <c r="I868">
        <v>2.3265683148773805E-2</v>
      </c>
      <c r="J868">
        <v>9.44438578669002E-3</v>
      </c>
      <c r="K868">
        <v>1.0858818788900007E-2</v>
      </c>
      <c r="L868">
        <v>1.6715239326083309E-2</v>
      </c>
    </row>
    <row r="869" spans="1:12" x14ac:dyDescent="0.2">
      <c r="A869" s="12">
        <v>44812</v>
      </c>
      <c r="B869">
        <v>2.2826792054210506E-2</v>
      </c>
      <c r="C869">
        <v>3.1744902273406844E-2</v>
      </c>
      <c r="D869">
        <v>1.3740675166681659E-2</v>
      </c>
      <c r="E869">
        <v>2.0245897971260533E-2</v>
      </c>
      <c r="F869">
        <v>3.24882347935554E-2</v>
      </c>
      <c r="G869">
        <v>1.8573986453939588E-2</v>
      </c>
      <c r="H869">
        <v>2.453157027799201E-2</v>
      </c>
      <c r="I869">
        <v>4.1176306698756368E-2</v>
      </c>
      <c r="J869">
        <v>1.3385193823836732E-2</v>
      </c>
      <c r="K869">
        <v>1.8387900509396399E-2</v>
      </c>
      <c r="L869">
        <v>2.3708652531204469E-2</v>
      </c>
    </row>
    <row r="870" spans="1:12" x14ac:dyDescent="0.2">
      <c r="A870" s="12">
        <v>44813</v>
      </c>
      <c r="B870">
        <v>3.1736483809255102E-3</v>
      </c>
      <c r="C870">
        <v>-9.5244129487994569E-3</v>
      </c>
      <c r="D870">
        <v>-9.3773769026614829E-4</v>
      </c>
      <c r="E870">
        <v>1.2667993260202228E-2</v>
      </c>
      <c r="F870">
        <v>1.0201175335519367E-2</v>
      </c>
      <c r="G870">
        <v>2.7039068902065005E-2</v>
      </c>
      <c r="H870">
        <v>7.1686805297842167E-3</v>
      </c>
      <c r="I870">
        <v>-1.4027017092947845E-2</v>
      </c>
      <c r="J870">
        <v>9.4890721229038046E-3</v>
      </c>
      <c r="K870">
        <v>6.8463452826199181E-3</v>
      </c>
      <c r="L870">
        <v>4.8605595020393957E-3</v>
      </c>
    </row>
    <row r="871" spans="1:12" x14ac:dyDescent="0.2">
      <c r="A871" s="12">
        <v>44816</v>
      </c>
      <c r="B871">
        <v>-7.4644247761428389E-2</v>
      </c>
      <c r="C871">
        <v>-9.4212020381079176E-2</v>
      </c>
      <c r="D871">
        <v>-4.760358298077863E-2</v>
      </c>
      <c r="E871">
        <v>-4.9219998543437858E-2</v>
      </c>
      <c r="F871">
        <v>-4.5392976788007383E-2</v>
      </c>
      <c r="G871">
        <v>-5.3622663793137008E-2</v>
      </c>
      <c r="H871">
        <v>-6.2595623363673997E-2</v>
      </c>
      <c r="I871">
        <v>-5.2926344012849354E-2</v>
      </c>
      <c r="J871">
        <v>-4.8709768721351236E-2</v>
      </c>
      <c r="K871">
        <v>-6.5270665732233821E-2</v>
      </c>
      <c r="L871">
        <v>-6.4118300542083645E-2</v>
      </c>
    </row>
    <row r="872" spans="1:12" x14ac:dyDescent="0.2">
      <c r="A872" s="12">
        <v>44817</v>
      </c>
      <c r="B872">
        <v>-3.7626561420898252E-3</v>
      </c>
      <c r="C872">
        <v>5.4375869421741004E-3</v>
      </c>
      <c r="D872">
        <v>1.5919161685331036E-2</v>
      </c>
      <c r="E872">
        <v>1.3998530214492873E-2</v>
      </c>
      <c r="F872">
        <v>8.0886315639007583E-3</v>
      </c>
      <c r="G872">
        <v>1.8721889354493308E-2</v>
      </c>
      <c r="H872">
        <v>2.0597936439784196E-2</v>
      </c>
      <c r="I872">
        <v>1.3067063199792877E-2</v>
      </c>
      <c r="J872">
        <v>1.3400742693171201E-2</v>
      </c>
      <c r="K872">
        <v>3.9275592999417484E-2</v>
      </c>
      <c r="L872">
        <v>1.1292718790146648E-2</v>
      </c>
    </row>
    <row r="873" spans="1:12" x14ac:dyDescent="0.2">
      <c r="A873" s="12">
        <v>44818</v>
      </c>
      <c r="B873">
        <v>-1.1720262741970579E-2</v>
      </c>
      <c r="C873">
        <v>-1.0252419736729393E-2</v>
      </c>
      <c r="D873">
        <v>-1.5796293141180872E-2</v>
      </c>
      <c r="E873">
        <v>-2.0992104553646525E-2</v>
      </c>
      <c r="F873">
        <v>-3.6604734748079876E-2</v>
      </c>
      <c r="G873">
        <v>-8.3218627547930971E-3</v>
      </c>
      <c r="H873">
        <v>-2.0197815764358976E-2</v>
      </c>
      <c r="I873">
        <v>-3.1022307233747222E-2</v>
      </c>
      <c r="J873">
        <v>-1.5967217320566041E-2</v>
      </c>
      <c r="K873">
        <v>-1.6732330866952201E-2</v>
      </c>
      <c r="L873">
        <v>-1.6731485320713842E-2</v>
      </c>
    </row>
    <row r="874" spans="1:12" x14ac:dyDescent="0.2">
      <c r="A874" s="12">
        <v>44819</v>
      </c>
      <c r="B874">
        <v>1.3774331878888546E-2</v>
      </c>
      <c r="C874">
        <v>-1.9586285585143364E-3</v>
      </c>
      <c r="D874">
        <v>1.57962931411809E-2</v>
      </c>
      <c r="E874">
        <v>4.7074850991055276E-3</v>
      </c>
      <c r="F874">
        <v>-6.88018960398281E-3</v>
      </c>
      <c r="G874">
        <v>6.3467787232099225E-3</v>
      </c>
      <c r="H874">
        <v>-2.4014375109034707E-4</v>
      </c>
      <c r="I874">
        <v>1.7761760402640842E-2</v>
      </c>
      <c r="J874">
        <v>9.6910482081248531E-3</v>
      </c>
      <c r="K874">
        <v>1.6884616103315715E-2</v>
      </c>
      <c r="L874">
        <v>5.9753866567376617E-3</v>
      </c>
    </row>
    <row r="875" spans="1:12" x14ac:dyDescent="0.2">
      <c r="A875" s="12">
        <v>44820</v>
      </c>
      <c r="B875">
        <v>6.8166976377892529E-3</v>
      </c>
      <c r="C875">
        <v>3.392415947960423E-3</v>
      </c>
      <c r="D875">
        <v>5.9727113361464825E-3</v>
      </c>
      <c r="E875">
        <v>-1.3143464509120769E-3</v>
      </c>
      <c r="F875">
        <v>-4.3244903854062445E-3</v>
      </c>
      <c r="G875">
        <v>1.0228189906035422E-2</v>
      </c>
      <c r="H875">
        <v>1.3513829433812243E-2</v>
      </c>
      <c r="I875">
        <v>4.0545069320864777E-3</v>
      </c>
      <c r="J875">
        <v>2.007263365793004E-3</v>
      </c>
      <c r="K875">
        <v>1.7950518416172161E-2</v>
      </c>
      <c r="L875">
        <v>5.2380246063563236E-3</v>
      </c>
    </row>
    <row r="876" spans="1:12" x14ac:dyDescent="0.2">
      <c r="A876" s="12">
        <v>44823</v>
      </c>
      <c r="B876">
        <v>-1.6438750797231859E-2</v>
      </c>
      <c r="C876">
        <v>-1.9997991483667366E-2</v>
      </c>
      <c r="D876">
        <v>-1.1434901154051145E-3</v>
      </c>
      <c r="E876">
        <v>-1.7650525811619112E-2</v>
      </c>
      <c r="F876">
        <v>-1.8810638399996665E-2</v>
      </c>
      <c r="G876">
        <v>3.9132182599436625E-4</v>
      </c>
      <c r="H876">
        <v>-1.4955386030925404E-2</v>
      </c>
      <c r="I876">
        <v>-1.4360845844127284E-2</v>
      </c>
      <c r="J876">
        <v>1.1355852089107955E-3</v>
      </c>
      <c r="K876">
        <v>-2.2986060978749123E-2</v>
      </c>
      <c r="L876">
        <v>-1.3374376810778349E-2</v>
      </c>
    </row>
    <row r="877" spans="1:12" x14ac:dyDescent="0.2">
      <c r="A877" s="12">
        <v>44824</v>
      </c>
      <c r="B877">
        <v>-1.7064675904807404E-2</v>
      </c>
      <c r="C877">
        <v>-1.028522558856342E-2</v>
      </c>
      <c r="D877">
        <v>-1.6760145159365122E-2</v>
      </c>
      <c r="E877">
        <v>-1.4045970029084243E-2</v>
      </c>
      <c r="F877">
        <v>3.7465290805011398E-3</v>
      </c>
      <c r="G877">
        <v>-7.0671793955422793E-3</v>
      </c>
      <c r="H877">
        <v>-1.2029298645374433E-3</v>
      </c>
      <c r="I877">
        <v>4.8747293712750901E-3</v>
      </c>
      <c r="J877">
        <v>-8.9865432013330488E-3</v>
      </c>
      <c r="K877">
        <v>-9.8387030009792799E-3</v>
      </c>
      <c r="L877">
        <v>-1.0156883461241991E-2</v>
      </c>
    </row>
    <row r="878" spans="1:12" x14ac:dyDescent="0.2">
      <c r="A878" s="12">
        <v>44825</v>
      </c>
      <c r="B878">
        <v>-1.4149520523935626E-2</v>
      </c>
      <c r="C878">
        <v>-6.9203925469675298E-2</v>
      </c>
      <c r="D878">
        <v>-4.1728720780289689E-3</v>
      </c>
      <c r="E878">
        <v>-9.4401308941937882E-3</v>
      </c>
      <c r="F878">
        <v>-4.3612265800422267E-2</v>
      </c>
      <c r="G878">
        <v>-1.7488467553932231E-2</v>
      </c>
      <c r="H878">
        <v>-7.571548863119071E-3</v>
      </c>
      <c r="I878">
        <v>-4.0894968139396401E-2</v>
      </c>
      <c r="J878">
        <v>-2.1104995475891588E-2</v>
      </c>
      <c r="K878">
        <v>-2.2181380095972487E-2</v>
      </c>
      <c r="L878">
        <v>-2.7580121817931024E-2</v>
      </c>
    </row>
    <row r="879" spans="1:12" x14ac:dyDescent="0.2">
      <c r="A879" s="12">
        <v>44826</v>
      </c>
      <c r="B879">
        <v>-1.9788290812114612E-2</v>
      </c>
      <c r="C879">
        <v>-2.2407469238576543E-2</v>
      </c>
      <c r="D879">
        <v>-8.2120556353911696E-3</v>
      </c>
      <c r="E879">
        <v>-1.8874197237518375E-2</v>
      </c>
      <c r="F879">
        <v>-5.2987811344302185E-3</v>
      </c>
      <c r="G879">
        <v>-1.250778360676667E-2</v>
      </c>
      <c r="H879">
        <v>-2.0338037099597125E-2</v>
      </c>
      <c r="I879">
        <v>-1.5519983401831743E-2</v>
      </c>
      <c r="J879">
        <v>-2.3812473635140531E-2</v>
      </c>
      <c r="K879">
        <v>-1.8009882684838635E-2</v>
      </c>
      <c r="L879">
        <v>-1.3481411054978389E-2</v>
      </c>
    </row>
    <row r="880" spans="1:12" x14ac:dyDescent="0.2">
      <c r="A880" s="12">
        <v>44827</v>
      </c>
      <c r="B880">
        <v>-2.0188008883822498E-2</v>
      </c>
      <c r="C880">
        <v>-2.4729340110824796E-2</v>
      </c>
      <c r="D880">
        <v>-5.1594131114070883E-3</v>
      </c>
      <c r="E880">
        <v>-1.3792633587747846E-2</v>
      </c>
      <c r="F880">
        <v>-1.5832557088690323E-2</v>
      </c>
      <c r="G880">
        <v>8.8925898347105882E-3</v>
      </c>
      <c r="H880">
        <v>-1.2036939655576928E-2</v>
      </c>
      <c r="I880">
        <v>-1.3676132019471933E-2</v>
      </c>
      <c r="J880">
        <v>-7.7809180284812577E-3</v>
      </c>
      <c r="K880">
        <v>-1.1646933027236789E-2</v>
      </c>
      <c r="L880">
        <v>-1.5109441153081006E-2</v>
      </c>
    </row>
    <row r="881" spans="1:12" x14ac:dyDescent="0.2">
      <c r="A881" s="12">
        <v>44830</v>
      </c>
      <c r="B881">
        <v>-2.9706094014200018E-3</v>
      </c>
      <c r="C881">
        <v>1.3036748797420086E-2</v>
      </c>
      <c r="D881">
        <v>1.5569309381605236E-3</v>
      </c>
      <c r="E881">
        <v>5.3718975760035067E-3</v>
      </c>
      <c r="F881">
        <v>1.8370429961653965E-2</v>
      </c>
      <c r="G881">
        <v>2.3464991571220211E-2</v>
      </c>
      <c r="H881">
        <v>4.9983896045056528E-3</v>
      </c>
      <c r="I881">
        <v>2.228270513536584E-2</v>
      </c>
      <c r="J881">
        <v>7.0055787477977145E-3</v>
      </c>
      <c r="K881">
        <v>1.6939936260828431E-2</v>
      </c>
      <c r="L881">
        <v>9.2542151676298819E-3</v>
      </c>
    </row>
    <row r="882" spans="1:12" x14ac:dyDescent="0.2">
      <c r="A882" s="12">
        <v>44831</v>
      </c>
      <c r="B882">
        <v>8.8857066781127623E-3</v>
      </c>
      <c r="C882">
        <v>1.7561175157115153E-2</v>
      </c>
      <c r="D882">
        <v>1.2921025144805405E-2</v>
      </c>
      <c r="E882">
        <v>2.6003717939841182E-3</v>
      </c>
      <c r="F882">
        <v>2.615262138905573E-2</v>
      </c>
      <c r="G882">
        <v>1.9463440011734418E-2</v>
      </c>
      <c r="H882">
        <v>-1.1785823819793286E-2</v>
      </c>
      <c r="I882">
        <v>4.3519848968141595E-2</v>
      </c>
      <c r="J882">
        <v>1.9344754972999277E-2</v>
      </c>
      <c r="K882">
        <v>2.1992956538744255E-2</v>
      </c>
      <c r="L882">
        <v>1.4081345927022556E-2</v>
      </c>
    </row>
    <row r="883" spans="1:12" x14ac:dyDescent="0.2">
      <c r="A883" s="12">
        <v>44832</v>
      </c>
      <c r="B883">
        <v>-2.8034006580417523E-2</v>
      </c>
      <c r="C883">
        <v>-6.371968242679947E-2</v>
      </c>
      <c r="D883">
        <v>-2.7083577531518892E-2</v>
      </c>
      <c r="E883">
        <v>-3.4563399415713125E-2</v>
      </c>
      <c r="F883">
        <v>-3.8439875729222167E-2</v>
      </c>
      <c r="G883">
        <v>-6.5751570487779503E-3</v>
      </c>
      <c r="H883">
        <v>-3.4995342856849444E-2</v>
      </c>
      <c r="I883">
        <v>-1.9329981829511317E-2</v>
      </c>
      <c r="J883">
        <v>-1.8076187788949646E-2</v>
      </c>
      <c r="K883">
        <v>-3.034619581102805E-2</v>
      </c>
      <c r="L883">
        <v>-3.1596533153029911E-2</v>
      </c>
    </row>
    <row r="884" spans="1:12" x14ac:dyDescent="0.2">
      <c r="A884" s="12">
        <v>44833</v>
      </c>
      <c r="B884">
        <v>-2.3395081605228431E-2</v>
      </c>
      <c r="C884">
        <v>-1.2235427609836201E-2</v>
      </c>
      <c r="D884">
        <v>-2.3434274627037149E-2</v>
      </c>
      <c r="E884">
        <v>-1.3689302581719315E-2</v>
      </c>
      <c r="F884">
        <v>9.3247299223402969E-4</v>
      </c>
      <c r="G884">
        <v>-1.367477366506626E-2</v>
      </c>
      <c r="H884">
        <v>-1.632892674305789E-2</v>
      </c>
      <c r="I884">
        <v>-2.0117355539261032E-2</v>
      </c>
      <c r="J884">
        <v>-1.8839797891555168E-2</v>
      </c>
      <c r="K884">
        <v>-1.5607823964991812E-2</v>
      </c>
      <c r="L884">
        <v>-1.7293649221555102E-2</v>
      </c>
    </row>
    <row r="885" spans="1:12" x14ac:dyDescent="0.2">
      <c r="A885" s="12">
        <v>44834</v>
      </c>
      <c r="B885">
        <v>4.5513990908953257E-2</v>
      </c>
      <c r="C885">
        <v>4.2487273438606178E-2</v>
      </c>
      <c r="D885">
        <v>3.2168395664894288E-2</v>
      </c>
      <c r="E885">
        <v>2.8354889693584639E-2</v>
      </c>
      <c r="F885">
        <v>3.6384396668853576E-2</v>
      </c>
      <c r="G885">
        <v>4.725286753515185E-2</v>
      </c>
      <c r="H885">
        <v>3.6841597380339403E-2</v>
      </c>
      <c r="I885">
        <v>3.5140412028003228E-2</v>
      </c>
      <c r="J885">
        <v>4.071277691517558E-2</v>
      </c>
      <c r="K885">
        <v>4.2191010711332105E-2</v>
      </c>
      <c r="L885">
        <v>3.3990485295859525E-2</v>
      </c>
    </row>
    <row r="886" spans="1:12" x14ac:dyDescent="0.2">
      <c r="A886" s="12">
        <v>44837</v>
      </c>
      <c r="B886">
        <v>2.6707336902307574E-2</v>
      </c>
      <c r="C886">
        <v>2.6716026459242561E-2</v>
      </c>
      <c r="D886">
        <v>3.268090104163629E-2</v>
      </c>
      <c r="E886">
        <v>4.9292410220112499E-2</v>
      </c>
      <c r="F886">
        <v>5.5509217553325052E-2</v>
      </c>
      <c r="G886">
        <v>2.8848179777340055E-2</v>
      </c>
      <c r="H886">
        <v>4.2996784122393147E-2</v>
      </c>
      <c r="I886">
        <v>5.533646856340517E-2</v>
      </c>
      <c r="J886">
        <v>3.8656272508492504E-2</v>
      </c>
      <c r="K886">
        <v>4.6648449376110873E-2</v>
      </c>
      <c r="L886">
        <v>4.584708473208346E-2</v>
      </c>
    </row>
    <row r="887" spans="1:12" x14ac:dyDescent="0.2">
      <c r="A887" s="12">
        <v>44838</v>
      </c>
      <c r="B887">
        <v>-2.168462891380638E-3</v>
      </c>
      <c r="C887">
        <v>5.8894163008293065E-4</v>
      </c>
      <c r="D887">
        <v>1.5918791831811704E-2</v>
      </c>
      <c r="E887">
        <v>1.0242038123742903E-2</v>
      </c>
      <c r="F887">
        <v>2.7674608272494704E-2</v>
      </c>
      <c r="G887">
        <v>1.7347726005956535E-2</v>
      </c>
      <c r="H887">
        <v>2.0384132675169014E-2</v>
      </c>
      <c r="I887">
        <v>2.0759468367673038E-2</v>
      </c>
      <c r="J887">
        <v>6.870720067101611E-3</v>
      </c>
      <c r="K887">
        <v>1.0291928706246886E-2</v>
      </c>
      <c r="L887">
        <v>8.1354757242470058E-3</v>
      </c>
    </row>
    <row r="888" spans="1:12" x14ac:dyDescent="0.2">
      <c r="A888" s="12">
        <v>44839</v>
      </c>
      <c r="B888">
        <v>-1.6782502756501751E-2</v>
      </c>
      <c r="C888">
        <v>-1.3256348753024408E-3</v>
      </c>
      <c r="D888">
        <v>-7.5372298210315122E-3</v>
      </c>
      <c r="E888">
        <v>-1.0992624452915271E-2</v>
      </c>
      <c r="F888">
        <v>-7.0642057658323876E-3</v>
      </c>
      <c r="G888">
        <v>9.2725425155298184E-3</v>
      </c>
      <c r="H888">
        <v>3.1177133111399955E-3</v>
      </c>
      <c r="I888">
        <v>5.9821047708905383E-3</v>
      </c>
      <c r="J888">
        <v>-6.0756775132824997E-3</v>
      </c>
      <c r="K888">
        <v>-4.01471810412596E-3</v>
      </c>
      <c r="L888">
        <v>-4.0017486301120106E-3</v>
      </c>
    </row>
    <row r="889" spans="1:12" x14ac:dyDescent="0.2">
      <c r="A889" s="12">
        <v>44840</v>
      </c>
      <c r="B889">
        <v>-5.5212478898594562E-2</v>
      </c>
      <c r="C889">
        <v>-0.14929880040853719</v>
      </c>
      <c r="D889">
        <v>-4.4571892403255181E-2</v>
      </c>
      <c r="E889">
        <v>-4.0474383335679515E-2</v>
      </c>
      <c r="F889">
        <v>-0.12439889821772908</v>
      </c>
      <c r="G889">
        <v>-2.9175469534097796E-2</v>
      </c>
      <c r="H889">
        <v>-3.5504704074707474E-2</v>
      </c>
      <c r="I889">
        <v>-7.5234756202453526E-2</v>
      </c>
      <c r="J889">
        <v>-4.0899126092662663E-2</v>
      </c>
      <c r="K889">
        <v>-5.0415435594611958E-2</v>
      </c>
      <c r="L889">
        <v>-6.1878577517692317E-2</v>
      </c>
    </row>
    <row r="890" spans="1:12" x14ac:dyDescent="0.2">
      <c r="A890" s="12">
        <v>44841</v>
      </c>
      <c r="B890">
        <v>-2.0424941102236732E-2</v>
      </c>
      <c r="C890">
        <v>-1.0838768533702477E-2</v>
      </c>
      <c r="D890">
        <v>-1.5756268033186416E-2</v>
      </c>
      <c r="E890">
        <v>-5.0735806024388118E-2</v>
      </c>
      <c r="F890">
        <v>-4.9617048253088103E-2</v>
      </c>
      <c r="G890">
        <v>-3.0805921031023316E-2</v>
      </c>
      <c r="H890">
        <v>-5.3598610059037356E-2</v>
      </c>
      <c r="I890">
        <v>-4.0359294509320562E-2</v>
      </c>
      <c r="J890">
        <v>-2.8131469466168887E-2</v>
      </c>
      <c r="K890">
        <v>-4.1429466204848858E-2</v>
      </c>
      <c r="L890">
        <v>-3.4594902795562398E-2</v>
      </c>
    </row>
    <row r="891" spans="1:12" x14ac:dyDescent="0.2">
      <c r="A891" s="12">
        <v>44844</v>
      </c>
      <c r="B891">
        <v>-6.3695644371861851E-3</v>
      </c>
      <c r="C891">
        <v>-3.1185108670460648E-3</v>
      </c>
      <c r="D891">
        <v>-2.1532514644656938E-2</v>
      </c>
      <c r="E891">
        <v>-1.5982566238175237E-2</v>
      </c>
      <c r="F891">
        <v>-4.1546019639141146E-2</v>
      </c>
      <c r="G891">
        <v>-3.0200068825972071E-3</v>
      </c>
      <c r="H891">
        <v>-4.0694791087549712E-2</v>
      </c>
      <c r="I891">
        <v>-2.3815533784273767E-2</v>
      </c>
      <c r="J891">
        <v>-1.5016417327024261E-2</v>
      </c>
      <c r="K891">
        <v>-2.782095355730611E-2</v>
      </c>
      <c r="L891">
        <v>-2.8518514188569977E-2</v>
      </c>
    </row>
    <row r="892" spans="1:12" x14ac:dyDescent="0.2">
      <c r="A892" s="12">
        <v>44845</v>
      </c>
      <c r="B892">
        <v>1.1515122279662532E-2</v>
      </c>
      <c r="C892">
        <v>3.8101432806250226E-3</v>
      </c>
      <c r="D892">
        <v>-1.2459274704547553E-2</v>
      </c>
      <c r="E892">
        <v>-4.4126742524317581E-4</v>
      </c>
      <c r="F892">
        <v>-1.7745707452711569E-2</v>
      </c>
      <c r="G892">
        <v>-1.8314187914194709E-2</v>
      </c>
      <c r="H892">
        <v>-1.2713329907516202E-2</v>
      </c>
      <c r="I892">
        <v>-1.5072531811761608E-2</v>
      </c>
      <c r="J892">
        <v>-1.5138885054812121E-3</v>
      </c>
      <c r="K892">
        <v>-2.9135580004741625E-2</v>
      </c>
      <c r="L892">
        <v>-9.7560836716111283E-3</v>
      </c>
    </row>
    <row r="893" spans="1:12" x14ac:dyDescent="0.2">
      <c r="A893" s="12">
        <v>44846</v>
      </c>
      <c r="B893">
        <v>4.213166609785915E-2</v>
      </c>
      <c r="C893">
        <v>1.8666526746521736E-2</v>
      </c>
      <c r="D893">
        <v>1.8242299259974674E-2</v>
      </c>
      <c r="E893">
        <v>1.7040643490223384E-2</v>
      </c>
      <c r="F893">
        <v>2.9829773716727237E-2</v>
      </c>
      <c r="G893">
        <v>2.3593211758766199E-2</v>
      </c>
      <c r="H893">
        <v>3.8108455876133568E-2</v>
      </c>
      <c r="I893">
        <v>1.9426204736340533E-2</v>
      </c>
      <c r="J893">
        <v>2.9574823184420514E-2</v>
      </c>
      <c r="K893">
        <v>2.7286754641035124E-2</v>
      </c>
      <c r="L893">
        <v>2.8377369445103086E-2</v>
      </c>
    </row>
    <row r="894" spans="1:12" x14ac:dyDescent="0.2">
      <c r="A894" s="12">
        <v>44847</v>
      </c>
      <c r="B894">
        <v>-1.9492359254939085E-2</v>
      </c>
      <c r="C894">
        <v>-5.2240290785278108E-2</v>
      </c>
      <c r="D894">
        <v>-3.9650889558823406E-2</v>
      </c>
      <c r="E894">
        <v>-2.5132380625846093E-2</v>
      </c>
      <c r="F894">
        <v>-5.5701407128426118E-2</v>
      </c>
      <c r="G894">
        <v>-2.8224595281986575E-2</v>
      </c>
      <c r="H894">
        <v>-2.6122525304221052E-2</v>
      </c>
      <c r="I894">
        <v>-6.3849235517470807E-2</v>
      </c>
      <c r="J894">
        <v>-4.3086684984121174E-2</v>
      </c>
      <c r="K894">
        <v>-3.6492248646560671E-2</v>
      </c>
      <c r="L894">
        <v>-4.2572269847427784E-2</v>
      </c>
    </row>
    <row r="895" spans="1:12" x14ac:dyDescent="0.2">
      <c r="A895" s="12">
        <v>44848</v>
      </c>
      <c r="B895">
        <v>1.9492359254939116E-2</v>
      </c>
      <c r="C895">
        <v>3.5473438432177491E-2</v>
      </c>
      <c r="D895">
        <v>1.7706617569478073E-2</v>
      </c>
      <c r="E895">
        <v>1.9178138715528197E-2</v>
      </c>
      <c r="F895">
        <v>2.29711082352391E-2</v>
      </c>
      <c r="G895">
        <v>2.294557143741505E-2</v>
      </c>
      <c r="H895">
        <v>1.4805822548061988E-2</v>
      </c>
      <c r="I895">
        <v>4.4423030781130142E-2</v>
      </c>
      <c r="J895">
        <v>1.7328530310586159E-2</v>
      </c>
      <c r="K895">
        <v>2.8044799415049098E-2</v>
      </c>
      <c r="L895">
        <v>2.0971801284970091E-2</v>
      </c>
    </row>
    <row r="896" spans="1:12" x14ac:dyDescent="0.2">
      <c r="A896" s="12">
        <v>44851</v>
      </c>
      <c r="B896">
        <v>-2.1037289081396016E-2</v>
      </c>
      <c r="C896">
        <v>-6.9038519268738543E-4</v>
      </c>
      <c r="D896">
        <v>3.4379691207290118E-3</v>
      </c>
      <c r="E896">
        <v>-1.2411904336101327E-3</v>
      </c>
      <c r="F896">
        <v>-3.4386362378682573E-3</v>
      </c>
      <c r="G896">
        <v>2.2800415857687134E-2</v>
      </c>
      <c r="H896">
        <v>-3.4111092666587631E-3</v>
      </c>
      <c r="I896">
        <v>4.8395579798008979E-3</v>
      </c>
      <c r="J896">
        <v>1.4132178539524323E-2</v>
      </c>
      <c r="K896">
        <v>5.5834271832730323E-3</v>
      </c>
      <c r="L896">
        <v>3.4366379774345723E-3</v>
      </c>
    </row>
    <row r="897" spans="1:12" x14ac:dyDescent="0.2">
      <c r="A897" s="12">
        <v>44852</v>
      </c>
      <c r="B897">
        <v>5.012628227313025E-3</v>
      </c>
      <c r="C897">
        <v>-1.1984488041602894E-2</v>
      </c>
      <c r="D897">
        <v>7.496062485023677E-3</v>
      </c>
      <c r="E897">
        <v>1.0803380238900268E-3</v>
      </c>
      <c r="F897">
        <v>9.4937866974786605E-3</v>
      </c>
      <c r="G897">
        <v>5.527916141843895E-3</v>
      </c>
      <c r="H897">
        <v>1.4639079006692363E-2</v>
      </c>
      <c r="I897">
        <v>-4.2070059338386182E-3</v>
      </c>
      <c r="J897">
        <v>1.628420982194039E-3</v>
      </c>
      <c r="K897">
        <v>8.4320325938668124E-4</v>
      </c>
      <c r="L897">
        <v>6.383633331499803E-3</v>
      </c>
    </row>
    <row r="898" spans="1:12" x14ac:dyDescent="0.2">
      <c r="A898" s="12">
        <v>44853</v>
      </c>
      <c r="B898">
        <v>3.0720625663595842E-3</v>
      </c>
      <c r="C898">
        <v>9.3913892947299904E-3</v>
      </c>
      <c r="D898">
        <v>6.985129095690875E-3</v>
      </c>
      <c r="E898">
        <v>-1.1552777350031173E-2</v>
      </c>
      <c r="F898">
        <v>-7.8777441334533971E-4</v>
      </c>
      <c r="G898">
        <v>1.1328510550565649E-2</v>
      </c>
      <c r="H898">
        <v>-7.7390262417728643E-3</v>
      </c>
      <c r="I898">
        <v>5.2559777724135648E-3</v>
      </c>
      <c r="J898">
        <v>5.2930199012372814E-3</v>
      </c>
      <c r="K898">
        <v>-1.012010787448682E-3</v>
      </c>
      <c r="L898">
        <v>6.1818109838206398E-3</v>
      </c>
    </row>
    <row r="899" spans="1:12" x14ac:dyDescent="0.2">
      <c r="A899" s="12">
        <v>44854</v>
      </c>
      <c r="B899">
        <v>3.3556423093793857E-2</v>
      </c>
      <c r="C899">
        <v>1.8012310220474833E-2</v>
      </c>
      <c r="D899">
        <v>3.8289387809206238E-2</v>
      </c>
      <c r="E899">
        <v>4.4164829660770288E-2</v>
      </c>
      <c r="F899">
        <v>3.7886382559826064E-2</v>
      </c>
      <c r="G899">
        <v>3.4640110777059592E-2</v>
      </c>
      <c r="H899">
        <v>3.3025913682612609E-2</v>
      </c>
      <c r="I899">
        <v>3.7452931957831885E-2</v>
      </c>
      <c r="J899">
        <v>3.1249214848714776E-2</v>
      </c>
      <c r="K899">
        <v>4.2777601167481805E-2</v>
      </c>
      <c r="L899">
        <v>3.6495451914366109E-2</v>
      </c>
    </row>
    <row r="900" spans="1:12" x14ac:dyDescent="0.2">
      <c r="A900" s="12">
        <v>44855</v>
      </c>
      <c r="B900">
        <v>7.7563712544251595E-3</v>
      </c>
      <c r="C900">
        <v>-2.042188106232498E-3</v>
      </c>
      <c r="D900">
        <v>1.2011285303388646E-2</v>
      </c>
      <c r="E900">
        <v>1.4984920445262079E-2</v>
      </c>
      <c r="F900">
        <v>-2.9515848808052379E-2</v>
      </c>
      <c r="G900">
        <v>1.5325989060751962E-2</v>
      </c>
      <c r="H900">
        <v>5.5144430928284983E-3</v>
      </c>
      <c r="I900">
        <v>0</v>
      </c>
      <c r="J900">
        <v>-1.4152345602163031E-2</v>
      </c>
      <c r="K900">
        <v>9.333705984804026E-3</v>
      </c>
      <c r="L900">
        <v>4.3149336804917124E-3</v>
      </c>
    </row>
    <row r="901" spans="1:12" x14ac:dyDescent="0.2">
      <c r="A901" s="12">
        <v>44858</v>
      </c>
      <c r="B901">
        <v>8.4264940841192095E-3</v>
      </c>
      <c r="C901">
        <v>4.610953094611929E-2</v>
      </c>
      <c r="D901">
        <v>3.1500958534823103E-3</v>
      </c>
      <c r="E901">
        <v>7.7463669915435593E-3</v>
      </c>
      <c r="F901">
        <v>5.6217412137857151E-2</v>
      </c>
      <c r="G901">
        <v>1.0316433925595486E-2</v>
      </c>
      <c r="H901">
        <v>2.3690280016525175E-2</v>
      </c>
      <c r="I901">
        <v>3.9989503179199568E-2</v>
      </c>
      <c r="J901">
        <v>1.2650413669748985E-2</v>
      </c>
      <c r="K901">
        <v>3.230935609424368E-2</v>
      </c>
      <c r="L901">
        <v>2.2571891856008754E-2</v>
      </c>
    </row>
    <row r="902" spans="1:12" x14ac:dyDescent="0.2">
      <c r="A902" s="12">
        <v>44859</v>
      </c>
      <c r="B902">
        <v>-7.3233990479340495E-3</v>
      </c>
      <c r="C902">
        <v>-2.8714871697103673E-2</v>
      </c>
      <c r="D902">
        <v>-2.6811657912203281E-2</v>
      </c>
      <c r="E902">
        <v>2.4095907664130958E-3</v>
      </c>
      <c r="F902">
        <v>-4.6883821038327396E-2</v>
      </c>
      <c r="G902">
        <v>-6.1771064274629131E-3</v>
      </c>
      <c r="H902">
        <v>-8.9347298375266979E-3</v>
      </c>
      <c r="I902">
        <v>-2.0388808536586492E-2</v>
      </c>
      <c r="J902">
        <v>-3.4686276030027101E-2</v>
      </c>
      <c r="K902">
        <v>-3.006927608742473E-2</v>
      </c>
      <c r="L902">
        <v>-9.8910464118604768E-3</v>
      </c>
    </row>
    <row r="903" spans="1:12" x14ac:dyDescent="0.2">
      <c r="A903" s="12">
        <v>44860</v>
      </c>
      <c r="B903">
        <v>-3.5156961970665812E-2</v>
      </c>
      <c r="C903">
        <v>-1.9099728536254593E-2</v>
      </c>
      <c r="D903">
        <v>-7.0560453420380051E-3</v>
      </c>
      <c r="E903">
        <v>-1.2612128548790217E-2</v>
      </c>
      <c r="F903">
        <v>3.3247712349351075E-2</v>
      </c>
      <c r="G903">
        <v>1.4693594758252481E-2</v>
      </c>
      <c r="H903">
        <v>-2.9296313634554098E-2</v>
      </c>
      <c r="I903">
        <v>-9.1525290136817983E-3</v>
      </c>
      <c r="J903">
        <v>-4.9638480852307685E-3</v>
      </c>
      <c r="K903">
        <v>-2.1485336106258135E-2</v>
      </c>
      <c r="L903">
        <v>-1.7898468165913142E-2</v>
      </c>
    </row>
    <row r="904" spans="1:12" x14ac:dyDescent="0.2">
      <c r="A904" s="12">
        <v>44861</v>
      </c>
      <c r="B904">
        <v>0.10127910861573357</v>
      </c>
      <c r="C904">
        <v>5.6560964750029259E-2</v>
      </c>
      <c r="D904">
        <v>3.6863716986670333E-2</v>
      </c>
      <c r="E904">
        <v>3.770790396529225E-2</v>
      </c>
      <c r="F904">
        <v>2.3437510870582816E-2</v>
      </c>
      <c r="G904">
        <v>1.8817805579679457E-2</v>
      </c>
      <c r="H904">
        <v>3.856663607436666E-2</v>
      </c>
      <c r="I904">
        <v>2.1748628881402231E-2</v>
      </c>
      <c r="J904">
        <v>2.9418212350137873E-2</v>
      </c>
      <c r="K904">
        <v>2.8334181438842847E-2</v>
      </c>
      <c r="L904">
        <v>3.8452882521314673E-2</v>
      </c>
    </row>
    <row r="905" spans="1:12" x14ac:dyDescent="0.2">
      <c r="A905" s="12">
        <v>44862</v>
      </c>
      <c r="B905">
        <v>-2.2261705828555124E-2</v>
      </c>
      <c r="C905">
        <v>-3.1951549873604851E-2</v>
      </c>
      <c r="D905">
        <v>-4.5343426193728232E-3</v>
      </c>
      <c r="E905">
        <v>-5.8961203240338695E-3</v>
      </c>
      <c r="F905">
        <v>-3.2968770350378686E-2</v>
      </c>
      <c r="G905">
        <v>3.98668070760039E-3</v>
      </c>
      <c r="H905">
        <v>-1.3087589772686457E-2</v>
      </c>
      <c r="I905">
        <v>-5.2601502325397613E-2</v>
      </c>
      <c r="J905">
        <v>-1.5722032432807675E-2</v>
      </c>
      <c r="K905">
        <v>-2.0202708621668772E-2</v>
      </c>
      <c r="L905">
        <v>-2.202355294368899E-2</v>
      </c>
    </row>
    <row r="906" spans="1:12" x14ac:dyDescent="0.2">
      <c r="A906" s="12">
        <v>44865</v>
      </c>
      <c r="B906">
        <v>-4.5831999748197089E-3</v>
      </c>
      <c r="C906">
        <v>-6.6823088915243453E-3</v>
      </c>
      <c r="D906">
        <v>1.4032902015058172E-2</v>
      </c>
      <c r="E906">
        <v>-4.733371360698178E-3</v>
      </c>
      <c r="F906">
        <v>1.5109781969686533E-3</v>
      </c>
      <c r="G906">
        <v>8.482624920685071E-2</v>
      </c>
      <c r="H906">
        <v>-2.8085644504690006E-3</v>
      </c>
      <c r="I906">
        <v>8.0565926469205712E-2</v>
      </c>
      <c r="J906">
        <v>1.4478785622850212E-2</v>
      </c>
      <c r="K906">
        <v>9.9919878481990066E-3</v>
      </c>
      <c r="L906">
        <v>8.0233587862412557E-3</v>
      </c>
    </row>
    <row r="907" spans="1:12" x14ac:dyDescent="0.2">
      <c r="A907" s="12">
        <v>44866</v>
      </c>
      <c r="B907">
        <v>-3.1589094191687789E-2</v>
      </c>
      <c r="C907">
        <v>-1.7415247334958823E-2</v>
      </c>
      <c r="D907">
        <v>-2.7444922204086057E-2</v>
      </c>
      <c r="E907">
        <v>-2.5696095896345875E-2</v>
      </c>
      <c r="F907">
        <v>-1.7515093019593544E-2</v>
      </c>
      <c r="G907">
        <v>1.7512464514207134E-2</v>
      </c>
      <c r="H907">
        <v>-4.20372210178293E-2</v>
      </c>
      <c r="I907">
        <v>-4.5524298556986038E-2</v>
      </c>
      <c r="J907">
        <v>-2.4201850077491163E-2</v>
      </c>
      <c r="K907">
        <v>-2.7969240425598868E-2</v>
      </c>
      <c r="L907">
        <v>-3.2079075469608538E-2</v>
      </c>
    </row>
    <row r="908" spans="1:12" x14ac:dyDescent="0.2">
      <c r="A908" s="12">
        <v>44867</v>
      </c>
      <c r="B908">
        <v>-1.0947885549780964E-3</v>
      </c>
      <c r="C908">
        <v>2.4929698010963001E-2</v>
      </c>
      <c r="D908">
        <v>-1.2507826489634838E-2</v>
      </c>
      <c r="E908">
        <v>-2.646379082833715E-2</v>
      </c>
      <c r="F908">
        <v>-4.7996599825026326E-2</v>
      </c>
      <c r="G908">
        <v>1.7211161287685101E-2</v>
      </c>
      <c r="H908">
        <v>-7.9716858668371901E-2</v>
      </c>
      <c r="I908">
        <v>3.1796497837820129E-3</v>
      </c>
      <c r="J908">
        <v>-2.3062038131898353E-2</v>
      </c>
      <c r="K908">
        <v>-1.9650944978683641E-2</v>
      </c>
      <c r="L908">
        <v>-1.3487936352796584E-2</v>
      </c>
    </row>
    <row r="909" spans="1:12" x14ac:dyDescent="0.2">
      <c r="A909" s="12">
        <v>44868</v>
      </c>
      <c r="B909">
        <v>4.2559748603700154E-2</v>
      </c>
      <c r="C909">
        <v>3.4017965828632278E-2</v>
      </c>
      <c r="D909">
        <v>3.8416994378579206E-2</v>
      </c>
      <c r="E909">
        <v>4.6587580638916208E-2</v>
      </c>
      <c r="F909">
        <v>4.594564687510426E-2</v>
      </c>
      <c r="G909">
        <v>3.7533250540927508E-2</v>
      </c>
      <c r="H909">
        <v>2.669108438838904E-2</v>
      </c>
      <c r="I909">
        <v>3.9106204549950341E-2</v>
      </c>
      <c r="J909">
        <v>4.4426424635417169E-2</v>
      </c>
      <c r="K909">
        <v>7.138933691242734E-2</v>
      </c>
      <c r="L909">
        <v>4.5232645032686369E-2</v>
      </c>
    </row>
    <row r="910" spans="1:12" x14ac:dyDescent="0.2">
      <c r="A910" s="12">
        <v>44869</v>
      </c>
      <c r="B910">
        <v>7.4191168936916267E-3</v>
      </c>
      <c r="C910">
        <v>1.4209598088723218E-2</v>
      </c>
      <c r="D910">
        <v>1.8517808896041519E-2</v>
      </c>
      <c r="E910">
        <v>2.1095560062400379E-2</v>
      </c>
      <c r="F910">
        <v>1.3761798956614554E-2</v>
      </c>
      <c r="G910">
        <v>3.5628560186167835E-2</v>
      </c>
      <c r="H910">
        <v>3.1370737545901188E-2</v>
      </c>
      <c r="I910">
        <v>1.5524728682286987E-2</v>
      </c>
      <c r="J910">
        <v>3.1651470215732821E-2</v>
      </c>
      <c r="K910">
        <v>2.5814780883684312E-2</v>
      </c>
      <c r="L910">
        <v>2.138075204108323E-2</v>
      </c>
    </row>
    <row r="911" spans="1:12" x14ac:dyDescent="0.2">
      <c r="A911" s="12">
        <v>44872</v>
      </c>
      <c r="B911">
        <v>2.4608804834870576E-3</v>
      </c>
      <c r="C911">
        <v>1.2132767458342313E-2</v>
      </c>
      <c r="D911">
        <v>1.4499998690358066E-2</v>
      </c>
      <c r="E911">
        <v>1.4394475477059222E-2</v>
      </c>
      <c r="F911">
        <v>7.0618635134905875E-3</v>
      </c>
      <c r="G911">
        <v>-7.6859773632467253E-3</v>
      </c>
      <c r="H911">
        <v>2.2010379064036193E-2</v>
      </c>
      <c r="I911">
        <v>3.0344593019661713E-2</v>
      </c>
      <c r="J911">
        <v>1.4068150393907897E-2</v>
      </c>
      <c r="K911">
        <v>3.3464149830871162E-2</v>
      </c>
      <c r="L911">
        <v>2.1777794891946325E-2</v>
      </c>
    </row>
    <row r="912" spans="1:12" x14ac:dyDescent="0.2">
      <c r="A912" s="12">
        <v>44873</v>
      </c>
      <c r="B912">
        <v>-3.4288867543874231E-2</v>
      </c>
      <c r="C912">
        <v>-6.3526249930038817E-2</v>
      </c>
      <c r="D912">
        <v>-1.8733722386756548E-2</v>
      </c>
      <c r="E912">
        <v>-2.6568063628035772E-2</v>
      </c>
      <c r="F912">
        <v>-8.0566522353977141E-2</v>
      </c>
      <c r="G912">
        <v>-6.0807599982730196E-3</v>
      </c>
      <c r="H912">
        <v>-1.8926774815104332E-2</v>
      </c>
      <c r="I912">
        <v>-2.3719973295354348E-3</v>
      </c>
      <c r="J912">
        <v>-1.877954726126391E-2</v>
      </c>
      <c r="K912">
        <v>-1.8770345342138874E-2</v>
      </c>
      <c r="L912">
        <v>-3.2486075441990482E-2</v>
      </c>
    </row>
    <row r="913" spans="1:12" x14ac:dyDescent="0.2">
      <c r="A913" s="12">
        <v>44874</v>
      </c>
      <c r="B913">
        <v>7.8252069379114345E-2</v>
      </c>
      <c r="C913">
        <v>0.13338540231062185</v>
      </c>
      <c r="D913">
        <v>5.7128133490994541E-2</v>
      </c>
      <c r="E913">
        <v>7.6058293999534954E-2</v>
      </c>
      <c r="F913">
        <v>0.14997805466454314</v>
      </c>
      <c r="G913">
        <v>3.8079158928947365E-2</v>
      </c>
      <c r="H913">
        <v>8.8760644276866085E-2</v>
      </c>
      <c r="I913">
        <v>0.12840317256272915</v>
      </c>
      <c r="J913">
        <v>7.8718599283277679E-2</v>
      </c>
      <c r="K913">
        <v>0.10578171242940207</v>
      </c>
      <c r="L913">
        <v>9.8468112430237065E-2</v>
      </c>
    </row>
    <row r="914" spans="1:12" x14ac:dyDescent="0.2">
      <c r="A914" s="12">
        <v>44875</v>
      </c>
      <c r="B914">
        <v>2.2263707551512222E-2</v>
      </c>
      <c r="C914">
        <v>5.5396175868714419E-2</v>
      </c>
      <c r="D914">
        <v>2.7106434577453493E-2</v>
      </c>
      <c r="E914">
        <v>2.2486376435062117E-2</v>
      </c>
      <c r="F914">
        <v>1.6279530293300412E-2</v>
      </c>
      <c r="G914">
        <v>5.3363013513269973E-4</v>
      </c>
      <c r="H914">
        <v>6.1954561424152109E-3</v>
      </c>
      <c r="I914">
        <v>3.8299480306891676E-2</v>
      </c>
      <c r="J914">
        <v>2.2748511155724439E-2</v>
      </c>
      <c r="K914">
        <v>2.5510708291867412E-2</v>
      </c>
      <c r="L914">
        <v>3.0145555454304175E-2</v>
      </c>
    </row>
    <row r="915" spans="1:12" x14ac:dyDescent="0.2">
      <c r="A915" s="12">
        <v>44876</v>
      </c>
      <c r="B915">
        <v>-2.6323329981028042E-3</v>
      </c>
      <c r="C915">
        <v>1.5901582776724366E-2</v>
      </c>
      <c r="D915">
        <v>-1.1486875592448202E-2</v>
      </c>
      <c r="E915">
        <v>-9.4443201108212957E-3</v>
      </c>
      <c r="F915">
        <v>-4.3927046298644235E-3</v>
      </c>
      <c r="G915">
        <v>4.5242436584098074E-3</v>
      </c>
      <c r="H915">
        <v>-5.2016028289699652E-3</v>
      </c>
      <c r="I915">
        <v>-6.1873036689220906E-4</v>
      </c>
      <c r="J915">
        <v>-1.7214397063850719E-2</v>
      </c>
      <c r="K915">
        <v>-1.2473954751941073E-2</v>
      </c>
      <c r="L915">
        <v>-1.1007835615530519E-2</v>
      </c>
    </row>
    <row r="916" spans="1:12" x14ac:dyDescent="0.2">
      <c r="A916" s="12">
        <v>44879</v>
      </c>
      <c r="B916">
        <v>1.1791729936406302E-2</v>
      </c>
      <c r="C916">
        <v>3.7896515257738878E-2</v>
      </c>
      <c r="D916">
        <v>7.3249477259988141E-4</v>
      </c>
      <c r="E916">
        <v>2.1588267233562684E-2</v>
      </c>
      <c r="F916">
        <v>3.5059578133568824E-2</v>
      </c>
      <c r="G916">
        <v>2.0239893340551915E-2</v>
      </c>
      <c r="H916">
        <v>4.2304266924999091E-2</v>
      </c>
      <c r="I916">
        <v>7.7814591337678679E-2</v>
      </c>
      <c r="J916">
        <v>2.3957435668737464E-2</v>
      </c>
      <c r="K916">
        <v>2.700552767772527E-2</v>
      </c>
      <c r="L916">
        <v>2.8569550188132783E-2</v>
      </c>
    </row>
    <row r="917" spans="1:12" x14ac:dyDescent="0.2">
      <c r="A917" s="12">
        <v>44880</v>
      </c>
      <c r="B917">
        <v>-3.9181643277308074E-2</v>
      </c>
      <c r="C917">
        <v>-4.9248642302378777E-2</v>
      </c>
      <c r="D917">
        <v>-2.341792414218773E-2</v>
      </c>
      <c r="E917">
        <v>-2.4495716507432583E-2</v>
      </c>
      <c r="F917">
        <v>-5.6369318055348269E-2</v>
      </c>
      <c r="G917">
        <v>-2.7435139852738967E-2</v>
      </c>
      <c r="H917">
        <v>-4.2883777492052993E-2</v>
      </c>
      <c r="I917">
        <v>-5.7899670361474809E-2</v>
      </c>
      <c r="J917">
        <v>-2.3895213766125103E-2</v>
      </c>
      <c r="K917">
        <v>-4.383737662208366E-2</v>
      </c>
      <c r="L917">
        <v>-4.216309982641455E-2</v>
      </c>
    </row>
    <row r="918" spans="1:12" x14ac:dyDescent="0.2">
      <c r="A918" s="12">
        <v>44881</v>
      </c>
      <c r="B918">
        <v>1.2117192245281003E-2</v>
      </c>
      <c r="C918">
        <v>1.6371506039982026E-2</v>
      </c>
      <c r="D918">
        <v>1.089390172960108E-2</v>
      </c>
      <c r="E918">
        <v>7.4229739049986145E-4</v>
      </c>
      <c r="F918">
        <v>3.8993167872463305E-2</v>
      </c>
      <c r="G918">
        <v>-2.4099664694686332E-3</v>
      </c>
      <c r="H918">
        <v>1.7488715062306336E-2</v>
      </c>
      <c r="I918">
        <v>9.3600129437423178E-3</v>
      </c>
      <c r="J918">
        <v>1.2392786841799895E-3</v>
      </c>
      <c r="K918">
        <v>2.0347180392499904E-3</v>
      </c>
      <c r="L918">
        <v>7.8019414984342467E-3</v>
      </c>
    </row>
    <row r="919" spans="1:12" x14ac:dyDescent="0.2">
      <c r="A919" s="12">
        <v>44882</v>
      </c>
      <c r="B919">
        <v>-6.6926564001939983E-4</v>
      </c>
      <c r="C919">
        <v>-4.4755188059716709E-3</v>
      </c>
      <c r="D919">
        <v>-1.0270709428244909E-3</v>
      </c>
      <c r="E919">
        <v>5.9379557342355204E-3</v>
      </c>
      <c r="F919">
        <v>1.5920982618402089E-3</v>
      </c>
      <c r="G919">
        <v>8.2766825150566662E-3</v>
      </c>
      <c r="H919">
        <v>8.0255979525353724E-3</v>
      </c>
      <c r="I919">
        <v>8.975354994949284E-3</v>
      </c>
      <c r="J919">
        <v>2.3506629776198829E-3</v>
      </c>
      <c r="K919">
        <v>5.136607251859408E-3</v>
      </c>
      <c r="L919">
        <v>2.2293735981228761E-3</v>
      </c>
    </row>
    <row r="920" spans="1:12" x14ac:dyDescent="0.2">
      <c r="A920" s="12">
        <v>44883</v>
      </c>
      <c r="B920">
        <v>-3.1629903588028814E-2</v>
      </c>
      <c r="C920">
        <v>-1.5202656964074713E-2</v>
      </c>
      <c r="D920">
        <v>-1.5996589645895516E-2</v>
      </c>
      <c r="E920">
        <v>4.4162404345986584E-3</v>
      </c>
      <c r="F920">
        <v>-5.7292111247825267E-2</v>
      </c>
      <c r="G920">
        <v>-1.6892775130388473E-2</v>
      </c>
      <c r="H920">
        <v>-2.9914043248389706E-2</v>
      </c>
      <c r="I920">
        <v>-2.684169543115475E-3</v>
      </c>
      <c r="J920">
        <v>-1.6257460532942056E-2</v>
      </c>
      <c r="K920">
        <v>-2.1795273277412108E-2</v>
      </c>
      <c r="L920">
        <v>-1.6720615346437123E-2</v>
      </c>
    </row>
    <row r="921" spans="1:12" x14ac:dyDescent="0.2">
      <c r="A921" s="12">
        <v>44886</v>
      </c>
      <c r="B921">
        <v>2.9954578231650902E-2</v>
      </c>
      <c r="C921">
        <v>3.778123079698769E-2</v>
      </c>
      <c r="D921">
        <v>2.7574492538933161E-2</v>
      </c>
      <c r="E921">
        <v>2.4077690531149408E-2</v>
      </c>
      <c r="F921">
        <v>3.2440275939132873E-2</v>
      </c>
      <c r="G921">
        <v>7.2747312452728355E-3</v>
      </c>
      <c r="H921">
        <v>2.8297975645702605E-2</v>
      </c>
      <c r="I921">
        <v>3.6794213538439875E-2</v>
      </c>
      <c r="J921">
        <v>5.6107737475167681E-2</v>
      </c>
      <c r="K921">
        <v>3.9752956804866416E-2</v>
      </c>
      <c r="L921">
        <v>2.935847476805006E-2</v>
      </c>
    </row>
    <row r="922" spans="1:12" x14ac:dyDescent="0.2">
      <c r="A922" s="12">
        <v>44887</v>
      </c>
      <c r="B922">
        <v>-5.0428158116379374E-3</v>
      </c>
      <c r="C922">
        <v>1.5166812515726574E-2</v>
      </c>
      <c r="D922">
        <v>9.8821833033054252E-3</v>
      </c>
      <c r="E922">
        <v>6.750139961996895E-3</v>
      </c>
      <c r="F922">
        <v>1.7552537314736265E-2</v>
      </c>
      <c r="G922">
        <v>1.3333530869465168E-2</v>
      </c>
      <c r="H922">
        <v>1.2058098493029841E-2</v>
      </c>
      <c r="I922">
        <v>1.0878929225546946E-2</v>
      </c>
      <c r="J922">
        <v>4.5612276930861208E-3</v>
      </c>
      <c r="K922">
        <v>1.897288944676247E-2</v>
      </c>
      <c r="L922">
        <v>1.2009067958462969E-2</v>
      </c>
    </row>
    <row r="923" spans="1:12" x14ac:dyDescent="0.2">
      <c r="A923" s="12">
        <v>44888</v>
      </c>
      <c r="B923">
        <v>-1.1184690967692276E-2</v>
      </c>
      <c r="C923">
        <v>-1.6629684121747538E-2</v>
      </c>
      <c r="D923">
        <v>-1.0728832370826927E-2</v>
      </c>
      <c r="E923">
        <v>-7.0143185573165656E-3</v>
      </c>
      <c r="F923">
        <v>-1.6155452569081404E-2</v>
      </c>
      <c r="G923">
        <v>-1.1992169499406265E-2</v>
      </c>
      <c r="H923">
        <v>-1.3676912938647839E-2</v>
      </c>
      <c r="I923">
        <v>-1.795638331988943E-2</v>
      </c>
      <c r="J923">
        <v>-1.2548909334103247E-2</v>
      </c>
      <c r="K923">
        <v>-1.2476471553820917E-2</v>
      </c>
      <c r="L923">
        <v>-1.3414256492991394E-2</v>
      </c>
    </row>
    <row r="924" spans="1:12" x14ac:dyDescent="0.2">
      <c r="A924" s="12">
        <v>44890</v>
      </c>
      <c r="B924">
        <v>-2.1009889046777495E-2</v>
      </c>
      <c r="C924">
        <v>-2.629419905272825E-2</v>
      </c>
      <c r="D924">
        <v>-2.325351240403753E-2</v>
      </c>
      <c r="E924">
        <v>-1.4637289955450617E-2</v>
      </c>
      <c r="F924">
        <v>-7.2387106639355729E-3</v>
      </c>
      <c r="G924">
        <v>-1.3767212193723189E-2</v>
      </c>
      <c r="H924">
        <v>-3.2185141828810333E-2</v>
      </c>
      <c r="I924">
        <v>-2.1389610083372885E-2</v>
      </c>
      <c r="J924">
        <v>-1.8605147938403465E-2</v>
      </c>
      <c r="K924">
        <v>-1.7732520075619797E-2</v>
      </c>
      <c r="L924">
        <v>-2.5310435812528662E-2</v>
      </c>
    </row>
    <row r="925" spans="1:12" x14ac:dyDescent="0.2">
      <c r="A925" s="12">
        <v>44893</v>
      </c>
      <c r="B925">
        <v>5.899716862330792E-3</v>
      </c>
      <c r="C925">
        <v>2.7288452701856318E-3</v>
      </c>
      <c r="D925">
        <v>-1.1574873752208063E-4</v>
      </c>
      <c r="E925">
        <v>-1.5715997604425372E-3</v>
      </c>
      <c r="F925">
        <v>5.6088876873543565E-3</v>
      </c>
      <c r="G925">
        <v>9.1992029539895576E-3</v>
      </c>
      <c r="H925">
        <v>-9.7513506677414322E-3</v>
      </c>
      <c r="I925">
        <v>4.2852066874080131E-3</v>
      </c>
      <c r="J925">
        <v>-7.3209957137903789E-4</v>
      </c>
      <c r="K925">
        <v>-1.6157602918105988E-3</v>
      </c>
      <c r="L925">
        <v>-3.8714282599323184E-3</v>
      </c>
    </row>
    <row r="926" spans="1:12" x14ac:dyDescent="0.2">
      <c r="A926" s="12">
        <v>44894</v>
      </c>
      <c r="B926">
        <v>3.9686378870397741E-2</v>
      </c>
      <c r="C926">
        <v>5.6166236796746996E-2</v>
      </c>
      <c r="D926">
        <v>4.2333179916818384E-2</v>
      </c>
      <c r="E926">
        <v>5.5290926595880287E-2</v>
      </c>
      <c r="F926">
        <v>8.0777441011247911E-2</v>
      </c>
      <c r="G926">
        <v>3.3111221453654444E-2</v>
      </c>
      <c r="H926">
        <v>7.261923868658593E-2</v>
      </c>
      <c r="I926">
        <v>7.1270851173611219E-2</v>
      </c>
      <c r="J926">
        <v>4.7775628967497201E-2</v>
      </c>
      <c r="K926">
        <v>6.4816584510260483E-2</v>
      </c>
      <c r="L926">
        <v>5.8258092093582278E-2</v>
      </c>
    </row>
    <row r="927" spans="1:12" x14ac:dyDescent="0.2">
      <c r="A927" s="12">
        <v>44895</v>
      </c>
      <c r="B927">
        <v>-8.0134500085063728E-3</v>
      </c>
      <c r="C927">
        <v>-1.9340331719209477E-3</v>
      </c>
      <c r="D927">
        <v>-1.6538461100097133E-2</v>
      </c>
      <c r="E927">
        <v>-5.0837511511523845E-4</v>
      </c>
      <c r="F927">
        <v>-2.4370372826874119E-2</v>
      </c>
      <c r="G927">
        <v>8.3031013403867069E-3</v>
      </c>
      <c r="H927">
        <v>2.5265765473925978E-3</v>
      </c>
      <c r="I927">
        <v>-2.4462680826526546E-2</v>
      </c>
      <c r="J927">
        <v>-2.5043705291743303E-3</v>
      </c>
      <c r="K927">
        <v>-1.1047117669396785E-2</v>
      </c>
      <c r="L927">
        <v>-7.2161037163373789E-3</v>
      </c>
    </row>
    <row r="928" spans="1:12" x14ac:dyDescent="0.2">
      <c r="A928" s="12">
        <v>44896</v>
      </c>
      <c r="B928">
        <v>-1.4179786843758408E-2</v>
      </c>
      <c r="C928">
        <v>-3.2798425786428928E-2</v>
      </c>
      <c r="D928">
        <v>9.0095357313629896E-4</v>
      </c>
      <c r="E928">
        <v>-1.8231284994953453E-2</v>
      </c>
      <c r="F928">
        <v>-1.5091309578580674E-2</v>
      </c>
      <c r="G928">
        <v>-8.8243538235506635E-3</v>
      </c>
      <c r="H928">
        <v>-9.1098959066902522E-3</v>
      </c>
      <c r="I928">
        <v>1.5465818246410629E-3</v>
      </c>
      <c r="J928">
        <v>-1.2317636237758254E-2</v>
      </c>
      <c r="K928">
        <v>-1.2979710481176588E-2</v>
      </c>
      <c r="L928">
        <v>-1.1355818530289183E-2</v>
      </c>
    </row>
    <row r="929" spans="1:12" x14ac:dyDescent="0.2">
      <c r="A929" s="12">
        <v>44897</v>
      </c>
      <c r="B929">
        <v>-8.1939535149898029E-3</v>
      </c>
      <c r="C929">
        <v>-1.830469082039184E-2</v>
      </c>
      <c r="D929">
        <v>-1.5208533302199252E-3</v>
      </c>
      <c r="E929">
        <v>-1.8965656411167334E-2</v>
      </c>
      <c r="F929">
        <v>-3.9918438501266834E-2</v>
      </c>
      <c r="G929">
        <v>-1.2591969411168344E-2</v>
      </c>
      <c r="H929">
        <v>-1.8959434772611018E-2</v>
      </c>
      <c r="I929">
        <v>-1.2297882881814451E-2</v>
      </c>
      <c r="J929">
        <v>-4.6959131064019397E-3</v>
      </c>
      <c r="K929">
        <v>-9.487313651392295E-3</v>
      </c>
      <c r="L929">
        <v>-1.2735442635451281E-2</v>
      </c>
    </row>
    <row r="930" spans="1:12" x14ac:dyDescent="0.2">
      <c r="A930" s="12">
        <v>44900</v>
      </c>
      <c r="B930">
        <v>-1.9734080872363651E-2</v>
      </c>
      <c r="C930">
        <v>-4.657184782625258E-2</v>
      </c>
      <c r="D930">
        <v>-1.7343339163948274E-2</v>
      </c>
      <c r="E930">
        <v>-9.1250004121443233E-3</v>
      </c>
      <c r="F930">
        <v>-4.4737519065879867E-2</v>
      </c>
      <c r="G930">
        <v>-1.8652306013854574E-2</v>
      </c>
      <c r="H930">
        <v>-2.8963768795204362E-2</v>
      </c>
      <c r="I930">
        <v>-2.069329205033343E-2</v>
      </c>
      <c r="J930">
        <v>-7.9558820359015153E-3</v>
      </c>
      <c r="K930">
        <v>-1.8983003113860232E-2</v>
      </c>
      <c r="L930">
        <v>-2.1257647714411736E-2</v>
      </c>
    </row>
    <row r="931" spans="1:12" x14ac:dyDescent="0.2">
      <c r="A931" s="12">
        <v>44901</v>
      </c>
      <c r="B931">
        <v>-9.4854038613205547E-3</v>
      </c>
      <c r="C931">
        <v>-1.851681422046944E-3</v>
      </c>
      <c r="D931">
        <v>-3.3899582468623862E-3</v>
      </c>
      <c r="E931">
        <v>-1.4018919389800894E-2</v>
      </c>
      <c r="F931">
        <v>-1.6687635101013402E-2</v>
      </c>
      <c r="G931">
        <v>1.3438850877039964E-3</v>
      </c>
      <c r="H931">
        <v>-1.3194071711404942E-2</v>
      </c>
      <c r="I931">
        <v>8.3863158212749318E-3</v>
      </c>
      <c r="J931">
        <v>-3.0074081577433969E-3</v>
      </c>
      <c r="K931">
        <v>1.1971268682362608E-3</v>
      </c>
      <c r="L931">
        <v>-2.1480989910459677E-3</v>
      </c>
    </row>
    <row r="932" spans="1:12" x14ac:dyDescent="0.2">
      <c r="A932" s="12">
        <v>44902</v>
      </c>
      <c r="B932">
        <v>3.8753245297356875E-3</v>
      </c>
      <c r="C932">
        <v>4.6938686511125713E-3</v>
      </c>
      <c r="D932">
        <v>1.4909975786425351E-2</v>
      </c>
      <c r="E932">
        <v>2.3972732954671373E-2</v>
      </c>
      <c r="F932">
        <v>3.1424097862940058E-2</v>
      </c>
      <c r="G932">
        <v>1.704433811985287E-2</v>
      </c>
      <c r="H932">
        <v>2.9507124917523147E-2</v>
      </c>
      <c r="I932">
        <v>3.2441417068183813E-2</v>
      </c>
      <c r="J932">
        <v>2.1689552575097179E-2</v>
      </c>
      <c r="K932">
        <v>2.0914916786409918E-2</v>
      </c>
      <c r="L932">
        <v>2.8498157611284873E-2</v>
      </c>
    </row>
    <row r="933" spans="1:12" x14ac:dyDescent="0.2">
      <c r="A933" s="12">
        <v>44903</v>
      </c>
      <c r="B933">
        <v>-7.0572724010855847E-3</v>
      </c>
      <c r="C933">
        <v>-2.7040406541313053E-2</v>
      </c>
      <c r="D933">
        <v>-1.1979158579702342E-2</v>
      </c>
      <c r="E933">
        <v>2.5359187318748092E-2</v>
      </c>
      <c r="F933">
        <v>-4.8079296267587723E-3</v>
      </c>
      <c r="G933">
        <v>-1.2488468489531812E-2</v>
      </c>
      <c r="H933">
        <v>-2.2426223549299473E-2</v>
      </c>
      <c r="I933">
        <v>-2.1130523413182178E-2</v>
      </c>
      <c r="J933">
        <v>-5.7340018467211609E-3</v>
      </c>
      <c r="K933">
        <v>-1.2311725450791415E-2</v>
      </c>
      <c r="L933">
        <v>-9.3025819855788432E-3</v>
      </c>
    </row>
    <row r="934" spans="1:12" x14ac:dyDescent="0.2">
      <c r="A934" s="12">
        <v>44904</v>
      </c>
      <c r="B934">
        <v>1.5809240878575936E-2</v>
      </c>
      <c r="C934">
        <v>2.9874430672906675E-2</v>
      </c>
      <c r="D934">
        <v>1.8309657732552869E-2</v>
      </c>
      <c r="E934">
        <v>2.1628835494966223E-2</v>
      </c>
      <c r="F934">
        <v>2.5691443589668902E-2</v>
      </c>
      <c r="G934">
        <v>1.6178493623211755E-2</v>
      </c>
      <c r="H934">
        <v>1.798108629427507E-2</v>
      </c>
      <c r="I934">
        <v>2.433146356743314E-2</v>
      </c>
      <c r="J934">
        <v>2.10015151117868E-2</v>
      </c>
      <c r="K934">
        <v>1.8928773157314182E-2</v>
      </c>
      <c r="L934">
        <v>1.7549267419155527E-2</v>
      </c>
    </row>
    <row r="935" spans="1:12" x14ac:dyDescent="0.2">
      <c r="A935" s="12">
        <v>44907</v>
      </c>
      <c r="B935">
        <v>1.3932863609843131E-3</v>
      </c>
      <c r="C935">
        <v>1.37720467776334E-2</v>
      </c>
      <c r="D935">
        <v>1.1272222861859332E-4</v>
      </c>
      <c r="E935">
        <v>2.5558457205388484E-2</v>
      </c>
      <c r="F935">
        <v>2.1606153540487422E-2</v>
      </c>
      <c r="G935">
        <v>6.0328932335614715E-3</v>
      </c>
      <c r="H935">
        <v>1.8635619779112902E-2</v>
      </c>
      <c r="I935">
        <v>2.9705807009176712E-2</v>
      </c>
      <c r="J935">
        <v>1.8577043399180093E-2</v>
      </c>
      <c r="K935">
        <v>1.0340150395516719E-3</v>
      </c>
      <c r="L935">
        <v>1.7040667768571285E-2</v>
      </c>
    </row>
    <row r="936" spans="1:12" x14ac:dyDescent="0.2">
      <c r="A936" s="12">
        <v>44908</v>
      </c>
      <c r="B936">
        <v>-1.6494575546053734E-2</v>
      </c>
      <c r="C936">
        <v>-3.8701674245577314E-2</v>
      </c>
      <c r="D936">
        <v>-9.5098098720531165E-3</v>
      </c>
      <c r="E936">
        <v>5.9364917133009039E-3</v>
      </c>
      <c r="F936">
        <v>-1.9963709640312122E-2</v>
      </c>
      <c r="G936">
        <v>-6.8224387447766988E-3</v>
      </c>
      <c r="H936">
        <v>-1.4519168058718203E-2</v>
      </c>
      <c r="I936">
        <v>-1.4126843608290205E-2</v>
      </c>
      <c r="J936">
        <v>-2.1949685516795908E-2</v>
      </c>
      <c r="K936">
        <v>-1.693636352454685E-2</v>
      </c>
      <c r="L936">
        <v>-1.5116580891063488E-2</v>
      </c>
    </row>
    <row r="937" spans="1:12" x14ac:dyDescent="0.2">
      <c r="A937" s="12">
        <v>44909</v>
      </c>
      <c r="B937">
        <v>-4.0070276119334641E-2</v>
      </c>
      <c r="C937">
        <v>-3.5438545919253758E-2</v>
      </c>
      <c r="D937">
        <v>-3.3603620045031195E-2</v>
      </c>
      <c r="E937">
        <v>-2.90366964404178E-2</v>
      </c>
      <c r="F937">
        <v>-6.3647916019978906E-2</v>
      </c>
      <c r="G937">
        <v>-1.8334474589103859E-2</v>
      </c>
      <c r="H937">
        <v>-4.254885597788885E-2</v>
      </c>
      <c r="I937">
        <v>-4.0052727911808382E-2</v>
      </c>
      <c r="J937">
        <v>-3.3102561364022197E-2</v>
      </c>
      <c r="K937">
        <v>-4.5700760401998754E-2</v>
      </c>
      <c r="L937">
        <v>-4.3227825123069885E-2</v>
      </c>
    </row>
    <row r="938" spans="1:12" x14ac:dyDescent="0.2">
      <c r="A938" s="12">
        <v>44910</v>
      </c>
      <c r="B938">
        <v>-8.5075687480503301E-3</v>
      </c>
      <c r="C938">
        <v>-1.6977747445520091E-2</v>
      </c>
      <c r="D938">
        <v>-2.7092914093923E-3</v>
      </c>
      <c r="E938">
        <v>-3.7525207078749926E-3</v>
      </c>
      <c r="F938">
        <v>-2.6074022595489719E-2</v>
      </c>
      <c r="G938">
        <v>-3.7614065050556151E-3</v>
      </c>
      <c r="H938">
        <v>-1.8255332518200714E-2</v>
      </c>
      <c r="I938">
        <v>-7.4318516051317153E-3</v>
      </c>
      <c r="J938">
        <v>4.3857534970249126E-3</v>
      </c>
      <c r="K938">
        <v>-5.5029401865932246E-4</v>
      </c>
      <c r="L938">
        <v>-7.5968785863509778E-3</v>
      </c>
    </row>
    <row r="939" spans="1:12" x14ac:dyDescent="0.2">
      <c r="A939" s="12">
        <v>44911</v>
      </c>
      <c r="B939">
        <v>-4.8407693553312904E-3</v>
      </c>
      <c r="C939">
        <v>-1.2615664613512809E-2</v>
      </c>
      <c r="D939">
        <v>-1.1508117979081875E-2</v>
      </c>
      <c r="E939">
        <v>-3.0519611017967123E-3</v>
      </c>
      <c r="F939">
        <v>-1.5247995042892266E-2</v>
      </c>
      <c r="G939">
        <v>-2.3697220637010928E-2</v>
      </c>
      <c r="H939">
        <v>-1.6906350823107884E-2</v>
      </c>
      <c r="I939">
        <v>-3.965114697397009E-2</v>
      </c>
      <c r="J939">
        <v>-1.012193091278483E-2</v>
      </c>
      <c r="K939">
        <v>-1.6510924522214913E-2</v>
      </c>
      <c r="L939">
        <v>-1.2455860227828151E-2</v>
      </c>
    </row>
    <row r="940" spans="1:12" x14ac:dyDescent="0.2">
      <c r="A940" s="12">
        <v>44914</v>
      </c>
      <c r="B940">
        <v>-1.3150687534130437E-2</v>
      </c>
      <c r="C940">
        <v>7.0967085259424625E-3</v>
      </c>
      <c r="D940">
        <v>-9.1100372194368087E-3</v>
      </c>
      <c r="E940">
        <v>-1.0259302440112666E-2</v>
      </c>
      <c r="F940">
        <v>-1.5483592007653802E-2</v>
      </c>
      <c r="G940">
        <v>5.4975610575708793E-3</v>
      </c>
      <c r="H940">
        <v>-4.5393194810571811E-3</v>
      </c>
      <c r="I940">
        <v>-7.641091105201228E-3</v>
      </c>
      <c r="J940">
        <v>-4.9168710856184556E-3</v>
      </c>
      <c r="K940">
        <v>-3.6440918666403783E-3</v>
      </c>
      <c r="L940">
        <v>-6.1175507897351473E-3</v>
      </c>
    </row>
    <row r="941" spans="1:12" x14ac:dyDescent="0.2">
      <c r="A941" s="12">
        <v>44915</v>
      </c>
      <c r="B941">
        <v>1.4642567337415405E-2</v>
      </c>
      <c r="C941">
        <v>3.9634467934521057E-2</v>
      </c>
      <c r="D941">
        <v>1.5770016319790307E-2</v>
      </c>
      <c r="E941">
        <v>3.1144804859109487E-2</v>
      </c>
      <c r="F941">
        <v>2.7648982656893785E-2</v>
      </c>
      <c r="G941">
        <v>1.4153759986440874E-2</v>
      </c>
      <c r="H941">
        <v>2.1969345554487044E-2</v>
      </c>
      <c r="I941">
        <v>3.4006870561175191E-2</v>
      </c>
      <c r="J941">
        <v>1.8569203456513216E-2</v>
      </c>
      <c r="K941">
        <v>2.4137749185998657E-2</v>
      </c>
      <c r="L941">
        <v>2.2268970287848827E-2</v>
      </c>
    </row>
    <row r="942" spans="1:12" x14ac:dyDescent="0.2">
      <c r="A942" s="12">
        <v>44916</v>
      </c>
      <c r="B942">
        <v>-3.2578567679236864E-2</v>
      </c>
      <c r="C942">
        <v>-5.809752296277948E-2</v>
      </c>
      <c r="D942">
        <v>-2.4174053854349408E-2</v>
      </c>
      <c r="E942">
        <v>-1.461014878283968E-2</v>
      </c>
      <c r="F942">
        <v>-4.7414542437540903E-2</v>
      </c>
      <c r="G942">
        <v>-2.0478531343540676E-2</v>
      </c>
      <c r="H942">
        <v>-3.4717458910503624E-2</v>
      </c>
      <c r="I942">
        <v>-3.9587084354764733E-2</v>
      </c>
      <c r="J942">
        <v>-2.2104982320590657E-2</v>
      </c>
      <c r="K942">
        <v>-4.2702505023152801E-2</v>
      </c>
      <c r="L942">
        <v>-4.1251125176393906E-2</v>
      </c>
    </row>
    <row r="943" spans="1:12" x14ac:dyDescent="0.2">
      <c r="A943" s="12">
        <v>44917</v>
      </c>
      <c r="B943">
        <v>4.6101408519154344E-3</v>
      </c>
      <c r="C943">
        <v>1.0282004383370732E-2</v>
      </c>
      <c r="D943">
        <v>-1.9448099465997793E-3</v>
      </c>
      <c r="E943">
        <v>-1.1940578357671602E-3</v>
      </c>
      <c r="F943">
        <v>3.2317329186521328E-3</v>
      </c>
      <c r="G943">
        <v>-7.1982125727131484E-3</v>
      </c>
      <c r="H943">
        <v>1.4445957922042602E-3</v>
      </c>
      <c r="I943">
        <v>2.8693640705306708E-3</v>
      </c>
      <c r="J943">
        <v>5.4938855000067298E-4</v>
      </c>
      <c r="K943">
        <v>2.8593274171612409E-4</v>
      </c>
      <c r="L943">
        <v>8.6035665913691351E-4</v>
      </c>
    </row>
    <row r="944" spans="1:12" x14ac:dyDescent="0.2">
      <c r="A944" s="12">
        <v>44918</v>
      </c>
      <c r="B944">
        <v>-5.7659283269838688E-3</v>
      </c>
      <c r="C944">
        <v>-1.9563910833781988E-2</v>
      </c>
      <c r="D944">
        <v>-3.6568565942076926E-3</v>
      </c>
      <c r="E944">
        <v>2.0074561587006788E-3</v>
      </c>
      <c r="F944">
        <v>-3.1132997450831014E-2</v>
      </c>
      <c r="G944">
        <v>-2.7795292831027857E-4</v>
      </c>
      <c r="H944">
        <v>-1.252851784951025E-2</v>
      </c>
      <c r="I944">
        <v>-3.6395556408818155E-2</v>
      </c>
      <c r="J944">
        <v>-1.0060404487831333E-2</v>
      </c>
      <c r="K944">
        <v>-1.2953599964493029E-2</v>
      </c>
      <c r="L944">
        <v>-1.8222884228609369E-2</v>
      </c>
    </row>
    <row r="945" spans="1:12" x14ac:dyDescent="0.2">
      <c r="A945" s="12">
        <v>44922</v>
      </c>
      <c r="B945">
        <v>-1.5540350258195956E-2</v>
      </c>
      <c r="C945">
        <v>-1.1125365260953934E-2</v>
      </c>
      <c r="D945">
        <v>-1.594023394882511E-2</v>
      </c>
      <c r="E945">
        <v>-1.5750145908621362E-2</v>
      </c>
      <c r="F945">
        <v>-1.8760230123803928E-2</v>
      </c>
      <c r="G945">
        <v>-1.766486662197065E-2</v>
      </c>
      <c r="H945">
        <v>-2.3010756530524014E-2</v>
      </c>
      <c r="I945">
        <v>-2.277856541153201E-2</v>
      </c>
      <c r="J945">
        <v>-1.1907759659198019E-2</v>
      </c>
      <c r="K945">
        <v>-1.6947099811357412E-2</v>
      </c>
      <c r="L945">
        <v>-1.4850829646501546E-2</v>
      </c>
    </row>
    <row r="946" spans="1:12" x14ac:dyDescent="0.2">
      <c r="A946" s="12">
        <v>44923</v>
      </c>
      <c r="B946">
        <v>2.5895112597500405E-2</v>
      </c>
      <c r="C946">
        <v>3.5328267872429549E-2</v>
      </c>
      <c r="D946">
        <v>2.3482935490874417E-2</v>
      </c>
      <c r="E946">
        <v>2.3434513531375399E-2</v>
      </c>
      <c r="F946">
        <v>3.8263663822221503E-2</v>
      </c>
      <c r="G946">
        <v>2.3208139224390318E-2</v>
      </c>
      <c r="H946">
        <v>2.647625035434115E-2</v>
      </c>
      <c r="I946">
        <v>2.8237555651825934E-2</v>
      </c>
      <c r="J946">
        <v>2.2822384308899213E-2</v>
      </c>
      <c r="K946">
        <v>3.7309015385659408E-2</v>
      </c>
      <c r="L946">
        <v>3.1409675913014121E-2</v>
      </c>
    </row>
    <row r="947" spans="1:12" x14ac:dyDescent="0.2">
      <c r="A947" s="12">
        <v>44924</v>
      </c>
      <c r="B947">
        <v>8.3587086253803042E-3</v>
      </c>
      <c r="C947">
        <v>-7.7171163905248846E-4</v>
      </c>
      <c r="D947">
        <v>1.2111747321397266E-3</v>
      </c>
      <c r="E947">
        <v>2.3634863223262492E-3</v>
      </c>
      <c r="F947">
        <v>7.5879512146588678E-3</v>
      </c>
      <c r="G947">
        <v>-1.0000100289218489E-2</v>
      </c>
      <c r="H947">
        <v>9.1010254014689193E-4</v>
      </c>
      <c r="I947">
        <v>9.1352550797135224E-3</v>
      </c>
      <c r="J947">
        <v>3.048465492150318E-4</v>
      </c>
      <c r="K947">
        <v>-2.8426501611836848E-3</v>
      </c>
      <c r="L947">
        <v>-9.1918894506524322E-4</v>
      </c>
    </row>
    <row r="948" spans="1:12" x14ac:dyDescent="0.2">
      <c r="A948" s="12">
        <v>44925</v>
      </c>
      <c r="B948">
        <v>1.1286818165625444E-2</v>
      </c>
      <c r="C948">
        <v>-1.1646999260284461E-2</v>
      </c>
      <c r="D948">
        <v>-1.2240110559957528E-2</v>
      </c>
      <c r="E948">
        <v>-1.0156335714876244E-2</v>
      </c>
      <c r="F948">
        <v>-2.8757152164333166E-2</v>
      </c>
      <c r="G948">
        <v>-2.2587048183662382E-2</v>
      </c>
      <c r="H948">
        <v>-2.5238503451644339E-2</v>
      </c>
      <c r="I948">
        <v>-1.1938999954348523E-2</v>
      </c>
      <c r="J948">
        <v>-9.6792668932352364E-3</v>
      </c>
      <c r="K948">
        <v>-1.6505647293195241E-2</v>
      </c>
      <c r="L948">
        <v>-9.7895830210414387E-3</v>
      </c>
    </row>
    <row r="949" spans="1:12" x14ac:dyDescent="0.2">
      <c r="A949" s="12">
        <v>44929</v>
      </c>
      <c r="B949">
        <v>3.4923650885169535E-2</v>
      </c>
      <c r="C949">
        <v>9.9473468276675917E-3</v>
      </c>
      <c r="D949">
        <v>3.5866328787033969E-2</v>
      </c>
      <c r="E949">
        <v>1.213947732819517E-2</v>
      </c>
      <c r="F949">
        <v>1.7080215063486014E-2</v>
      </c>
      <c r="G949">
        <v>2.230788243051322E-2</v>
      </c>
      <c r="H949">
        <v>3.959730988657665E-2</v>
      </c>
      <c r="I949">
        <v>2.0991673578681598E-2</v>
      </c>
      <c r="J949">
        <v>2.1075457030130456E-2</v>
      </c>
      <c r="K949">
        <v>2.4163025337442214E-2</v>
      </c>
      <c r="L949">
        <v>2.5414932040539431E-2</v>
      </c>
    </row>
    <row r="950" spans="1:12" x14ac:dyDescent="0.2">
      <c r="A950" s="12">
        <v>44930</v>
      </c>
      <c r="B950">
        <v>-4.3447481814560965E-3</v>
      </c>
      <c r="C950">
        <v>-3.6699948736143177E-2</v>
      </c>
      <c r="D950">
        <v>-1.3329617203163566E-2</v>
      </c>
      <c r="E950">
        <v>-9.3609979974320391E-3</v>
      </c>
      <c r="F950">
        <v>-5.2517933749763691E-2</v>
      </c>
      <c r="G950">
        <v>-6.1625185502297702E-3</v>
      </c>
      <c r="H950">
        <v>-1.9282700994812704E-2</v>
      </c>
      <c r="I950">
        <v>-1.3532497751625121E-2</v>
      </c>
      <c r="J950">
        <v>-3.8211062159242595E-2</v>
      </c>
      <c r="K950">
        <v>-2.4163025337442301E-2</v>
      </c>
      <c r="L950">
        <v>-1.7005584598973361E-2</v>
      </c>
    </row>
    <row r="951" spans="1:12" x14ac:dyDescent="0.2">
      <c r="A951" s="12">
        <v>44931</v>
      </c>
      <c r="B951">
        <v>4.1576473285766628E-2</v>
      </c>
      <c r="C951">
        <v>2.581499345415424E-2</v>
      </c>
      <c r="D951">
        <v>4.8125269725095593E-2</v>
      </c>
      <c r="E951">
        <v>5.8453936246073313E-2</v>
      </c>
      <c r="F951">
        <v>4.0129777354170969E-2</v>
      </c>
      <c r="G951">
        <v>3.2889482177374557E-2</v>
      </c>
      <c r="H951">
        <v>5.2873351558944515E-2</v>
      </c>
      <c r="I951">
        <v>2.9593412059032823E-2</v>
      </c>
      <c r="J951">
        <v>3.5857545201279033E-2</v>
      </c>
      <c r="K951">
        <v>5.1748878839578093E-2</v>
      </c>
      <c r="L951">
        <v>4.5482153104319696E-2</v>
      </c>
    </row>
    <row r="952" spans="1:12" x14ac:dyDescent="0.2">
      <c r="A952" s="12">
        <v>44932</v>
      </c>
      <c r="B952">
        <v>1.9986856080908645E-2</v>
      </c>
      <c r="C952">
        <v>5.0010403118487874E-2</v>
      </c>
      <c r="D952">
        <v>8.640340137455434E-3</v>
      </c>
      <c r="E952">
        <v>-1.9806583699007049E-2</v>
      </c>
      <c r="F952">
        <v>2.2460543776661849E-2</v>
      </c>
      <c r="G952">
        <v>1.9120089532016122E-2</v>
      </c>
      <c r="H952">
        <v>-6.349104828808556E-3</v>
      </c>
      <c r="I952">
        <v>3.1368199035276413E-2</v>
      </c>
      <c r="J952">
        <v>9.5004930971990895E-3</v>
      </c>
      <c r="K952">
        <v>1.4054982877007479E-2</v>
      </c>
      <c r="L952">
        <v>1.8255698329743008E-2</v>
      </c>
    </row>
    <row r="953" spans="1:12" x14ac:dyDescent="0.2">
      <c r="A953" s="12">
        <v>44935</v>
      </c>
      <c r="B953">
        <v>4.4255590122478112E-3</v>
      </c>
      <c r="C953">
        <v>1.197449717310951E-2</v>
      </c>
      <c r="D953">
        <v>9.6881509105936296E-3</v>
      </c>
      <c r="E953">
        <v>-3.4030613398064718E-3</v>
      </c>
      <c r="F953">
        <v>2.4345796414413654E-3</v>
      </c>
      <c r="G953">
        <v>1.3248735862465617E-2</v>
      </c>
      <c r="H953">
        <v>1.9869274302182251E-2</v>
      </c>
      <c r="I953">
        <v>2.1472081569214978E-2</v>
      </c>
      <c r="J953">
        <v>1.2607214376593788E-2</v>
      </c>
      <c r="K953">
        <v>2.2111452959594255E-2</v>
      </c>
      <c r="L953">
        <v>1.2850137015992091E-2</v>
      </c>
    </row>
    <row r="954" spans="1:12" x14ac:dyDescent="0.2">
      <c r="A954" s="12">
        <v>44936</v>
      </c>
      <c r="B954">
        <v>1.383059223281684E-2</v>
      </c>
      <c r="C954">
        <v>1.4732882666597589E-2</v>
      </c>
      <c r="D954">
        <v>2.6309449928283396E-3</v>
      </c>
      <c r="E954">
        <v>5.5676020310081488E-3</v>
      </c>
      <c r="F954">
        <v>3.7390013429518934E-2</v>
      </c>
      <c r="G954">
        <v>2.1035509968915568E-3</v>
      </c>
      <c r="H954">
        <v>1.2579794593498317E-2</v>
      </c>
      <c r="I954">
        <v>2.7283402693044679E-2</v>
      </c>
      <c r="J954">
        <v>3.3624723731129442E-3</v>
      </c>
      <c r="K954">
        <v>-6.6287152046295864E-4</v>
      </c>
      <c r="L954">
        <v>1.2818521695029282E-2</v>
      </c>
    </row>
    <row r="955" spans="1:12" x14ac:dyDescent="0.2">
      <c r="A955" s="12">
        <v>44937</v>
      </c>
      <c r="B955">
        <v>1.4632713991467974E-2</v>
      </c>
      <c r="C955">
        <v>2.4883387193708757E-2</v>
      </c>
      <c r="D955">
        <v>-4.145668003117612E-3</v>
      </c>
      <c r="E955">
        <v>6.5513906401703679E-3</v>
      </c>
      <c r="F955">
        <v>2.2901006891728269E-2</v>
      </c>
      <c r="G955">
        <v>2.5160222617667802E-2</v>
      </c>
      <c r="H955">
        <v>2.6670435679518014E-2</v>
      </c>
      <c r="I955">
        <v>0</v>
      </c>
      <c r="J955">
        <v>-6.6180173480085858E-3</v>
      </c>
      <c r="K955">
        <v>-2.124316928188541E-3</v>
      </c>
      <c r="L955">
        <v>1.2084587253218563E-2</v>
      </c>
    </row>
    <row r="956" spans="1:12" x14ac:dyDescent="0.2">
      <c r="A956" s="12">
        <v>44938</v>
      </c>
      <c r="B956">
        <v>-5.9603044286159253E-3</v>
      </c>
      <c r="C956">
        <v>2.8208332377184604E-3</v>
      </c>
      <c r="D956">
        <v>4.928056377734938E-3</v>
      </c>
      <c r="E956">
        <v>-5.0649075065775928E-3</v>
      </c>
      <c r="F956">
        <v>3.4011581420248661E-2</v>
      </c>
      <c r="G956">
        <v>7.146502521729871E-3</v>
      </c>
      <c r="H956">
        <v>-1.1165002007737778E-2</v>
      </c>
      <c r="I956">
        <v>7.4637651043061894E-3</v>
      </c>
      <c r="J956">
        <v>1.8361253836330722E-3</v>
      </c>
      <c r="K956">
        <v>-4.2623271419463581E-3</v>
      </c>
      <c r="L956">
        <v>4.1254248958908077E-3</v>
      </c>
    </row>
    <row r="957" spans="1:12" x14ac:dyDescent="0.2">
      <c r="A957" s="12">
        <v>44939</v>
      </c>
      <c r="B957">
        <v>-1.7082966649089412E-2</v>
      </c>
      <c r="C957">
        <v>8.2754712128530524E-3</v>
      </c>
      <c r="D957">
        <v>-2.0372567580276439E-2</v>
      </c>
      <c r="E957">
        <v>4.1453238954202587E-4</v>
      </c>
      <c r="F957">
        <v>8.8127828951727084E-3</v>
      </c>
      <c r="G957">
        <v>2.5399677570542047E-3</v>
      </c>
      <c r="H957">
        <v>3.3263646490359449E-4</v>
      </c>
      <c r="I957">
        <v>6.4511045807111502E-3</v>
      </c>
      <c r="J957">
        <v>-1.2325649809577522E-2</v>
      </c>
      <c r="K957">
        <v>-5.7557399724560759E-3</v>
      </c>
      <c r="L957">
        <v>1.1386057143049624E-3</v>
      </c>
    </row>
    <row r="958" spans="1:12" x14ac:dyDescent="0.2">
      <c r="A958" s="12">
        <v>44943</v>
      </c>
      <c r="B958">
        <v>-2.7051825083564098E-2</v>
      </c>
      <c r="C958">
        <v>-1.4917214341653523E-2</v>
      </c>
      <c r="D958">
        <v>-9.3939070225255942E-3</v>
      </c>
      <c r="E958">
        <v>-8.5826216169550794E-3</v>
      </c>
      <c r="F958">
        <v>-1.324828104716875E-2</v>
      </c>
      <c r="G958">
        <v>5.7905134193551873E-2</v>
      </c>
      <c r="H958">
        <v>1.4526545913174579E-2</v>
      </c>
      <c r="I958">
        <v>3.0054835448066423E-3</v>
      </c>
      <c r="J958">
        <v>-5.466787525582488E-3</v>
      </c>
      <c r="K958">
        <v>-7.951963031459227E-3</v>
      </c>
      <c r="L958">
        <v>-5.2640306101958785E-3</v>
      </c>
    </row>
    <row r="959" spans="1:12" x14ac:dyDescent="0.2">
      <c r="A959" s="12">
        <v>44944</v>
      </c>
      <c r="B959">
        <v>-1.3629418938509804E-2</v>
      </c>
      <c r="C959">
        <v>-4.080426793626226E-2</v>
      </c>
      <c r="D959">
        <v>-1.6421189780951792E-2</v>
      </c>
      <c r="E959">
        <v>-1.9464239164678394E-2</v>
      </c>
      <c r="F959">
        <v>-4.8580260851558282E-2</v>
      </c>
      <c r="G959">
        <v>-2.1537417444722731E-2</v>
      </c>
      <c r="H959">
        <v>-3.7229783129397752E-2</v>
      </c>
      <c r="I959">
        <v>-4.3206253943680266E-2</v>
      </c>
      <c r="J959">
        <v>-1.7440420321341254E-2</v>
      </c>
      <c r="K959">
        <v>-2.9525232366269406E-2</v>
      </c>
      <c r="L959">
        <v>-2.845470672921635E-2</v>
      </c>
    </row>
    <row r="960" spans="1:12" x14ac:dyDescent="0.2">
      <c r="A960" s="12">
        <v>44945</v>
      </c>
      <c r="B960">
        <v>2.7760324050635415E-2</v>
      </c>
      <c r="C960">
        <v>3.4260872050890817E-2</v>
      </c>
      <c r="D960">
        <v>1.2037703466224348E-2</v>
      </c>
      <c r="E960">
        <v>1.333362600254971E-2</v>
      </c>
      <c r="F960">
        <v>2.3319293200315939E-2</v>
      </c>
      <c r="G960">
        <v>2.7266673203796311E-2</v>
      </c>
      <c r="H960">
        <v>4.4252015190988078E-2</v>
      </c>
      <c r="I960">
        <v>3.1819970060716268E-2</v>
      </c>
      <c r="J960">
        <v>1.2427840997292217E-2</v>
      </c>
      <c r="K960">
        <v>2.5457341717298881E-2</v>
      </c>
      <c r="L960">
        <v>3.0817859398608108E-2</v>
      </c>
    </row>
    <row r="961" spans="1:12" x14ac:dyDescent="0.2">
      <c r="A961" s="12">
        <v>44946</v>
      </c>
      <c r="B961">
        <v>3.5303701146235496E-2</v>
      </c>
      <c r="C961">
        <v>8.8188066844037891E-2</v>
      </c>
      <c r="D961">
        <v>2.9446422270382935E-2</v>
      </c>
      <c r="E961">
        <v>1.8830724309489334E-2</v>
      </c>
      <c r="F961">
        <v>7.9575020994705231E-2</v>
      </c>
      <c r="G961">
        <v>1.9564603914049489E-2</v>
      </c>
      <c r="H961">
        <v>6.405516670729923E-2</v>
      </c>
      <c r="I961">
        <v>3.7106461220596201E-2</v>
      </c>
      <c r="J961">
        <v>2.682109422483903E-2</v>
      </c>
      <c r="K961">
        <v>3.6158846245968684E-2</v>
      </c>
      <c r="L961">
        <v>4.8996568096884865E-2</v>
      </c>
    </row>
    <row r="962" spans="1:12" x14ac:dyDescent="0.2">
      <c r="A962" s="12">
        <v>44949</v>
      </c>
      <c r="B962">
        <v>-1.1629986897079508E-2</v>
      </c>
      <c r="C962">
        <v>-2.4202753585928743E-2</v>
      </c>
      <c r="D962">
        <v>-6.3625467756168496E-3</v>
      </c>
      <c r="E962">
        <v>5.8285555234303356E-3</v>
      </c>
      <c r="F962">
        <v>-5.6299105053044998E-3</v>
      </c>
      <c r="G962">
        <v>-9.3416437929542452E-4</v>
      </c>
      <c r="H962">
        <v>-2.5216648437062653E-3</v>
      </c>
      <c r="I962">
        <v>-1.3298060526282414E-4</v>
      </c>
      <c r="J962">
        <v>-4.7265906358648748E-3</v>
      </c>
      <c r="K962">
        <v>-7.7615709555664773E-3</v>
      </c>
      <c r="L962">
        <v>-7.5862242132329972E-3</v>
      </c>
    </row>
    <row r="963" spans="1:12" x14ac:dyDescent="0.2">
      <c r="A963" s="12">
        <v>44950</v>
      </c>
      <c r="B963">
        <v>-7.3801048491085189E-3</v>
      </c>
      <c r="C963">
        <v>2.807390561327173E-3</v>
      </c>
      <c r="D963">
        <v>-1.1361117703855136E-2</v>
      </c>
      <c r="E963">
        <v>1.1104936068600246E-3</v>
      </c>
      <c r="F963">
        <v>5.3960001064889155E-3</v>
      </c>
      <c r="G963">
        <v>8.1443681295739478E-3</v>
      </c>
      <c r="H963">
        <v>3.589720220579842E-3</v>
      </c>
      <c r="I963">
        <v>8.8689202050584656E-3</v>
      </c>
      <c r="J963">
        <v>-2.4308602816698987E-3</v>
      </c>
      <c r="K963">
        <v>5.4000384827036516E-3</v>
      </c>
      <c r="L963">
        <v>2.708721892050501E-3</v>
      </c>
    </row>
    <row r="964" spans="1:12" x14ac:dyDescent="0.2">
      <c r="A964" s="12">
        <v>44951</v>
      </c>
      <c r="B964">
        <v>1.3045837529259304E-2</v>
      </c>
      <c r="C964">
        <v>3.3317814228639359E-3</v>
      </c>
      <c r="D964">
        <v>-5.3845207270387021E-3</v>
      </c>
      <c r="E964">
        <v>2.1786552091569596E-2</v>
      </c>
      <c r="F964">
        <v>3.787884823601987E-2</v>
      </c>
      <c r="G964">
        <v>1.158060019065563E-3</v>
      </c>
      <c r="H964">
        <v>2.1047058196812053E-2</v>
      </c>
      <c r="I964">
        <v>1.4002711755492883E-2</v>
      </c>
      <c r="J964">
        <v>1.3502971498039563E-2</v>
      </c>
      <c r="K964">
        <v>2.759424275972229E-2</v>
      </c>
      <c r="L964">
        <v>1.6711498639160986E-2</v>
      </c>
    </row>
    <row r="965" spans="1:12" x14ac:dyDescent="0.2">
      <c r="A965" s="12">
        <v>44952</v>
      </c>
      <c r="B965">
        <v>-6.6290333837248208E-2</v>
      </c>
      <c r="C965">
        <v>3.1880719815871811E-3</v>
      </c>
      <c r="D965">
        <v>6.5266818126690435E-3</v>
      </c>
      <c r="E965">
        <v>-1.2761082080725773E-2</v>
      </c>
      <c r="F965">
        <v>-3.1588074882896891E-3</v>
      </c>
      <c r="G965">
        <v>-2.1526380780544904E-2</v>
      </c>
      <c r="H965">
        <v>-4.1894741349409164E-3</v>
      </c>
      <c r="I965">
        <v>-1.7831869768841498E-2</v>
      </c>
      <c r="J965">
        <v>5.2708877579052795E-4</v>
      </c>
      <c r="K965">
        <v>-7.4388525063406961E-3</v>
      </c>
      <c r="L965">
        <v>-6.3907618639748656E-3</v>
      </c>
    </row>
    <row r="966" spans="1:12" x14ac:dyDescent="0.2">
      <c r="A966" s="12">
        <v>44953</v>
      </c>
      <c r="B966">
        <v>-7.4853000987983977E-3</v>
      </c>
      <c r="C966">
        <v>-3.9910668606601335E-2</v>
      </c>
      <c r="D966">
        <v>-5.0127396083556285E-3</v>
      </c>
      <c r="E966">
        <v>-1.6274073541106701E-2</v>
      </c>
      <c r="F966">
        <v>-5.2423771224255726E-2</v>
      </c>
      <c r="G966">
        <v>-2.6118657022565619E-2</v>
      </c>
      <c r="H966">
        <v>-1.3357027723360535E-2</v>
      </c>
      <c r="I966">
        <v>-2.3558772985043792E-2</v>
      </c>
      <c r="J966">
        <v>-1.1184508160073135E-2</v>
      </c>
      <c r="K966">
        <v>-2.608384186026845E-2</v>
      </c>
      <c r="L966">
        <v>-2.691248728205196E-2</v>
      </c>
    </row>
    <row r="967" spans="1:12" x14ac:dyDescent="0.2">
      <c r="A967" s="12">
        <v>44956</v>
      </c>
      <c r="B967">
        <v>1.1030081192388321E-2</v>
      </c>
      <c r="C967">
        <v>3.6589509858996831E-2</v>
      </c>
      <c r="D967">
        <v>2.3292829430999952E-2</v>
      </c>
      <c r="E967">
        <v>6.1040099797186626E-3</v>
      </c>
      <c r="F967">
        <v>2.7250898031586146E-2</v>
      </c>
      <c r="G967">
        <v>-1.7634486056656601E-2</v>
      </c>
      <c r="H967">
        <v>1.1932089574775045E-2</v>
      </c>
      <c r="I967">
        <v>2.6201192031696321E-2</v>
      </c>
      <c r="J967">
        <v>1.4923798468965773E-2</v>
      </c>
      <c r="K967">
        <v>2.5311230181827606E-2</v>
      </c>
      <c r="L967">
        <v>1.8476314076096477E-2</v>
      </c>
    </row>
    <row r="968" spans="1:12" x14ac:dyDescent="0.2">
      <c r="A968" s="12">
        <v>44957</v>
      </c>
      <c r="B968">
        <v>2.8259474700410271E-2</v>
      </c>
      <c r="C968">
        <v>0.11892082439541424</v>
      </c>
      <c r="D968">
        <v>2.7220542664882681E-2</v>
      </c>
      <c r="E968">
        <v>2.9873424850555011E-2</v>
      </c>
      <c r="F968">
        <v>6.6564035393626791E-2</v>
      </c>
      <c r="G968">
        <v>7.0128836745527917E-2</v>
      </c>
      <c r="H968">
        <v>3.8654667136725079E-2</v>
      </c>
      <c r="I968">
        <v>6.3267719062923194E-2</v>
      </c>
      <c r="J968">
        <v>2.9422367492946723E-2</v>
      </c>
      <c r="K968">
        <v>4.4597549324708032E-2</v>
      </c>
      <c r="L968">
        <v>5.0831019628125383E-2</v>
      </c>
    </row>
    <row r="969" spans="1:12" x14ac:dyDescent="0.2">
      <c r="A969" s="12">
        <v>44958</v>
      </c>
      <c r="B969">
        <v>3.7803935997464698E-2</v>
      </c>
      <c r="C969">
        <v>4.2446362936006364E-2</v>
      </c>
      <c r="D969">
        <v>1.4285064375362453E-2</v>
      </c>
      <c r="E969">
        <v>4.9978853204297614E-3</v>
      </c>
      <c r="F969">
        <v>5.5663698784334255E-2</v>
      </c>
      <c r="G969">
        <v>2.1197381833018201E-2</v>
      </c>
      <c r="H969">
        <v>-1.9030194139825617E-2</v>
      </c>
      <c r="I969">
        <v>1.4997223233631823E-2</v>
      </c>
      <c r="J969">
        <v>1.5229628451684466E-2</v>
      </c>
      <c r="K969">
        <v>4.0683757770179733E-2</v>
      </c>
      <c r="L969">
        <v>2.2903523207994794E-2</v>
      </c>
    </row>
    <row r="970" spans="1:12" x14ac:dyDescent="0.2">
      <c r="A970" s="12">
        <v>44959</v>
      </c>
      <c r="B970">
        <v>4.2967711578056032E-3</v>
      </c>
      <c r="C970">
        <v>-2.5460105703135574E-2</v>
      </c>
      <c r="D970">
        <v>-1.3242440722619134E-2</v>
      </c>
      <c r="E970">
        <v>-1.3545211636469625E-2</v>
      </c>
      <c r="F970">
        <v>-4.573887581411868E-2</v>
      </c>
      <c r="G970">
        <v>-1.6371471342820007E-2</v>
      </c>
      <c r="H970">
        <v>-6.1286359305116446E-3</v>
      </c>
      <c r="I970">
        <v>-3.0097018580202983E-2</v>
      </c>
      <c r="J970">
        <v>-2.6804898616369635E-3</v>
      </c>
      <c r="K970">
        <v>9.5366555278438396E-3</v>
      </c>
      <c r="L970">
        <v>-1.9706458572811111E-2</v>
      </c>
    </row>
    <row r="971" spans="1:12" x14ac:dyDescent="0.2">
      <c r="A971" s="12">
        <v>44960</v>
      </c>
      <c r="B971">
        <v>-4.3147550686372833E-2</v>
      </c>
      <c r="C971">
        <v>-2.8393214168160468E-2</v>
      </c>
      <c r="D971">
        <v>-7.1015862921296972E-3</v>
      </c>
      <c r="E971">
        <v>6.1390809937453541E-3</v>
      </c>
      <c r="F971">
        <v>-3.384254390968728E-2</v>
      </c>
      <c r="G971">
        <v>-1.1528834456679361E-2</v>
      </c>
      <c r="H971">
        <v>-1.5600022980394555E-2</v>
      </c>
      <c r="I971">
        <v>-1.4565535890468037E-2</v>
      </c>
      <c r="J971">
        <v>-7.1274512868838942E-3</v>
      </c>
      <c r="K971">
        <v>-1.0246445555808351E-2</v>
      </c>
      <c r="L971">
        <v>-1.6374174329474491E-2</v>
      </c>
    </row>
    <row r="972" spans="1:12" x14ac:dyDescent="0.2">
      <c r="A972" s="12">
        <v>44963</v>
      </c>
      <c r="B972">
        <v>1.2469785073235356E-2</v>
      </c>
      <c r="C972">
        <v>2.6300275313690558E-2</v>
      </c>
      <c r="D972">
        <v>1.3663156546347675E-2</v>
      </c>
      <c r="E972">
        <v>2.1633413979536595E-2</v>
      </c>
      <c r="F972">
        <v>3.8126892209464351E-2</v>
      </c>
      <c r="G972">
        <v>-1.4718108200630169E-2</v>
      </c>
      <c r="H972">
        <v>2.7453831977247999E-2</v>
      </c>
      <c r="I972">
        <v>4.6491061424426335E-2</v>
      </c>
      <c r="J972">
        <v>1.9355164027291229E-2</v>
      </c>
      <c r="K972">
        <v>2.397897600587072E-2</v>
      </c>
      <c r="L972">
        <v>3.130601258911947E-2</v>
      </c>
    </row>
    <row r="973" spans="1:12" x14ac:dyDescent="0.2">
      <c r="A973" s="12">
        <v>44964</v>
      </c>
      <c r="B973">
        <v>-2.8279018505218932E-2</v>
      </c>
      <c r="C973">
        <v>-1.4302719516172832E-2</v>
      </c>
      <c r="D973">
        <v>-3.8839383403595676E-2</v>
      </c>
      <c r="E973">
        <v>-2.095190809422677E-2</v>
      </c>
      <c r="F973">
        <v>-3.6573471610826046E-2</v>
      </c>
      <c r="G973">
        <v>2.8308094300383946E-2</v>
      </c>
      <c r="H973">
        <v>-3.3187578875522761E-2</v>
      </c>
      <c r="I973">
        <v>-8.5616585846199494E-3</v>
      </c>
      <c r="J973">
        <v>-1.8173147911441055E-2</v>
      </c>
      <c r="K973">
        <v>-2.0198008574609044E-2</v>
      </c>
      <c r="L973">
        <v>-2.1737489326575956E-2</v>
      </c>
    </row>
    <row r="974" spans="1:12" x14ac:dyDescent="0.2">
      <c r="A974" s="12">
        <v>44965</v>
      </c>
      <c r="B974">
        <v>-1.8224628211022456E-2</v>
      </c>
      <c r="C974">
        <v>-1.7630037851341811E-2</v>
      </c>
      <c r="D974">
        <v>-8.5918879026893689E-3</v>
      </c>
      <c r="E974">
        <v>-3.8297336320259161E-3</v>
      </c>
      <c r="F974">
        <v>2.2175689160666158E-4</v>
      </c>
      <c r="G974">
        <v>4.7143782435296301E-2</v>
      </c>
      <c r="H974">
        <v>-1.2485923227436383E-2</v>
      </c>
      <c r="I974">
        <v>1.4390402912373488E-2</v>
      </c>
      <c r="J974">
        <v>4.2663062024616786E-3</v>
      </c>
      <c r="K974">
        <v>1.1786206742001215E-3</v>
      </c>
      <c r="L974">
        <v>2.5485240130987009E-3</v>
      </c>
    </row>
    <row r="975" spans="1:12" x14ac:dyDescent="0.2">
      <c r="A975" s="12">
        <v>44966</v>
      </c>
      <c r="B975">
        <v>2.5212060139842983E-3</v>
      </c>
      <c r="C975">
        <v>-2.1009889351643187E-2</v>
      </c>
      <c r="D975">
        <v>4.5610586934007064E-3</v>
      </c>
      <c r="E975">
        <v>-1.0329948062983136E-2</v>
      </c>
      <c r="F975">
        <v>-1.2491896836204035E-2</v>
      </c>
      <c r="G975">
        <v>-1.1413654717974181E-2</v>
      </c>
      <c r="H975">
        <v>-1.1868091383776189E-2</v>
      </c>
      <c r="I975">
        <v>-1.8698972400136769E-2</v>
      </c>
      <c r="J975">
        <v>-3.3616439591724139E-4</v>
      </c>
      <c r="K975">
        <v>-2.7346692520602411E-2</v>
      </c>
      <c r="L975">
        <v>-1.6037279719264757E-2</v>
      </c>
    </row>
    <row r="976" spans="1:12" x14ac:dyDescent="0.2">
      <c r="A976" s="12">
        <v>44967</v>
      </c>
      <c r="B976">
        <v>2.6620874656596641E-2</v>
      </c>
      <c r="C976">
        <v>2.0047981945311835E-2</v>
      </c>
      <c r="D976">
        <v>5.2199484739619889E-3</v>
      </c>
      <c r="E976">
        <v>1.3178485350161825E-2</v>
      </c>
      <c r="F976">
        <v>2.3295567712638004E-2</v>
      </c>
      <c r="G976">
        <v>4.4053103098482191E-3</v>
      </c>
      <c r="H976">
        <v>1.4240209137618627E-2</v>
      </c>
      <c r="I976">
        <v>2.0029974046444719E-2</v>
      </c>
      <c r="J976">
        <v>1.1089286339857949E-2</v>
      </c>
      <c r="K976">
        <v>2.0728110304996761E-2</v>
      </c>
      <c r="L976">
        <v>1.4598558618135847E-2</v>
      </c>
    </row>
    <row r="977" spans="1:12" x14ac:dyDescent="0.2">
      <c r="A977" s="12">
        <v>44970</v>
      </c>
      <c r="B977">
        <v>3.1474230785744168E-3</v>
      </c>
      <c r="C977">
        <v>3.3360081819263081E-2</v>
      </c>
      <c r="D977">
        <v>-2.0960037191621972E-3</v>
      </c>
      <c r="E977">
        <v>1.9776952419640367E-3</v>
      </c>
      <c r="F977">
        <v>3.4698036287172718E-2</v>
      </c>
      <c r="G977">
        <v>2.1971919037080519E-4</v>
      </c>
      <c r="H977">
        <v>1.1399156479770458E-2</v>
      </c>
      <c r="I977">
        <v>7.6445882458895817E-2</v>
      </c>
      <c r="J977">
        <v>1.1515596867818252E-2</v>
      </c>
      <c r="K977">
        <v>6.5008204168030071E-3</v>
      </c>
      <c r="L977">
        <v>1.7988214768294011E-2</v>
      </c>
    </row>
    <row r="978" spans="1:12" x14ac:dyDescent="0.2">
      <c r="A978" s="12">
        <v>44971</v>
      </c>
      <c r="B978">
        <v>7.3057806346127118E-3</v>
      </c>
      <c r="C978">
        <v>-8.999028244874684E-3</v>
      </c>
      <c r="D978">
        <v>1.2174540953176494E-2</v>
      </c>
      <c r="E978">
        <v>8.892758381143848E-3</v>
      </c>
      <c r="F978">
        <v>-1.0005296218134001E-2</v>
      </c>
      <c r="G978">
        <v>1.0981235741769585E-3</v>
      </c>
      <c r="H978">
        <v>5.5007707131270352E-3</v>
      </c>
      <c r="I978">
        <v>3.4786156991387186E-2</v>
      </c>
      <c r="J978">
        <v>7.2063278996526009E-2</v>
      </c>
      <c r="K978">
        <v>1.2061677320099856E-2</v>
      </c>
      <c r="L978">
        <v>4.0719524740850492E-3</v>
      </c>
    </row>
    <row r="979" spans="1:12" x14ac:dyDescent="0.2">
      <c r="A979" s="12">
        <v>44972</v>
      </c>
      <c r="B979">
        <v>-2.2788106165965532E-2</v>
      </c>
      <c r="C979">
        <v>-6.1740510205500615E-2</v>
      </c>
      <c r="D979">
        <v>-1.3650053518995862E-2</v>
      </c>
      <c r="E979">
        <v>-1.1835640947795266E-2</v>
      </c>
      <c r="F979">
        <v>-2.2720875587588858E-2</v>
      </c>
      <c r="G979">
        <v>-1.1923323074858723E-2</v>
      </c>
      <c r="H979">
        <v>-2.2110608306473458E-2</v>
      </c>
      <c r="I979">
        <v>-3.0538387506840303E-2</v>
      </c>
      <c r="J979">
        <v>-1.2051218590408374E-2</v>
      </c>
      <c r="K979">
        <v>-1.4893265376012224E-2</v>
      </c>
      <c r="L979">
        <v>-2.4825471240484863E-2</v>
      </c>
    </row>
    <row r="980" spans="1:12" x14ac:dyDescent="0.2">
      <c r="A980" s="12">
        <v>44973</v>
      </c>
      <c r="B980">
        <v>-2.1143917591581355E-2</v>
      </c>
      <c r="C980">
        <v>-1.9927533083920587E-2</v>
      </c>
      <c r="D980">
        <v>-4.325590450031622E-3</v>
      </c>
      <c r="E980">
        <v>-8.2768168666001105E-3</v>
      </c>
      <c r="F980">
        <v>-3.4513186513872821E-2</v>
      </c>
      <c r="G980">
        <v>-1.8155858517044203E-2</v>
      </c>
      <c r="H980">
        <v>-1.8924201288471464E-2</v>
      </c>
      <c r="I980">
        <v>-2.8856350731786853E-2</v>
      </c>
      <c r="J980">
        <v>-5.7949906464125223E-3</v>
      </c>
      <c r="K980">
        <v>-1.2080028798655121E-2</v>
      </c>
      <c r="L980">
        <v>-1.5696597068250051E-2</v>
      </c>
    </row>
    <row r="981" spans="1:12" x14ac:dyDescent="0.2">
      <c r="A981" s="12">
        <v>44974</v>
      </c>
      <c r="B981">
        <v>-5.7776514024177841E-2</v>
      </c>
      <c r="C981">
        <v>-2.2284729675710338E-2</v>
      </c>
      <c r="D981">
        <v>-2.6353802109342288E-2</v>
      </c>
      <c r="E981">
        <v>-2.3872807977397666E-2</v>
      </c>
      <c r="F981">
        <v>-3.5512143587250737E-2</v>
      </c>
      <c r="G981">
        <v>-2.311047421884832E-2</v>
      </c>
      <c r="H981">
        <v>-3.1981042169758472E-2</v>
      </c>
      <c r="I981">
        <v>-5.2684088866188583E-2</v>
      </c>
      <c r="J981">
        <v>-3.5600987083244127E-2</v>
      </c>
      <c r="K981">
        <v>-3.1597547044319142E-2</v>
      </c>
      <c r="L981">
        <v>-3.2922004356470864E-2</v>
      </c>
    </row>
    <row r="982" spans="1:12" x14ac:dyDescent="0.2">
      <c r="A982" s="12">
        <v>44978</v>
      </c>
      <c r="B982">
        <v>-2.2900245991377181E-2</v>
      </c>
      <c r="C982">
        <v>-2.0862706169263146E-3</v>
      </c>
      <c r="D982">
        <v>-5.6378105934649621E-3</v>
      </c>
      <c r="E982">
        <v>-9.2768808939327919E-3</v>
      </c>
      <c r="F982">
        <v>8.6480852746667093E-3</v>
      </c>
      <c r="G982">
        <v>-2.7816181189231222E-3</v>
      </c>
      <c r="H982">
        <v>2.0189126136377117E-3</v>
      </c>
      <c r="I982">
        <v>-2.9087145541468505E-3</v>
      </c>
      <c r="J982">
        <v>-1.1954920359800562E-2</v>
      </c>
      <c r="K982">
        <v>-1.1217922538740495E-2</v>
      </c>
      <c r="L982">
        <v>-4.8069354974369163E-3</v>
      </c>
    </row>
    <row r="983" spans="1:12" x14ac:dyDescent="0.2">
      <c r="A983" s="12">
        <v>44979</v>
      </c>
      <c r="B983">
        <v>5.4816321015967685E-3</v>
      </c>
      <c r="C983">
        <v>4.0169117169227858E-2</v>
      </c>
      <c r="D983">
        <v>1.1826137550223071E-2</v>
      </c>
      <c r="E983">
        <v>1.3155862077669793E-2</v>
      </c>
      <c r="F983">
        <v>5.1700473881334967E-2</v>
      </c>
      <c r="G983">
        <v>1.3144422450966683E-2</v>
      </c>
      <c r="H983">
        <v>1.7989677994746701E-2</v>
      </c>
      <c r="I983">
        <v>2.9538784047212472E-2</v>
      </c>
      <c r="J983">
        <v>1.0232616748866831E-2</v>
      </c>
      <c r="K983">
        <v>1.7642542983792076E-2</v>
      </c>
      <c r="L983">
        <v>3.2353048699387855E-2</v>
      </c>
    </row>
    <row r="984" spans="1:12" x14ac:dyDescent="0.2">
      <c r="A984" s="12">
        <v>44980</v>
      </c>
      <c r="B984">
        <v>-1.85228402520205E-2</v>
      </c>
      <c r="C984">
        <v>-2.1034780886381148E-2</v>
      </c>
      <c r="D984">
        <v>-1.572052711229234E-2</v>
      </c>
      <c r="E984">
        <v>-1.0417388988474021E-2</v>
      </c>
      <c r="F984">
        <v>-3.1428070668021633E-2</v>
      </c>
      <c r="G984">
        <v>2.2903038414033577E-4</v>
      </c>
      <c r="H984">
        <v>-1.4848205534376957E-2</v>
      </c>
      <c r="I984">
        <v>-2.6993184912810334E-2</v>
      </c>
      <c r="J984">
        <v>-1.0061850304401003E-2</v>
      </c>
      <c r="K984">
        <v>-1.889650420082515E-2</v>
      </c>
      <c r="L984">
        <v>-1.8074353310057769E-2</v>
      </c>
    </row>
    <row r="985" spans="1:12" x14ac:dyDescent="0.2">
      <c r="A985" s="12">
        <v>44981</v>
      </c>
      <c r="B985">
        <v>-9.5922695128625446E-3</v>
      </c>
      <c r="C985">
        <v>8.6702103197543214E-3</v>
      </c>
      <c r="D985">
        <v>9.4150041883842486E-3</v>
      </c>
      <c r="E985">
        <v>1.3239490260556673E-2</v>
      </c>
      <c r="F985">
        <v>1.0435671734999045E-2</v>
      </c>
      <c r="G985">
        <v>7.9844950578094459E-3</v>
      </c>
      <c r="H985">
        <v>-7.4265235312332232E-3</v>
      </c>
      <c r="I985">
        <v>1.2631783620241069E-2</v>
      </c>
      <c r="J985">
        <v>1.256517756607024E-3</v>
      </c>
      <c r="K985">
        <v>1.1727990676582971E-2</v>
      </c>
      <c r="L985">
        <v>5.2779582229262583E-3</v>
      </c>
    </row>
    <row r="986" spans="1:12" x14ac:dyDescent="0.2">
      <c r="A986" s="12">
        <v>44984</v>
      </c>
      <c r="B986">
        <v>1.2041266474804532E-3</v>
      </c>
      <c r="C986">
        <v>-2.4149336662232521E-3</v>
      </c>
      <c r="D986">
        <v>4.1498025012923663E-3</v>
      </c>
      <c r="E986">
        <v>1.4986786460043595E-2</v>
      </c>
      <c r="F986">
        <v>1.8780085511818687E-2</v>
      </c>
      <c r="G986">
        <v>4.9864388459207529E-3</v>
      </c>
      <c r="H986">
        <v>8.9094856070655662E-4</v>
      </c>
      <c r="I986">
        <v>1.5539101043585152E-2</v>
      </c>
      <c r="J986">
        <v>1.6363722485917053E-3</v>
      </c>
      <c r="K986">
        <v>5.0727345000617383E-3</v>
      </c>
      <c r="L986">
        <v>3.4218103596903864E-3</v>
      </c>
    </row>
    <row r="987" spans="1:12" x14ac:dyDescent="0.2">
      <c r="A987" s="12">
        <v>44985</v>
      </c>
      <c r="B987">
        <v>1.5917427776205844E-2</v>
      </c>
      <c r="C987">
        <v>-3.6973448182296602E-3</v>
      </c>
      <c r="D987">
        <v>4.1906751167039699E-3</v>
      </c>
      <c r="E987">
        <v>-1.212387170008147E-3</v>
      </c>
      <c r="F987">
        <v>4.6402778607807556E-3</v>
      </c>
      <c r="G987">
        <v>1.7925625674201764E-2</v>
      </c>
      <c r="H987">
        <v>7.303446064284372E-3</v>
      </c>
      <c r="I987">
        <v>7.1542041459276189E-3</v>
      </c>
      <c r="J987">
        <v>-1.9639510030272892E-3</v>
      </c>
      <c r="K987">
        <v>-3.0900174598347502E-3</v>
      </c>
      <c r="L987">
        <v>2.6819230877788807E-4</v>
      </c>
    </row>
    <row r="988" spans="1:12" x14ac:dyDescent="0.2">
      <c r="A988" s="12">
        <v>44986</v>
      </c>
      <c r="B988">
        <v>3.377010349643058E-2</v>
      </c>
      <c r="C988">
        <v>2.7091702641225214E-2</v>
      </c>
      <c r="D988">
        <v>1.1032614920085908E-2</v>
      </c>
      <c r="E988">
        <v>8.521990671368997E-3</v>
      </c>
      <c r="F988">
        <v>1.8998116566993333E-2</v>
      </c>
      <c r="G988">
        <v>-1.2064424660034221E-2</v>
      </c>
      <c r="H988">
        <v>8.0810368614409977E-4</v>
      </c>
      <c r="I988">
        <v>1.3003814179462142E-2</v>
      </c>
      <c r="J988">
        <v>8.049974712946311E-3</v>
      </c>
      <c r="K988">
        <v>3.3368541397180763E-3</v>
      </c>
      <c r="L988">
        <v>7.9695758451301443E-3</v>
      </c>
    </row>
    <row r="989" spans="1:12" x14ac:dyDescent="0.2">
      <c r="A989" s="12">
        <v>44987</v>
      </c>
      <c r="B989">
        <v>7.6045327084057982E-3</v>
      </c>
      <c r="C989">
        <v>1.3336752480104994E-2</v>
      </c>
      <c r="D989">
        <v>9.1492310762896698E-3</v>
      </c>
      <c r="E989">
        <v>5.5414068257278452E-2</v>
      </c>
      <c r="F989">
        <v>-4.8530594369051008E-2</v>
      </c>
      <c r="G989">
        <v>4.4852496713087692E-3</v>
      </c>
      <c r="H989">
        <v>-1.4552638095783265E-3</v>
      </c>
      <c r="I989">
        <v>2.190615990424009E-2</v>
      </c>
      <c r="J989">
        <v>8.9527384352221066E-3</v>
      </c>
      <c r="K989">
        <v>1.89432757332266E-2</v>
      </c>
      <c r="L989">
        <v>1.5297691003393355E-2</v>
      </c>
    </row>
    <row r="990" spans="1:12" x14ac:dyDescent="0.2">
      <c r="A990" s="12">
        <v>44988</v>
      </c>
      <c r="B990">
        <v>-1.5652087618715119E-2</v>
      </c>
      <c r="C990">
        <v>-4.4257876554945211E-3</v>
      </c>
      <c r="D990">
        <v>-1.5083686474119642E-2</v>
      </c>
      <c r="E990">
        <v>2.5293772320469861E-4</v>
      </c>
      <c r="F990">
        <v>-4.1020514711273104E-2</v>
      </c>
      <c r="G990">
        <v>6.711239273328889E-4</v>
      </c>
      <c r="H990">
        <v>-9.6743959994438269E-3</v>
      </c>
      <c r="I990">
        <v>-1.4681492332269254E-3</v>
      </c>
      <c r="J990">
        <v>-3.927159220310646E-3</v>
      </c>
      <c r="K990">
        <v>-7.656294690801457E-3</v>
      </c>
      <c r="L990">
        <v>-1.1698435311393402E-2</v>
      </c>
    </row>
    <row r="991" spans="1:12" x14ac:dyDescent="0.2">
      <c r="A991" s="12">
        <v>44991</v>
      </c>
      <c r="B991">
        <v>-1.7857619432177629E-2</v>
      </c>
      <c r="C991">
        <v>1.1637259074327897E-2</v>
      </c>
      <c r="D991">
        <v>-5.737249098198117E-3</v>
      </c>
      <c r="E991">
        <v>-1.2352560579020195E-2</v>
      </c>
      <c r="F991">
        <v>-2.7826187454924371E-2</v>
      </c>
      <c r="G991">
        <v>-3.5506719288891091E-2</v>
      </c>
      <c r="H991">
        <v>-2.6657207302841331E-2</v>
      </c>
      <c r="I991">
        <v>-5.3261070557426397E-3</v>
      </c>
      <c r="J991">
        <v>-3.1312945864571356E-3</v>
      </c>
      <c r="K991">
        <v>1.7065042330431251E-3</v>
      </c>
      <c r="L991">
        <v>-1.0593449966098302E-2</v>
      </c>
    </row>
    <row r="992" spans="1:12" x14ac:dyDescent="0.2">
      <c r="A992" s="12">
        <v>44992</v>
      </c>
      <c r="B992">
        <v>1.7472646256156292E-2</v>
      </c>
      <c r="C992">
        <v>3.8934964040860068E-2</v>
      </c>
      <c r="D992">
        <v>2.389014738856329E-2</v>
      </c>
      <c r="E992">
        <v>1.1309250322869276E-2</v>
      </c>
      <c r="F992">
        <v>4.8430959171516519E-2</v>
      </c>
      <c r="G992">
        <v>1.1060010124278314E-2</v>
      </c>
      <c r="H992">
        <v>1.6723202890122701E-2</v>
      </c>
      <c r="I992">
        <v>3.5275406854542023E-2</v>
      </c>
      <c r="J992">
        <v>8.7750632902200663E-3</v>
      </c>
      <c r="K992">
        <v>2.8928384132692227E-2</v>
      </c>
      <c r="L992">
        <v>2.6240547346995775E-2</v>
      </c>
    </row>
    <row r="993" spans="1:12" x14ac:dyDescent="0.2">
      <c r="A993" s="12">
        <v>44993</v>
      </c>
      <c r="B993">
        <v>1.7551081975866079E-2</v>
      </c>
      <c r="C993">
        <v>-1.5820919781762935E-2</v>
      </c>
      <c r="D993">
        <v>-1.5901609717940805E-2</v>
      </c>
      <c r="E993">
        <v>-1.5525044754570486E-2</v>
      </c>
      <c r="F993">
        <v>-5.3307940116001998E-2</v>
      </c>
      <c r="G993">
        <v>-2.0604951596042122E-2</v>
      </c>
      <c r="H993">
        <v>-3.3389542326391415E-2</v>
      </c>
      <c r="I993">
        <v>-2.3752497638414097E-2</v>
      </c>
      <c r="J993">
        <v>-1.6264878307738716E-2</v>
      </c>
      <c r="K993">
        <v>-1.501992911150867E-2</v>
      </c>
      <c r="L993">
        <v>-2.0069676527916067E-2</v>
      </c>
    </row>
    <row r="994" spans="1:12" x14ac:dyDescent="0.2">
      <c r="A994" s="12">
        <v>44994</v>
      </c>
      <c r="B994">
        <v>2.9073824806490615E-2</v>
      </c>
      <c r="C994">
        <v>-1.6317106297513428E-2</v>
      </c>
      <c r="D994">
        <v>-1.0432487452889489E-2</v>
      </c>
      <c r="E994">
        <v>-1.2429917476028297E-2</v>
      </c>
      <c r="F994">
        <v>-5.6051861574848802E-2</v>
      </c>
      <c r="G994">
        <v>-3.4506713888893752E-2</v>
      </c>
      <c r="H994">
        <v>-1.7469591358395632E-2</v>
      </c>
      <c r="I994">
        <v>-2.8020046171945059E-2</v>
      </c>
      <c r="J994">
        <v>-9.8545662885298774E-3</v>
      </c>
      <c r="K994">
        <v>-2.0506751822381705E-2</v>
      </c>
      <c r="L994">
        <v>-1.9516986673648852E-2</v>
      </c>
    </row>
    <row r="995" spans="1:12" x14ac:dyDescent="0.2">
      <c r="A995" s="12">
        <v>44995</v>
      </c>
      <c r="B995">
        <v>-9.9685376355821385E-3</v>
      </c>
      <c r="C995">
        <v>-8.0155400188875511E-3</v>
      </c>
      <c r="D995">
        <v>1.3023552172116917E-2</v>
      </c>
      <c r="E995">
        <v>2.6638437999637102E-3</v>
      </c>
      <c r="F995">
        <v>-1.7999610438867719E-2</v>
      </c>
      <c r="G995">
        <v>-1.4537816451462575E-3</v>
      </c>
      <c r="H995">
        <v>-6.6196358130057456E-3</v>
      </c>
      <c r="I995">
        <v>1.7065040900766954E-2</v>
      </c>
      <c r="J995">
        <v>4.3371881049650597E-3</v>
      </c>
      <c r="K995">
        <v>-3.5614282890721817E-3</v>
      </c>
      <c r="L995">
        <v>2.9640340328876294E-4</v>
      </c>
    </row>
    <row r="996" spans="1:12" x14ac:dyDescent="0.2">
      <c r="A996" s="12">
        <v>44998</v>
      </c>
      <c r="B996">
        <v>3.857838614882185E-2</v>
      </c>
      <c r="C996">
        <v>6.4225949470702981E-2</v>
      </c>
      <c r="D996">
        <v>1.0525876283544811E-2</v>
      </c>
      <c r="E996">
        <v>2.5607091578180301E-2</v>
      </c>
      <c r="F996">
        <v>1.6188223334595176E-2</v>
      </c>
      <c r="G996">
        <v>4.3650194943048844E-2</v>
      </c>
      <c r="H996">
        <v>1.8356971749912524E-2</v>
      </c>
      <c r="I996">
        <v>4.8974068619830849E-2</v>
      </c>
      <c r="J996">
        <v>2.1835890152821457E-2</v>
      </c>
      <c r="K996">
        <v>2.3827896080383899E-2</v>
      </c>
      <c r="L996">
        <v>2.8814334032013188E-2</v>
      </c>
    </row>
    <row r="997" spans="1:12" x14ac:dyDescent="0.2">
      <c r="A997" s="12">
        <v>44999</v>
      </c>
      <c r="B997">
        <v>1.417948198945776E-2</v>
      </c>
      <c r="C997">
        <v>2.5180615599408738E-2</v>
      </c>
      <c r="D997">
        <v>-7.6546851077100566E-3</v>
      </c>
      <c r="E997">
        <v>-1.0202486062130384E-2</v>
      </c>
      <c r="F997">
        <v>-2.5975525704150518E-2</v>
      </c>
      <c r="G997">
        <v>-2.396169186646388E-2</v>
      </c>
      <c r="H997">
        <v>-9.1362604892968602E-3</v>
      </c>
      <c r="I997">
        <v>-3.3983628951290867E-2</v>
      </c>
      <c r="J997">
        <v>-1.9756509731235522E-2</v>
      </c>
      <c r="K997">
        <v>-3.334653642992047E-2</v>
      </c>
      <c r="L997">
        <v>-1.1727240420108913E-2</v>
      </c>
    </row>
    <row r="998" spans="1:12" x14ac:dyDescent="0.2">
      <c r="A998" s="12">
        <v>45000</v>
      </c>
      <c r="B998">
        <v>6.0438292891977816E-2</v>
      </c>
      <c r="C998">
        <v>7.4330943255778339E-2</v>
      </c>
      <c r="D998">
        <v>1.5589928107879656E-2</v>
      </c>
      <c r="E998">
        <v>1.6570114816693404E-2</v>
      </c>
      <c r="F998">
        <v>7.0303386195531628E-2</v>
      </c>
      <c r="G998">
        <v>6.5340625806833891E-2</v>
      </c>
      <c r="H998">
        <v>4.2548650665054442E-2</v>
      </c>
      <c r="I998">
        <v>3.6791043656897907E-2</v>
      </c>
      <c r="J998">
        <v>2.002438078570682E-2</v>
      </c>
      <c r="K998">
        <v>2.1381962476591181E-2</v>
      </c>
      <c r="L998">
        <v>3.8310198217750939E-2</v>
      </c>
    </row>
    <row r="999" spans="1:12" x14ac:dyDescent="0.2">
      <c r="A999" s="12">
        <v>45001</v>
      </c>
      <c r="B999">
        <v>-1.2335531965272012E-2</v>
      </c>
      <c r="C999">
        <v>1.2754728526719054E-2</v>
      </c>
      <c r="D999">
        <v>-8.0490320965778527E-3</v>
      </c>
      <c r="E999">
        <v>-8.7259732312996892E-3</v>
      </c>
      <c r="F999">
        <v>-9.7099064280919013E-3</v>
      </c>
      <c r="G999">
        <v>-1.8431622348136258E-2</v>
      </c>
      <c r="H999">
        <v>1.8241170014814637E-3</v>
      </c>
      <c r="I999">
        <v>-3.6008268157923351E-2</v>
      </c>
      <c r="J999">
        <v>-4.1879857055702524E-3</v>
      </c>
      <c r="K999">
        <v>-1.8900922385875641E-2</v>
      </c>
      <c r="L999">
        <v>-6.2095371535815062E-3</v>
      </c>
    </row>
    <row r="1000" spans="1:12" x14ac:dyDescent="0.2">
      <c r="A1000" s="12">
        <v>45002</v>
      </c>
      <c r="B1000">
        <v>-2.2046022760899262E-2</v>
      </c>
      <c r="C1000">
        <v>-1.058318443589667E-2</v>
      </c>
      <c r="D1000">
        <v>1.9444301730645461E-2</v>
      </c>
      <c r="E1000">
        <v>1.9989886511595455E-2</v>
      </c>
      <c r="F1000">
        <v>9.4621428125541314E-3</v>
      </c>
      <c r="G1000">
        <v>1.4861787193992625E-2</v>
      </c>
      <c r="H1000">
        <v>8.9877912463962855E-3</v>
      </c>
      <c r="I1000">
        <v>2.8757566214375373E-2</v>
      </c>
      <c r="J1000">
        <v>6.489294202294685E-3</v>
      </c>
      <c r="K1000">
        <v>1.9387020947125227E-2</v>
      </c>
      <c r="L1000">
        <v>1.0521775264257131E-2</v>
      </c>
    </row>
    <row r="1001" spans="1:12" x14ac:dyDescent="0.2">
      <c r="A1001" s="12">
        <v>45005</v>
      </c>
      <c r="B1001">
        <v>-2.4298408197984577E-2</v>
      </c>
      <c r="C1001">
        <v>-9.1315075023562769E-3</v>
      </c>
      <c r="D1001">
        <v>-4.1948952112539394E-3</v>
      </c>
      <c r="E1001">
        <v>-3.6994952322492048E-3</v>
      </c>
      <c r="F1001">
        <v>1.9146534564227567E-2</v>
      </c>
      <c r="G1001">
        <v>1.7283806296391566E-2</v>
      </c>
      <c r="H1001">
        <v>1.6122822008693888E-2</v>
      </c>
      <c r="I1001">
        <v>1.0480364065408027E-2</v>
      </c>
      <c r="J1001">
        <v>7.1380087974052082E-3</v>
      </c>
      <c r="K1001">
        <v>0</v>
      </c>
      <c r="L1001">
        <v>1.9749554454374756E-3</v>
      </c>
    </row>
    <row r="1002" spans="1:12" x14ac:dyDescent="0.2">
      <c r="A1002" s="12">
        <v>45006</v>
      </c>
      <c r="B1002">
        <v>-1.1662872057129854E-2</v>
      </c>
      <c r="C1002">
        <v>1.7053811141252193E-2</v>
      </c>
      <c r="D1002">
        <v>-1.1783962143474666E-2</v>
      </c>
      <c r="E1002">
        <v>-9.1980876757693994E-3</v>
      </c>
      <c r="F1002">
        <v>-2.386651021351727E-2</v>
      </c>
      <c r="G1002">
        <v>-1.6390215963793957E-2</v>
      </c>
      <c r="H1002">
        <v>-1.4892222279893976E-2</v>
      </c>
      <c r="I1002">
        <v>-1.5489075360939131E-2</v>
      </c>
      <c r="J1002">
        <v>-9.5464740481714556E-3</v>
      </c>
      <c r="K1002">
        <v>-2.1123052926679847E-2</v>
      </c>
      <c r="L1002">
        <v>-9.9849690386311311E-3</v>
      </c>
    </row>
    <row r="1003" spans="1:12" x14ac:dyDescent="0.2">
      <c r="A1003" s="12">
        <v>45007</v>
      </c>
      <c r="B1003">
        <v>3.1493186979412877E-2</v>
      </c>
      <c r="C1003">
        <v>2.7293687964804383E-2</v>
      </c>
      <c r="D1003">
        <v>2.2210773847674916E-2</v>
      </c>
      <c r="E1003">
        <v>1.3085359005042551E-2</v>
      </c>
      <c r="F1003">
        <v>5.1442715864868038E-2</v>
      </c>
      <c r="G1003">
        <v>1.8146099147481502E-2</v>
      </c>
      <c r="H1003">
        <v>1.7715383669493236E-2</v>
      </c>
      <c r="I1003">
        <v>2.6711289407710833E-2</v>
      </c>
      <c r="J1003">
        <v>1.5104375200148906E-2</v>
      </c>
      <c r="K1003">
        <v>2.1244783131085767E-2</v>
      </c>
      <c r="L1003">
        <v>2.6882638363305723E-2</v>
      </c>
    </row>
    <row r="1004" spans="1:12" x14ac:dyDescent="0.2">
      <c r="A1004" s="12">
        <v>45008</v>
      </c>
      <c r="B1004">
        <v>1.1303330260776337E-2</v>
      </c>
      <c r="C1004">
        <v>-2.3509147882879285E-2</v>
      </c>
      <c r="D1004">
        <v>-4.2802505119321904E-3</v>
      </c>
      <c r="E1004">
        <v>-4.7985347065027991E-3</v>
      </c>
      <c r="F1004">
        <v>-2.9036215035523453E-2</v>
      </c>
      <c r="G1004">
        <v>-2.8020475428603066E-2</v>
      </c>
      <c r="H1004">
        <v>4.901392880632841E-3</v>
      </c>
      <c r="I1004">
        <v>-3.5812748515837017E-2</v>
      </c>
      <c r="J1004">
        <v>-9.3336056999731333E-3</v>
      </c>
      <c r="K1004">
        <v>-3.5495126815498317E-2</v>
      </c>
      <c r="L1004">
        <v>-1.74965055634639E-2</v>
      </c>
    </row>
    <row r="1005" spans="1:12" x14ac:dyDescent="0.2">
      <c r="A1005" s="12">
        <v>45009</v>
      </c>
      <c r="B1005">
        <v>-6.1496271208626458E-3</v>
      </c>
      <c r="C1005">
        <v>-1.3774851387163714E-2</v>
      </c>
      <c r="D1005">
        <v>-1.3798662242854649E-2</v>
      </c>
      <c r="E1005">
        <v>-1.4774634702229112E-2</v>
      </c>
      <c r="F1005">
        <v>3.4029743872710932E-3</v>
      </c>
      <c r="G1005">
        <v>2.6484214906248135E-2</v>
      </c>
      <c r="H1005">
        <v>-9.3414765425183528E-3</v>
      </c>
      <c r="I1005">
        <v>-3.7523091769610813E-3</v>
      </c>
      <c r="J1005">
        <v>-1.567975258044893E-2</v>
      </c>
      <c r="K1005">
        <v>-2.3953234322840109E-2</v>
      </c>
      <c r="L1005">
        <v>-1.1805422403010708E-2</v>
      </c>
    </row>
    <row r="1006" spans="1:12" x14ac:dyDescent="0.2">
      <c r="A1006" s="12">
        <v>45012</v>
      </c>
      <c r="B1006">
        <v>3.7626083247923204E-3</v>
      </c>
      <c r="C1006">
        <v>-2.1447734007909416E-2</v>
      </c>
      <c r="D1006">
        <v>2.4820206530461607E-3</v>
      </c>
      <c r="E1006">
        <v>-3.419629408633414E-3</v>
      </c>
      <c r="F1006">
        <v>-1.86141463245483E-2</v>
      </c>
      <c r="G1006">
        <v>-4.5840357331866248E-2</v>
      </c>
      <c r="H1006">
        <v>-1.8453934370548566E-2</v>
      </c>
      <c r="I1006">
        <v>-8.5504298604991841E-3</v>
      </c>
      <c r="J1006">
        <v>-6.3522946577297575E-3</v>
      </c>
      <c r="K1006">
        <v>3.9895632244853719E-3</v>
      </c>
      <c r="L1006">
        <v>-7.5208376570841898E-3</v>
      </c>
    </row>
    <row r="1007" spans="1:12" x14ac:dyDescent="0.2">
      <c r="A1007" s="12">
        <v>45013</v>
      </c>
      <c r="B1007">
        <v>7.3376141531231093E-2</v>
      </c>
      <c r="C1007">
        <v>1.6050686338737845E-2</v>
      </c>
      <c r="D1007">
        <v>1.980363427191216E-2</v>
      </c>
      <c r="E1007">
        <v>1.2797657802663144E-3</v>
      </c>
      <c r="F1007">
        <v>5.4132021898283006E-2</v>
      </c>
      <c r="G1007">
        <v>9.2400348684972072E-2</v>
      </c>
      <c r="H1007">
        <v>3.0436913419625566E-2</v>
      </c>
      <c r="I1007">
        <v>4.2894122637390501E-2</v>
      </c>
      <c r="J1007">
        <v>2.9886524735187117E-2</v>
      </c>
      <c r="K1007">
        <v>3.7930653750390217E-2</v>
      </c>
      <c r="L1007">
        <v>3.1637961263748425E-2</v>
      </c>
    </row>
    <row r="1008" spans="1:12" x14ac:dyDescent="0.2">
      <c r="A1008" s="12">
        <v>45014</v>
      </c>
      <c r="B1008">
        <v>1.7922183833693039E-2</v>
      </c>
      <c r="C1008">
        <v>1.8456996335831363E-2</v>
      </c>
      <c r="D1008">
        <v>1.7521325249164364E-2</v>
      </c>
      <c r="E1008">
        <v>1.3103250030508757E-2</v>
      </c>
      <c r="F1008">
        <v>1.2798630158761664E-2</v>
      </c>
      <c r="G1008">
        <v>5.7635781256995325E-2</v>
      </c>
      <c r="H1008">
        <v>1.8298253130608448E-2</v>
      </c>
      <c r="I1008">
        <v>9.5694673182758188E-3</v>
      </c>
      <c r="J1008">
        <v>2.6293935325057718E-2</v>
      </c>
      <c r="K1008">
        <v>2.3343421850524418E-2</v>
      </c>
      <c r="L1008">
        <v>1.6334471551051985E-2</v>
      </c>
    </row>
    <row r="1009" spans="1:12" x14ac:dyDescent="0.2">
      <c r="A1009" s="12">
        <v>45015</v>
      </c>
      <c r="B1009">
        <v>1.7912633132002573E-2</v>
      </c>
      <c r="C1009">
        <v>1.3273255633710216E-3</v>
      </c>
      <c r="D1009">
        <v>9.5612048523945302E-3</v>
      </c>
      <c r="E1009">
        <v>1.2216880906032068E-2</v>
      </c>
      <c r="F1009">
        <v>1.1553170602939204E-3</v>
      </c>
      <c r="G1009">
        <v>1.4343493045912386E-2</v>
      </c>
      <c r="H1009">
        <v>1.4120129111636172E-3</v>
      </c>
      <c r="I1009">
        <v>1.0526412986987603E-2</v>
      </c>
      <c r="J1009">
        <v>1.5379936129466662E-2</v>
      </c>
      <c r="K1009">
        <v>1.2007813153843538E-2</v>
      </c>
      <c r="L1009">
        <v>6.1808130154794158E-3</v>
      </c>
    </row>
    <row r="1010" spans="1:12" x14ac:dyDescent="0.2">
      <c r="A1010" s="12">
        <v>45016</v>
      </c>
      <c r="B1010">
        <v>6.7115968319743724E-3</v>
      </c>
      <c r="C1010">
        <v>-1.4904984571684314E-2</v>
      </c>
      <c r="D1010">
        <v>-9.995495159120623E-3</v>
      </c>
      <c r="E1010">
        <v>1.4487161403207035E-3</v>
      </c>
      <c r="F1010">
        <v>-3.1674230453478641E-2</v>
      </c>
      <c r="G1010">
        <v>-1.2366381113436223E-2</v>
      </c>
      <c r="H1010">
        <v>-2.2512182982276363E-2</v>
      </c>
      <c r="I1010">
        <v>-5.2372928724688764E-4</v>
      </c>
      <c r="J1010">
        <v>-4.7777130400070136E-3</v>
      </c>
      <c r="K1010">
        <v>-1.2853746994271229E-2</v>
      </c>
      <c r="L1010">
        <v>-8.6729982808602026E-3</v>
      </c>
    </row>
    <row r="1011" spans="1:12" x14ac:dyDescent="0.2">
      <c r="A1011" s="12">
        <v>45019</v>
      </c>
      <c r="B1011">
        <v>6.3645576680073359E-3</v>
      </c>
      <c r="C1011">
        <v>-7.1714157675206516E-3</v>
      </c>
      <c r="D1011">
        <v>-2.0628263660772292E-2</v>
      </c>
      <c r="E1011">
        <v>-1.2624724303527299E-2</v>
      </c>
      <c r="F1011">
        <v>-3.5670658323713987E-2</v>
      </c>
      <c r="G1011">
        <v>-3.6814009853210594E-2</v>
      </c>
      <c r="H1011">
        <v>-1.9754452912382786E-2</v>
      </c>
      <c r="I1011">
        <v>-2.5680509540577472E-2</v>
      </c>
      <c r="J1011">
        <v>-5.9274706548006501E-3</v>
      </c>
      <c r="K1011">
        <v>-1.3021119504372371E-2</v>
      </c>
      <c r="L1011">
        <v>-1.8822521213038793E-2</v>
      </c>
    </row>
    <row r="1012" spans="1:12" x14ac:dyDescent="0.2">
      <c r="A1012" s="12">
        <v>45020</v>
      </c>
      <c r="B1012">
        <v>-8.1905357995174649E-3</v>
      </c>
      <c r="C1012">
        <v>-3.5136079228980162E-2</v>
      </c>
      <c r="D1012">
        <v>-1.7897731730874573E-2</v>
      </c>
      <c r="E1012">
        <v>-8.5483299213820734E-3</v>
      </c>
      <c r="F1012">
        <v>-8.1975663781159586E-3</v>
      </c>
      <c r="G1012">
        <v>6.5359648687753182E-3</v>
      </c>
      <c r="H1012">
        <v>6.0323483882368982E-3</v>
      </c>
      <c r="I1012">
        <v>-2.074465937746247E-2</v>
      </c>
      <c r="J1012">
        <v>-2.4645150923329733E-2</v>
      </c>
      <c r="K1012">
        <v>-2.631101427495678E-2</v>
      </c>
      <c r="L1012">
        <v>-1.7488819047338941E-2</v>
      </c>
    </row>
    <row r="1013" spans="1:12" x14ac:dyDescent="0.2">
      <c r="A1013" s="12">
        <v>45021</v>
      </c>
      <c r="B1013">
        <v>-6.0936135470611951E-4</v>
      </c>
      <c r="C1013">
        <v>-9.7277571833057715E-4</v>
      </c>
      <c r="D1013">
        <v>5.1786111059665425E-3</v>
      </c>
      <c r="E1013">
        <v>-1.01785960546416E-2</v>
      </c>
      <c r="F1013">
        <v>-2.0920846354040675E-2</v>
      </c>
      <c r="G1013">
        <v>-1.0848510535744087E-2</v>
      </c>
      <c r="H1013">
        <v>-3.2514597546426209E-4</v>
      </c>
      <c r="I1013">
        <v>-2.1744799690273705E-2</v>
      </c>
      <c r="J1013">
        <v>-1.6952388783727856E-2</v>
      </c>
      <c r="K1013">
        <v>-1.0365380216202303E-2</v>
      </c>
      <c r="L1013">
        <v>-5.165068550734747E-3</v>
      </c>
    </row>
    <row r="1014" spans="1:12" x14ac:dyDescent="0.2">
      <c r="A1014" s="12">
        <v>45022</v>
      </c>
      <c r="B1014">
        <v>-8.878023355319729E-3</v>
      </c>
      <c r="C1014">
        <v>3.2032555838510092E-2</v>
      </c>
      <c r="D1014">
        <v>7.2717654065261508E-3</v>
      </c>
      <c r="E1014">
        <v>7.5998514426008522E-3</v>
      </c>
      <c r="F1014">
        <v>2.7137424432700619E-2</v>
      </c>
      <c r="G1014">
        <v>2.7804915374044097E-2</v>
      </c>
      <c r="H1014">
        <v>1.0433321559951747E-2</v>
      </c>
      <c r="I1014">
        <v>2.5250496594973745E-2</v>
      </c>
      <c r="J1014">
        <v>1.9994503617836577E-2</v>
      </c>
      <c r="K1014">
        <v>2.3235079613953675E-2</v>
      </c>
      <c r="L1014">
        <v>1.7508885607714405E-2</v>
      </c>
    </row>
    <row r="1015" spans="1:12" x14ac:dyDescent="0.2">
      <c r="A1015" s="12">
        <v>45026</v>
      </c>
      <c r="B1015">
        <v>-5.2414259721391444E-3</v>
      </c>
      <c r="C1015">
        <v>-1.5302969322203368E-2</v>
      </c>
      <c r="D1015">
        <v>2.504994059216096E-3</v>
      </c>
      <c r="E1015">
        <v>-9.3198644094343672E-3</v>
      </c>
      <c r="F1015">
        <v>-6.2165780786598967E-3</v>
      </c>
      <c r="G1015">
        <v>2.0018285266199898E-4</v>
      </c>
      <c r="H1015">
        <v>-5.8098616343937766E-3</v>
      </c>
      <c r="I1015">
        <v>5.5618716749138188E-3</v>
      </c>
      <c r="J1015">
        <v>-8.0977412875886286E-3</v>
      </c>
      <c r="K1015">
        <v>0</v>
      </c>
      <c r="L1015">
        <v>-5.2647886787697282E-3</v>
      </c>
    </row>
    <row r="1016" spans="1:12" x14ac:dyDescent="0.2">
      <c r="A1016" s="12">
        <v>45027</v>
      </c>
      <c r="B1016">
        <v>-1.0253227558362851E-2</v>
      </c>
      <c r="C1016">
        <v>-1.8244731690755883E-2</v>
      </c>
      <c r="D1016">
        <v>-1.2982138444054103E-2</v>
      </c>
      <c r="E1016">
        <v>-7.8658847194937719E-3</v>
      </c>
      <c r="F1016">
        <v>-1.4067137291340735E-2</v>
      </c>
      <c r="G1016">
        <v>-7.2304111688797322E-3</v>
      </c>
      <c r="H1016">
        <v>-2.7068574172054403E-2</v>
      </c>
      <c r="I1016">
        <v>-1.7000633583689386E-2</v>
      </c>
      <c r="J1016">
        <v>-1.1255832060234104E-2</v>
      </c>
      <c r="K1016">
        <v>-1.6523108379142587E-2</v>
      </c>
      <c r="L1016">
        <v>-1.8458131344253122E-2</v>
      </c>
    </row>
    <row r="1017" spans="1:12" x14ac:dyDescent="0.2">
      <c r="A1017" s="12">
        <v>45028</v>
      </c>
      <c r="B1017">
        <v>3.429457030508416E-3</v>
      </c>
      <c r="C1017">
        <v>-2.6028156495296697E-3</v>
      </c>
      <c r="D1017">
        <v>8.7478844670497782E-3</v>
      </c>
      <c r="E1017">
        <v>1.2152308563809854E-2</v>
      </c>
      <c r="F1017">
        <v>2.1522482928699103E-2</v>
      </c>
      <c r="G1017">
        <v>2.1536186776353716E-2</v>
      </c>
      <c r="H1017">
        <v>7.1252019720927399E-3</v>
      </c>
      <c r="I1017">
        <v>2.1124851338847565E-2</v>
      </c>
      <c r="J1017">
        <v>9.6179020241155076E-3</v>
      </c>
      <c r="K1017">
        <v>1.1295255889047735E-2</v>
      </c>
      <c r="L1017">
        <v>8.1982862314928396E-3</v>
      </c>
    </row>
    <row r="1018" spans="1:12" x14ac:dyDescent="0.2">
      <c r="A1018" s="12">
        <v>45029</v>
      </c>
      <c r="B1018">
        <v>-7.497651138521761E-3</v>
      </c>
      <c r="C1018">
        <v>-3.6988330319603288E-3</v>
      </c>
      <c r="D1018">
        <v>-7.2611984565270065E-4</v>
      </c>
      <c r="E1018">
        <v>-7.5576893576396872E-3</v>
      </c>
      <c r="F1018">
        <v>-2.4788810273262329E-3</v>
      </c>
      <c r="G1018">
        <v>-1.2506311955778159E-2</v>
      </c>
      <c r="H1018">
        <v>-8.0402002308290459E-3</v>
      </c>
      <c r="I1018">
        <v>8.6610191270835744E-4</v>
      </c>
      <c r="J1018">
        <v>-3.1249201226278248E-3</v>
      </c>
      <c r="K1018">
        <v>-7.5159769847204568E-3</v>
      </c>
      <c r="L1018">
        <v>-1.5585901306466611E-3</v>
      </c>
    </row>
    <row r="1019" spans="1:12" x14ac:dyDescent="0.2">
      <c r="A1019" s="12">
        <v>45030</v>
      </c>
      <c r="B1019">
        <v>7.8088264926610609E-3</v>
      </c>
      <c r="C1019">
        <v>-2.0703274702675543E-2</v>
      </c>
      <c r="D1019">
        <v>5.960527163294255E-3</v>
      </c>
      <c r="E1019">
        <v>1.2543303324669103E-2</v>
      </c>
      <c r="F1019">
        <v>4.2103159787761652E-3</v>
      </c>
      <c r="G1019">
        <v>-1.2867149926949296E-2</v>
      </c>
      <c r="H1019">
        <v>-6.5125165938306898E-3</v>
      </c>
      <c r="I1019">
        <v>1.3542710144229876E-2</v>
      </c>
      <c r="J1019">
        <v>5.6073705023468477E-3</v>
      </c>
      <c r="K1019">
        <v>1.2619652647846227E-2</v>
      </c>
      <c r="L1019">
        <v>0</v>
      </c>
    </row>
    <row r="1020" spans="1:12" x14ac:dyDescent="0.2">
      <c r="A1020" s="12">
        <v>45033</v>
      </c>
      <c r="B1020">
        <v>-9.6921172770547716E-3</v>
      </c>
      <c r="C1020">
        <v>-1.0019924748220603E-3</v>
      </c>
      <c r="D1020">
        <v>1.4984916131339861E-3</v>
      </c>
      <c r="E1020">
        <v>7.8749248175049823E-3</v>
      </c>
      <c r="F1020">
        <v>4.3054012848611538E-2</v>
      </c>
      <c r="G1020">
        <v>2.2233584448352055E-3</v>
      </c>
      <c r="H1020">
        <v>-8.5807716669397474E-3</v>
      </c>
      <c r="I1020">
        <v>9.9852374944827283E-3</v>
      </c>
      <c r="J1020">
        <v>5.2618133666767315E-5</v>
      </c>
      <c r="K1020">
        <v>2.8515800758907375E-3</v>
      </c>
      <c r="L1020">
        <v>4.3157582168962486E-3</v>
      </c>
    </row>
    <row r="1021" spans="1:12" x14ac:dyDescent="0.2">
      <c r="A1021" s="12">
        <v>45034</v>
      </c>
      <c r="B1021">
        <v>-2.1594982007736494E-2</v>
      </c>
      <c r="C1021">
        <v>1.7805887302110236E-3</v>
      </c>
      <c r="D1021">
        <v>-1.8131460031929485E-2</v>
      </c>
      <c r="E1021">
        <v>3.4417929292241156E-3</v>
      </c>
      <c r="F1021">
        <v>-2.9064275219507548E-2</v>
      </c>
      <c r="G1021">
        <v>-8.3122598605437047E-3</v>
      </c>
      <c r="H1021">
        <v>1.519574369584255E-3</v>
      </c>
      <c r="I1021">
        <v>-2.6779663541112698E-2</v>
      </c>
      <c r="J1021">
        <v>-5.4479302082174634E-3</v>
      </c>
      <c r="K1021">
        <v>-1.7359237645468432E-2</v>
      </c>
      <c r="L1021">
        <v>-1.1003191197375148E-2</v>
      </c>
    </row>
    <row r="1022" spans="1:12" x14ac:dyDescent="0.2">
      <c r="A1022" s="12">
        <v>45035</v>
      </c>
      <c r="B1022">
        <v>-9.3532943364063401E-3</v>
      </c>
      <c r="C1022">
        <v>1.888344532958823E-3</v>
      </c>
      <c r="D1022">
        <v>-2.60106932146197E-3</v>
      </c>
      <c r="E1022">
        <v>-2.3352407665898993E-3</v>
      </c>
      <c r="F1022">
        <v>-3.8762593670063357E-2</v>
      </c>
      <c r="G1022">
        <v>4.8741298685696386E-3</v>
      </c>
      <c r="H1022">
        <v>8.4326361729291093E-4</v>
      </c>
      <c r="I1022">
        <v>-1.4875048481517798E-2</v>
      </c>
      <c r="J1022">
        <v>-8.3614415975676176E-3</v>
      </c>
      <c r="K1022">
        <v>-2.396840407965951E-2</v>
      </c>
      <c r="L1022">
        <v>-9.2844912559914483E-4</v>
      </c>
    </row>
    <row r="1023" spans="1:12" x14ac:dyDescent="0.2">
      <c r="A1023" s="12">
        <v>45036</v>
      </c>
      <c r="B1023">
        <v>-1.831320380500864E-2</v>
      </c>
      <c r="C1023">
        <v>-1.8819870981664332E-2</v>
      </c>
      <c r="D1023">
        <v>2.2622663516273793E-3</v>
      </c>
      <c r="E1023">
        <v>-1.8961838175556245E-4</v>
      </c>
      <c r="F1023">
        <v>-1.1466522877747782E-2</v>
      </c>
      <c r="G1023">
        <v>-1.216326389242153E-3</v>
      </c>
      <c r="H1023">
        <v>-7.4450085682339472E-3</v>
      </c>
      <c r="I1023">
        <v>-3.8641888676380011E-3</v>
      </c>
      <c r="J1023">
        <v>-3.4287924672026298E-3</v>
      </c>
      <c r="K1023">
        <v>-9.0731909283579323E-3</v>
      </c>
      <c r="L1023">
        <v>-7.3622914847759086E-3</v>
      </c>
    </row>
    <row r="1024" spans="1:12" x14ac:dyDescent="0.2">
      <c r="A1024" s="12">
        <v>45037</v>
      </c>
      <c r="B1024">
        <v>-2.1348411249468544E-2</v>
      </c>
      <c r="C1024">
        <v>-9.7728119894898453E-3</v>
      </c>
      <c r="D1024">
        <v>-6.3470483629439883E-3</v>
      </c>
      <c r="E1024">
        <v>2.5879098803757855E-3</v>
      </c>
      <c r="F1024">
        <v>-6.6854943683272612E-3</v>
      </c>
      <c r="G1024">
        <v>-1.3889118653859289E-2</v>
      </c>
      <c r="H1024">
        <v>-3.4877018497096782E-3</v>
      </c>
      <c r="I1024">
        <v>7.7403325323280672E-4</v>
      </c>
      <c r="J1024">
        <v>3.3218363227134722E-3</v>
      </c>
      <c r="K1024">
        <v>6.1011136926396358E-3</v>
      </c>
      <c r="L1024">
        <v>-4.4963841914013513E-3</v>
      </c>
    </row>
    <row r="1025" spans="1:12" x14ac:dyDescent="0.2">
      <c r="A1025" s="12">
        <v>45040</v>
      </c>
      <c r="B1025">
        <v>-2.6650010913182129E-2</v>
      </c>
      <c r="C1025">
        <v>-4.4005426144003476E-2</v>
      </c>
      <c r="D1025">
        <v>-3.7711940312213914E-2</v>
      </c>
      <c r="E1025">
        <v>-1.9928159267674994E-2</v>
      </c>
      <c r="F1025">
        <v>-4.890631323079879E-2</v>
      </c>
      <c r="G1025">
        <v>-7.09486691364382E-2</v>
      </c>
      <c r="H1025">
        <v>-2.8524101408992569E-2</v>
      </c>
      <c r="I1025">
        <v>-6.0251649452770978E-2</v>
      </c>
      <c r="J1025">
        <v>-3.1624620430466051E-2</v>
      </c>
      <c r="K1025">
        <v>-3.8253061817309558E-2</v>
      </c>
      <c r="L1025">
        <v>-3.4172559278880528E-2</v>
      </c>
    </row>
    <row r="1026" spans="1:12" x14ac:dyDescent="0.2">
      <c r="A1026" s="12">
        <v>45041</v>
      </c>
      <c r="B1026">
        <v>5.8691485425563569E-3</v>
      </c>
      <c r="C1026">
        <v>2.5216362849918329E-2</v>
      </c>
      <c r="D1026">
        <v>-2.9536240830926177E-2</v>
      </c>
      <c r="E1026">
        <v>-9.4169361523970697E-3</v>
      </c>
      <c r="F1026">
        <v>3.1206748510138688E-2</v>
      </c>
      <c r="G1026">
        <v>1.4467587622484276E-2</v>
      </c>
      <c r="H1026">
        <v>9.6406377982292859E-4</v>
      </c>
      <c r="I1026">
        <v>7.2523739844047377E-3</v>
      </c>
      <c r="J1026">
        <v>-2.6534314846590823E-3</v>
      </c>
      <c r="K1026">
        <v>-3.5021515105267387E-3</v>
      </c>
      <c r="L1026">
        <v>5.3225742541492919E-3</v>
      </c>
    </row>
    <row r="1027" spans="1:12" x14ac:dyDescent="0.2">
      <c r="A1027" s="12">
        <v>45042</v>
      </c>
      <c r="B1027">
        <v>2.7501259475723138E-2</v>
      </c>
      <c r="C1027">
        <v>1.7303465034101153E-2</v>
      </c>
      <c r="D1027">
        <v>4.913026489289163E-3</v>
      </c>
      <c r="E1027">
        <v>3.5964251884426754E-3</v>
      </c>
      <c r="F1027">
        <v>1.4339882186708602E-2</v>
      </c>
      <c r="G1027">
        <v>-2.3338826208149151E-2</v>
      </c>
      <c r="H1027">
        <v>-2.1044967798082687E-3</v>
      </c>
      <c r="I1027">
        <v>-7.8528742257993778E-2</v>
      </c>
      <c r="J1027">
        <v>-1.6970362663911803E-2</v>
      </c>
      <c r="K1027">
        <v>-3.1666189824632894E-2</v>
      </c>
      <c r="L1027">
        <v>4.2077913812208828E-3</v>
      </c>
    </row>
    <row r="1028" spans="1:12" x14ac:dyDescent="0.2">
      <c r="A1028" s="12">
        <v>45043</v>
      </c>
      <c r="B1028">
        <v>3.9401069099209068E-2</v>
      </c>
      <c r="C1028">
        <v>2.1832214336793304E-2</v>
      </c>
      <c r="D1028">
        <v>1.1610183137602342E-2</v>
      </c>
      <c r="E1028">
        <v>1.299715046486335E-2</v>
      </c>
      <c r="F1028">
        <v>2.1765097434546275E-2</v>
      </c>
      <c r="G1028">
        <v>-1.2327831567755465E-2</v>
      </c>
      <c r="H1028">
        <v>2.4966559187876332E-2</v>
      </c>
      <c r="I1028">
        <v>4.7792477014117225E-3</v>
      </c>
      <c r="J1028">
        <v>1.2643683035716844E-2</v>
      </c>
      <c r="K1028">
        <v>1.6437879848628583E-2</v>
      </c>
      <c r="L1028">
        <v>1.7871031331117802E-2</v>
      </c>
    </row>
    <row r="1029" spans="1:12" x14ac:dyDescent="0.2">
      <c r="A1029" s="12">
        <v>45044</v>
      </c>
      <c r="B1029">
        <v>-2.4773054954837812E-2</v>
      </c>
      <c r="C1029">
        <v>3.5742212243995339E-3</v>
      </c>
      <c r="D1029">
        <v>-3.1148944913886728E-3</v>
      </c>
      <c r="E1029">
        <v>1.8111044386294368E-2</v>
      </c>
      <c r="F1029">
        <v>1.3335175304587383E-2</v>
      </c>
      <c r="G1029">
        <v>2.0978199306456186E-2</v>
      </c>
      <c r="H1029">
        <v>-8.2530979575067189E-3</v>
      </c>
      <c r="I1029">
        <v>2.4049782959903138E-2</v>
      </c>
      <c r="J1029">
        <v>1.4679254868026587E-2</v>
      </c>
      <c r="K1029">
        <v>3.2219501854502029E-2</v>
      </c>
      <c r="L1029">
        <v>9.0098764389880542E-3</v>
      </c>
    </row>
    <row r="1030" spans="1:12" x14ac:dyDescent="0.2">
      <c r="A1030" s="12">
        <v>45047</v>
      </c>
      <c r="B1030">
        <v>-1.7646582116294537E-2</v>
      </c>
      <c r="C1030">
        <v>2.4499033771097031E-3</v>
      </c>
      <c r="D1030">
        <v>-1.657528625887247E-2</v>
      </c>
      <c r="E1030">
        <v>-4.0972100916974563E-2</v>
      </c>
      <c r="F1030">
        <v>-1.3081939043477696E-2</v>
      </c>
      <c r="G1030">
        <v>6.8904520720759352E-2</v>
      </c>
      <c r="H1030">
        <v>2.3281775833908992E-3</v>
      </c>
      <c r="I1030">
        <v>2.4680673498041365E-2</v>
      </c>
      <c r="J1030">
        <v>6.1170217511202409E-3</v>
      </c>
      <c r="K1030">
        <v>9.7692553593785071E-3</v>
      </c>
      <c r="L1030">
        <v>-7.1673357566712659E-3</v>
      </c>
    </row>
    <row r="1031" spans="1:12" x14ac:dyDescent="0.2">
      <c r="A1031" s="12">
        <v>45048</v>
      </c>
      <c r="B1031">
        <v>2.9131607525347904E-2</v>
      </c>
      <c r="C1031">
        <v>-9.6734847099011548E-2</v>
      </c>
      <c r="D1031">
        <v>-3.6052132939712574E-3</v>
      </c>
      <c r="E1031">
        <v>1.4033857122528165E-3</v>
      </c>
      <c r="F1031">
        <v>7.593242389164061E-4</v>
      </c>
      <c r="G1031">
        <v>-2.8435886215005084E-2</v>
      </c>
      <c r="H1031">
        <v>-2.8655852509093062E-2</v>
      </c>
      <c r="I1031">
        <v>-1.8453140905972186E-2</v>
      </c>
      <c r="J1031">
        <v>-6.9391282743763334E-3</v>
      </c>
      <c r="K1031">
        <v>1.7062650454931735E-3</v>
      </c>
      <c r="L1031">
        <v>-1.1546315229180679E-2</v>
      </c>
    </row>
    <row r="1032" spans="1:12" x14ac:dyDescent="0.2">
      <c r="A1032" s="12">
        <v>45049</v>
      </c>
      <c r="B1032">
        <v>2.3153259625418525E-2</v>
      </c>
      <c r="C1032">
        <v>5.9340925761575264E-2</v>
      </c>
      <c r="D1032">
        <v>-6.4487975413385131E-3</v>
      </c>
      <c r="E1032">
        <v>-4.9698914055170441E-3</v>
      </c>
      <c r="F1032">
        <v>-4.5650084674061083E-3</v>
      </c>
      <c r="G1032">
        <v>-8.9476945252837288E-3</v>
      </c>
      <c r="H1032">
        <v>-5.6986352300410034E-2</v>
      </c>
      <c r="I1032">
        <v>-7.5758273552003095E-3</v>
      </c>
      <c r="J1032">
        <v>-5.8285826641812999E-3</v>
      </c>
      <c r="K1032">
        <v>-2.8894189872124437E-3</v>
      </c>
      <c r="L1032">
        <v>-5.6261317255167078E-3</v>
      </c>
    </row>
    <row r="1033" spans="1:12" x14ac:dyDescent="0.2">
      <c r="A1033" s="12">
        <v>45050</v>
      </c>
      <c r="B1033">
        <v>-8.0347691738078368E-3</v>
      </c>
      <c r="C1033">
        <v>3.6614980277535895E-2</v>
      </c>
      <c r="D1033">
        <v>2.9125922225065819E-2</v>
      </c>
      <c r="E1033">
        <v>3.2189063498234395E-2</v>
      </c>
      <c r="F1033">
        <v>4.0598276787927955E-2</v>
      </c>
      <c r="G1033">
        <v>3.366617682708823E-2</v>
      </c>
      <c r="H1033">
        <v>2.0431560834288126E-2</v>
      </c>
      <c r="I1033">
        <v>3.3885169195244515E-2</v>
      </c>
      <c r="J1033">
        <v>1.1296310972473328E-2</v>
      </c>
      <c r="K1033">
        <v>-1.1242699448859245E-2</v>
      </c>
      <c r="L1033">
        <v>2.2004471104996731E-2</v>
      </c>
    </row>
    <row r="1034" spans="1:12" x14ac:dyDescent="0.2">
      <c r="A1034" s="12">
        <v>45051</v>
      </c>
      <c r="B1034">
        <v>-7.1243638721468616E-3</v>
      </c>
      <c r="C1034">
        <v>5.6267595579792481E-2</v>
      </c>
      <c r="D1034">
        <v>-9.6959233433375411E-3</v>
      </c>
      <c r="E1034">
        <v>-1.6837407267584572E-3</v>
      </c>
      <c r="F1034">
        <v>9.7566003494571835E-4</v>
      </c>
      <c r="G1034">
        <v>3.3051019884649856E-3</v>
      </c>
      <c r="H1034">
        <v>-4.3300780520617475E-3</v>
      </c>
      <c r="I1034">
        <v>2.8416487955096213E-3</v>
      </c>
      <c r="J1034">
        <v>6.1429031981864611E-3</v>
      </c>
      <c r="K1034">
        <v>-1.2178113138167839E-2</v>
      </c>
      <c r="L1034">
        <v>4.20905006758426E-3</v>
      </c>
    </row>
    <row r="1035" spans="1:12" x14ac:dyDescent="0.2">
      <c r="A1035" s="12">
        <v>45054</v>
      </c>
      <c r="B1035">
        <v>-2.2015079779206446E-2</v>
      </c>
      <c r="C1035">
        <v>2.1038025566301648E-4</v>
      </c>
      <c r="D1035">
        <v>-7.4568005011893326E-3</v>
      </c>
      <c r="E1035">
        <v>-1.6913063644678466E-2</v>
      </c>
      <c r="F1035">
        <v>-2.5186361229464466E-2</v>
      </c>
      <c r="G1035">
        <v>-2.1049065631682948E-2</v>
      </c>
      <c r="H1035">
        <v>-2.3730499441471094E-2</v>
      </c>
      <c r="I1035">
        <v>-4.102893852313258E-2</v>
      </c>
      <c r="J1035">
        <v>-2.691441114573519E-2</v>
      </c>
      <c r="K1035">
        <v>-2.1228243472685263E-2</v>
      </c>
      <c r="L1035">
        <v>-1.7163178458306845E-2</v>
      </c>
    </row>
    <row r="1036" spans="1:12" x14ac:dyDescent="0.2">
      <c r="A1036" s="12">
        <v>45055</v>
      </c>
      <c r="B1036">
        <v>-4.3282291547805185E-3</v>
      </c>
      <c r="C1036">
        <v>2.0408862713570026E-2</v>
      </c>
      <c r="D1036">
        <v>3.067954929590172E-4</v>
      </c>
      <c r="E1036">
        <v>1.2468052977271007E-2</v>
      </c>
      <c r="F1036">
        <v>1.0942749204654559E-2</v>
      </c>
      <c r="G1036">
        <v>3.6803798518488341E-2</v>
      </c>
      <c r="H1036">
        <v>6.5024829419822227E-3</v>
      </c>
      <c r="I1036">
        <v>2.9613843604412132E-2</v>
      </c>
      <c r="J1036">
        <v>1.0026459307846017E-2</v>
      </c>
      <c r="K1036">
        <v>1.9880867022741881E-2</v>
      </c>
      <c r="L1036">
        <v>1.0130325224483625E-2</v>
      </c>
    </row>
    <row r="1037" spans="1:12" x14ac:dyDescent="0.2">
      <c r="A1037" s="12">
        <v>45056</v>
      </c>
      <c r="B1037">
        <v>-3.7740352959436806E-2</v>
      </c>
      <c r="C1037">
        <v>8.2425136612815082E-4</v>
      </c>
      <c r="D1037">
        <v>-1.159730156230877E-2</v>
      </c>
      <c r="E1037">
        <v>2.232911114778584E-3</v>
      </c>
      <c r="F1037">
        <v>-1.7465453392801918E-2</v>
      </c>
      <c r="G1037">
        <v>6.0888067282158665E-4</v>
      </c>
      <c r="H1037">
        <v>-2.2801816538491781E-2</v>
      </c>
      <c r="I1037">
        <v>-3.245111635006219E-2</v>
      </c>
      <c r="J1037">
        <v>-4.6406012367528233E-3</v>
      </c>
      <c r="K1037">
        <v>-1.3847660605622517E-2</v>
      </c>
      <c r="L1037">
        <v>-6.5719131906726846E-3</v>
      </c>
    </row>
    <row r="1038" spans="1:12" x14ac:dyDescent="0.2">
      <c r="A1038" s="12">
        <v>45057</v>
      </c>
      <c r="B1038">
        <v>3.1136273324628787E-3</v>
      </c>
      <c r="C1038">
        <v>-1.9131341784792751E-2</v>
      </c>
      <c r="D1038">
        <v>4.3956071007879788E-3</v>
      </c>
      <c r="E1038">
        <v>5.5290866043719265E-3</v>
      </c>
      <c r="F1038">
        <v>9.7683142340605923E-3</v>
      </c>
      <c r="G1038">
        <v>6.2695636756065071E-3</v>
      </c>
      <c r="H1038">
        <v>-4.2371599498965034E-3</v>
      </c>
      <c r="I1038">
        <v>8.1201685356838711E-3</v>
      </c>
      <c r="J1038">
        <v>-1.107409000668831E-4</v>
      </c>
      <c r="K1038">
        <v>8.9821046097772576E-3</v>
      </c>
      <c r="L1038">
        <v>-9.2472068552346002E-4</v>
      </c>
    </row>
    <row r="1039" spans="1:12" x14ac:dyDescent="0.2">
      <c r="A1039" s="12">
        <v>45058</v>
      </c>
      <c r="B1039">
        <v>2.8938142907098081E-2</v>
      </c>
      <c r="C1039">
        <v>2.2216208516620758E-2</v>
      </c>
      <c r="D1039">
        <v>2.0664645488941955E-2</v>
      </c>
      <c r="E1039">
        <v>1.3612024160943372E-2</v>
      </c>
      <c r="F1039">
        <v>4.7460017514739966E-2</v>
      </c>
      <c r="G1039">
        <v>2.3905536598748143E-2</v>
      </c>
      <c r="H1039">
        <v>2.534668015087635E-2</v>
      </c>
      <c r="I1039">
        <v>2.8388673088070988E-2</v>
      </c>
      <c r="J1039">
        <v>2.082601268460274E-2</v>
      </c>
      <c r="K1039">
        <v>2.1047643615156725E-2</v>
      </c>
      <c r="L1039">
        <v>2.6790448845961427E-2</v>
      </c>
    </row>
    <row r="1040" spans="1:12" x14ac:dyDescent="0.2">
      <c r="A1040" s="12">
        <v>45061</v>
      </c>
      <c r="B1040">
        <v>-1.9654876551401711E-2</v>
      </c>
      <c r="C1040">
        <v>4.1035541496243097E-2</v>
      </c>
      <c r="D1040">
        <v>-1.1441126672248485E-2</v>
      </c>
      <c r="E1040">
        <v>2.5600360359828338E-3</v>
      </c>
      <c r="F1040">
        <v>-9.5536291710583126E-3</v>
      </c>
      <c r="G1040">
        <v>3.4629650936773185E-2</v>
      </c>
      <c r="H1040">
        <v>-2.3707417729585251E-2</v>
      </c>
      <c r="I1040">
        <v>-1.8148472055933881E-2</v>
      </c>
      <c r="J1040">
        <v>-8.6066527661788125E-3</v>
      </c>
      <c r="K1040">
        <v>-1.7801274705758235E-2</v>
      </c>
      <c r="L1040">
        <v>-1.8746013393969381E-3</v>
      </c>
    </row>
    <row r="1041" spans="1:12" x14ac:dyDescent="0.2">
      <c r="A1041" s="12">
        <v>45062</v>
      </c>
      <c r="B1041">
        <v>-1.20503960365991E-2</v>
      </c>
      <c r="C1041">
        <v>2.2122391299967563E-2</v>
      </c>
      <c r="D1041">
        <v>1.1925360271248683E-2</v>
      </c>
      <c r="E1041">
        <v>2.4683591461904537E-2</v>
      </c>
      <c r="F1041">
        <v>4.5046295457576477E-2</v>
      </c>
      <c r="G1041">
        <v>1.808979214380629E-2</v>
      </c>
      <c r="H1041">
        <v>9.7794652452024271E-3</v>
      </c>
      <c r="I1041">
        <v>-8.8932271051203101E-3</v>
      </c>
      <c r="J1041">
        <v>2.7891317443175894E-2</v>
      </c>
      <c r="K1041">
        <v>3.3856560167241236E-2</v>
      </c>
      <c r="L1041">
        <v>2.4402913927886818E-2</v>
      </c>
    </row>
    <row r="1042" spans="1:12" x14ac:dyDescent="0.2">
      <c r="A1042" s="12">
        <v>45063</v>
      </c>
      <c r="B1042">
        <v>2.7670414880280925E-2</v>
      </c>
      <c r="C1042">
        <v>3.9498712553983489E-2</v>
      </c>
      <c r="D1042">
        <v>2.6676023456997048E-2</v>
      </c>
      <c r="E1042">
        <v>3.0600655402033317E-2</v>
      </c>
      <c r="F1042">
        <v>2.6040282907169907E-2</v>
      </c>
      <c r="G1042">
        <v>9.1994271835512301E-2</v>
      </c>
      <c r="H1042">
        <v>2.0305827218725064E-2</v>
      </c>
      <c r="I1042">
        <v>3.5226341717833419E-2</v>
      </c>
      <c r="J1042">
        <v>2.2619385899566524E-2</v>
      </c>
      <c r="K1042">
        <v>2.1950609429949135E-2</v>
      </c>
      <c r="L1042">
        <v>3.1105999370515166E-2</v>
      </c>
    </row>
    <row r="1043" spans="1:12" x14ac:dyDescent="0.2">
      <c r="A1043" s="12">
        <v>45064</v>
      </c>
      <c r="B1043">
        <v>8.3878549055289228E-3</v>
      </c>
      <c r="C1043">
        <v>-1.9743337072721641E-2</v>
      </c>
      <c r="D1043">
        <v>1.7650958667269618E-3</v>
      </c>
      <c r="E1043">
        <v>6.396097331872532E-3</v>
      </c>
      <c r="F1043">
        <v>1.5964852171369691E-2</v>
      </c>
      <c r="G1043">
        <v>1.2861949762836092E-2</v>
      </c>
      <c r="H1043">
        <v>-1.0337437558388257E-2</v>
      </c>
      <c r="I1043">
        <v>-1.5236561237874329E-2</v>
      </c>
      <c r="J1043">
        <v>-9.0389872519325756E-3</v>
      </c>
      <c r="K1043">
        <v>-6.0359506468587304E-4</v>
      </c>
      <c r="L1043">
        <v>-5.1591250934317811E-3</v>
      </c>
    </row>
    <row r="1044" spans="1:12" x14ac:dyDescent="0.2">
      <c r="A1044" s="12">
        <v>45065</v>
      </c>
      <c r="B1044">
        <v>1.1626155624407263E-2</v>
      </c>
      <c r="C1044">
        <v>2.0391692532150146E-2</v>
      </c>
      <c r="D1044">
        <v>4.3992510406459795E-3</v>
      </c>
      <c r="E1044">
        <v>-5.7031318212437572E-3</v>
      </c>
      <c r="F1044">
        <v>2.1328201062559251E-2</v>
      </c>
      <c r="G1044">
        <v>-1.3032264413553469E-2</v>
      </c>
      <c r="H1044">
        <v>-5.4940371854175999E-3</v>
      </c>
      <c r="I1044">
        <v>7.4091533361820569E-3</v>
      </c>
      <c r="J1044">
        <v>4.0855742578134206E-3</v>
      </c>
      <c r="K1044">
        <v>1.6809389661513123E-2</v>
      </c>
      <c r="L1044">
        <v>3.4497249317672774E-3</v>
      </c>
    </row>
    <row r="1045" spans="1:12" x14ac:dyDescent="0.2">
      <c r="A1045" s="12">
        <v>45068</v>
      </c>
      <c r="B1045">
        <v>-2.5758335579353892E-2</v>
      </c>
      <c r="C1045">
        <v>1.1105196871159697E-3</v>
      </c>
      <c r="D1045">
        <v>-6.5765755683873574E-3</v>
      </c>
      <c r="E1045">
        <v>1.1913356633471307E-2</v>
      </c>
      <c r="F1045">
        <v>3.2248703858738783E-3</v>
      </c>
      <c r="G1045">
        <v>-1.3549661228532585E-2</v>
      </c>
      <c r="H1045">
        <v>-1.647239434147324E-2</v>
      </c>
      <c r="I1045">
        <v>-4.1695500598325011E-2</v>
      </c>
      <c r="J1045">
        <v>-1.787886527620379E-2</v>
      </c>
      <c r="K1045">
        <v>-2.0024804340131697E-2</v>
      </c>
      <c r="L1045">
        <v>-1.2434374630288191E-2</v>
      </c>
    </row>
    <row r="1046" spans="1:12" x14ac:dyDescent="0.2">
      <c r="A1046" s="12">
        <v>45069</v>
      </c>
      <c r="B1046">
        <v>-1.7433250148559277E-2</v>
      </c>
      <c r="C1046">
        <v>1.3863295062613752E-3</v>
      </c>
      <c r="D1046">
        <v>-1.5855040932401702E-2</v>
      </c>
      <c r="E1046">
        <v>-1.0204886720186363E-2</v>
      </c>
      <c r="F1046">
        <v>-1.3179377699501725E-2</v>
      </c>
      <c r="G1046">
        <v>-1.0065999743635586E-2</v>
      </c>
      <c r="H1046">
        <v>-5.2279783788847295E-3</v>
      </c>
      <c r="I1046">
        <v>-5.7611159271258344E-2</v>
      </c>
      <c r="J1046">
        <v>-8.1569244557102683E-2</v>
      </c>
      <c r="K1046">
        <v>-5.2908407219788775E-2</v>
      </c>
      <c r="L1046">
        <v>-1.8052407445914135E-2</v>
      </c>
    </row>
    <row r="1047" spans="1:12" x14ac:dyDescent="0.2">
      <c r="A1047" s="12">
        <v>45070</v>
      </c>
      <c r="B1047">
        <v>-5.6752958652737252E-2</v>
      </c>
      <c r="C1047">
        <v>0.1057760752328048</v>
      </c>
      <c r="D1047">
        <v>1.5147724065305604E-2</v>
      </c>
      <c r="E1047">
        <v>6.9997829116253962E-2</v>
      </c>
      <c r="F1047">
        <v>7.3159842337088304E-2</v>
      </c>
      <c r="G1047">
        <v>9.8112960023343188E-2</v>
      </c>
      <c r="H1047">
        <v>9.6599902179652988E-3</v>
      </c>
      <c r="I1047">
        <v>1.4490176665160193E-2</v>
      </c>
      <c r="J1047">
        <v>-4.6877658896936911E-3</v>
      </c>
      <c r="K1047">
        <v>7.0382181808229275E-3</v>
      </c>
      <c r="L1047">
        <v>6.4476354004147932E-2</v>
      </c>
    </row>
    <row r="1048" spans="1:12" x14ac:dyDescent="0.2">
      <c r="A1048" s="12">
        <v>45071</v>
      </c>
      <c r="B1048">
        <v>5.6752958652737294E-2</v>
      </c>
      <c r="C1048">
        <v>5.4019117875402672E-2</v>
      </c>
      <c r="D1048">
        <v>3.8569646654568086E-2</v>
      </c>
      <c r="E1048">
        <v>0.10899983871784387</v>
      </c>
      <c r="F1048">
        <v>0.28083635695471304</v>
      </c>
      <c r="G1048">
        <v>5.0565564977207128E-2</v>
      </c>
      <c r="H1048">
        <v>5.9073908864122025E-2</v>
      </c>
      <c r="I1048">
        <v>7.4524379004626759E-2</v>
      </c>
      <c r="J1048">
        <v>2.3731524669674372E-2</v>
      </c>
      <c r="K1048">
        <v>5.4847951276189418E-2</v>
      </c>
      <c r="L1048">
        <v>6.3309613210351182E-2</v>
      </c>
    </row>
    <row r="1049" spans="1:12" x14ac:dyDescent="0.2">
      <c r="A1049" s="12">
        <v>45072</v>
      </c>
      <c r="B1049">
        <v>3.3568107612990207E-2</v>
      </c>
      <c r="C1049">
        <v>-1.3951888367293667E-2</v>
      </c>
      <c r="D1049">
        <v>1.4738802878448652E-3</v>
      </c>
      <c r="E1049">
        <v>-1.1620886660025529E-2</v>
      </c>
      <c r="F1049">
        <v>-3.2738817313497315E-2</v>
      </c>
      <c r="G1049">
        <v>-1.4841946620044889E-2</v>
      </c>
      <c r="H1049">
        <v>4.9933243391690231E-2</v>
      </c>
      <c r="I1049">
        <v>1.5517177792555122E-2</v>
      </c>
      <c r="J1049">
        <v>5.0853442851445585E-3</v>
      </c>
      <c r="K1049">
        <v>-1.8947563566570368E-2</v>
      </c>
      <c r="L1049">
        <v>-8.3745542569784684E-4</v>
      </c>
    </row>
    <row r="1050" spans="1:12" x14ac:dyDescent="0.2">
      <c r="A1050" s="12">
        <v>45076</v>
      </c>
      <c r="B1050">
        <v>4.7216930916965695E-2</v>
      </c>
      <c r="C1050">
        <v>-5.8008685041145452E-2</v>
      </c>
      <c r="D1050">
        <v>-1.5238694554993555E-2</v>
      </c>
      <c r="E1050">
        <v>5.734436928619243E-3</v>
      </c>
      <c r="F1050">
        <v>-8.0608022489093351E-2</v>
      </c>
      <c r="G1050">
        <v>-2.440278358796082E-2</v>
      </c>
      <c r="H1050">
        <v>-1.5660206795897039E-2</v>
      </c>
      <c r="I1050">
        <v>-3.7653812102108226E-2</v>
      </c>
      <c r="J1050">
        <v>1.464206795376972E-3</v>
      </c>
      <c r="K1050">
        <v>-2.0906599656072822E-2</v>
      </c>
      <c r="L1050">
        <v>-2.6006916994504151E-2</v>
      </c>
    </row>
    <row r="1051" spans="1:12" x14ac:dyDescent="0.2">
      <c r="A1051" s="12">
        <v>45077</v>
      </c>
      <c r="B1051">
        <v>-9.9090059755534924E-3</v>
      </c>
      <c r="C1051">
        <v>1.0602608029419836E-2</v>
      </c>
      <c r="D1051">
        <v>1.1038280977962615E-2</v>
      </c>
      <c r="E1051">
        <v>-2.2542675148113821E-2</v>
      </c>
      <c r="F1051">
        <v>4.3655958060231217E-2</v>
      </c>
      <c r="G1051">
        <v>3.2456907771124581E-2</v>
      </c>
      <c r="H1051">
        <v>2.111396054105864E-2</v>
      </c>
      <c r="I1051">
        <v>2.1655333409037608E-2</v>
      </c>
      <c r="J1051">
        <v>1.5191605490879712E-2</v>
      </c>
      <c r="K1051">
        <v>1.8431258265721853E-2</v>
      </c>
      <c r="L1051">
        <v>1.7055624083433921E-2</v>
      </c>
    </row>
    <row r="1052" spans="1:12" x14ac:dyDescent="0.2">
      <c r="A1052" s="12">
        <v>45078</v>
      </c>
      <c r="B1052">
        <v>5.7655702336332094E-3</v>
      </c>
      <c r="C1052">
        <v>-1.3567819458399315E-2</v>
      </c>
      <c r="D1052">
        <v>-3.3044034229328741E-3</v>
      </c>
      <c r="E1052">
        <v>2.7530551750957335E-2</v>
      </c>
      <c r="F1052">
        <v>-1.5171785852005702E-2</v>
      </c>
      <c r="G1052">
        <v>-3.4021584578530523E-2</v>
      </c>
      <c r="H1052">
        <v>-1.8145922404631254E-3</v>
      </c>
      <c r="I1052">
        <v>-4.3538520456321901E-2</v>
      </c>
      <c r="J1052">
        <v>1.3915632128333115E-3</v>
      </c>
      <c r="K1052">
        <v>7.019376167078443E-3</v>
      </c>
      <c r="L1052">
        <v>-2.3539341151039318E-3</v>
      </c>
    </row>
    <row r="1053" spans="1:12" x14ac:dyDescent="0.2">
      <c r="A1053" s="12">
        <v>45079</v>
      </c>
      <c r="B1053">
        <v>-4.7417764502355748E-2</v>
      </c>
      <c r="C1053">
        <v>5.9374610126508402E-4</v>
      </c>
      <c r="D1053">
        <v>-2.8772876307619624E-2</v>
      </c>
      <c r="E1053">
        <v>-1.201767801038345E-2</v>
      </c>
      <c r="F1053">
        <v>-3.6379947086110906E-2</v>
      </c>
      <c r="G1053">
        <v>-1.0072470748003498E-2</v>
      </c>
      <c r="H1053">
        <v>-2.531323711362991E-2</v>
      </c>
      <c r="I1053">
        <v>-1.1759638217942382E-2</v>
      </c>
      <c r="J1053">
        <v>-2.7173606803871122E-2</v>
      </c>
      <c r="K1053">
        <v>-2.5317974194314023E-2</v>
      </c>
      <c r="L1053">
        <v>-1.5603870682812864E-2</v>
      </c>
    </row>
    <row r="1054" spans="1:12" x14ac:dyDescent="0.2">
      <c r="A1054" s="12">
        <v>45082</v>
      </c>
      <c r="B1054">
        <v>3.6176355304335731E-2</v>
      </c>
      <c r="C1054">
        <v>5.204348255786128E-2</v>
      </c>
      <c r="D1054">
        <v>5.8743907551406726E-4</v>
      </c>
      <c r="E1054">
        <v>-1.5449768989806829E-2</v>
      </c>
      <c r="F1054">
        <v>1.8947336060406311E-2</v>
      </c>
      <c r="G1054">
        <v>-1.58306648064197E-3</v>
      </c>
      <c r="H1054">
        <v>3.1693149832501356E-2</v>
      </c>
      <c r="I1054">
        <v>2.920548749573432E-2</v>
      </c>
      <c r="J1054">
        <v>1.6943474418673138E-2</v>
      </c>
      <c r="K1054">
        <v>2.9196464807803382E-2</v>
      </c>
      <c r="L1054">
        <v>1.200078860212663E-2</v>
      </c>
    </row>
    <row r="1055" spans="1:12" x14ac:dyDescent="0.2">
      <c r="A1055" s="12">
        <v>45083</v>
      </c>
      <c r="B1055">
        <v>1.0282817437223167E-2</v>
      </c>
      <c r="C1055">
        <v>-5.2891789982459948E-2</v>
      </c>
      <c r="D1055">
        <v>9.5803423811177089E-3</v>
      </c>
      <c r="E1055">
        <v>3.3236644414794121E-3</v>
      </c>
      <c r="F1055">
        <v>3.2077096450143874E-3</v>
      </c>
      <c r="G1055">
        <v>1.4314044850519741E-2</v>
      </c>
      <c r="H1055">
        <v>-1.019270495933614E-2</v>
      </c>
      <c r="I1055">
        <v>3.6991787854967415E-3</v>
      </c>
      <c r="J1055">
        <v>1.3395259166884181E-2</v>
      </c>
      <c r="K1055">
        <v>4.4047610962283851E-2</v>
      </c>
      <c r="L1055">
        <v>-1.474189777327454E-3</v>
      </c>
    </row>
    <row r="1056" spans="1:12" x14ac:dyDescent="0.2">
      <c r="A1056" s="12">
        <v>45084</v>
      </c>
      <c r="B1056">
        <v>1.7116163546846426E-2</v>
      </c>
      <c r="C1056">
        <v>2.6960785329737721E-2</v>
      </c>
      <c r="D1056">
        <v>1.3364647382002823E-3</v>
      </c>
      <c r="E1056">
        <v>1.4491318936350826E-2</v>
      </c>
      <c r="F1056">
        <v>6.5518396536607708E-3</v>
      </c>
      <c r="G1056">
        <v>6.5379775682536997E-3</v>
      </c>
      <c r="H1056">
        <v>1.0106656626758779E-2</v>
      </c>
      <c r="I1056">
        <v>-1.23150844605639E-3</v>
      </c>
      <c r="J1056">
        <v>7.236653293521177E-3</v>
      </c>
      <c r="K1056">
        <v>-2.9675011296301859E-3</v>
      </c>
      <c r="L1056">
        <v>1.0183913358888548E-2</v>
      </c>
    </row>
    <row r="1057" spans="1:12" x14ac:dyDescent="0.2">
      <c r="A1057" s="12">
        <v>45085</v>
      </c>
      <c r="B1057">
        <v>-1.5199898043482062E-2</v>
      </c>
      <c r="C1057">
        <v>3.1469809162266729E-2</v>
      </c>
      <c r="D1057">
        <v>-9.5677682861687787E-3</v>
      </c>
      <c r="E1057">
        <v>5.2201679412553837E-4</v>
      </c>
      <c r="F1057">
        <v>4.844159271046462E-3</v>
      </c>
      <c r="G1057">
        <v>-1.2176216763997064E-2</v>
      </c>
      <c r="H1057">
        <v>2.3444690458880261E-2</v>
      </c>
      <c r="I1057">
        <v>-7.4211652543050705E-3</v>
      </c>
      <c r="J1057">
        <v>4.2839629724633075E-3</v>
      </c>
      <c r="K1057">
        <v>-8.4567868751288227E-3</v>
      </c>
      <c r="L1057">
        <v>2.6326504595857664E-3</v>
      </c>
    </row>
    <row r="1058" spans="1:12" x14ac:dyDescent="0.2">
      <c r="A1058" s="12">
        <v>45086</v>
      </c>
      <c r="B1058">
        <v>5.3731417534039497E-2</v>
      </c>
      <c r="C1058">
        <v>3.3610690112946789E-2</v>
      </c>
      <c r="D1058">
        <v>2.0022222160089E-2</v>
      </c>
      <c r="E1058">
        <v>6.1152598324833413E-2</v>
      </c>
      <c r="F1058">
        <v>3.3429340108776302E-2</v>
      </c>
      <c r="G1058">
        <v>-4.2495797597472268E-3</v>
      </c>
      <c r="H1058">
        <v>2.512039520396005E-2</v>
      </c>
      <c r="I1058">
        <v>7.9326148408225466E-2</v>
      </c>
      <c r="J1058">
        <v>2.810091551416204E-2</v>
      </c>
      <c r="K1058">
        <v>3.4974943457427514E-2</v>
      </c>
      <c r="L1058">
        <v>3.1698495961922243E-2</v>
      </c>
    </row>
    <row r="1059" spans="1:12" x14ac:dyDescent="0.2">
      <c r="A1059" s="12">
        <v>45089</v>
      </c>
      <c r="B1059">
        <v>2.5083279992689812E-2</v>
      </c>
      <c r="C1059">
        <v>-3.6737566939427931E-2</v>
      </c>
      <c r="D1059">
        <v>1.9178292250603649E-2</v>
      </c>
      <c r="E1059">
        <v>-4.9695210815508244E-3</v>
      </c>
      <c r="F1059">
        <v>1.5987480315678562E-2</v>
      </c>
      <c r="G1059">
        <v>-9.4684199114773986E-4</v>
      </c>
      <c r="H1059">
        <v>1.857538693884524E-2</v>
      </c>
      <c r="I1059">
        <v>4.0565088899253247E-2</v>
      </c>
      <c r="J1059">
        <v>2.478866572746196E-2</v>
      </c>
      <c r="K1059">
        <v>3.3093370238409546E-2</v>
      </c>
      <c r="L1059">
        <v>1.3303173219953239E-2</v>
      </c>
    </row>
    <row r="1060" spans="1:12" x14ac:dyDescent="0.2">
      <c r="A1060" s="12">
        <v>45090</v>
      </c>
      <c r="B1060">
        <v>4.807400400385918E-2</v>
      </c>
      <c r="C1060">
        <v>2.2235515035157957E-2</v>
      </c>
      <c r="D1060">
        <v>-1.6359814346328201E-3</v>
      </c>
      <c r="E1060">
        <v>4.036699669100402E-2</v>
      </c>
      <c r="F1060">
        <v>-1.4283813331785174E-3</v>
      </c>
      <c r="G1060">
        <v>-1.5432670106955813E-2</v>
      </c>
      <c r="H1060">
        <v>-8.3121918282150469E-3</v>
      </c>
      <c r="I1060">
        <v>1.3779769168184101E-2</v>
      </c>
      <c r="J1060">
        <v>-2.4982204542459948E-3</v>
      </c>
      <c r="K1060">
        <v>1.0791963196444146E-2</v>
      </c>
      <c r="L1060">
        <v>1.4097090554323061E-2</v>
      </c>
    </row>
    <row r="1061" spans="1:12" x14ac:dyDescent="0.2">
      <c r="A1061" s="12">
        <v>45091</v>
      </c>
      <c r="B1061">
        <v>6.7226266183458448E-3</v>
      </c>
      <c r="C1061">
        <v>-2.4566994319683969E-2</v>
      </c>
      <c r="D1061">
        <v>5.4615099267072403E-3</v>
      </c>
      <c r="E1061">
        <v>-3.1079490380690475E-3</v>
      </c>
      <c r="F1061">
        <v>-1.4881502393501191E-2</v>
      </c>
      <c r="G1061">
        <v>-2.8954507937301557E-2</v>
      </c>
      <c r="H1061">
        <v>1.7003490000617304E-3</v>
      </c>
      <c r="I1061">
        <v>-2.663593691360602E-2</v>
      </c>
      <c r="J1061">
        <v>-1.1689365818969356E-2</v>
      </c>
      <c r="K1061">
        <v>-1.4766753191403635E-2</v>
      </c>
      <c r="L1061">
        <v>-8.3017990472275087E-3</v>
      </c>
    </row>
    <row r="1062" spans="1:12" x14ac:dyDescent="0.2">
      <c r="A1062" s="12">
        <v>45092</v>
      </c>
      <c r="B1062">
        <v>1.5237634365820235E-2</v>
      </c>
      <c r="C1062">
        <v>-3.4056959072217362E-2</v>
      </c>
      <c r="D1062">
        <v>-7.4961233804579849E-3</v>
      </c>
      <c r="E1062">
        <v>-1.7493605272824529E-2</v>
      </c>
      <c r="F1062">
        <v>-1.4779001304892731E-2</v>
      </c>
      <c r="G1062">
        <v>-3.4719235066887569E-3</v>
      </c>
      <c r="H1062">
        <v>-7.5520815750596973E-3</v>
      </c>
      <c r="I1062">
        <v>-1.1104346449544266E-2</v>
      </c>
      <c r="J1062">
        <v>-6.8778210576046954E-3</v>
      </c>
      <c r="K1062">
        <v>1.404551549933243E-3</v>
      </c>
      <c r="L1062">
        <v>-9.2769217409838425E-3</v>
      </c>
    </row>
    <row r="1063" spans="1:12" x14ac:dyDescent="0.2">
      <c r="A1063" s="12">
        <v>45093</v>
      </c>
      <c r="B1063">
        <v>-3.8396174361785683E-2</v>
      </c>
      <c r="C1063">
        <v>-9.6231152686647291E-3</v>
      </c>
      <c r="D1063">
        <v>-1.3670736252240181E-2</v>
      </c>
      <c r="E1063">
        <v>-9.208375055354315E-5</v>
      </c>
      <c r="F1063">
        <v>-4.7559749555075616E-3</v>
      </c>
      <c r="G1063">
        <v>-8.9836057524234399E-3</v>
      </c>
      <c r="H1063">
        <v>-2.358875335128648E-2</v>
      </c>
      <c r="I1063">
        <v>-1.5802147912844958E-2</v>
      </c>
      <c r="J1063">
        <v>-2.0196158275065739E-3</v>
      </c>
      <c r="K1063">
        <v>-1.295047495427599E-2</v>
      </c>
      <c r="L1063">
        <v>-8.1313607750396373E-3</v>
      </c>
    </row>
    <row r="1064" spans="1:12" x14ac:dyDescent="0.2">
      <c r="A1064" s="12">
        <v>45097</v>
      </c>
      <c r="B1064">
        <v>-6.1875325632422623E-2</v>
      </c>
      <c r="C1064">
        <v>-5.905454969544089E-2</v>
      </c>
      <c r="D1064">
        <v>-2.2504070848572498E-2</v>
      </c>
      <c r="E1064">
        <v>-1.843339743666211E-2</v>
      </c>
      <c r="F1064">
        <v>-3.3091265477247903E-2</v>
      </c>
      <c r="G1064">
        <v>-1.3120436647904811E-2</v>
      </c>
      <c r="H1064">
        <v>-3.4471496806122812E-2</v>
      </c>
      <c r="I1064">
        <v>-2.3535940540098943E-2</v>
      </c>
      <c r="J1064">
        <v>-1.3604115734821207E-2</v>
      </c>
      <c r="K1064">
        <v>-1.7090353511537641E-2</v>
      </c>
      <c r="L1064">
        <v>-2.4676938132711979E-2</v>
      </c>
    </row>
    <row r="1065" spans="1:12" x14ac:dyDescent="0.2">
      <c r="A1065" s="12">
        <v>45098</v>
      </c>
      <c r="B1065">
        <v>-5.791766161950822E-3</v>
      </c>
      <c r="C1065">
        <v>-1.2656725462958747E-2</v>
      </c>
      <c r="D1065">
        <v>1.2532498238606152E-2</v>
      </c>
      <c r="E1065">
        <v>-6.1891082569933975E-3</v>
      </c>
      <c r="F1065">
        <v>4.5773913351938684E-3</v>
      </c>
      <c r="G1065">
        <v>3.231996460506275E-2</v>
      </c>
      <c r="H1065">
        <v>5.5134609752435365E-3</v>
      </c>
      <c r="I1065">
        <v>3.5269360002103164E-2</v>
      </c>
      <c r="J1065">
        <v>3.6065504017472974E-3</v>
      </c>
      <c r="K1065">
        <v>1.9267949418762644E-3</v>
      </c>
      <c r="L1065">
        <v>4.6521120452783027E-3</v>
      </c>
    </row>
    <row r="1066" spans="1:12" x14ac:dyDescent="0.2">
      <c r="A1066" s="12">
        <v>45099</v>
      </c>
      <c r="B1066">
        <v>8.8265816611745526E-3</v>
      </c>
      <c r="C1066">
        <v>-6.2525219769163113E-3</v>
      </c>
      <c r="D1066">
        <v>-2.9093127161903602E-2</v>
      </c>
      <c r="E1066">
        <v>-2.4367699948766024E-2</v>
      </c>
      <c r="F1066">
        <v>-2.2234493721240242E-2</v>
      </c>
      <c r="G1066">
        <v>-2.8770580650201851E-2</v>
      </c>
      <c r="H1066">
        <v>-2.5846651331578603E-2</v>
      </c>
      <c r="I1066">
        <v>-3.397971080860944E-2</v>
      </c>
      <c r="J1066">
        <v>-9.1391465429052328E-4</v>
      </c>
      <c r="K1066">
        <v>-1.3932029207908269E-2</v>
      </c>
      <c r="L1066">
        <v>-1.7769112116438078E-2</v>
      </c>
    </row>
    <row r="1067" spans="1:12" x14ac:dyDescent="0.2">
      <c r="A1067" s="12">
        <v>45100</v>
      </c>
      <c r="B1067">
        <v>1.0250370198086393E-2</v>
      </c>
      <c r="C1067">
        <v>-2.2987403802656459E-2</v>
      </c>
      <c r="D1067">
        <v>6.3607596185442762E-3</v>
      </c>
      <c r="E1067">
        <v>-6.3268531745227553E-4</v>
      </c>
      <c r="F1067">
        <v>-1.2113365725010881E-3</v>
      </c>
      <c r="G1067">
        <v>-2.7886522980816526E-2</v>
      </c>
      <c r="H1067">
        <v>2.7820528520543609E-2</v>
      </c>
      <c r="I1067">
        <v>1.0837376010249427E-2</v>
      </c>
      <c r="J1067">
        <v>2.14898497453709E-3</v>
      </c>
      <c r="K1067">
        <v>1.0557625872365441E-2</v>
      </c>
      <c r="L1067">
        <v>3.2337809204701128E-3</v>
      </c>
    </row>
    <row r="1068" spans="1:12" x14ac:dyDescent="0.2">
      <c r="A1068" s="12">
        <v>45103</v>
      </c>
      <c r="B1068">
        <v>2.2539543943429486E-2</v>
      </c>
      <c r="C1068">
        <v>2.6435658134013724E-2</v>
      </c>
      <c r="D1068">
        <v>4.3825733820843822E-2</v>
      </c>
      <c r="E1068">
        <v>3.2062157163177556E-2</v>
      </c>
      <c r="F1068">
        <v>4.8006354921197647E-2</v>
      </c>
      <c r="G1068">
        <v>3.5115272635819657E-2</v>
      </c>
      <c r="H1068">
        <v>2.6733712063265535E-2</v>
      </c>
      <c r="I1068">
        <v>5.3151779518161489E-2</v>
      </c>
      <c r="J1068">
        <v>3.1899613978546057E-2</v>
      </c>
      <c r="K1068">
        <v>4.6465214868387658E-2</v>
      </c>
      <c r="L1068">
        <v>3.4341403282824159E-2</v>
      </c>
    </row>
    <row r="1069" spans="1:12" x14ac:dyDescent="0.2">
      <c r="A1069" s="12">
        <v>45104</v>
      </c>
      <c r="B1069">
        <v>-1.566457754790658E-2</v>
      </c>
      <c r="C1069">
        <v>-1.9949337695039705E-3</v>
      </c>
      <c r="D1069">
        <v>-7.6864111268057081E-3</v>
      </c>
      <c r="E1069">
        <v>-5.4242695779794094E-4</v>
      </c>
      <c r="F1069">
        <v>-8.6192456717482605E-3</v>
      </c>
      <c r="G1069">
        <v>2.1752048281179041E-3</v>
      </c>
      <c r="H1069">
        <v>-1.8961371392050338E-2</v>
      </c>
      <c r="I1069">
        <v>7.554669404176974E-3</v>
      </c>
      <c r="J1069">
        <v>-1.297502200215165E-2</v>
      </c>
      <c r="K1069">
        <v>-1.0425238503101682E-2</v>
      </c>
      <c r="L1069">
        <v>-7.739258664150258E-3</v>
      </c>
    </row>
    <row r="1070" spans="1:12" x14ac:dyDescent="0.2">
      <c r="A1070" s="12">
        <v>45105</v>
      </c>
      <c r="B1070">
        <v>-1.9856255752622506E-2</v>
      </c>
      <c r="C1070">
        <v>9.6653994302656442E-3</v>
      </c>
      <c r="D1070">
        <v>1.0405040313870809E-2</v>
      </c>
      <c r="E1070">
        <v>1.7106571667848503E-2</v>
      </c>
      <c r="F1070">
        <v>-2.8708505311813178E-2</v>
      </c>
      <c r="G1070">
        <v>5.3213507359020668E-2</v>
      </c>
      <c r="H1070">
        <v>4.4140481549994623E-3</v>
      </c>
      <c r="I1070">
        <v>1.504763862349116E-2</v>
      </c>
      <c r="J1070">
        <v>-2.214268102491894E-3</v>
      </c>
      <c r="K1070">
        <v>1.2727393899343927E-2</v>
      </c>
      <c r="L1070">
        <v>2.8034069516844333E-4</v>
      </c>
    </row>
    <row r="1071" spans="1:12" x14ac:dyDescent="0.2">
      <c r="A1071" s="12">
        <v>45106</v>
      </c>
      <c r="B1071">
        <v>1.5976113316730073E-2</v>
      </c>
      <c r="C1071">
        <v>2.3718684898993998E-2</v>
      </c>
      <c r="D1071">
        <v>1.8105445908509273E-2</v>
      </c>
      <c r="E1071">
        <v>5.6183265737935889E-3</v>
      </c>
      <c r="F1071">
        <v>2.3869068016269548E-2</v>
      </c>
      <c r="G1071">
        <v>1.6815037862737137E-2</v>
      </c>
      <c r="H1071">
        <v>8.2666853290783021E-3</v>
      </c>
      <c r="I1071">
        <v>3.1725194326421811E-2</v>
      </c>
      <c r="J1071">
        <v>2.7741409329359312E-2</v>
      </c>
      <c r="K1071">
        <v>2.956544040994705E-2</v>
      </c>
      <c r="L1071">
        <v>1.5335980120850997E-2</v>
      </c>
    </row>
    <row r="1072" spans="1:12" x14ac:dyDescent="0.2">
      <c r="A1072" s="12">
        <v>45107</v>
      </c>
      <c r="B1072">
        <v>5.3684161413613332E-3</v>
      </c>
      <c r="C1072">
        <v>1.6628564101763242E-2</v>
      </c>
      <c r="D1072">
        <v>-1.4453603825700843E-3</v>
      </c>
      <c r="E1072">
        <v>1.0333554508722446E-2</v>
      </c>
      <c r="F1072">
        <v>2.5924047258498246E-2</v>
      </c>
      <c r="G1072">
        <v>-3.9035104160068156E-3</v>
      </c>
      <c r="H1072">
        <v>8.7818895397484293E-3</v>
      </c>
      <c r="I1072">
        <v>-1.025331620573171E-2</v>
      </c>
      <c r="J1072">
        <v>-2.4670532502830038E-3</v>
      </c>
      <c r="K1072">
        <v>1.2203455247227176E-2</v>
      </c>
      <c r="L1072">
        <v>8.8516300179664002E-3</v>
      </c>
    </row>
    <row r="1073" spans="1:12" x14ac:dyDescent="0.2">
      <c r="A1073" s="12">
        <v>45110</v>
      </c>
      <c r="B1073">
        <v>-3.357335929810884E-2</v>
      </c>
      <c r="C1073">
        <v>-1.6277530252587932E-2</v>
      </c>
      <c r="D1073">
        <v>-1.8131963594519216E-2</v>
      </c>
      <c r="E1073">
        <v>-1.6775572102329207E-2</v>
      </c>
      <c r="F1073">
        <v>-2.5422188934287743E-2</v>
      </c>
      <c r="G1073">
        <v>-2.0867019080991277E-2</v>
      </c>
      <c r="H1073">
        <v>-2.4957088243515464E-2</v>
      </c>
      <c r="I1073">
        <v>-1.8896515957851499E-2</v>
      </c>
      <c r="J1073">
        <v>-2.2533473038204563E-2</v>
      </c>
      <c r="K1073">
        <v>-2.5235897386058546E-2</v>
      </c>
      <c r="L1073">
        <v>-2.234761511852899E-2</v>
      </c>
    </row>
    <row r="1074" spans="1:12" x14ac:dyDescent="0.2">
      <c r="A1074" s="12">
        <v>45112</v>
      </c>
      <c r="B1074">
        <v>-1.6749766824844942E-2</v>
      </c>
      <c r="C1074">
        <v>-4.1330893877658016E-3</v>
      </c>
      <c r="D1074">
        <v>-9.7337823161299693E-3</v>
      </c>
      <c r="E1074">
        <v>-1.6212024256128006E-2</v>
      </c>
      <c r="F1074">
        <v>-1.5687275982967715E-2</v>
      </c>
      <c r="G1074">
        <v>-3.2470385835241623E-2</v>
      </c>
      <c r="H1074">
        <v>-1.6441005755677363E-2</v>
      </c>
      <c r="I1074">
        <v>-1.6750760979721904E-2</v>
      </c>
      <c r="J1074">
        <v>-2.0256503501947569E-2</v>
      </c>
      <c r="K1074">
        <v>-1.7568312384860254E-2</v>
      </c>
      <c r="L1074">
        <v>-1.2688514371532957E-2</v>
      </c>
    </row>
    <row r="1075" spans="1:12" x14ac:dyDescent="0.2">
      <c r="A1075" s="12">
        <v>45113</v>
      </c>
      <c r="B1075">
        <v>-3.7605325242934446E-3</v>
      </c>
      <c r="C1075">
        <v>-2.7355427242091641E-3</v>
      </c>
      <c r="D1075">
        <v>-6.4272165611738551E-3</v>
      </c>
      <c r="E1075">
        <v>-1.4751623405060625E-3</v>
      </c>
      <c r="F1075">
        <v>5.5946805866511013E-3</v>
      </c>
      <c r="G1075">
        <v>-4.9627768150053491E-3</v>
      </c>
      <c r="H1075">
        <v>6.2294980739371749E-3</v>
      </c>
      <c r="I1075">
        <v>-1.1995051670510878E-3</v>
      </c>
      <c r="J1075">
        <v>-4.7377005298175866E-3</v>
      </c>
      <c r="K1075">
        <v>-3.112297469029334E-3</v>
      </c>
      <c r="L1075">
        <v>4.248071880794038E-4</v>
      </c>
    </row>
    <row r="1076" spans="1:12" x14ac:dyDescent="0.2">
      <c r="A1076" s="12">
        <v>45114</v>
      </c>
      <c r="B1076">
        <v>2.7560170364926435E-2</v>
      </c>
      <c r="C1076">
        <v>3.616353772401854E-3</v>
      </c>
      <c r="D1076">
        <v>3.2511232975451013E-2</v>
      </c>
      <c r="E1076">
        <v>3.5933502514835569E-2</v>
      </c>
      <c r="F1076">
        <v>1.9089601797718379E-2</v>
      </c>
      <c r="G1076">
        <v>2.0680240198105861E-2</v>
      </c>
      <c r="H1076">
        <v>1.0126228089842693E-2</v>
      </c>
      <c r="I1076">
        <v>3.8423008253997547E-2</v>
      </c>
      <c r="J1076">
        <v>3.0505087817756359E-2</v>
      </c>
      <c r="K1076">
        <v>2.5868913208503937E-2</v>
      </c>
      <c r="L1076">
        <v>2.0601030695166056E-2</v>
      </c>
    </row>
    <row r="1077" spans="1:12" x14ac:dyDescent="0.2">
      <c r="A1077" s="12">
        <v>45117</v>
      </c>
      <c r="B1077">
        <v>1.6959802764960254E-2</v>
      </c>
      <c r="C1077">
        <v>-2.0098516654306588E-2</v>
      </c>
      <c r="D1077">
        <v>-3.4611441481499335E-3</v>
      </c>
      <c r="E1077">
        <v>4.9097404675840645E-3</v>
      </c>
      <c r="F1077">
        <v>3.038460174371652E-2</v>
      </c>
      <c r="G1077">
        <v>-6.8460247990131742E-3</v>
      </c>
      <c r="H1077">
        <v>-2.1367987005260825E-3</v>
      </c>
      <c r="I1077">
        <v>-1.7262777284882982E-2</v>
      </c>
      <c r="J1077">
        <v>-5.2347286844353137E-4</v>
      </c>
      <c r="K1077">
        <v>-5.6408560194272572E-3</v>
      </c>
      <c r="L1077">
        <v>3.9794354178696048E-5</v>
      </c>
    </row>
    <row r="1078" spans="1:12" x14ac:dyDescent="0.2">
      <c r="A1078" s="12">
        <v>45118</v>
      </c>
      <c r="B1078">
        <v>2.0214709556650428E-2</v>
      </c>
      <c r="C1078">
        <v>2.8864351044752989E-2</v>
      </c>
      <c r="D1078">
        <v>1.9657767887164591E-2</v>
      </c>
      <c r="E1078">
        <v>8.9166264671470801E-3</v>
      </c>
      <c r="F1078">
        <v>1.1677308410866288E-2</v>
      </c>
      <c r="G1078">
        <v>4.2435535247084769E-3</v>
      </c>
      <c r="H1078">
        <v>1.5368488338548401E-2</v>
      </c>
      <c r="I1078">
        <v>2.0512480721331425E-2</v>
      </c>
      <c r="J1078">
        <v>2.3036908273570002E-2</v>
      </c>
      <c r="K1078">
        <v>2.5908706816852135E-2</v>
      </c>
      <c r="L1078">
        <v>1.8454621552613754E-2</v>
      </c>
    </row>
    <row r="1079" spans="1:12" x14ac:dyDescent="0.2">
      <c r="A1079" s="12">
        <v>45119</v>
      </c>
      <c r="B1079">
        <v>-3.2424698419082844E-3</v>
      </c>
      <c r="C1079">
        <v>1.1626997255563265E-2</v>
      </c>
      <c r="D1079">
        <v>4.1041133454552958E-3</v>
      </c>
      <c r="E1079">
        <v>4.6043279735546425E-4</v>
      </c>
      <c r="F1079">
        <v>3.883540136470829E-2</v>
      </c>
      <c r="G1079">
        <v>5.5283659222590216E-2</v>
      </c>
      <c r="H1079">
        <v>3.672874176320956E-2</v>
      </c>
      <c r="I1079">
        <v>3.9690593859516791E-3</v>
      </c>
      <c r="J1079">
        <v>1.4581323582302214E-2</v>
      </c>
      <c r="K1079">
        <v>1.8026693039656986E-2</v>
      </c>
      <c r="L1079">
        <v>2.0448159145689399E-2</v>
      </c>
    </row>
    <row r="1080" spans="1:12" x14ac:dyDescent="0.2">
      <c r="A1080" s="12">
        <v>45120</v>
      </c>
      <c r="B1080">
        <v>-2.1486905788534839E-2</v>
      </c>
      <c r="C1080">
        <v>1.7255475250550108E-4</v>
      </c>
      <c r="D1080">
        <v>-1.2473640821624514E-2</v>
      </c>
      <c r="E1080">
        <v>-2.0009733235386374E-3</v>
      </c>
      <c r="F1080">
        <v>-2.9811323118677319E-2</v>
      </c>
      <c r="G1080">
        <v>-4.8466587459686621E-2</v>
      </c>
      <c r="H1080">
        <v>-4.5588388889719117E-3</v>
      </c>
      <c r="I1080">
        <v>-4.0201061336615794E-2</v>
      </c>
      <c r="J1080">
        <v>-3.2290720926297575E-2</v>
      </c>
      <c r="K1080">
        <v>-2.9000321075859512E-2</v>
      </c>
      <c r="L1080">
        <v>-1.2581281897596979E-2</v>
      </c>
    </row>
    <row r="1081" spans="1:12" x14ac:dyDescent="0.2">
      <c r="A1081" s="12">
        <v>45121</v>
      </c>
      <c r="B1081">
        <v>3.6141473098540176E-2</v>
      </c>
      <c r="C1081">
        <v>2.0319978854219982E-2</v>
      </c>
      <c r="D1081">
        <v>1.4001485216133387E-2</v>
      </c>
      <c r="E1081">
        <v>2.4204310847096788E-2</v>
      </c>
      <c r="F1081">
        <v>1.7342869004893888E-2</v>
      </c>
      <c r="G1081">
        <v>3.0428470375894245E-2</v>
      </c>
      <c r="H1081">
        <v>6.8304561963102254E-3</v>
      </c>
      <c r="I1081">
        <v>4.5607007036435575E-2</v>
      </c>
      <c r="J1081">
        <v>2.2610513558243988E-2</v>
      </c>
      <c r="K1081">
        <v>2.704924271546795E-2</v>
      </c>
      <c r="L1081">
        <v>2.3650277360528257E-2</v>
      </c>
    </row>
    <row r="1082" spans="1:12" x14ac:dyDescent="0.2">
      <c r="A1082" s="12">
        <v>45124</v>
      </c>
      <c r="B1082">
        <v>3.7751230754854551E-3</v>
      </c>
      <c r="C1082">
        <v>-3.3015851336506631E-3</v>
      </c>
      <c r="D1082">
        <v>1.5254261759563531E-3</v>
      </c>
      <c r="E1082">
        <v>-7.6305227390344784E-3</v>
      </c>
      <c r="F1082">
        <v>1.8416600625755387E-2</v>
      </c>
      <c r="G1082">
        <v>-1.1520675751809572E-2</v>
      </c>
      <c r="H1082">
        <v>-4.3856021721162819E-3</v>
      </c>
      <c r="I1082">
        <v>3.5189849089907283E-3</v>
      </c>
      <c r="J1082">
        <v>7.1276340030465308E-4</v>
      </c>
      <c r="K1082">
        <v>1.2505653617676383E-2</v>
      </c>
      <c r="L1082">
        <v>1.8455301323008892E-3</v>
      </c>
    </row>
    <row r="1083" spans="1:12" x14ac:dyDescent="0.2">
      <c r="A1083" s="12">
        <v>45125</v>
      </c>
      <c r="B1083">
        <v>-1.1600591490579951E-3</v>
      </c>
      <c r="C1083">
        <v>-1.2800994019615045E-2</v>
      </c>
      <c r="D1083">
        <v>-5.4320740368564119E-5</v>
      </c>
      <c r="E1083">
        <v>-2.2828189298824907E-3</v>
      </c>
      <c r="F1083">
        <v>-1.9789427499823037E-3</v>
      </c>
      <c r="G1083">
        <v>-4.4632154020768262E-2</v>
      </c>
      <c r="H1083">
        <v>1.2617454044408179E-2</v>
      </c>
      <c r="I1083">
        <v>-3.6937983104158606E-2</v>
      </c>
      <c r="J1083">
        <v>-3.6197726314841413E-3</v>
      </c>
      <c r="K1083">
        <v>-1.7399203193548048E-2</v>
      </c>
      <c r="L1083">
        <v>-1.1942913560481758E-2</v>
      </c>
    </row>
    <row r="1084" spans="1:12" x14ac:dyDescent="0.2">
      <c r="A1084" s="12">
        <v>45126</v>
      </c>
      <c r="B1084">
        <v>-3.2141919583899392E-2</v>
      </c>
      <c r="C1084">
        <v>-5.4539722343080618E-2</v>
      </c>
      <c r="D1084">
        <v>-2.062832636698694E-2</v>
      </c>
      <c r="E1084">
        <v>-1.4561301765615245E-2</v>
      </c>
      <c r="F1084">
        <v>-3.7412016538276888E-2</v>
      </c>
      <c r="G1084">
        <v>-2.6233241199584399E-2</v>
      </c>
      <c r="H1084">
        <v>-3.0189206845193505E-2</v>
      </c>
      <c r="I1084">
        <v>-8.0909651071758071E-2</v>
      </c>
      <c r="J1084">
        <v>-3.1862461194573297E-2</v>
      </c>
      <c r="K1084">
        <v>-3.8789153182328097E-2</v>
      </c>
      <c r="L1084">
        <v>-3.7044877382632305E-2</v>
      </c>
    </row>
    <row r="1085" spans="1:12" x14ac:dyDescent="0.2">
      <c r="A1085" s="12">
        <v>45127</v>
      </c>
      <c r="B1085">
        <v>1.9291309119388103E-2</v>
      </c>
      <c r="C1085">
        <v>6.3291075459418668E-3</v>
      </c>
      <c r="D1085">
        <v>2.4161244965419802E-2</v>
      </c>
      <c r="E1085">
        <v>9.4227944245924358E-3</v>
      </c>
      <c r="F1085">
        <v>3.0008412622298266E-3</v>
      </c>
      <c r="G1085">
        <v>3.0869758565505244E-2</v>
      </c>
      <c r="H1085">
        <v>3.259749208893431E-2</v>
      </c>
      <c r="I1085">
        <v>1.6371108123452799E-2</v>
      </c>
      <c r="J1085">
        <v>1.2106831752795874E-2</v>
      </c>
      <c r="K1085">
        <v>1.6633460042731901E-2</v>
      </c>
      <c r="L1085">
        <v>8.9890863743189286E-3</v>
      </c>
    </row>
    <row r="1086" spans="1:12" x14ac:dyDescent="0.2">
      <c r="A1086" s="12">
        <v>45128</v>
      </c>
      <c r="B1086">
        <v>-1.1529954351895777E-2</v>
      </c>
      <c r="C1086">
        <v>-3.0691154406800097E-3</v>
      </c>
      <c r="D1086">
        <v>-2.335834905251459E-3</v>
      </c>
      <c r="E1086">
        <v>5.3825159659563965E-3</v>
      </c>
      <c r="F1086">
        <v>-4.7423399694135884E-3</v>
      </c>
      <c r="G1086">
        <v>-1.2300651531490505E-2</v>
      </c>
      <c r="H1086">
        <v>-4.9835998076979172E-3</v>
      </c>
      <c r="I1086">
        <v>-1.1269619478027871E-2</v>
      </c>
      <c r="J1086">
        <v>2.1335145239702955E-3</v>
      </c>
      <c r="K1086">
        <v>-9.519168472903735E-3</v>
      </c>
      <c r="L1086">
        <v>-3.9054322297480414E-5</v>
      </c>
    </row>
    <row r="1087" spans="1:12" x14ac:dyDescent="0.2">
      <c r="A1087" s="12">
        <v>45131</v>
      </c>
      <c r="B1087">
        <v>1.3878683225030055E-2</v>
      </c>
      <c r="C1087">
        <v>2.1377312280123389E-2</v>
      </c>
      <c r="D1087">
        <v>1.1839058476538893E-2</v>
      </c>
      <c r="E1087">
        <v>1.8026776806027607E-2</v>
      </c>
      <c r="F1087">
        <v>1.2440092174531641E-2</v>
      </c>
      <c r="G1087">
        <v>1.279619360053425E-2</v>
      </c>
      <c r="H1087">
        <v>7.7859973879736127E-3</v>
      </c>
      <c r="I1087">
        <v>3.3546803239409728E-2</v>
      </c>
      <c r="J1087">
        <v>1.6957988337982892E-2</v>
      </c>
      <c r="K1087">
        <v>2.1925076764699743E-2</v>
      </c>
      <c r="L1087">
        <v>1.6681922281098372E-2</v>
      </c>
    </row>
    <row r="1088" spans="1:12" x14ac:dyDescent="0.2">
      <c r="A1088" s="12">
        <v>45132</v>
      </c>
      <c r="B1088">
        <v>7.5957191386177838E-3</v>
      </c>
      <c r="C1088">
        <v>-2.6089638894712774E-2</v>
      </c>
      <c r="D1088">
        <v>-5.5692839964921574E-2</v>
      </c>
      <c r="E1088">
        <v>-2.7499354280993874E-2</v>
      </c>
      <c r="F1088">
        <v>-2.9779162899762502E-3</v>
      </c>
      <c r="G1088">
        <v>-2.1868851790488184E-2</v>
      </c>
      <c r="H1088">
        <v>-8.4308636532887619E-3</v>
      </c>
      <c r="I1088">
        <v>-5.0575428570384856E-2</v>
      </c>
      <c r="J1088">
        <v>-2.1386223265485903E-2</v>
      </c>
      <c r="K1088">
        <v>-2.8019885564185592E-2</v>
      </c>
      <c r="L1088">
        <v>-1.3904787567840825E-2</v>
      </c>
    </row>
    <row r="1089" spans="1:12" x14ac:dyDescent="0.2">
      <c r="A1089" s="12">
        <v>45133</v>
      </c>
      <c r="B1089">
        <v>5.5145183140214047E-3</v>
      </c>
      <c r="C1089">
        <v>9.1325030936720512E-3</v>
      </c>
      <c r="D1089">
        <v>9.7253414428879591E-3</v>
      </c>
      <c r="E1089">
        <v>4.925682755401201E-4</v>
      </c>
      <c r="F1089">
        <v>2.8214015840866621E-3</v>
      </c>
      <c r="G1089">
        <v>2.8616179925856793E-2</v>
      </c>
      <c r="H1089">
        <v>1.4647915152288674E-2</v>
      </c>
      <c r="I1089">
        <v>4.8672498901314171E-2</v>
      </c>
      <c r="J1089">
        <v>2.0312254095927067E-2</v>
      </c>
      <c r="K1089">
        <v>2.3496337100030247E-2</v>
      </c>
      <c r="L1089">
        <v>1.8631213504110497E-2</v>
      </c>
    </row>
    <row r="1090" spans="1:12" x14ac:dyDescent="0.2">
      <c r="A1090" s="12">
        <v>45134</v>
      </c>
      <c r="B1090">
        <v>6.3905170546400145E-2</v>
      </c>
      <c r="C1090">
        <v>1.6603082728754302E-2</v>
      </c>
      <c r="D1090">
        <v>1.0652502090661119E-2</v>
      </c>
      <c r="E1090">
        <v>6.9816098103704267E-3</v>
      </c>
      <c r="F1090">
        <v>1.5838987549658342E-2</v>
      </c>
      <c r="G1090">
        <v>2.574415824754054E-2</v>
      </c>
      <c r="H1090">
        <v>2.8435740679233715E-2</v>
      </c>
      <c r="I1090">
        <v>1.8868450750145899E-2</v>
      </c>
      <c r="J1090">
        <v>1.5081404530472685E-2</v>
      </c>
      <c r="K1090">
        <v>2.9098006774983497E-2</v>
      </c>
      <c r="L1090">
        <v>2.1597552597681136E-2</v>
      </c>
    </row>
    <row r="1091" spans="1:12" x14ac:dyDescent="0.2">
      <c r="A1091" s="12">
        <v>45135</v>
      </c>
      <c r="B1091">
        <v>-2.9203183331669373E-2</v>
      </c>
      <c r="C1091">
        <v>1.2667326643746575E-2</v>
      </c>
      <c r="D1091">
        <v>9.096760588187076E-3</v>
      </c>
      <c r="E1091">
        <v>-1.267800103091023E-3</v>
      </c>
      <c r="F1091">
        <v>3.3833950728872019E-3</v>
      </c>
      <c r="G1091">
        <v>7.9890131704933001E-4</v>
      </c>
      <c r="H1091">
        <v>2.0562508483685613E-2</v>
      </c>
      <c r="I1091">
        <v>-1.0989616668982151E-4</v>
      </c>
      <c r="J1091">
        <v>5.5785834385335313E-3</v>
      </c>
      <c r="K1091">
        <v>8.9820886866526558E-3</v>
      </c>
      <c r="L1091">
        <v>4.1371011632393723E-3</v>
      </c>
    </row>
    <row r="1092" spans="1:12" x14ac:dyDescent="0.2">
      <c r="A1092" s="12">
        <v>45138</v>
      </c>
      <c r="B1092">
        <v>8.3820696936309227E-4</v>
      </c>
      <c r="C1092">
        <v>2.7587930205564295E-2</v>
      </c>
      <c r="D1092">
        <v>-9.0967605881869876E-3</v>
      </c>
      <c r="E1092">
        <v>2.3480103013208704E-2</v>
      </c>
      <c r="F1092">
        <v>1.2208334768705512E-2</v>
      </c>
      <c r="G1092">
        <v>-0.13195828790109099</v>
      </c>
      <c r="H1092">
        <v>-6.8104103209570463E-4</v>
      </c>
      <c r="I1092">
        <v>2.2184477123057943E-2</v>
      </c>
      <c r="J1092">
        <v>-2.5061791088384759E-4</v>
      </c>
      <c r="K1092">
        <v>-6.3005085918125319E-3</v>
      </c>
      <c r="L1092">
        <v>6.3489409405710574E-4</v>
      </c>
    </row>
    <row r="1093" spans="1:12" x14ac:dyDescent="0.2">
      <c r="A1093" s="12">
        <v>45139</v>
      </c>
      <c r="B1093">
        <v>-4.0182010567575255E-2</v>
      </c>
      <c r="C1093">
        <v>-7.2735289320671415E-2</v>
      </c>
      <c r="D1093">
        <v>-3.3810703229220959E-2</v>
      </c>
      <c r="E1093">
        <v>-3.0571117129436109E-2</v>
      </c>
      <c r="F1093">
        <v>-5.9686475421784457E-2</v>
      </c>
      <c r="G1093">
        <v>-1.672371723181856E-2</v>
      </c>
      <c r="H1093">
        <v>-2.1504606896447155E-2</v>
      </c>
      <c r="I1093">
        <v>-1.9768207816451944E-2</v>
      </c>
      <c r="J1093">
        <v>-3.5825523850071581E-2</v>
      </c>
      <c r="K1093">
        <v>-3.3550753164549751E-2</v>
      </c>
      <c r="L1093">
        <v>-3.9023574381355272E-2</v>
      </c>
    </row>
    <row r="1094" spans="1:12" x14ac:dyDescent="0.2">
      <c r="A1094" s="12">
        <v>45140</v>
      </c>
      <c r="B1094">
        <v>1.3861193963108137E-2</v>
      </c>
      <c r="C1094">
        <v>3.4160652396305793E-2</v>
      </c>
      <c r="D1094">
        <v>-3.7182412149379725E-3</v>
      </c>
      <c r="E1094">
        <v>-8.237702430377707E-3</v>
      </c>
      <c r="F1094">
        <v>3.856552921266348E-3</v>
      </c>
      <c r="G1094">
        <v>-6.3209014850541317E-3</v>
      </c>
      <c r="H1094">
        <v>-8.5304035872955541E-2</v>
      </c>
      <c r="I1094">
        <v>-1.8666576588517491E-3</v>
      </c>
      <c r="J1094">
        <v>-5.0527691065724266E-3</v>
      </c>
      <c r="K1094">
        <v>-8.3430525248487236E-3</v>
      </c>
      <c r="L1094">
        <v>-2.5656598616411752E-3</v>
      </c>
    </row>
    <row r="1095" spans="1:12" x14ac:dyDescent="0.2">
      <c r="A1095" s="12">
        <v>45141</v>
      </c>
      <c r="B1095">
        <v>1.1304234818812764E-2</v>
      </c>
      <c r="C1095">
        <v>2.3322873597728205E-2</v>
      </c>
      <c r="D1095">
        <v>-1.9751512906501435E-2</v>
      </c>
      <c r="E1095">
        <v>-3.769635037282169E-3</v>
      </c>
      <c r="F1095">
        <v>5.4381813359624829E-3</v>
      </c>
      <c r="G1095">
        <v>2.7935864472293263E-3</v>
      </c>
      <c r="H1095">
        <v>2.3314980348246105E-2</v>
      </c>
      <c r="I1095">
        <v>1.8403115966006824E-2</v>
      </c>
      <c r="J1095">
        <v>-1.6533544207826316E-2</v>
      </c>
      <c r="K1095">
        <v>-7.0094466555184032E-2</v>
      </c>
      <c r="L1095">
        <v>-1.5777296013071663E-3</v>
      </c>
    </row>
    <row r="1096" spans="1:12" x14ac:dyDescent="0.2">
      <c r="A1096" s="12">
        <v>45142</v>
      </c>
      <c r="B1096">
        <v>2.5580355688807075E-3</v>
      </c>
      <c r="C1096">
        <v>8.5114031042178399E-3</v>
      </c>
      <c r="D1096">
        <v>3.0824274966420894E-3</v>
      </c>
      <c r="E1096">
        <v>1.7327643030376316E-2</v>
      </c>
      <c r="F1096">
        <v>1.3625136818568497E-2</v>
      </c>
      <c r="G1096">
        <v>-1.1165124633362793E-3</v>
      </c>
      <c r="H1096">
        <v>-1.7937711610051296E-2</v>
      </c>
      <c r="I1096">
        <v>5.27305895253204E-3</v>
      </c>
      <c r="J1096">
        <v>9.2482261572860679E-3</v>
      </c>
      <c r="K1096">
        <v>1.6045844249734112E-2</v>
      </c>
      <c r="L1096">
        <v>1.0471183090352245E-2</v>
      </c>
    </row>
    <row r="1097" spans="1:12" x14ac:dyDescent="0.2">
      <c r="A1097" s="12">
        <v>45145</v>
      </c>
      <c r="B1097">
        <v>-5.9787020247064736E-3</v>
      </c>
      <c r="C1097">
        <v>-3.1127484293960582E-2</v>
      </c>
      <c r="D1097">
        <v>-1.3286314970527823E-2</v>
      </c>
      <c r="E1097">
        <v>-1.5616394208418059E-2</v>
      </c>
      <c r="F1097">
        <v>-2.5337922770219082E-2</v>
      </c>
      <c r="G1097">
        <v>-4.3183133639200864E-2</v>
      </c>
      <c r="H1097">
        <v>-1.4177356626152873E-2</v>
      </c>
      <c r="I1097">
        <v>-2.246797429307924E-2</v>
      </c>
      <c r="J1097">
        <v>-1.852949591650277E-2</v>
      </c>
      <c r="K1097">
        <v>-3.3068630476580183E-3</v>
      </c>
      <c r="L1097">
        <v>-1.6042150358670508E-2</v>
      </c>
    </row>
    <row r="1098" spans="1:12" x14ac:dyDescent="0.2">
      <c r="A1098" s="12">
        <v>45146</v>
      </c>
      <c r="B1098">
        <v>-2.135728998975954E-2</v>
      </c>
      <c r="C1098">
        <v>-2.4677176038715172E-2</v>
      </c>
      <c r="D1098">
        <v>3.2336079300063136E-3</v>
      </c>
      <c r="E1098">
        <v>-3.7411826090253515E-2</v>
      </c>
      <c r="F1098">
        <v>-3.3144934517768981E-2</v>
      </c>
      <c r="G1098">
        <v>-2.4998851233258977E-2</v>
      </c>
      <c r="H1098">
        <v>-9.3072335603124647E-3</v>
      </c>
      <c r="I1098">
        <v>-8.7096182873311039E-3</v>
      </c>
      <c r="J1098">
        <v>-9.6926000808707242E-3</v>
      </c>
      <c r="K1098">
        <v>-5.5757004960266133E-3</v>
      </c>
      <c r="L1098">
        <v>-1.8517459764496147E-2</v>
      </c>
    </row>
    <row r="1099" spans="1:12" x14ac:dyDescent="0.2">
      <c r="A1099" s="12">
        <v>45147</v>
      </c>
      <c r="B1099">
        <v>1.1601092242728255E-2</v>
      </c>
      <c r="C1099">
        <v>-2.1748795051404488E-3</v>
      </c>
      <c r="D1099">
        <v>1.7322525090523253E-3</v>
      </c>
      <c r="E1099">
        <v>-9.2463475711690151E-3</v>
      </c>
      <c r="F1099">
        <v>-1.6993720440594828E-2</v>
      </c>
      <c r="G1099">
        <v>-1.7898907544653633E-2</v>
      </c>
      <c r="H1099">
        <v>-8.2695743604545308E-3</v>
      </c>
      <c r="I1099">
        <v>-2.9896540453071555E-2</v>
      </c>
      <c r="J1099">
        <v>-5.4123757213975926E-4</v>
      </c>
      <c r="K1099">
        <v>-8.9622664720806992E-3</v>
      </c>
      <c r="L1099">
        <v>-4.0417878471346366E-3</v>
      </c>
    </row>
    <row r="1100" spans="1:12" x14ac:dyDescent="0.2">
      <c r="A1100" s="12">
        <v>45148</v>
      </c>
      <c r="B1100">
        <v>6.0371403088242707E-3</v>
      </c>
      <c r="C1100">
        <v>-2.442732682221415E-2</v>
      </c>
      <c r="D1100">
        <v>-8.1496713374670272E-3</v>
      </c>
      <c r="E1100">
        <v>-1.5711833441012436E-2</v>
      </c>
      <c r="F1100">
        <v>-3.1721348477729276E-2</v>
      </c>
      <c r="G1100">
        <v>5.9478062028620618E-2</v>
      </c>
      <c r="H1100">
        <v>-8.6872813810604729E-3</v>
      </c>
      <c r="I1100">
        <v>-2.6005510114057273E-2</v>
      </c>
      <c r="J1100">
        <v>-8.1539998752023866E-3</v>
      </c>
      <c r="K1100">
        <v>-1.8658050177811324E-2</v>
      </c>
      <c r="L1100">
        <v>-2.4537682255022696E-2</v>
      </c>
    </row>
    <row r="1101" spans="1:12" x14ac:dyDescent="0.2">
      <c r="A1101" s="12">
        <v>45149</v>
      </c>
      <c r="B1101">
        <v>2.2389934246010108E-2</v>
      </c>
      <c r="C1101">
        <v>4.017851829181001E-2</v>
      </c>
      <c r="D1101">
        <v>2.5426214969100417E-2</v>
      </c>
      <c r="E1101">
        <v>2.8911885732390018E-2</v>
      </c>
      <c r="F1101">
        <v>4.2522977081692746E-2</v>
      </c>
      <c r="G1101">
        <v>4.4684495765098309E-2</v>
      </c>
      <c r="H1101">
        <v>-5.1612899689708969E-3</v>
      </c>
      <c r="I1101">
        <v>3.3733702824785508E-2</v>
      </c>
      <c r="J1101">
        <v>1.1828583832913922E-2</v>
      </c>
      <c r="K1101">
        <v>1.5411984599142243E-2</v>
      </c>
      <c r="L1101">
        <v>2.8439708558834615E-2</v>
      </c>
    </row>
    <row r="1102" spans="1:12" x14ac:dyDescent="0.2">
      <c r="A1102" s="12">
        <v>45152</v>
      </c>
      <c r="B1102">
        <v>-2.5835376073133316E-2</v>
      </c>
      <c r="C1102">
        <v>-5.6419338987971504E-3</v>
      </c>
      <c r="D1102">
        <v>-1.3702221841778819E-2</v>
      </c>
      <c r="E1102">
        <v>-1.3651083735970465E-2</v>
      </c>
      <c r="F1102">
        <v>-7.5827475597074322E-3</v>
      </c>
      <c r="G1102">
        <v>-1.789545786974742E-2</v>
      </c>
      <c r="H1102">
        <v>-2.0736216839094497E-2</v>
      </c>
      <c r="I1102">
        <v>-9.3267245277316359E-3</v>
      </c>
      <c r="J1102">
        <v>-2.2198060134978392E-2</v>
      </c>
      <c r="K1102">
        <v>-2.6232322411374361E-2</v>
      </c>
      <c r="L1102">
        <v>-1.6836433812511594E-2</v>
      </c>
    </row>
    <row r="1103" spans="1:12" x14ac:dyDescent="0.2">
      <c r="A1103" s="12">
        <v>45153</v>
      </c>
      <c r="B1103">
        <v>-3.6314346651455852E-2</v>
      </c>
      <c r="C1103">
        <v>-3.8075396520065682E-2</v>
      </c>
      <c r="D1103">
        <v>-1.4616205301959811E-2</v>
      </c>
      <c r="E1103">
        <v>-1.1375514428541596E-2</v>
      </c>
      <c r="F1103">
        <v>-3.0047701068352823E-2</v>
      </c>
      <c r="G1103">
        <v>-1.6327710934109285E-2</v>
      </c>
      <c r="H1103">
        <v>-1.379446376157782E-2</v>
      </c>
      <c r="I1103">
        <v>-5.9599519967595731E-3</v>
      </c>
      <c r="J1103">
        <v>-2.3153743668019401E-2</v>
      </c>
      <c r="K1103">
        <v>-1.3942702372353009E-2</v>
      </c>
      <c r="L1103">
        <v>-1.9545347796496439E-2</v>
      </c>
    </row>
    <row r="1104" spans="1:12" x14ac:dyDescent="0.2">
      <c r="A1104" s="12">
        <v>45154</v>
      </c>
      <c r="B1104">
        <v>-2.8741939907210023E-2</v>
      </c>
      <c r="C1104">
        <v>-2.5990216272775857E-2</v>
      </c>
      <c r="D1104">
        <v>2.4132940950405139E-4</v>
      </c>
      <c r="E1104">
        <v>-7.0961760954392173E-3</v>
      </c>
      <c r="F1104">
        <v>3.3062641688300881E-3</v>
      </c>
      <c r="G1104">
        <v>-3.4456244735395422E-2</v>
      </c>
      <c r="H1104">
        <v>-6.3582376520424306E-4</v>
      </c>
      <c r="I1104">
        <v>-4.83981325976157E-3</v>
      </c>
      <c r="J1104">
        <v>-9.5276783265243054E-3</v>
      </c>
      <c r="K1104">
        <v>-8.4344906435105012E-3</v>
      </c>
      <c r="L1104">
        <v>-9.8236271559544227E-3</v>
      </c>
    </row>
    <row r="1105" spans="1:12" x14ac:dyDescent="0.2">
      <c r="A1105" s="12">
        <v>45155</v>
      </c>
      <c r="B1105">
        <v>5.2044305163337062E-3</v>
      </c>
      <c r="C1105">
        <v>9.6241107773649519E-3</v>
      </c>
      <c r="D1105">
        <v>4.3942778945504262E-3</v>
      </c>
      <c r="E1105">
        <v>-1.5246080666310332E-3</v>
      </c>
      <c r="F1105">
        <v>5.2121911037100331E-4</v>
      </c>
      <c r="G1105">
        <v>1.3616179055799831E-2</v>
      </c>
      <c r="H1105">
        <v>1.8174633215403642E-4</v>
      </c>
      <c r="I1105">
        <v>1.0456902479801626E-2</v>
      </c>
      <c r="J1105">
        <v>1.480401615461804E-3</v>
      </c>
      <c r="K1105">
        <v>3.91144803998576E-3</v>
      </c>
      <c r="L1105">
        <v>5.3608636324043021E-3</v>
      </c>
    </row>
    <row r="1106" spans="1:12" x14ac:dyDescent="0.2">
      <c r="A1106" s="12">
        <v>45156</v>
      </c>
      <c r="B1106">
        <v>1.1838004890434298E-2</v>
      </c>
      <c r="C1106">
        <v>2.5929325509965871E-2</v>
      </c>
      <c r="D1106">
        <v>8.7309526000102361E-3</v>
      </c>
      <c r="E1106">
        <v>4.6490398331008931E-2</v>
      </c>
      <c r="F1106">
        <v>4.1495380768374876E-2</v>
      </c>
      <c r="G1106">
        <v>3.4184928698436833E-2</v>
      </c>
      <c r="H1106">
        <v>5.2541056605821673E-3</v>
      </c>
      <c r="I1106">
        <v>4.1535034536021254E-2</v>
      </c>
      <c r="J1106">
        <v>8.3292714635286921E-3</v>
      </c>
      <c r="K1106">
        <v>1.9057607032460001E-2</v>
      </c>
      <c r="L1106">
        <v>2.8324533597841983E-2</v>
      </c>
    </row>
    <row r="1107" spans="1:12" x14ac:dyDescent="0.2">
      <c r="A1107" s="12">
        <v>45159</v>
      </c>
      <c r="B1107">
        <v>-7.5722414178032507E-3</v>
      </c>
      <c r="C1107">
        <v>-2.393977709887829E-2</v>
      </c>
      <c r="D1107">
        <v>-5.0139700994895151E-3</v>
      </c>
      <c r="E1107">
        <v>-1.0866426376963844E-2</v>
      </c>
      <c r="F1107">
        <v>-7.356586557526878E-3</v>
      </c>
      <c r="G1107">
        <v>1.8665773289528606E-4</v>
      </c>
      <c r="H1107">
        <v>-1.0992580477984163E-2</v>
      </c>
      <c r="I1107">
        <v>-1.2070074189689756E-3</v>
      </c>
      <c r="J1107">
        <v>-3.1647450352628396E-3</v>
      </c>
      <c r="K1107">
        <v>-3.6080482661950642E-3</v>
      </c>
      <c r="L1107">
        <v>-8.8561182157051183E-3</v>
      </c>
    </row>
    <row r="1108" spans="1:12" x14ac:dyDescent="0.2">
      <c r="A1108" s="12">
        <v>45160</v>
      </c>
      <c r="B1108">
        <v>3.2603383893736529E-2</v>
      </c>
      <c r="C1108">
        <v>3.5058651823590845E-2</v>
      </c>
      <c r="D1108">
        <v>1.6145584722402056E-2</v>
      </c>
      <c r="E1108">
        <v>2.4002995864081042E-2</v>
      </c>
      <c r="F1108">
        <v>3.1549351744834975E-2</v>
      </c>
      <c r="G1108">
        <v>3.9529389171388159E-2</v>
      </c>
      <c r="H1108">
        <v>1.5409924394417351E-2</v>
      </c>
      <c r="I1108">
        <v>4.5606314413680377E-2</v>
      </c>
      <c r="J1108">
        <v>4.6308832725028811E-3</v>
      </c>
      <c r="K1108">
        <v>4.4770940906822898E-3</v>
      </c>
      <c r="L1108">
        <v>2.0237304024561319E-2</v>
      </c>
    </row>
    <row r="1109" spans="1:12" x14ac:dyDescent="0.2">
      <c r="A1109" s="12">
        <v>45161</v>
      </c>
      <c r="B1109">
        <v>-4.1766725977281212E-2</v>
      </c>
      <c r="C1109">
        <v>-7.2274944124731524E-2</v>
      </c>
      <c r="D1109">
        <v>-2.5283018006701602E-2</v>
      </c>
      <c r="E1109">
        <v>-2.5558412641365831E-2</v>
      </c>
      <c r="F1109">
        <v>-7.0911130175490625E-2</v>
      </c>
      <c r="G1109">
        <v>-5.0981699025884522E-2</v>
      </c>
      <c r="H1109">
        <v>-2.4218215008067853E-2</v>
      </c>
      <c r="I1109">
        <v>-5.8424209930797805E-2</v>
      </c>
      <c r="J1109">
        <v>-2.1585763015956431E-2</v>
      </c>
      <c r="K1109">
        <v>-3.5747501286076698E-2</v>
      </c>
      <c r="L1109">
        <v>-3.3608057422260043E-2</v>
      </c>
    </row>
    <row r="1110" spans="1:12" x14ac:dyDescent="0.2">
      <c r="A1110" s="12">
        <v>45162</v>
      </c>
      <c r="B1110">
        <v>2.0049397878426859E-2</v>
      </c>
      <c r="C1110">
        <v>4.4106608285128194E-3</v>
      </c>
      <c r="D1110">
        <v>1.3317564811048739E-2</v>
      </c>
      <c r="E1110">
        <v>-3.0943834772148202E-3</v>
      </c>
      <c r="F1110">
        <v>-6.8444373253596674E-2</v>
      </c>
      <c r="G1110">
        <v>6.024108979433623E-3</v>
      </c>
      <c r="H1110">
        <v>1.6542935738400887E-2</v>
      </c>
      <c r="I1110">
        <v>-1.5465928137965315E-2</v>
      </c>
      <c r="J1110">
        <v>2.5410017462009375E-2</v>
      </c>
      <c r="K1110">
        <v>2.0493344921354354E-2</v>
      </c>
      <c r="L1110">
        <v>4.2915153016000514E-3</v>
      </c>
    </row>
    <row r="1111" spans="1:12" x14ac:dyDescent="0.2">
      <c r="A1111" s="12">
        <v>45163</v>
      </c>
      <c r="B1111">
        <v>1.1066274243723213E-2</v>
      </c>
      <c r="C1111">
        <v>3.5146048994768361E-3</v>
      </c>
      <c r="D1111">
        <v>5.289543346758613E-3</v>
      </c>
      <c r="E1111">
        <v>1.081208888766416E-2</v>
      </c>
      <c r="F1111">
        <v>3.0737678176223769E-2</v>
      </c>
      <c r="G1111">
        <v>1.6381622465626158E-2</v>
      </c>
      <c r="H1111">
        <v>1.2252370887279542E-2</v>
      </c>
      <c r="I1111">
        <v>2.0900483610590621E-2</v>
      </c>
      <c r="J1111">
        <v>1.210634906615608E-2</v>
      </c>
      <c r="K1111">
        <v>1.1524752802815667E-2</v>
      </c>
      <c r="L1111">
        <v>1.2582409605788747E-2</v>
      </c>
    </row>
    <row r="1112" spans="1:12" x14ac:dyDescent="0.2">
      <c r="A1112" s="12">
        <v>45166</v>
      </c>
      <c r="B1112">
        <v>2.0315740355560847E-2</v>
      </c>
      <c r="C1112">
        <v>3.1748675079159239E-2</v>
      </c>
      <c r="D1112">
        <v>1.1727086792039498E-2</v>
      </c>
      <c r="E1112">
        <v>3.2955485798018824E-2</v>
      </c>
      <c r="F1112">
        <v>1.7072897408667891E-2</v>
      </c>
      <c r="G1112">
        <v>2.2095285757706272E-2</v>
      </c>
      <c r="H1112">
        <v>1.8629188320982537E-2</v>
      </c>
      <c r="I1112">
        <v>4.2656334387168357E-2</v>
      </c>
      <c r="J1112">
        <v>1.2290367433892974E-2</v>
      </c>
      <c r="K1112">
        <v>2.0708163680174297E-2</v>
      </c>
      <c r="L1112">
        <v>2.5928543071963312E-2</v>
      </c>
    </row>
    <row r="1113" spans="1:12" x14ac:dyDescent="0.2">
      <c r="A1113" s="12">
        <v>45167</v>
      </c>
      <c r="B1113">
        <v>6.391544140480679E-3</v>
      </c>
      <c r="C1113">
        <v>6.3055894425315595E-3</v>
      </c>
      <c r="D1113">
        <v>-8.5902890747239554E-3</v>
      </c>
      <c r="E1113">
        <v>2.6372832506638246E-3</v>
      </c>
      <c r="F1113">
        <v>2.1506147069732542E-2</v>
      </c>
      <c r="G1113">
        <v>1.8785761575477518E-2</v>
      </c>
      <c r="H1113">
        <v>2.563427766803592E-3</v>
      </c>
      <c r="I1113">
        <v>5.8124660526686547E-3</v>
      </c>
      <c r="J1113">
        <v>-5.4377185949658546E-3</v>
      </c>
      <c r="K1113">
        <v>2.4387262913815052E-4</v>
      </c>
      <c r="L1113">
        <v>4.7039343377622876E-3</v>
      </c>
    </row>
    <row r="1114" spans="1:12" x14ac:dyDescent="0.2">
      <c r="A1114" s="12">
        <v>45168</v>
      </c>
      <c r="B1114">
        <v>1.7511643756210268E-2</v>
      </c>
      <c r="C1114">
        <v>-8.1955630614240094E-3</v>
      </c>
      <c r="D1114">
        <v>-6.9376276006963911E-3</v>
      </c>
      <c r="E1114">
        <v>3.3730049687269135E-2</v>
      </c>
      <c r="F1114">
        <v>1.5745700816186276E-2</v>
      </c>
      <c r="G1114">
        <v>8.858721817381766E-4</v>
      </c>
      <c r="H1114">
        <v>1.1062635149562676E-2</v>
      </c>
      <c r="I1114">
        <v>2.4564105245071112E-2</v>
      </c>
      <c r="J1114">
        <v>1.1559341368983646E-3</v>
      </c>
      <c r="K1114">
        <v>-1.8310753890269688E-3</v>
      </c>
      <c r="L1114">
        <v>6.8967915013982209E-3</v>
      </c>
    </row>
    <row r="1115" spans="1:12" x14ac:dyDescent="0.2">
      <c r="A1115" s="12">
        <v>45169</v>
      </c>
      <c r="B1115">
        <v>4.098138214895318E-2</v>
      </c>
      <c r="C1115">
        <v>3.4673694803548864E-2</v>
      </c>
      <c r="D1115">
        <v>1.0476739732275055E-2</v>
      </c>
      <c r="E1115">
        <v>-5.612444506265047E-2</v>
      </c>
      <c r="F1115">
        <v>-5.1635203881178898E-3</v>
      </c>
      <c r="G1115">
        <v>1.3892725055303848E-2</v>
      </c>
      <c r="H1115">
        <v>7.4807382768676449E-3</v>
      </c>
      <c r="I1115">
        <v>-2.4707187231202948E-3</v>
      </c>
      <c r="J1115">
        <v>8.3116163899787654E-3</v>
      </c>
      <c r="K1115">
        <v>5.4834863363912188E-3</v>
      </c>
      <c r="L1115">
        <v>2.6013044585303556E-3</v>
      </c>
    </row>
    <row r="1116" spans="1:12" x14ac:dyDescent="0.2">
      <c r="A1116" s="12">
        <v>45170</v>
      </c>
      <c r="B1116">
        <v>2.7278576458552198E-3</v>
      </c>
      <c r="C1116">
        <v>1.2078445499590022E-2</v>
      </c>
      <c r="D1116">
        <v>-5.2989040195179616E-4</v>
      </c>
      <c r="E1116">
        <v>-4.0113613568879344E-4</v>
      </c>
      <c r="F1116">
        <v>-1.0359642284841681E-3</v>
      </c>
      <c r="G1116">
        <v>-1.0483586330360666E-3</v>
      </c>
      <c r="H1116">
        <v>1.0002650456899841E-2</v>
      </c>
      <c r="I1116">
        <v>-1.4325972008278067E-2</v>
      </c>
      <c r="J1116">
        <v>-4.8904506458625702E-3</v>
      </c>
      <c r="K1116">
        <v>-8.9107617194118249E-3</v>
      </c>
      <c r="L1116">
        <v>-3.3214446578041823E-4</v>
      </c>
    </row>
    <row r="1117" spans="1:12" x14ac:dyDescent="0.2">
      <c r="A1117" s="12">
        <v>45174</v>
      </c>
      <c r="B1117">
        <v>7.3278631719900381E-3</v>
      </c>
      <c r="C1117">
        <v>-1.3632856933729268E-2</v>
      </c>
      <c r="D1117">
        <v>-1.0006279384725975E-2</v>
      </c>
      <c r="E1117">
        <v>1.1442147026262917E-4</v>
      </c>
      <c r="F1117">
        <v>-2.0594069947992184E-2</v>
      </c>
      <c r="G1117">
        <v>-2.9764879599862449E-3</v>
      </c>
      <c r="H1117">
        <v>-1.6174681669430657E-2</v>
      </c>
      <c r="I1117">
        <v>2.4019995295664139E-3</v>
      </c>
      <c r="J1117">
        <v>3.5192669125762611E-3</v>
      </c>
      <c r="K1117">
        <v>-6.1492113377677867E-3</v>
      </c>
      <c r="L1117">
        <v>-7.2552678758890134E-3</v>
      </c>
    </row>
    <row r="1118" spans="1:12" x14ac:dyDescent="0.2">
      <c r="A1118" s="12">
        <v>45175</v>
      </c>
      <c r="B1118">
        <v>3.1934789024784263E-2</v>
      </c>
      <c r="C1118">
        <v>-2.4923720307985578E-2</v>
      </c>
      <c r="D1118">
        <v>-2.007526853583955E-2</v>
      </c>
      <c r="E1118">
        <v>-1.7626056217482561E-2</v>
      </c>
      <c r="F1118">
        <v>-2.2949093548836805E-3</v>
      </c>
      <c r="G1118">
        <v>-1.7868645760473176E-2</v>
      </c>
      <c r="H1118">
        <v>-7.4940103794493437E-2</v>
      </c>
      <c r="I1118">
        <v>-3.6433323921038173E-2</v>
      </c>
      <c r="J1118">
        <v>-2.063077428242276E-2</v>
      </c>
      <c r="K1118">
        <v>-2.4476764543487739E-2</v>
      </c>
      <c r="L1118">
        <v>-2.3153775828512614E-2</v>
      </c>
    </row>
    <row r="1119" spans="1:12" x14ac:dyDescent="0.2">
      <c r="A1119" s="12">
        <v>45176</v>
      </c>
      <c r="B1119">
        <v>-4.4625964182192623E-3</v>
      </c>
      <c r="C1119">
        <v>-4.701908391788961E-3</v>
      </c>
      <c r="D1119">
        <v>-3.0361847772077214E-4</v>
      </c>
      <c r="E1119">
        <v>6.0655987480701936E-4</v>
      </c>
      <c r="F1119">
        <v>-1.4957687607537445E-2</v>
      </c>
      <c r="G1119">
        <v>-1.3840437605533622E-2</v>
      </c>
      <c r="H1119">
        <v>-2.4465716552665947E-3</v>
      </c>
      <c r="I1119">
        <v>-8.4736927827240276E-3</v>
      </c>
      <c r="J1119">
        <v>-5.5628957851951467E-3</v>
      </c>
      <c r="K1119">
        <v>-4.0537346039978819E-3</v>
      </c>
      <c r="L1119">
        <v>-5.1898080366275636E-3</v>
      </c>
    </row>
    <row r="1120" spans="1:12" x14ac:dyDescent="0.2">
      <c r="A1120" s="12">
        <v>45177</v>
      </c>
      <c r="B1120">
        <v>1.514385055879763E-2</v>
      </c>
      <c r="C1120">
        <v>-7.2844242217884585E-3</v>
      </c>
      <c r="D1120">
        <v>7.1406958523778557E-3</v>
      </c>
      <c r="E1120">
        <v>1.8524890365904908E-3</v>
      </c>
      <c r="F1120">
        <v>1.0351804126108796E-2</v>
      </c>
      <c r="G1120">
        <v>2.4140617852283636E-2</v>
      </c>
      <c r="H1120">
        <v>3.8263664034280748E-2</v>
      </c>
      <c r="I1120">
        <v>-1.8387589726842408E-2</v>
      </c>
      <c r="J1120">
        <v>1.0137160294900003E-3</v>
      </c>
      <c r="K1120">
        <v>8.5947414748657625E-3</v>
      </c>
      <c r="L1120">
        <v>-5.6694301177116291E-4</v>
      </c>
    </row>
    <row r="1121" spans="1:12" x14ac:dyDescent="0.2">
      <c r="A1121" s="12">
        <v>45180</v>
      </c>
      <c r="B1121">
        <v>6.9723112295980976E-3</v>
      </c>
      <c r="C1121">
        <v>-9.4973521036399586E-5</v>
      </c>
      <c r="D1121">
        <v>-1.4271461665566261E-2</v>
      </c>
      <c r="E1121">
        <v>-1.7163492114179439E-2</v>
      </c>
      <c r="F1121">
        <v>-1.1967623851245199E-2</v>
      </c>
      <c r="G1121">
        <v>4.4072351059609308E-3</v>
      </c>
      <c r="H1121">
        <v>8.577549056921617E-3</v>
      </c>
      <c r="I1121">
        <v>-1.1624149504169278E-2</v>
      </c>
      <c r="J1121">
        <v>-1.4743663661415003E-2</v>
      </c>
      <c r="K1121">
        <v>-1.381259752991916E-2</v>
      </c>
      <c r="L1121">
        <v>-8.5239918153804193E-3</v>
      </c>
    </row>
    <row r="1122" spans="1:12" x14ac:dyDescent="0.2">
      <c r="A1122" s="12">
        <v>45181</v>
      </c>
      <c r="B1122">
        <v>-3.8675030803244866E-3</v>
      </c>
      <c r="C1122">
        <v>2.2534063653287899E-2</v>
      </c>
      <c r="D1122">
        <v>5.3070194578624559E-3</v>
      </c>
      <c r="E1122">
        <v>9.9090285426824531E-3</v>
      </c>
      <c r="F1122">
        <v>-8.9899097581534043E-4</v>
      </c>
      <c r="G1122">
        <v>3.1853137815073325E-2</v>
      </c>
      <c r="H1122">
        <v>1.2596812885065591E-2</v>
      </c>
      <c r="I1122">
        <v>1.0289832428848643E-2</v>
      </c>
      <c r="J1122">
        <v>6.3777664400944106E-3</v>
      </c>
      <c r="K1122">
        <v>3.8205965437823771E-3</v>
      </c>
      <c r="L1122">
        <v>5.1150015577839996E-3</v>
      </c>
    </row>
    <row r="1123" spans="1:12" x14ac:dyDescent="0.2">
      <c r="A1123" s="12">
        <v>45182</v>
      </c>
      <c r="B1123">
        <v>-1.0339321918208055E-3</v>
      </c>
      <c r="C1123">
        <v>-1.007754959072581E-2</v>
      </c>
      <c r="D1123">
        <v>1.0229880709809649E-2</v>
      </c>
      <c r="E1123">
        <v>2.1699066830062581E-2</v>
      </c>
      <c r="F1123">
        <v>4.3072693507441185E-3</v>
      </c>
      <c r="G1123">
        <v>1.0171341989609175E-2</v>
      </c>
      <c r="H1123">
        <v>1.235230998830634E-2</v>
      </c>
      <c r="I1123">
        <v>2.4944940651590575E-2</v>
      </c>
      <c r="J1123">
        <v>1.9672345422703571E-2</v>
      </c>
      <c r="K1123">
        <v>1.713957605419858E-2</v>
      </c>
      <c r="L1123">
        <v>7.1293870581578154E-3</v>
      </c>
    </row>
    <row r="1124" spans="1:12" x14ac:dyDescent="0.2">
      <c r="A1124" s="12">
        <v>45183</v>
      </c>
      <c r="B1124">
        <v>-2.064072808101354E-2</v>
      </c>
      <c r="C1124">
        <v>-4.9404621859975337E-2</v>
      </c>
      <c r="D1124">
        <v>-2.0872724960407738E-2</v>
      </c>
      <c r="E1124">
        <v>-2.316560447095279E-2</v>
      </c>
      <c r="F1124">
        <v>-2.4473180073507288E-2</v>
      </c>
      <c r="G1124">
        <v>-6.5157170809434686E-2</v>
      </c>
      <c r="H1124">
        <v>-7.9233489740105339E-3</v>
      </c>
      <c r="I1124">
        <v>-5.2241986316157327E-2</v>
      </c>
      <c r="J1124">
        <v>-8.5519900970698736E-3</v>
      </c>
      <c r="K1124">
        <v>-3.0447596828275948E-2</v>
      </c>
      <c r="L1124">
        <v>-2.9284935616153668E-2</v>
      </c>
    </row>
    <row r="1125" spans="1:12" x14ac:dyDescent="0.2">
      <c r="A1125" s="12">
        <v>45184</v>
      </c>
      <c r="B1125">
        <v>2.8996485091414654E-3</v>
      </c>
      <c r="C1125">
        <v>8.6334773495774821E-3</v>
      </c>
      <c r="D1125">
        <v>1.290674965600221E-3</v>
      </c>
      <c r="E1125">
        <v>-1.9746173293938977E-3</v>
      </c>
      <c r="F1125">
        <v>5.3079534727817406E-3</v>
      </c>
      <c r="G1125">
        <v>2.2604868703765081E-2</v>
      </c>
      <c r="H1125">
        <v>-3.4529023805536076E-3</v>
      </c>
      <c r="I1125">
        <v>-6.9998637281139748E-3</v>
      </c>
      <c r="J1125">
        <v>8.830314557735917E-3</v>
      </c>
      <c r="K1125">
        <v>4.1137643917971032E-3</v>
      </c>
      <c r="L1125">
        <v>3.4025248781938012E-3</v>
      </c>
    </row>
    <row r="1126" spans="1:12" x14ac:dyDescent="0.2">
      <c r="A1126" s="12">
        <v>45187</v>
      </c>
      <c r="B1126">
        <v>-4.4403863720351489E-2</v>
      </c>
      <c r="C1126">
        <v>-7.4517662570288542E-3</v>
      </c>
      <c r="D1126">
        <v>1.9018933868648932E-3</v>
      </c>
      <c r="E1126">
        <v>-9.4158709735156292E-4</v>
      </c>
      <c r="F1126">
        <v>-1.2675775523125633E-2</v>
      </c>
      <c r="G1126">
        <v>-1.7397909868411242E-2</v>
      </c>
      <c r="H1126">
        <v>-1.8168483814692823E-2</v>
      </c>
      <c r="I1126">
        <v>-7.8612274875999363E-3</v>
      </c>
      <c r="J1126">
        <v>-5.4120025114804083E-3</v>
      </c>
      <c r="K1126">
        <v>-2.1832792363627382E-3</v>
      </c>
      <c r="L1126">
        <v>-8.4651956751665373E-3</v>
      </c>
    </row>
    <row r="1127" spans="1:12" x14ac:dyDescent="0.2">
      <c r="A1127" s="12">
        <v>45188</v>
      </c>
      <c r="B1127">
        <v>-4.6467557621454339E-2</v>
      </c>
      <c r="C1127">
        <v>-1.257757894549442E-2</v>
      </c>
      <c r="D1127">
        <v>-6.3952634269795854E-3</v>
      </c>
      <c r="E1127">
        <v>-1.6750969364618101E-2</v>
      </c>
      <c r="F1127">
        <v>-2.1490214572619303E-2</v>
      </c>
      <c r="G1127">
        <v>-2.4840347380567469E-2</v>
      </c>
      <c r="H1127">
        <v>-1.364037580808475E-2</v>
      </c>
      <c r="I1127">
        <v>-1.8153605201608435E-2</v>
      </c>
      <c r="J1127">
        <v>-1.5049788444697653E-2</v>
      </c>
      <c r="K1127">
        <v>-1.3721886207576721E-2</v>
      </c>
      <c r="L1127">
        <v>-1.6553871526249316E-2</v>
      </c>
    </row>
    <row r="1128" spans="1:12" x14ac:dyDescent="0.2">
      <c r="A1128" s="12">
        <v>45189</v>
      </c>
      <c r="B1128">
        <v>-1.1538169807810109E-3</v>
      </c>
      <c r="C1128">
        <v>-4.3071007373360483E-2</v>
      </c>
      <c r="D1128">
        <v>-1.0542932181809588E-2</v>
      </c>
      <c r="E1128">
        <v>-2.7104650145518151E-2</v>
      </c>
      <c r="F1128">
        <v>-2.0997037112938176E-2</v>
      </c>
      <c r="G1128">
        <v>-2.7169570469637302E-2</v>
      </c>
      <c r="H1128">
        <v>-1.1603460564315375E-2</v>
      </c>
      <c r="I1128">
        <v>-2.0779322145903653E-2</v>
      </c>
      <c r="J1128">
        <v>-1.2803054288771744E-2</v>
      </c>
      <c r="K1128">
        <v>-8.2456642468890107E-3</v>
      </c>
      <c r="L1128">
        <v>-1.8626172994637372E-2</v>
      </c>
    </row>
    <row r="1129" spans="1:12" x14ac:dyDescent="0.2">
      <c r="A1129" s="12">
        <v>45190</v>
      </c>
      <c r="B1129">
        <v>-1.3657056954240512E-2</v>
      </c>
      <c r="C1129">
        <v>9.3595076286066901E-4</v>
      </c>
      <c r="D1129">
        <v>-5.610516955934546E-4</v>
      </c>
      <c r="E1129">
        <v>2.5309099742618385E-2</v>
      </c>
      <c r="F1129">
        <v>8.8341774816960063E-3</v>
      </c>
      <c r="G1129">
        <v>1.2187298817368547E-2</v>
      </c>
      <c r="H1129">
        <v>-2.5967634024073212E-3</v>
      </c>
      <c r="I1129">
        <v>-1.8117224870431525E-3</v>
      </c>
      <c r="J1129">
        <v>9.3898396845367698E-3</v>
      </c>
      <c r="K1129">
        <v>1.2927007356725426E-2</v>
      </c>
      <c r="L1129">
        <v>8.294788202470503E-3</v>
      </c>
    </row>
    <row r="1130" spans="1:12" x14ac:dyDescent="0.2">
      <c r="A1130" s="12">
        <v>45191</v>
      </c>
      <c r="B1130">
        <v>3.2131462683273361E-3</v>
      </c>
      <c r="C1130">
        <v>1.2191496601162848E-2</v>
      </c>
      <c r="D1130">
        <v>3.6735975116568217E-3</v>
      </c>
      <c r="E1130">
        <v>5.7848292547152125E-3</v>
      </c>
      <c r="F1130">
        <v>6.2900278450645298E-3</v>
      </c>
      <c r="G1130">
        <v>3.7202565617678218E-3</v>
      </c>
      <c r="H1130">
        <v>2.5217771247536162E-2</v>
      </c>
      <c r="I1130">
        <v>1.3806588227237938E-2</v>
      </c>
      <c r="J1130">
        <v>-2.8505037704487407E-4</v>
      </c>
      <c r="K1130">
        <v>4.5305389698243994E-3</v>
      </c>
      <c r="L1130">
        <v>7.2901383305606247E-3</v>
      </c>
    </row>
    <row r="1131" spans="1:12" x14ac:dyDescent="0.2">
      <c r="A1131" s="12">
        <v>45194</v>
      </c>
      <c r="B1131">
        <v>-1.3505828517804677E-2</v>
      </c>
      <c r="C1131">
        <v>-1.4689394118993265E-2</v>
      </c>
      <c r="D1131">
        <v>-1.8441115496751405E-2</v>
      </c>
      <c r="E1131">
        <v>-2.145414656901528E-2</v>
      </c>
      <c r="F1131">
        <v>-1.7635272313819204E-2</v>
      </c>
      <c r="G1131">
        <v>-2.3862108212924889E-2</v>
      </c>
      <c r="H1131">
        <v>-6.450074716811775E-3</v>
      </c>
      <c r="I1131">
        <v>-1.4532160357537285E-2</v>
      </c>
      <c r="J1131">
        <v>-1.7770846015314347E-2</v>
      </c>
      <c r="K1131">
        <v>-1.7983185260032862E-2</v>
      </c>
      <c r="L1131">
        <v>-1.8324062118652815E-2</v>
      </c>
    </row>
    <row r="1132" spans="1:12" x14ac:dyDescent="0.2">
      <c r="A1132" s="12">
        <v>45195</v>
      </c>
      <c r="B1132">
        <v>2.2794813517194767E-2</v>
      </c>
      <c r="C1132">
        <v>2.1750077861637199E-2</v>
      </c>
      <c r="D1132">
        <v>1.1387709178567412E-3</v>
      </c>
      <c r="E1132">
        <v>7.5936915133185598E-4</v>
      </c>
      <c r="F1132">
        <v>1.61139931837408E-2</v>
      </c>
      <c r="G1132">
        <v>3.4940479931893885E-2</v>
      </c>
      <c r="H1132">
        <v>-4.8421710380281381E-3</v>
      </c>
      <c r="I1132">
        <v>9.9909852323771288E-3</v>
      </c>
      <c r="J1132">
        <v>2.7235018166535774E-3</v>
      </c>
      <c r="K1132">
        <v>5.8996334993295686E-3</v>
      </c>
      <c r="L1132">
        <v>8.7790496320704261E-3</v>
      </c>
    </row>
    <row r="1133" spans="1:12" x14ac:dyDescent="0.2">
      <c r="A1133" s="12">
        <v>45196</v>
      </c>
      <c r="B1133">
        <v>1.633484836228781E-2</v>
      </c>
      <c r="C1133">
        <v>4.6714686737806023E-2</v>
      </c>
      <c r="D1133">
        <v>5.9893308068599809E-3</v>
      </c>
      <c r="E1133">
        <v>1.8425727135401179E-2</v>
      </c>
      <c r="F1133">
        <v>2.7218961808293668E-2</v>
      </c>
      <c r="G1133">
        <v>2.3231581731621761E-2</v>
      </c>
      <c r="H1133">
        <v>1.7341196177049694E-2</v>
      </c>
      <c r="I1133">
        <v>1.3680122279595051E-2</v>
      </c>
      <c r="J1133">
        <v>2.0618118497907297E-2</v>
      </c>
      <c r="K1133">
        <v>2.7208098853028193E-2</v>
      </c>
      <c r="L1133">
        <v>1.834740681540455E-2</v>
      </c>
    </row>
    <row r="1134" spans="1:12" x14ac:dyDescent="0.2">
      <c r="A1134" s="12">
        <v>45197</v>
      </c>
      <c r="B1134">
        <v>1.0462445594822123E-2</v>
      </c>
      <c r="C1134">
        <v>5.8369062907904113E-4</v>
      </c>
      <c r="D1134">
        <v>-5.0306088273389482E-4</v>
      </c>
      <c r="E1134">
        <v>-1.7082215176416296E-3</v>
      </c>
      <c r="F1134">
        <v>2.4046360100923592E-3</v>
      </c>
      <c r="G1134">
        <v>8.9660610144616341E-4</v>
      </c>
      <c r="H1134">
        <v>-3.6005856142241346E-4</v>
      </c>
      <c r="I1134">
        <v>1.5126053977737449E-2</v>
      </c>
      <c r="J1134">
        <v>-7.5107202294722852E-3</v>
      </c>
      <c r="K1134">
        <v>-7.1492764339369293E-3</v>
      </c>
      <c r="L1134">
        <v>3.6167447604968576E-3</v>
      </c>
    </row>
    <row r="1135" spans="1:12" x14ac:dyDescent="0.2">
      <c r="A1135" s="12">
        <v>45198</v>
      </c>
      <c r="B1135">
        <v>-2.534871386666629E-3</v>
      </c>
      <c r="C1135">
        <v>4.3670015176326456E-3</v>
      </c>
      <c r="D1135">
        <v>5.894219541529298E-3</v>
      </c>
      <c r="E1135">
        <v>5.2477027641116307E-3</v>
      </c>
      <c r="F1135">
        <v>8.4620192488037236E-3</v>
      </c>
      <c r="G1135">
        <v>6.7881156782180077E-3</v>
      </c>
      <c r="H1135">
        <v>3.6005856142247032E-4</v>
      </c>
      <c r="I1135">
        <v>-2.5635206474727097E-3</v>
      </c>
      <c r="J1135">
        <v>1.9399459302257174E-3</v>
      </c>
      <c r="K1135">
        <v>4.0916725443887044E-3</v>
      </c>
      <c r="L1135">
        <v>5.0333149640234649E-3</v>
      </c>
    </row>
    <row r="1136" spans="1:12" x14ac:dyDescent="0.2">
      <c r="A1136" s="12">
        <v>45201</v>
      </c>
      <c r="B1136">
        <v>6.4652045854311684E-3</v>
      </c>
      <c r="C1136">
        <v>-3.1377000722361888E-2</v>
      </c>
      <c r="D1136">
        <v>-1.7024348201464846E-2</v>
      </c>
      <c r="E1136">
        <v>-2.4392288338478476E-2</v>
      </c>
      <c r="F1136">
        <v>-3.7895330565041366E-2</v>
      </c>
      <c r="G1136">
        <v>-2.5970777154104438E-2</v>
      </c>
      <c r="H1136">
        <v>-8.2244539865843659E-3</v>
      </c>
      <c r="I1136">
        <v>-2.2059317336114319E-2</v>
      </c>
      <c r="J1136">
        <v>-2.2598444079160899E-2</v>
      </c>
      <c r="K1136">
        <v>-2.0887909557384159E-2</v>
      </c>
      <c r="L1136">
        <v>-2.0908653837087503E-2</v>
      </c>
    </row>
    <row r="1137" spans="1:12" x14ac:dyDescent="0.2">
      <c r="A1137" s="12">
        <v>45202</v>
      </c>
      <c r="B1137">
        <v>6.7023213749567677E-3</v>
      </c>
      <c r="C1137">
        <v>3.9093862262788472E-2</v>
      </c>
      <c r="D1137">
        <v>4.5682129620562787E-3</v>
      </c>
      <c r="E1137">
        <v>1.096041704982539E-2</v>
      </c>
      <c r="F1137">
        <v>1.4168550705262942E-2</v>
      </c>
      <c r="G1137">
        <v>4.2392093147250627E-2</v>
      </c>
      <c r="H1137">
        <v>-3.0903085762591198E-3</v>
      </c>
      <c r="I1137">
        <v>-5.9462324425969569E-2</v>
      </c>
      <c r="J1137">
        <v>1.320600492521689E-2</v>
      </c>
      <c r="K1137">
        <v>1.3202339933362275E-2</v>
      </c>
      <c r="L1137">
        <v>1.3190521175705615E-2</v>
      </c>
    </row>
    <row r="1138" spans="1:12" x14ac:dyDescent="0.2">
      <c r="A1138" s="12">
        <v>45203</v>
      </c>
      <c r="B1138">
        <v>-1.1140827734676868E-3</v>
      </c>
      <c r="C1138">
        <v>-1.1208891283806963E-2</v>
      </c>
      <c r="D1138">
        <v>-1.8270625901202139E-2</v>
      </c>
      <c r="E1138">
        <v>6.0715558409225202E-5</v>
      </c>
      <c r="F1138">
        <v>-2.820869636368714E-3</v>
      </c>
      <c r="G1138">
        <v>2.0994190164267379E-3</v>
      </c>
      <c r="H1138">
        <v>-4.5534170604644126E-4</v>
      </c>
      <c r="I1138">
        <v>-3.3727006629091637E-2</v>
      </c>
      <c r="J1138">
        <v>-9.77196829223358E-3</v>
      </c>
      <c r="K1138">
        <v>-5.4151288826047167E-3</v>
      </c>
      <c r="L1138">
        <v>-4.8595435324422917E-3</v>
      </c>
    </row>
    <row r="1139" spans="1:12" x14ac:dyDescent="0.2">
      <c r="A1139" s="12">
        <v>45204</v>
      </c>
      <c r="B1139">
        <v>8.3240766062785982E-3</v>
      </c>
      <c r="C1139">
        <v>4.1214438014122272E-2</v>
      </c>
      <c r="D1139">
        <v>1.2111277793309809E-2</v>
      </c>
      <c r="E1139">
        <v>2.5643630090963369E-2</v>
      </c>
      <c r="F1139">
        <v>2.6574130652364365E-2</v>
      </c>
      <c r="G1139">
        <v>3.671710018586051E-2</v>
      </c>
      <c r="H1139">
        <v>9.7879274608163123E-3</v>
      </c>
      <c r="I1139">
        <v>3.4486181150186687E-2</v>
      </c>
      <c r="J1139">
        <v>1.0807318751132491E-2</v>
      </c>
      <c r="K1139">
        <v>2.7919415738126546E-2</v>
      </c>
      <c r="L1139">
        <v>2.12576954503889E-2</v>
      </c>
    </row>
    <row r="1140" spans="1:12" x14ac:dyDescent="0.2">
      <c r="A1140" s="12">
        <v>45205</v>
      </c>
      <c r="B1140">
        <v>-3.5984989290979751E-3</v>
      </c>
      <c r="C1140">
        <v>-2.520860717994418E-3</v>
      </c>
      <c r="D1140">
        <v>-1.7850414643234649E-3</v>
      </c>
      <c r="E1140">
        <v>1.2485874334607849E-2</v>
      </c>
      <c r="F1140">
        <v>-4.7794233347419283E-3</v>
      </c>
      <c r="G1140">
        <v>-6.740970161656178E-4</v>
      </c>
      <c r="H1140">
        <v>8.2631157269405422E-3</v>
      </c>
      <c r="I1140">
        <v>7.6860534211692332E-3</v>
      </c>
      <c r="J1140">
        <v>-3.7432930914881924E-3</v>
      </c>
      <c r="K1140">
        <v>-1.3838995660508163E-3</v>
      </c>
      <c r="L1140">
        <v>-2.5023059902663561E-3</v>
      </c>
    </row>
    <row r="1141" spans="1:12" x14ac:dyDescent="0.2">
      <c r="A1141" s="12">
        <v>45208</v>
      </c>
      <c r="B1141">
        <v>1.0208313559380308E-2</v>
      </c>
      <c r="C1141">
        <v>1.8891208007231246E-2</v>
      </c>
      <c r="D1141">
        <v>5.9801902504269715E-3</v>
      </c>
      <c r="E1141">
        <v>2.9516189693577139E-3</v>
      </c>
      <c r="F1141">
        <v>1.427028243957717E-2</v>
      </c>
      <c r="G1141">
        <v>2.5465282232302294E-2</v>
      </c>
      <c r="H1141">
        <v>4.55124900874029E-3</v>
      </c>
      <c r="I1141">
        <v>2.9923081339980492E-2</v>
      </c>
      <c r="J1141">
        <v>1.5173815653811115E-2</v>
      </c>
      <c r="K1141">
        <v>1.6853323937886699E-2</v>
      </c>
      <c r="L1141">
        <v>1.2737501549392155E-2</v>
      </c>
    </row>
    <row r="1142" spans="1:12" x14ac:dyDescent="0.2">
      <c r="A1142" s="12">
        <v>45209</v>
      </c>
      <c r="B1142">
        <v>1.2276968611217132E-2</v>
      </c>
      <c r="C1142">
        <v>-6.4421774301742472E-3</v>
      </c>
      <c r="D1142">
        <v>-2.0954251894394842E-3</v>
      </c>
      <c r="E1142">
        <v>1.8639087155358846E-2</v>
      </c>
      <c r="F1142">
        <v>1.6335245594323736E-3</v>
      </c>
      <c r="G1142">
        <v>3.286306008862527E-4</v>
      </c>
      <c r="H1142">
        <v>-1.065210099373513E-2</v>
      </c>
      <c r="I1142">
        <v>-1.4355172077683911E-2</v>
      </c>
      <c r="J1142">
        <v>-5.9848106208499835E-3</v>
      </c>
      <c r="K1142">
        <v>5.5552414151727146E-3</v>
      </c>
      <c r="L1142">
        <v>7.4954342231232755E-3</v>
      </c>
    </row>
    <row r="1143" spans="1:12" x14ac:dyDescent="0.2">
      <c r="A1143" s="12">
        <v>45210</v>
      </c>
      <c r="B1143">
        <v>-1.0853693138538245E-3</v>
      </c>
      <c r="C1143">
        <v>4.4219635417996625E-3</v>
      </c>
      <c r="D1143">
        <v>-1.4920364821116847E-2</v>
      </c>
      <c r="E1143">
        <v>3.4876771592676853E-2</v>
      </c>
      <c r="F1143">
        <v>-9.4752945862817926E-3</v>
      </c>
      <c r="G1143">
        <v>-9.5741572716450656E-3</v>
      </c>
      <c r="H1143">
        <v>3.0549726014674097E-3</v>
      </c>
      <c r="I1143">
        <v>-1.519144216597567E-2</v>
      </c>
      <c r="J1143">
        <v>-7.574850971018174E-3</v>
      </c>
      <c r="K1143">
        <v>-8.903299269764877E-3</v>
      </c>
      <c r="L1143">
        <v>2.5540147191260489E-3</v>
      </c>
    </row>
    <row r="1144" spans="1:12" x14ac:dyDescent="0.2">
      <c r="A1144" s="12">
        <v>45211</v>
      </c>
      <c r="B1144">
        <v>-2.3898888264008589E-2</v>
      </c>
      <c r="C1144">
        <v>-3.4602335818389965E-2</v>
      </c>
      <c r="D1144">
        <v>-1.462262095749256E-2</v>
      </c>
      <c r="E1144">
        <v>-2.5068592660227096E-2</v>
      </c>
      <c r="F1144">
        <v>-3.7303821536143443E-2</v>
      </c>
      <c r="G1144">
        <v>-5.2088039264362229E-2</v>
      </c>
      <c r="H1144">
        <v>-2.5441915060279693E-2</v>
      </c>
      <c r="I1144">
        <v>-5.9715311399250036E-2</v>
      </c>
      <c r="J1144">
        <v>-1.4680996826423744E-2</v>
      </c>
      <c r="K1144">
        <v>-3.8619797083514582E-2</v>
      </c>
      <c r="L1144">
        <v>-2.7600116874759838E-2</v>
      </c>
    </row>
    <row r="1145" spans="1:12" x14ac:dyDescent="0.2">
      <c r="A1145" s="12">
        <v>45212</v>
      </c>
      <c r="B1145">
        <v>1.6269517339030915E-2</v>
      </c>
      <c r="C1145">
        <v>1.2952228114738657E-2</v>
      </c>
      <c r="D1145">
        <v>1.0096238858381842E-2</v>
      </c>
      <c r="E1145">
        <v>2.1717216711439957E-2</v>
      </c>
      <c r="F1145">
        <v>1.9571507989569869E-2</v>
      </c>
      <c r="G1145">
        <v>2.8593058169869678E-2</v>
      </c>
      <c r="H1145">
        <v>1.6882141205698004E-2</v>
      </c>
      <c r="I1145">
        <v>2.6678745653849374E-2</v>
      </c>
      <c r="J1145">
        <v>9.7725965756035264E-3</v>
      </c>
      <c r="K1145">
        <v>1.9053064831845202E-2</v>
      </c>
      <c r="L1145">
        <v>1.406076895943339E-2</v>
      </c>
    </row>
    <row r="1146" spans="1:12" x14ac:dyDescent="0.2">
      <c r="A1146" s="12">
        <v>45215</v>
      </c>
      <c r="B1146">
        <v>-1.3770541931765901E-2</v>
      </c>
      <c r="C1146">
        <v>-1.2476529558717784E-2</v>
      </c>
      <c r="D1146">
        <v>-2.5925549764234314E-4</v>
      </c>
      <c r="E1146">
        <v>-2.0336768194302794E-2</v>
      </c>
      <c r="F1146">
        <v>-9.1734812342549807E-3</v>
      </c>
      <c r="G1146">
        <v>1.3575741206074848E-3</v>
      </c>
      <c r="H1146">
        <v>1.51770177084269E-2</v>
      </c>
      <c r="I1146">
        <v>-8.7268304492775298E-3</v>
      </c>
      <c r="J1146">
        <v>-8.1067718832760502E-4</v>
      </c>
      <c r="K1146">
        <v>-5.0669276536005072E-4</v>
      </c>
      <c r="L1146">
        <v>-7.3286113834200445E-3</v>
      </c>
    </row>
    <row r="1147" spans="1:12" x14ac:dyDescent="0.2">
      <c r="A1147" s="12">
        <v>45216</v>
      </c>
      <c r="B1147">
        <v>-1.171568742031464E-2</v>
      </c>
      <c r="C1147">
        <v>-2.8654714904483958E-2</v>
      </c>
      <c r="D1147">
        <v>-1.5943683825911322E-2</v>
      </c>
      <c r="E1147">
        <v>2.9692697128298564E-3</v>
      </c>
      <c r="F1147">
        <v>-3.2495208799021048E-2</v>
      </c>
      <c r="G1147">
        <v>-1.2113137991467741E-2</v>
      </c>
      <c r="H1147">
        <v>-1.0932939161056712E-2</v>
      </c>
      <c r="I1147">
        <v>-1.8484834412435466E-2</v>
      </c>
      <c r="J1147">
        <v>-7.7934488897971072E-3</v>
      </c>
      <c r="K1147">
        <v>-1.1727285887231141E-2</v>
      </c>
      <c r="L1147">
        <v>-1.8188600725156944E-2</v>
      </c>
    </row>
    <row r="1148" spans="1:12" x14ac:dyDescent="0.2">
      <c r="A1148" s="12">
        <v>45217</v>
      </c>
      <c r="B1148">
        <v>8.4140198516865811E-4</v>
      </c>
      <c r="C1148">
        <v>2.2486528248875956E-3</v>
      </c>
      <c r="D1148">
        <v>-5.8134284925264335E-3</v>
      </c>
      <c r="E1148">
        <v>-2.1882837560712763E-2</v>
      </c>
      <c r="F1148">
        <v>-1.5270544978253652E-2</v>
      </c>
      <c r="G1148">
        <v>-5.141974560529318E-2</v>
      </c>
      <c r="H1148">
        <v>2.6994030038785034E-3</v>
      </c>
      <c r="I1148">
        <v>-1.4226485117954617E-2</v>
      </c>
      <c r="J1148">
        <v>-1.5000722961451248E-2</v>
      </c>
      <c r="K1148">
        <v>-1.5506230429196148E-2</v>
      </c>
      <c r="L1148">
        <v>-1.5525521180107079E-2</v>
      </c>
    </row>
    <row r="1149" spans="1:12" x14ac:dyDescent="0.2">
      <c r="A1149" s="12">
        <v>45218</v>
      </c>
      <c r="B1149">
        <v>-2.1250290444878882E-2</v>
      </c>
      <c r="C1149">
        <v>-5.7784203674869179E-3</v>
      </c>
      <c r="D1149">
        <v>-2.0954864775336132E-2</v>
      </c>
      <c r="E1149">
        <v>-1.6498129976368615E-2</v>
      </c>
      <c r="F1149">
        <v>-2.4362123394712568E-2</v>
      </c>
      <c r="G1149">
        <v>-1.0353369962502584E-2</v>
      </c>
      <c r="H1149">
        <v>-2.4101882034231623E-2</v>
      </c>
      <c r="I1149">
        <v>-1.1692867071980263E-2</v>
      </c>
      <c r="J1149">
        <v>-1.3125110588883623E-2</v>
      </c>
      <c r="K1149">
        <v>-1.8797766036626026E-2</v>
      </c>
      <c r="L1149">
        <v>-1.456667957105949E-2</v>
      </c>
    </row>
    <row r="1150" spans="1:12" x14ac:dyDescent="0.2">
      <c r="A1150" s="12">
        <v>45219</v>
      </c>
      <c r="B1150">
        <v>-3.1120622677776603E-2</v>
      </c>
      <c r="C1150">
        <v>-1.7838104790494066E-2</v>
      </c>
      <c r="D1150">
        <v>-1.0131383001540846E-2</v>
      </c>
      <c r="E1150">
        <v>1.0012580651658802E-2</v>
      </c>
      <c r="F1150">
        <v>-9.1380248218040742E-3</v>
      </c>
      <c r="G1150">
        <v>2.3707691557138645E-3</v>
      </c>
      <c r="H1150">
        <v>2.7625927728500301E-4</v>
      </c>
      <c r="I1150">
        <v>-2.3384011269301199E-2</v>
      </c>
      <c r="J1150">
        <v>-1.6042061569864385E-2</v>
      </c>
      <c r="K1150">
        <v>-1.2955111646861207E-2</v>
      </c>
      <c r="L1150">
        <v>-5.701887544808353E-3</v>
      </c>
    </row>
    <row r="1151" spans="1:12" x14ac:dyDescent="0.2">
      <c r="A1151" s="12">
        <v>45222</v>
      </c>
      <c r="B1151">
        <v>2.1625567444114147E-2</v>
      </c>
      <c r="C1151">
        <v>1.6462053928694435E-2</v>
      </c>
      <c r="D1151">
        <v>4.0921143911537925E-3</v>
      </c>
      <c r="E1151">
        <v>2.1671971650430766E-2</v>
      </c>
      <c r="F1151">
        <v>9.542258521139154E-3</v>
      </c>
      <c r="G1151">
        <v>1.3209266978275364E-2</v>
      </c>
      <c r="H1151">
        <v>6.6956547189355904E-3</v>
      </c>
      <c r="I1151">
        <v>1.9135321436169042E-2</v>
      </c>
      <c r="J1151">
        <v>6.447663138957116E-3</v>
      </c>
      <c r="K1151">
        <v>2.1806371883644343E-2</v>
      </c>
      <c r="L1151">
        <v>1.3478367599289968E-2</v>
      </c>
    </row>
    <row r="1152" spans="1:12" x14ac:dyDescent="0.2">
      <c r="A1152" s="12">
        <v>45223</v>
      </c>
      <c r="B1152">
        <v>-5.222178887097835E-2</v>
      </c>
      <c r="C1152">
        <v>-5.6759285456034751E-2</v>
      </c>
      <c r="D1152">
        <v>-3.5541093444462622E-2</v>
      </c>
      <c r="E1152">
        <v>-3.6381540094809567E-2</v>
      </c>
      <c r="F1152">
        <v>-3.9988884553351749E-2</v>
      </c>
      <c r="G1152">
        <v>-6.1917477578857842E-2</v>
      </c>
      <c r="H1152">
        <v>-4.305656449500795E-2</v>
      </c>
      <c r="I1152">
        <v>-5.6068356729494125E-2</v>
      </c>
      <c r="J1152">
        <v>-3.1660741076092562E-2</v>
      </c>
      <c r="K1152">
        <v>-6.3110236257882313E-2</v>
      </c>
      <c r="L1152">
        <v>-4.126402308554783E-2</v>
      </c>
    </row>
    <row r="1153" spans="1:12" x14ac:dyDescent="0.2">
      <c r="A1153" s="12">
        <v>45224</v>
      </c>
      <c r="B1153">
        <v>-9.4874648889357732E-3</v>
      </c>
      <c r="C1153">
        <v>-2.5195023148140157E-2</v>
      </c>
      <c r="D1153">
        <v>1.5535687020518349E-2</v>
      </c>
      <c r="E1153">
        <v>-2.7298418590462972E-2</v>
      </c>
      <c r="F1153">
        <v>-1.9537581208530677E-2</v>
      </c>
      <c r="G1153">
        <v>-8.0823941119073289E-2</v>
      </c>
      <c r="H1153">
        <v>7.9848686062196587E-3</v>
      </c>
      <c r="I1153">
        <v>4.0592460862972479E-3</v>
      </c>
      <c r="J1153">
        <v>6.6740536359984831E-3</v>
      </c>
      <c r="K1153">
        <v>1.9148751285227344E-2</v>
      </c>
      <c r="L1153">
        <v>-5.9648641151650974E-3</v>
      </c>
    </row>
    <row r="1154" spans="1:12" x14ac:dyDescent="0.2">
      <c r="A1154" s="12">
        <v>45225</v>
      </c>
      <c r="B1154">
        <v>8.8803436500488761E-2</v>
      </c>
      <c r="C1154">
        <v>2.9039412013924175E-2</v>
      </c>
      <c r="D1154">
        <v>-6.199454966066666E-3</v>
      </c>
      <c r="E1154">
        <v>1.3945252374153153E-2</v>
      </c>
      <c r="F1154">
        <v>1.3420013967690922E-2</v>
      </c>
      <c r="G1154">
        <v>6.7734239397247417E-2</v>
      </c>
      <c r="H1154">
        <v>7.9215412771919333E-3</v>
      </c>
      <c r="I1154">
        <v>1.4506459152437142E-2</v>
      </c>
      <c r="J1154">
        <v>-1.8042229623917902E-3</v>
      </c>
      <c r="K1154">
        <v>-6.8957184713130783E-3</v>
      </c>
      <c r="L1154">
        <v>1.0702262408744214E-2</v>
      </c>
    </row>
    <row r="1155" spans="1:12" x14ac:dyDescent="0.2">
      <c r="A1155" s="12">
        <v>45226</v>
      </c>
      <c r="B1155">
        <v>4.2116320944431762E-3</v>
      </c>
      <c r="C1155">
        <v>-2.5959206645503339E-3</v>
      </c>
      <c r="D1155">
        <v>-9.3511975991035935E-3</v>
      </c>
      <c r="E1155">
        <v>3.4410878246372255E-3</v>
      </c>
      <c r="F1155">
        <v>-9.140275907471563E-3</v>
      </c>
      <c r="G1155">
        <v>-3.9321507249109204E-2</v>
      </c>
      <c r="H1155">
        <v>1.2786608579722478E-2</v>
      </c>
      <c r="I1155">
        <v>-4.1338972578743166E-2</v>
      </c>
      <c r="J1155">
        <v>-2.9643674429793449E-2</v>
      </c>
      <c r="K1155">
        <v>-2.2391068992753331E-2</v>
      </c>
      <c r="L1155">
        <v>-1.3481473889946494E-2</v>
      </c>
    </row>
    <row r="1156" spans="1:12" x14ac:dyDescent="0.2">
      <c r="A1156" s="12">
        <v>45229</v>
      </c>
      <c r="B1156">
        <v>2.2441755896347216E-2</v>
      </c>
      <c r="C1156">
        <v>2.3835109155561411E-2</v>
      </c>
      <c r="D1156">
        <v>1.0690024428611757E-2</v>
      </c>
      <c r="E1156">
        <v>1.4270916188853183E-4</v>
      </c>
      <c r="F1156">
        <v>8.2936351483682939E-3</v>
      </c>
      <c r="G1156">
        <v>9.0682637528138196E-2</v>
      </c>
      <c r="H1156">
        <v>1.0700128043495221E-2</v>
      </c>
      <c r="I1156">
        <v>-0.19064859863087757</v>
      </c>
      <c r="J1156">
        <v>9.2591319138300848E-3</v>
      </c>
      <c r="K1156">
        <v>8.8765128985112043E-3</v>
      </c>
      <c r="L1156">
        <v>9.1057046571855083E-3</v>
      </c>
    </row>
    <row r="1157" spans="1:12" x14ac:dyDescent="0.2">
      <c r="A1157" s="12">
        <v>45230</v>
      </c>
      <c r="B1157">
        <v>2.1413031000371424E-2</v>
      </c>
      <c r="C1157">
        <v>9.2444989220334881E-2</v>
      </c>
      <c r="D1157">
        <v>8.1353444785691644E-3</v>
      </c>
      <c r="E1157">
        <v>1.3657729057311859E-2</v>
      </c>
      <c r="F1157">
        <v>1.0113889602030012E-2</v>
      </c>
      <c r="G1157">
        <v>-2.5802300300175125E-3</v>
      </c>
      <c r="H1157">
        <v>1.7282739151361762E-2</v>
      </c>
      <c r="I1157">
        <v>-1.8146024834429324E-2</v>
      </c>
      <c r="J1157">
        <v>1.2066904596870239E-2</v>
      </c>
      <c r="K1157">
        <v>-3.5131236809452901E-3</v>
      </c>
      <c r="L1157">
        <v>2.3258612901996212E-2</v>
      </c>
    </row>
    <row r="1158" spans="1:12" x14ac:dyDescent="0.2">
      <c r="A1158" s="12">
        <v>45231</v>
      </c>
      <c r="B1158">
        <v>1.0934795536854355E-2</v>
      </c>
      <c r="C1158">
        <v>-1.9456075234551055E-3</v>
      </c>
      <c r="D1158">
        <v>2.8506421397113853E-2</v>
      </c>
      <c r="E1158">
        <v>2.1296965405218526E-2</v>
      </c>
      <c r="F1158">
        <v>2.4845937500624415E-2</v>
      </c>
      <c r="G1158">
        <v>6.4380299679137384E-3</v>
      </c>
      <c r="H1158">
        <v>5.6707394867222101E-2</v>
      </c>
      <c r="I1158">
        <v>3.3138276770369346E-2</v>
      </c>
      <c r="J1158">
        <v>3.1524955986474965E-2</v>
      </c>
      <c r="K1158">
        <v>3.5402077945701917E-2</v>
      </c>
      <c r="L1158">
        <v>2.2470980099638858E-2</v>
      </c>
    </row>
    <row r="1159" spans="1:12" x14ac:dyDescent="0.2">
      <c r="A1159" s="12">
        <v>45232</v>
      </c>
      <c r="B1159">
        <v>1.1603611617314345E-2</v>
      </c>
      <c r="C1159">
        <v>4.0172596747440587E-2</v>
      </c>
      <c r="D1159">
        <v>1.9628338239082742E-2</v>
      </c>
      <c r="E1159">
        <v>1.2976481727285195E-2</v>
      </c>
      <c r="F1159">
        <v>4.9082236090044445E-2</v>
      </c>
      <c r="G1159">
        <v>6.2714779924861283E-2</v>
      </c>
      <c r="H1159">
        <v>1.8237572600058906E-2</v>
      </c>
      <c r="I1159">
        <v>2.0687979871603E-2</v>
      </c>
      <c r="J1159">
        <v>2.1550165574803614E-2</v>
      </c>
      <c r="K1159">
        <v>3.7730247322833164E-2</v>
      </c>
      <c r="L1159">
        <v>2.5940500094080946E-2</v>
      </c>
    </row>
    <row r="1160" spans="1:12" x14ac:dyDescent="0.2">
      <c r="A1160" s="12">
        <v>45233</v>
      </c>
      <c r="B1160">
        <v>-1.7112974615109287E-3</v>
      </c>
      <c r="C1160">
        <v>-4.4642931286854931E-3</v>
      </c>
      <c r="D1160">
        <v>-1.833937516736828E-2</v>
      </c>
      <c r="E1160">
        <v>-2.0979399725407429E-3</v>
      </c>
      <c r="F1160">
        <v>-2.3392066297404199E-3</v>
      </c>
      <c r="G1160">
        <v>-3.622864031894382E-3</v>
      </c>
      <c r="H1160">
        <v>3.424493811816256E-3</v>
      </c>
      <c r="I1160">
        <v>-1.9625700042956686E-2</v>
      </c>
      <c r="J1160">
        <v>-2.0864115445549838E-3</v>
      </c>
      <c r="K1160">
        <v>-1.7288484923665227E-2</v>
      </c>
      <c r="L1160">
        <v>-1.8533157099322793E-3</v>
      </c>
    </row>
    <row r="1161" spans="1:12" x14ac:dyDescent="0.2">
      <c r="A1161" s="12">
        <v>45236</v>
      </c>
      <c r="B1161">
        <v>2.1377224641036894E-2</v>
      </c>
      <c r="C1161">
        <v>1.5097950832586398E-2</v>
      </c>
      <c r="D1161">
        <v>-6.1885989626805993E-3</v>
      </c>
      <c r="E1161">
        <v>1.9104774988599433E-2</v>
      </c>
      <c r="F1161">
        <v>-1.1715088008716948E-3</v>
      </c>
      <c r="G1161">
        <v>4.1393274981343393E-3</v>
      </c>
      <c r="H1161">
        <v>6.5655404740620526E-3</v>
      </c>
      <c r="I1161">
        <v>-1.6774102139538317E-2</v>
      </c>
      <c r="J1161">
        <v>3.2173636494120974E-3</v>
      </c>
      <c r="K1161">
        <v>2.5260088030788974E-3</v>
      </c>
      <c r="L1161">
        <v>6.3459374838931801E-3</v>
      </c>
    </row>
    <row r="1162" spans="1:12" x14ac:dyDescent="0.2">
      <c r="A1162" s="12">
        <v>45237</v>
      </c>
      <c r="B1162">
        <v>-2.2168113633392463E-2</v>
      </c>
      <c r="C1162">
        <v>1.2332576773518846E-3</v>
      </c>
      <c r="D1162">
        <v>-9.389707791653679E-3</v>
      </c>
      <c r="E1162">
        <v>1.4716036377390716E-2</v>
      </c>
      <c r="F1162">
        <v>7.7850759630545326E-3</v>
      </c>
      <c r="G1162">
        <v>4.1634078359568005E-2</v>
      </c>
      <c r="H1162">
        <v>-5.4822398451797733E-3</v>
      </c>
      <c r="I1162">
        <v>-1.0803273352206707E-3</v>
      </c>
      <c r="J1162">
        <v>4.7473908009867706E-3</v>
      </c>
      <c r="K1162">
        <v>6.6377383442387829E-4</v>
      </c>
      <c r="L1162">
        <v>1.0051243995775302E-3</v>
      </c>
    </row>
    <row r="1163" spans="1:12" x14ac:dyDescent="0.2">
      <c r="A1163" s="12">
        <v>45238</v>
      </c>
      <c r="B1163">
        <v>-3.1695190956022063E-3</v>
      </c>
      <c r="C1163">
        <v>-8.8073351363742185E-4</v>
      </c>
      <c r="D1163">
        <v>-1.3518771470565901E-2</v>
      </c>
      <c r="E1163">
        <v>2.7445449562861257E-4</v>
      </c>
      <c r="F1163">
        <v>1.748872040711396E-2</v>
      </c>
      <c r="G1163">
        <v>-2.0853203829294394E-2</v>
      </c>
      <c r="H1163">
        <v>3.3313772780311108E-4</v>
      </c>
      <c r="I1163">
        <v>-2.1302547658649317E-2</v>
      </c>
      <c r="J1163">
        <v>-1.0594012952014644E-2</v>
      </c>
      <c r="K1163">
        <v>-2.2273839609581021E-2</v>
      </c>
      <c r="L1163">
        <v>-4.8035766204401111E-3</v>
      </c>
    </row>
    <row r="1164" spans="1:12" x14ac:dyDescent="0.2">
      <c r="A1164" s="12">
        <v>45239</v>
      </c>
      <c r="B1164">
        <v>2.7656309163862577E-2</v>
      </c>
      <c r="C1164">
        <v>4.3957426606304167E-2</v>
      </c>
      <c r="D1164">
        <v>2.6993102863833617E-2</v>
      </c>
      <c r="E1164">
        <v>4.9386721704693222E-2</v>
      </c>
      <c r="F1164">
        <v>3.9777386674519882E-2</v>
      </c>
      <c r="G1164">
        <v>5.5255411254652449E-2</v>
      </c>
      <c r="H1164">
        <v>3.3648950976868403E-2</v>
      </c>
      <c r="I1164">
        <v>4.6913096483622706E-2</v>
      </c>
      <c r="J1164">
        <v>3.0581294438628982E-2</v>
      </c>
      <c r="K1164">
        <v>5.1048943670938214E-2</v>
      </c>
      <c r="L1164">
        <v>3.9537013510969596E-2</v>
      </c>
    </row>
    <row r="1165" spans="1:12" x14ac:dyDescent="0.2">
      <c r="A1165" s="12">
        <v>45240</v>
      </c>
      <c r="B1165">
        <v>-1.6344986092903583E-2</v>
      </c>
      <c r="C1165">
        <v>-1.5294676966722081E-2</v>
      </c>
      <c r="D1165">
        <v>-9.0083841751041616E-3</v>
      </c>
      <c r="E1165">
        <v>-1.1121574303565777E-2</v>
      </c>
      <c r="F1165">
        <v>-2.1653454434144178E-2</v>
      </c>
      <c r="G1165">
        <v>-1.2769038741280762E-3</v>
      </c>
      <c r="H1165">
        <v>-2.9025022978847528E-3</v>
      </c>
      <c r="I1165">
        <v>-3.7389206654767429E-2</v>
      </c>
      <c r="J1165">
        <v>-9.6799261149718152E-3</v>
      </c>
      <c r="K1165">
        <v>-1.2193737935800841E-2</v>
      </c>
      <c r="L1165">
        <v>-9.7897740799912526E-3</v>
      </c>
    </row>
    <row r="1166" spans="1:12" x14ac:dyDescent="0.2">
      <c r="A1166" s="12">
        <v>45243</v>
      </c>
      <c r="B1166">
        <v>3.0399158062721483E-2</v>
      </c>
      <c r="C1166">
        <v>2.6113761407806534E-2</v>
      </c>
      <c r="D1166">
        <v>2.7452677156129889E-2</v>
      </c>
      <c r="E1166">
        <v>2.7117703842598755E-2</v>
      </c>
      <c r="F1166">
        <v>6.483082937260605E-2</v>
      </c>
      <c r="G1166">
        <v>7.1491998976261156E-2</v>
      </c>
      <c r="H1166">
        <v>2.7946622511700728E-2</v>
      </c>
      <c r="I1166">
        <v>6.5608876021843648E-2</v>
      </c>
      <c r="J1166">
        <v>3.9747921486443467E-2</v>
      </c>
      <c r="K1166">
        <v>5.9041859251438587E-2</v>
      </c>
      <c r="L1166">
        <v>3.6315843745607902E-2</v>
      </c>
    </row>
    <row r="1167" spans="1:12" x14ac:dyDescent="0.2">
      <c r="A1167" s="12">
        <v>45244</v>
      </c>
      <c r="B1167">
        <v>2.9994802085354478E-2</v>
      </c>
      <c r="C1167">
        <v>-1.5806595071702945E-2</v>
      </c>
      <c r="D1167">
        <v>1.2856334061808106E-2</v>
      </c>
      <c r="E1167">
        <v>2.5048064382231883E-3</v>
      </c>
      <c r="F1167">
        <v>2.4517536911650567E-3</v>
      </c>
      <c r="G1167">
        <v>-1.0914414622249772E-2</v>
      </c>
      <c r="H1167">
        <v>1.2174318206072E-2</v>
      </c>
      <c r="I1167">
        <v>3.4726287891898397E-2</v>
      </c>
      <c r="J1167">
        <v>1.7859543259813402E-2</v>
      </c>
      <c r="K1167">
        <v>1.4898356247968028E-2</v>
      </c>
      <c r="L1167">
        <v>7.2365151739428443E-3</v>
      </c>
    </row>
    <row r="1168" spans="1:12" x14ac:dyDescent="0.2">
      <c r="A1168" s="12">
        <v>45245</v>
      </c>
      <c r="B1168">
        <v>6.5292272440015092E-2</v>
      </c>
      <c r="C1168">
        <v>1.5389462509199257E-2</v>
      </c>
      <c r="D1168">
        <v>1.3188531534973066E-4</v>
      </c>
      <c r="E1168">
        <v>-1.6383200035821294E-2</v>
      </c>
      <c r="F1168">
        <v>-4.489707995534209E-2</v>
      </c>
      <c r="G1168">
        <v>-1.7286244573148615E-2</v>
      </c>
      <c r="H1168">
        <v>-1.7079557047617454E-3</v>
      </c>
      <c r="I1168">
        <v>-2.9108807605411218E-2</v>
      </c>
      <c r="J1168">
        <v>-5.213170782031931E-3</v>
      </c>
      <c r="K1168">
        <v>-4.1297516432102195E-3</v>
      </c>
      <c r="L1168">
        <v>4.8835216966560519E-4</v>
      </c>
    </row>
    <row r="1169" spans="1:12" x14ac:dyDescent="0.2">
      <c r="A1169" s="12">
        <v>45246</v>
      </c>
      <c r="B1169">
        <v>1.0555434974013778E-2</v>
      </c>
      <c r="C1169">
        <v>6.5710438185120216E-3</v>
      </c>
      <c r="D1169">
        <v>1.7813807401730768E-2</v>
      </c>
      <c r="E1169">
        <v>1.8769157010061956E-2</v>
      </c>
      <c r="F1169">
        <v>1.6691300624902889E-2</v>
      </c>
      <c r="G1169">
        <v>1.2766191266604618E-2</v>
      </c>
      <c r="H1169">
        <v>5.9650956293662832E-3</v>
      </c>
      <c r="I1169">
        <v>-1.436167881475996E-2</v>
      </c>
      <c r="J1169">
        <v>1.7691737757232831E-2</v>
      </c>
      <c r="K1169">
        <v>1.6537333834628166E-2</v>
      </c>
      <c r="L1169">
        <v>7.006618575469894E-3</v>
      </c>
    </row>
    <row r="1170" spans="1:12" x14ac:dyDescent="0.2">
      <c r="A1170" s="12">
        <v>45247</v>
      </c>
      <c r="B1170">
        <v>2.1005942397109331E-2</v>
      </c>
      <c r="C1170">
        <v>7.5160050448746032E-3</v>
      </c>
      <c r="D1170">
        <v>5.9323832084151509E-3</v>
      </c>
      <c r="E1170">
        <v>1.8222514153704829E-2</v>
      </c>
      <c r="F1170">
        <v>1.4291026560191135E-2</v>
      </c>
      <c r="G1170">
        <v>5.006937128118593E-2</v>
      </c>
      <c r="H1170">
        <v>3.088679000910612E-4</v>
      </c>
      <c r="I1170">
        <v>2.801781898278044E-2</v>
      </c>
      <c r="J1170">
        <v>4.1976518148734692E-3</v>
      </c>
      <c r="K1170">
        <v>1.4027840443333568E-2</v>
      </c>
      <c r="L1170">
        <v>1.4632187746719146E-2</v>
      </c>
    </row>
    <row r="1171" spans="1:12" x14ac:dyDescent="0.2">
      <c r="A1171" s="12">
        <v>45250</v>
      </c>
      <c r="B1171">
        <v>-2.4893836913940773E-2</v>
      </c>
      <c r="C1171">
        <v>-1.9693977260465713E-2</v>
      </c>
      <c r="D1171">
        <v>-1.3658460575896827E-2</v>
      </c>
      <c r="E1171">
        <v>-1.4679786910312525E-2</v>
      </c>
      <c r="F1171">
        <v>-3.0616468686559335E-2</v>
      </c>
      <c r="G1171">
        <v>-3.9404620162163478E-2</v>
      </c>
      <c r="H1171">
        <v>-1.9413520260915279E-2</v>
      </c>
      <c r="I1171">
        <v>-3.8229939864483531E-2</v>
      </c>
      <c r="J1171">
        <v>-1.4079789536845806E-2</v>
      </c>
      <c r="K1171">
        <v>-2.1118393831688523E-2</v>
      </c>
      <c r="L1171">
        <v>-1.8869312091121374E-2</v>
      </c>
    </row>
    <row r="1172" spans="1:12" x14ac:dyDescent="0.2">
      <c r="A1172" s="12">
        <v>45251</v>
      </c>
      <c r="B1172">
        <v>6.8708376920276063E-4</v>
      </c>
      <c r="C1172">
        <v>2.7725518165482726E-2</v>
      </c>
      <c r="D1172">
        <v>3.2534769559492472E-3</v>
      </c>
      <c r="E1172">
        <v>-9.4206121306711511E-3</v>
      </c>
      <c r="F1172">
        <v>1.4885000692799506E-2</v>
      </c>
      <c r="G1172">
        <v>8.628465024772802E-3</v>
      </c>
      <c r="H1172">
        <v>3.7717386582169733E-3</v>
      </c>
      <c r="I1172">
        <v>1.0384348796017911E-2</v>
      </c>
      <c r="J1172">
        <v>7.8040309107188042E-3</v>
      </c>
      <c r="K1172">
        <v>-6.0614437812879214E-4</v>
      </c>
      <c r="L1172">
        <v>3.1892157272925417E-3</v>
      </c>
    </row>
    <row r="1173" spans="1:12" x14ac:dyDescent="0.2">
      <c r="A1173" s="12">
        <v>45252</v>
      </c>
      <c r="B1173">
        <v>6.6187564801098615E-3</v>
      </c>
      <c r="C1173">
        <v>-1.6338912048007336E-3</v>
      </c>
      <c r="D1173">
        <v>-2.2111422256129568E-3</v>
      </c>
      <c r="E1173">
        <v>7.0431030343858217E-3</v>
      </c>
      <c r="F1173">
        <v>9.5041906322428406E-3</v>
      </c>
      <c r="G1173">
        <v>-4.4445927209427736E-4</v>
      </c>
      <c r="H1173">
        <v>1.9589275519069629E-3</v>
      </c>
      <c r="I1173">
        <v>-2.0683003863296748E-3</v>
      </c>
      <c r="J1173">
        <v>2.0781068112538229E-3</v>
      </c>
      <c r="K1173">
        <v>9.6548726260354528E-3</v>
      </c>
      <c r="L1173">
        <v>7.1818467320528684E-4</v>
      </c>
    </row>
    <row r="1174" spans="1:12" x14ac:dyDescent="0.2">
      <c r="A1174" s="12">
        <v>45254</v>
      </c>
      <c r="B1174">
        <v>2.7262507671186528E-3</v>
      </c>
      <c r="C1174">
        <v>2.7759976069525881E-3</v>
      </c>
      <c r="D1174">
        <v>-6.4665697695659293E-3</v>
      </c>
      <c r="E1174">
        <v>-2.9684170620770122E-2</v>
      </c>
      <c r="F1174">
        <v>-2.3228485077499612E-3</v>
      </c>
      <c r="G1174">
        <v>4.7309325326701061E-3</v>
      </c>
      <c r="H1174">
        <v>3.5163177818703065E-3</v>
      </c>
      <c r="I1174">
        <v>-8.630230538504331E-4</v>
      </c>
      <c r="J1174">
        <v>3.9256212687609916E-3</v>
      </c>
      <c r="K1174">
        <v>-1.8179988072684429E-2</v>
      </c>
      <c r="L1174">
        <v>-1.397827041621482E-3</v>
      </c>
    </row>
    <row r="1175" spans="1:12" x14ac:dyDescent="0.2">
      <c r="A1175" s="12">
        <v>45257</v>
      </c>
      <c r="B1175">
        <v>3.3969577042797022E-3</v>
      </c>
      <c r="C1175">
        <v>-5.2317570495300494E-3</v>
      </c>
      <c r="D1175">
        <v>1.9639078969183282E-3</v>
      </c>
      <c r="E1175">
        <v>-4.1021026789952435E-3</v>
      </c>
      <c r="F1175">
        <v>-5.7409006909244385E-3</v>
      </c>
      <c r="G1175">
        <v>-1.3283739812731011E-3</v>
      </c>
      <c r="H1175">
        <v>-1.2638010555236575E-2</v>
      </c>
      <c r="I1175">
        <v>-1.4261105953855591E-2</v>
      </c>
      <c r="J1175">
        <v>-3.1066292278678028E-3</v>
      </c>
      <c r="K1175">
        <v>7.3355396424594553E-4</v>
      </c>
      <c r="L1175">
        <v>-5.8649562498460251E-3</v>
      </c>
    </row>
    <row r="1176" spans="1:12" x14ac:dyDescent="0.2">
      <c r="A1176" s="12">
        <v>45258</v>
      </c>
      <c r="B1176">
        <v>1.592502025048587E-2</v>
      </c>
      <c r="C1176">
        <v>1.4968117519099362E-2</v>
      </c>
      <c r="D1176">
        <v>1.9601617169934015E-3</v>
      </c>
      <c r="E1176">
        <v>-5.8501787676486904E-3</v>
      </c>
      <c r="F1176">
        <v>9.3122562337374232E-3</v>
      </c>
      <c r="G1176">
        <v>1.9597058075394826E-2</v>
      </c>
      <c r="H1176">
        <v>1.6713073874525881E-2</v>
      </c>
      <c r="I1176">
        <v>3.3924926919320024E-2</v>
      </c>
      <c r="J1176">
        <v>-2.6781923961529072E-3</v>
      </c>
      <c r="K1176">
        <v>1.4077954438288638E-2</v>
      </c>
      <c r="L1176">
        <v>1.0787469609431647E-2</v>
      </c>
    </row>
    <row r="1177" spans="1:12" x14ac:dyDescent="0.2">
      <c r="A1177" s="12">
        <v>45259</v>
      </c>
      <c r="B1177">
        <v>-5.3547571706079981E-3</v>
      </c>
      <c r="C1177">
        <v>-2.195912723055661E-2</v>
      </c>
      <c r="D1177">
        <v>-3.2035739040850572E-3</v>
      </c>
      <c r="E1177">
        <v>-1.6179850146725828E-2</v>
      </c>
      <c r="F1177">
        <v>-6.6172230267461263E-3</v>
      </c>
      <c r="G1177">
        <v>-2.0188000866102739E-2</v>
      </c>
      <c r="H1177">
        <v>8.8730605347018265E-3</v>
      </c>
      <c r="I1177">
        <v>-8.6728225550857848E-3</v>
      </c>
      <c r="J1177">
        <v>3.6602178231195156E-3</v>
      </c>
      <c r="K1177">
        <v>5.5283313536929708E-3</v>
      </c>
      <c r="L1177">
        <v>-7.0036245683767389E-3</v>
      </c>
    </row>
    <row r="1178" spans="1:12" x14ac:dyDescent="0.2">
      <c r="A1178" s="12">
        <v>45260</v>
      </c>
      <c r="B1178">
        <v>-2.1710542009439629E-2</v>
      </c>
      <c r="C1178">
        <v>1.8964814972545938E-3</v>
      </c>
      <c r="D1178">
        <v>1.6238449374168223E-2</v>
      </c>
      <c r="E1178">
        <v>4.6021127370587086E-3</v>
      </c>
      <c r="F1178">
        <v>-5.400725370505207E-2</v>
      </c>
      <c r="G1178">
        <v>1.8448578139344512E-2</v>
      </c>
      <c r="H1178">
        <v>4.7926736635403398E-3</v>
      </c>
      <c r="I1178">
        <v>2.8787428835245057E-2</v>
      </c>
      <c r="J1178">
        <v>3.0089221560488199E-3</v>
      </c>
      <c r="K1178">
        <v>1.4515348859193082E-2</v>
      </c>
      <c r="L1178">
        <v>4.681036542566094E-3</v>
      </c>
    </row>
    <row r="1179" spans="1:12" x14ac:dyDescent="0.2">
      <c r="A1179" s="12">
        <v>45261</v>
      </c>
      <c r="B1179">
        <v>-3.2294634490714895E-2</v>
      </c>
      <c r="C1179">
        <v>-2.3504996985512141E-2</v>
      </c>
      <c r="D1179">
        <v>1.4138289371648946E-2</v>
      </c>
      <c r="E1179">
        <v>-6.5049947512357421E-3</v>
      </c>
      <c r="F1179">
        <v>-1.5075204378893587E-2</v>
      </c>
      <c r="G1179">
        <v>-6.1014614091795608E-2</v>
      </c>
      <c r="H1179">
        <v>2.15715610546001E-3</v>
      </c>
      <c r="I1179">
        <v>2.1993339920304677E-2</v>
      </c>
      <c r="J1179">
        <v>1.0373082583283243E-3</v>
      </c>
      <c r="K1179">
        <v>-2.0102418738358486E-3</v>
      </c>
      <c r="L1179">
        <v>-1.1263531514224772E-2</v>
      </c>
    </row>
    <row r="1180" spans="1:12" x14ac:dyDescent="0.2">
      <c r="A1180" s="12">
        <v>45264</v>
      </c>
      <c r="B1180">
        <v>-1.0205362924714067E-2</v>
      </c>
      <c r="C1180">
        <v>-1.6037348349982475E-3</v>
      </c>
      <c r="D1180">
        <v>-1.0804999566318676E-3</v>
      </c>
      <c r="E1180">
        <v>-1.1812348133663832E-2</v>
      </c>
      <c r="F1180">
        <v>-2.5510124670053955E-2</v>
      </c>
      <c r="G1180">
        <v>-4.4819010874824006E-3</v>
      </c>
      <c r="H1180">
        <v>6.1373240419714198E-3</v>
      </c>
      <c r="I1180">
        <v>-1.4553431706707516E-2</v>
      </c>
      <c r="J1180">
        <v>-1.4455049258590232E-2</v>
      </c>
      <c r="K1180">
        <v>-1.1187908621362846E-2</v>
      </c>
      <c r="L1180">
        <v>-5.6993299681771361E-3</v>
      </c>
    </row>
    <row r="1181" spans="1:12" x14ac:dyDescent="0.2">
      <c r="A1181" s="12">
        <v>45265</v>
      </c>
      <c r="B1181">
        <v>-1.5627131045314786E-2</v>
      </c>
      <c r="C1181">
        <v>-1.3265480061373987E-2</v>
      </c>
      <c r="D1181">
        <v>-7.6604946406672357E-3</v>
      </c>
      <c r="E1181">
        <v>-1.0436300076633796E-2</v>
      </c>
      <c r="F1181">
        <v>-5.3396919458896077E-3</v>
      </c>
      <c r="G1181">
        <v>-7.1506460236506475E-3</v>
      </c>
      <c r="H1181">
        <v>-6.0604031410555976E-3</v>
      </c>
      <c r="I1181">
        <v>-1.6274014981672774E-2</v>
      </c>
      <c r="J1181">
        <v>-3.3224151312267927E-4</v>
      </c>
      <c r="K1181">
        <v>8.3752835198142505E-4</v>
      </c>
      <c r="L1181">
        <v>-6.1880473023420875E-3</v>
      </c>
    </row>
    <row r="1182" spans="1:12" x14ac:dyDescent="0.2">
      <c r="A1182" s="12">
        <v>45266</v>
      </c>
      <c r="B1182">
        <v>2.1098932087238217E-2</v>
      </c>
      <c r="C1182">
        <v>9.4282395060013999E-2</v>
      </c>
      <c r="D1182">
        <v>1.0391192360774033E-2</v>
      </c>
      <c r="E1182">
        <v>2.0396206738519551E-2</v>
      </c>
      <c r="F1182">
        <v>3.4304676697601046E-2</v>
      </c>
      <c r="G1182">
        <v>8.8530470227206354E-3</v>
      </c>
      <c r="H1182">
        <v>2.2671208502382884E-2</v>
      </c>
      <c r="I1182">
        <v>2.5455935128484455E-2</v>
      </c>
      <c r="J1182">
        <v>2.088020251900545E-2</v>
      </c>
      <c r="K1182">
        <v>2.5852715942674354E-2</v>
      </c>
      <c r="L1182">
        <v>2.6458954404027447E-2</v>
      </c>
    </row>
    <row r="1183" spans="1:12" x14ac:dyDescent="0.2">
      <c r="A1183" s="12">
        <v>45267</v>
      </c>
      <c r="B1183">
        <v>1.2964166517198299E-2</v>
      </c>
      <c r="C1183">
        <v>4.275361684387617E-3</v>
      </c>
      <c r="D1183">
        <v>-4.1307625996794264E-3</v>
      </c>
      <c r="E1183">
        <v>2.3616759150884719E-2</v>
      </c>
      <c r="F1183">
        <v>1.313431642405022E-2</v>
      </c>
      <c r="G1183">
        <v>1.3058001164880888E-2</v>
      </c>
      <c r="H1183">
        <v>2.2555577621220096E-4</v>
      </c>
      <c r="I1183">
        <v>7.1556432881952825E-3</v>
      </c>
      <c r="J1183">
        <v>2.7081355278624829E-3</v>
      </c>
      <c r="K1183">
        <v>3.1416837901036563E-3</v>
      </c>
      <c r="L1183">
        <v>7.8683774472145373E-3</v>
      </c>
    </row>
    <row r="1184" spans="1:12" x14ac:dyDescent="0.2">
      <c r="A1184" s="12">
        <v>45268</v>
      </c>
      <c r="B1184">
        <v>4.2188708503312466E-2</v>
      </c>
      <c r="C1184">
        <v>4.1702814584660006E-2</v>
      </c>
      <c r="D1184">
        <v>1.8549412570182961E-2</v>
      </c>
      <c r="E1184">
        <v>8.6132020673092446E-2</v>
      </c>
      <c r="F1184">
        <v>2.9808394822512539E-2</v>
      </c>
      <c r="G1184">
        <v>4.096858646449314E-2</v>
      </c>
      <c r="H1184">
        <v>2.3266497045961506E-2</v>
      </c>
      <c r="I1184">
        <v>3.4247219347275079E-2</v>
      </c>
      <c r="J1184">
        <v>2.8001152830654592E-2</v>
      </c>
      <c r="K1184">
        <v>3.2347548019366366E-2</v>
      </c>
      <c r="L1184">
        <v>3.3539919117487389E-2</v>
      </c>
    </row>
    <row r="1185" spans="1:12" x14ac:dyDescent="0.2">
      <c r="A1185" s="12">
        <v>45271</v>
      </c>
      <c r="B1185">
        <v>-1.1289369879722224E-2</v>
      </c>
      <c r="C1185">
        <v>2.3528744383701436E-2</v>
      </c>
      <c r="D1185">
        <v>-1.2897703606970855E-2</v>
      </c>
      <c r="E1185">
        <v>4.0966411204459839E-2</v>
      </c>
      <c r="F1185">
        <v>-4.0463026783355057E-3</v>
      </c>
      <c r="G1185">
        <v>-1.2975777558220186E-2</v>
      </c>
      <c r="H1185">
        <v>4.2525308431385954E-3</v>
      </c>
      <c r="I1185">
        <v>1.3994964952029084E-2</v>
      </c>
      <c r="J1185">
        <v>4.4081792035897977E-3</v>
      </c>
      <c r="K1185">
        <v>3.5926149209657256E-3</v>
      </c>
      <c r="L1185">
        <v>7.1823242566095681E-3</v>
      </c>
    </row>
    <row r="1186" spans="1:12" x14ac:dyDescent="0.2">
      <c r="A1186" s="12">
        <v>45272</v>
      </c>
      <c r="B1186">
        <v>1.1962661494991443E-2</v>
      </c>
      <c r="C1186">
        <v>4.2059657698512573E-3</v>
      </c>
      <c r="D1186">
        <v>2.4334301181453282E-2</v>
      </c>
      <c r="E1186">
        <v>1.6106118743223652E-2</v>
      </c>
      <c r="F1186">
        <v>5.2941410464171224E-2</v>
      </c>
      <c r="G1186">
        <v>1.9400957590956308E-2</v>
      </c>
      <c r="H1186">
        <v>1.5391536188919142E-2</v>
      </c>
      <c r="I1186">
        <v>9.9870461637997111E-3</v>
      </c>
      <c r="J1186">
        <v>6.7843078913821875E-3</v>
      </c>
      <c r="K1186">
        <v>7.0355538164912513E-3</v>
      </c>
      <c r="L1186">
        <v>1.5281349220257269E-2</v>
      </c>
    </row>
    <row r="1187" spans="1:12" x14ac:dyDescent="0.2">
      <c r="A1187" s="12">
        <v>45273</v>
      </c>
      <c r="B1187">
        <v>1.3593565318038518E-2</v>
      </c>
      <c r="C1187">
        <v>-1.3758823252120157E-3</v>
      </c>
      <c r="D1187">
        <v>4.2173203545952796E-2</v>
      </c>
      <c r="E1187">
        <v>1.5299700499256087E-2</v>
      </c>
      <c r="F1187">
        <v>3.5711967777091728E-2</v>
      </c>
      <c r="G1187">
        <v>1.860318937271728E-2</v>
      </c>
      <c r="H1187">
        <v>1.926571090695104E-2</v>
      </c>
      <c r="I1187">
        <v>6.0939224709712532E-2</v>
      </c>
      <c r="J1187">
        <v>4.0266387317910171E-2</v>
      </c>
      <c r="K1187">
        <v>3.3916455883754693E-2</v>
      </c>
      <c r="L1187">
        <v>2.7344118791987199E-2</v>
      </c>
    </row>
    <row r="1188" spans="1:12" x14ac:dyDescent="0.2">
      <c r="A1188" s="12">
        <v>45274</v>
      </c>
      <c r="B1188">
        <v>2.1459114718978833E-2</v>
      </c>
      <c r="C1188">
        <v>8.2987589518411387E-3</v>
      </c>
      <c r="D1188">
        <v>-8.2988373178704688E-4</v>
      </c>
      <c r="E1188">
        <v>2.0794536075220325E-2</v>
      </c>
      <c r="F1188">
        <v>5.0471047458841871E-3</v>
      </c>
      <c r="G1188">
        <v>-7.4573219030613759E-3</v>
      </c>
      <c r="H1188">
        <v>1.1453589328565191E-2</v>
      </c>
      <c r="I1188">
        <v>1.868289463795296E-3</v>
      </c>
      <c r="J1188">
        <v>3.5407722994776156E-3</v>
      </c>
      <c r="K1188">
        <v>-8.2092284698194427E-3</v>
      </c>
      <c r="L1188">
        <v>3.712947669206846E-3</v>
      </c>
    </row>
    <row r="1189" spans="1:12" x14ac:dyDescent="0.2">
      <c r="A1189" s="12">
        <v>45275</v>
      </c>
      <c r="B1189">
        <v>-1.0234133778175062E-2</v>
      </c>
      <c r="C1189">
        <v>-1.7982382905484837E-3</v>
      </c>
      <c r="D1189">
        <v>-7.2605099541370888E-3</v>
      </c>
      <c r="E1189">
        <v>1.516235293204482E-2</v>
      </c>
      <c r="F1189">
        <v>2.1792311051035784E-3</v>
      </c>
      <c r="G1189">
        <v>-1.2310944820175571E-2</v>
      </c>
      <c r="H1189">
        <v>-1.0394034906335701E-2</v>
      </c>
      <c r="I1189">
        <v>-1.2715167615804678E-2</v>
      </c>
      <c r="J1189">
        <v>-2.158744778982645E-2</v>
      </c>
      <c r="K1189">
        <v>-9.6998249020100943E-3</v>
      </c>
      <c r="L1189">
        <v>-2.779001485970399E-3</v>
      </c>
    </row>
    <row r="1190" spans="1:12" x14ac:dyDescent="0.2">
      <c r="A1190" s="12">
        <v>45278</v>
      </c>
      <c r="B1190">
        <v>2.1007796838022248E-2</v>
      </c>
      <c r="C1190">
        <v>8.9590282424167177E-3</v>
      </c>
      <c r="D1190">
        <v>6.4301245941340342E-3</v>
      </c>
      <c r="E1190">
        <v>-1.9023351813589212E-3</v>
      </c>
      <c r="F1190">
        <v>-1.005203947716662E-3</v>
      </c>
      <c r="G1190">
        <v>-2.0613236999492572E-2</v>
      </c>
      <c r="H1190">
        <v>1.1092195069682424E-2</v>
      </c>
      <c r="I1190">
        <v>3.1348770581485545E-2</v>
      </c>
      <c r="J1190">
        <v>6.2878194045572411E-3</v>
      </c>
      <c r="K1190">
        <v>8.7588648438740896E-4</v>
      </c>
      <c r="L1190">
        <v>5.3225611099674197E-3</v>
      </c>
    </row>
    <row r="1191" spans="1:12" x14ac:dyDescent="0.2">
      <c r="A1191" s="12">
        <v>45279</v>
      </c>
      <c r="B1191">
        <v>-1.9477037894587955E-2</v>
      </c>
      <c r="C1191">
        <v>-3.3963011457395761E-2</v>
      </c>
      <c r="D1191">
        <v>-1.9900131667941186E-2</v>
      </c>
      <c r="E1191">
        <v>-2.5957517924209014E-2</v>
      </c>
      <c r="F1191">
        <v>-3.6181357230781051E-2</v>
      </c>
      <c r="G1191">
        <v>-3.4815126015175238E-2</v>
      </c>
      <c r="H1191">
        <v>-1.967118516325779E-2</v>
      </c>
      <c r="I1191">
        <v>-4.3785810055204523E-2</v>
      </c>
      <c r="J1191">
        <v>-2.8923610850394684E-2</v>
      </c>
      <c r="K1191">
        <v>-3.1568715258538188E-2</v>
      </c>
      <c r="L1191">
        <v>-3.0092385821021195E-2</v>
      </c>
    </row>
    <row r="1192" spans="1:12" x14ac:dyDescent="0.2">
      <c r="A1192" s="12">
        <v>45280</v>
      </c>
      <c r="B1192">
        <v>2.8438101911165626E-2</v>
      </c>
      <c r="C1192">
        <v>3.2249162316423989E-2</v>
      </c>
      <c r="D1192">
        <v>9.8197456413539781E-3</v>
      </c>
      <c r="E1192">
        <v>1.5114272360269701E-2</v>
      </c>
      <c r="F1192">
        <v>4.6022113784485411E-2</v>
      </c>
      <c r="G1192">
        <v>6.6010410316656526E-2</v>
      </c>
      <c r="H1192">
        <v>1.4140522061429508E-2</v>
      </c>
      <c r="I1192">
        <v>3.6288798046255871E-2</v>
      </c>
      <c r="J1192">
        <v>2.1057718911665593E-2</v>
      </c>
      <c r="K1192">
        <v>1.4907960223409761E-2</v>
      </c>
      <c r="L1192">
        <v>2.7302753265234812E-2</v>
      </c>
    </row>
    <row r="1193" spans="1:12" x14ac:dyDescent="0.2">
      <c r="A1193" s="12">
        <v>45281</v>
      </c>
      <c r="B1193">
        <v>1.9352631761664095E-2</v>
      </c>
      <c r="C1193">
        <v>-2.2181508702098975E-3</v>
      </c>
      <c r="D1193">
        <v>8.5361415176658084E-3</v>
      </c>
      <c r="E1193">
        <v>-4.7216053869479904E-3</v>
      </c>
      <c r="F1193">
        <v>0</v>
      </c>
      <c r="G1193">
        <v>4.3165973753629752E-3</v>
      </c>
      <c r="H1193">
        <v>7.3443648070973212E-3</v>
      </c>
      <c r="I1193">
        <v>-3.8409128298875308E-3</v>
      </c>
      <c r="J1193">
        <v>4.1690668216422212E-3</v>
      </c>
      <c r="K1193">
        <v>3.4431331728312668E-3</v>
      </c>
      <c r="L1193">
        <v>3.1986862231710629E-3</v>
      </c>
    </row>
    <row r="1194" spans="1:12" x14ac:dyDescent="0.2">
      <c r="A1194" s="12">
        <v>45282</v>
      </c>
      <c r="B1194">
        <v>5.0772413087230794E-2</v>
      </c>
      <c r="C1194">
        <v>2.6926452227327119E-2</v>
      </c>
      <c r="D1194">
        <v>1.5160237593469211E-2</v>
      </c>
      <c r="E1194">
        <v>8.7939306829695196E-3</v>
      </c>
      <c r="F1194">
        <v>1.482731684434347E-2</v>
      </c>
      <c r="G1194">
        <v>3.4398466223820806E-3</v>
      </c>
      <c r="H1194">
        <v>1.3636096777582561E-2</v>
      </c>
      <c r="I1194">
        <v>1.3730749871401786E-2</v>
      </c>
      <c r="J1194">
        <v>8.9400785886231543E-3</v>
      </c>
      <c r="K1194">
        <v>1.234173537790976E-2</v>
      </c>
      <c r="L1194">
        <v>1.7515825375126391E-2</v>
      </c>
    </row>
    <row r="1195" spans="1:12" x14ac:dyDescent="0.2">
      <c r="A1195" s="12">
        <v>45286</v>
      </c>
      <c r="B1195">
        <v>5.1352542645963211E-3</v>
      </c>
      <c r="C1195">
        <v>1.8378322727501405E-2</v>
      </c>
      <c r="D1195">
        <v>2.4558391833749155E-3</v>
      </c>
      <c r="E1195">
        <v>-5.0663341707170833E-3</v>
      </c>
      <c r="F1195">
        <v>1.7971848656552949E-3</v>
      </c>
      <c r="G1195">
        <v>-2.0234850736592289E-2</v>
      </c>
      <c r="H1195">
        <v>1.7858131918366859E-3</v>
      </c>
      <c r="I1195">
        <v>2.3872200900311165E-3</v>
      </c>
      <c r="J1195">
        <v>2.4107639447626911E-3</v>
      </c>
      <c r="K1195">
        <v>-2.082900472133616E-3</v>
      </c>
      <c r="L1195">
        <v>2.5659464129241258E-3</v>
      </c>
    </row>
    <row r="1196" spans="1:12" x14ac:dyDescent="0.2">
      <c r="A1196" s="12">
        <v>45287</v>
      </c>
      <c r="B1196">
        <v>-7.3159435905682515E-3</v>
      </c>
      <c r="C1196">
        <v>1.8248223125956468E-2</v>
      </c>
      <c r="D1196">
        <v>2.8576665085400244E-3</v>
      </c>
      <c r="E1196">
        <v>-3.3444474633492704E-3</v>
      </c>
      <c r="F1196">
        <v>6.5272748233344399E-4</v>
      </c>
      <c r="G1196">
        <v>1.6047944692932517E-3</v>
      </c>
      <c r="H1196">
        <v>9.6003315715880062E-4</v>
      </c>
      <c r="I1196">
        <v>-4.9210096286456803E-3</v>
      </c>
      <c r="J1196">
        <v>4.4545226924429249E-3</v>
      </c>
      <c r="K1196">
        <v>-3.0776401569487894E-3</v>
      </c>
      <c r="L1196">
        <v>-1.8764933710175495E-3</v>
      </c>
    </row>
    <row r="1197" spans="1:12" x14ac:dyDescent="0.2">
      <c r="A1197" s="12">
        <v>45288</v>
      </c>
      <c r="B1197">
        <v>-2.7821853258693046E-3</v>
      </c>
      <c r="C1197">
        <v>-9.1163872283147509E-3</v>
      </c>
      <c r="D1197">
        <v>-7.364624635499274E-3</v>
      </c>
      <c r="E1197">
        <v>-5.5031709893154281E-3</v>
      </c>
      <c r="F1197">
        <v>-1.6281863801710355E-2</v>
      </c>
      <c r="G1197">
        <v>-5.1150784236374701E-3</v>
      </c>
      <c r="H1197">
        <v>-8.4683457677559703E-3</v>
      </c>
      <c r="I1197">
        <v>-2.8013824999588887E-2</v>
      </c>
      <c r="J1197">
        <v>-8.4253311863556005E-3</v>
      </c>
      <c r="K1197">
        <v>-7.2920730910791768E-3</v>
      </c>
      <c r="L1197">
        <v>-7.3672316881745479E-3</v>
      </c>
    </row>
    <row r="1198" spans="1:12" x14ac:dyDescent="0.2">
      <c r="A1198" s="12">
        <v>45289</v>
      </c>
      <c r="B1198">
        <v>-4.9984998133548224E-2</v>
      </c>
      <c r="C1198">
        <v>-6.1770055489985785E-2</v>
      </c>
      <c r="D1198">
        <v>-7.0647334503858095E-3</v>
      </c>
      <c r="E1198">
        <v>-2.8044814921888865E-2</v>
      </c>
      <c r="F1198">
        <v>-3.6128198810970978E-2</v>
      </c>
      <c r="G1198">
        <v>-4.4951387862266275E-2</v>
      </c>
      <c r="H1198">
        <v>-3.0894900921464599E-2</v>
      </c>
      <c r="I1198">
        <v>-8.5886886569913248E-3</v>
      </c>
      <c r="J1198">
        <v>-2.5400540791827728E-2</v>
      </c>
      <c r="K1198">
        <v>-4.0969756984781711E-2</v>
      </c>
      <c r="L1198">
        <v>-3.6682806477845102E-2</v>
      </c>
    </row>
    <row r="1199" spans="1:12" x14ac:dyDescent="0.2">
      <c r="A1199" s="12">
        <v>45293</v>
      </c>
      <c r="B1199">
        <v>-1.5814638790272329E-2</v>
      </c>
      <c r="C1199">
        <v>-2.3805391374533191E-2</v>
      </c>
      <c r="D1199">
        <v>-1.5000188090634031E-2</v>
      </c>
      <c r="E1199">
        <v>-2.5001711035141146E-2</v>
      </c>
      <c r="F1199">
        <v>-2.4537859587682374E-2</v>
      </c>
      <c r="G1199">
        <v>-2.0750204928155748E-2</v>
      </c>
      <c r="H1199">
        <v>-1.8932899206520741E-2</v>
      </c>
      <c r="I1199">
        <v>-3.9057024733124231E-2</v>
      </c>
      <c r="J1199">
        <v>-2.4155426288036321E-2</v>
      </c>
      <c r="K1199">
        <v>-2.3258306721354212E-2</v>
      </c>
      <c r="L1199">
        <v>-2.1716138236480047E-2</v>
      </c>
    </row>
    <row r="1200" spans="1:12" x14ac:dyDescent="0.2">
      <c r="A1200" s="12">
        <v>45294</v>
      </c>
      <c r="B1200">
        <v>-3.8331102104862823E-3</v>
      </c>
      <c r="C1200">
        <v>5.0859740190353532E-3</v>
      </c>
      <c r="D1200">
        <v>-1.3707645262676401E-2</v>
      </c>
      <c r="E1200">
        <v>-9.0814926212855022E-3</v>
      </c>
      <c r="F1200">
        <v>2.3874904631986514E-2</v>
      </c>
      <c r="G1200">
        <v>-1.8476611759377069E-2</v>
      </c>
      <c r="H1200">
        <v>-1.0447023394759787E-2</v>
      </c>
      <c r="I1200">
        <v>-1.4084711914086515E-2</v>
      </c>
      <c r="J1200">
        <v>-1.5412410152559898E-2</v>
      </c>
      <c r="K1200">
        <v>-1.393114282195697E-2</v>
      </c>
      <c r="L1200">
        <v>-8.4452359909411995E-3</v>
      </c>
    </row>
    <row r="1201" spans="1:12" x14ac:dyDescent="0.2">
      <c r="A1201" s="12">
        <v>45295</v>
      </c>
      <c r="B1201">
        <v>4.26654904259588E-4</v>
      </c>
      <c r="C1201">
        <v>1.8719417355497706E-2</v>
      </c>
      <c r="D1201">
        <v>3.8232404903786681E-3</v>
      </c>
      <c r="E1201">
        <v>2.5732461419856399E-4</v>
      </c>
      <c r="F1201">
        <v>3.1361143275732292E-2</v>
      </c>
      <c r="G1201">
        <v>1.0464655995400403E-2</v>
      </c>
      <c r="H1201">
        <v>4.1040275859426812E-3</v>
      </c>
      <c r="I1201">
        <v>-4.1715669428619645E-3</v>
      </c>
      <c r="J1201">
        <v>2.5763901719818827E-3</v>
      </c>
      <c r="K1201">
        <v>7.0493140718918112E-3</v>
      </c>
      <c r="L1201">
        <v>5.5334885495612321E-3</v>
      </c>
    </row>
    <row r="1202" spans="1:12" x14ac:dyDescent="0.2">
      <c r="A1202" s="12">
        <v>45296</v>
      </c>
      <c r="B1202">
        <v>3.2727897680064302E-2</v>
      </c>
      <c r="C1202">
        <v>5.3390899535916282E-2</v>
      </c>
      <c r="D1202">
        <v>2.0621802302809387E-2</v>
      </c>
      <c r="E1202">
        <v>2.4076815219200035E-2</v>
      </c>
      <c r="F1202">
        <v>6.7590055812300195E-2</v>
      </c>
      <c r="G1202">
        <v>4.909047561697389E-2</v>
      </c>
      <c r="H1202">
        <v>1.668178130733456E-2</v>
      </c>
      <c r="I1202">
        <v>2.6130399874742107E-2</v>
      </c>
      <c r="J1202">
        <v>1.2941834374394086E-2</v>
      </c>
      <c r="K1202">
        <v>1.9454703583550711E-2</v>
      </c>
      <c r="L1202">
        <v>3.2055014502948155E-2</v>
      </c>
    </row>
    <row r="1203" spans="1:12" x14ac:dyDescent="0.2">
      <c r="A1203" s="12">
        <v>45299</v>
      </c>
      <c r="B1203">
        <v>-8.2902175332717869E-3</v>
      </c>
      <c r="C1203">
        <v>2.0851025952454475E-2</v>
      </c>
      <c r="D1203">
        <v>5.3387878450202259E-4</v>
      </c>
      <c r="E1203">
        <v>7.0828948051602373E-3</v>
      </c>
      <c r="F1203">
        <v>-1.0032979518052243E-2</v>
      </c>
      <c r="G1203">
        <v>1.6505460404425422E-3</v>
      </c>
      <c r="H1203">
        <v>6.1665967690178241E-3</v>
      </c>
      <c r="I1203">
        <v>7.6627901735137607E-3</v>
      </c>
      <c r="J1203">
        <v>4.1189556426647232E-3</v>
      </c>
      <c r="K1203">
        <v>-3.5092165956920247E-3</v>
      </c>
      <c r="L1203">
        <v>3.3943254425952533E-4</v>
      </c>
    </row>
    <row r="1204" spans="1:12" x14ac:dyDescent="0.2">
      <c r="A1204" s="12">
        <v>45300</v>
      </c>
      <c r="B1204">
        <v>-1.2144191904494962E-2</v>
      </c>
      <c r="C1204">
        <v>-4.8354778584888776E-3</v>
      </c>
      <c r="D1204">
        <v>-8.2173768903916772E-3</v>
      </c>
      <c r="E1204">
        <v>-1.7753026546886103E-3</v>
      </c>
      <c r="F1204">
        <v>-6.3040100269538412E-4</v>
      </c>
      <c r="G1204">
        <v>-2.259208980265236E-2</v>
      </c>
      <c r="H1204">
        <v>-4.1546348181250017E-3</v>
      </c>
      <c r="I1204">
        <v>-7.6627901735136462E-3</v>
      </c>
      <c r="J1204">
        <v>-7.3520457119621739E-3</v>
      </c>
      <c r="K1204">
        <v>1.1711383571216664E-3</v>
      </c>
      <c r="L1204">
        <v>-3.3647080321407403E-3</v>
      </c>
    </row>
    <row r="1205" spans="1:12" x14ac:dyDescent="0.2">
      <c r="A1205" s="12">
        <v>45301</v>
      </c>
      <c r="B1205">
        <v>3.5748506591634153E-3</v>
      </c>
      <c r="C1205">
        <v>-3.5068084086996416E-3</v>
      </c>
      <c r="D1205">
        <v>-9.9144501217990916E-3</v>
      </c>
      <c r="E1205">
        <v>1.7803371563915923E-2</v>
      </c>
      <c r="F1205">
        <v>3.7746290845572496E-2</v>
      </c>
      <c r="G1205">
        <v>1.6275356775560492E-2</v>
      </c>
      <c r="H1205">
        <v>-2.011961950892662E-3</v>
      </c>
      <c r="I1205">
        <v>-1.7804712833802118E-2</v>
      </c>
      <c r="J1205">
        <v>3.1272756754813199E-3</v>
      </c>
      <c r="K1205">
        <v>3.0385012601108533E-3</v>
      </c>
      <c r="L1205">
        <v>3.6862301678154039E-3</v>
      </c>
    </row>
    <row r="1206" spans="1:12" x14ac:dyDescent="0.2">
      <c r="A1206" s="12">
        <v>45302</v>
      </c>
      <c r="B1206">
        <v>-1.0975338986158776E-2</v>
      </c>
      <c r="C1206">
        <v>-9.9125443656439254E-3</v>
      </c>
      <c r="D1206">
        <v>-4.4180030827428414E-3</v>
      </c>
      <c r="E1206">
        <v>6.9756920145384914E-3</v>
      </c>
      <c r="F1206">
        <v>-2.8887645249165489E-3</v>
      </c>
      <c r="G1206">
        <v>-4.6880624023031524E-3</v>
      </c>
      <c r="H1206">
        <v>8.3801251001267198E-3</v>
      </c>
      <c r="I1206">
        <v>3.0709660432245409E-4</v>
      </c>
      <c r="J1206">
        <v>-3.1802286914409941E-3</v>
      </c>
      <c r="K1206">
        <v>-3.3896711628637896E-3</v>
      </c>
      <c r="L1206">
        <v>-4.4215347499219565E-3</v>
      </c>
    </row>
    <row r="1207" spans="1:12" x14ac:dyDescent="0.2">
      <c r="A1207" s="12">
        <v>45303</v>
      </c>
      <c r="B1207">
        <v>-1.2740926913376361E-3</v>
      </c>
      <c r="C1207">
        <v>7.983279399976162E-2</v>
      </c>
      <c r="D1207">
        <v>-6.0227121591298815E-3</v>
      </c>
      <c r="E1207">
        <v>6.5508469168735857E-3</v>
      </c>
      <c r="F1207">
        <v>-2.4390778083179339E-3</v>
      </c>
      <c r="G1207">
        <v>4.3020597698588126E-2</v>
      </c>
      <c r="H1207">
        <v>6.540615918501482E-3</v>
      </c>
      <c r="I1207">
        <v>1.6139168117260481E-2</v>
      </c>
      <c r="J1207">
        <v>-3.0308506382064108E-3</v>
      </c>
      <c r="K1207">
        <v>-2.9314062105775581E-3</v>
      </c>
      <c r="L1207">
        <v>1.4073621074312155E-2</v>
      </c>
    </row>
    <row r="1208" spans="1:12" x14ac:dyDescent="0.2">
      <c r="A1208" s="12">
        <v>45307</v>
      </c>
      <c r="B1208">
        <v>-2.1478443856613721E-2</v>
      </c>
      <c r="C1208">
        <v>8.9680614807405804E-3</v>
      </c>
      <c r="D1208">
        <v>-8.9490692848016081E-3</v>
      </c>
      <c r="E1208">
        <v>-1.017767352758157E-2</v>
      </c>
      <c r="F1208">
        <v>-2.4449243772983512E-3</v>
      </c>
      <c r="G1208">
        <v>-1.9204653634540131E-2</v>
      </c>
      <c r="H1208">
        <v>-1.283702616851925E-2</v>
      </c>
      <c r="I1208">
        <v>-3.472995515402396E-2</v>
      </c>
      <c r="J1208">
        <v>-1.2646847774794289E-2</v>
      </c>
      <c r="K1208">
        <v>-2.1603203774079625E-2</v>
      </c>
      <c r="L1208">
        <v>-9.2055711307798983E-3</v>
      </c>
    </row>
    <row r="1209" spans="1:12" x14ac:dyDescent="0.2">
      <c r="A1209" s="12">
        <v>45308</v>
      </c>
      <c r="B1209">
        <v>1.4655509741045876E-2</v>
      </c>
      <c r="C1209">
        <v>1.5487857773849764E-2</v>
      </c>
      <c r="D1209">
        <v>2.7269275159684636E-2</v>
      </c>
      <c r="E1209">
        <v>3.581130268324003E-2</v>
      </c>
      <c r="F1209">
        <v>4.2680551091617953E-2</v>
      </c>
      <c r="G1209">
        <v>2.3695752117612778E-2</v>
      </c>
      <c r="H1209">
        <v>4.1958201813967803E-2</v>
      </c>
      <c r="I1209">
        <v>4.3152287638598331E-2</v>
      </c>
      <c r="J1209">
        <v>2.4188798281227244E-2</v>
      </c>
      <c r="K1209">
        <v>3.3277437267365442E-2</v>
      </c>
      <c r="L1209">
        <v>3.2478268168672823E-2</v>
      </c>
    </row>
    <row r="1210" spans="1:12" x14ac:dyDescent="0.2">
      <c r="A1210" s="12">
        <v>45309</v>
      </c>
      <c r="B1210">
        <v>2.9720713542188405E-2</v>
      </c>
      <c r="C1210">
        <v>6.8652643390747267E-2</v>
      </c>
      <c r="D1210">
        <v>3.9587063676439896E-2</v>
      </c>
      <c r="E1210">
        <v>5.7159370553653555E-2</v>
      </c>
      <c r="F1210">
        <v>4.12150254940018E-2</v>
      </c>
      <c r="G1210">
        <v>5.6756816443454289E-2</v>
      </c>
      <c r="H1210">
        <v>4.4885725017356944E-2</v>
      </c>
      <c r="I1210">
        <v>2.4995792135167876E-2</v>
      </c>
      <c r="J1210">
        <v>2.4953167847437389E-2</v>
      </c>
      <c r="K1210">
        <v>3.7361955911180716E-2</v>
      </c>
      <c r="L1210">
        <v>3.8366016508104735E-2</v>
      </c>
    </row>
    <row r="1211" spans="1:12" x14ac:dyDescent="0.2">
      <c r="A1211" s="12">
        <v>45310</v>
      </c>
      <c r="B1211">
        <v>1.4527691409055607E-3</v>
      </c>
      <c r="C1211">
        <v>-3.5341450057984308E-2</v>
      </c>
      <c r="D1211">
        <v>6.772359857956929E-3</v>
      </c>
      <c r="E1211">
        <v>7.6490671578507948E-3</v>
      </c>
      <c r="F1211">
        <v>-1.3740663529978759E-2</v>
      </c>
      <c r="G1211">
        <v>1.0461295701771149E-2</v>
      </c>
      <c r="H1211">
        <v>5.9704782738976454E-3</v>
      </c>
      <c r="I1211">
        <v>8.1466493038745182E-3</v>
      </c>
      <c r="J1211">
        <v>1.2956746840480609E-2</v>
      </c>
      <c r="K1211">
        <v>1.4430245436812993E-2</v>
      </c>
      <c r="L1211">
        <v>3.2713106396379181E-3</v>
      </c>
    </row>
    <row r="1212" spans="1:12" x14ac:dyDescent="0.2">
      <c r="A1212" s="12">
        <v>45313</v>
      </c>
      <c r="B1212">
        <v>1.3798980126033228E-2</v>
      </c>
      <c r="C1212">
        <v>1.4260578750191271E-3</v>
      </c>
      <c r="D1212">
        <v>-2.806670256214588E-3</v>
      </c>
      <c r="E1212">
        <v>4.7489828351681713E-3</v>
      </c>
      <c r="F1212">
        <v>6.9647680229200301E-3</v>
      </c>
      <c r="G1212">
        <v>-4.6057564389631513E-3</v>
      </c>
      <c r="H1212">
        <v>4.1125700217020042E-3</v>
      </c>
      <c r="I1212">
        <v>2.0648890886773956E-2</v>
      </c>
      <c r="J1212">
        <v>2.0367883132226171E-2</v>
      </c>
      <c r="K1212">
        <v>1.3681691589835803E-2</v>
      </c>
      <c r="L1212">
        <v>6.609371506976369E-3</v>
      </c>
    </row>
    <row r="1213" spans="1:12" x14ac:dyDescent="0.2">
      <c r="A1213" s="12">
        <v>45314</v>
      </c>
      <c r="B1213">
        <v>4.0823998821105717E-3</v>
      </c>
      <c r="C1213">
        <v>5.6950551659786519E-2</v>
      </c>
      <c r="D1213">
        <v>-2.4797358602198189E-2</v>
      </c>
      <c r="E1213">
        <v>2.2225157084366752E-2</v>
      </c>
      <c r="F1213">
        <v>2.3517235868042125E-2</v>
      </c>
      <c r="G1213">
        <v>-3.8089934660389471E-3</v>
      </c>
      <c r="H1213">
        <v>5.6518709833588039E-3</v>
      </c>
      <c r="I1213">
        <v>-2.3260241773584763E-2</v>
      </c>
      <c r="J1213">
        <v>-1.5362944735026151E-2</v>
      </c>
      <c r="K1213">
        <v>-1.5667351389913559E-2</v>
      </c>
      <c r="L1213">
        <v>1.4453782358044244E-2</v>
      </c>
    </row>
    <row r="1214" spans="1:12" x14ac:dyDescent="0.2">
      <c r="A1214" s="12">
        <v>45315</v>
      </c>
      <c r="B1214">
        <v>9.327023288344399E-3</v>
      </c>
      <c r="C1214">
        <v>1.1377115483416999E-2</v>
      </c>
      <c r="D1214">
        <v>-1.5704411805894745E-2</v>
      </c>
      <c r="E1214">
        <v>-1.9220572551905644E-2</v>
      </c>
      <c r="F1214">
        <v>-3.2052130266012085E-2</v>
      </c>
      <c r="G1214">
        <v>-1.7734795218044804E-3</v>
      </c>
      <c r="H1214">
        <v>6.4764594419094231E-4</v>
      </c>
      <c r="I1214">
        <v>-2.8735448140321262E-2</v>
      </c>
      <c r="J1214">
        <v>-5.0556500627655749E-3</v>
      </c>
      <c r="K1214">
        <v>-1.0099321941346429E-2</v>
      </c>
      <c r="L1214">
        <v>-2.7796952272892291E-3</v>
      </c>
    </row>
    <row r="1215" spans="1:12" x14ac:dyDescent="0.2">
      <c r="A1215" s="12">
        <v>45316</v>
      </c>
      <c r="B1215">
        <v>-0.12677894479880994</v>
      </c>
      <c r="C1215">
        <v>-1.7227350460855675E-2</v>
      </c>
      <c r="D1215">
        <v>-2.0090784332129002E-2</v>
      </c>
      <c r="E1215">
        <v>-2.0634198102128059E-2</v>
      </c>
      <c r="F1215">
        <v>-2.8399387245985893E-2</v>
      </c>
      <c r="G1215">
        <v>-2.7125924601681978E-2</v>
      </c>
      <c r="H1215">
        <v>-2.4576115281129771E-2</v>
      </c>
      <c r="I1215">
        <v>-6.7403047948282946E-2</v>
      </c>
      <c r="J1215">
        <v>-1.7228264526507435E-2</v>
      </c>
      <c r="K1215">
        <v>-3.0925117430809144E-2</v>
      </c>
      <c r="L1215">
        <v>-2.7326254387491353E-2</v>
      </c>
    </row>
    <row r="1216" spans="1:12" x14ac:dyDescent="0.2">
      <c r="A1216" s="12">
        <v>45317</v>
      </c>
      <c r="B1216">
        <v>4.3432618315485403E-3</v>
      </c>
      <c r="C1216">
        <v>3.2668826399920681E-3</v>
      </c>
      <c r="D1216">
        <v>1.181386637220725E-2</v>
      </c>
      <c r="E1216">
        <v>1.0641374107047715E-2</v>
      </c>
      <c r="F1216">
        <v>3.039728255289641E-2</v>
      </c>
      <c r="G1216">
        <v>2.4254532879837941E-2</v>
      </c>
      <c r="H1216">
        <v>-7.1915212046255563E-3</v>
      </c>
      <c r="I1216">
        <v>1.8852082141819257E-2</v>
      </c>
      <c r="J1216">
        <v>1.6721243475221029E-2</v>
      </c>
      <c r="K1216">
        <v>3.560178054913691E-3</v>
      </c>
      <c r="L1216">
        <v>1.0351735418657835E-2</v>
      </c>
    </row>
    <row r="1217" spans="1:12" x14ac:dyDescent="0.2">
      <c r="A1217" s="12">
        <v>45320</v>
      </c>
      <c r="B1217">
        <v>-2.1208799086063525E-2</v>
      </c>
      <c r="C1217">
        <v>-3.2984809048298133E-2</v>
      </c>
      <c r="D1217">
        <v>-1.6463576847024961E-2</v>
      </c>
      <c r="E1217">
        <v>-7.9227632076384041E-3</v>
      </c>
      <c r="F1217">
        <v>-1.8853463753336019E-2</v>
      </c>
      <c r="G1217">
        <v>-2.2152345477670414E-2</v>
      </c>
      <c r="H1217">
        <v>-2.4762720594051425E-2</v>
      </c>
      <c r="I1217">
        <v>-4.0514749167760329E-2</v>
      </c>
      <c r="J1217">
        <v>-1.255298102840959E-2</v>
      </c>
      <c r="K1217">
        <v>-1.4666231072302518E-2</v>
      </c>
      <c r="L1217">
        <v>-1.5567911715784503E-2</v>
      </c>
    </row>
    <row r="1218" spans="1:12" x14ac:dyDescent="0.2">
      <c r="A1218" s="12">
        <v>45321</v>
      </c>
      <c r="B1218">
        <v>3.7211388339666277E-3</v>
      </c>
      <c r="C1218">
        <v>-2.5726187685869265E-2</v>
      </c>
      <c r="D1218">
        <v>-1.1981474026870586E-2</v>
      </c>
      <c r="E1218">
        <v>-2.3584126070494024E-2</v>
      </c>
      <c r="F1218">
        <v>-1.6553668725230505E-2</v>
      </c>
      <c r="G1218">
        <v>-4.1446365654206625E-2</v>
      </c>
      <c r="H1218">
        <v>1.7182611556556766E-2</v>
      </c>
      <c r="I1218">
        <v>-5.4076005337805547E-3</v>
      </c>
      <c r="J1218">
        <v>-1.2296759913619899E-2</v>
      </c>
      <c r="K1218">
        <v>-9.1154684339436031E-3</v>
      </c>
      <c r="L1218">
        <v>-1.458477968829207E-2</v>
      </c>
    </row>
    <row r="1219" spans="1:12" x14ac:dyDescent="0.2">
      <c r="A1219" s="12">
        <v>45322</v>
      </c>
      <c r="B1219">
        <v>6.4783906876126392E-3</v>
      </c>
      <c r="C1219">
        <v>1.6500911410937812E-2</v>
      </c>
      <c r="D1219">
        <v>-2.6889684397548132E-3</v>
      </c>
      <c r="E1219">
        <v>1.6815409494909721E-2</v>
      </c>
      <c r="F1219">
        <v>-1.2335617921436181E-2</v>
      </c>
      <c r="G1219">
        <v>-5.5604072525028882E-3</v>
      </c>
      <c r="H1219">
        <v>-5.1112558022495987E-2</v>
      </c>
      <c r="I1219">
        <v>4.426607015876151E-3</v>
      </c>
      <c r="J1219">
        <v>-1.821221006584233E-3</v>
      </c>
      <c r="K1219">
        <v>5.5025042974335006E-3</v>
      </c>
      <c r="L1219">
        <v>4.9363303143543542E-3</v>
      </c>
    </row>
    <row r="1220" spans="1:12" x14ac:dyDescent="0.2">
      <c r="A1220" s="12">
        <v>45323</v>
      </c>
      <c r="B1220">
        <v>-1.7683153498574737E-2</v>
      </c>
      <c r="C1220">
        <v>4.125366922557451E-2</v>
      </c>
      <c r="D1220">
        <v>-3.0732175715417424E-3</v>
      </c>
      <c r="E1220">
        <v>2.0071991630991749E-2</v>
      </c>
      <c r="F1220">
        <v>9.8214194184535336E-3</v>
      </c>
      <c r="G1220">
        <v>1.0219022479750159E-2</v>
      </c>
      <c r="H1220">
        <v>4.1017473065161122E-3</v>
      </c>
      <c r="I1220">
        <v>8.9569726893192498E-3</v>
      </c>
      <c r="J1220">
        <v>4.686378131874102E-4</v>
      </c>
      <c r="K1220">
        <v>-1.6005846916218813E-2</v>
      </c>
      <c r="L1220">
        <v>1.2687545553335601E-2</v>
      </c>
    </row>
    <row r="1221" spans="1:12" x14ac:dyDescent="0.2">
      <c r="A1221" s="12">
        <v>45324</v>
      </c>
      <c r="B1221">
        <v>3.9827123315494487E-3</v>
      </c>
      <c r="C1221">
        <v>-1.9495391041719819E-2</v>
      </c>
      <c r="D1221">
        <v>-1.8863405612103968E-3</v>
      </c>
      <c r="E1221">
        <v>1.5206327194558351E-2</v>
      </c>
      <c r="F1221">
        <v>-7.5808608210661196E-3</v>
      </c>
      <c r="G1221">
        <v>-6.9960309142686177E-3</v>
      </c>
      <c r="H1221">
        <v>1.6380040198600204E-2</v>
      </c>
      <c r="I1221">
        <v>1.8632081612816209E-2</v>
      </c>
      <c r="J1221">
        <v>2.3917820875603134E-3</v>
      </c>
      <c r="K1221">
        <v>1.3785241278297722E-2</v>
      </c>
      <c r="L1221">
        <v>1.3571210621993559E-2</v>
      </c>
    </row>
    <row r="1222" spans="1:12" x14ac:dyDescent="0.2">
      <c r="A1222" s="12">
        <v>45327</v>
      </c>
      <c r="B1222">
        <v>2.2252532025046502E-3</v>
      </c>
      <c r="C1222">
        <v>-3.7126773362332326E-2</v>
      </c>
      <c r="D1222">
        <v>-3.3409554629767412E-3</v>
      </c>
      <c r="E1222">
        <v>-1.6587563371218587E-2</v>
      </c>
      <c r="F1222">
        <v>8.9500222249348088E-4</v>
      </c>
      <c r="G1222">
        <v>-0.21288488297675084</v>
      </c>
      <c r="H1222">
        <v>4.8603566021972086E-4</v>
      </c>
      <c r="I1222">
        <v>-2.074197558059767E-2</v>
      </c>
      <c r="J1222">
        <v>-1.4911251520433684E-2</v>
      </c>
      <c r="K1222">
        <v>-2.6200461000027313E-2</v>
      </c>
      <c r="L1222">
        <v>-1.1728680375169007E-2</v>
      </c>
    </row>
    <row r="1223" spans="1:12" x14ac:dyDescent="0.2">
      <c r="A1223" s="12">
        <v>45328</v>
      </c>
      <c r="B1223">
        <v>9.3540768016330586E-4</v>
      </c>
      <c r="C1223">
        <v>1.8063164469589225E-2</v>
      </c>
      <c r="D1223">
        <v>2.5227674897862749E-3</v>
      </c>
      <c r="E1223">
        <v>2.7755025051666535E-2</v>
      </c>
      <c r="F1223">
        <v>3.3568596834766033E-2</v>
      </c>
      <c r="G1223">
        <v>-3.0127176233554542E-2</v>
      </c>
      <c r="H1223">
        <v>1.2345319659462985E-2</v>
      </c>
      <c r="I1223">
        <v>3.7782432576961941E-2</v>
      </c>
      <c r="J1223">
        <v>1.1842450568811357E-2</v>
      </c>
      <c r="K1223">
        <v>7.204297062924544E-4</v>
      </c>
      <c r="L1223">
        <v>1.5179513625070274E-2</v>
      </c>
    </row>
    <row r="1224" spans="1:12" x14ac:dyDescent="0.2">
      <c r="A1224" s="12">
        <v>45329</v>
      </c>
      <c r="B1224">
        <v>-6.5665754021423358E-3</v>
      </c>
      <c r="C1224">
        <v>-9.3450167154926021E-3</v>
      </c>
      <c r="D1224">
        <v>9.0286671940902445E-3</v>
      </c>
      <c r="E1224">
        <v>1.3982231728371611E-2</v>
      </c>
      <c r="F1224">
        <v>2.3506980071755744E-2</v>
      </c>
      <c r="G1224">
        <v>4.7883928196805974E-2</v>
      </c>
      <c r="H1224">
        <v>1.5574859295454895E-2</v>
      </c>
      <c r="I1224">
        <v>6.2610501131308713E-2</v>
      </c>
      <c r="J1224">
        <v>1.0828278267428345E-2</v>
      </c>
      <c r="K1224">
        <v>1.2406333883951907E-2</v>
      </c>
      <c r="L1224">
        <v>1.7044960978086967E-2</v>
      </c>
    </row>
    <row r="1225" spans="1:12" x14ac:dyDescent="0.2">
      <c r="A1225" s="12">
        <v>45330</v>
      </c>
      <c r="B1225">
        <v>1.8879514141365409E-2</v>
      </c>
      <c r="C1225">
        <v>1.8313647645251719E-2</v>
      </c>
      <c r="D1225">
        <v>1.3577003038136247E-2</v>
      </c>
      <c r="E1225">
        <v>6.7859998680577568E-3</v>
      </c>
      <c r="F1225">
        <v>-3.1321851079735757E-2</v>
      </c>
      <c r="G1225">
        <v>4.2633698746786922E-2</v>
      </c>
      <c r="H1225">
        <v>1.885213932532015E-2</v>
      </c>
      <c r="I1225">
        <v>2.453123667286225E-2</v>
      </c>
      <c r="J1225">
        <v>4.9347997775515042E-3</v>
      </c>
      <c r="K1225">
        <v>1.2839560645887357E-2</v>
      </c>
      <c r="L1225">
        <v>1.9718758865430199E-2</v>
      </c>
    </row>
    <row r="1226" spans="1:12" x14ac:dyDescent="0.2">
      <c r="A1226" s="12">
        <v>45331</v>
      </c>
      <c r="B1226">
        <v>1.6487558261384781E-2</v>
      </c>
      <c r="C1226">
        <v>-3.3101575939902244E-3</v>
      </c>
      <c r="D1226">
        <v>-8.1612403445459943E-3</v>
      </c>
      <c r="E1226">
        <v>-1.4471846744401221E-2</v>
      </c>
      <c r="F1226">
        <v>2.2837754007586846E-2</v>
      </c>
      <c r="G1226">
        <v>-1.1307296041254761E-2</v>
      </c>
      <c r="H1226">
        <v>1.3811541366377083E-2</v>
      </c>
      <c r="I1226">
        <v>1.7905866425162873E-2</v>
      </c>
      <c r="J1226">
        <v>-4.9862804430187363E-3</v>
      </c>
      <c r="K1226">
        <v>-1.7593058774715082E-2</v>
      </c>
      <c r="L1226">
        <v>-1.8127584765643017E-3</v>
      </c>
    </row>
    <row r="1227" spans="1:12" x14ac:dyDescent="0.2">
      <c r="A1227" s="12">
        <v>45334</v>
      </c>
      <c r="B1227">
        <v>-1.9957002605783109E-2</v>
      </c>
      <c r="C1227">
        <v>-2.1546689323892767E-3</v>
      </c>
      <c r="D1227">
        <v>-2.6611239907017355E-2</v>
      </c>
      <c r="E1227">
        <v>-1.0609336648628686E-2</v>
      </c>
      <c r="F1227">
        <v>-3.3059814852227386E-2</v>
      </c>
      <c r="G1227">
        <v>-4.9807215181876599E-2</v>
      </c>
      <c r="H1227">
        <v>-2.0189455425728711E-2</v>
      </c>
      <c r="I1227">
        <v>1.8144294333054117E-2</v>
      </c>
      <c r="J1227">
        <v>-4.9437050606484262E-2</v>
      </c>
      <c r="K1227">
        <v>-3.9854506949785692E-2</v>
      </c>
      <c r="L1227">
        <v>-2.0761980154122943E-2</v>
      </c>
    </row>
    <row r="1228" spans="1:12" x14ac:dyDescent="0.2">
      <c r="A1228" s="12">
        <v>45335</v>
      </c>
      <c r="B1228">
        <v>2.3584298216785874E-2</v>
      </c>
      <c r="C1228">
        <v>4.0891968664342304E-2</v>
      </c>
      <c r="D1228">
        <v>6.481880102570451E-3</v>
      </c>
      <c r="E1228">
        <v>8.409306822399272E-3</v>
      </c>
      <c r="F1228">
        <v>1.2109079670811458E-2</v>
      </c>
      <c r="G1228">
        <v>3.2076862904465979E-2</v>
      </c>
      <c r="H1228">
        <v>2.5660956228515056E-2</v>
      </c>
      <c r="I1228">
        <v>5.3324411067511575E-2</v>
      </c>
      <c r="J1228">
        <v>8.7868186392227477E-3</v>
      </c>
      <c r="K1228">
        <v>-1.1163278744007927E-3</v>
      </c>
      <c r="L1228">
        <v>2.2336330212782383E-2</v>
      </c>
    </row>
    <row r="1229" spans="1:12" x14ac:dyDescent="0.2">
      <c r="A1229" s="12">
        <v>45336</v>
      </c>
      <c r="B1229">
        <v>-3.1731415928222123E-3</v>
      </c>
      <c r="C1229">
        <v>-1.0915555902257557E-2</v>
      </c>
      <c r="D1229">
        <v>1.7829645253383132E-2</v>
      </c>
      <c r="E1229">
        <v>2.2553900797236434E-3</v>
      </c>
      <c r="F1229">
        <v>-2.2288395723482363E-2</v>
      </c>
      <c r="G1229">
        <v>-1.1997326356084187E-2</v>
      </c>
      <c r="H1229">
        <v>1.3164996135095672E-2</v>
      </c>
      <c r="I1229">
        <v>-2.3617904401459482E-2</v>
      </c>
      <c r="J1229">
        <v>6.5265593979853985E-3</v>
      </c>
      <c r="K1229">
        <v>2.3668948781331973E-2</v>
      </c>
      <c r="L1229">
        <v>-9.5383562679966349E-4</v>
      </c>
    </row>
    <row r="1230" spans="1:12" x14ac:dyDescent="0.2">
      <c r="A1230" s="12">
        <v>45337</v>
      </c>
      <c r="B1230">
        <v>-1.2334520334836707E-2</v>
      </c>
      <c r="C1230">
        <v>-1.6484983728997125E-2</v>
      </c>
      <c r="D1230">
        <v>-2.0553885250237133E-3</v>
      </c>
      <c r="E1230">
        <v>-1.5606449070096491E-2</v>
      </c>
      <c r="F1230">
        <v>-1.7199347116839125E-2</v>
      </c>
      <c r="G1230">
        <v>-4.4472189159096244E-3</v>
      </c>
      <c r="H1230">
        <v>-2.131809637769029E-2</v>
      </c>
      <c r="I1230">
        <v>-1.678898740165035E-2</v>
      </c>
      <c r="J1230">
        <v>3.7256252465561685E-3</v>
      </c>
      <c r="K1230">
        <v>-1.0967598716158907E-2</v>
      </c>
      <c r="L1230">
        <v>-5.6788153725877873E-3</v>
      </c>
    </row>
    <row r="1231" spans="1:12" x14ac:dyDescent="0.2">
      <c r="A1231" s="12">
        <v>45338</v>
      </c>
      <c r="B1231">
        <v>2.2947715626341993E-2</v>
      </c>
      <c r="C1231">
        <v>-4.8189278140590965E-2</v>
      </c>
      <c r="D1231">
        <v>1.4607784589720091E-2</v>
      </c>
      <c r="E1231">
        <v>-1.5315639307315582E-2</v>
      </c>
      <c r="F1231">
        <v>-1.9036349346948356E-2</v>
      </c>
      <c r="G1231">
        <v>-1.8534021584478214E-2</v>
      </c>
      <c r="H1231">
        <v>-4.7923450495463158E-3</v>
      </c>
      <c r="I1231">
        <v>-1.4717268926000433E-2</v>
      </c>
      <c r="J1231">
        <v>6.1433674398459473E-3</v>
      </c>
      <c r="K1231">
        <v>9.6336911723520855E-3</v>
      </c>
      <c r="L1231">
        <v>-1.6971940734333047E-2</v>
      </c>
    </row>
    <row r="1232" spans="1:12" x14ac:dyDescent="0.2">
      <c r="A1232" s="12">
        <v>45342</v>
      </c>
      <c r="B1232">
        <v>-2.3867510684502897E-2</v>
      </c>
      <c r="C1232">
        <v>-8.4854692636933456E-3</v>
      </c>
      <c r="D1232">
        <v>8.2002240995093408E-3</v>
      </c>
      <c r="E1232">
        <v>7.3352250609233071E-4</v>
      </c>
      <c r="F1232">
        <v>7.3527795042322439E-3</v>
      </c>
      <c r="G1232">
        <v>2.244863899839598E-2</v>
      </c>
      <c r="H1232">
        <v>3.287537370752301E-4</v>
      </c>
      <c r="I1232">
        <v>5.5410607164170186E-4</v>
      </c>
      <c r="J1232">
        <v>2.2552559474430193E-2</v>
      </c>
      <c r="K1232">
        <v>1.3021643785029511E-2</v>
      </c>
      <c r="L1232">
        <v>-2.296861126102698E-3</v>
      </c>
    </row>
    <row r="1233" spans="1:12" x14ac:dyDescent="0.2">
      <c r="A1233" s="12">
        <v>45343</v>
      </c>
      <c r="B1233">
        <v>-1.1336108151567246E-2</v>
      </c>
      <c r="C1233">
        <v>0.10160404560163659</v>
      </c>
      <c r="D1233">
        <v>8.1939281194786488E-3</v>
      </c>
      <c r="E1233">
        <v>6.1187494756760143E-2</v>
      </c>
      <c r="F1233">
        <v>6.4280905137319169E-2</v>
      </c>
      <c r="G1233">
        <v>2.8017914948208853E-2</v>
      </c>
      <c r="H1233">
        <v>1.7864749240678636E-2</v>
      </c>
      <c r="I1233">
        <v>3.4570684486383139E-2</v>
      </c>
      <c r="J1233">
        <v>-9.3872896045799608E-3</v>
      </c>
      <c r="K1233">
        <v>1.0423565453619112E-2</v>
      </c>
      <c r="L1233">
        <v>4.8107251811120154E-2</v>
      </c>
    </row>
    <row r="1234" spans="1:12" x14ac:dyDescent="0.2">
      <c r="A1234" s="12">
        <v>45344</v>
      </c>
      <c r="B1234">
        <v>2.3260541573264047E-4</v>
      </c>
      <c r="C1234">
        <v>-2.9802955048749351E-2</v>
      </c>
      <c r="D1234">
        <v>-1.0573623121184489E-2</v>
      </c>
      <c r="E1234">
        <v>-6.5583772990215738E-3</v>
      </c>
      <c r="F1234">
        <v>-3.3324218738278101E-2</v>
      </c>
      <c r="G1234">
        <v>-3.2824340796945323E-2</v>
      </c>
      <c r="H1234">
        <v>1.0334087552875369E-3</v>
      </c>
      <c r="I1234">
        <v>0</v>
      </c>
      <c r="J1234">
        <v>-9.4236962017675147E-3</v>
      </c>
      <c r="K1234">
        <v>-1.2714607050218424E-2</v>
      </c>
      <c r="L1234">
        <v>-1.0844743202525053E-2</v>
      </c>
    </row>
    <row r="1235" spans="1:12" x14ac:dyDescent="0.2">
      <c r="A1235" s="12">
        <v>45345</v>
      </c>
      <c r="B1235">
        <v>0</v>
      </c>
      <c r="C1235">
        <v>-2.8934282086895257E-3</v>
      </c>
      <c r="D1235">
        <v>3.7196615568688076E-3</v>
      </c>
      <c r="E1235">
        <v>9.7947887298405392E-3</v>
      </c>
      <c r="F1235">
        <v>1.527200149066423E-2</v>
      </c>
      <c r="G1235">
        <v>4.50101792559046E-2</v>
      </c>
      <c r="H1235">
        <v>1.3592592148646235E-2</v>
      </c>
      <c r="I1235">
        <v>4.5381330713936876E-3</v>
      </c>
      <c r="J1235">
        <v>-5.802845313445301E-3</v>
      </c>
      <c r="K1235">
        <v>7.2405403205886643E-4</v>
      </c>
      <c r="L1235">
        <v>9.818507324239726E-3</v>
      </c>
    </row>
    <row r="1236" spans="1:12" x14ac:dyDescent="0.2">
      <c r="A1236" s="12">
        <v>45348</v>
      </c>
      <c r="B1236">
        <v>-6.0662969251935629E-3</v>
      </c>
      <c r="C1236">
        <v>1.1242769895593273E-2</v>
      </c>
      <c r="D1236">
        <v>3.8877247720231658E-3</v>
      </c>
      <c r="E1236">
        <v>-9.9028388142074937E-3</v>
      </c>
      <c r="F1236">
        <v>7.4046401538093373E-3</v>
      </c>
      <c r="G1236">
        <v>-1.6685643878698055E-2</v>
      </c>
      <c r="H1236">
        <v>8.0550573239298907E-3</v>
      </c>
      <c r="I1236">
        <v>-1.1788445697127628E-2</v>
      </c>
      <c r="J1236">
        <v>3.1749051020941061E-4</v>
      </c>
      <c r="K1236">
        <v>4.8241159960558954E-4</v>
      </c>
      <c r="L1236">
        <v>-9.9625779781515331E-4</v>
      </c>
    </row>
    <row r="1237" spans="1:12" x14ac:dyDescent="0.2">
      <c r="A1237" s="12">
        <v>45349</v>
      </c>
      <c r="B1237">
        <v>-1.746966763282631E-2</v>
      </c>
      <c r="C1237">
        <v>-8.2361087302867935E-3</v>
      </c>
      <c r="D1237">
        <v>-1.1586236555057501E-2</v>
      </c>
      <c r="E1237">
        <v>-5.2673644239151851E-3</v>
      </c>
      <c r="F1237">
        <v>-2.3268692314210526E-2</v>
      </c>
      <c r="G1237">
        <v>-1.3798156225903737E-2</v>
      </c>
      <c r="H1237">
        <v>-1.053142836919257E-2</v>
      </c>
      <c r="I1237">
        <v>-1.2611195937253471E-2</v>
      </c>
      <c r="J1237">
        <v>-6.9528992623630577E-3</v>
      </c>
      <c r="K1237">
        <v>-9.2055686113631796E-3</v>
      </c>
      <c r="L1237">
        <v>-1.130777852971097E-2</v>
      </c>
    </row>
    <row r="1238" spans="1:12" x14ac:dyDescent="0.2">
      <c r="A1238" s="12">
        <v>45350</v>
      </c>
      <c r="B1238">
        <v>2.4930641055856059E-2</v>
      </c>
      <c r="C1238">
        <v>8.6704537839119522E-2</v>
      </c>
      <c r="D1238">
        <v>2.5972368262248944E-2</v>
      </c>
      <c r="E1238">
        <v>8.5484672638258229E-3</v>
      </c>
      <c r="F1238">
        <v>5.9212670894552344E-2</v>
      </c>
      <c r="G1238">
        <v>4.1004900775791851E-2</v>
      </c>
      <c r="H1238">
        <v>1.2370995061539151E-2</v>
      </c>
      <c r="I1238">
        <v>4.4439920787917621E-2</v>
      </c>
      <c r="J1238">
        <v>2.1393010834771194E-2</v>
      </c>
      <c r="K1238">
        <v>2.3570193703354815E-2</v>
      </c>
      <c r="L1238">
        <v>2.6730800467154373E-2</v>
      </c>
    </row>
    <row r="1239" spans="1:12" x14ac:dyDescent="0.2">
      <c r="A1239" s="12">
        <v>45351</v>
      </c>
      <c r="B1239">
        <v>1.7728095999181882E-2</v>
      </c>
      <c r="C1239">
        <v>5.1179023280500467E-2</v>
      </c>
      <c r="D1239">
        <v>2.1987989435754435E-2</v>
      </c>
      <c r="E1239">
        <v>7.3138346443099023E-2</v>
      </c>
      <c r="F1239">
        <v>7.976359269279179E-2</v>
      </c>
      <c r="G1239">
        <v>8.4913122164363974E-2</v>
      </c>
      <c r="H1239">
        <v>3.3037091145060753E-2</v>
      </c>
      <c r="I1239">
        <v>2.0541984030502749E-2</v>
      </c>
      <c r="J1239">
        <v>2.2373200119268126E-2</v>
      </c>
      <c r="K1239">
        <v>3.3425981552710503E-2</v>
      </c>
      <c r="L1239">
        <v>4.1674790978576924E-2</v>
      </c>
    </row>
    <row r="1240" spans="1:12" x14ac:dyDescent="0.2">
      <c r="A1240" s="12">
        <v>45352</v>
      </c>
      <c r="B1240">
        <v>4.0036689939755107E-2</v>
      </c>
      <c r="C1240">
        <v>1.3333536853574272E-2</v>
      </c>
      <c r="D1240">
        <v>8.0934237777272478E-3</v>
      </c>
      <c r="E1240">
        <v>2.205772632335025E-3</v>
      </c>
      <c r="F1240">
        <v>2.2172112526624575E-2</v>
      </c>
      <c r="G1240">
        <v>-2.1947859096003997E-2</v>
      </c>
      <c r="H1240">
        <v>2.1053435044880654E-2</v>
      </c>
      <c r="I1240">
        <v>1.3842420304645621E-2</v>
      </c>
      <c r="J1240">
        <v>-2.9751813580348977E-3</v>
      </c>
      <c r="K1240">
        <v>-9.1990945860626896E-4</v>
      </c>
      <c r="L1240">
        <v>9.7780232095907877E-3</v>
      </c>
    </row>
    <row r="1241" spans="1:12" x14ac:dyDescent="0.2">
      <c r="A1241" s="12">
        <v>45355</v>
      </c>
      <c r="B1241">
        <v>-5.5212800931904366E-2</v>
      </c>
      <c r="C1241">
        <v>-1.1205912374469705E-3</v>
      </c>
      <c r="D1241">
        <v>-1.0493234839685752E-2</v>
      </c>
      <c r="E1241">
        <v>-4.3365529443914905E-2</v>
      </c>
      <c r="F1241">
        <v>-7.8441076724407414E-3</v>
      </c>
      <c r="G1241">
        <v>-2.7152420796748795E-2</v>
      </c>
      <c r="H1241">
        <v>-3.1160254740869999E-2</v>
      </c>
      <c r="I1241">
        <v>-2.5547435866742407E-2</v>
      </c>
      <c r="J1241">
        <v>-2.5283581580007149E-2</v>
      </c>
      <c r="K1241">
        <v>-1.4835730068965889E-2</v>
      </c>
      <c r="L1241">
        <v>-1.9800888519197028E-2</v>
      </c>
    </row>
    <row r="1242" spans="1:12" x14ac:dyDescent="0.2">
      <c r="A1242" s="12">
        <v>45356</v>
      </c>
      <c r="B1242">
        <v>3.0799654655115784E-2</v>
      </c>
      <c r="C1242">
        <v>2.6459114581661235E-2</v>
      </c>
      <c r="D1242">
        <v>7.182315970307703E-3</v>
      </c>
      <c r="E1242">
        <v>5.3851081445591645E-3</v>
      </c>
      <c r="F1242">
        <v>3.298236536397775E-2</v>
      </c>
      <c r="G1242">
        <v>3.6460686323916726E-2</v>
      </c>
      <c r="H1242">
        <v>3.9113683385056441E-2</v>
      </c>
      <c r="I1242">
        <v>4.3917226932095356E-2</v>
      </c>
      <c r="J1242">
        <v>9.9607321564453531E-3</v>
      </c>
      <c r="K1242">
        <v>2.5022916355122889E-2</v>
      </c>
      <c r="L1242">
        <v>2.4277212391875601E-2</v>
      </c>
    </row>
    <row r="1243" spans="1:12" x14ac:dyDescent="0.2">
      <c r="A1243" s="12">
        <v>45357</v>
      </c>
      <c r="B1243">
        <v>3.6183166658519075E-2</v>
      </c>
      <c r="C1243">
        <v>3.5544218016820479E-3</v>
      </c>
      <c r="D1243">
        <v>1.9589218611300613E-2</v>
      </c>
      <c r="E1243">
        <v>4.136217282116867E-2</v>
      </c>
      <c r="F1243">
        <v>4.4702787996702749E-2</v>
      </c>
      <c r="G1243">
        <v>2.6651735466173356E-2</v>
      </c>
      <c r="H1243">
        <v>4.5582749626117004E-2</v>
      </c>
      <c r="I1243">
        <v>3.4202780465378578E-2</v>
      </c>
      <c r="J1243">
        <v>3.3546799202253598E-2</v>
      </c>
      <c r="K1243">
        <v>6.107333211806347E-2</v>
      </c>
      <c r="L1243">
        <v>3.3720278344712674E-2</v>
      </c>
    </row>
    <row r="1244" spans="1:12" x14ac:dyDescent="0.2">
      <c r="A1244" s="12">
        <v>45358</v>
      </c>
      <c r="B1244">
        <v>-4.7707392898204783E-2</v>
      </c>
      <c r="C1244">
        <v>-1.9056408998620905E-2</v>
      </c>
      <c r="D1244">
        <v>-1.7090481696206954E-2</v>
      </c>
      <c r="E1244">
        <v>-7.2417455663798591E-2</v>
      </c>
      <c r="F1244">
        <v>-0.12063696956667089</v>
      </c>
      <c r="G1244">
        <v>-2.5396273637436805E-2</v>
      </c>
      <c r="H1244">
        <v>-2.9746012273430805E-2</v>
      </c>
      <c r="I1244">
        <v>-3.8048764856810649E-2</v>
      </c>
      <c r="J1244">
        <v>-1.1669865401991105E-2</v>
      </c>
      <c r="K1244">
        <v>-4.9411795260164204E-2</v>
      </c>
      <c r="L1244">
        <v>-4.1304016118430424E-2</v>
      </c>
    </row>
    <row r="1245" spans="1:12" x14ac:dyDescent="0.2">
      <c r="A1245" s="12">
        <v>45359</v>
      </c>
      <c r="B1245">
        <v>1.9356939463005308E-2</v>
      </c>
      <c r="C1245">
        <v>-4.4366288404113052E-2</v>
      </c>
      <c r="D1245">
        <v>1.0909503163081018E-2</v>
      </c>
      <c r="E1245">
        <v>-1.1991468978311907E-2</v>
      </c>
      <c r="F1245">
        <v>-4.1418823983616071E-2</v>
      </c>
      <c r="G1245">
        <v>-1.9639495282045675E-2</v>
      </c>
      <c r="H1245">
        <v>3.2193184191640772E-3</v>
      </c>
      <c r="I1245">
        <v>-4.609677632512103E-3</v>
      </c>
      <c r="J1245">
        <v>1.1518598916599223E-2</v>
      </c>
      <c r="K1245">
        <v>1.9286094182332101E-2</v>
      </c>
      <c r="L1245">
        <v>-1.3370851366304755E-2</v>
      </c>
    </row>
    <row r="1246" spans="1:12" x14ac:dyDescent="0.2">
      <c r="A1246" s="12">
        <v>45362</v>
      </c>
      <c r="B1246">
        <v>8.4350916537071757E-3</v>
      </c>
      <c r="C1246">
        <v>2.1788199234042422E-2</v>
      </c>
      <c r="D1246">
        <v>3.4959252697824832E-3</v>
      </c>
      <c r="E1246">
        <v>-9.5934855186751258E-4</v>
      </c>
      <c r="F1246">
        <v>-8.1871749563956157E-3</v>
      </c>
      <c r="G1246">
        <v>1.3977372635518383E-2</v>
      </c>
      <c r="H1246">
        <v>1.1388822856149939E-2</v>
      </c>
      <c r="I1246">
        <v>1.4258520516856792E-2</v>
      </c>
      <c r="J1246">
        <v>4.9822439097469565E-3</v>
      </c>
      <c r="K1246">
        <v>1.5339407353165293E-2</v>
      </c>
      <c r="L1246">
        <v>2.0533987719291109E-2</v>
      </c>
    </row>
    <row r="1247" spans="1:12" x14ac:dyDescent="0.2">
      <c r="A1247" s="12">
        <v>45363</v>
      </c>
      <c r="B1247">
        <v>-4.5446958776632171E-2</v>
      </c>
      <c r="C1247">
        <v>-4.0100965790898314E-2</v>
      </c>
      <c r="D1247">
        <v>-1.220246739096896E-2</v>
      </c>
      <c r="E1247">
        <v>-2.6678863258481619E-2</v>
      </c>
      <c r="F1247">
        <v>-5.9414803585134214E-2</v>
      </c>
      <c r="G1247">
        <v>-3.0264149578099975E-2</v>
      </c>
      <c r="H1247">
        <v>-2.2376982098755726E-2</v>
      </c>
      <c r="I1247">
        <v>-4.1345347154402398E-2</v>
      </c>
      <c r="J1247">
        <v>-3.0165467222732978E-3</v>
      </c>
      <c r="K1247">
        <v>-1.5670710747514853E-2</v>
      </c>
      <c r="L1247">
        <v>-2.4674162829154512E-2</v>
      </c>
    </row>
    <row r="1248" spans="1:12" x14ac:dyDescent="0.2">
      <c r="A1248" s="12">
        <v>45364</v>
      </c>
      <c r="B1248">
        <v>-1.1165491408457138E-2</v>
      </c>
      <c r="C1248">
        <v>-4.0492612766353346E-2</v>
      </c>
      <c r="D1248">
        <v>-8.9581492654198427E-3</v>
      </c>
      <c r="E1248">
        <v>3.4919633163802495E-3</v>
      </c>
      <c r="F1248">
        <v>-2.3185472048879559E-2</v>
      </c>
      <c r="G1248">
        <v>-8.4897921038452461E-3</v>
      </c>
      <c r="H1248">
        <v>-4.7378586855944598E-3</v>
      </c>
      <c r="I1248">
        <v>-1.8648590402247402E-2</v>
      </c>
      <c r="J1248">
        <v>-2.1220691845579939E-2</v>
      </c>
      <c r="K1248">
        <v>-1.7380014664944706E-2</v>
      </c>
      <c r="L1248">
        <v>-1.7232918941903593E-2</v>
      </c>
    </row>
    <row r="1249" spans="1:12" x14ac:dyDescent="0.2">
      <c r="A1249" s="12">
        <v>45365</v>
      </c>
      <c r="B1249">
        <v>-2.5764918596496217E-3</v>
      </c>
      <c r="C1249">
        <v>2.115809410870054E-2</v>
      </c>
      <c r="D1249">
        <v>8.0311781587118283E-3</v>
      </c>
      <c r="E1249">
        <v>-2.1435941521723279E-2</v>
      </c>
      <c r="F1249">
        <v>1.1884193819383987E-2</v>
      </c>
      <c r="G1249">
        <v>-7.2404864297810293E-3</v>
      </c>
      <c r="H1249">
        <v>-7.4483818817666471E-3</v>
      </c>
      <c r="I1249">
        <v>-1.1173280427882163E-2</v>
      </c>
      <c r="J1249">
        <v>3.9524876097102842E-3</v>
      </c>
      <c r="K1249">
        <v>-3.8285527063178001E-3</v>
      </c>
      <c r="L1249">
        <v>-7.1965009758713965E-3</v>
      </c>
    </row>
    <row r="1250" spans="1:12" x14ac:dyDescent="0.2">
      <c r="A1250" s="12">
        <v>45366</v>
      </c>
      <c r="B1250">
        <v>1.640337209046906E-3</v>
      </c>
      <c r="C1250">
        <v>-2.1482477743197254E-3</v>
      </c>
      <c r="D1250">
        <v>-1.937254762445868E-2</v>
      </c>
      <c r="E1250">
        <v>1.4072497312877003E-3</v>
      </c>
      <c r="F1250">
        <v>4.9227102584010283E-3</v>
      </c>
      <c r="G1250">
        <v>-9.9136753228253483E-4</v>
      </c>
      <c r="H1250">
        <v>-1.6760808423729964E-3</v>
      </c>
      <c r="I1250">
        <v>1.9808725043740805E-3</v>
      </c>
      <c r="J1250">
        <v>-2.0600104265391966E-2</v>
      </c>
      <c r="K1250">
        <v>-6.3376256301266014E-3</v>
      </c>
      <c r="L1250">
        <v>-7.7748036169758539E-4</v>
      </c>
    </row>
    <row r="1251" spans="1:12" x14ac:dyDescent="0.2">
      <c r="A1251" s="12">
        <v>45369</v>
      </c>
      <c r="B1251">
        <v>-1.5573705237888391E-2</v>
      </c>
      <c r="C1251">
        <v>-4.9624479195434217E-2</v>
      </c>
      <c r="D1251">
        <v>-1.4584969463297629E-2</v>
      </c>
      <c r="E1251">
        <v>6.2226164594325238E-4</v>
      </c>
      <c r="F1251">
        <v>-3.2363225771585583E-2</v>
      </c>
      <c r="G1251">
        <v>-2.7656191540156867E-2</v>
      </c>
      <c r="H1251">
        <v>-1.703864678560266E-2</v>
      </c>
      <c r="I1251">
        <v>1.4017386182277779E-2</v>
      </c>
      <c r="J1251">
        <v>-3.5624615880398671E-3</v>
      </c>
      <c r="K1251">
        <v>-9.1242417757432318E-3</v>
      </c>
      <c r="L1251">
        <v>-8.40706029581283E-3</v>
      </c>
    </row>
    <row r="1252" spans="1:12" x14ac:dyDescent="0.2">
      <c r="A1252" s="12">
        <v>45370</v>
      </c>
      <c r="B1252">
        <v>3.5609565888142613E-3</v>
      </c>
      <c r="C1252">
        <v>-9.3590741015009069E-3</v>
      </c>
      <c r="D1252">
        <v>1.9125207607412282E-2</v>
      </c>
      <c r="E1252">
        <v>3.4474606792961465E-2</v>
      </c>
      <c r="F1252">
        <v>7.3506455946534058E-3</v>
      </c>
      <c r="G1252">
        <v>2.8317191410180177E-2</v>
      </c>
      <c r="H1252">
        <v>2.1521802529334489E-2</v>
      </c>
      <c r="I1252">
        <v>8.9360798055451059E-3</v>
      </c>
      <c r="J1252">
        <v>1.9644182522696573E-2</v>
      </c>
      <c r="K1252">
        <v>1.2071693991188272E-2</v>
      </c>
      <c r="L1252">
        <v>1.688017875740656E-2</v>
      </c>
    </row>
    <row r="1253" spans="1:12" x14ac:dyDescent="0.2">
      <c r="A1253" s="12">
        <v>45371</v>
      </c>
      <c r="B1253">
        <v>5.1996994570604332E-3</v>
      </c>
      <c r="C1253">
        <v>-5.8592454991782403E-3</v>
      </c>
      <c r="D1253">
        <v>1.5237919632376959E-2</v>
      </c>
      <c r="E1253">
        <v>5.489185001649468E-2</v>
      </c>
      <c r="F1253">
        <v>1.5893846091310806E-2</v>
      </c>
      <c r="G1253">
        <v>6.7085734681285314E-2</v>
      </c>
      <c r="H1253">
        <v>1.8788250466645298E-2</v>
      </c>
      <c r="I1253">
        <v>1.9155228091311673E-2</v>
      </c>
      <c r="J1253">
        <v>4.2622268002919569E-3</v>
      </c>
      <c r="K1253">
        <v>5.9817679655138258E-3</v>
      </c>
      <c r="L1253">
        <v>2.2250260389294608E-2</v>
      </c>
    </row>
    <row r="1254" spans="1:12" x14ac:dyDescent="0.2">
      <c r="A1254" s="12">
        <v>45372</v>
      </c>
      <c r="B1254">
        <v>3.5298607356811654E-3</v>
      </c>
      <c r="C1254">
        <v>5.4140240918305153E-3</v>
      </c>
      <c r="D1254">
        <v>-6.3748725275096865E-4</v>
      </c>
      <c r="E1254">
        <v>4.0497398767272361E-3</v>
      </c>
      <c r="F1254">
        <v>-7.5115444376428169E-4</v>
      </c>
      <c r="G1254">
        <v>-2.1392067278725568E-2</v>
      </c>
      <c r="H1254">
        <v>-4.3994360995996623E-3</v>
      </c>
      <c r="I1254">
        <v>7.8115901182436659E-3</v>
      </c>
      <c r="J1254">
        <v>-8.4393644346137612E-3</v>
      </c>
      <c r="K1254">
        <v>-9.383473763840534E-3</v>
      </c>
      <c r="L1254">
        <v>1.1983194696917397E-3</v>
      </c>
    </row>
    <row r="1255" spans="1:12" x14ac:dyDescent="0.2">
      <c r="A1255" s="12">
        <v>45373</v>
      </c>
      <c r="B1255">
        <v>-1.7535997199917087E-2</v>
      </c>
      <c r="C1255">
        <v>-5.6938247894693442E-3</v>
      </c>
      <c r="D1255">
        <v>-9.4952523633716722E-3</v>
      </c>
      <c r="E1255">
        <v>-1.3974198145421284E-3</v>
      </c>
      <c r="F1255">
        <v>-6.3318878514078058E-3</v>
      </c>
      <c r="G1255">
        <v>-2.7197337155906411E-2</v>
      </c>
      <c r="H1255">
        <v>-1.5283801897934813E-2</v>
      </c>
      <c r="I1255">
        <v>-1.3774198825929024E-2</v>
      </c>
      <c r="J1255">
        <v>-1.4994646950586029E-2</v>
      </c>
      <c r="K1255">
        <v>-4.4397307481207271E-3</v>
      </c>
      <c r="L1255">
        <v>-3.9108285417987255E-3</v>
      </c>
    </row>
    <row r="1256" spans="1:12" x14ac:dyDescent="0.2">
      <c r="A1256" s="12">
        <v>45376</v>
      </c>
      <c r="B1256">
        <v>3.8177048969107383E-3</v>
      </c>
      <c r="C1256">
        <v>-4.2637358597653443E-3</v>
      </c>
      <c r="D1256">
        <v>-1.7357891027184727E-2</v>
      </c>
      <c r="E1256">
        <v>-1.4975815246840279E-2</v>
      </c>
      <c r="F1256">
        <v>3.1852680427435602E-2</v>
      </c>
      <c r="G1256">
        <v>6.9495278509907193E-3</v>
      </c>
      <c r="H1256">
        <v>-2.6897786686574149E-3</v>
      </c>
      <c r="I1256">
        <v>-1.1775359423675458E-2</v>
      </c>
      <c r="J1256">
        <v>-8.799087806335662E-3</v>
      </c>
      <c r="K1256">
        <v>-1.6217512750648942E-2</v>
      </c>
      <c r="L1256">
        <v>-7.5539657633024952E-3</v>
      </c>
    </row>
    <row r="1257" spans="1:12" x14ac:dyDescent="0.2">
      <c r="A1257" s="12">
        <v>45377</v>
      </c>
      <c r="B1257">
        <v>4.1517132325734486E-2</v>
      </c>
      <c r="C1257">
        <v>9.6235357033387283E-3</v>
      </c>
      <c r="D1257">
        <v>2.9111700267437219E-2</v>
      </c>
      <c r="E1257">
        <v>-9.6293513799610882E-3</v>
      </c>
      <c r="F1257">
        <v>5.7638405950312825E-2</v>
      </c>
      <c r="G1257">
        <v>1.6135797530921914E-2</v>
      </c>
      <c r="H1257">
        <v>1.2254654888923964E-2</v>
      </c>
      <c r="I1257">
        <v>2.4921812920797499E-2</v>
      </c>
      <c r="J1257">
        <v>2.2863187864193973E-2</v>
      </c>
      <c r="K1257">
        <v>3.3634980329195124E-2</v>
      </c>
      <c r="L1257">
        <v>1.2484473727963512E-2</v>
      </c>
    </row>
    <row r="1258" spans="1:12" x14ac:dyDescent="0.2">
      <c r="A1258" s="12">
        <v>45378</v>
      </c>
      <c r="B1258">
        <v>9.0970770725182035E-3</v>
      </c>
      <c r="C1258">
        <v>4.9989503717367935E-3</v>
      </c>
      <c r="D1258">
        <v>7.7217306063001225E-3</v>
      </c>
      <c r="E1258">
        <v>5.0526561506285157E-3</v>
      </c>
      <c r="F1258">
        <v>-1.9974213442407844E-2</v>
      </c>
      <c r="G1258">
        <v>-2.0655559476127343E-2</v>
      </c>
      <c r="H1258">
        <v>1.0047066052172686E-3</v>
      </c>
      <c r="I1258">
        <v>-1.7737623169487467E-2</v>
      </c>
      <c r="J1258">
        <v>2.2807340053334933E-2</v>
      </c>
      <c r="K1258">
        <v>5.8132855635658577E-3</v>
      </c>
      <c r="L1258">
        <v>1.0629000224576474E-3</v>
      </c>
    </row>
    <row r="1259" spans="1:12" x14ac:dyDescent="0.2">
      <c r="A1259" s="12">
        <v>45379</v>
      </c>
      <c r="B1259">
        <v>7.8927685801046688E-3</v>
      </c>
      <c r="C1259">
        <v>1.5666927548331492E-2</v>
      </c>
      <c r="D1259">
        <v>-5.987787949152279E-3</v>
      </c>
      <c r="E1259">
        <v>1.857531533240785E-2</v>
      </c>
      <c r="F1259">
        <v>3.2207220626929565E-2</v>
      </c>
      <c r="G1259">
        <v>6.7720053360055578E-3</v>
      </c>
      <c r="H1259">
        <v>1.4192892242225566E-2</v>
      </c>
      <c r="I1259">
        <v>-3.4573857122577466E-3</v>
      </c>
      <c r="J1259">
        <v>-5.9329914568637589E-3</v>
      </c>
      <c r="K1259">
        <v>3.3419383108591194E-4</v>
      </c>
      <c r="L1259">
        <v>1.0479664833674482E-2</v>
      </c>
    </row>
    <row r="1260" spans="1:12" x14ac:dyDescent="0.2">
      <c r="A1260" s="12">
        <v>45383</v>
      </c>
      <c r="B1260">
        <v>-1.3113467095983189E-2</v>
      </c>
      <c r="C1260">
        <v>-2.5633927471382476E-2</v>
      </c>
      <c r="D1260">
        <v>-1.6359844957756095E-2</v>
      </c>
      <c r="E1260">
        <v>-8.5532203573532081E-3</v>
      </c>
      <c r="F1260">
        <v>5.3135598058232118E-3</v>
      </c>
      <c r="G1260">
        <v>-4.5197077329269537E-2</v>
      </c>
      <c r="H1260">
        <v>-3.967881122611653E-3</v>
      </c>
      <c r="I1260">
        <v>-4.5262489659785972E-2</v>
      </c>
      <c r="J1260">
        <v>-8.8888812029976044E-3</v>
      </c>
      <c r="K1260">
        <v>-1.9806983733238272E-2</v>
      </c>
      <c r="L1260">
        <v>-1.5538429743386265E-2</v>
      </c>
    </row>
    <row r="1261" spans="1:12" x14ac:dyDescent="0.2">
      <c r="A1261" s="12">
        <v>45384</v>
      </c>
      <c r="B1261">
        <v>-8.5729421616572446E-2</v>
      </c>
      <c r="C1261">
        <v>1.1517123533719519E-2</v>
      </c>
      <c r="D1261">
        <v>-1.175859775161018E-4</v>
      </c>
      <c r="E1261">
        <v>1.8098254176747236E-2</v>
      </c>
      <c r="F1261">
        <v>-7.6387345532731715E-3</v>
      </c>
      <c r="G1261">
        <v>1.3857836337570883E-2</v>
      </c>
      <c r="H1261">
        <v>1.664051791276858E-2</v>
      </c>
      <c r="I1261">
        <v>8.0203405880013567E-3</v>
      </c>
      <c r="J1261">
        <v>2.4599718628748046E-3</v>
      </c>
      <c r="K1261">
        <v>1.8169260900199578E-3</v>
      </c>
      <c r="L1261">
        <v>2.7989037056443985E-3</v>
      </c>
    </row>
    <row r="1262" spans="1:12" x14ac:dyDescent="0.2">
      <c r="A1262" s="12">
        <v>45385</v>
      </c>
      <c r="B1262">
        <v>-1.4989070788380554E-2</v>
      </c>
      <c r="C1262">
        <v>-8.626235035378578E-2</v>
      </c>
      <c r="D1262">
        <v>-1.0682668563445174E-2</v>
      </c>
      <c r="E1262">
        <v>-3.4106206277391131E-2</v>
      </c>
      <c r="F1262">
        <v>-2.9882045879479385E-2</v>
      </c>
      <c r="G1262">
        <v>-2.314764620499344E-2</v>
      </c>
      <c r="H1262">
        <v>-2.4152177196408796E-2</v>
      </c>
      <c r="I1262">
        <v>-1.4753465750569725E-2</v>
      </c>
      <c r="J1262">
        <v>-1.7609085138858331E-2</v>
      </c>
      <c r="K1262">
        <v>-2.1560418254816222E-2</v>
      </c>
      <c r="L1262">
        <v>-2.8712303530456031E-2</v>
      </c>
    </row>
    <row r="1263" spans="1:12" x14ac:dyDescent="0.2">
      <c r="A1263" s="12">
        <v>45386</v>
      </c>
      <c r="B1263">
        <v>-2.6008651477335568E-2</v>
      </c>
      <c r="C1263">
        <v>2.7302789387675924E-2</v>
      </c>
      <c r="D1263">
        <v>-6.1302870396923812E-3</v>
      </c>
      <c r="E1263">
        <v>1.6508073104361771E-2</v>
      </c>
      <c r="F1263">
        <v>2.4665205576483846E-2</v>
      </c>
      <c r="G1263">
        <v>1.8993781392064757E-2</v>
      </c>
      <c r="H1263">
        <v>1.0372497147211193E-2</v>
      </c>
      <c r="I1263">
        <v>1.3021208005364748E-2</v>
      </c>
      <c r="J1263">
        <v>1.4533153693264111E-2</v>
      </c>
      <c r="K1263">
        <v>1.5072533727779018E-2</v>
      </c>
      <c r="L1263">
        <v>1.18005691738445E-2</v>
      </c>
    </row>
    <row r="1264" spans="1:12" x14ac:dyDescent="0.2">
      <c r="A1264" s="12">
        <v>45387</v>
      </c>
      <c r="B1264">
        <v>-1.9038201291307372E-2</v>
      </c>
      <c r="C1264">
        <v>-3.0559749017243665E-3</v>
      </c>
      <c r="D1264">
        <v>1.1633582074097129E-2</v>
      </c>
      <c r="E1264">
        <v>-2.4891222769996475E-3</v>
      </c>
      <c r="F1264">
        <v>-1.0099077035869342E-2</v>
      </c>
      <c r="G1264">
        <v>3.3244204279056977E-3</v>
      </c>
      <c r="H1264">
        <v>1.2110768014012261E-2</v>
      </c>
      <c r="I1264">
        <v>9.9529713745706433E-3</v>
      </c>
      <c r="J1264">
        <v>9.8608241034633549E-3</v>
      </c>
      <c r="K1264">
        <v>1.7881776119143714E-2</v>
      </c>
      <c r="L1264">
        <v>2.5685304428634944E-3</v>
      </c>
    </row>
    <row r="1265" spans="1:12" x14ac:dyDescent="0.2">
      <c r="A1265" s="12">
        <v>45390</v>
      </c>
      <c r="B1265">
        <v>9.1732520367977157E-3</v>
      </c>
      <c r="C1265">
        <v>5.1661785779313265E-3</v>
      </c>
      <c r="D1265">
        <v>2.3330144198507211E-2</v>
      </c>
      <c r="E1265">
        <v>-1.5130779289624331E-3</v>
      </c>
      <c r="F1265">
        <v>1.9551835444229091E-2</v>
      </c>
      <c r="G1265">
        <v>2.0206081413551791E-2</v>
      </c>
      <c r="H1265">
        <v>1.1168837156852863E-2</v>
      </c>
      <c r="I1265">
        <v>2.4006323115192345E-2</v>
      </c>
      <c r="J1265">
        <v>3.7079219600913371E-2</v>
      </c>
      <c r="K1265">
        <v>2.7874884265794656E-2</v>
      </c>
      <c r="L1265">
        <v>1.0698633502056576E-2</v>
      </c>
    </row>
    <row r="1266" spans="1:12" x14ac:dyDescent="0.2">
      <c r="A1266" s="12">
        <v>45391</v>
      </c>
      <c r="B1266">
        <v>-2.9924250977732516E-2</v>
      </c>
      <c r="C1266">
        <v>-2.1544390410100835E-2</v>
      </c>
      <c r="D1266">
        <v>-2.6521821593327066E-2</v>
      </c>
      <c r="E1266">
        <v>-8.8162422313692573E-3</v>
      </c>
      <c r="F1266">
        <v>-2.638833647104662E-2</v>
      </c>
      <c r="G1266">
        <v>-2.8705396450339472E-2</v>
      </c>
      <c r="H1266">
        <v>-2.7193314117128272E-2</v>
      </c>
      <c r="I1266">
        <v>-2.38743562997192E-2</v>
      </c>
      <c r="J1266">
        <v>-3.8911206992574721E-2</v>
      </c>
      <c r="K1266">
        <v>-3.9836149695448048E-2</v>
      </c>
      <c r="L1266">
        <v>-1.842410200867051E-2</v>
      </c>
    </row>
    <row r="1267" spans="1:12" x14ac:dyDescent="0.2">
      <c r="A1267" s="12">
        <v>45392</v>
      </c>
      <c r="B1267">
        <v>1.1492921113432128E-2</v>
      </c>
      <c r="C1267">
        <v>1.9903515802022327E-2</v>
      </c>
      <c r="D1267">
        <v>1.3407199448829126E-2</v>
      </c>
      <c r="E1267">
        <v>4.4438980466473245E-2</v>
      </c>
      <c r="F1267">
        <v>2.2395292311000884E-3</v>
      </c>
      <c r="G1267">
        <v>4.2273689385918758E-2</v>
      </c>
      <c r="H1267">
        <v>2.4684080705560451E-2</v>
      </c>
      <c r="I1267">
        <v>2.4905174976560106E-2</v>
      </c>
      <c r="J1267">
        <v>1.1697345266506124E-2</v>
      </c>
      <c r="K1267">
        <v>1.3418389388734769E-2</v>
      </c>
      <c r="L1267">
        <v>2.2334719515673153E-2</v>
      </c>
    </row>
    <row r="1268" spans="1:12" x14ac:dyDescent="0.2">
      <c r="A1268" s="12">
        <v>45393</v>
      </c>
      <c r="B1268">
        <v>-5.2931141551782405E-2</v>
      </c>
      <c r="C1268">
        <v>-4.3268785698115202E-2</v>
      </c>
      <c r="D1268">
        <v>-2.8858712901850662E-2</v>
      </c>
      <c r="E1268">
        <v>-2.8162299829449289E-2</v>
      </c>
      <c r="F1268">
        <v>-1.9338593248890101E-2</v>
      </c>
      <c r="G1268">
        <v>-3.5767712786001903E-2</v>
      </c>
      <c r="H1268">
        <v>-2.217055361212656E-2</v>
      </c>
      <c r="I1268">
        <v>-3.792855808354887E-2</v>
      </c>
      <c r="J1268">
        <v>-3.2593632521399921E-2</v>
      </c>
      <c r="K1268">
        <v>-4.1624971549780662E-2</v>
      </c>
      <c r="L1268">
        <v>-3.3370925777898415E-2</v>
      </c>
    </row>
    <row r="1269" spans="1:12" x14ac:dyDescent="0.2">
      <c r="A1269" s="12">
        <v>45394</v>
      </c>
      <c r="B1269">
        <v>1.7222709790927875E-2</v>
      </c>
      <c r="C1269">
        <v>-1.829464744395853E-2</v>
      </c>
      <c r="D1269">
        <v>1.2023205083358597E-4</v>
      </c>
      <c r="E1269">
        <v>-2.514859724591028E-2</v>
      </c>
      <c r="F1269">
        <v>-3.3037089628692923E-2</v>
      </c>
      <c r="G1269">
        <v>-1.913772350581748E-2</v>
      </c>
      <c r="H1269">
        <v>-8.5011627025368495E-3</v>
      </c>
      <c r="I1269">
        <v>-5.0959595913012646E-3</v>
      </c>
      <c r="J1269">
        <v>-1.0351436644449393E-2</v>
      </c>
      <c r="K1269">
        <v>7.0038936807494102E-4</v>
      </c>
      <c r="L1269">
        <v>-1.2737410348305668E-2</v>
      </c>
    </row>
    <row r="1270" spans="1:12" x14ac:dyDescent="0.2">
      <c r="A1270" s="12">
        <v>45397</v>
      </c>
      <c r="B1270">
        <v>-1.3780981699203212E-3</v>
      </c>
      <c r="C1270">
        <v>1.9396489579940196E-2</v>
      </c>
      <c r="D1270">
        <v>7.4264829131535995E-3</v>
      </c>
      <c r="E1270">
        <v>1.3918253463299961E-2</v>
      </c>
      <c r="F1270">
        <v>5.8756455560151112E-3</v>
      </c>
      <c r="G1270">
        <v>-4.7570388109190523E-3</v>
      </c>
      <c r="H1270">
        <v>-7.4464700923785538E-3</v>
      </c>
      <c r="I1270">
        <v>9.2339559491224129E-3</v>
      </c>
      <c r="J1270">
        <v>4.9276649730842816E-3</v>
      </c>
      <c r="K1270">
        <v>2.6801087447691171E-3</v>
      </c>
      <c r="L1270">
        <v>7.5420850371405506E-3</v>
      </c>
    </row>
    <row r="1271" spans="1:12" x14ac:dyDescent="0.2">
      <c r="A1271" s="12">
        <v>45398</v>
      </c>
      <c r="B1271">
        <v>-1.6124800608906767E-2</v>
      </c>
      <c r="C1271">
        <v>-5.9485861310683737E-2</v>
      </c>
      <c r="D1271">
        <v>-1.134158513036187E-2</v>
      </c>
      <c r="E1271">
        <v>-3.555930887251204E-2</v>
      </c>
      <c r="F1271">
        <v>-2.6715748591817821E-2</v>
      </c>
      <c r="G1271">
        <v>-2.535276266045132E-2</v>
      </c>
      <c r="H1271">
        <v>-2.5594560655190127E-2</v>
      </c>
      <c r="I1271">
        <v>-6.6787819395428202E-2</v>
      </c>
      <c r="J1271">
        <v>-9.4573462218439461E-3</v>
      </c>
      <c r="K1271">
        <v>-1.005850216093649E-2</v>
      </c>
      <c r="L1271">
        <v>-3.0800551826647916E-2</v>
      </c>
    </row>
    <row r="1272" spans="1:12" x14ac:dyDescent="0.2">
      <c r="A1272" s="12">
        <v>45399</v>
      </c>
      <c r="B1272">
        <v>-1.810002191222285E-2</v>
      </c>
      <c r="C1272">
        <v>6.8586327591379425E-3</v>
      </c>
      <c r="D1272">
        <v>-1.2326682152733158E-2</v>
      </c>
      <c r="E1272">
        <v>-1.8602788212357672E-2</v>
      </c>
      <c r="F1272">
        <v>-1.8828428360781763E-2</v>
      </c>
      <c r="G1272">
        <v>-1.389523582450891E-2</v>
      </c>
      <c r="H1272">
        <v>-1.7682184130137241E-2</v>
      </c>
      <c r="I1272">
        <v>-2.2029524356095082E-2</v>
      </c>
      <c r="J1272">
        <v>-9.8139695130070887E-3</v>
      </c>
      <c r="K1272">
        <v>-1.0160797349728702E-2</v>
      </c>
      <c r="L1272">
        <v>-1.7890501806400724E-2</v>
      </c>
    </row>
    <row r="1273" spans="1:12" x14ac:dyDescent="0.2">
      <c r="A1273" s="12">
        <v>45400</v>
      </c>
      <c r="B1273">
        <v>-2.4264538629297353E-2</v>
      </c>
      <c r="C1273">
        <v>-5.5960525240690423E-2</v>
      </c>
      <c r="D1273">
        <v>-2.468037894625489E-2</v>
      </c>
      <c r="E1273">
        <v>-4.4070990742704964E-2</v>
      </c>
      <c r="F1273">
        <v>-4.8843853629502443E-2</v>
      </c>
      <c r="G1273">
        <v>-3.2034389172968407E-2</v>
      </c>
      <c r="H1273">
        <v>-2.3883112628032489E-2</v>
      </c>
      <c r="I1273">
        <v>-3.2251319352904956E-2</v>
      </c>
      <c r="J1273">
        <v>-2.2754026791561219E-2</v>
      </c>
      <c r="K1273">
        <v>-3.0504477289507996E-2</v>
      </c>
      <c r="L1273">
        <v>-4.0695006577642558E-2</v>
      </c>
    </row>
    <row r="1274" spans="1:12" x14ac:dyDescent="0.2">
      <c r="A1274" s="12">
        <v>45401</v>
      </c>
      <c r="B1274">
        <v>6.1214705042541527E-3</v>
      </c>
      <c r="C1274">
        <v>1.3546671590083117E-2</v>
      </c>
      <c r="D1274">
        <v>2.3212885676652112E-2</v>
      </c>
      <c r="E1274">
        <v>1.6261010956587503E-2</v>
      </c>
      <c r="F1274">
        <v>1.1999216132309211E-2</v>
      </c>
      <c r="G1274">
        <v>9.1397935491884853E-4</v>
      </c>
      <c r="H1274">
        <v>1.6047668485169465E-2</v>
      </c>
      <c r="I1274">
        <v>-6.4861874928784083E-3</v>
      </c>
      <c r="J1274">
        <v>1.5960460902844364E-2</v>
      </c>
      <c r="K1274">
        <v>2.2396608099037707E-2</v>
      </c>
      <c r="L1274">
        <v>1.6348337863287515E-2</v>
      </c>
    </row>
    <row r="1275" spans="1:12" x14ac:dyDescent="0.2">
      <c r="A1275" s="12">
        <v>45404</v>
      </c>
      <c r="B1275">
        <v>-3.7851360462736951E-3</v>
      </c>
      <c r="C1275">
        <v>2.4128017951810753E-2</v>
      </c>
      <c r="D1275">
        <v>1.2405154806985039E-2</v>
      </c>
      <c r="E1275">
        <v>1.9995459361531041E-2</v>
      </c>
      <c r="F1275">
        <v>1.5465092727996942E-2</v>
      </c>
      <c r="G1275">
        <v>3.0766105860947777E-2</v>
      </c>
      <c r="H1275">
        <v>7.2777459185501304E-3</v>
      </c>
      <c r="I1275">
        <v>2.8200292395598365E-2</v>
      </c>
      <c r="J1275">
        <v>1.9243555783176242E-2</v>
      </c>
      <c r="K1275">
        <v>3.1348437612706462E-2</v>
      </c>
      <c r="L1275">
        <v>2.0661723537866251E-2</v>
      </c>
    </row>
    <row r="1276" spans="1:12" x14ac:dyDescent="0.2">
      <c r="A1276" s="12">
        <v>45405</v>
      </c>
      <c r="B1276">
        <v>6.3971955649927631E-3</v>
      </c>
      <c r="C1276">
        <v>-3.4867228000080349E-3</v>
      </c>
      <c r="D1276">
        <v>5.4909772439237024E-2</v>
      </c>
      <c r="E1276">
        <v>6.0893746900768523E-3</v>
      </c>
      <c r="F1276">
        <v>1.5383612321916231E-2</v>
      </c>
      <c r="G1276">
        <v>1.4164632627336768E-3</v>
      </c>
      <c r="H1276">
        <v>1.4031875305233577E-2</v>
      </c>
      <c r="I1276">
        <v>5.17492816004285E-2</v>
      </c>
      <c r="J1276">
        <v>3.4006881851440685E-2</v>
      </c>
      <c r="K1276">
        <v>5.0782535047153576E-2</v>
      </c>
      <c r="L1276">
        <v>1.2886025245813965E-2</v>
      </c>
    </row>
    <row r="1277" spans="1:12" x14ac:dyDescent="0.2">
      <c r="A1277" s="12">
        <v>45406</v>
      </c>
      <c r="B1277">
        <v>1.752666191080364E-2</v>
      </c>
      <c r="C1277">
        <v>1.3224343385321255E-2</v>
      </c>
      <c r="D1277">
        <v>2.5138702385733977E-3</v>
      </c>
      <c r="E1277">
        <v>2.947796517371884E-2</v>
      </c>
      <c r="F1277">
        <v>3.9754430851454754E-2</v>
      </c>
      <c r="G1277">
        <v>2.7915254408853556E-2</v>
      </c>
      <c r="H1277">
        <v>-2.0187769617513876E-3</v>
      </c>
      <c r="I1277">
        <v>3.2032455426605939E-2</v>
      </c>
      <c r="J1277">
        <v>7.301520598827162E-3</v>
      </c>
      <c r="K1277">
        <v>1.6731732953407713E-2</v>
      </c>
      <c r="L1277">
        <v>1.8387548975752021E-2</v>
      </c>
    </row>
    <row r="1278" spans="1:12" x14ac:dyDescent="0.2">
      <c r="A1278" s="12">
        <v>45407</v>
      </c>
      <c r="B1278">
        <v>-9.650707732043913E-2</v>
      </c>
      <c r="C1278">
        <v>2.3397387709789923E-2</v>
      </c>
      <c r="D1278">
        <v>1.2644421000470946E-2</v>
      </c>
      <c r="E1278">
        <v>3.763962142827075E-2</v>
      </c>
      <c r="F1278">
        <v>3.122062359882196E-2</v>
      </c>
      <c r="G1278">
        <v>1.8918342235969634E-2</v>
      </c>
      <c r="H1278">
        <v>1.4348517482762377E-2</v>
      </c>
      <c r="I1278">
        <v>-4.0606819024077381E-4</v>
      </c>
      <c r="J1278">
        <v>2.0155220214075086E-2</v>
      </c>
      <c r="K1278">
        <v>1.4961882005897547E-2</v>
      </c>
      <c r="L1278">
        <v>2.0917904649062579E-2</v>
      </c>
    </row>
    <row r="1279" spans="1:12" x14ac:dyDescent="0.2">
      <c r="A1279" s="12">
        <v>45408</v>
      </c>
      <c r="B1279">
        <v>-1.6445701851910594E-2</v>
      </c>
      <c r="C1279">
        <v>1.7632718378384E-2</v>
      </c>
      <c r="D1279">
        <v>1.0146682945867935E-2</v>
      </c>
      <c r="E1279">
        <v>-4.0630056378697195E-3</v>
      </c>
      <c r="F1279">
        <v>-1.257516358416047E-2</v>
      </c>
      <c r="G1279">
        <v>2.0884561742137861E-2</v>
      </c>
      <c r="H1279">
        <v>2.114384628631235E-2</v>
      </c>
      <c r="I1279">
        <v>3.954347492300074E-2</v>
      </c>
      <c r="J1279">
        <v>9.5104778924568617E-3</v>
      </c>
      <c r="K1279">
        <v>-4.4972862391460915E-3</v>
      </c>
      <c r="L1279">
        <v>7.5785095249006002E-3</v>
      </c>
    </row>
    <row r="1280" spans="1:12" x14ac:dyDescent="0.2">
      <c r="A1280" s="12">
        <v>45411</v>
      </c>
      <c r="B1280">
        <v>-2.87905877812531E-2</v>
      </c>
      <c r="C1280">
        <v>-1.1425775972591331E-2</v>
      </c>
      <c r="D1280">
        <v>-1.6137090900689641E-2</v>
      </c>
      <c r="E1280">
        <v>-2.9067282921536576E-2</v>
      </c>
      <c r="F1280">
        <v>-4.2186581342245323E-2</v>
      </c>
      <c r="G1280">
        <v>-9.825763899466336E-2</v>
      </c>
      <c r="H1280">
        <v>-1.9997598553578657E-2</v>
      </c>
      <c r="I1280">
        <v>-0.11369308058907389</v>
      </c>
      <c r="J1280">
        <v>-1.626686644327948E-2</v>
      </c>
      <c r="K1280">
        <v>-1.2961861569143683E-2</v>
      </c>
      <c r="L1280">
        <v>-2.1085496724607109E-2</v>
      </c>
    </row>
    <row r="1281" spans="1:12" x14ac:dyDescent="0.2">
      <c r="A1281" s="12">
        <v>45412</v>
      </c>
      <c r="B1281">
        <v>-3.2872787220872089E-3</v>
      </c>
      <c r="C1281">
        <v>-9.331066603997025E-2</v>
      </c>
      <c r="D1281">
        <v>-6.939307122709233E-3</v>
      </c>
      <c r="E1281">
        <v>-4.5156806251499856E-2</v>
      </c>
      <c r="F1281">
        <v>-3.2223544226253502E-2</v>
      </c>
      <c r="G1281">
        <v>-3.849131295159406E-2</v>
      </c>
      <c r="H1281">
        <v>-1.0546867385997676E-2</v>
      </c>
      <c r="I1281">
        <v>-2.0768049220792135E-2</v>
      </c>
      <c r="J1281">
        <v>-3.4071775889990538E-2</v>
      </c>
      <c r="K1281">
        <v>-3.5297218084748956E-2</v>
      </c>
      <c r="L1281">
        <v>-3.437067363074834E-2</v>
      </c>
    </row>
    <row r="1282" spans="1:12" x14ac:dyDescent="0.2">
      <c r="A1282" s="12">
        <v>45413</v>
      </c>
      <c r="B1282">
        <v>4.5991830640640229E-3</v>
      </c>
      <c r="C1282">
        <v>1.3015363553209544E-2</v>
      </c>
      <c r="D1282">
        <v>3.4187933038774426E-3</v>
      </c>
      <c r="E1282">
        <v>-3.4577013884339266E-3</v>
      </c>
      <c r="F1282">
        <v>4.3688431888992102E-2</v>
      </c>
      <c r="G1282">
        <v>2.8039220064393126E-2</v>
      </c>
      <c r="H1282">
        <v>9.2975358239297701E-2</v>
      </c>
      <c r="I1282">
        <v>3.8968784847553624E-2</v>
      </c>
      <c r="J1282">
        <v>1.3320583847889164E-2</v>
      </c>
      <c r="K1282">
        <v>7.5175989029191304E-3</v>
      </c>
      <c r="L1282">
        <v>2.2240732412937007E-2</v>
      </c>
    </row>
    <row r="1283" spans="1:12" x14ac:dyDescent="0.2">
      <c r="A1283" s="12">
        <v>45414</v>
      </c>
      <c r="B1283">
        <v>1.2701718598770003E-2</v>
      </c>
      <c r="C1283">
        <v>2.9925418768555669E-2</v>
      </c>
      <c r="D1283">
        <v>1.7535860369881202E-2</v>
      </c>
      <c r="E1283">
        <v>3.1424850836143554E-2</v>
      </c>
      <c r="F1283">
        <v>2.7224810714465981E-2</v>
      </c>
      <c r="G1283">
        <v>3.3176282956526713E-2</v>
      </c>
      <c r="H1283">
        <v>-2.5573719800214881E-3</v>
      </c>
      <c r="I1283">
        <v>1.5059207271944505E-2</v>
      </c>
      <c r="J1283">
        <v>1.5854173232701441E-2</v>
      </c>
      <c r="K1283">
        <v>2.1016108201251341E-2</v>
      </c>
      <c r="L1283">
        <v>2.2265754202322192E-2</v>
      </c>
    </row>
    <row r="1284" spans="1:12" x14ac:dyDescent="0.2">
      <c r="A1284" s="12">
        <v>45415</v>
      </c>
      <c r="B1284">
        <v>6.3162782130425973E-3</v>
      </c>
      <c r="C1284">
        <v>3.3817391761945197E-2</v>
      </c>
      <c r="D1284">
        <v>1.530903019916552E-2</v>
      </c>
      <c r="E1284">
        <v>2.4881416691106547E-2</v>
      </c>
      <c r="F1284">
        <v>1.8940702587100903E-2</v>
      </c>
      <c r="G1284">
        <v>1.539442791275061E-2</v>
      </c>
      <c r="H1284">
        <v>1.2227282676864269E-2</v>
      </c>
      <c r="I1284">
        <v>2.9566947444578397E-3</v>
      </c>
      <c r="J1284">
        <v>1.8315397603201205E-2</v>
      </c>
      <c r="K1284">
        <v>2.5930668133419967E-2</v>
      </c>
      <c r="L1284">
        <v>2.0557918603742505E-2</v>
      </c>
    </row>
    <row r="1285" spans="1:12" x14ac:dyDescent="0.2">
      <c r="A1285" s="12">
        <v>45418</v>
      </c>
      <c r="B1285">
        <v>-9.4080116478709609E-3</v>
      </c>
      <c r="C1285">
        <v>-8.7038758482601737E-3</v>
      </c>
      <c r="D1285">
        <v>1.2670930000214818E-2</v>
      </c>
      <c r="E1285">
        <v>-5.5100315795536554E-3</v>
      </c>
      <c r="F1285">
        <v>-1.6462611160476606E-2</v>
      </c>
      <c r="G1285">
        <v>-1.0768938133279138E-2</v>
      </c>
      <c r="H1285">
        <v>-9.3924493565736011E-3</v>
      </c>
      <c r="I1285">
        <v>9.3753684258978225E-3</v>
      </c>
      <c r="J1285">
        <v>1.228871611540899E-3</v>
      </c>
      <c r="K1285">
        <v>-1.8297916686775641E-2</v>
      </c>
      <c r="L1285">
        <v>-8.8763494850526078E-3</v>
      </c>
    </row>
    <row r="1286" spans="1:12" x14ac:dyDescent="0.2">
      <c r="A1286" s="12">
        <v>45419</v>
      </c>
      <c r="B1286">
        <v>-2.2413563054646313E-2</v>
      </c>
      <c r="C1286">
        <v>-5.2588830219385835E-3</v>
      </c>
      <c r="D1286">
        <v>6.9826848089346236E-3</v>
      </c>
      <c r="E1286">
        <v>1.6937923707009347E-2</v>
      </c>
      <c r="F1286">
        <v>-8.3339531003900156E-3</v>
      </c>
      <c r="G1286">
        <v>-6.5889104433454393E-3</v>
      </c>
      <c r="H1286">
        <v>2.2179580947308372E-3</v>
      </c>
      <c r="I1286">
        <v>-3.4574177285718086E-2</v>
      </c>
      <c r="J1286">
        <v>6.316882146263721E-3</v>
      </c>
      <c r="K1286">
        <v>-7.6060782618624524E-4</v>
      </c>
      <c r="L1286">
        <v>9.5960321024751521E-4</v>
      </c>
    </row>
    <row r="1287" spans="1:12" x14ac:dyDescent="0.2">
      <c r="A1287" s="12">
        <v>45420</v>
      </c>
      <c r="B1287">
        <v>2.9954784242801117E-3</v>
      </c>
      <c r="C1287">
        <v>-8.0389684889612817E-3</v>
      </c>
      <c r="D1287">
        <v>7.4201111182112525E-3</v>
      </c>
      <c r="E1287">
        <v>-1.4975271246044154E-2</v>
      </c>
      <c r="F1287">
        <v>-6.3332198527917289E-3</v>
      </c>
      <c r="G1287">
        <v>-8.9378953184992963E-4</v>
      </c>
      <c r="H1287">
        <v>-5.5345934523818945E-5</v>
      </c>
      <c r="I1287">
        <v>1.0469736991510376E-2</v>
      </c>
      <c r="J1287">
        <v>-3.4178393749517954E-4</v>
      </c>
      <c r="K1287">
        <v>-5.5595543151185142E-3</v>
      </c>
      <c r="L1287">
        <v>-3.75260783514922E-3</v>
      </c>
    </row>
    <row r="1288" spans="1:12" x14ac:dyDescent="0.2">
      <c r="A1288" s="12">
        <v>45421</v>
      </c>
      <c r="B1288">
        <v>-8.0079903468752659E-3</v>
      </c>
      <c r="C1288">
        <v>-3.0889658452999528E-3</v>
      </c>
      <c r="D1288">
        <v>9.2919231180607614E-3</v>
      </c>
      <c r="E1288">
        <v>2.0565580156683867E-2</v>
      </c>
      <c r="F1288">
        <v>1.1604890882724194E-2</v>
      </c>
      <c r="G1288">
        <v>1.3852159008057948E-2</v>
      </c>
      <c r="H1288">
        <v>8.4938009352542136E-3</v>
      </c>
      <c r="I1288">
        <v>-7.7341160154924659E-3</v>
      </c>
      <c r="J1288">
        <v>1.165115299951424E-2</v>
      </c>
      <c r="K1288">
        <v>2.1869717335739651E-4</v>
      </c>
      <c r="L1288">
        <v>9.7641723361104066E-3</v>
      </c>
    </row>
    <row r="1289" spans="1:12" x14ac:dyDescent="0.2">
      <c r="A1289" s="12">
        <v>45422</v>
      </c>
      <c r="B1289">
        <v>2.1869605019511851E-2</v>
      </c>
      <c r="C1289">
        <v>-8.9923948297050138E-3</v>
      </c>
      <c r="D1289">
        <v>4.1081147749530292E-3</v>
      </c>
      <c r="E1289">
        <v>3.5277240853469247E-3</v>
      </c>
      <c r="F1289">
        <v>8.0005609689936426E-3</v>
      </c>
      <c r="G1289">
        <v>4.2238335422495731E-3</v>
      </c>
      <c r="H1289">
        <v>1.1630211603455454E-2</v>
      </c>
      <c r="I1289">
        <v>1.7671798471033222E-2</v>
      </c>
      <c r="J1289">
        <v>5.7270493442887422E-3</v>
      </c>
      <c r="K1289">
        <v>1.1302029536356362E-2</v>
      </c>
      <c r="L1289">
        <v>2.0863490182593172E-3</v>
      </c>
    </row>
    <row r="1290" spans="1:12" x14ac:dyDescent="0.2">
      <c r="A1290" s="12">
        <v>45425</v>
      </c>
      <c r="B1290">
        <v>1.7544317856833001E-2</v>
      </c>
      <c r="C1290">
        <v>1.7121490897874986E-2</v>
      </c>
      <c r="D1290">
        <v>1.7469787870665904E-2</v>
      </c>
      <c r="E1290">
        <v>3.1295610631043684E-2</v>
      </c>
      <c r="F1290">
        <v>-1.4594503498940641E-2</v>
      </c>
      <c r="G1290">
        <v>2.0167579863210199E-2</v>
      </c>
      <c r="H1290">
        <v>2.5511906476415724E-2</v>
      </c>
      <c r="I1290">
        <v>9.4200790644176028E-3</v>
      </c>
      <c r="J1290">
        <v>1.6939957231499051E-2</v>
      </c>
      <c r="K1290">
        <v>1.4163378414559617E-2</v>
      </c>
      <c r="L1290">
        <v>1.6492176196343456E-2</v>
      </c>
    </row>
    <row r="1291" spans="1:12" x14ac:dyDescent="0.2">
      <c r="A1291" s="12">
        <v>45426</v>
      </c>
      <c r="B1291">
        <v>7.0604072741993667E-3</v>
      </c>
      <c r="C1291">
        <v>4.1626023364421727E-2</v>
      </c>
      <c r="D1291">
        <v>2.2759821452226901E-2</v>
      </c>
      <c r="E1291">
        <v>3.9874440807542925E-2</v>
      </c>
      <c r="F1291">
        <v>3.0834124506565808E-2</v>
      </c>
      <c r="G1291">
        <v>2.4146760620869366E-2</v>
      </c>
      <c r="H1291">
        <v>2.9409343177909879E-2</v>
      </c>
      <c r="I1291">
        <v>1.2239336116857149E-2</v>
      </c>
      <c r="J1291">
        <v>1.7817081195340513E-2</v>
      </c>
      <c r="K1291">
        <v>1.5854770877538858E-2</v>
      </c>
      <c r="L1291">
        <v>2.7691729029950853E-2</v>
      </c>
    </row>
    <row r="1292" spans="1:12" x14ac:dyDescent="0.2">
      <c r="A1292" s="12">
        <v>45427</v>
      </c>
      <c r="B1292">
        <v>2.4013722201850076E-2</v>
      </c>
      <c r="C1292">
        <v>1.8306986869926357E-2</v>
      </c>
      <c r="D1292">
        <v>-2.8680094528461065E-3</v>
      </c>
      <c r="E1292">
        <v>-1.6880674709844893E-2</v>
      </c>
      <c r="F1292">
        <v>4.0918946691567391E-2</v>
      </c>
      <c r="G1292">
        <v>-2.6904429576505066E-2</v>
      </c>
      <c r="H1292">
        <v>-6.9094481406837332E-3</v>
      </c>
      <c r="I1292">
        <v>-1.0561444981961314E-2</v>
      </c>
      <c r="J1292">
        <v>-7.583755139179491E-3</v>
      </c>
      <c r="K1292">
        <v>-1.1814452370323525E-2</v>
      </c>
      <c r="L1292">
        <v>-4.9108406969189311E-3</v>
      </c>
    </row>
    <row r="1293" spans="1:12" x14ac:dyDescent="0.2">
      <c r="A1293" s="12">
        <v>45428</v>
      </c>
      <c r="B1293">
        <v>-6.2636852000803114E-3</v>
      </c>
      <c r="C1293">
        <v>1.1312029421427911E-2</v>
      </c>
      <c r="D1293">
        <v>2.5645116377352034E-4</v>
      </c>
      <c r="E1293">
        <v>-1.1996846218953793E-2</v>
      </c>
      <c r="F1293">
        <v>-1.6000505032824512E-2</v>
      </c>
      <c r="G1293">
        <v>5.1768776988440196E-4</v>
      </c>
      <c r="H1293">
        <v>3.0480989962145127E-3</v>
      </c>
      <c r="I1293">
        <v>1.9095602299315621E-2</v>
      </c>
      <c r="J1293">
        <v>-1.8678222391740236E-4</v>
      </c>
      <c r="K1293">
        <v>9.5459020100145046E-4</v>
      </c>
      <c r="L1293">
        <v>-5.67960952024886E-3</v>
      </c>
    </row>
    <row r="1294" spans="1:12" x14ac:dyDescent="0.2">
      <c r="A1294" s="12">
        <v>45429</v>
      </c>
      <c r="B1294">
        <v>8.4467627481926554E-3</v>
      </c>
      <c r="C1294">
        <v>1.1245587635792509E-2</v>
      </c>
      <c r="D1294">
        <v>2.1207253656702299E-2</v>
      </c>
      <c r="E1294">
        <v>1.3341596265395685E-2</v>
      </c>
      <c r="F1294">
        <v>3.4842053600741864E-2</v>
      </c>
      <c r="G1294">
        <v>2.5209979560949527E-2</v>
      </c>
      <c r="H1294">
        <v>1.9917874148250945E-2</v>
      </c>
      <c r="I1294">
        <v>6.1488827906608489E-3</v>
      </c>
      <c r="J1294">
        <v>1.5757158450844778E-2</v>
      </c>
      <c r="K1294">
        <v>2.2329035020860036E-2</v>
      </c>
      <c r="L1294">
        <v>2.1755936648165896E-2</v>
      </c>
    </row>
    <row r="1295" spans="1:12" x14ac:dyDescent="0.2">
      <c r="A1295" s="12">
        <v>45432</v>
      </c>
      <c r="B1295">
        <v>-1.1278320463420883E-2</v>
      </c>
      <c r="C1295">
        <v>-1.0091013700302303E-2</v>
      </c>
      <c r="D1295">
        <v>-9.5441386863391955E-4</v>
      </c>
      <c r="E1295">
        <v>-1.0543240775468839E-2</v>
      </c>
      <c r="F1295">
        <v>-1.5835716260625379E-2</v>
      </c>
      <c r="G1295">
        <v>-1.0653708032538732E-2</v>
      </c>
      <c r="H1295">
        <v>1.5504322149284707E-2</v>
      </c>
      <c r="I1295">
        <v>-1.6360295787875888E-3</v>
      </c>
      <c r="J1295">
        <v>-3.8700141658397809E-3</v>
      </c>
      <c r="K1295">
        <v>-2.3775989979359915E-3</v>
      </c>
      <c r="L1295">
        <v>-3.2204316061879971E-3</v>
      </c>
    </row>
    <row r="1296" spans="1:12" x14ac:dyDescent="0.2">
      <c r="A1296" s="12">
        <v>45433</v>
      </c>
      <c r="B1296">
        <v>-1.0133046471349457E-2</v>
      </c>
      <c r="C1296">
        <v>5.2092951389337812E-3</v>
      </c>
      <c r="D1296">
        <v>1.7582382443317709E-2</v>
      </c>
      <c r="E1296">
        <v>-4.9866661434998334E-3</v>
      </c>
      <c r="F1296">
        <v>5.1707246984555788E-3</v>
      </c>
      <c r="G1296">
        <v>8.1273652003717133E-3</v>
      </c>
      <c r="H1296">
        <v>1.0302565722176795E-2</v>
      </c>
      <c r="I1296">
        <v>4.2866554402886697E-2</v>
      </c>
      <c r="J1296">
        <v>0.1030684307781677</v>
      </c>
      <c r="K1296">
        <v>3.8003223556487699E-2</v>
      </c>
      <c r="L1296">
        <v>1.1673186431228588E-2</v>
      </c>
    </row>
    <row r="1297" spans="1:12" x14ac:dyDescent="0.2">
      <c r="A1297" s="12">
        <v>45434</v>
      </c>
      <c r="B1297">
        <v>-4.358417497346883E-2</v>
      </c>
      <c r="C1297">
        <v>-3.123439454033336E-2</v>
      </c>
      <c r="D1297">
        <v>-2.6262682147838889E-2</v>
      </c>
      <c r="E1297">
        <v>7.5387712978501533E-4</v>
      </c>
      <c r="F1297">
        <v>1.8023317931487266E-2</v>
      </c>
      <c r="G1297">
        <v>-7.255251977061454E-2</v>
      </c>
      <c r="H1297">
        <v>-5.7821512274455781E-3</v>
      </c>
      <c r="I1297">
        <v>-3.2955459226191509E-2</v>
      </c>
      <c r="J1297">
        <v>-2.3593976503445507E-2</v>
      </c>
      <c r="K1297">
        <v>-1.3662099714613287E-2</v>
      </c>
      <c r="L1297">
        <v>-5.6272893182277668E-3</v>
      </c>
    </row>
    <row r="1298" spans="1:12" x14ac:dyDescent="0.2">
      <c r="A1298" s="12">
        <v>45435</v>
      </c>
      <c r="B1298">
        <v>2.1053398562590923E-2</v>
      </c>
      <c r="C1298">
        <v>3.6296453834264775E-2</v>
      </c>
      <c r="D1298">
        <v>9.5341683851642017E-3</v>
      </c>
      <c r="E1298">
        <v>1.0388733651621964E-2</v>
      </c>
      <c r="F1298">
        <v>2.1886213982833774E-2</v>
      </c>
      <c r="G1298">
        <v>9.923387263230235E-3</v>
      </c>
      <c r="H1298">
        <v>4.1741462231684311E-2</v>
      </c>
      <c r="I1298">
        <v>3.3870069533154315E-2</v>
      </c>
      <c r="J1298">
        <v>-8.7781643881884655E-3</v>
      </c>
      <c r="K1298">
        <v>9.1673695643502929E-4</v>
      </c>
      <c r="L1298">
        <v>1.964173051485946E-2</v>
      </c>
    </row>
    <row r="1299" spans="1:12" x14ac:dyDescent="0.2">
      <c r="A1299" s="12">
        <v>45436</v>
      </c>
      <c r="B1299">
        <v>1.1006956111490378E-2</v>
      </c>
      <c r="C1299">
        <v>3.1070345427260622E-2</v>
      </c>
      <c r="D1299">
        <v>2.1065200460322325E-3</v>
      </c>
      <c r="E1299">
        <v>3.2691477733566851E-3</v>
      </c>
      <c r="F1299">
        <v>2.1289780545266028E-2</v>
      </c>
      <c r="G1299">
        <v>1.231166636479842E-2</v>
      </c>
      <c r="H1299">
        <v>1.2847314104422559E-2</v>
      </c>
      <c r="I1299">
        <v>1.1943517068583907E-2</v>
      </c>
      <c r="J1299">
        <v>3.9918912936392865E-3</v>
      </c>
      <c r="K1299">
        <v>5.9883225613871901E-3</v>
      </c>
      <c r="L1299">
        <v>1.6751891244945142E-2</v>
      </c>
    </row>
    <row r="1300" spans="1:12" x14ac:dyDescent="0.2">
      <c r="A1300" s="12">
        <v>45440</v>
      </c>
      <c r="B1300">
        <v>-3.0399510419252516E-2</v>
      </c>
      <c r="C1300">
        <v>-3.8430868677518749E-2</v>
      </c>
      <c r="D1300">
        <v>-2.3777412031453934E-2</v>
      </c>
      <c r="E1300">
        <v>-1.5539975824934427E-2</v>
      </c>
      <c r="F1300">
        <v>-3.3096244341890305E-2</v>
      </c>
      <c r="G1300">
        <v>-2.4231616736393131E-2</v>
      </c>
      <c r="H1300">
        <v>-2.288035513321943E-2</v>
      </c>
      <c r="I1300">
        <v>-1.6262636881902982E-2</v>
      </c>
      <c r="J1300">
        <v>-2.2921767944010855E-2</v>
      </c>
      <c r="K1300">
        <v>-3.354572638028213E-2</v>
      </c>
      <c r="L1300">
        <v>-2.0868306045764489E-2</v>
      </c>
    </row>
    <row r="1301" spans="1:12" x14ac:dyDescent="0.2">
      <c r="A1301" s="12">
        <v>45441</v>
      </c>
      <c r="B1301">
        <v>1.9894551472492625E-3</v>
      </c>
      <c r="C1301">
        <v>9.7020895024175994E-3</v>
      </c>
      <c r="D1301">
        <v>3.9426961371451961E-3</v>
      </c>
      <c r="E1301">
        <v>-1.9305482066846937E-2</v>
      </c>
      <c r="F1301">
        <v>1.4021014254392223E-2</v>
      </c>
      <c r="G1301">
        <v>2.9027568454757543E-3</v>
      </c>
      <c r="H1301">
        <v>-1.2663607465614856E-2</v>
      </c>
      <c r="I1301">
        <v>-4.9966870196177047E-3</v>
      </c>
      <c r="J1301">
        <v>8.0759273070154219E-3</v>
      </c>
      <c r="K1301">
        <v>8.0254930547306435E-3</v>
      </c>
      <c r="L1301">
        <v>-6.9693555852412652E-3</v>
      </c>
    </row>
    <row r="1302" spans="1:12" x14ac:dyDescent="0.2">
      <c r="A1302" s="12">
        <v>45442</v>
      </c>
      <c r="B1302">
        <v>2.1626015927331533E-2</v>
      </c>
      <c r="C1302">
        <v>8.9910930215759044E-4</v>
      </c>
      <c r="D1302">
        <v>-3.4298614803268952E-3</v>
      </c>
      <c r="E1302">
        <v>-2.6392184121050238E-2</v>
      </c>
      <c r="F1302">
        <v>-0.11050638101556821</v>
      </c>
      <c r="G1302">
        <v>1.0863220168606347E-3</v>
      </c>
      <c r="H1302">
        <v>-3.6688353752351828E-3</v>
      </c>
      <c r="I1302">
        <v>-2.1586484603227912E-2</v>
      </c>
      <c r="J1302">
        <v>1.9333679082548686E-2</v>
      </c>
      <c r="K1302">
        <v>9.2995576093874086E-3</v>
      </c>
      <c r="L1302">
        <v>-8.1712662907831649E-3</v>
      </c>
    </row>
    <row r="1303" spans="1:12" x14ac:dyDescent="0.2">
      <c r="A1303" s="12">
        <v>45443</v>
      </c>
      <c r="B1303">
        <v>-1.8319154295624918E-2</v>
      </c>
      <c r="C1303">
        <v>-2.0276021454017475E-2</v>
      </c>
      <c r="D1303">
        <v>-6.6369650689208247E-3</v>
      </c>
      <c r="E1303">
        <v>-5.0179001784690386E-3</v>
      </c>
      <c r="F1303">
        <v>-8.7580148311311497E-3</v>
      </c>
      <c r="G1303">
        <v>5.7741681375681033E-3</v>
      </c>
      <c r="H1303">
        <v>9.0741041971840741E-3</v>
      </c>
      <c r="I1303">
        <v>-0.16830383018801834</v>
      </c>
      <c r="J1303">
        <v>-9.7707765511796905E-3</v>
      </c>
      <c r="K1303">
        <v>-1.6697274381137679E-2</v>
      </c>
      <c r="L1303">
        <v>1.6225532177242209E-3</v>
      </c>
    </row>
    <row r="1304" spans="1:12" x14ac:dyDescent="0.2">
      <c r="A1304" s="12">
        <v>45446</v>
      </c>
      <c r="B1304">
        <v>-8.6207043641066509E-3</v>
      </c>
      <c r="C1304">
        <v>-2.2007425028832236E-2</v>
      </c>
      <c r="D1304">
        <v>-2.1704482974945552E-3</v>
      </c>
      <c r="E1304">
        <v>6.7251882302484852E-3</v>
      </c>
      <c r="F1304">
        <v>-2.719530735501419E-2</v>
      </c>
      <c r="G1304">
        <v>-2.828403199593325E-2</v>
      </c>
      <c r="H1304">
        <v>-7.5071515040487794E-3</v>
      </c>
      <c r="I1304">
        <v>-1.9149389280250319E-2</v>
      </c>
      <c r="J1304">
        <v>-2.8576529344219101E-3</v>
      </c>
      <c r="K1304">
        <v>-1.7087359685049527E-2</v>
      </c>
      <c r="L1304">
        <v>-7.8380817396988042E-3</v>
      </c>
    </row>
    <row r="1305" spans="1:12" x14ac:dyDescent="0.2">
      <c r="A1305" s="12">
        <v>45447</v>
      </c>
      <c r="B1305">
        <v>2.4668225358793001E-2</v>
      </c>
      <c r="C1305">
        <v>3.7900002078914134E-2</v>
      </c>
      <c r="D1305">
        <v>1.4279297609749201E-2</v>
      </c>
      <c r="E1305">
        <v>5.9983512640538847E-2</v>
      </c>
      <c r="F1305">
        <v>5.0238310904962023E-2</v>
      </c>
      <c r="G1305">
        <v>5.29854096565123E-2</v>
      </c>
      <c r="H1305">
        <v>3.6182404034326168E-2</v>
      </c>
      <c r="I1305">
        <v>3.7313004826069029E-2</v>
      </c>
      <c r="J1305">
        <v>2.1660176061194244E-2</v>
      </c>
      <c r="K1305">
        <v>3.1864792730730818E-3</v>
      </c>
      <c r="L1305">
        <v>4.2801391581024043E-2</v>
      </c>
    </row>
    <row r="1306" spans="1:12" x14ac:dyDescent="0.2">
      <c r="A1306" s="12">
        <v>45448</v>
      </c>
      <c r="B1306">
        <v>-1.1764846745525734E-2</v>
      </c>
      <c r="C1306">
        <v>3.6642216456433275E-3</v>
      </c>
      <c r="D1306">
        <v>8.1567471789777059E-4</v>
      </c>
      <c r="E1306">
        <v>-8.3999394321374321E-3</v>
      </c>
      <c r="F1306">
        <v>-2.4656891998544893E-2</v>
      </c>
      <c r="G1306">
        <v>-1.1652671264850003E-2</v>
      </c>
      <c r="H1306">
        <v>-1.1677138202262884E-2</v>
      </c>
      <c r="I1306">
        <v>-3.6988111094536466E-2</v>
      </c>
      <c r="J1306">
        <v>7.313730515100321E-3</v>
      </c>
      <c r="K1306">
        <v>-1.0018261788280851E-2</v>
      </c>
      <c r="L1306">
        <v>-8.2321333547403213E-3</v>
      </c>
    </row>
    <row r="1307" spans="1:12" x14ac:dyDescent="0.2">
      <c r="A1307" s="12">
        <v>45449</v>
      </c>
      <c r="B1307">
        <v>1.0464414249633831E-2</v>
      </c>
      <c r="C1307">
        <v>6.5142699078591512E-3</v>
      </c>
      <c r="D1307">
        <v>-3.215504456736492E-3</v>
      </c>
      <c r="E1307">
        <v>3.8250468027814601E-3</v>
      </c>
      <c r="F1307">
        <v>-1.6166097523541768E-3</v>
      </c>
      <c r="G1307">
        <v>-1.3228681854481854E-2</v>
      </c>
      <c r="H1307">
        <v>-1.3555972178562397E-2</v>
      </c>
      <c r="I1307">
        <v>-1.3078480286563346E-2</v>
      </c>
      <c r="J1307">
        <v>-1.1182345268742271E-2</v>
      </c>
      <c r="K1307">
        <v>-5.4776566288799108E-3</v>
      </c>
      <c r="L1307">
        <v>-2.9952946120517876E-3</v>
      </c>
    </row>
    <row r="1308" spans="1:12" x14ac:dyDescent="0.2">
      <c r="A1308" s="12">
        <v>45450</v>
      </c>
      <c r="B1308">
        <v>5.5150103167814039E-3</v>
      </c>
      <c r="C1308">
        <v>-4.589330347229921E-2</v>
      </c>
      <c r="D1308">
        <v>1.0223120468581325E-2</v>
      </c>
      <c r="E1308">
        <v>2.3765394622511725E-2</v>
      </c>
      <c r="F1308">
        <v>2.1534512849625358E-2</v>
      </c>
      <c r="G1308">
        <v>5.9209256575412459E-3</v>
      </c>
      <c r="H1308">
        <v>1.3126167919429711E-2</v>
      </c>
      <c r="I1308">
        <v>1.1127594747669256E-2</v>
      </c>
      <c r="J1308">
        <v>2.5524028288189948E-3</v>
      </c>
      <c r="K1308">
        <v>1.5495918417160774E-2</v>
      </c>
      <c r="L1308">
        <v>1.4312600426487184E-2</v>
      </c>
    </row>
    <row r="1309" spans="1:12" x14ac:dyDescent="0.2">
      <c r="A1309" s="12">
        <v>45453</v>
      </c>
      <c r="B1309">
        <v>3.2347807883185834E-4</v>
      </c>
      <c r="C1309">
        <v>-8.6438972953937661E-3</v>
      </c>
      <c r="D1309">
        <v>-9.1124993868232831E-4</v>
      </c>
      <c r="E1309">
        <v>1.417225428929017E-2</v>
      </c>
      <c r="F1309">
        <v>1.329824291933436E-2</v>
      </c>
      <c r="G1309">
        <v>3.5713778717484665E-3</v>
      </c>
      <c r="H1309">
        <v>-3.9724656803621517E-3</v>
      </c>
      <c r="I1309">
        <v>-8.3340974052283079E-3</v>
      </c>
      <c r="J1309">
        <v>3.9435152919139972E-3</v>
      </c>
      <c r="K1309">
        <v>-8.1990514668853504E-3</v>
      </c>
      <c r="L1309">
        <v>8.2206150996746313E-4</v>
      </c>
    </row>
    <row r="1310" spans="1:12" x14ac:dyDescent="0.2">
      <c r="A1310" s="12">
        <v>45454</v>
      </c>
      <c r="B1310">
        <v>-5.1880607570961128E-3</v>
      </c>
      <c r="C1310">
        <v>8.0200851586514008E-3</v>
      </c>
      <c r="D1310">
        <v>7.7695328154357346E-3</v>
      </c>
      <c r="E1310">
        <v>2.3325725454321981E-2</v>
      </c>
      <c r="F1310">
        <v>4.1185519067357679E-2</v>
      </c>
      <c r="G1310">
        <v>3.4857749301807989E-2</v>
      </c>
      <c r="H1310">
        <v>3.2415308620598264E-2</v>
      </c>
      <c r="I1310">
        <v>3.4196924872014166E-2</v>
      </c>
      <c r="J1310">
        <v>9.0155228553891794E-3</v>
      </c>
      <c r="K1310">
        <v>1.0529284250735927E-2</v>
      </c>
      <c r="L1310">
        <v>2.7797555159857858E-2</v>
      </c>
    </row>
    <row r="1311" spans="1:12" x14ac:dyDescent="0.2">
      <c r="A1311" s="12">
        <v>45455</v>
      </c>
      <c r="B1311">
        <v>-9.8008016773806581E-3</v>
      </c>
      <c r="C1311">
        <v>-2.1241439693398803E-3</v>
      </c>
      <c r="D1311">
        <v>-1.3662044452023838E-2</v>
      </c>
      <c r="E1311">
        <v>0.11572505586272311</v>
      </c>
      <c r="F1311">
        <v>-6.7017673313290102E-3</v>
      </c>
      <c r="G1311">
        <v>-1.9819831341344872E-2</v>
      </c>
      <c r="H1311">
        <v>1.1172794428872987E-2</v>
      </c>
      <c r="I1311">
        <v>-1.8243476184269469E-2</v>
      </c>
      <c r="J1311">
        <v>-1.8668467105460836E-2</v>
      </c>
      <c r="K1311">
        <v>-1.8257056109649471E-2</v>
      </c>
      <c r="L1311">
        <v>1.0811445412032827E-2</v>
      </c>
    </row>
    <row r="1312" spans="1:12" x14ac:dyDescent="0.2">
      <c r="A1312" s="12">
        <v>45456</v>
      </c>
      <c r="B1312">
        <v>-3.2830093281990309E-4</v>
      </c>
      <c r="C1312">
        <v>-1.689913804378488E-3</v>
      </c>
      <c r="D1312">
        <v>-1.2199718291315196E-2</v>
      </c>
      <c r="E1312">
        <v>3.283814999296833E-2</v>
      </c>
      <c r="F1312">
        <v>5.4740778392643385E-3</v>
      </c>
      <c r="G1312">
        <v>0</v>
      </c>
      <c r="H1312">
        <v>-1.1451418170476506E-2</v>
      </c>
      <c r="I1312">
        <v>-2.7838656385861183E-2</v>
      </c>
      <c r="J1312">
        <v>-1.2209383998528604E-2</v>
      </c>
      <c r="K1312">
        <v>-1.5856129518498387E-2</v>
      </c>
      <c r="L1312">
        <v>-3.6040705354812037E-3</v>
      </c>
    </row>
    <row r="1313" spans="1:12" x14ac:dyDescent="0.2">
      <c r="A1313" s="12">
        <v>45457</v>
      </c>
      <c r="B1313">
        <v>1.7255775558548812E-2</v>
      </c>
      <c r="C1313">
        <v>-7.7352270166707714E-3</v>
      </c>
      <c r="D1313">
        <v>5.1440124923185539E-3</v>
      </c>
      <c r="E1313">
        <v>5.266769099699848E-2</v>
      </c>
      <c r="F1313">
        <v>-1.9988148642370362E-2</v>
      </c>
      <c r="G1313">
        <v>-7.5791373743739777E-3</v>
      </c>
      <c r="H1313">
        <v>3.1496135226281301E-2</v>
      </c>
      <c r="I1313">
        <v>-3.1601263954458762E-3</v>
      </c>
      <c r="J1313">
        <v>5.1771176585096237E-3</v>
      </c>
      <c r="K1313">
        <v>-3.6190165852431309E-3</v>
      </c>
      <c r="L1313">
        <v>1.5667731633936734E-2</v>
      </c>
    </row>
    <row r="1314" spans="1:12" x14ac:dyDescent="0.2">
      <c r="A1314" s="12">
        <v>45460</v>
      </c>
      <c r="B1314">
        <v>-1.1361909127553482E-2</v>
      </c>
      <c r="C1314">
        <v>-2.4088242783297114E-2</v>
      </c>
      <c r="D1314">
        <v>6.90279902870431E-3</v>
      </c>
      <c r="E1314">
        <v>-1.4512543229615902E-2</v>
      </c>
      <c r="F1314">
        <v>1.8212363313697712E-2</v>
      </c>
      <c r="G1314">
        <v>3.5323378299635484E-3</v>
      </c>
      <c r="H1314">
        <v>2.1678595638011843E-2</v>
      </c>
      <c r="I1314">
        <v>0</v>
      </c>
      <c r="J1314">
        <v>1.2784231618163324E-2</v>
      </c>
      <c r="K1314">
        <v>2.6347192043051079E-2</v>
      </c>
      <c r="L1314">
        <v>1.2653094498796029E-2</v>
      </c>
    </row>
    <row r="1315" spans="1:12" x14ac:dyDescent="0.2">
      <c r="A1315" s="12">
        <v>45461</v>
      </c>
      <c r="B1315">
        <v>-3.2647853022975935E-4</v>
      </c>
      <c r="C1315">
        <v>4.5202181979626013E-2</v>
      </c>
      <c r="D1315">
        <v>-1.7943401746688431E-2</v>
      </c>
      <c r="E1315">
        <v>-3.8431860275002769E-2</v>
      </c>
      <c r="F1315">
        <v>1.3662203312773792E-3</v>
      </c>
      <c r="G1315">
        <v>-3.864262813966815E-2</v>
      </c>
      <c r="H1315">
        <v>-5.2524753499225238E-2</v>
      </c>
      <c r="I1315">
        <v>-4.5079041910996787E-3</v>
      </c>
      <c r="J1315">
        <v>-2.525465316770853E-2</v>
      </c>
      <c r="K1315">
        <v>-4.8565461061854311E-2</v>
      </c>
      <c r="L1315">
        <v>-2.7527562172703291E-2</v>
      </c>
    </row>
    <row r="1316" spans="1:12" x14ac:dyDescent="0.2">
      <c r="A1316" s="12">
        <v>45463</v>
      </c>
      <c r="B1316">
        <v>1.5232768130617689E-2</v>
      </c>
      <c r="C1316">
        <v>-3.4054895678766041E-3</v>
      </c>
      <c r="D1316">
        <v>1.4267802268139991E-2</v>
      </c>
      <c r="E1316">
        <v>-4.4761827706728687E-2</v>
      </c>
      <c r="F1316">
        <v>-1.8604418831730411E-2</v>
      </c>
      <c r="G1316">
        <v>-1.1001353214843417E-3</v>
      </c>
      <c r="H1316">
        <v>-1.3738528988131177E-2</v>
      </c>
      <c r="I1316">
        <v>-2.0284619633704273E-2</v>
      </c>
      <c r="J1316">
        <v>6.6875672505516404E-3</v>
      </c>
      <c r="K1316">
        <v>2.8351881729521456E-2</v>
      </c>
      <c r="L1316">
        <v>-9.8004953781601501E-3</v>
      </c>
    </row>
    <row r="1317" spans="1:12" x14ac:dyDescent="0.2">
      <c r="A1317" s="12">
        <v>45464</v>
      </c>
      <c r="B1317">
        <v>-1.6867075464786871E-2</v>
      </c>
      <c r="C1317">
        <v>-6.0967946756997444E-3</v>
      </c>
      <c r="D1317">
        <v>-8.3196495503693388E-3</v>
      </c>
      <c r="E1317">
        <v>-3.7698825525705006E-2</v>
      </c>
      <c r="F1317">
        <v>-5.9017569666998781E-2</v>
      </c>
      <c r="G1317">
        <v>-2.0198966879045006E-2</v>
      </c>
      <c r="H1317">
        <v>-5.6574704481495548E-2</v>
      </c>
      <c r="I1317">
        <v>-3.3159878694851617E-2</v>
      </c>
      <c r="J1317">
        <v>-1.1272924144672502E-2</v>
      </c>
      <c r="K1317">
        <v>-2.655601823013444E-2</v>
      </c>
      <c r="L1317">
        <v>-2.8960528337046952E-2</v>
      </c>
    </row>
    <row r="1318" spans="1:12" x14ac:dyDescent="0.2">
      <c r="A1318" s="12">
        <v>45467</v>
      </c>
      <c r="B1318">
        <v>5.5455944050869588E-3</v>
      </c>
      <c r="C1318">
        <v>0</v>
      </c>
      <c r="D1318">
        <v>2.8839051676268061E-3</v>
      </c>
      <c r="E1318">
        <v>-7.1981715120082185E-3</v>
      </c>
      <c r="F1318">
        <v>7.2044056991889668E-3</v>
      </c>
      <c r="G1318">
        <v>1.5970639072426841E-2</v>
      </c>
      <c r="H1318">
        <v>6.6003676911765927E-3</v>
      </c>
      <c r="I1318">
        <v>3.7001025479296446E-3</v>
      </c>
      <c r="J1318">
        <v>8.1951926819449055E-3</v>
      </c>
      <c r="K1318">
        <v>-3.3654976069670426E-4</v>
      </c>
      <c r="L1318">
        <v>1.525499337120946E-2</v>
      </c>
    </row>
    <row r="1319" spans="1:12" x14ac:dyDescent="0.2">
      <c r="A1319" s="12">
        <v>45468</v>
      </c>
      <c r="B1319">
        <v>-6.5273995547823699E-3</v>
      </c>
      <c r="C1319">
        <v>-1.7055744142505679E-2</v>
      </c>
      <c r="D1319">
        <v>-7.0698309489086626E-3</v>
      </c>
      <c r="E1319">
        <v>7.0662659561965095E-3</v>
      </c>
      <c r="F1319">
        <v>1.4650102817779026E-4</v>
      </c>
      <c r="G1319">
        <v>2.9050741025541303E-2</v>
      </c>
      <c r="H1319">
        <v>-2.4231340217873387E-2</v>
      </c>
      <c r="I1319">
        <v>-5.8206678638409648E-3</v>
      </c>
      <c r="J1319">
        <v>-1.0912846790466692E-2</v>
      </c>
      <c r="K1319">
        <v>1.0044866857489333E-2</v>
      </c>
      <c r="L1319">
        <v>-3.9040339535731418E-3</v>
      </c>
    </row>
    <row r="1320" spans="1:12" x14ac:dyDescent="0.2">
      <c r="A1320" s="12">
        <v>45469</v>
      </c>
      <c r="B1320">
        <v>1.6358486335077893E-3</v>
      </c>
      <c r="C1320">
        <v>1.2176472756357311E-2</v>
      </c>
      <c r="D1320">
        <v>1.7075196883294913E-3</v>
      </c>
      <c r="E1320">
        <v>-3.3597801337331605E-3</v>
      </c>
      <c r="F1320">
        <v>6.7153948808277662E-3</v>
      </c>
      <c r="G1320">
        <v>1.2979105327054711E-2</v>
      </c>
      <c r="H1320">
        <v>-1.1109039527083565E-2</v>
      </c>
      <c r="I1320">
        <v>8.104394205560167E-3</v>
      </c>
      <c r="J1320">
        <v>-5.1042964914018345E-3</v>
      </c>
      <c r="K1320">
        <v>-6.9090310413842341E-3</v>
      </c>
      <c r="L1320">
        <v>-5.1472726035178074E-3</v>
      </c>
    </row>
    <row r="1321" spans="1:12" x14ac:dyDescent="0.2">
      <c r="A1321" s="12">
        <v>45470</v>
      </c>
      <c r="B1321">
        <v>1.2345800021540251E-2</v>
      </c>
      <c r="C1321">
        <v>1.7036009037360987E-2</v>
      </c>
      <c r="D1321">
        <v>5.6706597111776382E-3</v>
      </c>
      <c r="E1321">
        <v>1.1822667034705581E-2</v>
      </c>
      <c r="F1321">
        <v>1.6879716717140194E-2</v>
      </c>
      <c r="G1321">
        <v>3.7275663910629954E-2</v>
      </c>
      <c r="H1321">
        <v>2.0440518469820937E-2</v>
      </c>
      <c r="I1321">
        <v>1.7394767533561131E-2</v>
      </c>
      <c r="J1321">
        <v>6.9459702292787775E-3</v>
      </c>
      <c r="K1321">
        <v>2.2882862516290004E-2</v>
      </c>
      <c r="L1321">
        <v>1.006550700479015E-2</v>
      </c>
    </row>
    <row r="1322" spans="1:12" x14ac:dyDescent="0.2">
      <c r="A1322" s="12">
        <v>45471</v>
      </c>
      <c r="B1322">
        <v>-4.206395470717268E-3</v>
      </c>
      <c r="C1322">
        <v>-2.8260737552183321E-2</v>
      </c>
      <c r="D1322">
        <v>3.599531835587551E-4</v>
      </c>
      <c r="E1322">
        <v>2.1730018524364497E-2</v>
      </c>
      <c r="F1322">
        <v>1.5614212395351178E-2</v>
      </c>
      <c r="G1322">
        <v>-1.3018312194471337E-2</v>
      </c>
      <c r="H1322">
        <v>4.2584059797361211E-3</v>
      </c>
      <c r="I1322">
        <v>-4.8401579738217328E-3</v>
      </c>
      <c r="J1322">
        <v>-1.3585244618241125E-2</v>
      </c>
      <c r="K1322">
        <v>9.8306031235164478E-4</v>
      </c>
      <c r="L1322">
        <v>-4.0553250841002201E-5</v>
      </c>
    </row>
    <row r="1323" spans="1:12" x14ac:dyDescent="0.2">
      <c r="A1323" s="12">
        <v>45474</v>
      </c>
      <c r="B1323">
        <v>7.4301676385898161E-3</v>
      </c>
      <c r="C1323">
        <v>4.112377670539509E-2</v>
      </c>
      <c r="D1323">
        <v>1.9439702567156911E-2</v>
      </c>
      <c r="E1323">
        <v>1.0114568523611341E-2</v>
      </c>
      <c r="F1323">
        <v>8.4151984293243595E-3</v>
      </c>
      <c r="G1323">
        <v>3.2734209015878805E-2</v>
      </c>
      <c r="H1323">
        <v>6.4972621714382678E-4</v>
      </c>
      <c r="I1323">
        <v>4.2574090465713005E-2</v>
      </c>
      <c r="J1323">
        <v>1.3497719443273713E-2</v>
      </c>
      <c r="K1323">
        <v>5.1184738290908464E-3</v>
      </c>
      <c r="L1323">
        <v>1.3972144186215566E-2</v>
      </c>
    </row>
    <row r="1324" spans="1:12" x14ac:dyDescent="0.2">
      <c r="A1324" s="12">
        <v>45475</v>
      </c>
      <c r="B1324">
        <v>5.1364296711071712E-3</v>
      </c>
      <c r="C1324">
        <v>-2.4984240946884207E-3</v>
      </c>
      <c r="D1324">
        <v>2.617281136398805E-3</v>
      </c>
      <c r="E1324">
        <v>4.237198864894428E-2</v>
      </c>
      <c r="F1324">
        <v>8.3450793107106291E-3</v>
      </c>
      <c r="G1324">
        <v>9.6313933332636322E-3</v>
      </c>
      <c r="H1324">
        <v>1.8071099040614158E-2</v>
      </c>
      <c r="I1324">
        <v>3.5079830088253799E-2</v>
      </c>
      <c r="J1324">
        <v>7.7685605156698175E-3</v>
      </c>
      <c r="K1324">
        <v>1.6376181014669224E-2</v>
      </c>
      <c r="L1324">
        <v>1.6536530580252774E-2</v>
      </c>
    </row>
    <row r="1325" spans="1:12" x14ac:dyDescent="0.2">
      <c r="A1325" s="12">
        <v>45476</v>
      </c>
      <c r="B1325">
        <v>2.4981557637368389E-2</v>
      </c>
      <c r="C1325">
        <v>4.7656428372086189E-2</v>
      </c>
      <c r="D1325">
        <v>-7.5430329198683272E-4</v>
      </c>
      <c r="E1325">
        <v>-1.509705629011333E-2</v>
      </c>
      <c r="F1325">
        <v>-1.663369070766372E-3</v>
      </c>
      <c r="G1325">
        <v>2.3519007494997222E-2</v>
      </c>
      <c r="H1325">
        <v>9.4735663810209658E-3</v>
      </c>
      <c r="I1325">
        <v>-1.681522391889971E-2</v>
      </c>
      <c r="J1325">
        <v>3.7751778230496126E-3</v>
      </c>
      <c r="K1325">
        <v>-1.5507540299032698E-2</v>
      </c>
      <c r="L1325">
        <v>1.9645426227805525E-3</v>
      </c>
    </row>
    <row r="1326" spans="1:12" x14ac:dyDescent="0.2">
      <c r="A1326" s="12">
        <v>45478</v>
      </c>
      <c r="B1326">
        <v>5.9705672205989213E-2</v>
      </c>
      <c r="C1326">
        <v>3.8739597670769503E-2</v>
      </c>
      <c r="D1326">
        <v>1.3391607925942454E-2</v>
      </c>
      <c r="E1326">
        <v>2.4673894799400225E-2</v>
      </c>
      <c r="F1326">
        <v>3.8510679559629085E-2</v>
      </c>
      <c r="G1326">
        <v>3.3336455598674812E-2</v>
      </c>
      <c r="H1326">
        <v>1.0347290370702665E-2</v>
      </c>
      <c r="I1326">
        <v>5.5284098185597154E-3</v>
      </c>
      <c r="J1326">
        <v>1.055508202004461E-2</v>
      </c>
      <c r="K1326">
        <v>1.2082152358333115E-2</v>
      </c>
      <c r="L1326">
        <v>1.8781568547232438E-2</v>
      </c>
    </row>
    <row r="1327" spans="1:12" x14ac:dyDescent="0.2">
      <c r="A1327" s="12">
        <v>45481</v>
      </c>
      <c r="B1327">
        <v>1.7498266587666452E-2</v>
      </c>
      <c r="C1327">
        <v>-8.937895300913868E-3</v>
      </c>
      <c r="D1327">
        <v>-6.5234447160436217E-3</v>
      </c>
      <c r="E1327">
        <v>-7.2144544025517605E-3</v>
      </c>
      <c r="F1327">
        <v>-1.438685436612879E-2</v>
      </c>
      <c r="G1327">
        <v>-2.6577359217711412E-3</v>
      </c>
      <c r="H1327">
        <v>-3.7107446004842038E-3</v>
      </c>
      <c r="I1327">
        <v>-3.1628368500606983E-2</v>
      </c>
      <c r="J1327">
        <v>-5.7160888790309403E-3</v>
      </c>
      <c r="K1327">
        <v>-9.9139302219163703E-3</v>
      </c>
      <c r="L1327">
        <v>-4.6232290832812846E-4</v>
      </c>
    </row>
    <row r="1328" spans="1:12" x14ac:dyDescent="0.2">
      <c r="A1328" s="12">
        <v>45482</v>
      </c>
      <c r="B1328">
        <v>8.0621676859416111E-3</v>
      </c>
      <c r="C1328">
        <v>3.800379991560638E-2</v>
      </c>
      <c r="D1328">
        <v>1.7138352963561903E-2</v>
      </c>
      <c r="E1328">
        <v>6.5439986360288334E-3</v>
      </c>
      <c r="F1328">
        <v>1.3986359903764978E-2</v>
      </c>
      <c r="G1328">
        <v>3.6580089044408702E-2</v>
      </c>
      <c r="H1328">
        <v>8.0785179844882465E-3</v>
      </c>
      <c r="I1328">
        <v>3.049265495709233E-2</v>
      </c>
      <c r="J1328">
        <v>2.6875877775636693E-2</v>
      </c>
      <c r="K1328">
        <v>3.8662465116994296E-2</v>
      </c>
      <c r="L1328">
        <v>2.2936011297833733E-2</v>
      </c>
    </row>
    <row r="1329" spans="1:12" x14ac:dyDescent="0.2">
      <c r="A1329" s="12">
        <v>45483</v>
      </c>
      <c r="B1329">
        <v>-4.0081374895052313E-2</v>
      </c>
      <c r="C1329">
        <v>-1.1041403355405804E-2</v>
      </c>
      <c r="D1329">
        <v>-1.7988117006119953E-2</v>
      </c>
      <c r="E1329">
        <v>-2.2454699105349075E-2</v>
      </c>
      <c r="F1329">
        <v>-3.6723887446925299E-2</v>
      </c>
      <c r="G1329">
        <v>-1.5820240033999771E-2</v>
      </c>
      <c r="H1329">
        <v>-4.3809714127477653E-2</v>
      </c>
      <c r="I1329">
        <v>-4.8733354040330794E-2</v>
      </c>
      <c r="J1329">
        <v>-1.9446885414077447E-2</v>
      </c>
      <c r="K1329">
        <v>-4.1373499272016161E-2</v>
      </c>
      <c r="L1329">
        <v>-3.343533526768256E-2</v>
      </c>
    </row>
    <row r="1330" spans="1:12" x14ac:dyDescent="0.2">
      <c r="A1330" s="12">
        <v>45484</v>
      </c>
      <c r="B1330">
        <v>2.9124028552865385E-2</v>
      </c>
      <c r="C1330">
        <v>-1.8154417214669527E-3</v>
      </c>
      <c r="D1330">
        <v>9.3565271603912141E-3</v>
      </c>
      <c r="E1330">
        <v>-3.099791639836921E-3</v>
      </c>
      <c r="F1330">
        <v>2.0177667548188047E-2</v>
      </c>
      <c r="G1330">
        <v>1.1736993945424334E-2</v>
      </c>
      <c r="H1330">
        <v>1.2827003141952191E-2</v>
      </c>
      <c r="I1330">
        <v>2.8232430531332477E-2</v>
      </c>
      <c r="J1330">
        <v>2.0411393505360712E-2</v>
      </c>
      <c r="K1330">
        <v>5.6308101086140847E-3</v>
      </c>
      <c r="L1330">
        <v>1.2116578913057162E-2</v>
      </c>
    </row>
    <row r="1331" spans="1:12" x14ac:dyDescent="0.2">
      <c r="A1331" s="12">
        <v>45485</v>
      </c>
      <c r="B1331">
        <v>-8.7033544808001685E-4</v>
      </c>
      <c r="C1331">
        <v>-9.8495637319414523E-3</v>
      </c>
      <c r="D1331">
        <v>-5.4503405921191219E-4</v>
      </c>
      <c r="E1331">
        <v>7.9240783395583356E-3</v>
      </c>
      <c r="F1331">
        <v>1.3588178658428303E-4</v>
      </c>
      <c r="G1331">
        <v>-1.6809663796161528E-2</v>
      </c>
      <c r="H1331">
        <v>2.8008899917850431E-2</v>
      </c>
      <c r="I1331">
        <v>-8.6536842534837375E-3</v>
      </c>
      <c r="J1331">
        <v>-3.5272862792389368E-3</v>
      </c>
      <c r="K1331">
        <v>-5.6308101086140717E-3</v>
      </c>
      <c r="L1331">
        <v>1.1151599537645132E-3</v>
      </c>
    </row>
    <row r="1332" spans="1:12" x14ac:dyDescent="0.2">
      <c r="A1332" s="12">
        <v>45488</v>
      </c>
      <c r="B1332">
        <v>-3.4882657212117313E-3</v>
      </c>
      <c r="C1332">
        <v>-1.2759693781991861E-2</v>
      </c>
      <c r="D1332">
        <v>2.3802530243162503E-2</v>
      </c>
      <c r="E1332">
        <v>-1.1971780280393519E-2</v>
      </c>
      <c r="F1332">
        <v>2.6811334338611825E-2</v>
      </c>
      <c r="G1332">
        <v>5.9921727292208847E-3</v>
      </c>
      <c r="H1332">
        <v>6.988727718311165E-3</v>
      </c>
      <c r="I1332">
        <v>5.0833534603895385E-2</v>
      </c>
      <c r="J1332">
        <v>2.3325048488037309E-2</v>
      </c>
      <c r="K1332">
        <v>2.9108519855420078E-2</v>
      </c>
      <c r="L1332">
        <v>6.1690259352007327E-3</v>
      </c>
    </row>
    <row r="1333" spans="1:12" x14ac:dyDescent="0.2">
      <c r="A1333" s="12">
        <v>45489</v>
      </c>
      <c r="B1333">
        <v>3.4882657212117912E-3</v>
      </c>
      <c r="C1333">
        <v>-0.10764736809801512</v>
      </c>
      <c r="D1333">
        <v>-1.1487672127456938E-2</v>
      </c>
      <c r="E1333">
        <v>-8.2417013489993821E-2</v>
      </c>
      <c r="F1333">
        <v>-0.10697863421516625</v>
      </c>
      <c r="G1333">
        <v>-9.1365713938512408E-2</v>
      </c>
      <c r="H1333">
        <v>-8.9981897823170662E-2</v>
      </c>
      <c r="I1333">
        <v>-4.8162862966014686E-2</v>
      </c>
      <c r="J1333">
        <v>-3.2240708018483839E-2</v>
      </c>
      <c r="K1333">
        <v>-3.531740745205704E-2</v>
      </c>
      <c r="L1333">
        <v>-7.3781839301558114E-2</v>
      </c>
    </row>
    <row r="1334" spans="1:12" x14ac:dyDescent="0.2">
      <c r="A1334" s="12">
        <v>45490</v>
      </c>
      <c r="B1334">
        <v>1.1827681790266931E-2</v>
      </c>
      <c r="C1334">
        <v>-2.322432071271947E-2</v>
      </c>
      <c r="D1334">
        <v>7.8511067845248687E-3</v>
      </c>
      <c r="E1334">
        <v>2.8690720787000589E-2</v>
      </c>
      <c r="F1334">
        <v>4.113508947949881E-3</v>
      </c>
      <c r="G1334">
        <v>2.5144210624890679E-3</v>
      </c>
      <c r="H1334">
        <v>-7.3090180434773691E-4</v>
      </c>
      <c r="I1334">
        <v>-3.2700927394665118E-2</v>
      </c>
      <c r="J1334">
        <v>1.424382802378156E-2</v>
      </c>
      <c r="K1334">
        <v>0</v>
      </c>
      <c r="L1334">
        <v>2.9975104936302106E-3</v>
      </c>
    </row>
    <row r="1335" spans="1:12" x14ac:dyDescent="0.2">
      <c r="A1335" s="12">
        <v>45491</v>
      </c>
      <c r="B1335">
        <v>-5.5725542320997794E-2</v>
      </c>
      <c r="C1335">
        <v>-2.726703730284755E-2</v>
      </c>
      <c r="D1335">
        <v>-3.3437600769479325E-2</v>
      </c>
      <c r="E1335">
        <v>-1.994594955674496E-2</v>
      </c>
      <c r="F1335">
        <v>-2.5238856151117341E-2</v>
      </c>
      <c r="G1335">
        <v>-2.9908742671193932E-2</v>
      </c>
      <c r="H1335">
        <v>-2.7803871285885851E-2</v>
      </c>
      <c r="I1335">
        <v>-3.2026568086251574E-2</v>
      </c>
      <c r="J1335">
        <v>-3.3052123201213091E-2</v>
      </c>
      <c r="K1335">
        <v>-3.0508771919039376E-2</v>
      </c>
      <c r="L1335">
        <v>-3.1063720136348876E-2</v>
      </c>
    </row>
    <row r="1336" spans="1:12" x14ac:dyDescent="0.2">
      <c r="A1336" s="12">
        <v>45492</v>
      </c>
      <c r="B1336">
        <v>1.1756010060216615E-2</v>
      </c>
      <c r="C1336">
        <v>2.7908744711101219E-2</v>
      </c>
      <c r="D1336">
        <v>3.3486316600513884E-2</v>
      </c>
      <c r="E1336">
        <v>2.3304366987980083E-2</v>
      </c>
      <c r="F1336">
        <v>3.6899129193075329E-2</v>
      </c>
      <c r="G1336">
        <v>8.7485633984737618E-2</v>
      </c>
      <c r="H1336">
        <v>4.5970593002881692E-2</v>
      </c>
      <c r="I1336">
        <v>4.8764781635921323E-2</v>
      </c>
      <c r="J1336">
        <v>3.7435954209406375E-2</v>
      </c>
      <c r="K1336">
        <v>4.7840282622066167E-2</v>
      </c>
      <c r="L1336">
        <v>4.0612150840567275E-2</v>
      </c>
    </row>
    <row r="1337" spans="1:12" x14ac:dyDescent="0.2">
      <c r="A1337" s="12">
        <v>45495</v>
      </c>
      <c r="B1337">
        <v>-1.2665979304701716E-2</v>
      </c>
      <c r="C1337">
        <v>-1.2069692761147957E-2</v>
      </c>
      <c r="D1337">
        <v>-3.7562903598679795E-2</v>
      </c>
      <c r="E1337">
        <v>1.6686067700230778E-2</v>
      </c>
      <c r="F1337">
        <v>-9.0247818212077051E-3</v>
      </c>
      <c r="G1337">
        <v>-1.2652513412389165E-3</v>
      </c>
      <c r="H1337">
        <v>-8.3436569981767805E-3</v>
      </c>
      <c r="I1337">
        <v>-3.2185942551480086E-2</v>
      </c>
      <c r="J1337">
        <v>-4.1335867116259119E-2</v>
      </c>
      <c r="K1337">
        <v>-3.7306728630285439E-2</v>
      </c>
      <c r="L1337">
        <v>-1.5016314864735479E-2</v>
      </c>
    </row>
    <row r="1338" spans="1:12" x14ac:dyDescent="0.2">
      <c r="A1338" s="12">
        <v>45496</v>
      </c>
      <c r="B1338">
        <v>-3.8674646220510756E-2</v>
      </c>
      <c r="C1338">
        <v>-6.2773811567275614E-2</v>
      </c>
      <c r="D1338">
        <v>-5.0502045715676076E-5</v>
      </c>
      <c r="E1338">
        <v>-7.8934106998984704E-2</v>
      </c>
      <c r="F1338">
        <v>-6.0889749723349818E-2</v>
      </c>
      <c r="G1338">
        <v>-6.1683479253374363E-2</v>
      </c>
      <c r="H1338">
        <v>-6.5618282000991485E-2</v>
      </c>
      <c r="I1338">
        <v>-4.1062521643039279E-2</v>
      </c>
      <c r="J1338">
        <v>-2.5059641637967162E-2</v>
      </c>
      <c r="K1338">
        <v>-3.5628919372167556E-2</v>
      </c>
      <c r="L1338">
        <v>-5.464686705259441E-2</v>
      </c>
    </row>
    <row r="1339" spans="1:12" x14ac:dyDescent="0.2">
      <c r="A1339" s="12">
        <v>45497</v>
      </c>
      <c r="B1339">
        <v>-1.9108870654054276E-2</v>
      </c>
      <c r="C1339">
        <v>-4.4608896520054599E-2</v>
      </c>
      <c r="D1339">
        <v>-5.7152433329877095E-3</v>
      </c>
      <c r="E1339">
        <v>-1.3839195386058198E-2</v>
      </c>
      <c r="F1339">
        <v>-5.610117065144595E-3</v>
      </c>
      <c r="G1339">
        <v>-4.492624750419056E-2</v>
      </c>
      <c r="H1339">
        <v>-3.1871652519368576E-2</v>
      </c>
      <c r="I1339">
        <v>-1.2654889315018909E-2</v>
      </c>
      <c r="J1339">
        <v>-1.6609443696448921E-2</v>
      </c>
      <c r="K1339">
        <v>-1.7949242393825914E-2</v>
      </c>
      <c r="L1339">
        <v>-2.2545113008387137E-2</v>
      </c>
    </row>
    <row r="1340" spans="1:12" x14ac:dyDescent="0.2">
      <c r="A1340" s="12">
        <v>45498</v>
      </c>
      <c r="B1340">
        <v>8.0064618714759516E-3</v>
      </c>
      <c r="C1340">
        <v>1.2001136400122795E-2</v>
      </c>
      <c r="D1340">
        <v>2.4253316404475103E-2</v>
      </c>
      <c r="E1340">
        <v>1.5753625756596695E-2</v>
      </c>
      <c r="F1340">
        <v>2.667646905663525E-2</v>
      </c>
      <c r="G1340">
        <v>3.8001131610647366E-2</v>
      </c>
      <c r="H1340">
        <v>2.6222474124077265E-2</v>
      </c>
      <c r="I1340">
        <v>1.6293255443214728E-2</v>
      </c>
      <c r="J1340">
        <v>2.4635233180535353E-2</v>
      </c>
      <c r="K1340">
        <v>2.0948158802877394E-2</v>
      </c>
      <c r="L1340">
        <v>2.1238048778405225E-2</v>
      </c>
    </row>
    <row r="1341" spans="1:12" x14ac:dyDescent="0.2">
      <c r="A1341" s="12">
        <v>45499</v>
      </c>
      <c r="B1341">
        <v>-1.6726012172989461E-2</v>
      </c>
      <c r="C1341">
        <v>-1.7159186912131131E-3</v>
      </c>
      <c r="D1341">
        <v>-5.4471014581625632E-4</v>
      </c>
      <c r="E1341">
        <v>-9.3424977940215464E-3</v>
      </c>
      <c r="F1341">
        <v>-1.9048143554868693E-2</v>
      </c>
      <c r="G1341">
        <v>-5.5226051786483245E-2</v>
      </c>
      <c r="H1341">
        <v>-7.8619987463473678E-3</v>
      </c>
      <c r="I1341">
        <v>-1.9994664767642736E-3</v>
      </c>
      <c r="J1341">
        <v>4.2747519669066366E-3</v>
      </c>
      <c r="K1341">
        <v>1.2929916717266043E-2</v>
      </c>
      <c r="L1341">
        <v>-2.0948493873146701E-3</v>
      </c>
    </row>
    <row r="1342" spans="1:12" x14ac:dyDescent="0.2">
      <c r="A1342" s="12">
        <v>45502</v>
      </c>
      <c r="B1342">
        <v>-2.296694159239987E-2</v>
      </c>
      <c r="C1342">
        <v>-9.418075632945307E-3</v>
      </c>
      <c r="D1342">
        <v>-4.4182943876727018E-3</v>
      </c>
      <c r="E1342">
        <v>-4.5626440100348317E-2</v>
      </c>
      <c r="F1342">
        <v>-2.6400063664125166E-2</v>
      </c>
      <c r="G1342">
        <v>-0.13909943085367685</v>
      </c>
      <c r="H1342">
        <v>-6.7738094308182895E-2</v>
      </c>
      <c r="I1342">
        <v>-9.9193229187982179E-2</v>
      </c>
      <c r="J1342">
        <v>-1.247857414343969E-2</v>
      </c>
      <c r="K1342">
        <v>-1.6275441379252964E-2</v>
      </c>
      <c r="L1342">
        <v>-3.6981117049242646E-2</v>
      </c>
    </row>
    <row r="1343" spans="1:12" x14ac:dyDescent="0.2">
      <c r="A1343" s="12">
        <v>45503</v>
      </c>
      <c r="B1343">
        <v>2.0043405277750424E-2</v>
      </c>
      <c r="C1343">
        <v>4.270402369511455E-2</v>
      </c>
      <c r="D1343">
        <v>2.042200551524986E-2</v>
      </c>
      <c r="E1343">
        <v>0.11294039243310129</v>
      </c>
      <c r="F1343">
        <v>6.4438938479458349E-2</v>
      </c>
      <c r="G1343">
        <v>5.7204091966856267E-2</v>
      </c>
      <c r="H1343">
        <v>8.0586275925894568E-2</v>
      </c>
      <c r="I1343">
        <v>6.2879511484076112E-2</v>
      </c>
      <c r="J1343">
        <v>2.9829357153704408E-2</v>
      </c>
      <c r="K1343">
        <v>2.5554620506663895E-2</v>
      </c>
      <c r="L1343">
        <v>6.4940751108843897E-2</v>
      </c>
    </row>
    <row r="1344" spans="1:12" x14ac:dyDescent="0.2">
      <c r="A1344" s="12">
        <v>45504</v>
      </c>
      <c r="B1344">
        <v>-5.6546293674497733E-2</v>
      </c>
      <c r="C1344">
        <v>-8.6256624092700421E-2</v>
      </c>
      <c r="D1344">
        <v>-5.2789664504298957E-2</v>
      </c>
      <c r="E1344">
        <v>-8.8846079612939971E-2</v>
      </c>
      <c r="F1344">
        <v>-6.0307327877667828E-2</v>
      </c>
      <c r="G1344">
        <v>-0.13642376821861682</v>
      </c>
      <c r="H1344">
        <v>-9.8354308500114423E-2</v>
      </c>
      <c r="I1344">
        <v>-8.9759559468401334E-2</v>
      </c>
      <c r="J1344">
        <v>-5.5355058224079434E-2</v>
      </c>
      <c r="K1344">
        <v>-5.0949494230785396E-2</v>
      </c>
      <c r="L1344">
        <v>-7.4781401694929486E-2</v>
      </c>
    </row>
    <row r="1345" spans="1:12" x14ac:dyDescent="0.2">
      <c r="A1345" s="12">
        <v>45505</v>
      </c>
      <c r="B1345">
        <v>-0.30189614287692657</v>
      </c>
      <c r="C1345">
        <v>-3.0179057840055322E-4</v>
      </c>
      <c r="D1345">
        <v>-3.083294350892431E-2</v>
      </c>
      <c r="E1345">
        <v>-2.2006195694039658E-2</v>
      </c>
      <c r="F1345">
        <v>-6.2320930289767498E-2</v>
      </c>
      <c r="G1345">
        <v>-6.3944580569618145E-2</v>
      </c>
      <c r="H1345">
        <v>-2.9014541686890296E-2</v>
      </c>
      <c r="I1345">
        <v>-7.209362429425091E-2</v>
      </c>
      <c r="J1345">
        <v>-5.1360485426659018E-2</v>
      </c>
      <c r="K1345">
        <v>-0.11200681025212024</v>
      </c>
      <c r="L1345">
        <v>-5.4619346473657064E-2</v>
      </c>
    </row>
    <row r="1346" spans="1:12" x14ac:dyDescent="0.2">
      <c r="A1346" s="12">
        <v>45506</v>
      </c>
      <c r="B1346">
        <v>-6.5905080386508927E-2</v>
      </c>
      <c r="C1346">
        <v>1.7357964324923141E-2</v>
      </c>
      <c r="D1346">
        <v>-3.401941058579834E-2</v>
      </c>
      <c r="E1346">
        <v>-1.2172225320042019E-2</v>
      </c>
      <c r="F1346">
        <v>-2.7028678569887117E-2</v>
      </c>
      <c r="G1346">
        <v>-1.8701067578410967E-2</v>
      </c>
      <c r="H1346">
        <v>-8.573343450315447E-3</v>
      </c>
      <c r="I1346">
        <v>-1.4748952544591666E-2</v>
      </c>
      <c r="J1346">
        <v>-3.6232379577384552E-2</v>
      </c>
      <c r="K1346">
        <v>-2.1033512532472352E-2</v>
      </c>
      <c r="L1346">
        <v>-1.7806605977262583E-2</v>
      </c>
    </row>
    <row r="1347" spans="1:12" x14ac:dyDescent="0.2">
      <c r="A1347" s="12">
        <v>45509</v>
      </c>
      <c r="B1347">
        <v>-1.4021235501779876E-2</v>
      </c>
      <c r="C1347">
        <v>-3.5022557869204905E-2</v>
      </c>
      <c r="D1347">
        <v>3.1294957942986444E-2</v>
      </c>
      <c r="E1347">
        <v>1.2867403523296699E-2</v>
      </c>
      <c r="F1347">
        <v>9.491841600446832E-3</v>
      </c>
      <c r="G1347">
        <v>-4.8415537189429433E-4</v>
      </c>
      <c r="H1347">
        <v>4.8630006143776322E-3</v>
      </c>
      <c r="I1347">
        <v>-1.51981644412545E-2</v>
      </c>
      <c r="J1347">
        <v>2.1311073711731895E-2</v>
      </c>
      <c r="K1347">
        <v>1.090692640979247E-2</v>
      </c>
      <c r="L1347">
        <v>9.0161582657296013E-3</v>
      </c>
    </row>
    <row r="1348" spans="1:12" x14ac:dyDescent="0.2">
      <c r="A1348" s="12">
        <v>45510</v>
      </c>
      <c r="B1348">
        <v>-3.6959894003722543E-2</v>
      </c>
      <c r="C1348">
        <v>-1.1667078915725148E-2</v>
      </c>
      <c r="D1348">
        <v>-1.5524936078565822E-2</v>
      </c>
      <c r="E1348">
        <v>-5.4619481295570989E-2</v>
      </c>
      <c r="F1348">
        <v>-3.6202251068660429E-2</v>
      </c>
      <c r="G1348">
        <v>-2.4262870296555484E-2</v>
      </c>
      <c r="H1348">
        <v>-1.651660263570082E-2</v>
      </c>
      <c r="I1348">
        <v>-4.607388589260715E-2</v>
      </c>
      <c r="J1348">
        <v>-1.7578504979899986E-2</v>
      </c>
      <c r="K1348">
        <v>-3.6412364241681018E-2</v>
      </c>
      <c r="L1348">
        <v>-2.8249066219104085E-2</v>
      </c>
    </row>
    <row r="1349" spans="1:12" x14ac:dyDescent="0.2">
      <c r="A1349" s="12">
        <v>45511</v>
      </c>
      <c r="B1349">
        <v>7.6024438308953071E-2</v>
      </c>
      <c r="C1349">
        <v>5.7754143842866548E-2</v>
      </c>
      <c r="D1349">
        <v>4.8927215751363218E-2</v>
      </c>
      <c r="E1349">
        <v>6.7186089199924706E-2</v>
      </c>
      <c r="F1349">
        <v>8.5466751075662789E-2</v>
      </c>
      <c r="G1349">
        <v>7.3398918823704015E-2</v>
      </c>
      <c r="H1349">
        <v>5.5017425951666588E-2</v>
      </c>
      <c r="I1349">
        <v>0.12472665569411823</v>
      </c>
      <c r="J1349">
        <v>5.9446312451235869E-2</v>
      </c>
      <c r="K1349">
        <v>7.0769103784304691E-2</v>
      </c>
      <c r="L1349">
        <v>6.6719009352643369E-2</v>
      </c>
    </row>
    <row r="1350" spans="1:12" x14ac:dyDescent="0.2">
      <c r="A1350" s="12">
        <v>45512</v>
      </c>
      <c r="B1350">
        <v>-3.8810876365654161E-2</v>
      </c>
      <c r="C1350">
        <v>-1.5152386904597857E-2</v>
      </c>
      <c r="D1350">
        <v>-5.6548559316956628E-3</v>
      </c>
      <c r="E1350">
        <v>1.7143153386873989E-2</v>
      </c>
      <c r="F1350">
        <v>-9.858799900622689E-3</v>
      </c>
      <c r="G1350">
        <v>-1.2526280879666941E-2</v>
      </c>
      <c r="H1350">
        <v>-2.8533584223463873E-3</v>
      </c>
      <c r="I1350">
        <v>-2.3082918646700364E-2</v>
      </c>
      <c r="J1350">
        <v>-1.0966088294271667E-2</v>
      </c>
      <c r="K1350">
        <v>-1.5518385666485212E-2</v>
      </c>
      <c r="L1350">
        <v>-5.9319320991829396E-3</v>
      </c>
    </row>
    <row r="1351" spans="1:12" x14ac:dyDescent="0.2">
      <c r="A1351" s="12">
        <v>45513</v>
      </c>
      <c r="B1351">
        <v>-1.791696133988311E-2</v>
      </c>
      <c r="C1351">
        <v>1.8447984227210966E-2</v>
      </c>
      <c r="D1351">
        <v>-7.8074832508425395E-4</v>
      </c>
      <c r="E1351">
        <v>2.42522098526255E-3</v>
      </c>
      <c r="F1351">
        <v>-8.2598663240824547E-4</v>
      </c>
      <c r="G1351">
        <v>-2.3341476239255063E-4</v>
      </c>
      <c r="H1351">
        <v>-9.7139542649803904E-3</v>
      </c>
      <c r="I1351">
        <v>-5.4200674693391446E-3</v>
      </c>
      <c r="J1351">
        <v>3.6372930984405554E-3</v>
      </c>
      <c r="K1351">
        <v>4.3275876011130048E-3</v>
      </c>
      <c r="L1351">
        <v>5.7441291646852712E-3</v>
      </c>
    </row>
    <row r="1352" spans="1:12" x14ac:dyDescent="0.2">
      <c r="A1352" s="12">
        <v>45516</v>
      </c>
      <c r="B1352">
        <v>5.5751252754350153E-2</v>
      </c>
      <c r="C1352">
        <v>3.138077189213867E-2</v>
      </c>
      <c r="D1352">
        <v>2.6664159588273249E-2</v>
      </c>
      <c r="E1352">
        <v>4.9488458509369358E-2</v>
      </c>
      <c r="F1352">
        <v>5.6855409115395689E-2</v>
      </c>
      <c r="G1352">
        <v>2.5813807111481967E-2</v>
      </c>
      <c r="H1352">
        <v>3.9600935612933097E-2</v>
      </c>
      <c r="I1352">
        <v>3.7337670437644313E-2</v>
      </c>
      <c r="J1352">
        <v>2.7577303616119715E-2</v>
      </c>
      <c r="K1352">
        <v>3.4973984261954805E-2</v>
      </c>
      <c r="L1352">
        <v>3.9807292012907364E-2</v>
      </c>
    </row>
    <row r="1353" spans="1:12" x14ac:dyDescent="0.2">
      <c r="A1353" s="12">
        <v>45517</v>
      </c>
      <c r="B1353">
        <v>-2.7236110142739186E-2</v>
      </c>
      <c r="C1353">
        <v>-2.6962190040886471E-3</v>
      </c>
      <c r="D1353">
        <v>-8.3490584123519403E-3</v>
      </c>
      <c r="E1353">
        <v>9.7498984112299181E-3</v>
      </c>
      <c r="F1353">
        <v>-4.0675597792139738E-3</v>
      </c>
      <c r="G1353">
        <v>-8.9133118992638302E-3</v>
      </c>
      <c r="H1353">
        <v>-1.3784336754635227E-2</v>
      </c>
      <c r="I1353">
        <v>-2.4163943447226076E-2</v>
      </c>
      <c r="J1353">
        <v>-1.2415474555202855E-2</v>
      </c>
      <c r="K1353">
        <v>-1.3228281707804414E-2</v>
      </c>
      <c r="L1353">
        <v>-2.5296528265191178E-3</v>
      </c>
    </row>
    <row r="1354" spans="1:12" x14ac:dyDescent="0.2">
      <c r="A1354" s="12">
        <v>45518</v>
      </c>
      <c r="B1354">
        <v>3.7926261583337943E-2</v>
      </c>
      <c r="C1354">
        <v>4.5893309629107842E-2</v>
      </c>
      <c r="D1354">
        <v>3.1798147197889634E-2</v>
      </c>
      <c r="E1354">
        <v>5.2139574574496195E-2</v>
      </c>
      <c r="F1354">
        <v>8.3281262919581961E-2</v>
      </c>
      <c r="G1354">
        <v>6.8962191136456907E-2</v>
      </c>
      <c r="H1354">
        <v>3.6363295453062362E-2</v>
      </c>
      <c r="I1354">
        <v>6.7805018746019033E-2</v>
      </c>
      <c r="J1354">
        <v>3.8046370165941382E-2</v>
      </c>
      <c r="K1354">
        <v>4.0155888865780073E-2</v>
      </c>
      <c r="L1354">
        <v>4.6959967140909033E-2</v>
      </c>
    </row>
    <row r="1355" spans="1:12" x14ac:dyDescent="0.2">
      <c r="A1355" s="12">
        <v>45519</v>
      </c>
      <c r="B1355">
        <v>8.6622437317326658E-3</v>
      </c>
      <c r="C1355">
        <v>8.1103239617381258E-3</v>
      </c>
      <c r="D1355">
        <v>-6.9572265784011806E-3</v>
      </c>
      <c r="E1355">
        <v>-2.4710410055608745E-3</v>
      </c>
      <c r="F1355">
        <v>-1.4425127031404754E-4</v>
      </c>
      <c r="G1355">
        <v>-7.5276940513237601E-3</v>
      </c>
      <c r="H1355">
        <v>-6.7145575589517394E-3</v>
      </c>
      <c r="I1355">
        <v>-1.9433868836134217E-2</v>
      </c>
      <c r="J1355">
        <v>-2.1482719160804205E-3</v>
      </c>
      <c r="K1355">
        <v>-5.5503637554472959E-3</v>
      </c>
      <c r="L1355">
        <v>-2.1169009420199288E-3</v>
      </c>
    </row>
    <row r="1356" spans="1:12" x14ac:dyDescent="0.2">
      <c r="A1356" s="12">
        <v>45520</v>
      </c>
      <c r="B1356">
        <v>3.0669995263593038E-2</v>
      </c>
      <c r="C1356">
        <v>4.4241030388806918E-2</v>
      </c>
      <c r="D1356">
        <v>6.4808551319674136E-4</v>
      </c>
      <c r="E1356">
        <v>1.1936805713869647E-2</v>
      </c>
      <c r="F1356">
        <v>2.4509627134698713E-2</v>
      </c>
      <c r="G1356">
        <v>1.3935299351582803E-2</v>
      </c>
      <c r="H1356">
        <v>1.2008013273077458E-2</v>
      </c>
      <c r="I1356">
        <v>1.2190364230959152E-2</v>
      </c>
      <c r="J1356">
        <v>1.2290179806952902E-2</v>
      </c>
      <c r="K1356">
        <v>1.4489392512188172E-2</v>
      </c>
      <c r="L1356">
        <v>1.6853249613715083E-2</v>
      </c>
    </row>
    <row r="1357" spans="1:12" x14ac:dyDescent="0.2">
      <c r="A1357" s="12">
        <v>45523</v>
      </c>
      <c r="B1357">
        <v>-2.493663363691517E-2</v>
      </c>
      <c r="C1357">
        <v>7.1868580867189861E-3</v>
      </c>
      <c r="D1357">
        <v>9.3255167319140336E-3</v>
      </c>
      <c r="E1357">
        <v>-1.054983978469419E-2</v>
      </c>
      <c r="F1357">
        <v>-2.3212114193540346E-2</v>
      </c>
      <c r="G1357">
        <v>-1.5231505507934895E-2</v>
      </c>
      <c r="H1357">
        <v>-1.2414572048637393E-2</v>
      </c>
      <c r="I1357">
        <v>-2.7225135465543053E-2</v>
      </c>
      <c r="J1357">
        <v>-1.0946917277574506E-2</v>
      </c>
      <c r="K1357">
        <v>-2.1564517590651002E-2</v>
      </c>
      <c r="L1357">
        <v>-1.3313222015342446E-2</v>
      </c>
    </row>
    <row r="1358" spans="1:12" x14ac:dyDescent="0.2">
      <c r="A1358" s="12">
        <v>45524</v>
      </c>
      <c r="B1358">
        <v>1.9811972546430329E-2</v>
      </c>
      <c r="C1358">
        <v>8.9749732033291112E-3</v>
      </c>
      <c r="D1358">
        <v>2.8377906447165546E-2</v>
      </c>
      <c r="E1358">
        <v>-1.024975344870611E-3</v>
      </c>
      <c r="F1358">
        <v>2.7426180607374211E-2</v>
      </c>
      <c r="G1358">
        <v>2.9185216718066599E-2</v>
      </c>
      <c r="H1358">
        <v>1.2185135049455516E-2</v>
      </c>
      <c r="I1358">
        <v>2.3178169953661162E-2</v>
      </c>
      <c r="J1358">
        <v>1.7783505009010672E-2</v>
      </c>
      <c r="K1358">
        <v>3.1028335344683376E-2</v>
      </c>
      <c r="L1358">
        <v>1.4078345715604096E-2</v>
      </c>
    </row>
    <row r="1359" spans="1:12" x14ac:dyDescent="0.2">
      <c r="A1359" s="12">
        <v>45525</v>
      </c>
      <c r="B1359">
        <v>-6.3138261431023995E-2</v>
      </c>
      <c r="C1359">
        <v>-3.9486896052074422E-2</v>
      </c>
      <c r="D1359">
        <v>-2.232341229463429E-2</v>
      </c>
      <c r="E1359">
        <v>-2.0968780023270728E-2</v>
      </c>
      <c r="F1359">
        <v>-3.8290358649014915E-2</v>
      </c>
      <c r="G1359">
        <v>-4.4652230281558111E-2</v>
      </c>
      <c r="H1359">
        <v>-3.0420218476429523E-2</v>
      </c>
      <c r="I1359">
        <v>-6.8384747900673726E-2</v>
      </c>
      <c r="J1359">
        <v>-2.4878320530017553E-2</v>
      </c>
      <c r="K1359">
        <v>-3.1778538131471995E-2</v>
      </c>
      <c r="L1359">
        <v>-3.4760463458225956E-2</v>
      </c>
    </row>
    <row r="1360" spans="1:12" x14ac:dyDescent="0.2">
      <c r="A1360" s="12">
        <v>45526</v>
      </c>
      <c r="B1360">
        <v>2.1654415029685924E-2</v>
      </c>
      <c r="C1360">
        <v>2.1391182530555723E-2</v>
      </c>
      <c r="D1360">
        <v>2.95440475771717E-2</v>
      </c>
      <c r="E1360">
        <v>2.446137572182102E-2</v>
      </c>
      <c r="F1360">
        <v>4.5274542818614927E-2</v>
      </c>
      <c r="G1360">
        <v>2.3862353045967063E-2</v>
      </c>
      <c r="H1360">
        <v>2.6278823668311805E-2</v>
      </c>
      <c r="I1360">
        <v>3.666219214145023E-2</v>
      </c>
      <c r="J1360">
        <v>2.878284678163372E-2</v>
      </c>
      <c r="K1360">
        <v>2.4882238728597864E-2</v>
      </c>
      <c r="L1360">
        <v>2.6440101330744568E-2</v>
      </c>
    </row>
    <row r="1361" spans="1:12" x14ac:dyDescent="0.2">
      <c r="A1361" s="12">
        <v>45527</v>
      </c>
      <c r="B1361">
        <v>-2.016305111228929E-2</v>
      </c>
      <c r="C1361">
        <v>-3.2727386937179762E-2</v>
      </c>
      <c r="D1361">
        <v>-7.7966603770604926E-3</v>
      </c>
      <c r="E1361">
        <v>-4.135817398882894E-2</v>
      </c>
      <c r="F1361">
        <v>-4.2946990526104623E-2</v>
      </c>
      <c r="G1361">
        <v>-3.8903563819209688E-2</v>
      </c>
      <c r="H1361">
        <v>-2.3383596404560739E-2</v>
      </c>
      <c r="I1361">
        <v>-1.6672267514868618E-2</v>
      </c>
      <c r="J1361">
        <v>-1.2246893904748772E-2</v>
      </c>
      <c r="K1361">
        <v>-1.8385351994764803E-2</v>
      </c>
      <c r="L1361">
        <v>-2.5428790557774115E-2</v>
      </c>
    </row>
    <row r="1362" spans="1:12" x14ac:dyDescent="0.2">
      <c r="A1362" s="12">
        <v>45530</v>
      </c>
      <c r="B1362">
        <v>-2.9850503583425088E-3</v>
      </c>
      <c r="C1362">
        <v>3.3944223581280127E-3</v>
      </c>
      <c r="D1362">
        <v>1.1648519051596926E-2</v>
      </c>
      <c r="E1362">
        <v>1.1027746263871612E-2</v>
      </c>
      <c r="F1362">
        <v>1.2849330973911796E-2</v>
      </c>
      <c r="G1362">
        <v>4.4474337481758362E-3</v>
      </c>
      <c r="H1362">
        <v>2.5858905049598698E-2</v>
      </c>
      <c r="I1362">
        <v>-2.1304287495570533E-3</v>
      </c>
      <c r="J1362">
        <v>2.7239587082783439E-2</v>
      </c>
      <c r="K1362">
        <v>7.9384707913855105E-3</v>
      </c>
      <c r="L1362">
        <v>1.101456182193815E-2</v>
      </c>
    </row>
    <row r="1363" spans="1:12" x14ac:dyDescent="0.2">
      <c r="A1363" s="12">
        <v>45531</v>
      </c>
      <c r="B1363">
        <v>-2.3186476269913808E-2</v>
      </c>
      <c r="C1363">
        <v>-2.7893739867714044E-2</v>
      </c>
      <c r="D1363">
        <v>-1.4100501751670921E-2</v>
      </c>
      <c r="E1363">
        <v>-2.0090101961359869E-2</v>
      </c>
      <c r="F1363">
        <v>-1.8386292732358426E-2</v>
      </c>
      <c r="G1363">
        <v>-2.5619364996851555E-2</v>
      </c>
      <c r="H1363">
        <v>-1.2030933927901439E-2</v>
      </c>
      <c r="I1363">
        <v>-1.2230593408510371E-2</v>
      </c>
      <c r="J1363">
        <v>-2.0348794791004654E-2</v>
      </c>
      <c r="K1363">
        <v>-1.9209731259974105E-2</v>
      </c>
      <c r="L1363">
        <v>-1.8204260580640494E-2</v>
      </c>
    </row>
    <row r="1364" spans="1:12" x14ac:dyDescent="0.2">
      <c r="A1364" s="12">
        <v>45532</v>
      </c>
      <c r="B1364">
        <v>2.6171526628256267E-2</v>
      </c>
      <c r="C1364">
        <v>-5.9619508376203192E-3</v>
      </c>
      <c r="D1364">
        <v>1.599724266652908E-2</v>
      </c>
      <c r="E1364">
        <v>-7.9337214571608729E-3</v>
      </c>
      <c r="F1364">
        <v>2.0249356380870102E-2</v>
      </c>
      <c r="G1364">
        <v>-4.5538383594237447E-4</v>
      </c>
      <c r="H1364">
        <v>-1.3827971121697209E-2</v>
      </c>
      <c r="I1364">
        <v>1.5637023139568024E-2</v>
      </c>
      <c r="J1364">
        <v>1.6242809815818923E-2</v>
      </c>
      <c r="K1364">
        <v>1.9703877113986155E-2</v>
      </c>
      <c r="L1364">
        <v>-2.8815355621337117E-3</v>
      </c>
    </row>
    <row r="1365" spans="1:12" x14ac:dyDescent="0.2">
      <c r="A1365" s="12">
        <v>45533</v>
      </c>
      <c r="B1365">
        <v>9.0647827863045288E-2</v>
      </c>
      <c r="C1365">
        <v>2.0881507127049753E-2</v>
      </c>
      <c r="D1365">
        <v>1.5278911257311064E-2</v>
      </c>
      <c r="E1365">
        <v>3.6845456560766786E-2</v>
      </c>
      <c r="F1365">
        <v>8.7679499211709047E-2</v>
      </c>
      <c r="G1365">
        <v>1.8278775044812939E-2</v>
      </c>
      <c r="H1365">
        <v>3.3704836241072893E-2</v>
      </c>
      <c r="I1365">
        <v>6.5671536473579225E-3</v>
      </c>
      <c r="J1365">
        <v>1.6962920367555118E-2</v>
      </c>
      <c r="K1365">
        <v>1.446631213811805E-2</v>
      </c>
      <c r="L1365">
        <v>2.5812658788147601E-2</v>
      </c>
    </row>
    <row r="1366" spans="1:12" x14ac:dyDescent="0.2">
      <c r="A1366" s="12">
        <v>45534</v>
      </c>
      <c r="B1366">
        <v>-9.213919178044204E-2</v>
      </c>
      <c r="C1366">
        <v>-8.1446009089439289E-2</v>
      </c>
      <c r="D1366">
        <v>-6.0137699797248222E-2</v>
      </c>
      <c r="E1366">
        <v>-6.358104401251867E-2</v>
      </c>
      <c r="F1366">
        <v>-8.5105438414033202E-2</v>
      </c>
      <c r="G1366">
        <v>-9.7145476623659383E-2</v>
      </c>
      <c r="H1366">
        <v>-7.1277295332706506E-2</v>
      </c>
      <c r="I1366">
        <v>-9.5415790311673979E-2</v>
      </c>
      <c r="J1366">
        <v>-6.7232403785634595E-2</v>
      </c>
      <c r="K1366">
        <v>-7.2685821015337243E-2</v>
      </c>
      <c r="L1366">
        <v>-7.9386704267026653E-2</v>
      </c>
    </row>
    <row r="1367" spans="1:12" x14ac:dyDescent="0.2">
      <c r="A1367" s="12">
        <v>45538</v>
      </c>
      <c r="B1367">
        <v>-3.390155494785043E-2</v>
      </c>
      <c r="C1367">
        <v>2.8294553089178547E-2</v>
      </c>
      <c r="D1367">
        <v>1.0694246014453014E-2</v>
      </c>
      <c r="E1367">
        <v>8.6671318816993175E-3</v>
      </c>
      <c r="F1367">
        <v>1.2066453834044533E-2</v>
      </c>
      <c r="G1367">
        <v>1.9694249276592107E-3</v>
      </c>
      <c r="H1367">
        <v>1.2721972785828475E-2</v>
      </c>
      <c r="I1367">
        <v>6.2522019365361071E-3</v>
      </c>
      <c r="J1367">
        <v>1.4029363589871098E-2</v>
      </c>
      <c r="K1367">
        <v>6.3930643344328906E-3</v>
      </c>
      <c r="L1367">
        <v>3.2733680783492845E-3</v>
      </c>
    </row>
    <row r="1368" spans="1:12" x14ac:dyDescent="0.2">
      <c r="A1368" s="12">
        <v>45539</v>
      </c>
      <c r="B1368">
        <v>-1.5452326898760472E-3</v>
      </c>
      <c r="C1368">
        <v>-1.0203025889970714E-2</v>
      </c>
      <c r="D1368">
        <v>-1.2082496999257205E-2</v>
      </c>
      <c r="E1368">
        <v>-8.4706522915172101E-3</v>
      </c>
      <c r="F1368">
        <v>-1.3924723557468942E-2</v>
      </c>
      <c r="G1368">
        <v>-1.661533961653482E-2</v>
      </c>
      <c r="H1368">
        <v>-4.7535597115690442E-3</v>
      </c>
      <c r="I1368">
        <v>-9.9757307899419178E-3</v>
      </c>
      <c r="J1368">
        <v>-1.2430486541002683E-2</v>
      </c>
      <c r="K1368">
        <v>-1.8224663019596242E-3</v>
      </c>
      <c r="L1368">
        <v>-5.3832661349253038E-3</v>
      </c>
    </row>
    <row r="1369" spans="1:12" x14ac:dyDescent="0.2">
      <c r="A1369" s="12">
        <v>45540</v>
      </c>
      <c r="B1369">
        <v>-2.6640397203309119E-2</v>
      </c>
      <c r="C1369">
        <v>-3.7186038228948511E-2</v>
      </c>
      <c r="D1369">
        <v>-2.0552207584976993E-2</v>
      </c>
      <c r="E1369">
        <v>-0.10927981680095784</v>
      </c>
      <c r="F1369">
        <v>-5.4242185200467752E-2</v>
      </c>
      <c r="G1369">
        <v>-5.4734302928434071E-2</v>
      </c>
      <c r="H1369">
        <v>-3.4238578821521849E-2</v>
      </c>
      <c r="I1369">
        <v>-2.9577455209213229E-2</v>
      </c>
      <c r="J1369">
        <v>-2.5053224693120116E-2</v>
      </c>
      <c r="K1369">
        <v>-3.5272761541412602E-2</v>
      </c>
      <c r="L1369">
        <v>-4.3750150944239723E-2</v>
      </c>
    </row>
    <row r="1370" spans="1:12" x14ac:dyDescent="0.2">
      <c r="A1370" s="12">
        <v>45541</v>
      </c>
      <c r="B1370">
        <v>9.4837544068150405E-3</v>
      </c>
      <c r="C1370">
        <v>2.78916266976043E-2</v>
      </c>
      <c r="D1370">
        <v>1.8664976864751336E-2</v>
      </c>
      <c r="E1370">
        <v>2.7501632111170852E-2</v>
      </c>
      <c r="F1370">
        <v>4.0411131107596129E-2</v>
      </c>
      <c r="G1370">
        <v>2.3493581816012531E-2</v>
      </c>
      <c r="H1370">
        <v>1.6177938932583753E-2</v>
      </c>
      <c r="I1370">
        <v>2.0207564540401911E-2</v>
      </c>
      <c r="J1370">
        <v>2.2768170323838398E-2</v>
      </c>
      <c r="K1370">
        <v>1.7659402297165637E-2</v>
      </c>
      <c r="L1370">
        <v>1.9569028242640899E-2</v>
      </c>
    </row>
    <row r="1371" spans="1:12" x14ac:dyDescent="0.2">
      <c r="A1371" s="12">
        <v>45544</v>
      </c>
      <c r="B1371">
        <v>-4.7306345458339337E-3</v>
      </c>
      <c r="C1371">
        <v>3.3385089899337889E-2</v>
      </c>
      <c r="D1371">
        <v>-6.8334315702203129E-3</v>
      </c>
      <c r="E1371">
        <v>5.1147595969079154E-2</v>
      </c>
      <c r="F1371">
        <v>3.8003541807415192E-2</v>
      </c>
      <c r="G1371">
        <v>2.0682503966563067E-2</v>
      </c>
      <c r="H1371">
        <v>5.644278506357848E-3</v>
      </c>
      <c r="I1371">
        <v>6.1004017534187303E-3</v>
      </c>
      <c r="J1371">
        <v>7.3184475614893898E-4</v>
      </c>
      <c r="K1371">
        <v>-2.9217306695333272E-3</v>
      </c>
      <c r="L1371">
        <v>1.0475707932459577E-2</v>
      </c>
    </row>
    <row r="1372" spans="1:12" x14ac:dyDescent="0.2">
      <c r="A1372" s="12">
        <v>45545</v>
      </c>
      <c r="B1372">
        <v>3.4182502785786231E-2</v>
      </c>
      <c r="C1372">
        <v>4.7976431920571334E-2</v>
      </c>
      <c r="D1372">
        <v>1.2978492553761821E-2</v>
      </c>
      <c r="E1372">
        <v>6.5672276324312731E-2</v>
      </c>
      <c r="F1372">
        <v>4.4925343795225503E-2</v>
      </c>
      <c r="G1372">
        <v>4.2064607171383765E-2</v>
      </c>
      <c r="H1372">
        <v>2.9736520547221382E-2</v>
      </c>
      <c r="I1372">
        <v>4.7062164062258015E-2</v>
      </c>
      <c r="J1372">
        <v>2.8619106173401462E-2</v>
      </c>
      <c r="K1372">
        <v>2.9614188216671344E-2</v>
      </c>
      <c r="L1372">
        <v>4.5396880298072192E-2</v>
      </c>
    </row>
    <row r="1373" spans="1:12" x14ac:dyDescent="0.2">
      <c r="A1373" s="12">
        <v>45546</v>
      </c>
      <c r="B1373">
        <v>-1.4359158474497697E-2</v>
      </c>
      <c r="C1373">
        <v>6.0539961194543534E-3</v>
      </c>
      <c r="D1373">
        <v>-3.2282792828438205E-2</v>
      </c>
      <c r="E1373">
        <v>3.8972720458057511E-2</v>
      </c>
      <c r="F1373">
        <v>-7.9093870556370717E-3</v>
      </c>
      <c r="G1373">
        <v>-4.0801840545000141E-2</v>
      </c>
      <c r="H1373">
        <v>-9.5313886295027034E-3</v>
      </c>
      <c r="I1373">
        <v>-3.1050715432860747E-2</v>
      </c>
      <c r="J1373">
        <v>-1.5853479503589885E-2</v>
      </c>
      <c r="K1373">
        <v>-1.7847101353187345E-2</v>
      </c>
      <c r="L1373">
        <v>-4.4206618314188897E-3</v>
      </c>
    </row>
    <row r="1374" spans="1:12" x14ac:dyDescent="0.2">
      <c r="A1374" s="12">
        <v>45547</v>
      </c>
      <c r="B1374">
        <v>1.5376993582826433E-2</v>
      </c>
      <c r="C1374">
        <v>1.0162376469788362E-2</v>
      </c>
      <c r="D1374">
        <v>1.995467548264079E-2</v>
      </c>
      <c r="E1374">
        <v>1.8841909926742579E-2</v>
      </c>
      <c r="F1374">
        <v>2.4196316017489404E-3</v>
      </c>
      <c r="G1374">
        <v>3.1062257130315997E-2</v>
      </c>
      <c r="H1374">
        <v>1.653132619438628E-2</v>
      </c>
      <c r="I1374">
        <v>3.0604276647481748E-2</v>
      </c>
      <c r="J1374">
        <v>1.7407347372910789E-2</v>
      </c>
      <c r="K1374">
        <v>2.0039767493862146E-2</v>
      </c>
      <c r="L1374">
        <v>1.7701237719124362E-2</v>
      </c>
    </row>
    <row r="1375" spans="1:12" x14ac:dyDescent="0.2">
      <c r="A1375" s="12">
        <v>45548</v>
      </c>
      <c r="B1375">
        <v>6.1641399185494626E-2</v>
      </c>
      <c r="C1375">
        <v>-1.5111913779708686E-3</v>
      </c>
      <c r="D1375">
        <v>-7.3292757337657622E-3</v>
      </c>
      <c r="E1375">
        <v>-2.2128780274848436E-2</v>
      </c>
      <c r="F1375">
        <v>-1.4606708080705837E-2</v>
      </c>
      <c r="G1375">
        <v>-2.7032028702256725E-2</v>
      </c>
      <c r="H1375">
        <v>-6.6998150697034093E-3</v>
      </c>
      <c r="I1375">
        <v>0.11621897114015969</v>
      </c>
      <c r="J1375">
        <v>-9.5388271713027079E-3</v>
      </c>
      <c r="K1375">
        <v>-8.0196652125199726E-3</v>
      </c>
      <c r="L1375">
        <v>-1.3416954593793891E-2</v>
      </c>
    </row>
    <row r="1376" spans="1:12" x14ac:dyDescent="0.2">
      <c r="A1376" s="12">
        <v>45551</v>
      </c>
      <c r="B1376">
        <v>2.6429073765886432E-2</v>
      </c>
      <c r="C1376">
        <v>-8.3195888831005867E-3</v>
      </c>
      <c r="D1376">
        <v>1.4605300631117689E-2</v>
      </c>
      <c r="E1376">
        <v>-9.4949450333151643E-3</v>
      </c>
      <c r="F1376">
        <v>-8.6201334234745543E-3</v>
      </c>
      <c r="G1376">
        <v>-2.8817428226640827E-2</v>
      </c>
      <c r="H1376">
        <v>1.2466265340351501E-2</v>
      </c>
      <c r="I1376">
        <v>1.792621280411855E-2</v>
      </c>
      <c r="J1376">
        <v>9.2282740154643449E-3</v>
      </c>
      <c r="K1376">
        <v>0</v>
      </c>
      <c r="L1376">
        <v>1.2270876930735972E-3</v>
      </c>
    </row>
    <row r="1377" spans="1:12" x14ac:dyDescent="0.2">
      <c r="A1377" s="12">
        <v>45552</v>
      </c>
      <c r="B1377">
        <v>-3.3146919981384672E-2</v>
      </c>
      <c r="C1377">
        <v>-1.6917350625425185E-2</v>
      </c>
      <c r="D1377">
        <v>-3.3821688975414037E-3</v>
      </c>
      <c r="E1377">
        <v>-4.9362385692132728E-3</v>
      </c>
      <c r="F1377">
        <v>-1.6907223388353463E-2</v>
      </c>
      <c r="G1377">
        <v>-9.3580251132796659E-3</v>
      </c>
      <c r="H1377">
        <v>-2.3738769489476657E-3</v>
      </c>
      <c r="I1377">
        <v>1.6458856710005181E-2</v>
      </c>
      <c r="J1377">
        <v>-1.2098658845235288E-2</v>
      </c>
      <c r="K1377">
        <v>-8.3464737535533396E-3</v>
      </c>
      <c r="L1377">
        <v>-1.109922139519607E-2</v>
      </c>
    </row>
    <row r="1378" spans="1:12" x14ac:dyDescent="0.2">
      <c r="A1378" s="12">
        <v>45553</v>
      </c>
      <c r="B1378">
        <v>1.7657291642529455E-2</v>
      </c>
      <c r="C1378">
        <v>5.5418645959336731E-2</v>
      </c>
      <c r="D1378">
        <v>3.3752090352101423E-2</v>
      </c>
      <c r="E1378">
        <v>3.8232167024469452E-2</v>
      </c>
      <c r="F1378">
        <v>4.5490177301082617E-2</v>
      </c>
      <c r="G1378">
        <v>2.4507888071991685E-2</v>
      </c>
      <c r="H1378">
        <v>3.2847352933697602E-2</v>
      </c>
      <c r="I1378">
        <v>4.119831498307519E-2</v>
      </c>
      <c r="J1378">
        <v>4.741173078342472E-2</v>
      </c>
      <c r="K1378">
        <v>3.1834686423402182E-2</v>
      </c>
      <c r="L1378">
        <v>4.1696152159773833E-2</v>
      </c>
    </row>
    <row r="1379" spans="1:12" x14ac:dyDescent="0.2">
      <c r="A1379" s="12">
        <v>45554</v>
      </c>
      <c r="B1379">
        <v>3.2576206293121419E-2</v>
      </c>
      <c r="C1379">
        <v>-5.0529931860735884E-3</v>
      </c>
      <c r="D1379">
        <v>-2.0930466035351196E-2</v>
      </c>
      <c r="E1379">
        <v>2.1742519644496396E-2</v>
      </c>
      <c r="F1379">
        <v>-1.3579928259589409E-2</v>
      </c>
      <c r="G1379">
        <v>-1.6962622532721131E-2</v>
      </c>
      <c r="H1379">
        <v>-2.9170141298366693E-2</v>
      </c>
      <c r="I1379">
        <v>-2.6897375205677223E-2</v>
      </c>
      <c r="J1379">
        <v>-2.8987441864463285E-2</v>
      </c>
      <c r="K1379">
        <v>-2.3358356467319895E-2</v>
      </c>
      <c r="L1379">
        <v>-1.4734299479226392E-2</v>
      </c>
    </row>
    <row r="1380" spans="1:12" x14ac:dyDescent="0.2">
      <c r="A1380" s="12">
        <v>45555</v>
      </c>
      <c r="B1380">
        <v>3.2435245093762138E-2</v>
      </c>
      <c r="C1380">
        <v>5.1167560280413246E-3</v>
      </c>
      <c r="D1380">
        <v>2.7016947048281487E-3</v>
      </c>
      <c r="E1380">
        <v>1.0696515198149861E-2</v>
      </c>
      <c r="F1380">
        <v>-2.8283146443367706E-2</v>
      </c>
      <c r="G1380">
        <v>0</v>
      </c>
      <c r="H1380">
        <v>-1.7678421662863496E-2</v>
      </c>
      <c r="I1380">
        <v>-9.702317455876075E-3</v>
      </c>
      <c r="J1380">
        <v>-3.4012560744198735E-3</v>
      </c>
      <c r="K1380">
        <v>6.4892775735070287E-4</v>
      </c>
      <c r="L1380">
        <v>3.882059014843313E-3</v>
      </c>
    </row>
    <row r="1381" spans="1:12" x14ac:dyDescent="0.2">
      <c r="A1381" s="12">
        <v>45558</v>
      </c>
      <c r="B1381">
        <v>1.1020609925894449E-2</v>
      </c>
      <c r="C1381">
        <v>9.9661680434002305E-3</v>
      </c>
      <c r="D1381">
        <v>5.3328186915447672E-3</v>
      </c>
      <c r="E1381">
        <v>1.0926555062057365E-2</v>
      </c>
      <c r="F1381">
        <v>-8.5308977801491926E-3</v>
      </c>
      <c r="G1381">
        <v>2.0714148944420622E-3</v>
      </c>
      <c r="H1381">
        <v>5.9474910272098377E-3</v>
      </c>
      <c r="I1381">
        <v>-7.649821529478228E-4</v>
      </c>
      <c r="J1381">
        <v>5.8234872788077751E-3</v>
      </c>
      <c r="K1381">
        <v>5.6937571334230754E-3</v>
      </c>
      <c r="L1381">
        <v>1.2040982467225224E-2</v>
      </c>
    </row>
    <row r="1382" spans="1:12" x14ac:dyDescent="0.2">
      <c r="A1382" s="12">
        <v>45559</v>
      </c>
      <c r="B1382">
        <v>3.1502127841552111E-2</v>
      </c>
      <c r="C1382">
        <v>2.3101463215875067E-2</v>
      </c>
      <c r="D1382">
        <v>5.853258195838096E-4</v>
      </c>
      <c r="E1382">
        <v>3.8817867797006781E-3</v>
      </c>
      <c r="F1382">
        <v>-2.8094451627190038E-4</v>
      </c>
      <c r="G1382">
        <v>-8.311728235905487E-3</v>
      </c>
      <c r="H1382">
        <v>7.8754829257556298E-3</v>
      </c>
      <c r="I1382">
        <v>-1.1158288842385832E-2</v>
      </c>
      <c r="J1382">
        <v>-3.0398432824548442E-3</v>
      </c>
      <c r="K1382">
        <v>-1.8098314283555079E-2</v>
      </c>
      <c r="L1382">
        <v>6.8663185341532231E-3</v>
      </c>
    </row>
    <row r="1383" spans="1:12" x14ac:dyDescent="0.2">
      <c r="A1383" s="12">
        <v>45560</v>
      </c>
      <c r="B1383">
        <v>1.6013791547436734E-2</v>
      </c>
      <c r="C1383">
        <v>3.320387001503998E-2</v>
      </c>
      <c r="D1383">
        <v>2.027491074495006E-2</v>
      </c>
      <c r="E1383">
        <v>1.4535983653961578E-2</v>
      </c>
      <c r="F1383">
        <v>3.139297444858806E-2</v>
      </c>
      <c r="G1383">
        <v>0.10230423147053409</v>
      </c>
      <c r="H1383">
        <v>2.5754516977889299E-2</v>
      </c>
      <c r="I1383">
        <v>5.0915989572987909E-2</v>
      </c>
      <c r="J1383">
        <v>2.5355379306526541E-2</v>
      </c>
      <c r="K1383">
        <v>5.3714488137569474E-2</v>
      </c>
      <c r="L1383">
        <v>3.5123018241056042E-2</v>
      </c>
    </row>
    <row r="1384" spans="1:12" x14ac:dyDescent="0.2">
      <c r="A1384" s="12">
        <v>45561</v>
      </c>
      <c r="B1384">
        <v>-4.1815718350269541E-4</v>
      </c>
      <c r="C1384">
        <v>-1.8925343539813049E-2</v>
      </c>
      <c r="D1384">
        <v>-5.7364850071523474E-4</v>
      </c>
      <c r="E1384">
        <v>-3.0790877396161542E-2</v>
      </c>
      <c r="F1384">
        <v>-3.406578375173791E-2</v>
      </c>
      <c r="G1384">
        <v>-8.2753111609800839E-3</v>
      </c>
      <c r="H1384">
        <v>-1.4761524232052915E-2</v>
      </c>
      <c r="I1384">
        <v>-1.6124877840001647E-2</v>
      </c>
      <c r="J1384">
        <v>-1.7653306809301977E-3</v>
      </c>
      <c r="K1384">
        <v>3.4803751818631044E-3</v>
      </c>
      <c r="L1384">
        <v>-1.5988068124576243E-2</v>
      </c>
    </row>
    <row r="1385" spans="1:12" x14ac:dyDescent="0.2">
      <c r="A1385" s="12">
        <v>45562</v>
      </c>
      <c r="B1385">
        <v>-1.8999970888178029E-2</v>
      </c>
      <c r="C1385">
        <v>-1.6442123238812891E-3</v>
      </c>
      <c r="D1385">
        <v>-1.2364500420900364E-2</v>
      </c>
      <c r="E1385">
        <v>-1.1009229587511549E-3</v>
      </c>
      <c r="F1385">
        <v>1.5792402471326187E-2</v>
      </c>
      <c r="G1385">
        <v>2.3714094261710231E-3</v>
      </c>
      <c r="H1385">
        <v>-4.7037324911197362E-4</v>
      </c>
      <c r="I1385">
        <v>-8.4436332837419456E-3</v>
      </c>
      <c r="J1385">
        <v>-8.1347185679348649E-3</v>
      </c>
      <c r="K1385">
        <v>-3.7294306470499914E-3</v>
      </c>
      <c r="L1385">
        <v>-9.0229400705493044E-3</v>
      </c>
    </row>
    <row r="1386" spans="1:12" x14ac:dyDescent="0.2">
      <c r="A1386" s="12">
        <v>45565</v>
      </c>
      <c r="B1386">
        <v>-3.3372481871409079E-2</v>
      </c>
      <c r="C1386">
        <v>-2.6744031666006807E-2</v>
      </c>
      <c r="D1386">
        <v>-2.4353783815284098E-2</v>
      </c>
      <c r="E1386">
        <v>-2.9592971403397124E-2</v>
      </c>
      <c r="F1386">
        <v>-2.5417491977638984E-2</v>
      </c>
      <c r="G1386">
        <v>-5.0769860437883244E-2</v>
      </c>
      <c r="H1386">
        <v>-2.5430859144353359E-2</v>
      </c>
      <c r="I1386">
        <v>-3.3726099370903644E-2</v>
      </c>
      <c r="J1386">
        <v>-2.8646392443448306E-2</v>
      </c>
      <c r="K1386">
        <v>-3.5496253386763543E-2</v>
      </c>
      <c r="L1386">
        <v>-2.8414898448276639E-2</v>
      </c>
    </row>
    <row r="1387" spans="1:12" x14ac:dyDescent="0.2">
      <c r="A1387" s="12">
        <v>45566</v>
      </c>
      <c r="B1387">
        <v>-1.3309918978231271E-2</v>
      </c>
      <c r="C1387">
        <v>1.8776815635305729E-4</v>
      </c>
      <c r="D1387">
        <v>9.0363647422528962E-3</v>
      </c>
      <c r="E1387">
        <v>1.8869025545099546E-2</v>
      </c>
      <c r="F1387">
        <v>2.430758960017599E-2</v>
      </c>
      <c r="G1387">
        <v>4.9714433918766066E-3</v>
      </c>
      <c r="H1387">
        <v>1.5205312665085123E-2</v>
      </c>
      <c r="I1387">
        <v>1.2396040512810104E-2</v>
      </c>
      <c r="J1387">
        <v>1.7988930332058794E-2</v>
      </c>
      <c r="K1387">
        <v>9.3765739921752456E-3</v>
      </c>
      <c r="L1387">
        <v>1.3384289692197298E-2</v>
      </c>
    </row>
    <row r="1388" spans="1:12" x14ac:dyDescent="0.2">
      <c r="A1388" s="12">
        <v>45567</v>
      </c>
      <c r="B1388">
        <v>-5.8230472210541381E-3</v>
      </c>
      <c r="C1388">
        <v>1.9031707787618195E-2</v>
      </c>
      <c r="D1388">
        <v>-8.6892840933218314E-3</v>
      </c>
      <c r="E1388">
        <v>7.1814335655848143E-3</v>
      </c>
      <c r="F1388">
        <v>2.7723438222403388E-3</v>
      </c>
      <c r="G1388">
        <v>-2.7312395919240006E-3</v>
      </c>
      <c r="H1388">
        <v>3.5583746924417936E-3</v>
      </c>
      <c r="I1388">
        <v>-5.2108668518200708E-3</v>
      </c>
      <c r="J1388">
        <v>-5.1509022450680168E-3</v>
      </c>
      <c r="K1388">
        <v>-1.1443403732123001E-2</v>
      </c>
      <c r="L1388">
        <v>3.559654026153053E-3</v>
      </c>
    </row>
    <row r="1389" spans="1:12" x14ac:dyDescent="0.2">
      <c r="A1389" s="12">
        <v>45568</v>
      </c>
      <c r="B1389">
        <v>1.4715981104977672E-2</v>
      </c>
      <c r="C1389">
        <v>4.8248985205967834E-2</v>
      </c>
      <c r="D1389">
        <v>5.1437952382453059E-3</v>
      </c>
      <c r="E1389">
        <v>2.725906601567904E-2</v>
      </c>
      <c r="F1389">
        <v>1.6066295390972891E-2</v>
      </c>
      <c r="G1389">
        <v>2.0426402617667462E-2</v>
      </c>
      <c r="H1389">
        <v>-1.1850610740232432E-4</v>
      </c>
      <c r="I1389">
        <v>2.5409677957052738E-2</v>
      </c>
      <c r="J1389">
        <v>7.3441125996148299E-3</v>
      </c>
      <c r="K1389">
        <v>4.5157542441317542E-3</v>
      </c>
      <c r="L1389">
        <v>1.3593739578703017E-2</v>
      </c>
    </row>
    <row r="1390" spans="1:12" x14ac:dyDescent="0.2">
      <c r="A1390" s="12">
        <v>45569</v>
      </c>
      <c r="B1390">
        <v>-9.3396718500574714E-3</v>
      </c>
      <c r="C1390">
        <v>4.0955524730130951E-4</v>
      </c>
      <c r="D1390">
        <v>-7.129144126366148E-3</v>
      </c>
      <c r="E1390">
        <v>-8.8708065602973226E-3</v>
      </c>
      <c r="F1390">
        <v>4.2140590154451079E-3</v>
      </c>
      <c r="G1390">
        <v>0</v>
      </c>
      <c r="H1390">
        <v>-1.1672282636836648E-2</v>
      </c>
      <c r="I1390">
        <v>-2.3669703580435505E-2</v>
      </c>
      <c r="J1390">
        <v>-7.5648393295086975E-3</v>
      </c>
      <c r="K1390">
        <v>-1.5960920592591431E-2</v>
      </c>
      <c r="L1390">
        <v>-2.7300475109227756E-3</v>
      </c>
    </row>
    <row r="1391" spans="1:12" x14ac:dyDescent="0.2">
      <c r="A1391" s="12">
        <v>45572</v>
      </c>
      <c r="B1391">
        <v>4.1143683011330472E-2</v>
      </c>
      <c r="C1391">
        <v>1.0646764375707182E-2</v>
      </c>
      <c r="D1391">
        <v>4.6594972914563255E-3</v>
      </c>
      <c r="E1391">
        <v>3.1761204964696067E-2</v>
      </c>
      <c r="F1391">
        <v>-8.3090544419754855E-3</v>
      </c>
      <c r="G1391">
        <v>2.91897399353003E-3</v>
      </c>
      <c r="H1391">
        <v>-3.6006551315844208E-3</v>
      </c>
      <c r="I1391">
        <v>2.8931973729189081E-3</v>
      </c>
      <c r="J1391">
        <v>1.2678147534835756E-2</v>
      </c>
      <c r="K1391">
        <v>1.1186411900830964E-2</v>
      </c>
      <c r="L1391">
        <v>9.8020339425281613E-3</v>
      </c>
    </row>
    <row r="1392" spans="1:12" x14ac:dyDescent="0.2">
      <c r="A1392" s="12">
        <v>45573</v>
      </c>
      <c r="B1392">
        <v>5.9854558044437674E-3</v>
      </c>
      <c r="C1392">
        <v>-1.0354340320552732E-2</v>
      </c>
      <c r="D1392">
        <v>1.3556849569534214E-2</v>
      </c>
      <c r="E1392">
        <v>2.847365920966604E-2</v>
      </c>
      <c r="F1392">
        <v>-3.6999827862042069E-3</v>
      </c>
      <c r="G1392">
        <v>2.4473402279740722E-2</v>
      </c>
      <c r="H1392">
        <v>2.3057939785811568E-2</v>
      </c>
      <c r="I1392">
        <v>-2.3139025921114394E-3</v>
      </c>
      <c r="J1392">
        <v>1.6600789179751559E-2</v>
      </c>
      <c r="K1392">
        <v>1.131856723737437E-2</v>
      </c>
      <c r="L1392">
        <v>1.0387606669918194E-2</v>
      </c>
    </row>
    <row r="1393" spans="1:12" x14ac:dyDescent="0.2">
      <c r="A1393" s="12">
        <v>45574</v>
      </c>
      <c r="B1393">
        <v>-1.028285750184582E-2</v>
      </c>
      <c r="C1393">
        <v>-4.0817191400828685E-2</v>
      </c>
      <c r="D1393">
        <v>-1.2271856781962706E-2</v>
      </c>
      <c r="E1393">
        <v>-1.3992400734724681E-3</v>
      </c>
      <c r="F1393">
        <v>-4.1270014620038301E-3</v>
      </c>
      <c r="G1393">
        <v>5.908087801277385E-3</v>
      </c>
      <c r="H1393">
        <v>-1.0037368760356154E-2</v>
      </c>
      <c r="I1393">
        <v>-9.504442818414496E-3</v>
      </c>
      <c r="J1393">
        <v>-1.0949833173683733E-2</v>
      </c>
      <c r="K1393">
        <v>-1.0930610778118632E-2</v>
      </c>
      <c r="L1393">
        <v>-7.0415081644659601E-3</v>
      </c>
    </row>
    <row r="1394" spans="1:12" x14ac:dyDescent="0.2">
      <c r="A1394" s="12">
        <v>45575</v>
      </c>
      <c r="B1394">
        <v>1.4536389416957469E-2</v>
      </c>
      <c r="C1394">
        <v>2.2345657103668617E-2</v>
      </c>
      <c r="D1394">
        <v>1.2954641407532833E-2</v>
      </c>
      <c r="E1394">
        <v>-2.293323419535236E-2</v>
      </c>
      <c r="F1394">
        <v>2.088951606563548E-2</v>
      </c>
      <c r="G1394">
        <v>3.723405367496601E-2</v>
      </c>
      <c r="H1394">
        <v>8.6263318331183114E-3</v>
      </c>
      <c r="I1394">
        <v>1.4703269595470964E-2</v>
      </c>
      <c r="J1394">
        <v>9.3192980223147457E-3</v>
      </c>
      <c r="K1394">
        <v>8.2411477837363977E-3</v>
      </c>
      <c r="L1394">
        <v>8.3590589154165333E-3</v>
      </c>
    </row>
    <row r="1395" spans="1:12" x14ac:dyDescent="0.2">
      <c r="A1395" s="12">
        <v>45576</v>
      </c>
      <c r="B1395">
        <v>-5.1063486225672115E-3</v>
      </c>
      <c r="C1395">
        <v>-1.5728473408743626E-2</v>
      </c>
      <c r="D1395">
        <v>1.7159753045764031E-2</v>
      </c>
      <c r="E1395">
        <v>4.5631759295483966E-3</v>
      </c>
      <c r="F1395">
        <v>4.839759173535204E-2</v>
      </c>
      <c r="G1395">
        <v>2.2669630418703877E-2</v>
      </c>
      <c r="H1395">
        <v>4.6327443028115228E-2</v>
      </c>
      <c r="I1395">
        <v>1.3434354854091805E-3</v>
      </c>
      <c r="J1395">
        <v>1.521471370087168E-2</v>
      </c>
      <c r="K1395">
        <v>1.2868925891544482E-2</v>
      </c>
      <c r="L1395">
        <v>1.8264130235919177E-2</v>
      </c>
    </row>
    <row r="1396" spans="1:12" x14ac:dyDescent="0.2">
      <c r="A1396" s="12">
        <v>45579</v>
      </c>
      <c r="B1396">
        <v>-3.3842738626778314E-2</v>
      </c>
      <c r="C1396">
        <v>-5.3630351118461983E-2</v>
      </c>
      <c r="D1396">
        <v>-4.3189122581485058E-2</v>
      </c>
      <c r="E1396">
        <v>-3.5338166798981517E-2</v>
      </c>
      <c r="F1396">
        <v>2.2026530199132224E-2</v>
      </c>
      <c r="G1396">
        <v>-4.0535400665006827E-2</v>
      </c>
      <c r="H1396">
        <v>-2.2435839520938746E-2</v>
      </c>
      <c r="I1396">
        <v>-6.3541685261321312E-2</v>
      </c>
      <c r="J1396">
        <v>-4.569257892160794E-2</v>
      </c>
      <c r="K1396">
        <v>-4.8771219499118681E-2</v>
      </c>
      <c r="L1396">
        <v>-5.327061940205112E-2</v>
      </c>
    </row>
    <row r="1397" spans="1:12" x14ac:dyDescent="0.2">
      <c r="A1397" s="12">
        <v>45580</v>
      </c>
      <c r="B1397">
        <v>-1.5566264359656436E-2</v>
      </c>
      <c r="C1397">
        <v>-3.2611500582297062E-3</v>
      </c>
      <c r="D1397">
        <v>4.2444588998748339E-3</v>
      </c>
      <c r="E1397">
        <v>4.7618700552201866E-3</v>
      </c>
      <c r="F1397">
        <v>2.8184825641362782E-2</v>
      </c>
      <c r="G1397">
        <v>-2.3118309063088801E-4</v>
      </c>
      <c r="H1397">
        <v>-1.5105741863941901E-2</v>
      </c>
      <c r="I1397">
        <v>1.5211732230033701E-2</v>
      </c>
      <c r="J1397">
        <v>7.1466893466757119E-3</v>
      </c>
      <c r="K1397">
        <v>8.7348760518916341E-3</v>
      </c>
      <c r="L1397">
        <v>0</v>
      </c>
    </row>
    <row r="1398" spans="1:12" x14ac:dyDescent="0.2">
      <c r="A1398" s="12">
        <v>45581</v>
      </c>
      <c r="B1398">
        <v>5.8101199474495215E-3</v>
      </c>
      <c r="C1398">
        <v>7.6826378906724561E-4</v>
      </c>
      <c r="D1398">
        <v>-1.1980445387361991E-2</v>
      </c>
      <c r="E1398">
        <v>2.628866427131276E-2</v>
      </c>
      <c r="F1398">
        <v>-2.190810482718325E-2</v>
      </c>
      <c r="G1398">
        <v>-1.3029443623387765E-2</v>
      </c>
      <c r="H1398">
        <v>-2.2184411530475367E-3</v>
      </c>
      <c r="I1398">
        <v>2.0717890428406712E-2</v>
      </c>
      <c r="J1398">
        <v>-6.5961784147397929E-4</v>
      </c>
      <c r="K1398">
        <v>9.050944486866816E-3</v>
      </c>
      <c r="L1398">
        <v>7.8421962851793949E-3</v>
      </c>
    </row>
    <row r="1399" spans="1:12" x14ac:dyDescent="0.2">
      <c r="A1399" s="12">
        <v>45582</v>
      </c>
      <c r="B1399">
        <v>1.4598795725602118E-2</v>
      </c>
      <c r="C1399">
        <v>-1.7935997262523854E-3</v>
      </c>
      <c r="D1399">
        <v>8.5691950150358024E-4</v>
      </c>
      <c r="E1399">
        <v>-9.07533752981287E-3</v>
      </c>
      <c r="F1399">
        <v>-7.5119081030808517E-4</v>
      </c>
      <c r="G1399">
        <v>-3.6246229091593828E-2</v>
      </c>
      <c r="H1399">
        <v>-1.0525560216509231E-3</v>
      </c>
      <c r="I1399">
        <v>4.98036223986855E-2</v>
      </c>
      <c r="J1399">
        <v>4.3453104029016277E-3</v>
      </c>
      <c r="K1399">
        <v>9.8753252850792856E-3</v>
      </c>
      <c r="L1399">
        <v>9.159869521401028E-4</v>
      </c>
    </row>
    <row r="1400" spans="1:12" x14ac:dyDescent="0.2">
      <c r="A1400" s="12">
        <v>45583</v>
      </c>
      <c r="B1400">
        <v>3.0694912890849146E-3</v>
      </c>
      <c r="C1400">
        <v>1.2298193717024473E-2</v>
      </c>
      <c r="D1400">
        <v>-1.3697498061198323E-2</v>
      </c>
      <c r="E1400">
        <v>5.5570931761187391E-4</v>
      </c>
      <c r="F1400">
        <v>2.4494062857145948E-2</v>
      </c>
      <c r="G1400">
        <v>1.0868377853806394E-2</v>
      </c>
      <c r="H1400">
        <v>-1.1237767159888766E-2</v>
      </c>
      <c r="I1400">
        <v>-2.0084065750225422E-2</v>
      </c>
      <c r="J1400">
        <v>-1.1718212337249055E-2</v>
      </c>
      <c r="K1400">
        <v>-2.8326070086234324E-2</v>
      </c>
      <c r="L1400">
        <v>-1.8765949522612515E-3</v>
      </c>
    </row>
    <row r="1401" spans="1:12" x14ac:dyDescent="0.2">
      <c r="A1401" s="12">
        <v>45586</v>
      </c>
      <c r="B1401">
        <v>-1.9452449637444035E-2</v>
      </c>
      <c r="C1401">
        <v>-2.44250590795605E-2</v>
      </c>
      <c r="D1401">
        <v>-9.2369960405389723E-3</v>
      </c>
      <c r="E1401">
        <v>-3.3948457303747156E-3</v>
      </c>
      <c r="F1401">
        <v>1.8404653500084467E-2</v>
      </c>
      <c r="G1401">
        <v>-9.6132944054640429E-4</v>
      </c>
      <c r="H1401">
        <v>2.4373636007238263E-2</v>
      </c>
      <c r="I1401">
        <v>1.4817877285013726E-2</v>
      </c>
      <c r="J1401">
        <v>-4.6636817083782296E-3</v>
      </c>
      <c r="K1401">
        <v>3.3199010493912013E-3</v>
      </c>
      <c r="L1401">
        <v>-3.7197744597449491E-3</v>
      </c>
    </row>
    <row r="1402" spans="1:12" x14ac:dyDescent="0.2">
      <c r="A1402" s="12">
        <v>45587</v>
      </c>
      <c r="B1402">
        <v>-1.8928013681995481E-2</v>
      </c>
      <c r="C1402">
        <v>-7.687286558221729E-3</v>
      </c>
      <c r="D1402">
        <v>3.9276261644527827E-2</v>
      </c>
      <c r="E1402">
        <v>-3.3271237598977911E-2</v>
      </c>
      <c r="F1402">
        <v>-1.8404653500084366E-2</v>
      </c>
      <c r="G1402">
        <v>-4.5788397354343362E-3</v>
      </c>
      <c r="H1402">
        <v>-3.8735680028075786E-2</v>
      </c>
      <c r="I1402">
        <v>7.5402295943033295E-4</v>
      </c>
      <c r="J1402">
        <v>9.878944115474764E-3</v>
      </c>
      <c r="K1402">
        <v>-2.123540607587984E-3</v>
      </c>
      <c r="L1402">
        <v>-8.9844978146624913E-3</v>
      </c>
    </row>
    <row r="1403" spans="1:12" x14ac:dyDescent="0.2">
      <c r="A1403" s="12">
        <v>45588</v>
      </c>
      <c r="B1403">
        <v>1.6245872322208806E-2</v>
      </c>
      <c r="C1403">
        <v>3.4600900767716024E-3</v>
      </c>
      <c r="D1403">
        <v>2.3853196510693956E-2</v>
      </c>
      <c r="E1403">
        <v>-1.2526935043282334E-2</v>
      </c>
      <c r="F1403">
        <v>1.2212484931955539E-3</v>
      </c>
      <c r="G1403">
        <v>1.5340650098032536E-2</v>
      </c>
      <c r="H1403">
        <v>8.9633127743107104E-3</v>
      </c>
      <c r="I1403">
        <v>1.4961925775433441E-2</v>
      </c>
      <c r="J1403">
        <v>1.2397973282627629E-2</v>
      </c>
      <c r="K1403">
        <v>7.8079674300109477E-3</v>
      </c>
      <c r="L1403">
        <v>5.5588150143802435E-3</v>
      </c>
    </row>
    <row r="1404" spans="1:12" x14ac:dyDescent="0.2">
      <c r="A1404" s="12">
        <v>45589</v>
      </c>
      <c r="B1404">
        <v>1.5104691843964445E-2</v>
      </c>
      <c r="C1404">
        <v>1.8019626030288137E-2</v>
      </c>
      <c r="D1404">
        <v>1.5475825511629211E-3</v>
      </c>
      <c r="E1404">
        <v>9.5832490080155989E-3</v>
      </c>
      <c r="F1404">
        <v>-3.9133501771124232E-3</v>
      </c>
      <c r="G1404">
        <v>3.4139370308359729E-2</v>
      </c>
      <c r="H1404">
        <v>1.2826341167153289E-2</v>
      </c>
      <c r="I1404">
        <v>8.6868899414254269E-3</v>
      </c>
      <c r="J1404">
        <v>2.1311494832909226E-3</v>
      </c>
      <c r="K1404">
        <v>5.6523981194730429E-3</v>
      </c>
      <c r="L1404">
        <v>9.9807934399878482E-3</v>
      </c>
    </row>
    <row r="1405" spans="1:12" x14ac:dyDescent="0.2">
      <c r="A1405" s="12">
        <v>45590</v>
      </c>
      <c r="B1405">
        <v>1.0526402859968715E-2</v>
      </c>
      <c r="C1405">
        <v>2.33444256657654E-2</v>
      </c>
      <c r="D1405">
        <v>-5.3299591925399306E-3</v>
      </c>
      <c r="E1405">
        <v>-5.6807192216894375E-3</v>
      </c>
      <c r="F1405">
        <v>2.2176003018949245E-2</v>
      </c>
      <c r="G1405">
        <v>2.9447184296401387E-2</v>
      </c>
      <c r="H1405">
        <v>1.1387283998535055E-2</v>
      </c>
      <c r="I1405">
        <v>3.857091486797728E-3</v>
      </c>
      <c r="J1405">
        <v>-1.3032626285203899E-4</v>
      </c>
      <c r="K1405">
        <v>1.1857591530545431E-2</v>
      </c>
      <c r="L1405">
        <v>6.0962981753811228E-4</v>
      </c>
    </row>
    <row r="1406" spans="1:12" x14ac:dyDescent="0.2">
      <c r="A1406" s="12">
        <v>45593</v>
      </c>
      <c r="B1406">
        <v>-8.7300127311469447E-4</v>
      </c>
      <c r="C1406">
        <v>3.8819000793637537E-2</v>
      </c>
      <c r="D1406">
        <v>2.646498473956941E-2</v>
      </c>
      <c r="E1406">
        <v>4.111495057967781E-2</v>
      </c>
      <c r="F1406">
        <v>1.6992876849160659E-2</v>
      </c>
      <c r="G1406">
        <v>0.12961751033328614</v>
      </c>
      <c r="H1406">
        <v>2.1711240585801508E-2</v>
      </c>
      <c r="I1406">
        <v>1.6904888902641888E-2</v>
      </c>
      <c r="J1406">
        <v>2.1875952459172357E-2</v>
      </c>
      <c r="K1406">
        <v>2.3681095591101028E-2</v>
      </c>
      <c r="L1406">
        <v>2.4297529740397165E-2</v>
      </c>
    </row>
    <row r="1407" spans="1:12" x14ac:dyDescent="0.2">
      <c r="A1407" s="12">
        <v>45594</v>
      </c>
      <c r="B1407">
        <v>-2.6550249648589413E-2</v>
      </c>
      <c r="C1407">
        <v>-0.11223450617884663</v>
      </c>
      <c r="D1407">
        <v>-1.6314069655784257E-2</v>
      </c>
      <c r="E1407">
        <v>-1.4611960583507971E-2</v>
      </c>
      <c r="F1407">
        <v>-2.4692578862606607E-2</v>
      </c>
      <c r="G1407">
        <v>-2.200506308532647E-2</v>
      </c>
      <c r="H1407">
        <v>-4.8784416241210021E-2</v>
      </c>
      <c r="I1407">
        <v>-5.4257504391056845E-2</v>
      </c>
      <c r="J1407">
        <v>-2.1962890657072416E-2</v>
      </c>
      <c r="K1407">
        <v>-4.4888869503807993E-2</v>
      </c>
      <c r="L1407">
        <v>-3.5900388268533243E-2</v>
      </c>
    </row>
    <row r="1408" spans="1:12" x14ac:dyDescent="0.2">
      <c r="A1408" s="12">
        <v>45595</v>
      </c>
      <c r="B1408">
        <v>-3.5603887688408033E-2</v>
      </c>
      <c r="C1408">
        <v>-3.0958829945817432E-2</v>
      </c>
      <c r="D1408">
        <v>-1.6645469635082986E-2</v>
      </c>
      <c r="E1408">
        <v>-3.9669221108916214E-2</v>
      </c>
      <c r="F1408">
        <v>-3.302748722065596E-2</v>
      </c>
      <c r="G1408">
        <v>-4.2376613990581492E-2</v>
      </c>
      <c r="H1408">
        <v>-2.9361371502398544E-2</v>
      </c>
      <c r="I1408">
        <v>-3.662844124307648E-2</v>
      </c>
      <c r="J1408">
        <v>-3.0935948609406943E-2</v>
      </c>
      <c r="K1408">
        <v>-2.9676557142221303E-2</v>
      </c>
      <c r="L1408">
        <v>-3.9571370126569146E-2</v>
      </c>
    </row>
    <row r="1409" spans="1:12" x14ac:dyDescent="0.2">
      <c r="A1409" s="12">
        <v>45596</v>
      </c>
      <c r="B1409">
        <v>7.5169554992456186E-2</v>
      </c>
      <c r="C1409">
        <v>-1.5458683334863357E-2</v>
      </c>
      <c r="D1409">
        <v>8.6257627454138855E-3</v>
      </c>
      <c r="E1409">
        <v>-5.0193371975019501E-3</v>
      </c>
      <c r="F1409">
        <v>5.6540968070824607E-2</v>
      </c>
      <c r="G1409">
        <v>2.714861592176359E-3</v>
      </c>
      <c r="H1409">
        <v>1.5242311811755204E-2</v>
      </c>
      <c r="I1409">
        <v>3.1285959920976276E-2</v>
      </c>
      <c r="J1409">
        <v>1.0566510351227043E-2</v>
      </c>
      <c r="K1409">
        <v>1.9436446582285855E-2</v>
      </c>
      <c r="L1409">
        <v>1.0573540278782188E-2</v>
      </c>
    </row>
    <row r="1410" spans="1:12" x14ac:dyDescent="0.2">
      <c r="A1410" s="12">
        <v>45597</v>
      </c>
      <c r="B1410">
        <v>-2.9748487959112634E-2</v>
      </c>
      <c r="C1410">
        <v>-8.1395775620592397E-3</v>
      </c>
      <c r="D1410">
        <v>-6.1677069241821607E-3</v>
      </c>
      <c r="E1410">
        <v>-2.1927368200536207E-3</v>
      </c>
      <c r="F1410">
        <v>-4.6112877371732898E-3</v>
      </c>
      <c r="G1410">
        <v>1.2023321022953221E-2</v>
      </c>
      <c r="H1410">
        <v>-5.4479782670584231E-4</v>
      </c>
      <c r="I1410">
        <v>-7.2965198652704816E-3</v>
      </c>
      <c r="J1410">
        <v>-5.7375362901501345E-3</v>
      </c>
      <c r="K1410">
        <v>-4.5552208321628122E-3</v>
      </c>
      <c r="L1410">
        <v>-5.774213034535112E-3</v>
      </c>
    </row>
    <row r="1411" spans="1:12" x14ac:dyDescent="0.2">
      <c r="A1411" s="12">
        <v>45600</v>
      </c>
      <c r="B1411">
        <v>3.4907524797376424E-2</v>
      </c>
      <c r="C1411">
        <v>6.728763662497206E-3</v>
      </c>
      <c r="D1411">
        <v>-5.9095314932435068E-3</v>
      </c>
      <c r="E1411">
        <v>3.1247911303308718E-2</v>
      </c>
      <c r="F1411">
        <v>3.2759380097808842E-2</v>
      </c>
      <c r="G1411">
        <v>3.5027360456219764E-2</v>
      </c>
      <c r="H1411">
        <v>4.4098632059934272E-3</v>
      </c>
      <c r="I1411">
        <v>-1.3777244922798573E-2</v>
      </c>
      <c r="J1411">
        <v>-2.9835372920833145E-2</v>
      </c>
      <c r="K1411">
        <v>8.2909943483142814E-3</v>
      </c>
      <c r="L1411">
        <v>1.1605354775454267E-2</v>
      </c>
    </row>
    <row r="1412" spans="1:12" x14ac:dyDescent="0.2">
      <c r="A1412" s="12">
        <v>45601</v>
      </c>
      <c r="B1412">
        <v>7.1562448678355872E-2</v>
      </c>
      <c r="C1412">
        <v>2.3993355777471234E-2</v>
      </c>
      <c r="D1412">
        <v>5.9956063932711877E-2</v>
      </c>
      <c r="E1412">
        <v>3.1973311402359622E-2</v>
      </c>
      <c r="F1412">
        <v>3.8695562951446306E-2</v>
      </c>
      <c r="G1412">
        <v>0.13804768801680828</v>
      </c>
      <c r="H1412">
        <v>4.1788239695839481E-2</v>
      </c>
      <c r="I1412">
        <v>5.6778379173363473E-2</v>
      </c>
      <c r="J1412">
        <v>3.8982010235610605E-2</v>
      </c>
      <c r="K1412">
        <v>-1.8006365671515687E-2</v>
      </c>
      <c r="L1412">
        <v>2.8744052876113643E-2</v>
      </c>
    </row>
    <row r="1413" spans="1:12" x14ac:dyDescent="0.2">
      <c r="A1413" s="12">
        <v>45602</v>
      </c>
      <c r="B1413">
        <v>4.6029979352661538E-2</v>
      </c>
      <c r="C1413">
        <v>3.201142045218134E-2</v>
      </c>
      <c r="D1413">
        <v>1.1884247238164905E-2</v>
      </c>
      <c r="E1413">
        <v>2.3448867155268754E-2</v>
      </c>
      <c r="F1413">
        <v>3.5871065478990431E-2</v>
      </c>
      <c r="G1413">
        <v>-1.7659382624935716E-2</v>
      </c>
      <c r="H1413">
        <v>-4.6259487118028951E-4</v>
      </c>
      <c r="I1413">
        <v>1.6114633441860496E-2</v>
      </c>
      <c r="J1413">
        <v>6.6958329945822426E-3</v>
      </c>
      <c r="K1413">
        <v>7.9681463283152731E-3</v>
      </c>
      <c r="L1413">
        <v>2.0631886088916012E-2</v>
      </c>
    </row>
    <row r="1414" spans="1:12" x14ac:dyDescent="0.2">
      <c r="A1414" s="12">
        <v>45603</v>
      </c>
      <c r="B1414">
        <v>-1.1443365399893873E-3</v>
      </c>
      <c r="C1414">
        <v>-1.2560264187263238E-2</v>
      </c>
      <c r="D1414">
        <v>1.2562115752257854E-2</v>
      </c>
      <c r="E1414">
        <v>-9.2531044551264212E-4</v>
      </c>
      <c r="F1414">
        <v>-1.4914433848952665E-3</v>
      </c>
      <c r="G1414">
        <v>-1.6182443796540547E-2</v>
      </c>
      <c r="H1414">
        <v>-1.1634069345837588E-2</v>
      </c>
      <c r="I1414">
        <v>-9.4908627575901634E-3</v>
      </c>
      <c r="J1414">
        <v>-8.6867204036479087E-3</v>
      </c>
      <c r="K1414">
        <v>-1.9972130186597364E-2</v>
      </c>
      <c r="L1414">
        <v>-7.492620418684654E-3</v>
      </c>
    </row>
    <row r="1415" spans="1:12" x14ac:dyDescent="0.2">
      <c r="A1415" s="12">
        <v>45604</v>
      </c>
      <c r="B1415">
        <v>-4.4885642812672287E-2</v>
      </c>
      <c r="C1415">
        <v>-4.0636076136669761E-3</v>
      </c>
      <c r="D1415">
        <v>-2.0268431373512381E-2</v>
      </c>
      <c r="E1415">
        <v>-2.6094411588036999E-2</v>
      </c>
      <c r="F1415">
        <v>-1.6662613626228714E-2</v>
      </c>
      <c r="G1415">
        <v>1.9701020459205422E-3</v>
      </c>
      <c r="H1415">
        <v>-1.5448536943329406E-2</v>
      </c>
      <c r="I1415">
        <v>-3.6795586247652577E-2</v>
      </c>
      <c r="J1415">
        <v>-2.388800111379262E-2</v>
      </c>
      <c r="K1415">
        <v>-4.1897620542278975E-2</v>
      </c>
      <c r="L1415">
        <v>-2.5344373274481042E-2</v>
      </c>
    </row>
    <row r="1416" spans="1:12" x14ac:dyDescent="0.2">
      <c r="A1416" s="12">
        <v>45607</v>
      </c>
      <c r="B1416">
        <v>-3.6175430323316889E-2</v>
      </c>
      <c r="C1416">
        <v>-2.5570168166098684E-2</v>
      </c>
      <c r="D1416">
        <v>-1.441762656086874E-2</v>
      </c>
      <c r="E1416">
        <v>-1.5149730058348094E-2</v>
      </c>
      <c r="F1416">
        <v>5.7288240460798565E-3</v>
      </c>
      <c r="G1416">
        <v>-9.3475508166480925E-3</v>
      </c>
      <c r="H1416">
        <v>-2.9426197245988071E-2</v>
      </c>
      <c r="I1416">
        <v>4.7451924187976282E-3</v>
      </c>
      <c r="J1416">
        <v>-4.1816469350226312E-3</v>
      </c>
      <c r="K1416">
        <v>-3.7619125944554369E-2</v>
      </c>
      <c r="L1416">
        <v>-1.0965656399913263E-2</v>
      </c>
    </row>
    <row r="1417" spans="1:12" x14ac:dyDescent="0.2">
      <c r="A1417" s="12">
        <v>45608</v>
      </c>
      <c r="B1417">
        <v>3.0972330229915451E-2</v>
      </c>
      <c r="C1417">
        <v>-3.0610679745927325E-2</v>
      </c>
      <c r="D1417">
        <v>-3.3742764184961388E-2</v>
      </c>
      <c r="E1417">
        <v>-1.5094525893594817E-2</v>
      </c>
      <c r="F1417">
        <v>-2.9643964772287684E-2</v>
      </c>
      <c r="G1417">
        <v>-1.9145433912042365E-2</v>
      </c>
      <c r="H1417">
        <v>-1.8467052840401E-2</v>
      </c>
      <c r="I1417">
        <v>-4.2353858706893739E-2</v>
      </c>
      <c r="J1417">
        <v>-3.1039322964315639E-2</v>
      </c>
      <c r="K1417">
        <v>-1.0605950433902812E-2</v>
      </c>
      <c r="L1417">
        <v>-2.1474071372385058E-2</v>
      </c>
    </row>
    <row r="1418" spans="1:12" x14ac:dyDescent="0.2">
      <c r="A1418" s="12">
        <v>45609</v>
      </c>
      <c r="B1418">
        <v>4.4044358957776907E-3</v>
      </c>
      <c r="C1418">
        <v>-3.3077380764545395E-3</v>
      </c>
      <c r="D1418">
        <v>1.3601942389675054E-3</v>
      </c>
      <c r="E1418">
        <v>-1.8607367749288922E-2</v>
      </c>
      <c r="F1418">
        <v>6.9701730065562491E-3</v>
      </c>
      <c r="G1418">
        <v>-1.8018528485858883E-2</v>
      </c>
      <c r="H1418">
        <v>2.1888121613767512E-2</v>
      </c>
      <c r="I1418">
        <v>1.9757306198377772E-4</v>
      </c>
      <c r="J1418">
        <v>-2.8229140446770981E-3</v>
      </c>
      <c r="K1418">
        <v>-1.4978555380567046E-2</v>
      </c>
      <c r="L1418">
        <v>-5.9546840851065048E-4</v>
      </c>
    </row>
    <row r="1419" spans="1:12" x14ac:dyDescent="0.2">
      <c r="A1419" s="12">
        <v>45610</v>
      </c>
      <c r="B1419">
        <v>-2.7543267681877513E-2</v>
      </c>
      <c r="C1419">
        <v>-2.878844664815083E-2</v>
      </c>
      <c r="D1419">
        <v>-2.397449696438381E-2</v>
      </c>
      <c r="E1419">
        <v>-3.3056036386686846E-2</v>
      </c>
      <c r="F1419">
        <v>-3.2154166055658809E-2</v>
      </c>
      <c r="G1419">
        <v>-3.8988257428009626E-2</v>
      </c>
      <c r="H1419">
        <v>-2.1389518949863792E-2</v>
      </c>
      <c r="I1419">
        <v>-2.8041122606667114E-2</v>
      </c>
      <c r="J1419">
        <v>-2.8143997957208088E-2</v>
      </c>
      <c r="K1419">
        <v>-4.2665726781053022E-2</v>
      </c>
      <c r="L1419">
        <v>-3.2742501834752434E-2</v>
      </c>
    </row>
    <row r="1420" spans="1:12" x14ac:dyDescent="0.2">
      <c r="A1420" s="12">
        <v>45611</v>
      </c>
      <c r="B1420">
        <v>1.9923398013402576E-2</v>
      </c>
      <c r="C1420">
        <v>2.9436438473031828E-2</v>
      </c>
      <c r="D1420">
        <v>2.9686248404635841E-2</v>
      </c>
      <c r="E1420">
        <v>5.022657135277016E-3</v>
      </c>
      <c r="F1420">
        <v>9.9694232418009714E-3</v>
      </c>
      <c r="G1420">
        <v>2.4640298784254222E-2</v>
      </c>
      <c r="H1420">
        <v>2.4616603395580229E-2</v>
      </c>
      <c r="I1420">
        <v>1.8515360362604507E-2</v>
      </c>
      <c r="J1420">
        <v>1.5865642480084537E-2</v>
      </c>
      <c r="K1420">
        <v>3.7315948383848892E-2</v>
      </c>
      <c r="L1420">
        <v>1.2842730834002249E-2</v>
      </c>
    </row>
    <row r="1421" spans="1:12" x14ac:dyDescent="0.2">
      <c r="A1421" s="12">
        <v>45614</v>
      </c>
      <c r="B1421">
        <v>-2.6102598519042355E-2</v>
      </c>
      <c r="C1421">
        <v>3.3055989210622532E-3</v>
      </c>
      <c r="D1421">
        <v>-2.9934830068659841E-2</v>
      </c>
      <c r="E1421">
        <v>-1.9333830953394914E-3</v>
      </c>
      <c r="F1421">
        <v>7.0766548174882671E-3</v>
      </c>
      <c r="G1421">
        <v>-5.7208247940260725E-3</v>
      </c>
      <c r="H1421">
        <v>1.2758269285636583E-3</v>
      </c>
      <c r="I1421">
        <v>-3.1806583568683891E-2</v>
      </c>
      <c r="J1421">
        <v>3.7135798918057445E-3</v>
      </c>
      <c r="K1421">
        <v>-5.6865745196365758E-3</v>
      </c>
      <c r="L1421">
        <v>1.9145757194765993E-3</v>
      </c>
    </row>
    <row r="1422" spans="1:12" x14ac:dyDescent="0.2">
      <c r="A1422" s="12">
        <v>45615</v>
      </c>
      <c r="B1422">
        <v>-7.8822449231343485E-3</v>
      </c>
      <c r="C1422">
        <v>-1.2924785506869247E-2</v>
      </c>
      <c r="D1422">
        <v>-1.4426925074461704E-2</v>
      </c>
      <c r="E1422">
        <v>-1.2781693841047808E-2</v>
      </c>
      <c r="F1422">
        <v>5.8036857285370252E-3</v>
      </c>
      <c r="G1422">
        <v>1.2542920747404407E-2</v>
      </c>
      <c r="H1422">
        <v>-6.5482027859998071E-2</v>
      </c>
      <c r="I1422">
        <v>4.3699656656337293E-2</v>
      </c>
      <c r="J1422">
        <v>2.7524954937020755E-3</v>
      </c>
      <c r="K1422">
        <v>3.6923343091765375E-3</v>
      </c>
      <c r="L1422">
        <v>-7.6803952250594281E-3</v>
      </c>
    </row>
    <row r="1423" spans="1:12" x14ac:dyDescent="0.2">
      <c r="A1423" s="12">
        <v>45616</v>
      </c>
      <c r="B1423">
        <v>1.7750736389246836E-2</v>
      </c>
      <c r="C1423">
        <v>-7.9974271385897637E-4</v>
      </c>
      <c r="D1423">
        <v>5.0412760304329739E-5</v>
      </c>
      <c r="E1423">
        <v>4.2177438734246411E-3</v>
      </c>
      <c r="F1423">
        <v>3.3701228405246551E-2</v>
      </c>
      <c r="G1423">
        <v>2.8669142942121043E-2</v>
      </c>
      <c r="H1423">
        <v>7.6840578399084225E-3</v>
      </c>
      <c r="I1423">
        <v>2.9319610052949627E-2</v>
      </c>
      <c r="J1423">
        <v>1.3883622887620808E-2</v>
      </c>
      <c r="K1423">
        <v>2.1120637277755372E-2</v>
      </c>
      <c r="L1423">
        <v>1.5718890315924109E-2</v>
      </c>
    </row>
    <row r="1424" spans="1:12" x14ac:dyDescent="0.2">
      <c r="A1424" s="12">
        <v>45617</v>
      </c>
      <c r="B1424">
        <v>2.4519613955030863E-3</v>
      </c>
      <c r="C1424">
        <v>6.2355232070901582E-3</v>
      </c>
      <c r="D1424">
        <v>-1.0095923764443955E-3</v>
      </c>
      <c r="E1424">
        <v>1.7673330882062291E-3</v>
      </c>
      <c r="F1424">
        <v>-4.637347203054927E-3</v>
      </c>
      <c r="G1424">
        <v>2.6619904038678102E-2</v>
      </c>
      <c r="H1424">
        <v>8.5188406810069364E-3</v>
      </c>
      <c r="I1424">
        <v>3.663414840886859E-2</v>
      </c>
      <c r="J1424">
        <v>2.9400418694277473E-3</v>
      </c>
      <c r="K1424">
        <v>9.5672167554011235E-3</v>
      </c>
      <c r="L1424">
        <v>4.1646550257705569E-4</v>
      </c>
    </row>
    <row r="1425" spans="1:12" x14ac:dyDescent="0.2">
      <c r="A1425" s="12">
        <v>45618</v>
      </c>
      <c r="B1425">
        <v>1.4989174009440314E-2</v>
      </c>
      <c r="C1425">
        <v>1.9894735674467423E-2</v>
      </c>
      <c r="D1425">
        <v>2.4594078222965613E-2</v>
      </c>
      <c r="E1425">
        <v>3.5861242969184065E-3</v>
      </c>
      <c r="F1425">
        <v>-2.9229136353813088E-3</v>
      </c>
      <c r="G1425">
        <v>1.6482434597036244E-2</v>
      </c>
      <c r="H1425">
        <v>1.2864254398723053E-2</v>
      </c>
      <c r="I1425">
        <v>5.8571676863231253E-2</v>
      </c>
      <c r="J1425">
        <v>4.1040132599035523E-2</v>
      </c>
      <c r="K1425">
        <v>4.6294998318888392E-2</v>
      </c>
      <c r="L1425">
        <v>9.7135042909692586E-3</v>
      </c>
    </row>
    <row r="1426" spans="1:12" x14ac:dyDescent="0.2">
      <c r="A1426" s="12">
        <v>45621</v>
      </c>
      <c r="B1426">
        <v>-3.3527326731408034E-2</v>
      </c>
      <c r="C1426">
        <v>-2.4458838689907222E-2</v>
      </c>
      <c r="D1426">
        <v>-9.8049900505639848E-3</v>
      </c>
      <c r="E1426">
        <v>-4.8548692623259668E-4</v>
      </c>
      <c r="F1426">
        <v>9.7098667466981852E-3</v>
      </c>
      <c r="G1426">
        <v>1.5350049683145364E-2</v>
      </c>
      <c r="H1426">
        <v>-1.1971674183600433E-2</v>
      </c>
      <c r="I1426">
        <v>-2.6442577336911126E-2</v>
      </c>
      <c r="J1426">
        <v>-2.0469298988442769E-2</v>
      </c>
      <c r="K1426">
        <v>-2.0831023014766806E-2</v>
      </c>
      <c r="L1426">
        <v>-1.3049810765478819E-2</v>
      </c>
    </row>
    <row r="1427" spans="1:12" x14ac:dyDescent="0.2">
      <c r="A1427" s="12">
        <v>45622</v>
      </c>
      <c r="B1427">
        <v>-1.6771866020568845E-2</v>
      </c>
      <c r="C1427">
        <v>-1.0804570659789835E-2</v>
      </c>
      <c r="D1427">
        <v>-8.7969263788342696E-3</v>
      </c>
      <c r="E1427">
        <v>-3.1259294876513188E-2</v>
      </c>
      <c r="F1427">
        <v>-3.3183600173302776E-2</v>
      </c>
      <c r="G1427">
        <v>-1.1315318385241128E-2</v>
      </c>
      <c r="H1427">
        <v>-3.383016362343489E-3</v>
      </c>
      <c r="I1427">
        <v>6.0552305211473033E-3</v>
      </c>
      <c r="J1427">
        <v>-8.619577852735422E-3</v>
      </c>
      <c r="K1427">
        <v>-7.9248403220476028E-3</v>
      </c>
      <c r="L1427">
        <v>-1.350452700078061E-2</v>
      </c>
    </row>
    <row r="1428" spans="1:12" x14ac:dyDescent="0.2">
      <c r="A1428" s="12">
        <v>45623</v>
      </c>
      <c r="B1428">
        <v>1.6771866020568783E-2</v>
      </c>
      <c r="C1428">
        <v>6.8758020056791797E-3</v>
      </c>
      <c r="D1428">
        <v>9.1950024796427932E-3</v>
      </c>
      <c r="E1428">
        <v>1.4980902278974102E-2</v>
      </c>
      <c r="F1428">
        <v>2.8340493119016704E-2</v>
      </c>
      <c r="G1428">
        <v>1.2007495517801437E-2</v>
      </c>
      <c r="H1428">
        <v>1.3526971419892788E-2</v>
      </c>
      <c r="I1428">
        <v>7.6059499303296431E-3</v>
      </c>
      <c r="J1428">
        <v>4.0439559966658194E-3</v>
      </c>
      <c r="K1428">
        <v>4.4104026551922658E-3</v>
      </c>
      <c r="L1428">
        <v>1.3272389675595143E-2</v>
      </c>
    </row>
    <row r="1429" spans="1:12" x14ac:dyDescent="0.2">
      <c r="A1429" s="12">
        <v>45625</v>
      </c>
      <c r="B1429">
        <v>-5.0020501555776333E-3</v>
      </c>
      <c r="C1429">
        <v>3.4955607704054995E-2</v>
      </c>
      <c r="D1429">
        <v>3.7238294457179522E-3</v>
      </c>
      <c r="E1429">
        <v>2.6965218660603869E-2</v>
      </c>
      <c r="F1429">
        <v>4.4005974221202518E-2</v>
      </c>
      <c r="G1429">
        <v>1.8169810046910574E-2</v>
      </c>
      <c r="H1429">
        <v>2.7990487605155198E-2</v>
      </c>
      <c r="I1429">
        <v>2.7460915795336688E-2</v>
      </c>
      <c r="J1429">
        <v>2.2985331511880615E-2</v>
      </c>
      <c r="K1429">
        <v>3.0909421488370375E-2</v>
      </c>
      <c r="L1429">
        <v>2.5937389111277964E-2</v>
      </c>
    </row>
    <row r="1430" spans="1:12" x14ac:dyDescent="0.2">
      <c r="A1430" s="12">
        <v>45628</v>
      </c>
      <c r="B1430">
        <v>-6.2951859034220944E-2</v>
      </c>
      <c r="C1430">
        <v>-5.6331386467783537E-4</v>
      </c>
      <c r="D1430">
        <v>-2.280744126626218E-2</v>
      </c>
      <c r="E1430">
        <v>9.8011205778841346E-3</v>
      </c>
      <c r="F1430">
        <v>-9.8563686783919441E-3</v>
      </c>
      <c r="G1430">
        <v>-3.914557726600423E-3</v>
      </c>
      <c r="H1430">
        <v>-2.7641022505205397E-3</v>
      </c>
      <c r="I1430">
        <v>-8.5761177533377904E-4</v>
      </c>
      <c r="J1430">
        <v>-7.1066099194332984E-3</v>
      </c>
      <c r="K1430">
        <v>-7.2544623197739203E-2</v>
      </c>
      <c r="L1430">
        <v>-5.6705772404842866E-3</v>
      </c>
    </row>
    <row r="1431" spans="1:12" x14ac:dyDescent="0.2">
      <c r="A1431" s="12">
        <v>45629</v>
      </c>
      <c r="B1431">
        <v>-2.2958480688264605E-2</v>
      </c>
      <c r="C1431">
        <v>1.4057718350552299E-2</v>
      </c>
      <c r="D1431">
        <v>-2.9450727219203785E-3</v>
      </c>
      <c r="E1431">
        <v>1.423074773807686E-2</v>
      </c>
      <c r="F1431">
        <v>0.20854475376571341</v>
      </c>
      <c r="G1431">
        <v>5.7813484558480533E-3</v>
      </c>
      <c r="H1431">
        <v>4.663688264924081E-3</v>
      </c>
      <c r="I1431">
        <v>1.8361648759813415E-2</v>
      </c>
      <c r="J1431">
        <v>-1.473279897775303E-2</v>
      </c>
      <c r="K1431">
        <v>-5.9058397515495006E-2</v>
      </c>
      <c r="L1431">
        <v>1.3151875958219724E-2</v>
      </c>
    </row>
    <row r="1432" spans="1:12" x14ac:dyDescent="0.2">
      <c r="A1432" s="12">
        <v>45630</v>
      </c>
      <c r="B1432">
        <v>-5.4269624923162438E-2</v>
      </c>
      <c r="C1432">
        <v>-1.8434058540645427E-2</v>
      </c>
      <c r="D1432">
        <v>-1.8787122757584988E-2</v>
      </c>
      <c r="E1432">
        <v>-5.2792690383886374E-4</v>
      </c>
      <c r="F1432">
        <v>-4.1298183048834661E-2</v>
      </c>
      <c r="G1432">
        <v>-2.5065674254661517E-2</v>
      </c>
      <c r="H1432">
        <v>-1.300806457961526E-2</v>
      </c>
      <c r="I1432">
        <v>-2.81901562827283E-2</v>
      </c>
      <c r="J1432">
        <v>-1.7327476335665379E-2</v>
      </c>
      <c r="K1432">
        <v>-5.6566908318912257E-2</v>
      </c>
      <c r="L1432">
        <v>-1.9083695881077806E-2</v>
      </c>
    </row>
    <row r="1433" spans="1:12" x14ac:dyDescent="0.2">
      <c r="A1433" s="12">
        <v>45631</v>
      </c>
      <c r="B1433">
        <v>5.7526928161700606E-3</v>
      </c>
      <c r="C1433">
        <v>-1.9789924672493173E-2</v>
      </c>
      <c r="D1433">
        <v>5.6989162334945755E-4</v>
      </c>
      <c r="E1433">
        <v>5.1783080578867227E-2</v>
      </c>
      <c r="F1433">
        <v>1.2341483321493937E-3</v>
      </c>
      <c r="G1433">
        <v>2.2519238629739501E-2</v>
      </c>
      <c r="H1433">
        <v>-5.5017925832163798E-3</v>
      </c>
      <c r="I1433">
        <v>-6.9337698183766325E-4</v>
      </c>
      <c r="J1433">
        <v>1.6869264854380551E-2</v>
      </c>
      <c r="K1433">
        <v>1.7696595264349912E-2</v>
      </c>
      <c r="L1433">
        <v>6.0228044207857748E-3</v>
      </c>
    </row>
    <row r="1434" spans="1:12" x14ac:dyDescent="0.2">
      <c r="A1434" s="12">
        <v>45632</v>
      </c>
      <c r="B1434">
        <v>-5.2720281016231758E-3</v>
      </c>
      <c r="C1434">
        <v>-5.7315480899672366E-2</v>
      </c>
      <c r="D1434">
        <v>1.8107943308116258E-3</v>
      </c>
      <c r="E1434">
        <v>-3.2918068244130864E-3</v>
      </c>
      <c r="F1434">
        <v>-5.8781800758994578E-2</v>
      </c>
      <c r="G1434">
        <v>-7.3360440386260189E-3</v>
      </c>
      <c r="H1434">
        <v>7.6816357381607669E-3</v>
      </c>
      <c r="I1434">
        <v>4.7575648425670983E-2</v>
      </c>
      <c r="J1434">
        <v>8.0674686372410025E-3</v>
      </c>
      <c r="K1434">
        <v>4.2594717940272371E-2</v>
      </c>
      <c r="L1434">
        <v>-4.8334822826707575E-3</v>
      </c>
    </row>
    <row r="1435" spans="1:12" x14ac:dyDescent="0.2">
      <c r="A1435" s="12">
        <v>45635</v>
      </c>
      <c r="B1435">
        <v>-3.1733179107711298E-2</v>
      </c>
      <c r="C1435">
        <v>-2.4207495346811998E-2</v>
      </c>
      <c r="D1435">
        <v>-1.7048121311600224E-2</v>
      </c>
      <c r="E1435">
        <v>-4.0661328138958633E-2</v>
      </c>
      <c r="F1435">
        <v>-3.2754754385296361E-3</v>
      </c>
      <c r="G1435">
        <v>-7.0453051298225199E-3</v>
      </c>
      <c r="H1435">
        <v>-2.6987788194756668E-2</v>
      </c>
      <c r="I1435">
        <v>-1.6672610406573442E-2</v>
      </c>
      <c r="J1435">
        <v>-1.5783092518900355E-2</v>
      </c>
      <c r="K1435">
        <v>8.0778590994424429E-4</v>
      </c>
      <c r="L1435">
        <v>-2.4056343207769448E-2</v>
      </c>
    </row>
    <row r="1436" spans="1:12" x14ac:dyDescent="0.2">
      <c r="A1436" s="12">
        <v>45636</v>
      </c>
      <c r="B1436">
        <v>-1.9860486913844747E-3</v>
      </c>
      <c r="C1436">
        <v>1.8690653134384047E-2</v>
      </c>
      <c r="D1436">
        <v>7.960699563744322E-3</v>
      </c>
      <c r="E1436">
        <v>6.4189198883615572E-2</v>
      </c>
      <c r="F1436">
        <v>4.2934520326535559E-2</v>
      </c>
      <c r="G1436">
        <v>1.8283288735826485E-2</v>
      </c>
      <c r="H1436">
        <v>2.1310378141437193E-2</v>
      </c>
      <c r="I1436">
        <v>5.7653303420002043E-2</v>
      </c>
      <c r="J1436">
        <v>6.9789287152013458E-3</v>
      </c>
      <c r="K1436">
        <v>-6.4808193340443344E-3</v>
      </c>
      <c r="L1436">
        <v>2.4833086481794827E-2</v>
      </c>
    </row>
    <row r="1437" spans="1:12" x14ac:dyDescent="0.2">
      <c r="A1437" s="12">
        <v>45637</v>
      </c>
      <c r="B1437">
        <v>3.2276631771717322E-2</v>
      </c>
      <c r="C1437">
        <v>3.4516790321943358E-3</v>
      </c>
      <c r="D1437">
        <v>5.2199622756869679E-5</v>
      </c>
      <c r="E1437">
        <v>-1.3961574900075914E-2</v>
      </c>
      <c r="F1437">
        <v>-2.1328582884594979E-2</v>
      </c>
      <c r="G1437">
        <v>-1.6388261973359092E-2</v>
      </c>
      <c r="H1437">
        <v>-9.9979408278660503E-3</v>
      </c>
      <c r="I1437">
        <v>-8.7670801187473158E-3</v>
      </c>
      <c r="J1437">
        <v>2.7596897527691067E-3</v>
      </c>
      <c r="K1437">
        <v>-3.2516174177526244E-4</v>
      </c>
      <c r="L1437">
        <v>-7.7949986583651177E-3</v>
      </c>
    </row>
    <row r="1438" spans="1:12" x14ac:dyDescent="0.2">
      <c r="A1438" s="12">
        <v>45638</v>
      </c>
      <c r="B1438">
        <v>-2.1401620592379177E-2</v>
      </c>
      <c r="C1438">
        <v>-2.8661060898729666E-2</v>
      </c>
      <c r="D1438">
        <v>-6.261742224119277E-4</v>
      </c>
      <c r="E1438">
        <v>0.21859427466302767</v>
      </c>
      <c r="F1438">
        <v>0.10244825677047414</v>
      </c>
      <c r="G1438">
        <v>-1.1947136073206584E-2</v>
      </c>
      <c r="H1438">
        <v>1.8309324517750279E-3</v>
      </c>
      <c r="I1438">
        <v>1.5725868987545154E-2</v>
      </c>
      <c r="J1438">
        <v>-5.1113440463480811E-3</v>
      </c>
      <c r="K1438">
        <v>-2.5859977683643353E-2</v>
      </c>
      <c r="L1438">
        <v>2.7513369781732744E-2</v>
      </c>
    </row>
    <row r="1439" spans="1:12" x14ac:dyDescent="0.2">
      <c r="A1439" s="12">
        <v>45639</v>
      </c>
      <c r="B1439">
        <v>2.3804853487910182E-2</v>
      </c>
      <c r="C1439">
        <v>-1.7350257933560077E-3</v>
      </c>
      <c r="D1439">
        <v>-1.1179671390517943E-2</v>
      </c>
      <c r="E1439">
        <v>0.10624979722133578</v>
      </c>
      <c r="F1439">
        <v>3.2664277570512455E-2</v>
      </c>
      <c r="G1439">
        <v>2.9689002582195156E-2</v>
      </c>
      <c r="H1439">
        <v>-4.045252787194629E-3</v>
      </c>
      <c r="I1439">
        <v>1.5756554354899596E-4</v>
      </c>
      <c r="J1439">
        <v>-1.3859638286995914E-3</v>
      </c>
      <c r="K1439">
        <v>-1.4284739232940323E-2</v>
      </c>
      <c r="L1439">
        <v>1.8370367280844475E-2</v>
      </c>
    </row>
    <row r="1440" spans="1:12" x14ac:dyDescent="0.2">
      <c r="A1440" s="12">
        <v>45642</v>
      </c>
      <c r="B1440">
        <v>-1.8900460146621487E-2</v>
      </c>
      <c r="C1440">
        <v>-1.3269479232179615E-2</v>
      </c>
      <c r="D1440">
        <v>-7.0979772823135442E-3</v>
      </c>
      <c r="E1440">
        <v>-3.9864102793799039E-2</v>
      </c>
      <c r="F1440">
        <v>-0.10582361347553479</v>
      </c>
      <c r="G1440">
        <v>-1.6365845791449358E-2</v>
      </c>
      <c r="H1440">
        <v>1.9003276276251892E-4</v>
      </c>
      <c r="I1440">
        <v>-1.0932512106053813E-2</v>
      </c>
      <c r="J1440">
        <v>-1.1577972759858493E-2</v>
      </c>
      <c r="K1440">
        <v>-1.3461917513691617E-2</v>
      </c>
      <c r="L1440">
        <v>-1.4245734693959688E-2</v>
      </c>
    </row>
    <row r="1441" spans="1:12" x14ac:dyDescent="0.2">
      <c r="A1441" s="12">
        <v>45643</v>
      </c>
      <c r="B1441">
        <v>-5.7388735083270873E-2</v>
      </c>
      <c r="C1441">
        <v>-2.9300419933448726E-2</v>
      </c>
      <c r="D1441">
        <v>-1.6724202264251576E-2</v>
      </c>
      <c r="E1441">
        <v>-7.1648618970056449E-2</v>
      </c>
      <c r="F1441">
        <v>-6.4105113451142101E-2</v>
      </c>
      <c r="G1441">
        <v>-5.9304135501347048E-2</v>
      </c>
      <c r="H1441">
        <v>-3.1323847049832779E-2</v>
      </c>
      <c r="I1441">
        <v>-6.9596182608992391E-2</v>
      </c>
      <c r="J1441">
        <v>-2.8702825853715471E-2</v>
      </c>
      <c r="K1441">
        <v>-3.7582018694973192E-2</v>
      </c>
      <c r="L1441">
        <v>-3.7687050055188222E-2</v>
      </c>
    </row>
    <row r="1442" spans="1:12" x14ac:dyDescent="0.2">
      <c r="A1442" s="12">
        <v>45644</v>
      </c>
      <c r="B1442">
        <v>-1.2513186174050495E-2</v>
      </c>
      <c r="C1442">
        <v>-2.1058719853411664E-2</v>
      </c>
      <c r="D1442">
        <v>-2.8689672876997885E-3</v>
      </c>
      <c r="E1442">
        <v>-2.3986266097071579E-2</v>
      </c>
      <c r="F1442">
        <v>3.5733080734570842E-2</v>
      </c>
      <c r="G1442">
        <v>-2.2315409923357919E-2</v>
      </c>
      <c r="H1442">
        <v>-1.7466355977415228E-2</v>
      </c>
      <c r="I1442">
        <v>-4.9653542918092269E-3</v>
      </c>
      <c r="J1442">
        <v>4.8090557776249025E-5</v>
      </c>
      <c r="K1442">
        <v>-2.6754240076233239E-3</v>
      </c>
      <c r="L1442">
        <v>-1.6933669008171618E-2</v>
      </c>
    </row>
    <row r="1443" spans="1:12" x14ac:dyDescent="0.2">
      <c r="A1443" s="12">
        <v>45645</v>
      </c>
      <c r="B1443">
        <v>2.3847734229710892E-2</v>
      </c>
      <c r="C1443">
        <v>2.7720781843290142E-3</v>
      </c>
      <c r="D1443">
        <v>1.2926354122970968E-2</v>
      </c>
      <c r="E1443">
        <v>1.1250054828986297E-2</v>
      </c>
      <c r="F1443">
        <v>2.5249116003495886E-2</v>
      </c>
      <c r="G1443">
        <v>-1.9586258761821934E-2</v>
      </c>
      <c r="H1443">
        <v>1.6420351443493682E-2</v>
      </c>
      <c r="I1443">
        <v>-6.7166255927548837E-3</v>
      </c>
      <c r="J1443">
        <v>1.906814388531701E-2</v>
      </c>
      <c r="K1443">
        <v>-8.6099438357304416E-3</v>
      </c>
      <c r="L1443">
        <v>1.3355702369482811E-2</v>
      </c>
    </row>
    <row r="1444" spans="1:12" x14ac:dyDescent="0.2">
      <c r="A1444" s="12">
        <v>45646</v>
      </c>
      <c r="B1444">
        <v>3.4243037740485184E-2</v>
      </c>
      <c r="C1444">
        <v>4.4221958057174014E-2</v>
      </c>
      <c r="D1444">
        <v>1.734748671642582E-2</v>
      </c>
      <c r="E1444">
        <v>5.3708684055300708E-2</v>
      </c>
      <c r="F1444">
        <v>1.6485336921331663E-2</v>
      </c>
      <c r="G1444">
        <v>2.609250512282818E-2</v>
      </c>
      <c r="H1444">
        <v>3.4394139156411277E-2</v>
      </c>
      <c r="I1444">
        <v>3.814344998978788E-2</v>
      </c>
      <c r="J1444">
        <v>1.4578267854247557E-2</v>
      </c>
      <c r="K1444">
        <v>4.1635895685038886E-2</v>
      </c>
      <c r="L1444">
        <v>2.9809207902403004E-2</v>
      </c>
    </row>
    <row r="1445" spans="1:12" x14ac:dyDescent="0.2">
      <c r="A1445" s="12">
        <v>45649</v>
      </c>
      <c r="B1445">
        <v>9.8522399742348478E-3</v>
      </c>
      <c r="C1445">
        <v>1.3472262800348071E-2</v>
      </c>
      <c r="D1445">
        <v>1.2023747198920078E-2</v>
      </c>
      <c r="E1445">
        <v>3.105980164744632E-2</v>
      </c>
      <c r="F1445">
        <v>1.906809681329107E-2</v>
      </c>
      <c r="G1445">
        <v>3.1449136638458E-3</v>
      </c>
      <c r="H1445">
        <v>7.0529580832391766E-3</v>
      </c>
      <c r="I1445">
        <v>1.2726400478256581E-2</v>
      </c>
      <c r="J1445">
        <v>1.4781572814951934E-2</v>
      </c>
      <c r="K1445">
        <v>1.1852838308643206E-2</v>
      </c>
      <c r="L1445">
        <v>1.0249100972895888E-2</v>
      </c>
    </row>
    <row r="1446" spans="1:12" x14ac:dyDescent="0.2">
      <c r="A1446" s="12">
        <v>45650</v>
      </c>
      <c r="B1446">
        <v>1.9589093128905923E-3</v>
      </c>
      <c r="C1446">
        <v>-9.7872542902067046E-3</v>
      </c>
      <c r="D1446">
        <v>-3.6962846925966265E-3</v>
      </c>
      <c r="E1446">
        <v>2.3421851977605587E-2</v>
      </c>
      <c r="F1446">
        <v>-2.072047907724894E-3</v>
      </c>
      <c r="G1446">
        <v>9.9247445242962549E-3</v>
      </c>
      <c r="H1446">
        <v>-5.2220256314640936E-3</v>
      </c>
      <c r="I1446">
        <v>-2.0407171067665316E-2</v>
      </c>
      <c r="J1446">
        <v>-1.3759806783153819E-4</v>
      </c>
      <c r="K1446">
        <v>-1.5380554775270637E-3</v>
      </c>
      <c r="L1446">
        <v>-3.1313105268509931E-4</v>
      </c>
    </row>
    <row r="1447" spans="1:12" x14ac:dyDescent="0.2">
      <c r="A1447" s="12">
        <v>45652</v>
      </c>
      <c r="B1447">
        <v>-6.8729429990515315E-3</v>
      </c>
      <c r="C1447">
        <v>1.0390001559019877E-3</v>
      </c>
      <c r="D1447">
        <v>-2.8728032613134819E-3</v>
      </c>
      <c r="E1447">
        <v>-1.482243426256321E-2</v>
      </c>
      <c r="F1447">
        <v>-1.8227483422370575E-2</v>
      </c>
      <c r="G1447">
        <v>-8.0793428595478042E-3</v>
      </c>
      <c r="H1447">
        <v>-8.1704486965883238E-3</v>
      </c>
      <c r="I1447">
        <v>-1.1802544175835865E-2</v>
      </c>
      <c r="J1447">
        <v>-4.9189323120772841E-3</v>
      </c>
      <c r="K1447">
        <v>-2.2258496459560996E-3</v>
      </c>
      <c r="L1447">
        <v>-8.4911954793615678E-3</v>
      </c>
    </row>
    <row r="1448" spans="1:12" x14ac:dyDescent="0.2">
      <c r="A1448" s="12">
        <v>45653</v>
      </c>
      <c r="B1448">
        <v>-2.3929334960038854E-2</v>
      </c>
      <c r="C1448">
        <v>-2.2211468756353481E-2</v>
      </c>
      <c r="D1448">
        <v>-1.6986148965116955E-2</v>
      </c>
      <c r="E1448">
        <v>-2.5853560613753757E-2</v>
      </c>
      <c r="F1448">
        <v>-1.7400956177045759E-2</v>
      </c>
      <c r="G1448">
        <v>-1.1869634968457972E-2</v>
      </c>
      <c r="H1448">
        <v>-1.7061554616053819E-2</v>
      </c>
      <c r="I1448">
        <v>-3.8732328607706139E-2</v>
      </c>
      <c r="J1448">
        <v>-2.0626982544549154E-2</v>
      </c>
      <c r="K1448">
        <v>-2.113371929864764E-2</v>
      </c>
      <c r="L1448">
        <v>-1.9867587661996991E-2</v>
      </c>
    </row>
    <row r="1449" spans="1:12" x14ac:dyDescent="0.2">
      <c r="A1449" s="12">
        <v>45656</v>
      </c>
      <c r="B1449">
        <v>1.1537602196256491E-2</v>
      </c>
      <c r="C1449">
        <v>-1.356762582014245E-2</v>
      </c>
      <c r="D1449">
        <v>-2.3970201158525113E-3</v>
      </c>
      <c r="E1449">
        <v>-1.6003066826966318E-2</v>
      </c>
      <c r="F1449">
        <v>-1.0895703816152251E-2</v>
      </c>
      <c r="G1449">
        <v>-1.3902118886154705E-2</v>
      </c>
      <c r="H1449">
        <v>-6.2298265137000755E-3</v>
      </c>
      <c r="I1449">
        <v>-1.2348893362238626E-3</v>
      </c>
      <c r="J1449">
        <v>-4.7055096471841857E-4</v>
      </c>
      <c r="K1449">
        <v>4.0185318326076769E-3</v>
      </c>
      <c r="L1449">
        <v>-8.2723625321391749E-3</v>
      </c>
    </row>
    <row r="1450" spans="1:12" x14ac:dyDescent="0.2">
      <c r="A1450" s="12">
        <v>45657</v>
      </c>
      <c r="B1450">
        <v>8.4430639328636065E-3</v>
      </c>
      <c r="C1450">
        <v>-1.3255213880362469E-3</v>
      </c>
      <c r="D1450">
        <v>-2.9909957932645124E-3</v>
      </c>
      <c r="E1450">
        <v>6.0365869676760756E-4</v>
      </c>
      <c r="F1450">
        <v>2.7768399365176302E-2</v>
      </c>
      <c r="G1450">
        <v>1.2034733179249616E-2</v>
      </c>
      <c r="H1450">
        <v>1.3021382046061154E-4</v>
      </c>
      <c r="I1450">
        <v>-1.2433566015182871E-2</v>
      </c>
      <c r="J1450">
        <v>-5.2382206562966551E-3</v>
      </c>
      <c r="K1450">
        <v>-8.2290092915970354E-3</v>
      </c>
      <c r="L1450">
        <v>6.1530395643993475E-3</v>
      </c>
    </row>
    <row r="1451" spans="1:12" x14ac:dyDescent="0.2">
      <c r="A1451" s="12">
        <v>45659</v>
      </c>
      <c r="B1451">
        <v>1.6675234977804029E-2</v>
      </c>
      <c r="C1451">
        <v>3.8541400227098357E-2</v>
      </c>
      <c r="D1451">
        <v>1.8863523236388222E-2</v>
      </c>
      <c r="E1451">
        <v>2.4541061971674353E-3</v>
      </c>
      <c r="F1451">
        <v>3.9877599200550576E-2</v>
      </c>
      <c r="G1451">
        <v>3.0375119465345362E-2</v>
      </c>
      <c r="H1451">
        <v>2.6906286521421154E-2</v>
      </c>
      <c r="I1451">
        <v>5.8807621623386134E-3</v>
      </c>
      <c r="J1451">
        <v>1.8841921245523564E-2</v>
      </c>
      <c r="K1451">
        <v>1.3793267521671766E-2</v>
      </c>
      <c r="L1451">
        <v>2.5724697738369853E-2</v>
      </c>
    </row>
    <row r="1452" spans="1:12" x14ac:dyDescent="0.2">
      <c r="A1452" s="12">
        <v>45660</v>
      </c>
      <c r="B1452">
        <v>-3.4136315811469954E-2</v>
      </c>
      <c r="C1452">
        <v>3.2797543528979949E-2</v>
      </c>
      <c r="D1452">
        <v>8.7276880851886209E-3</v>
      </c>
      <c r="E1452">
        <v>1.646234350307545E-2</v>
      </c>
      <c r="F1452">
        <v>6.9986660740201179E-3</v>
      </c>
      <c r="G1452">
        <v>3.9116043601640782E-2</v>
      </c>
      <c r="H1452">
        <v>1.2717396712995096E-2</v>
      </c>
      <c r="I1452">
        <v>1.7437723842478433E-2</v>
      </c>
      <c r="J1452">
        <v>1.2137582582734601E-2</v>
      </c>
      <c r="K1452">
        <v>1.0693486904093186E-2</v>
      </c>
      <c r="L1452">
        <v>2.8536718265516688E-2</v>
      </c>
    </row>
    <row r="1453" spans="1:12" x14ac:dyDescent="0.2">
      <c r="A1453" s="12">
        <v>45663</v>
      </c>
      <c r="B1453">
        <v>7.0210612340829972E-3</v>
      </c>
      <c r="C1453">
        <v>-1.7284774598988757E-2</v>
      </c>
      <c r="D1453">
        <v>1.5619961959163531E-4</v>
      </c>
      <c r="E1453">
        <v>-3.3418904525010673E-2</v>
      </c>
      <c r="F1453">
        <v>-2.3636519878852982E-2</v>
      </c>
      <c r="G1453">
        <v>-1.4401367875646444E-2</v>
      </c>
      <c r="H1453">
        <v>4.1827052155924554E-3</v>
      </c>
      <c r="I1453">
        <v>-3.1393913646457286E-2</v>
      </c>
      <c r="J1453">
        <v>-9.8186906140204019E-3</v>
      </c>
      <c r="K1453">
        <v>-1.4167443145818713E-2</v>
      </c>
      <c r="L1453">
        <v>-1.3723597820767788E-2</v>
      </c>
    </row>
    <row r="1454" spans="1:12" x14ac:dyDescent="0.2">
      <c r="A1454" s="12">
        <v>45664</v>
      </c>
      <c r="B1454">
        <v>-6.5180010205453985E-3</v>
      </c>
      <c r="C1454">
        <v>-4.4073477435533213E-2</v>
      </c>
      <c r="D1454">
        <v>-2.865618665024515E-3</v>
      </c>
      <c r="E1454">
        <v>2.9261089169386897E-3</v>
      </c>
      <c r="F1454">
        <v>1.7060894624762867E-2</v>
      </c>
      <c r="G1454">
        <v>9.6823755940786613E-3</v>
      </c>
      <c r="H1454">
        <v>-9.0113524064379807E-3</v>
      </c>
      <c r="I1454">
        <v>5.7492018886463846E-3</v>
      </c>
      <c r="J1454">
        <v>2.0949238362735229E-2</v>
      </c>
      <c r="K1454">
        <v>-1.9148580048875097E-2</v>
      </c>
      <c r="L1454">
        <v>-1.0015012118364051E-2</v>
      </c>
    </row>
    <row r="1455" spans="1:12" x14ac:dyDescent="0.2">
      <c r="A1455" s="12">
        <v>45665</v>
      </c>
      <c r="B1455">
        <v>-3.7411463306901475E-2</v>
      </c>
      <c r="C1455">
        <v>-4.877371138724354E-2</v>
      </c>
      <c r="D1455">
        <v>-7.9097396069977288E-3</v>
      </c>
      <c r="E1455">
        <v>-2.2045814166595998E-2</v>
      </c>
      <c r="F1455">
        <v>-3.3122783766583799E-2</v>
      </c>
      <c r="G1455">
        <v>-1.5003410524184621E-2</v>
      </c>
      <c r="H1455">
        <v>-1.328886056537135E-2</v>
      </c>
      <c r="I1455">
        <v>-8.4555910542108686E-3</v>
      </c>
      <c r="J1455">
        <v>-3.7295552265988234E-2</v>
      </c>
      <c r="K1455">
        <v>-2.1332764409528381E-2</v>
      </c>
      <c r="L1455">
        <v>-2.417826434188438E-2</v>
      </c>
    </row>
    <row r="1456" spans="1:12" x14ac:dyDescent="0.2">
      <c r="A1456" s="12">
        <v>45667</v>
      </c>
      <c r="B1456">
        <v>2.6076230636014053E-3</v>
      </c>
      <c r="C1456">
        <v>1.0970274365066179E-2</v>
      </c>
      <c r="D1456">
        <v>4.9313166782294273E-3</v>
      </c>
      <c r="E1456">
        <v>4.3594700786658801E-3</v>
      </c>
      <c r="F1456">
        <v>7.2341085658000626E-3</v>
      </c>
      <c r="G1456">
        <v>-3.206278256791878E-3</v>
      </c>
      <c r="H1456">
        <v>9.5511093647978435E-4</v>
      </c>
      <c r="I1456">
        <v>5.2257244987627943E-3</v>
      </c>
      <c r="J1456">
        <v>2.7273443201632744E-3</v>
      </c>
      <c r="K1456">
        <v>1.2961515327034325E-2</v>
      </c>
      <c r="L1456">
        <v>-3.0752969278768603E-3</v>
      </c>
    </row>
    <row r="1457" spans="1:12" x14ac:dyDescent="0.2">
      <c r="A1457" s="12">
        <v>45670</v>
      </c>
      <c r="B1457">
        <v>0</v>
      </c>
      <c r="C1457">
        <v>-1.0539520703509312E-2</v>
      </c>
      <c r="D1457">
        <v>1.2532961500893907E-2</v>
      </c>
      <c r="E1457">
        <v>-2.6223099122822165E-3</v>
      </c>
      <c r="F1457">
        <v>4.3408225291278064E-4</v>
      </c>
      <c r="G1457">
        <v>1.0647878502809306E-2</v>
      </c>
      <c r="H1457">
        <v>1.5158518180826015E-2</v>
      </c>
      <c r="I1457">
        <v>-4.3227347894090867E-3</v>
      </c>
      <c r="J1457">
        <v>7.9513580016791797E-3</v>
      </c>
      <c r="K1457">
        <v>1.7200517851422938E-2</v>
      </c>
      <c r="L1457">
        <v>6.5523041097742939E-3</v>
      </c>
    </row>
    <row r="1458" spans="1:12" x14ac:dyDescent="0.2">
      <c r="A1458" s="12">
        <v>45671</v>
      </c>
      <c r="B1458">
        <v>2.6722995584569947E-2</v>
      </c>
      <c r="C1458">
        <v>3.2792625444359118E-2</v>
      </c>
      <c r="D1458">
        <v>2.0511684082367823E-2</v>
      </c>
      <c r="E1458">
        <v>1.4579493678033318E-2</v>
      </c>
      <c r="F1458">
        <v>6.9204693355289313E-3</v>
      </c>
      <c r="G1458">
        <v>3.8949102154592054E-2</v>
      </c>
      <c r="H1458">
        <v>3.0131364824307682E-2</v>
      </c>
      <c r="I1458">
        <v>3.3371880045054481E-2</v>
      </c>
      <c r="J1458">
        <v>1.6495005472713806E-2</v>
      </c>
      <c r="K1458">
        <v>2.1074884563484862E-3</v>
      </c>
      <c r="L1458">
        <v>1.9223938994468059E-2</v>
      </c>
    </row>
    <row r="1459" spans="1:12" x14ac:dyDescent="0.2">
      <c r="A1459" s="12">
        <v>45672</v>
      </c>
      <c r="B1459">
        <v>-2.5386780750760968E-3</v>
      </c>
      <c r="C1459">
        <v>-1.2751822402463177E-2</v>
      </c>
      <c r="D1459">
        <v>-5.2703950320840826E-2</v>
      </c>
      <c r="E1459">
        <v>6.1651675598424866E-3</v>
      </c>
      <c r="F1459">
        <v>1.3528777440588211E-2</v>
      </c>
      <c r="G1459">
        <v>1.298823428383299E-2</v>
      </c>
      <c r="H1459">
        <v>-1.8291801440303339E-2</v>
      </c>
      <c r="I1459">
        <v>-1.5836996710335401E-2</v>
      </c>
      <c r="J1459">
        <v>-1.4772701400214692E-2</v>
      </c>
      <c r="K1459">
        <v>-1.4312487406031077E-2</v>
      </c>
      <c r="L1459">
        <v>1.4773181655188662E-3</v>
      </c>
    </row>
    <row r="1460" spans="1:12" x14ac:dyDescent="0.2">
      <c r="A1460" s="12">
        <v>45673</v>
      </c>
      <c r="B1460">
        <v>8.8493063724139107E-2</v>
      </c>
      <c r="C1460">
        <v>2.5178459085336544E-2</v>
      </c>
      <c r="D1460">
        <v>2.6595262190900651E-2</v>
      </c>
      <c r="E1460">
        <v>3.4404198747127121E-2</v>
      </c>
      <c r="F1460">
        <v>5.9272940315365293E-2</v>
      </c>
      <c r="G1460">
        <v>3.7013848862537564E-2</v>
      </c>
      <c r="H1460">
        <v>1.920367546510424E-2</v>
      </c>
      <c r="I1460">
        <v>3.383057783672426E-2</v>
      </c>
      <c r="J1460">
        <v>1.907103174049676E-2</v>
      </c>
      <c r="K1460">
        <v>3.1186842663691365E-2</v>
      </c>
      <c r="L1460">
        <v>2.7357902322210373E-2</v>
      </c>
    </row>
    <row r="1461" spans="1:12" x14ac:dyDescent="0.2">
      <c r="A1461" s="12">
        <v>45674</v>
      </c>
      <c r="B1461">
        <v>1.2945196269927168E-2</v>
      </c>
      <c r="C1461">
        <v>6.7285041080367442E-3</v>
      </c>
      <c r="D1461">
        <v>1.4497840669243497E-2</v>
      </c>
      <c r="E1461">
        <v>1.2014739391560654E-2</v>
      </c>
      <c r="F1461">
        <v>-7.8861224129784524E-3</v>
      </c>
      <c r="G1461">
        <v>1.8084850600206932E-2</v>
      </c>
      <c r="H1461">
        <v>1.6334114594019861E-2</v>
      </c>
      <c r="I1461">
        <v>1.3624176105423423E-2</v>
      </c>
      <c r="J1461">
        <v>1.0394752485676435E-2</v>
      </c>
      <c r="K1461">
        <v>9.2719727902257805E-3</v>
      </c>
      <c r="L1461">
        <v>1.172685935043536E-2</v>
      </c>
    </row>
    <row r="1462" spans="1:12" x14ac:dyDescent="0.2">
      <c r="A1462" s="12">
        <v>45678</v>
      </c>
      <c r="B1462">
        <v>4.125614395598015E-3</v>
      </c>
      <c r="C1462">
        <v>1.1949914409016849E-2</v>
      </c>
      <c r="D1462">
        <v>9.2791557992574717E-3</v>
      </c>
      <c r="E1462">
        <v>2.4936649610783315E-3</v>
      </c>
      <c r="F1462">
        <v>1.1486533919584806E-2</v>
      </c>
      <c r="G1462">
        <v>2.2737173491345578E-2</v>
      </c>
      <c r="H1462">
        <v>1.7599928487146692E-2</v>
      </c>
      <c r="I1462">
        <v>2.9006895924560672E-2</v>
      </c>
      <c r="J1462">
        <v>1.1806299452309908E-2</v>
      </c>
      <c r="K1462">
        <v>-5.1281659868999551E-4</v>
      </c>
      <c r="L1462">
        <v>1.4351259082264445E-2</v>
      </c>
    </row>
    <row r="1463" spans="1:12" x14ac:dyDescent="0.2">
      <c r="A1463" s="12">
        <v>45679</v>
      </c>
      <c r="B1463">
        <v>-1.3355064416419924E-2</v>
      </c>
      <c r="C1463">
        <v>-5.7538882505767316E-3</v>
      </c>
      <c r="D1463">
        <v>1.7905256836792637E-2</v>
      </c>
      <c r="E1463">
        <v>-2.6185020361170317E-3</v>
      </c>
      <c r="F1463">
        <v>6.7656443490239394E-3</v>
      </c>
      <c r="G1463">
        <v>-9.3458385390689201E-3</v>
      </c>
      <c r="H1463">
        <v>2.3912898848546235E-2</v>
      </c>
      <c r="I1463">
        <v>-2.2599841946021649E-2</v>
      </c>
      <c r="J1463">
        <v>1.8876445176608844E-2</v>
      </c>
      <c r="K1463">
        <v>1.8467270771095928E-2</v>
      </c>
      <c r="L1463">
        <v>-1.8676503278403608E-3</v>
      </c>
    </row>
    <row r="1464" spans="1:12" x14ac:dyDescent="0.2">
      <c r="A1464" s="12">
        <v>45680</v>
      </c>
      <c r="B1464">
        <v>-3.4909194642718008E-2</v>
      </c>
      <c r="C1464">
        <v>-1.6268474376255951E-3</v>
      </c>
      <c r="D1464">
        <v>-7.8200043756189719E-2</v>
      </c>
      <c r="E1464">
        <v>1.8228045712638002E-2</v>
      </c>
      <c r="F1464">
        <v>-1.6315148863899308E-2</v>
      </c>
      <c r="G1464">
        <v>-1.4660943376535954E-2</v>
      </c>
      <c r="H1464">
        <v>-1.2988392813568747E-2</v>
      </c>
      <c r="I1464">
        <v>-3.8374042194692655E-2</v>
      </c>
      <c r="J1464">
        <v>-4.9278635478458378E-2</v>
      </c>
      <c r="K1464">
        <v>-5.4860249279279939E-2</v>
      </c>
      <c r="L1464">
        <v>-2.0300656100707273E-2</v>
      </c>
    </row>
    <row r="1465" spans="1:12" x14ac:dyDescent="0.2">
      <c r="A1465" s="12">
        <v>45681</v>
      </c>
      <c r="B1465">
        <v>-2.626605265037037E-2</v>
      </c>
      <c r="C1465">
        <v>-6.5863566081809669E-2</v>
      </c>
      <c r="D1465">
        <v>8.1063438359712629E-3</v>
      </c>
      <c r="E1465">
        <v>-0.19112184698617124</v>
      </c>
      <c r="F1465">
        <v>-0.21197804466620362</v>
      </c>
      <c r="G1465">
        <v>-8.2905340229487548E-2</v>
      </c>
      <c r="H1465">
        <v>-5.4182082263315671E-3</v>
      </c>
      <c r="I1465">
        <v>-3.4106293240831129E-2</v>
      </c>
      <c r="J1465">
        <v>-9.0113180568150864E-3</v>
      </c>
      <c r="K1465">
        <v>1.4786374545365535E-2</v>
      </c>
      <c r="L1465">
        <v>-8.1680820272885646E-2</v>
      </c>
    </row>
    <row r="1466" spans="1:12" x14ac:dyDescent="0.2">
      <c r="A1466" s="12">
        <v>45684</v>
      </c>
      <c r="B1466">
        <v>-2.4446299791626203E-2</v>
      </c>
      <c r="C1466">
        <v>-7.3305500285217153E-3</v>
      </c>
      <c r="D1466">
        <v>-3.5150532164056919E-2</v>
      </c>
      <c r="E1466">
        <v>2.5545338613635945E-2</v>
      </c>
      <c r="F1466">
        <v>3.4771589166752284E-2</v>
      </c>
      <c r="G1466">
        <v>3.6755801158275328E-2</v>
      </c>
      <c r="H1466">
        <v>2.1591999433224229E-3</v>
      </c>
      <c r="I1466">
        <v>1.5954437047134219E-2</v>
      </c>
      <c r="J1466">
        <v>-2.7770382962183079E-2</v>
      </c>
      <c r="K1466">
        <v>-1.6738980166707867E-2</v>
      </c>
      <c r="L1466">
        <v>4.4595982834582243E-3</v>
      </c>
    </row>
    <row r="1467" spans="1:12" x14ac:dyDescent="0.2">
      <c r="A1467" s="12">
        <v>45685</v>
      </c>
      <c r="B1467">
        <v>-2.528407821059963E-3</v>
      </c>
      <c r="C1467">
        <v>2.7472359643962788E-2</v>
      </c>
      <c r="D1467">
        <v>-1.6627464701050873E-3</v>
      </c>
      <c r="E1467">
        <v>-4.8826811592441689E-3</v>
      </c>
      <c r="F1467">
        <v>2.7627937402009355E-2</v>
      </c>
      <c r="G1467">
        <v>-1.4068229654120558E-2</v>
      </c>
      <c r="H1467">
        <v>9.3228057043772588E-4</v>
      </c>
      <c r="I1467">
        <v>2.3092836968023282E-3</v>
      </c>
      <c r="J1467">
        <v>1.8596439357183203E-3</v>
      </c>
      <c r="K1467">
        <v>-4.4519894872997049E-3</v>
      </c>
      <c r="L1467">
        <v>4.1133048427228671E-3</v>
      </c>
    </row>
    <row r="1468" spans="1:12" x14ac:dyDescent="0.2">
      <c r="A1468" s="12">
        <v>45686</v>
      </c>
      <c r="B1468">
        <v>1.3078668686881841E-2</v>
      </c>
      <c r="C1468">
        <v>1.2785425779335452E-2</v>
      </c>
      <c r="D1468">
        <v>2.7358440150080307E-2</v>
      </c>
      <c r="E1468">
        <v>4.4129374618863196E-2</v>
      </c>
      <c r="F1468">
        <v>3.261159361177382E-2</v>
      </c>
      <c r="G1468">
        <v>3.1869886745036789E-2</v>
      </c>
      <c r="H1468">
        <v>1.2803567461769653E-3</v>
      </c>
      <c r="I1468">
        <v>6.5434654093145146E-3</v>
      </c>
      <c r="J1468">
        <v>1.1792369608922899E-2</v>
      </c>
      <c r="K1468">
        <v>-1.5649203006378579E-2</v>
      </c>
      <c r="L1468">
        <v>2.0133656849439938E-2</v>
      </c>
    </row>
    <row r="1469" spans="1:12" x14ac:dyDescent="0.2">
      <c r="A1469" s="12">
        <v>45687</v>
      </c>
      <c r="B1469">
        <v>-2.9413880938241155E-2</v>
      </c>
      <c r="C1469">
        <v>-2.4787297691627134E-2</v>
      </c>
      <c r="D1469">
        <v>3.7989676652521978E-3</v>
      </c>
      <c r="E1469">
        <v>2.5680594504181073E-2</v>
      </c>
      <c r="F1469">
        <v>2.267222658065882E-2</v>
      </c>
      <c r="G1469">
        <v>6.6759159287912472E-3</v>
      </c>
      <c r="H1469">
        <v>5.7994247297235976E-3</v>
      </c>
      <c r="I1469">
        <v>5.0989282433397919E-3</v>
      </c>
      <c r="J1469">
        <v>-2.4039761612494898E-3</v>
      </c>
      <c r="K1469">
        <v>-1.5713813718116931E-2</v>
      </c>
      <c r="L1469">
        <v>-2.7925299815801988E-3</v>
      </c>
    </row>
    <row r="1470" spans="1:12" x14ac:dyDescent="0.2">
      <c r="A1470" s="12">
        <v>45688</v>
      </c>
      <c r="B1470">
        <v>-2.5767159372492732E-3</v>
      </c>
      <c r="C1470">
        <v>-1.4594997600527045E-2</v>
      </c>
      <c r="D1470">
        <v>-2.0079996998148674E-2</v>
      </c>
      <c r="E1470">
        <v>-1.612801373997309E-2</v>
      </c>
      <c r="F1470">
        <v>6.1831921569107844E-3</v>
      </c>
      <c r="G1470">
        <v>-2.0825553574902993E-2</v>
      </c>
      <c r="H1470">
        <v>-1.5677559798306717E-2</v>
      </c>
      <c r="I1470">
        <v>-4.4467697308862936E-2</v>
      </c>
      <c r="J1470">
        <v>-3.1887212392916399E-2</v>
      </c>
      <c r="K1470">
        <v>-3.8293007966223695E-2</v>
      </c>
      <c r="L1470">
        <v>-1.8181151500557356E-2</v>
      </c>
    </row>
    <row r="1471" spans="1:12" x14ac:dyDescent="0.2">
      <c r="A1471" s="12">
        <v>45691</v>
      </c>
      <c r="B1471">
        <v>-4.6546887796466846E-3</v>
      </c>
      <c r="C1471">
        <v>4.4752331590155431E-2</v>
      </c>
      <c r="D1471">
        <v>-2.1023791025194076E-3</v>
      </c>
      <c r="E1471">
        <v>2.1356686156908573E-2</v>
      </c>
      <c r="F1471">
        <v>-3.4673082425382563E-2</v>
      </c>
      <c r="G1471">
        <v>6.5573673935560892E-2</v>
      </c>
      <c r="H1471">
        <v>1.6313426759125272E-2</v>
      </c>
      <c r="I1471">
        <v>3.8429744928220157E-3</v>
      </c>
      <c r="J1471">
        <v>3.7446021339112212E-3</v>
      </c>
      <c r="K1471">
        <v>6.4848667258200262E-3</v>
      </c>
      <c r="L1471">
        <v>1.0218380125176427E-2</v>
      </c>
    </row>
    <row r="1472" spans="1:12" x14ac:dyDescent="0.2">
      <c r="A1472" s="12">
        <v>45692</v>
      </c>
      <c r="B1472">
        <v>1.8490444523177982E-2</v>
      </c>
      <c r="C1472">
        <v>-6.4728199276138126E-2</v>
      </c>
      <c r="D1472">
        <v>5.6882594168166066E-3</v>
      </c>
      <c r="E1472">
        <v>4.2124965951274775E-2</v>
      </c>
      <c r="F1472">
        <v>5.9889630867106192E-2</v>
      </c>
      <c r="G1472">
        <v>5.0089863564535278E-2</v>
      </c>
      <c r="H1472">
        <v>1.6165499807038023E-2</v>
      </c>
      <c r="I1472">
        <v>1.216313769862039E-2</v>
      </c>
      <c r="J1472">
        <v>1.823002568617009E-2</v>
      </c>
      <c r="K1472">
        <v>1.6965548225431296E-2</v>
      </c>
      <c r="L1472">
        <v>1.9177279254386913E-2</v>
      </c>
    </row>
    <row r="1473" spans="1:12" x14ac:dyDescent="0.2">
      <c r="A1473" s="12">
        <v>45693</v>
      </c>
      <c r="B1473">
        <v>-1.3835755743531377E-2</v>
      </c>
      <c r="C1473">
        <v>-1.6654284431482536E-2</v>
      </c>
      <c r="D1473">
        <v>9.263653080126005E-3</v>
      </c>
      <c r="E1473">
        <v>-2.7623993004778536E-3</v>
      </c>
      <c r="F1473">
        <v>2.3590392346815998E-2</v>
      </c>
      <c r="G1473">
        <v>-6.9614622387429489E-3</v>
      </c>
      <c r="H1473">
        <v>-3.7897738312668704E-2</v>
      </c>
      <c r="I1473">
        <v>-2.2997880608565124E-2</v>
      </c>
      <c r="J1473">
        <v>-9.4342115610607149E-3</v>
      </c>
      <c r="K1473">
        <v>-7.3163869099406083E-3</v>
      </c>
      <c r="L1473">
        <v>-1.3155088348626607E-3</v>
      </c>
    </row>
    <row r="1474" spans="1:12" x14ac:dyDescent="0.2">
      <c r="A1474" s="12">
        <v>45694</v>
      </c>
      <c r="B1474">
        <v>-1.4553208133702583E-2</v>
      </c>
      <c r="C1474">
        <v>-2.3885078961365769E-2</v>
      </c>
      <c r="D1474">
        <v>-1.8058180594712096E-2</v>
      </c>
      <c r="E1474">
        <v>-2.8452514978696074E-2</v>
      </c>
      <c r="F1474">
        <v>-7.5037321498976017E-2</v>
      </c>
      <c r="G1474">
        <v>-4.1703781301013114E-3</v>
      </c>
      <c r="H1474">
        <v>-8.064563871720911E-3</v>
      </c>
      <c r="I1474">
        <v>-1.6193912297878959E-2</v>
      </c>
      <c r="J1474">
        <v>-1.2686629915515302E-2</v>
      </c>
      <c r="K1474">
        <v>-2.323914809736043E-2</v>
      </c>
      <c r="L1474">
        <v>-1.5692193154262485E-2</v>
      </c>
    </row>
    <row r="1475" spans="1:12" x14ac:dyDescent="0.2">
      <c r="A1475" s="12">
        <v>45695</v>
      </c>
      <c r="B1475">
        <v>3.447730531216682E-2</v>
      </c>
      <c r="C1475">
        <v>2.6785730783450205E-2</v>
      </c>
      <c r="D1475">
        <v>1.7207273580187666E-3</v>
      </c>
      <c r="E1475">
        <v>4.423322912658853E-2</v>
      </c>
      <c r="F1475">
        <v>1.9515436723036499E-2</v>
      </c>
      <c r="G1475">
        <v>2.5340726277992996E-3</v>
      </c>
      <c r="H1475">
        <v>2.0040716088163189E-2</v>
      </c>
      <c r="I1475">
        <v>2.1901400317354321E-2</v>
      </c>
      <c r="J1475">
        <v>-1.7070085206576037E-3</v>
      </c>
      <c r="K1475">
        <v>3.0786614674805594E-3</v>
      </c>
      <c r="L1475">
        <v>1.2964877005240365E-2</v>
      </c>
    </row>
    <row r="1476" spans="1:12" x14ac:dyDescent="0.2">
      <c r="A1476" s="12">
        <v>45698</v>
      </c>
      <c r="B1476">
        <v>5.8927151832659293E-2</v>
      </c>
      <c r="C1476">
        <v>5.5961434252706742E-3</v>
      </c>
      <c r="D1476">
        <v>-5.8960987684994097E-3</v>
      </c>
      <c r="E1476">
        <v>0</v>
      </c>
      <c r="F1476">
        <v>-3.3168146853109079E-2</v>
      </c>
      <c r="G1476">
        <v>-3.7156400407232934E-2</v>
      </c>
      <c r="H1476">
        <v>3.6697957870290604E-3</v>
      </c>
      <c r="I1476">
        <v>7.3766933363803605E-2</v>
      </c>
      <c r="J1476">
        <v>-6.8573982681952835E-3</v>
      </c>
      <c r="K1476">
        <v>1.0131084654672492E-2</v>
      </c>
      <c r="L1476">
        <v>9.0988578696524246E-4</v>
      </c>
    </row>
    <row r="1477" spans="1:12" x14ac:dyDescent="0.2">
      <c r="A1477" s="12">
        <v>45699</v>
      </c>
      <c r="B1477">
        <v>6.9533192492690368E-2</v>
      </c>
      <c r="C1477">
        <v>5.56506909212623E-3</v>
      </c>
      <c r="D1477">
        <v>4.1198448309308616E-3</v>
      </c>
      <c r="E1477">
        <v>5.5580994607725325E-3</v>
      </c>
      <c r="F1477">
        <v>-3.4495865207523034E-2</v>
      </c>
      <c r="G1477">
        <v>-2.5825075774656547E-2</v>
      </c>
      <c r="H1477">
        <v>-9.9335868542668633E-3</v>
      </c>
      <c r="I1477">
        <v>4.7945285468336513E-2</v>
      </c>
      <c r="J1477">
        <v>8.1744987685932018E-3</v>
      </c>
      <c r="K1477">
        <v>2.386655185926783E-2</v>
      </c>
      <c r="L1477">
        <v>1.0908406550093205E-3</v>
      </c>
    </row>
    <row r="1478" spans="1:12" x14ac:dyDescent="0.2">
      <c r="A1478" s="12">
        <v>45700</v>
      </c>
      <c r="B1478">
        <v>7.0829840194935267E-2</v>
      </c>
      <c r="C1478">
        <v>8.0522832054072087E-4</v>
      </c>
      <c r="D1478">
        <v>4.490140526607931E-3</v>
      </c>
      <c r="E1478">
        <v>-2.329765250095915E-3</v>
      </c>
      <c r="F1478">
        <v>-1.8380741352494397E-2</v>
      </c>
      <c r="G1478">
        <v>-7.4799621058855891E-3</v>
      </c>
      <c r="H1478">
        <v>1.086330519466815E-2</v>
      </c>
      <c r="I1478">
        <v>2.9943778029278636E-2</v>
      </c>
      <c r="J1478">
        <v>2.0315775379238191E-2</v>
      </c>
      <c r="K1478">
        <v>7.5848845557669221E-3</v>
      </c>
      <c r="L1478">
        <v>1.2190297543847832E-2</v>
      </c>
    </row>
    <row r="1479" spans="1:12" x14ac:dyDescent="0.2">
      <c r="A1479" s="12">
        <v>45701</v>
      </c>
      <c r="B1479">
        <v>-2.2209116661736666E-2</v>
      </c>
      <c r="C1479">
        <v>1.1471389306693357E-2</v>
      </c>
      <c r="D1479">
        <v>1.2258602325187301E-2</v>
      </c>
      <c r="E1479">
        <v>-1.1773961949579413E-2</v>
      </c>
      <c r="F1479">
        <v>2.8667284806264702E-2</v>
      </c>
      <c r="G1479">
        <v>5.7343358367454621E-3</v>
      </c>
      <c r="H1479">
        <v>4.6462430304182228E-4</v>
      </c>
      <c r="I1479">
        <v>1.6118004811793762E-2</v>
      </c>
      <c r="J1479">
        <v>2.4862735030717741E-2</v>
      </c>
      <c r="K1479">
        <v>2.7269435543141745E-2</v>
      </c>
      <c r="L1479">
        <v>1.0316644436347529E-3</v>
      </c>
    </row>
    <row r="1480" spans="1:12" x14ac:dyDescent="0.2">
      <c r="A1480" s="12">
        <v>45702</v>
      </c>
      <c r="B1480">
        <v>0.14893123279571321</v>
      </c>
      <c r="C1480">
        <v>1.037919705022692E-2</v>
      </c>
      <c r="D1480">
        <v>1.8566707713100587E-2</v>
      </c>
      <c r="E1480">
        <v>-1.9542575264567975E-2</v>
      </c>
      <c r="F1480">
        <v>7.296559670166086E-3</v>
      </c>
      <c r="G1480">
        <v>8.5647108552190862E-2</v>
      </c>
      <c r="H1480">
        <v>8.1534705442918628E-3</v>
      </c>
      <c r="I1480">
        <v>4.2844161290827652E-2</v>
      </c>
      <c r="J1480">
        <v>2.5804600026439067E-2</v>
      </c>
      <c r="K1480">
        <v>3.6969608288076196E-2</v>
      </c>
      <c r="L1480">
        <v>1.6406491115785068E-2</v>
      </c>
    </row>
    <row r="1481" spans="1:12" x14ac:dyDescent="0.2">
      <c r="A1481" s="12">
        <v>45706</v>
      </c>
      <c r="B1481">
        <v>-6.2909088318777492E-2</v>
      </c>
      <c r="C1481">
        <v>3.5812909825436215E-3</v>
      </c>
      <c r="D1481">
        <v>5.1529243394598197E-2</v>
      </c>
      <c r="E1481">
        <v>8.747988028750956E-4</v>
      </c>
      <c r="F1481">
        <v>3.4355047821659539E-2</v>
      </c>
      <c r="G1481">
        <v>-3.3504386977235463E-2</v>
      </c>
      <c r="H1481">
        <v>9.0580886334268237E-3</v>
      </c>
      <c r="I1481">
        <v>2.2644710486002161E-2</v>
      </c>
      <c r="J1481">
        <v>9.2904734244125084E-2</v>
      </c>
      <c r="K1481">
        <v>9.4429931225805813E-2</v>
      </c>
      <c r="L1481">
        <v>1.6488864187950914E-2</v>
      </c>
    </row>
    <row r="1482" spans="1:12" x14ac:dyDescent="0.2">
      <c r="A1482" s="12">
        <v>45707</v>
      </c>
      <c r="B1482">
        <v>1.4283232324687353E-2</v>
      </c>
      <c r="C1482">
        <v>-4.5443080131645766E-3</v>
      </c>
      <c r="D1482">
        <v>3.8177910834367002E-2</v>
      </c>
      <c r="E1482">
        <v>-8.7382687876653136E-3</v>
      </c>
      <c r="F1482">
        <v>-2.1206727209341938E-2</v>
      </c>
      <c r="G1482">
        <v>-2.1024615012346926E-2</v>
      </c>
      <c r="H1482">
        <v>-8.7126121349986908E-3</v>
      </c>
      <c r="I1482">
        <v>-1.1405282080076467E-2</v>
      </c>
      <c r="J1482">
        <v>8.8984979753501964E-3</v>
      </c>
      <c r="K1482">
        <v>1.1103433072622614E-2</v>
      </c>
      <c r="L1482">
        <v>2.3397381000050572E-3</v>
      </c>
    </row>
    <row r="1483" spans="1:12" x14ac:dyDescent="0.2">
      <c r="A1483" s="12">
        <v>45708</v>
      </c>
      <c r="B1483">
        <v>-4.7889813437035952E-2</v>
      </c>
      <c r="C1483">
        <v>-2.9600862695086501E-2</v>
      </c>
      <c r="D1483">
        <v>-9.6562317033167984E-3</v>
      </c>
      <c r="E1483">
        <v>-3.6285947448502685E-2</v>
      </c>
      <c r="F1483">
        <v>-4.6121496107041735E-2</v>
      </c>
      <c r="G1483">
        <v>-3.4777901319057197E-2</v>
      </c>
      <c r="H1483">
        <v>-4.8781619312530874E-2</v>
      </c>
      <c r="I1483">
        <v>-1.8553407895747834E-2</v>
      </c>
      <c r="J1483">
        <v>-2.0343348315127872E-2</v>
      </c>
      <c r="K1483">
        <v>-5.1538905168969619E-2</v>
      </c>
      <c r="L1483">
        <v>-3.1163997318097849E-2</v>
      </c>
    </row>
    <row r="1484" spans="1:12" x14ac:dyDescent="0.2">
      <c r="A1484" s="12">
        <v>45709</v>
      </c>
      <c r="B1484">
        <v>-2.4421252960313937E-2</v>
      </c>
      <c r="C1484">
        <v>-2.4938454004842178E-2</v>
      </c>
      <c r="D1484">
        <v>-6.2571316509797354E-3</v>
      </c>
      <c r="E1484">
        <v>-5.0316610093412879E-2</v>
      </c>
      <c r="F1484">
        <v>-5.8513554918338442E-2</v>
      </c>
      <c r="G1484">
        <v>-4.1832117706070586E-2</v>
      </c>
      <c r="H1484">
        <v>-2.6522762271388833E-2</v>
      </c>
      <c r="I1484">
        <v>-7.6698194532117403E-3</v>
      </c>
      <c r="J1484">
        <v>-8.0689638621639862E-3</v>
      </c>
      <c r="K1484">
        <v>3.540703544628166E-3</v>
      </c>
      <c r="L1484">
        <v>-2.376437110277797E-2</v>
      </c>
    </row>
    <row r="1485" spans="1:12" x14ac:dyDescent="0.2">
      <c r="A1485" s="12">
        <v>45712</v>
      </c>
      <c r="B1485">
        <v>-5.4181709780428806E-2</v>
      </c>
      <c r="C1485">
        <v>-3.9143031983579192E-2</v>
      </c>
      <c r="D1485">
        <v>-3.7932255669633182E-3</v>
      </c>
      <c r="E1485">
        <v>-2.6264058997915795E-2</v>
      </c>
      <c r="F1485">
        <v>-5.1449233615536195E-2</v>
      </c>
      <c r="G1485">
        <v>-4.644085691513692E-2</v>
      </c>
      <c r="H1485">
        <v>7.4458806361151072E-4</v>
      </c>
      <c r="I1485">
        <v>-1.3680127701200563E-2</v>
      </c>
      <c r="J1485">
        <v>-7.1566473105389499E-3</v>
      </c>
      <c r="K1485">
        <v>-1.0909259632888534E-2</v>
      </c>
      <c r="L1485">
        <v>-2.083552955653005E-2</v>
      </c>
    </row>
    <row r="1486" spans="1:12" x14ac:dyDescent="0.2">
      <c r="A1486" s="12">
        <v>45713</v>
      </c>
      <c r="B1486">
        <v>2.2791813673789359E-2</v>
      </c>
      <c r="C1486">
        <v>7.4748674890323446E-3</v>
      </c>
      <c r="D1486">
        <v>-8.738894592764666E-3</v>
      </c>
      <c r="E1486">
        <v>5.0073023404433023E-2</v>
      </c>
      <c r="F1486">
        <v>2.0224228541434366E-2</v>
      </c>
      <c r="G1486">
        <v>1.948507291398385E-2</v>
      </c>
      <c r="H1486">
        <v>5.4435954356379474E-3</v>
      </c>
      <c r="I1486">
        <v>-1.4801366917323448E-2</v>
      </c>
      <c r="J1486">
        <v>-6.6947060895915251E-3</v>
      </c>
      <c r="K1486">
        <v>-6.6699883059874038E-3</v>
      </c>
      <c r="L1486">
        <v>1.7262939424388269E-2</v>
      </c>
    </row>
    <row r="1487" spans="1:12" x14ac:dyDescent="0.2">
      <c r="A1487" s="12">
        <v>45714</v>
      </c>
      <c r="B1487">
        <v>-1.8451512518366717E-2</v>
      </c>
      <c r="C1487">
        <v>-5.1222905361224327E-2</v>
      </c>
      <c r="D1487">
        <v>-3.5635553191555938E-2</v>
      </c>
      <c r="E1487">
        <v>-7.3753964314471829E-2</v>
      </c>
      <c r="F1487">
        <v>-7.9472092918674561E-2</v>
      </c>
      <c r="G1487">
        <v>-8.2735906470905243E-2</v>
      </c>
      <c r="H1487">
        <v>-4.8407808501421928E-2</v>
      </c>
      <c r="I1487">
        <v>-6.1168351402894477E-2</v>
      </c>
      <c r="J1487">
        <v>-4.3190436539964072E-2</v>
      </c>
      <c r="K1487">
        <v>-4.5349571163083371E-2</v>
      </c>
      <c r="L1487">
        <v>-5.9991041310796876E-2</v>
      </c>
    </row>
    <row r="1488" spans="1:12" x14ac:dyDescent="0.2">
      <c r="A1488" s="12">
        <v>45715</v>
      </c>
      <c r="B1488">
        <v>2.734042118236462E-2</v>
      </c>
      <c r="C1488">
        <v>3.5110480899698386E-3</v>
      </c>
      <c r="D1488">
        <v>2.4220773149604163E-2</v>
      </c>
      <c r="E1488">
        <v>8.206846553948946E-3</v>
      </c>
      <c r="F1488">
        <v>4.6478506721429176E-2</v>
      </c>
      <c r="G1488">
        <v>3.6069475727861754E-2</v>
      </c>
      <c r="H1488">
        <v>1.7522277239641955E-2</v>
      </c>
      <c r="I1488">
        <v>2.8968644981134696E-2</v>
      </c>
      <c r="J1488">
        <v>2.7363924823879164E-2</v>
      </c>
      <c r="K1488">
        <v>3.0007453843041699E-2</v>
      </c>
      <c r="L1488">
        <v>1.5806275798794102E-2</v>
      </c>
    </row>
    <row r="1489" spans="1:25" x14ac:dyDescent="0.2">
      <c r="A1489" s="12">
        <v>45716</v>
      </c>
      <c r="B1489">
        <v>-4.2614572899939064E-2</v>
      </c>
      <c r="C1489">
        <v>-1.6457509323538923E-2</v>
      </c>
      <c r="D1489">
        <v>-8.1972183143559536E-3</v>
      </c>
      <c r="E1489">
        <v>-6.2378045000310155E-2</v>
      </c>
      <c r="F1489">
        <v>-6.7461518433812068E-2</v>
      </c>
      <c r="G1489">
        <v>-5.554941231633187E-2</v>
      </c>
      <c r="H1489">
        <v>-2.2845996942919247E-2</v>
      </c>
      <c r="I1489">
        <v>-3.293955814644333E-2</v>
      </c>
      <c r="J1489">
        <v>-6.6726044115992976E-3</v>
      </c>
      <c r="K1489">
        <v>-1.5581170223635199E-2</v>
      </c>
      <c r="L1489">
        <v>-3.598415928144208E-2</v>
      </c>
    </row>
    <row r="1490" spans="1:25" x14ac:dyDescent="0.2">
      <c r="A1490" s="12">
        <v>45719</v>
      </c>
      <c r="B1490">
        <v>-6.4010949350803398E-2</v>
      </c>
      <c r="C1490">
        <v>2.5330498965795048E-2</v>
      </c>
      <c r="D1490">
        <v>2.3122429086843755E-3</v>
      </c>
      <c r="E1490">
        <v>5.8688416463135518E-4</v>
      </c>
      <c r="F1490">
        <v>2.8711204423110981E-2</v>
      </c>
      <c r="G1490">
        <v>8.1002668130487707E-3</v>
      </c>
      <c r="H1490">
        <v>5.4532421886182778E-3</v>
      </c>
      <c r="I1490">
        <v>1.0554177719478114E-2</v>
      </c>
      <c r="J1490">
        <v>-5.9949746041407254E-3</v>
      </c>
      <c r="K1490">
        <v>3.2733016815267402E-3</v>
      </c>
      <c r="L1490">
        <v>5.55256973323819E-3</v>
      </c>
    </row>
    <row r="1491" spans="1:25" x14ac:dyDescent="0.2">
      <c r="A1491" s="12">
        <v>45720</v>
      </c>
      <c r="B1491">
        <v>-2.4680914164389021E-2</v>
      </c>
      <c r="C1491">
        <v>9.0900554504904866E-3</v>
      </c>
      <c r="D1491">
        <v>3.7397189123097043E-3</v>
      </c>
      <c r="E1491">
        <v>2.1633384731422192E-2</v>
      </c>
      <c r="F1491">
        <v>2.0284189004606504E-2</v>
      </c>
      <c r="G1491">
        <v>1.2121388988010117E-2</v>
      </c>
      <c r="H1491">
        <v>2.575627448760363E-2</v>
      </c>
      <c r="I1491">
        <v>2.6866802481267701E-2</v>
      </c>
      <c r="J1491">
        <v>1.4441197260624112E-2</v>
      </c>
      <c r="K1491">
        <v>2.5472595029841148E-2</v>
      </c>
      <c r="L1491">
        <v>2.1326377572996647E-2</v>
      </c>
    </row>
    <row r="1492" spans="1:25" x14ac:dyDescent="0.2">
      <c r="A1492" s="12">
        <v>45721</v>
      </c>
      <c r="B1492">
        <v>-2.8873680653275276E-3</v>
      </c>
      <c r="C1492">
        <v>-2.8128722096963692E-2</v>
      </c>
      <c r="D1492">
        <v>-3.2374087695882355E-2</v>
      </c>
      <c r="E1492">
        <v>-6.5408902443149494E-2</v>
      </c>
      <c r="F1492">
        <v>-0.22081656165585509</v>
      </c>
      <c r="G1492">
        <v>-2.572185171984534E-2</v>
      </c>
      <c r="H1492">
        <v>-1.020160684311548E-2</v>
      </c>
      <c r="I1492">
        <v>-2.6538764787841441E-2</v>
      </c>
      <c r="J1492">
        <v>-2.9632439065965962E-2</v>
      </c>
      <c r="K1492">
        <v>-2.3410756941254024E-2</v>
      </c>
      <c r="L1492">
        <v>-4.2460834995239526E-2</v>
      </c>
    </row>
    <row r="1493" spans="1:25" x14ac:dyDescent="0.2">
      <c r="A1493" s="12">
        <v>45722</v>
      </c>
      <c r="B1493">
        <v>-5.3153356346442833E-3</v>
      </c>
      <c r="C1493">
        <v>1.4661832376464056E-2</v>
      </c>
      <c r="D1493">
        <v>6.2128769986207477E-3</v>
      </c>
      <c r="E1493">
        <v>8.2897802261863426E-2</v>
      </c>
      <c r="F1493">
        <v>-2.0123687616366737E-2</v>
      </c>
      <c r="G1493">
        <v>4.2813148754468476E-2</v>
      </c>
      <c r="H1493">
        <v>3.2657557815236382E-2</v>
      </c>
      <c r="I1493">
        <v>4.4893708389309651E-2</v>
      </c>
      <c r="J1493">
        <v>1.377547274228955E-2</v>
      </c>
      <c r="K1493">
        <v>2.5588147773563004E-2</v>
      </c>
      <c r="L1493">
        <v>2.8915471877691289E-2</v>
      </c>
    </row>
    <row r="1494" spans="1:25" x14ac:dyDescent="0.2">
      <c r="A1494" s="12">
        <v>45723</v>
      </c>
      <c r="B1494">
        <v>-3.5004761504976542E-2</v>
      </c>
      <c r="C1494">
        <v>-3.7376142969265155E-2</v>
      </c>
      <c r="D1494">
        <v>-2.137955055902542E-2</v>
      </c>
      <c r="E1494">
        <v>-5.5416032827260021E-2</v>
      </c>
      <c r="F1494">
        <v>-7.5781588898914357E-2</v>
      </c>
      <c r="G1494">
        <v>-5.4289982473561094E-2</v>
      </c>
      <c r="H1494">
        <v>-3.9473850659132587E-2</v>
      </c>
      <c r="I1494">
        <v>-4.407411588792013E-2</v>
      </c>
      <c r="J1494">
        <v>-4.3433978881219901E-2</v>
      </c>
      <c r="K1494">
        <v>-0.11175721874997069</v>
      </c>
      <c r="L1494">
        <v>-4.7363701447663956E-2</v>
      </c>
    </row>
    <row r="1495" spans="1:25" ht="16" thickBot="1" x14ac:dyDescent="0.25">
      <c r="A1495" s="12">
        <v>45726</v>
      </c>
      <c r="B1495">
        <v>-7.5547886283905737E-3</v>
      </c>
      <c r="C1495">
        <v>1.3444842319280256E-3</v>
      </c>
      <c r="D1495">
        <v>-5.0308874497249981E-2</v>
      </c>
      <c r="E1495">
        <v>3.0119225203975475E-2</v>
      </c>
      <c r="F1495">
        <v>2.2435714417256947E-2</v>
      </c>
      <c r="G1495">
        <v>-8.3068247438305085E-3</v>
      </c>
      <c r="H1495">
        <v>-1.2204706238139811E-2</v>
      </c>
      <c r="I1495">
        <v>-4.0289609492971001E-2</v>
      </c>
      <c r="J1495">
        <v>-3.3764399514253321E-2</v>
      </c>
      <c r="K1495">
        <v>-2.2898134646854858E-2</v>
      </c>
      <c r="L1495">
        <v>-1.1900562045598783E-2</v>
      </c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</row>
    <row r="1496" spans="1:25" ht="17" thickTop="1" thickBot="1" x14ac:dyDescent="0.25">
      <c r="A1496" s="12">
        <v>45727</v>
      </c>
      <c r="B1496">
        <v>4.4495703488582505E-2</v>
      </c>
      <c r="C1496">
        <v>4.0805445630850611E-2</v>
      </c>
      <c r="D1496">
        <v>-9.2907954777357183E-3</v>
      </c>
      <c r="E1496">
        <v>2.1545418338996803E-2</v>
      </c>
      <c r="F1496">
        <v>3.9272177120418243E-2</v>
      </c>
      <c r="G1496">
        <v>1.9212887141627544E-2</v>
      </c>
      <c r="H1496">
        <v>-1.9614458251841038E-3</v>
      </c>
      <c r="I1496">
        <v>-1.7057615962615667E-4</v>
      </c>
      <c r="J1496">
        <v>-1.1835628812944306E-2</v>
      </c>
      <c r="K1496">
        <v>-6.5296975258841011E-3</v>
      </c>
      <c r="L1496">
        <v>2.0402544172447527E-2</v>
      </c>
      <c r="N1496" s="52"/>
      <c r="O1496" s="53" t="s">
        <v>1</v>
      </c>
      <c r="P1496" s="53" t="s">
        <v>2</v>
      </c>
      <c r="Q1496" s="53" t="s">
        <v>3</v>
      </c>
      <c r="R1496" s="53" t="s">
        <v>4</v>
      </c>
      <c r="S1496" s="53" t="s">
        <v>5</v>
      </c>
      <c r="T1496" s="53" t="s">
        <v>6</v>
      </c>
      <c r="U1496" s="53" t="s">
        <v>7</v>
      </c>
      <c r="V1496" s="53" t="s">
        <v>8</v>
      </c>
      <c r="W1496" s="53" t="s">
        <v>9</v>
      </c>
      <c r="X1496" s="53" t="s">
        <v>10</v>
      </c>
      <c r="Y1496" s="53" t="s">
        <v>11</v>
      </c>
    </row>
    <row r="1497" spans="1:25" ht="16" thickTop="1" x14ac:dyDescent="0.2">
      <c r="A1497" s="12">
        <v>45728</v>
      </c>
      <c r="B1497">
        <v>0.13630801593534658</v>
      </c>
      <c r="C1497">
        <v>-2.6949849053902637E-2</v>
      </c>
      <c r="D1497">
        <v>-1.2024140439159309E-2</v>
      </c>
      <c r="E1497">
        <v>-1.488656177444043E-2</v>
      </c>
      <c r="F1497">
        <v>-1.5727852275316926E-2</v>
      </c>
      <c r="G1497">
        <v>-1.148335057333507E-2</v>
      </c>
      <c r="H1497">
        <v>-5.6441745613585829E-3</v>
      </c>
      <c r="I1497">
        <v>-1.0807225303807616E-2</v>
      </c>
      <c r="J1497">
        <v>-1.3742198026550132E-2</v>
      </c>
      <c r="K1497">
        <v>-1.9273795497117409E-4</v>
      </c>
      <c r="L1497">
        <v>-5.0104693454284194E-3</v>
      </c>
      <c r="N1497" s="6" t="s">
        <v>1</v>
      </c>
      <c r="O1497">
        <v>1</v>
      </c>
    </row>
    <row r="1498" spans="1:25" x14ac:dyDescent="0.2">
      <c r="A1498" s="12">
        <v>45729</v>
      </c>
      <c r="B1498">
        <v>1.465988449608862E-2</v>
      </c>
      <c r="C1498">
        <v>2.8734150709594643E-2</v>
      </c>
      <c r="D1498">
        <v>1.6113668066915787E-2</v>
      </c>
      <c r="E1498">
        <v>2.1608487527726906E-2</v>
      </c>
      <c r="F1498">
        <v>-2.9097123784918864E-4</v>
      </c>
      <c r="G1498">
        <v>4.6633745821595012E-2</v>
      </c>
      <c r="H1498">
        <v>3.0081351030522556E-2</v>
      </c>
      <c r="I1498">
        <v>4.7327201222813628E-2</v>
      </c>
      <c r="J1498">
        <v>2.3998227968061881E-2</v>
      </c>
      <c r="K1498">
        <v>3.0555572284725514E-2</v>
      </c>
      <c r="L1498">
        <v>3.0389494214726687E-2</v>
      </c>
      <c r="N1498" s="6" t="s">
        <v>2</v>
      </c>
      <c r="O1498">
        <v>0.45063325415742223</v>
      </c>
      <c r="P1498">
        <v>1</v>
      </c>
    </row>
    <row r="1499" spans="1:25" x14ac:dyDescent="0.2">
      <c r="A1499" s="12">
        <v>45730</v>
      </c>
      <c r="B1499">
        <v>6.5966867081618655E-2</v>
      </c>
      <c r="C1499">
        <v>3.5224454646237607E-2</v>
      </c>
      <c r="D1499">
        <v>2.0033818858993521E-2</v>
      </c>
      <c r="E1499">
        <v>-5.3328131519323778E-3</v>
      </c>
      <c r="F1499">
        <v>2.3862044493689311E-2</v>
      </c>
      <c r="G1499">
        <v>1.4686622314170447E-3</v>
      </c>
      <c r="H1499">
        <v>8.711434753233431E-3</v>
      </c>
      <c r="I1499">
        <v>2.9499702684564328E-2</v>
      </c>
      <c r="J1499">
        <v>1.3938302035250087E-2</v>
      </c>
      <c r="K1499">
        <v>3.236763521931714E-2</v>
      </c>
      <c r="L1499">
        <v>1.637280833577243E-2</v>
      </c>
      <c r="N1499" s="6" t="s">
        <v>3</v>
      </c>
      <c r="O1499">
        <v>0.5931978994507795</v>
      </c>
      <c r="P1499">
        <v>0.6036534960767842</v>
      </c>
      <c r="Q1499">
        <v>1</v>
      </c>
    </row>
    <row r="1500" spans="1:25" x14ac:dyDescent="0.2">
      <c r="A1500" s="12">
        <v>45733</v>
      </c>
      <c r="B1500">
        <v>8.913042517179226E-3</v>
      </c>
      <c r="C1500">
        <v>-1.0379662718658476E-2</v>
      </c>
      <c r="D1500">
        <v>-3.0047237232190484E-3</v>
      </c>
      <c r="E1500">
        <v>-3.0432688105301225E-2</v>
      </c>
      <c r="F1500">
        <v>-3.0576404790074257E-2</v>
      </c>
      <c r="G1500">
        <v>-3.3075460183910037E-3</v>
      </c>
      <c r="H1500">
        <v>-1.0565295030705928E-2</v>
      </c>
      <c r="I1500">
        <v>-4.8030709099003265E-3</v>
      </c>
      <c r="J1500">
        <v>-1.1976138937636422E-2</v>
      </c>
      <c r="K1500">
        <v>-1.9368366599303067E-2</v>
      </c>
      <c r="L1500">
        <v>-1.335657128775258E-2</v>
      </c>
      <c r="N1500" s="6" t="s">
        <v>4</v>
      </c>
      <c r="O1500">
        <v>0.49720710897431497</v>
      </c>
      <c r="P1500">
        <v>0.57592567648796278</v>
      </c>
      <c r="Q1500">
        <v>0.64723739634168365</v>
      </c>
      <c r="R1500">
        <v>1</v>
      </c>
    </row>
    <row r="1501" spans="1:25" x14ac:dyDescent="0.2">
      <c r="A1501" s="12">
        <v>45734</v>
      </c>
      <c r="B1501">
        <v>-7.1973467774439498E-2</v>
      </c>
      <c r="C1501">
        <v>2.5938339358974848E-2</v>
      </c>
      <c r="D1501">
        <v>1.2680523905157769E-2</v>
      </c>
      <c r="E1501">
        <v>3.5918977408210977E-2</v>
      </c>
      <c r="F1501">
        <v>2.2160350961815189E-2</v>
      </c>
      <c r="G1501">
        <v>4.7272656764666333E-2</v>
      </c>
      <c r="H1501">
        <v>1.252600257495355E-2</v>
      </c>
      <c r="I1501">
        <v>3.2093160175185651E-4</v>
      </c>
      <c r="J1501">
        <v>3.8651423546813691E-3</v>
      </c>
      <c r="K1501">
        <v>6.8033530837923097E-3</v>
      </c>
      <c r="L1501">
        <v>8.1072142216265346E-3</v>
      </c>
      <c r="N1501" s="6" t="s">
        <v>5</v>
      </c>
      <c r="O1501">
        <v>0.48553967977379592</v>
      </c>
      <c r="P1501">
        <v>0.63042266038947148</v>
      </c>
      <c r="Q1501">
        <v>0.63799618540868264</v>
      </c>
      <c r="R1501">
        <v>0.70122307497315584</v>
      </c>
      <c r="S1501">
        <v>1</v>
      </c>
    </row>
    <row r="1502" spans="1:25" x14ac:dyDescent="0.2">
      <c r="A1502" s="12">
        <v>45735</v>
      </c>
      <c r="B1502">
        <v>-6.6556716164793599E-3</v>
      </c>
      <c r="C1502">
        <v>8.529798363500778E-3</v>
      </c>
      <c r="D1502">
        <v>-5.8496542431627262E-3</v>
      </c>
      <c r="E1502">
        <v>-2.3034934504411516E-2</v>
      </c>
      <c r="F1502">
        <v>9.6935944701897342E-3</v>
      </c>
      <c r="G1502">
        <v>-2.4608799754386804E-3</v>
      </c>
      <c r="H1502">
        <v>-1.9607075442475692E-3</v>
      </c>
      <c r="I1502">
        <v>-2.9138561481282209E-2</v>
      </c>
      <c r="J1502">
        <v>-1.9574084792624968E-2</v>
      </c>
      <c r="K1502">
        <v>-6.7658642881441647E-2</v>
      </c>
      <c r="L1502">
        <v>-8.007927582038811E-3</v>
      </c>
      <c r="N1502" s="6" t="s">
        <v>6</v>
      </c>
      <c r="O1502">
        <v>0.47069842759914365</v>
      </c>
      <c r="P1502">
        <v>0.55796045764754743</v>
      </c>
      <c r="Q1502">
        <v>0.60940084883780476</v>
      </c>
      <c r="R1502">
        <v>0.60777015571150039</v>
      </c>
      <c r="S1502">
        <v>0.58964678073740784</v>
      </c>
      <c r="T1502">
        <v>1</v>
      </c>
    </row>
    <row r="1503" spans="1:25" x14ac:dyDescent="0.2">
      <c r="A1503" s="12">
        <v>45736</v>
      </c>
      <c r="B1503">
        <v>1.2443177913845724E-2</v>
      </c>
      <c r="C1503">
        <v>-6.5549157096333474E-3</v>
      </c>
      <c r="D1503">
        <v>-9.3416644086816748E-3</v>
      </c>
      <c r="E1503">
        <v>5.8608769803012604E-3</v>
      </c>
      <c r="F1503">
        <v>-1.4196265313018727E-3</v>
      </c>
      <c r="G1503">
        <v>-1.7614673096840723E-3</v>
      </c>
      <c r="H1503">
        <v>-7.1798104196576888E-3</v>
      </c>
      <c r="I1503">
        <v>2.1449930573871931E-3</v>
      </c>
      <c r="J1503">
        <v>-7.3117559217319395E-3</v>
      </c>
      <c r="K1503">
        <v>1.4018944781478731E-2</v>
      </c>
      <c r="L1503">
        <v>-1.0527203541850811E-2</v>
      </c>
      <c r="N1503" s="6" t="s">
        <v>7</v>
      </c>
      <c r="O1503">
        <v>0.53123879879050884</v>
      </c>
      <c r="P1503">
        <v>0.59666863657093361</v>
      </c>
      <c r="Q1503">
        <v>0.69005138733564408</v>
      </c>
      <c r="R1503">
        <v>0.65330225297478006</v>
      </c>
      <c r="S1503">
        <v>0.62534633978985965</v>
      </c>
      <c r="T1503">
        <v>0.58004278055447955</v>
      </c>
      <c r="U1503">
        <v>1</v>
      </c>
    </row>
    <row r="1504" spans="1:25" x14ac:dyDescent="0.2">
      <c r="A1504" s="12">
        <v>45737</v>
      </c>
      <c r="B1504">
        <v>-1.6502031758434577E-3</v>
      </c>
      <c r="C1504">
        <v>6.7300310060799715E-2</v>
      </c>
      <c r="D1504">
        <v>3.572295349837868E-2</v>
      </c>
      <c r="E1504">
        <v>-2.1415153162909974E-3</v>
      </c>
      <c r="F1504">
        <v>3.3115184060836966E-2</v>
      </c>
      <c r="G1504">
        <v>3.7204701151109368E-2</v>
      </c>
      <c r="H1504">
        <v>2.0575004206454452E-2</v>
      </c>
      <c r="I1504">
        <v>4.4014573737026517E-2</v>
      </c>
      <c r="J1504">
        <v>3.8109917870084088E-2</v>
      </c>
      <c r="K1504">
        <v>4.1100343113722154E-2</v>
      </c>
      <c r="L1504">
        <v>2.9259762805222373E-2</v>
      </c>
      <c r="N1504" s="6" t="s">
        <v>8</v>
      </c>
      <c r="O1504">
        <v>0.50829388910827766</v>
      </c>
      <c r="P1504">
        <v>0.58351340117354833</v>
      </c>
      <c r="Q1504">
        <v>0.67421949823547145</v>
      </c>
      <c r="R1504">
        <v>0.59649049400870058</v>
      </c>
      <c r="S1504">
        <v>0.63515697867008458</v>
      </c>
      <c r="T1504">
        <v>0.57815504096875203</v>
      </c>
      <c r="U1504">
        <v>0.63030418202253646</v>
      </c>
      <c r="V1504">
        <v>1</v>
      </c>
    </row>
    <row r="1505" spans="1:25" x14ac:dyDescent="0.2">
      <c r="A1505" s="12">
        <v>45740</v>
      </c>
      <c r="B1505">
        <v>-8.2604508552902025E-4</v>
      </c>
      <c r="C1505">
        <v>8.396787733759882E-3</v>
      </c>
      <c r="D1505">
        <v>-8.336051866104437E-3</v>
      </c>
      <c r="E1505">
        <v>-1.5757515766175609E-2</v>
      </c>
      <c r="F1505">
        <v>-1.5094158552463084E-2</v>
      </c>
      <c r="G1505">
        <v>1.1883491131900381E-3</v>
      </c>
      <c r="H1505">
        <v>4.3713623006819277E-4</v>
      </c>
      <c r="I1505">
        <v>-1.0145984390051847E-2</v>
      </c>
      <c r="J1505">
        <v>5.8227319775695377E-3</v>
      </c>
      <c r="K1505">
        <v>-2.8801967920997963E-2</v>
      </c>
      <c r="L1505">
        <v>-5.4213939982750521E-3</v>
      </c>
      <c r="N1505" s="6" t="s">
        <v>9</v>
      </c>
      <c r="O1505">
        <v>0.57193666445118985</v>
      </c>
      <c r="P1505">
        <v>0.60283747175430624</v>
      </c>
      <c r="Q1505">
        <v>0.84896892357941733</v>
      </c>
      <c r="R1505">
        <v>0.67329539315080955</v>
      </c>
      <c r="S1505">
        <v>0.64966756306459328</v>
      </c>
      <c r="T1505">
        <v>0.63703696970639168</v>
      </c>
      <c r="U1505">
        <v>0.69590657443818604</v>
      </c>
      <c r="V1505">
        <v>0.69601228931710135</v>
      </c>
      <c r="W1505">
        <v>1</v>
      </c>
    </row>
    <row r="1506" spans="1:25" x14ac:dyDescent="0.2">
      <c r="A1506" s="12">
        <v>45741</v>
      </c>
      <c r="B1506">
        <v>-3.2762303261855807E-2</v>
      </c>
      <c r="C1506">
        <v>-4.1072396184954674E-2</v>
      </c>
      <c r="D1506">
        <v>2.8225837715047447E-3</v>
      </c>
      <c r="E1506">
        <v>-4.8930883841174166E-2</v>
      </c>
      <c r="F1506">
        <v>-7.0968093665122189E-2</v>
      </c>
      <c r="G1506">
        <v>-3.9804515400252295E-2</v>
      </c>
      <c r="H1506">
        <v>-1.105049572306737E-2</v>
      </c>
      <c r="I1506">
        <v>-3.7501311438816201E-2</v>
      </c>
      <c r="J1506">
        <v>-1.4383323332330554E-2</v>
      </c>
      <c r="K1506">
        <v>-3.6353707620754455E-3</v>
      </c>
      <c r="L1506">
        <v>-2.8412983536749592E-2</v>
      </c>
      <c r="N1506" s="6" t="s">
        <v>10</v>
      </c>
      <c r="O1506">
        <v>0.61152102794496221</v>
      </c>
      <c r="P1506">
        <v>0.60573147635633096</v>
      </c>
      <c r="Q1506">
        <v>0.82785659190460203</v>
      </c>
      <c r="R1506">
        <v>0.65955866165241717</v>
      </c>
      <c r="S1506">
        <v>0.65187688488658013</v>
      </c>
      <c r="T1506">
        <v>0.63550010769725684</v>
      </c>
      <c r="U1506">
        <v>0.68971890794931623</v>
      </c>
      <c r="V1506">
        <v>0.70458350919781487</v>
      </c>
      <c r="W1506">
        <v>0.85485607679153353</v>
      </c>
      <c r="X1506">
        <v>1</v>
      </c>
    </row>
    <row r="1507" spans="1:25" ht="16" thickBot="1" x14ac:dyDescent="0.25">
      <c r="A1507" s="12">
        <v>45742</v>
      </c>
      <c r="B1507">
        <v>8.5034848726320261E-3</v>
      </c>
      <c r="C1507">
        <v>-3.2653711431304654E-2</v>
      </c>
      <c r="D1507">
        <v>-2.0425137090723113E-2</v>
      </c>
      <c r="E1507">
        <v>-4.1456705572038045E-2</v>
      </c>
      <c r="F1507">
        <v>-2.8873020502828244E-2</v>
      </c>
      <c r="G1507">
        <v>-2.1414108498596429E-2</v>
      </c>
      <c r="H1507">
        <v>-2.65519291241195E-3</v>
      </c>
      <c r="I1507">
        <v>-2.1739973460637753E-2</v>
      </c>
      <c r="J1507">
        <v>-7.5810138901414885E-3</v>
      </c>
      <c r="K1507">
        <v>-2.6808079097560479E-2</v>
      </c>
      <c r="L1507">
        <v>-1.9897375125276975E-2</v>
      </c>
      <c r="N1507" s="9" t="s">
        <v>11</v>
      </c>
      <c r="O1507" s="8">
        <v>0.6650172704681393</v>
      </c>
      <c r="P1507" s="8">
        <v>0.77904306118125966</v>
      </c>
      <c r="Q1507" s="8">
        <v>0.84329419815207585</v>
      </c>
      <c r="R1507" s="8">
        <v>0.82417576577369578</v>
      </c>
      <c r="S1507" s="8">
        <v>0.80663535625801297</v>
      </c>
      <c r="T1507" s="8">
        <v>0.73494298143003256</v>
      </c>
      <c r="U1507" s="8">
        <v>0.81612395392235926</v>
      </c>
      <c r="V1507" s="8">
        <v>0.77402595578420419</v>
      </c>
      <c r="W1507" s="8">
        <v>0.84982044891684483</v>
      </c>
      <c r="X1507" s="8">
        <v>0.8648082452669088</v>
      </c>
      <c r="Y1507" s="8">
        <v>1</v>
      </c>
    </row>
    <row r="1508" spans="1:25" ht="16" thickTop="1" x14ac:dyDescent="0.2">
      <c r="A1508" s="12">
        <v>45743</v>
      </c>
      <c r="B1508">
        <v>-3.9288530496215585E-2</v>
      </c>
      <c r="C1508">
        <v>-3.2689814677904182E-2</v>
      </c>
      <c r="D1508">
        <v>-2.4812904349727688E-2</v>
      </c>
      <c r="E1508">
        <v>-1.6827874277208256E-2</v>
      </c>
      <c r="F1508">
        <v>-4.4451757224078195E-2</v>
      </c>
      <c r="G1508">
        <v>-3.1888314388627832E-2</v>
      </c>
      <c r="H1508">
        <v>-3.3798961897870419E-2</v>
      </c>
      <c r="I1508">
        <v>-6.7303721489249999E-2</v>
      </c>
      <c r="J1508">
        <v>-3.5960049394239468E-2</v>
      </c>
      <c r="K1508">
        <v>-4.2020457084239904E-2</v>
      </c>
      <c r="L1508">
        <v>-3.0688166631602492E-2</v>
      </c>
    </row>
    <row r="1509" spans="1:25" x14ac:dyDescent="0.2">
      <c r="A1509" s="12">
        <v>45744</v>
      </c>
      <c r="B1509">
        <v>0</v>
      </c>
      <c r="C1509">
        <v>-4.6611403002681327E-3</v>
      </c>
      <c r="D1509">
        <v>1.8931527002914606E-2</v>
      </c>
      <c r="E1509">
        <v>-1.00431835265604E-2</v>
      </c>
      <c r="F1509">
        <v>-7.6046190988344926E-3</v>
      </c>
      <c r="G1509">
        <v>-3.6409064973666236E-2</v>
      </c>
      <c r="H1509">
        <v>5.8107393238701595E-3</v>
      </c>
      <c r="I1509">
        <v>-5.2912545343574147E-2</v>
      </c>
      <c r="J1509">
        <v>5.4559737244358139E-4</v>
      </c>
      <c r="K1509">
        <v>-5.9726449550411712E-3</v>
      </c>
      <c r="L1509">
        <v>-2.7066197721566459E-3</v>
      </c>
    </row>
    <row r="1510" spans="1:25" ht="16" thickBot="1" x14ac:dyDescent="0.25">
      <c r="A1510" s="12">
        <v>45747</v>
      </c>
      <c r="B1510">
        <v>-2.9492748511202972E-2</v>
      </c>
      <c r="C1510">
        <v>3.8926544069164059E-4</v>
      </c>
      <c r="D1510">
        <v>-9.5613770061309909E-3</v>
      </c>
      <c r="E1510">
        <v>6.4891527401689858E-3</v>
      </c>
      <c r="F1510">
        <v>1.770810105262751E-2</v>
      </c>
      <c r="G1510">
        <v>9.8012149600967338E-3</v>
      </c>
      <c r="H1510">
        <v>-3.6522414034053305E-3</v>
      </c>
      <c r="I1510">
        <v>8.920955257984909E-3</v>
      </c>
      <c r="J1510">
        <v>-1.2423787340655681E-2</v>
      </c>
      <c r="K1510">
        <v>1.8573971438258301E-3</v>
      </c>
      <c r="L1510">
        <v>5.3132560418718902E-4</v>
      </c>
    </row>
    <row r="1511" spans="1:25" ht="17" thickTop="1" thickBot="1" x14ac:dyDescent="0.25">
      <c r="A1511" s="12"/>
      <c r="B1511" s="54" t="s">
        <v>1</v>
      </c>
      <c r="C1511" s="54" t="s">
        <v>2</v>
      </c>
      <c r="D1511" s="54" t="s">
        <v>3</v>
      </c>
      <c r="E1511" s="54" t="s">
        <v>4</v>
      </c>
      <c r="F1511" s="54" t="s">
        <v>5</v>
      </c>
      <c r="G1511" s="54" t="s">
        <v>6</v>
      </c>
      <c r="H1511" s="54" t="s">
        <v>7</v>
      </c>
      <c r="I1511" s="54" t="s">
        <v>8</v>
      </c>
      <c r="J1511" s="54" t="s">
        <v>9</v>
      </c>
      <c r="K1511" s="54" t="s">
        <v>10</v>
      </c>
      <c r="L1511" s="54" t="s">
        <v>11</v>
      </c>
    </row>
    <row r="1512" spans="1:25" ht="19" x14ac:dyDescent="0.25">
      <c r="A1512" s="62" t="s">
        <v>24</v>
      </c>
      <c r="B1512" s="55">
        <f>AVERAGE(B2:B1510)</f>
        <v>-5.0449934509159782E-4</v>
      </c>
      <c r="C1512" s="55">
        <f t="shared" ref="C1512:K1512" si="0">AVERAGE(C2:C1510)</f>
        <v>9.0175151550593905E-4</v>
      </c>
      <c r="D1512" s="55">
        <f t="shared" si="0"/>
        <v>4.375149885326969E-4</v>
      </c>
      <c r="E1512" s="55">
        <f t="shared" si="0"/>
        <v>1.245863643118645E-3</v>
      </c>
      <c r="F1512" s="55">
        <f t="shared" si="0"/>
        <v>7.7120163735004937E-4</v>
      </c>
      <c r="G1512" s="55">
        <f t="shared" si="0"/>
        <v>1.045234601668574E-3</v>
      </c>
      <c r="H1512" s="55">
        <f t="shared" si="0"/>
        <v>7.3860567509788767E-4</v>
      </c>
      <c r="I1512" s="55">
        <f t="shared" si="0"/>
        <v>9.7730270074995458E-4</v>
      </c>
      <c r="J1512" s="55">
        <f t="shared" si="0"/>
        <v>4.7745359990274242E-4</v>
      </c>
      <c r="K1512" s="55">
        <f t="shared" si="0"/>
        <v>1.3709442206855519E-4</v>
      </c>
      <c r="L1512" s="56">
        <f>AVERAGE(L2:L1510)</f>
        <v>7.4658473136464181E-4</v>
      </c>
      <c r="M1512" s="5"/>
    </row>
    <row r="1513" spans="1:25" ht="16" x14ac:dyDescent="0.2">
      <c r="A1513" s="57" t="s">
        <v>68</v>
      </c>
      <c r="B1513">
        <f>12*B1512</f>
        <v>-6.0539921410991734E-3</v>
      </c>
      <c r="C1513">
        <f t="shared" ref="C1513:L1513" si="1">12*C1512</f>
        <v>1.0821018186071268E-2</v>
      </c>
      <c r="D1513">
        <f t="shared" si="1"/>
        <v>5.250179862392363E-3</v>
      </c>
      <c r="E1513">
        <f t="shared" si="1"/>
        <v>1.495036371742374E-2</v>
      </c>
      <c r="F1513">
        <f t="shared" si="1"/>
        <v>9.254419648200592E-3</v>
      </c>
      <c r="G1513">
        <f t="shared" si="1"/>
        <v>1.2542815220022888E-2</v>
      </c>
      <c r="H1513">
        <f t="shared" si="1"/>
        <v>8.8632681011746525E-3</v>
      </c>
      <c r="I1513">
        <f t="shared" si="1"/>
        <v>1.1727632408999454E-2</v>
      </c>
      <c r="J1513">
        <f t="shared" si="1"/>
        <v>5.7294431988329092E-3</v>
      </c>
      <c r="K1513">
        <f t="shared" si="1"/>
        <v>1.6451330648226624E-3</v>
      </c>
      <c r="L1513" s="58">
        <f t="shared" si="1"/>
        <v>8.9590167763757018E-3</v>
      </c>
    </row>
    <row r="1514" spans="1:25" ht="17" thickBot="1" x14ac:dyDescent="0.25">
      <c r="A1514" s="59" t="s">
        <v>71</v>
      </c>
      <c r="B1514" s="60">
        <f>STDEV(B2:B1510)*12</f>
        <v>0.32938201390868982</v>
      </c>
      <c r="C1514" s="60">
        <f t="shared" ref="C1514:L1514" si="2">STDEV(C2:C1510)*12</f>
        <v>0.38783785624605149</v>
      </c>
      <c r="D1514" s="60">
        <f t="shared" si="2"/>
        <v>0.23270104291517565</v>
      </c>
      <c r="E1514" s="60">
        <f t="shared" si="2"/>
        <v>0.31201527774202703</v>
      </c>
      <c r="F1514" s="60">
        <f t="shared" si="2"/>
        <v>0.40513222479141975</v>
      </c>
      <c r="G1514" s="60">
        <f t="shared" si="2"/>
        <v>0.34367345211422307</v>
      </c>
      <c r="H1514" s="60">
        <f t="shared" si="2"/>
        <v>0.31109544472817691</v>
      </c>
      <c r="I1514" s="60">
        <f t="shared" si="2"/>
        <v>0.39680688422220989</v>
      </c>
      <c r="J1514" s="60">
        <f t="shared" si="2"/>
        <v>0.26239080509559964</v>
      </c>
      <c r="K1514" s="60">
        <f t="shared" si="2"/>
        <v>0.32707980733844155</v>
      </c>
      <c r="L1514" s="61">
        <f t="shared" si="2"/>
        <v>0.2706710005518444</v>
      </c>
    </row>
    <row r="1515" spans="1:25" ht="18" x14ac:dyDescent="0.2">
      <c r="A1515" s="69" t="s">
        <v>25</v>
      </c>
      <c r="B1515" s="69"/>
    </row>
    <row r="1516" spans="1:25" ht="16" thickBot="1" x14ac:dyDescent="0.25">
      <c r="A1516" s="14"/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</row>
    <row r="1517" spans="1:25" ht="17" thickTop="1" thickBot="1" x14ac:dyDescent="0.25">
      <c r="A1517" s="10"/>
      <c r="B1517" s="11" t="s">
        <v>1</v>
      </c>
      <c r="C1517" s="11" t="s">
        <v>2</v>
      </c>
      <c r="D1517" s="11" t="s">
        <v>3</v>
      </c>
      <c r="E1517" s="11" t="s">
        <v>4</v>
      </c>
      <c r="F1517" s="11" t="s">
        <v>5</v>
      </c>
      <c r="G1517" s="11" t="s">
        <v>6</v>
      </c>
      <c r="H1517" s="11" t="s">
        <v>7</v>
      </c>
      <c r="I1517" s="11" t="s">
        <v>8</v>
      </c>
      <c r="J1517" s="11" t="s">
        <v>9</v>
      </c>
      <c r="K1517" s="11" t="s">
        <v>10</v>
      </c>
      <c r="L1517" s="11" t="s">
        <v>11</v>
      </c>
      <c r="M1517" s="3"/>
      <c r="N1517" s="46"/>
      <c r="O1517" s="47" t="s">
        <v>1</v>
      </c>
      <c r="P1517" s="47" t="s">
        <v>2</v>
      </c>
      <c r="Q1517" s="47" t="s">
        <v>3</v>
      </c>
      <c r="R1517" s="47" t="s">
        <v>4</v>
      </c>
      <c r="S1517" s="47" t="s">
        <v>5</v>
      </c>
      <c r="T1517" s="47" t="s">
        <v>6</v>
      </c>
      <c r="U1517" s="47" t="s">
        <v>7</v>
      </c>
      <c r="V1517" s="47" t="s">
        <v>8</v>
      </c>
      <c r="W1517" s="47" t="s">
        <v>9</v>
      </c>
      <c r="X1517" s="47" t="s">
        <v>10</v>
      </c>
      <c r="Y1517" s="47" t="s">
        <v>11</v>
      </c>
    </row>
    <row r="1518" spans="1:25" ht="16" thickTop="1" x14ac:dyDescent="0.2">
      <c r="A1518" s="6" t="s">
        <v>1</v>
      </c>
      <c r="B1518">
        <f>VARP('Portfolio Selection'!$B$2:$B$1510)</f>
        <v>7.5292093144148451E-4</v>
      </c>
      <c r="C1518">
        <f>_xlfn.COVARIANCE.S(C2:C1510,B2:B1510)</f>
        <v>3.9977057342585766E-4</v>
      </c>
      <c r="D1518">
        <v>3.1574400000000002E-4</v>
      </c>
      <c r="E1518">
        <v>3.54855E-4</v>
      </c>
      <c r="F1518">
        <v>4.4994399999999997E-4</v>
      </c>
      <c r="G1518">
        <v>3.7082800000000002E-4</v>
      </c>
      <c r="H1518">
        <v>3.7802499999999999E-4</v>
      </c>
      <c r="I1518">
        <v>4.6135099999999998E-4</v>
      </c>
      <c r="J1518">
        <v>3.4326799999999998E-4</v>
      </c>
      <c r="K1518">
        <v>4.5751199999999998E-4</v>
      </c>
      <c r="L1518">
        <v>4.1173000000000002E-4</v>
      </c>
      <c r="N1518" s="48" t="s">
        <v>1</v>
      </c>
      <c r="O1518" s="49">
        <f>VARP('Portfolio Selection'!$B$2:$B$1510)</f>
        <v>7.5292093144148451E-4</v>
      </c>
      <c r="P1518" s="49">
        <v>0.45063325415742223</v>
      </c>
      <c r="Q1518" s="49">
        <v>0.5931978994507795</v>
      </c>
      <c r="R1518" s="49">
        <v>0.49720710897431497</v>
      </c>
      <c r="S1518" s="49">
        <v>0.48553967977379592</v>
      </c>
      <c r="T1518" s="49">
        <v>0.47069842759914365</v>
      </c>
      <c r="U1518" s="49">
        <v>0.53123879879050884</v>
      </c>
      <c r="V1518" s="49">
        <v>0.50829388910827766</v>
      </c>
      <c r="W1518" s="49">
        <v>0.57193666445118985</v>
      </c>
      <c r="X1518" s="49">
        <v>0.61152102794496221</v>
      </c>
      <c r="Y1518" s="49">
        <v>0.6650172704681393</v>
      </c>
    </row>
    <row r="1519" spans="1:25" x14ac:dyDescent="0.2">
      <c r="A1519" s="6" t="s">
        <v>2</v>
      </c>
      <c r="B1519">
        <f>_xlfn.COVARIANCE.S(B2:B1510,C2:C1510)</f>
        <v>3.9977057342585766E-4</v>
      </c>
      <c r="C1519">
        <f>VARP('Portfolio Selection'!$C$2:$C$1510)</f>
        <v>1.0438786251389792E-3</v>
      </c>
      <c r="D1519">
        <v>3.7833300000000001E-4</v>
      </c>
      <c r="E1519">
        <v>4.83983E-4</v>
      </c>
      <c r="F1519">
        <v>6.8788599999999997E-4</v>
      </c>
      <c r="G1519">
        <v>5.1646099999999996E-4</v>
      </c>
      <c r="H1519">
        <v>4.9993599999999998E-4</v>
      </c>
      <c r="I1519">
        <f>0.000623617</f>
        <v>6.2361700000000003E-4</v>
      </c>
      <c r="J1519">
        <v>4.2602599999999998E-4</v>
      </c>
      <c r="K1519">
        <v>5.3360699999999996E-4</v>
      </c>
      <c r="L1519">
        <v>5.6792500000000005E-4</v>
      </c>
      <c r="N1519" s="48" t="s">
        <v>2</v>
      </c>
      <c r="O1519" s="49">
        <v>0.45063325415742223</v>
      </c>
      <c r="P1519" s="49">
        <f>VARP('Portfolio Selection'!$C$2:$C$1510)</f>
        <v>1.0438786251389792E-3</v>
      </c>
      <c r="Q1519" s="49">
        <v>0.6036534960767842</v>
      </c>
      <c r="R1519" s="49">
        <v>0.57592567648796278</v>
      </c>
      <c r="S1519" s="49">
        <v>0.63042266038947148</v>
      </c>
      <c r="T1519" s="49">
        <v>0.55796045764754743</v>
      </c>
      <c r="U1519" s="49">
        <v>0.59666863657093361</v>
      </c>
      <c r="V1519" s="49">
        <v>0.58351340117354833</v>
      </c>
      <c r="W1519" s="49">
        <v>0.60283747175430624</v>
      </c>
      <c r="X1519" s="49">
        <v>0.60573147635633096</v>
      </c>
      <c r="Y1519" s="49">
        <v>0.77904306118125966</v>
      </c>
    </row>
    <row r="1520" spans="1:25" x14ac:dyDescent="0.2">
      <c r="A1520" s="6" t="s">
        <v>3</v>
      </c>
      <c r="B1520">
        <f>_xlfn.COVARIANCE.S(B2:B1510,D2:D1510)</f>
        <v>3.1574415716012282E-4</v>
      </c>
      <c r="C1520">
        <f>_xlfn.COVARIANCE.S(C2:C1510,D2:D1510)</f>
        <v>3.7833259165904695E-4</v>
      </c>
      <c r="D1520">
        <f>VARP('Portfolio Selection'!$D$2:$D$1510)</f>
        <v>3.7579090854735527E-4</v>
      </c>
      <c r="E1520">
        <v>3.26344E-4</v>
      </c>
      <c r="F1520">
        <v>4.1768699999999997E-4</v>
      </c>
      <c r="G1520">
        <v>3.38442E-4</v>
      </c>
      <c r="H1520">
        <v>3.46905E-4</v>
      </c>
      <c r="I1520">
        <v>4.3233099999999999E-4</v>
      </c>
      <c r="J1520">
        <v>3.59978E-4</v>
      </c>
      <c r="K1520">
        <f>0.000437567</f>
        <v>4.3756699999999998E-4</v>
      </c>
      <c r="L1520">
        <v>3.6885599999999998E-4</v>
      </c>
      <c r="N1520" s="48" t="s">
        <v>3</v>
      </c>
      <c r="O1520" s="49">
        <v>0.5931978994507795</v>
      </c>
      <c r="P1520" s="49">
        <v>0.6036534960767842</v>
      </c>
      <c r="Q1520" s="49">
        <f>VARP('Portfolio Selection'!$D$2:$D$1510)</f>
        <v>3.7579090854735527E-4</v>
      </c>
      <c r="R1520" s="49">
        <v>0.64723739634168365</v>
      </c>
      <c r="S1520" s="49">
        <v>0.63799618540868264</v>
      </c>
      <c r="T1520" s="49">
        <v>0.60940084883780476</v>
      </c>
      <c r="U1520" s="49">
        <v>0.69005138733564408</v>
      </c>
      <c r="V1520" s="49">
        <v>0.67421949823547145</v>
      </c>
      <c r="W1520" s="49">
        <v>0.84896892357941733</v>
      </c>
      <c r="X1520" s="49">
        <v>0.82785659199999995</v>
      </c>
      <c r="Y1520" s="49">
        <v>0.84329419815207585</v>
      </c>
    </row>
    <row r="1521" spans="1:25" x14ac:dyDescent="0.2">
      <c r="A1521" s="6" t="s">
        <v>4</v>
      </c>
      <c r="B1521">
        <f>_xlfn.COVARIANCE.S(B2:B1510,E2:E1510)</f>
        <v>3.548547129444585E-4</v>
      </c>
      <c r="C1521">
        <f>_xlfn.COVARIANCE.S(C2:C1510,E2:E1510)</f>
        <v>4.8398288749526872E-4</v>
      </c>
      <c r="D1521">
        <f>_xlfn.COVARIANCE.S(D2:D1510,E2:E1510)</f>
        <v>3.2634374980693761E-4</v>
      </c>
      <c r="E1521">
        <f>VARP('Portfolio Selection'!$E$2:$E$1510)</f>
        <v>6.7561818250224076E-4</v>
      </c>
      <c r="F1521">
        <v>6.1555400000000004E-4</v>
      </c>
      <c r="G1521">
        <v>4.5258400000000002E-4</v>
      </c>
      <c r="H1521">
        <v>4.4037299999999998E-4</v>
      </c>
      <c r="I1521">
        <v>5.1285700000000003E-4</v>
      </c>
      <c r="J1521">
        <v>3.8279600000000003E-4</v>
      </c>
      <c r="K1521">
        <v>4.6743400000000002E-4</v>
      </c>
      <c r="L1521">
        <v>4.8336499999999998E-4</v>
      </c>
      <c r="N1521" s="48" t="s">
        <v>4</v>
      </c>
      <c r="O1521" s="49">
        <v>0.49720710897431497</v>
      </c>
      <c r="P1521" s="49">
        <v>0.57592567648796278</v>
      </c>
      <c r="Q1521" s="49">
        <v>0.64723739634168365</v>
      </c>
      <c r="R1521" s="49">
        <f>VARP('Portfolio Selection'!$E$2:$E$1510)</f>
        <v>6.7561818250224076E-4</v>
      </c>
      <c r="S1521" s="49">
        <v>0.70122307497315584</v>
      </c>
      <c r="T1521" s="49">
        <v>0.60777015571150039</v>
      </c>
      <c r="U1521" s="49">
        <v>0.65330225297478006</v>
      </c>
      <c r="V1521" s="49">
        <v>0.59649049400870058</v>
      </c>
      <c r="W1521" s="49">
        <v>0.67329539315080955</v>
      </c>
      <c r="X1521" s="49">
        <v>0.65955866165241717</v>
      </c>
      <c r="Y1521" s="49">
        <v>0.82417576577369578</v>
      </c>
    </row>
    <row r="1522" spans="1:25" x14ac:dyDescent="0.2">
      <c r="A1522" s="6" t="s">
        <v>5</v>
      </c>
      <c r="B1522">
        <f>_xlfn.COVARIANCE.S(B2:B1510,F2:F1510)</f>
        <v>4.4994445598458145E-4</v>
      </c>
      <c r="C1522">
        <f>_xlfn.COVARIANCE.S(C2:C1510,F2:F1510)</f>
        <v>6.8788574524569724E-4</v>
      </c>
      <c r="D1522">
        <f>_xlfn.COVARIANCE.S(D2:D1510,F2:F1510)</f>
        <v>4.1768675960924937E-4</v>
      </c>
      <c r="E1522">
        <f>_xlfn.COVARIANCE.S(E2:E1510,F2:F1510)</f>
        <v>6.1555428006330212E-4</v>
      </c>
      <c r="F1522">
        <f>VARP('Portfolio Selection'!$F$2:$F$1510)</f>
        <v>1.1390510469736382E-3</v>
      </c>
      <c r="G1522">
        <v>5.7012800000000004E-4</v>
      </c>
      <c r="H1522">
        <v>5.4732900000000004E-4</v>
      </c>
      <c r="I1522">
        <v>7.0907900000000005E-4</v>
      </c>
      <c r="J1522">
        <v>4.7959400000000002E-4</v>
      </c>
      <c r="K1522">
        <v>5.9986499999999999E-4</v>
      </c>
      <c r="L1522">
        <v>6.1426099999999995E-4</v>
      </c>
      <c r="N1522" s="48" t="s">
        <v>5</v>
      </c>
      <c r="O1522" s="49">
        <v>0.48553967977379592</v>
      </c>
      <c r="P1522" s="49">
        <v>0.63042266038947148</v>
      </c>
      <c r="Q1522" s="49">
        <v>0.63799618540868264</v>
      </c>
      <c r="R1522" s="49">
        <v>0.70122307497315584</v>
      </c>
      <c r="S1522" s="49">
        <f>VARP('Portfolio Selection'!$F$2:$F$1510)</f>
        <v>1.1390510469736382E-3</v>
      </c>
      <c r="T1522" s="49">
        <v>0.58964678073740784</v>
      </c>
      <c r="U1522" s="49">
        <v>0.62534633978985965</v>
      </c>
      <c r="V1522" s="49">
        <v>0.63515697867008458</v>
      </c>
      <c r="W1522" s="49">
        <v>0.64966756306459328</v>
      </c>
      <c r="X1522" s="49">
        <v>0.65187688488658013</v>
      </c>
      <c r="Y1522" s="49">
        <v>0.80663535625801297</v>
      </c>
    </row>
    <row r="1523" spans="1:25" x14ac:dyDescent="0.2">
      <c r="A1523" s="6" t="s">
        <v>6</v>
      </c>
      <c r="B1523">
        <f>_xlfn.COVARIANCE.S(B6:B1510,G6:G1510)</f>
        <v>3.7082831166912841E-4</v>
      </c>
      <c r="C1523">
        <f>_xlfn.COVARIANCE.S(C2:C1510,G2:G1510)</f>
        <v>5.1646050152879706E-4</v>
      </c>
      <c r="D1523">
        <f>_xlfn.COVARIANCE.S(D2:D1510,G2:G1510)</f>
        <v>3.3844248699061439E-4</v>
      </c>
      <c r="E1523">
        <f>_xlfn.COVARIANCE.S(E2:E1510,G2:G1510)</f>
        <v>4.5258350688823679E-4</v>
      </c>
      <c r="F1523">
        <f>_xlfn.COVARIANCE.S(F2:F1510,G2:G1510)</f>
        <v>5.7012779449104741E-4</v>
      </c>
      <c r="G1523">
        <f>VARP('Portfolio Selection'!$G$2:$G$1510)</f>
        <v>8.1967479413180909E-4</v>
      </c>
      <c r="H1523">
        <v>4.3066300000000002E-4</v>
      </c>
      <c r="I1523">
        <v>5.4752900000000005E-4</v>
      </c>
      <c r="J1523">
        <v>3.9892999999999998E-4</v>
      </c>
      <c r="K1523">
        <v>4.96081E-4</v>
      </c>
      <c r="L1523">
        <v>4.7476499999999999E-4</v>
      </c>
      <c r="N1523" s="48" t="s">
        <v>6</v>
      </c>
      <c r="O1523" s="49">
        <v>0.47069842759914365</v>
      </c>
      <c r="P1523" s="49">
        <v>0.55796045764754743</v>
      </c>
      <c r="Q1523" s="49">
        <v>0.60940084883780476</v>
      </c>
      <c r="R1523" s="49">
        <v>0.60777015571150039</v>
      </c>
      <c r="S1523" s="49">
        <v>0.58964678073740784</v>
      </c>
      <c r="T1523" s="49">
        <f>VARP('Portfolio Selection'!$G$2:$G$1510)</f>
        <v>8.1967479413180909E-4</v>
      </c>
      <c r="U1523" s="49">
        <v>0.58004278055447955</v>
      </c>
      <c r="V1523" s="49">
        <v>0.57815504096875203</v>
      </c>
      <c r="W1523" s="49">
        <v>0.63703696970639168</v>
      </c>
      <c r="X1523" s="49">
        <v>0.63550010769725684</v>
      </c>
      <c r="Y1523" s="49">
        <v>0.73494298143003256</v>
      </c>
    </row>
    <row r="1524" spans="1:25" x14ac:dyDescent="0.2">
      <c r="A1524" s="6" t="s">
        <v>7</v>
      </c>
      <c r="B1524">
        <f>_xlfn.COVARIANCE.S(B2:B1510,H2:H1510)</f>
        <v>3.7802526493002175E-4</v>
      </c>
      <c r="C1524">
        <f>_xlfn.COVARIANCE.S(C2:C1510,H2:H1510)</f>
        <v>4.9993618008931171E-4</v>
      </c>
      <c r="D1524">
        <f>_xlfn.COVARIANCE.S(D2:D1510,H2:H1510)</f>
        <v>3.4690529030409538E-4</v>
      </c>
      <c r="E1524">
        <f>_xlfn.COVARIANCE.S(E2:E1510,H2:H1510)</f>
        <v>4.4037349845097508E-4</v>
      </c>
      <c r="F1524">
        <f>_xlfn.COVARIANCE.S(F2:F1510,H2:H1510)</f>
        <v>5.4732912771397334E-4</v>
      </c>
      <c r="G1524">
        <f>_xlfn.COVARIANCE.S(G2:G1510,H2:H1510)</f>
        <v>4.3066261278466622E-4</v>
      </c>
      <c r="H1524">
        <f>VARP('Portfolio Selection'!$H$2:$H$1510)</f>
        <v>6.7164055758862668E-4</v>
      </c>
      <c r="I1524">
        <v>5.4033200000000003E-4</v>
      </c>
      <c r="J1524">
        <v>3.9448499999999997E-4</v>
      </c>
      <c r="K1524">
        <v>4.8736800000000001E-4</v>
      </c>
      <c r="L1524">
        <v>4.77231E-4</v>
      </c>
      <c r="N1524" s="48" t="s">
        <v>7</v>
      </c>
      <c r="O1524" s="49">
        <v>0.53123879879050884</v>
      </c>
      <c r="P1524" s="49">
        <v>0.59666863657093361</v>
      </c>
      <c r="Q1524" s="49">
        <v>0.69005138733564408</v>
      </c>
      <c r="R1524" s="49">
        <v>0.65330225297478006</v>
      </c>
      <c r="S1524" s="49">
        <v>0.62534633978985965</v>
      </c>
      <c r="T1524" s="49">
        <v>0.58004278055447955</v>
      </c>
      <c r="U1524" s="49">
        <f>VARP('Portfolio Selection'!$H$2:$H$1510)</f>
        <v>6.7164055758862668E-4</v>
      </c>
      <c r="V1524" s="49">
        <v>0.63030418202253646</v>
      </c>
      <c r="W1524" s="49">
        <v>0.69590657443818604</v>
      </c>
      <c r="X1524" s="49">
        <v>0.68971890794931623</v>
      </c>
      <c r="Y1524" s="49">
        <v>0.81612395392235926</v>
      </c>
    </row>
    <row r="1525" spans="1:25" x14ac:dyDescent="0.2">
      <c r="A1525" s="6" t="s">
        <v>8</v>
      </c>
      <c r="B1525">
        <f>_xlfn.COVARIANCE.S(B2:B1510,I2:I1510)</f>
        <v>4.6135100937127923E-4</v>
      </c>
      <c r="C1525">
        <f>_xlfn.COVARIANCE.S(C2:C1510,I2:I1510)</f>
        <v>6.2361670223797341E-4</v>
      </c>
      <c r="D1525">
        <f>_xlfn.COVARIANCE.S(D2:D1510,I2:I1510)</f>
        <v>4.3233096650347483E-4</v>
      </c>
      <c r="E1525">
        <f>_xlfn.COVARIANCE.S(E2:E1510,I2:I1510)</f>
        <v>5.1285676974777324E-4</v>
      </c>
      <c r="F1525">
        <f>_xlfn.COVARIANCE.S(F2:F1510,I2:I1510)</f>
        <v>7.0907891123813446E-4</v>
      </c>
      <c r="G1525">
        <f>_xlfn.COVARIANCE.S(G2:G1510,I2:I1510)</f>
        <v>5.4752885042913427E-4</v>
      </c>
      <c r="H1525">
        <f>_xlfn.COVARIANCE.S(H2:H1510,I2:I1510)</f>
        <v>5.4033182352615039E-4</v>
      </c>
      <c r="I1525">
        <f>VARP('Portfolio Selection'!$I$2:$I$1510)</f>
        <v>1.0927177705808509E-3</v>
      </c>
      <c r="J1525">
        <v>5.0324799999999998E-4</v>
      </c>
      <c r="K1525">
        <v>6.3404300000000004E-4</v>
      </c>
      <c r="L1525">
        <v>5.7731600000000003E-4</v>
      </c>
      <c r="N1525" s="48" t="s">
        <v>8</v>
      </c>
      <c r="O1525" s="49">
        <v>0.50829388910827766</v>
      </c>
      <c r="P1525" s="49">
        <v>0.58351340117354833</v>
      </c>
      <c r="Q1525" s="49">
        <v>0.67421949823547145</v>
      </c>
      <c r="R1525" s="49">
        <v>0.59649049400870058</v>
      </c>
      <c r="S1525" s="49">
        <v>0.63515697867008458</v>
      </c>
      <c r="T1525" s="49">
        <v>0.57815504096875203</v>
      </c>
      <c r="U1525" s="49">
        <v>0.63030418202253646</v>
      </c>
      <c r="V1525" s="49">
        <f>VARP('Portfolio Selection'!$I$2:$I$1510)</f>
        <v>1.0927177705808509E-3</v>
      </c>
      <c r="W1525" s="49">
        <v>0.69601228931710135</v>
      </c>
      <c r="X1525" s="49">
        <v>0.70458350919781487</v>
      </c>
      <c r="Y1525" s="49">
        <v>0.77402595578420419</v>
      </c>
    </row>
    <row r="1526" spans="1:25" x14ac:dyDescent="0.2">
      <c r="A1526" s="6" t="s">
        <v>9</v>
      </c>
      <c r="B1526">
        <f>_xlfn.COVARIANCE.S(B2:B1510,J2:J1510)</f>
        <v>3.4326848935951518E-4</v>
      </c>
      <c r="C1526">
        <f>_xlfn.COVARIANCE.S(C2:C1510,J2:J1510)</f>
        <v>4.2602644422981356E-4</v>
      </c>
      <c r="D1526">
        <f>_xlfn.COVARIANCE.S(D2:D1510,J2:J1510)</f>
        <v>3.5997823472477689E-4</v>
      </c>
      <c r="E1526">
        <f>_xlfn.COVARIANCE.S(E2:E1510,J2:J1510)</f>
        <v>3.8279620410856482E-4</v>
      </c>
      <c r="F1526">
        <f>_xlfn.COVARIANCE.S(F2:F1510,J2:J1510)</f>
        <v>4.7959438804022806E-4</v>
      </c>
      <c r="G1526">
        <f>_xlfn.COVARIANCE.S(G2:G1510,J2:J1510)</f>
        <v>3.9893004147562895E-4</v>
      </c>
      <c r="H1526">
        <f>_xlfn.COVARIANCE.S(H2:H1510,J2:J1510)</f>
        <v>3.9448519728823146E-4</v>
      </c>
      <c r="I1526">
        <f>_xlfn.COVARIANCE.S(I2:I1510,J2:J1510)</f>
        <v>5.0324819518538292E-4</v>
      </c>
      <c r="J1526">
        <f>VARP('Portfolio Selection'!$J$2:$J$1510)</f>
        <v>4.778007573764135E-4</v>
      </c>
      <c r="K1526">
        <v>7.9830679999999994E-3</v>
      </c>
      <c r="L1526">
        <v>4.1913600000000002E-4</v>
      </c>
      <c r="N1526" s="48" t="s">
        <v>9</v>
      </c>
      <c r="O1526" s="49">
        <v>0.57193666445118985</v>
      </c>
      <c r="P1526" s="49">
        <v>0.60283747175430624</v>
      </c>
      <c r="Q1526" s="49">
        <v>0.84896892357941733</v>
      </c>
      <c r="R1526" s="49">
        <v>0.67329539315080955</v>
      </c>
      <c r="S1526" s="49">
        <v>0.64966756306459328</v>
      </c>
      <c r="T1526" s="49">
        <v>0.63703696970639168</v>
      </c>
      <c r="U1526" s="49">
        <v>0.69590657443818604</v>
      </c>
      <c r="V1526" s="49">
        <v>0.69601228931710135</v>
      </c>
      <c r="W1526" s="49">
        <f>VARP('Portfolio Selection'!$J$2:$J$1510)</f>
        <v>4.778007573764135E-4</v>
      </c>
      <c r="X1526" s="49">
        <v>0.85485607679153353</v>
      </c>
      <c r="Y1526" s="49">
        <v>0.84982044891684483</v>
      </c>
    </row>
    <row r="1527" spans="1:25" x14ac:dyDescent="0.2">
      <c r="A1527" s="6" t="s">
        <v>10</v>
      </c>
      <c r="B1527">
        <f>_xlfn.COVARIANCE.S(B2:B1510,K2:K1510)</f>
        <v>4.5751202905502247E-4</v>
      </c>
      <c r="C1527">
        <f>_xlfn.COVARIANCE.S(C2:C1510,K2:K1510)</f>
        <v>5.3360707699762764E-4</v>
      </c>
      <c r="D1527">
        <f>_xlfn.COVARIANCE.S(D2:D1510,K2:K1510)</f>
        <v>4.3756712167527232E-4</v>
      </c>
      <c r="E1527">
        <f>_xlfn.COVARIANCE.S(E2:E1510,K2:K1510)</f>
        <v>4.6743424774932347E-4</v>
      </c>
      <c r="F1527">
        <f>_xlfn.COVARIANCE.S(F2:F1510,K2:K1510)</f>
        <v>5.998651222680249E-4</v>
      </c>
      <c r="G1527">
        <f>_xlfn.COVARIANCE.S(G2:G1510,K2:K1510)</f>
        <v>4.9608129833291338E-4</v>
      </c>
      <c r="H1527">
        <f>_xlfn.COVARIANCE.S(H2:H1510,K2:K1510)</f>
        <v>4.8736801622559385E-4</v>
      </c>
      <c r="I1527">
        <f>_xlfn.COVARIANCE.S(I2:I1510,K2:K1510)</f>
        <v>6.3504267887211374E-4</v>
      </c>
      <c r="J1527">
        <f>_xlfn.COVARIANCE.S(J2:J1510,K2:K1510)</f>
        <v>5.0948670602775587E-4</v>
      </c>
      <c r="K1527">
        <f>VARP('Portfolio Selection'!$K$2:$K$1510)</f>
        <v>7.4243267320050273E-4</v>
      </c>
      <c r="L1527">
        <v>5.3168300000000003E-4</v>
      </c>
      <c r="N1527" s="48" t="s">
        <v>10</v>
      </c>
      <c r="O1527" s="49">
        <v>0.61152102794496221</v>
      </c>
      <c r="P1527" s="49">
        <v>0.60573147635633096</v>
      </c>
      <c r="Q1527" s="49">
        <v>0.82785659190460203</v>
      </c>
      <c r="R1527" s="49">
        <v>0.65955866165241717</v>
      </c>
      <c r="S1527" s="49">
        <v>0.65187688488658013</v>
      </c>
      <c r="T1527" s="49">
        <v>0.63550010769725684</v>
      </c>
      <c r="U1527" s="49">
        <v>0.68971890794931623</v>
      </c>
      <c r="V1527" s="49">
        <v>0.70458350919781487</v>
      </c>
      <c r="W1527" s="49">
        <v>0.85485607679153353</v>
      </c>
      <c r="X1527" s="49">
        <f>VARP('Portfolio Selection'!$K$2:$K$1510)</f>
        <v>7.4243267320050273E-4</v>
      </c>
      <c r="Y1527" s="49">
        <v>0.8648082452669088</v>
      </c>
    </row>
    <row r="1528" spans="1:25" ht="16" thickBot="1" x14ac:dyDescent="0.25">
      <c r="A1528" s="9" t="s">
        <v>11</v>
      </c>
      <c r="B1528" s="8">
        <f>_xlfn.COVARIANCE.S(B2:B1510,L2:L1510)</f>
        <v>4.1172955310822356E-4</v>
      </c>
      <c r="C1528" s="8">
        <f>_xlfn.COVARIANCE.S(C2:C1510,L2:L1510)</f>
        <v>5.6792488346775656E-4</v>
      </c>
      <c r="D1528" s="8">
        <f>_xlfn.COVARIANCE.S(D2:D1510,L2:L1510)</f>
        <v>3.6885585225407863E-4</v>
      </c>
      <c r="E1528" s="8">
        <f>_xlfn.COVARIANCE.S(E2:E1510,L2:L1510)</f>
        <v>4.8336470598338277E-4</v>
      </c>
      <c r="F1528" s="8">
        <f>_xlfn.COVARIANCE.S(F2:F1510,L2:L1510)</f>
        <v>6.1426147629956029E-4</v>
      </c>
      <c r="G1528" s="8">
        <f>_xlfn.COVARIANCE.S(G2:G1510,L2:L1510)</f>
        <v>4.7476518955974598E-4</v>
      </c>
      <c r="H1528" s="8">
        <f>_xlfn.COVARIANCE.S(H2:H1510,L2:L1510)</f>
        <v>4.7723140248593916E-4</v>
      </c>
      <c r="I1528" s="8">
        <f>_xlfn.COVARIANCE.S(I2:I1510,L2:L1510)</f>
        <v>5.7731648496430767E-4</v>
      </c>
      <c r="J1528" s="8">
        <f>_xlfn.COVARIANCE.S(J2:J1510,L2:L1510)</f>
        <v>4.1913605893246326E-4</v>
      </c>
      <c r="K1528" s="8">
        <f>_xlfn.COVARIANCE.S(K2:K1510,L2:L1510)</f>
        <v>5.3168302044816619E-4</v>
      </c>
      <c r="L1528" s="8">
        <f>VARP('Portfolio Selection'!$L$2:$L$1510)</f>
        <v>5.0843222210221418E-4</v>
      </c>
      <c r="N1528" s="50" t="s">
        <v>11</v>
      </c>
      <c r="O1528" s="51">
        <v>0.6650172704681393</v>
      </c>
      <c r="P1528" s="51">
        <v>0.77904306118125966</v>
      </c>
      <c r="Q1528" s="51">
        <v>0.84329419815207585</v>
      </c>
      <c r="R1528" s="51">
        <v>0.82417576577369578</v>
      </c>
      <c r="S1528" s="51">
        <v>0.80663535625801297</v>
      </c>
      <c r="T1528" s="51">
        <v>0.73494298143003256</v>
      </c>
      <c r="U1528" s="51">
        <v>0.81612395392235926</v>
      </c>
      <c r="V1528" s="51">
        <v>0.77402595578420419</v>
      </c>
      <c r="W1528" s="51">
        <v>0.84982044891684483</v>
      </c>
      <c r="X1528" s="51">
        <v>0.8648082452669088</v>
      </c>
      <c r="Y1528" s="51">
        <f>VARP('Portfolio Selection'!$L$2:$L$1510)</f>
        <v>5.0843222210221418E-4</v>
      </c>
    </row>
    <row r="1529" spans="1:25" ht="16" thickTop="1" x14ac:dyDescent="0.2"/>
    <row r="1530" spans="1:25" ht="19" thickBot="1" x14ac:dyDescent="0.25">
      <c r="A1530" s="70" t="s">
        <v>64</v>
      </c>
      <c r="B1530" s="70"/>
      <c r="C1530" s="70"/>
      <c r="D1530" s="70"/>
      <c r="E1530" s="70"/>
      <c r="F1530" s="70"/>
      <c r="G1530" s="70"/>
      <c r="H1530" s="70"/>
      <c r="I1530" s="70"/>
      <c r="J1530" s="70"/>
      <c r="K1530" s="70"/>
      <c r="L1530" s="70"/>
      <c r="M1530" s="18"/>
    </row>
    <row r="1531" spans="1:25" ht="19" thickTop="1" x14ac:dyDescent="0.2">
      <c r="A1531" s="13" t="s">
        <v>26</v>
      </c>
    </row>
    <row r="1532" spans="1:25" ht="18" x14ac:dyDescent="0.2">
      <c r="B1532" s="15" t="s">
        <v>27</v>
      </c>
      <c r="C1532" s="15" t="s">
        <v>28</v>
      </c>
      <c r="D1532" s="15" t="s">
        <v>29</v>
      </c>
      <c r="E1532" s="15" t="s">
        <v>30</v>
      </c>
      <c r="F1532" s="15" t="s">
        <v>31</v>
      </c>
      <c r="G1532" s="15" t="s">
        <v>32</v>
      </c>
      <c r="H1532" s="15" t="s">
        <v>33</v>
      </c>
      <c r="I1532" s="15" t="s">
        <v>34</v>
      </c>
      <c r="J1532" s="15" t="s">
        <v>35</v>
      </c>
      <c r="K1532" s="15" t="s">
        <v>36</v>
      </c>
      <c r="L1532" s="15" t="s">
        <v>37</v>
      </c>
      <c r="M1532" s="15"/>
      <c r="N1532" s="15" t="s">
        <v>39</v>
      </c>
      <c r="O1532" s="15" t="s">
        <v>38</v>
      </c>
      <c r="P1532" s="15" t="s">
        <v>40</v>
      </c>
      <c r="Q1532" s="15" t="s">
        <v>66</v>
      </c>
      <c r="R1532" s="15" t="s">
        <v>41</v>
      </c>
    </row>
    <row r="1533" spans="1:25" s="7" customFormat="1" x14ac:dyDescent="0.2">
      <c r="B1533" s="7">
        <v>-1.4811471451203568</v>
      </c>
      <c r="C1533" s="7">
        <v>7.6072729837270217E-2</v>
      </c>
      <c r="D1533" s="7">
        <v>-0.13397989360790144</v>
      </c>
      <c r="E1533" s="7">
        <v>0.73117470027551745</v>
      </c>
      <c r="F1533" s="7">
        <v>-0.19694081156072921</v>
      </c>
      <c r="G1533" s="7">
        <v>0.46664281618077286</v>
      </c>
      <c r="H1533" s="7">
        <v>5.0729517408806615E-2</v>
      </c>
      <c r="I1533" s="7">
        <v>0.18222656864484899</v>
      </c>
      <c r="J1533" s="7">
        <v>0.34095721125503015</v>
      </c>
      <c r="K1533" s="7">
        <v>-0.82056263630909776</v>
      </c>
      <c r="L1533" s="7">
        <f>1-SUM(B1533:K1533)</f>
        <v>1.784826942995839</v>
      </c>
      <c r="N1533" s="7" cm="1">
        <f t="array" ref="N1533">MMULT(MMULT(B1533:L1533,B1518:L1528),TRANSPOSE(B1533:L1533))</f>
        <v>2.1382635245759118E-15</v>
      </c>
      <c r="O1533" s="7">
        <f>N1533^0.5</f>
        <v>4.6241361621127807E-8</v>
      </c>
      <c r="P1533" s="7" cm="1">
        <f t="array" ref="P1533">MMULT(B1512:L1512,TRANSPOSE(B1533:L1533))</f>
        <v>3.6024132285361592E-3</v>
      </c>
      <c r="Q1533" s="7">
        <f>0.01/1509</f>
        <v>6.6269052352551361E-6</v>
      </c>
      <c r="R1533" s="7">
        <f>(P1533-Q1533)/O1533</f>
        <v>77761.255232111915</v>
      </c>
    </row>
    <row r="1535" spans="1:25" ht="18" x14ac:dyDescent="0.2">
      <c r="A1535" s="13" t="s">
        <v>42</v>
      </c>
    </row>
    <row r="1536" spans="1:25" x14ac:dyDescent="0.2">
      <c r="B1536">
        <f>5000000*B1533</f>
        <v>-7405735.725601784</v>
      </c>
      <c r="C1536">
        <f t="shared" ref="C1536:J1536" si="3">5000000*C1533</f>
        <v>380363.6491863511</v>
      </c>
      <c r="D1536">
        <f t="shared" si="3"/>
        <v>-669899.46803950716</v>
      </c>
      <c r="E1536">
        <f t="shared" si="3"/>
        <v>3655873.5013775872</v>
      </c>
      <c r="F1536">
        <f t="shared" si="3"/>
        <v>-984704.05780364608</v>
      </c>
      <c r="G1536">
        <f t="shared" si="3"/>
        <v>2333214.0809038645</v>
      </c>
      <c r="H1536">
        <f t="shared" si="3"/>
        <v>253647.58704403308</v>
      </c>
      <c r="I1536">
        <f t="shared" si="3"/>
        <v>911132.84322424489</v>
      </c>
      <c r="J1536">
        <f t="shared" si="3"/>
        <v>1704786.0562751507</v>
      </c>
      <c r="K1536">
        <f>5000000*K1533</f>
        <v>-4102813.181545489</v>
      </c>
      <c r="L1536">
        <f>5000000*L1533</f>
        <v>8924134.7149791941</v>
      </c>
    </row>
    <row r="1542" spans="1:18" ht="19" thickBot="1" x14ac:dyDescent="0.25">
      <c r="A1542" s="70" t="s">
        <v>65</v>
      </c>
      <c r="B1542" s="70"/>
      <c r="C1542" s="70"/>
      <c r="D1542" s="70"/>
      <c r="E1542" s="70"/>
      <c r="F1542" s="70"/>
      <c r="G1542" s="70"/>
      <c r="H1542" s="70"/>
      <c r="I1542" s="70"/>
      <c r="J1542" s="70"/>
      <c r="K1542" s="70"/>
      <c r="L1542" s="70"/>
      <c r="M1542" s="18"/>
    </row>
    <row r="1543" spans="1:18" ht="19" thickTop="1" x14ac:dyDescent="0.2">
      <c r="A1543" s="41" t="s">
        <v>26</v>
      </c>
    </row>
    <row r="1544" spans="1:18" ht="18" x14ac:dyDescent="0.2">
      <c r="B1544" s="15" t="s">
        <v>27</v>
      </c>
      <c r="C1544" s="15" t="s">
        <v>28</v>
      </c>
      <c r="D1544" s="15" t="s">
        <v>29</v>
      </c>
      <c r="E1544" s="15" t="s">
        <v>30</v>
      </c>
      <c r="F1544" s="15" t="s">
        <v>31</v>
      </c>
      <c r="G1544" s="15" t="s">
        <v>32</v>
      </c>
      <c r="H1544" s="15" t="s">
        <v>33</v>
      </c>
      <c r="I1544" s="15" t="s">
        <v>34</v>
      </c>
      <c r="J1544" s="15" t="s">
        <v>35</v>
      </c>
      <c r="K1544" s="15" t="s">
        <v>36</v>
      </c>
      <c r="L1544" s="15" t="s">
        <v>37</v>
      </c>
      <c r="M1544" s="15" t="s">
        <v>67</v>
      </c>
      <c r="N1544" s="15" t="s">
        <v>39</v>
      </c>
      <c r="O1544" s="15" t="s">
        <v>38</v>
      </c>
      <c r="P1544" s="15" t="s">
        <v>40</v>
      </c>
      <c r="Q1544" s="15" t="s">
        <v>66</v>
      </c>
      <c r="R1544" s="15" t="s">
        <v>41</v>
      </c>
    </row>
    <row r="1545" spans="1:18" x14ac:dyDescent="0.2">
      <c r="A1545" s="7"/>
      <c r="B1545" s="43">
        <v>2.2895117309505933E-4</v>
      </c>
      <c r="C1545" s="43">
        <v>-5.9919550707810707E-5</v>
      </c>
      <c r="D1545" s="43">
        <v>1.7060757083166395E-4</v>
      </c>
      <c r="E1545" s="43">
        <v>-6.7182034153465288E-5</v>
      </c>
      <c r="F1545" s="43">
        <v>-6.1470617743459785E-5</v>
      </c>
      <c r="G1545" s="43">
        <v>-5.1941493686311317E-5</v>
      </c>
      <c r="H1545" s="43">
        <v>1.4796402920890727E-5</v>
      </c>
      <c r="I1545" s="43">
        <v>-1.0068356122502733E-4</v>
      </c>
      <c r="J1545" s="43">
        <v>1.0493801907376324E-4</v>
      </c>
      <c r="K1545" s="43">
        <v>7.5605270175953718E-5</v>
      </c>
      <c r="L1545" s="43">
        <v>2.8350867475923337E-5</v>
      </c>
      <c r="M1545" s="44">
        <f>SUM(B1545:L1545)</f>
        <v>2.8205204605717986E-4</v>
      </c>
      <c r="N1545" s="7" cm="1">
        <f t="array" ref="N1545">MMULT(MMULT(B1545:L1545,O1518:Y1528),TRANSPOSE(B1545:L1545))</f>
        <v>2.66258763587834E-16</v>
      </c>
      <c r="O1545" s="7">
        <f>N1545^0.5</f>
        <v>1.6317437408730392E-8</v>
      </c>
      <c r="P1545" s="7" cm="1">
        <f t="array" ref="P1545">MMULT(B1513:L1513,TRANSPOSE(B1545:L1545))</f>
        <v>-3.4335242766246337E-6</v>
      </c>
      <c r="Q1545" s="7">
        <f>0.01/1509</f>
        <v>6.6269052352551361E-6</v>
      </c>
      <c r="R1545" s="7">
        <f>(P1545-Q1545)/O1545</f>
        <v>-616.54469754528316</v>
      </c>
    </row>
    <row r="1547" spans="1:18" ht="18" x14ac:dyDescent="0.2">
      <c r="A1547" s="41" t="s">
        <v>42</v>
      </c>
    </row>
    <row r="1548" spans="1:18" x14ac:dyDescent="0.2">
      <c r="B1548">
        <f>5000000*B1545</f>
        <v>1144.7558654752966</v>
      </c>
      <c r="C1548">
        <f t="shared" ref="C1548:L1548" si="4">5000000*C1545</f>
        <v>-299.59775353905354</v>
      </c>
      <c r="D1548">
        <f t="shared" si="4"/>
        <v>853.03785415831976</v>
      </c>
      <c r="E1548">
        <f t="shared" si="4"/>
        <v>-335.91017076732646</v>
      </c>
      <c r="F1548">
        <f t="shared" si="4"/>
        <v>-307.35308871729893</v>
      </c>
      <c r="G1548">
        <f t="shared" si="4"/>
        <v>-259.70746843155661</v>
      </c>
      <c r="H1548">
        <f t="shared" si="4"/>
        <v>73.982014604453639</v>
      </c>
      <c r="I1548">
        <f t="shared" si="4"/>
        <v>-503.41780612513668</v>
      </c>
      <c r="J1548">
        <f t="shared" si="4"/>
        <v>524.69009536881617</v>
      </c>
      <c r="K1548">
        <f t="shared" si="4"/>
        <v>378.02635087976859</v>
      </c>
      <c r="L1548">
        <f t="shared" si="4"/>
        <v>141.75433737961669</v>
      </c>
    </row>
    <row r="1566" spans="1:18" ht="19" thickBot="1" x14ac:dyDescent="0.25">
      <c r="A1566" s="70" t="s">
        <v>69</v>
      </c>
      <c r="B1566" s="70"/>
      <c r="C1566" s="70"/>
      <c r="D1566" s="70"/>
      <c r="E1566" s="70"/>
      <c r="F1566" s="70"/>
      <c r="G1566" s="70"/>
      <c r="H1566" s="70"/>
      <c r="I1566" s="70"/>
      <c r="J1566" s="70"/>
      <c r="K1566" s="70"/>
      <c r="L1566" s="70"/>
      <c r="M1566" s="18"/>
    </row>
    <row r="1567" spans="1:18" ht="19" thickTop="1" x14ac:dyDescent="0.2">
      <c r="A1567" s="13" t="s">
        <v>26</v>
      </c>
    </row>
    <row r="1568" spans="1:18" ht="18" x14ac:dyDescent="0.2">
      <c r="B1568" s="15" t="s">
        <v>27</v>
      </c>
      <c r="C1568" s="15" t="s">
        <v>28</v>
      </c>
      <c r="D1568" s="15" t="s">
        <v>29</v>
      </c>
      <c r="E1568" s="15" t="s">
        <v>30</v>
      </c>
      <c r="F1568" s="15" t="s">
        <v>31</v>
      </c>
      <c r="G1568" s="15" t="s">
        <v>32</v>
      </c>
      <c r="H1568" s="15" t="s">
        <v>33</v>
      </c>
      <c r="I1568" s="15" t="s">
        <v>34</v>
      </c>
      <c r="J1568" s="15" t="s">
        <v>35</v>
      </c>
      <c r="K1568" s="15" t="s">
        <v>36</v>
      </c>
      <c r="L1568" s="15"/>
      <c r="M1568" s="15"/>
      <c r="N1568" s="15" t="s">
        <v>39</v>
      </c>
      <c r="O1568" s="15" t="s">
        <v>38</v>
      </c>
      <c r="P1568" s="15" t="s">
        <v>40</v>
      </c>
      <c r="Q1568" s="15" t="s">
        <v>66</v>
      </c>
      <c r="R1568" s="15" t="s">
        <v>41</v>
      </c>
    </row>
    <row r="1569" spans="1:18" x14ac:dyDescent="0.2">
      <c r="A1569" s="7"/>
      <c r="B1569" s="45">
        <v>0</v>
      </c>
      <c r="C1569" s="45">
        <v>0</v>
      </c>
      <c r="D1569" s="45">
        <v>0</v>
      </c>
      <c r="E1569" s="45">
        <v>0</v>
      </c>
      <c r="F1569" s="45">
        <v>0</v>
      </c>
      <c r="G1569" s="45">
        <v>0</v>
      </c>
      <c r="H1569" s="45">
        <v>0</v>
      </c>
      <c r="I1569" s="45">
        <v>2.7547341917261682E-7</v>
      </c>
      <c r="J1569" s="45">
        <v>0</v>
      </c>
      <c r="K1569" s="45">
        <v>0</v>
      </c>
      <c r="L1569" s="7"/>
      <c r="M1569" s="7"/>
      <c r="N1569" s="7" cm="1">
        <f t="array" ref="N1569">MMULT(MMULT(B1569:K1569,O1518:X1527),TRANSPOSE(B1569:K1569))</f>
        <v>8.2921548754894935E-17</v>
      </c>
      <c r="O1569" s="7">
        <f>N1569^0.5</f>
        <v>9.1061269898291524E-9</v>
      </c>
      <c r="P1569" s="7" cm="1">
        <f t="array" ref="P1569">MMULT(B1513:K1513,TRANSPOSE(B1569:K1569))</f>
        <v>3.2306509985066728E-9</v>
      </c>
      <c r="Q1569" s="7">
        <f>0.01/252</f>
        <v>3.9682539682539683E-5</v>
      </c>
      <c r="R1569" s="7">
        <f>(P1569-Q1569)/O1569</f>
        <v>-4357.4297915963543</v>
      </c>
    </row>
    <row r="1571" spans="1:18" ht="18" x14ac:dyDescent="0.2">
      <c r="A1571" s="13" t="s">
        <v>42</v>
      </c>
    </row>
    <row r="1572" spans="1:18" x14ac:dyDescent="0.2">
      <c r="B1572">
        <f>5000000*B1569</f>
        <v>0</v>
      </c>
      <c r="C1572">
        <f t="shared" ref="C1572:J1572" si="5">5000000*C1569</f>
        <v>0</v>
      </c>
      <c r="D1572">
        <f t="shared" si="5"/>
        <v>0</v>
      </c>
      <c r="E1572">
        <f t="shared" si="5"/>
        <v>0</v>
      </c>
      <c r="F1572">
        <f t="shared" si="5"/>
        <v>0</v>
      </c>
      <c r="G1572">
        <f t="shared" si="5"/>
        <v>0</v>
      </c>
      <c r="H1572">
        <f t="shared" si="5"/>
        <v>0</v>
      </c>
      <c r="I1572">
        <f t="shared" si="5"/>
        <v>1.3773670958630841</v>
      </c>
      <c r="J1572">
        <f t="shared" si="5"/>
        <v>0</v>
      </c>
      <c r="K1572">
        <f>5000000*K1569</f>
        <v>0</v>
      </c>
    </row>
    <row r="1578" spans="1:18" ht="19" thickBot="1" x14ac:dyDescent="0.25">
      <c r="A1578" s="70" t="s">
        <v>70</v>
      </c>
      <c r="B1578" s="70"/>
      <c r="C1578" s="70"/>
      <c r="D1578" s="70"/>
      <c r="E1578" s="70"/>
      <c r="F1578" s="70"/>
      <c r="G1578" s="70"/>
      <c r="H1578" s="70"/>
      <c r="I1578" s="70"/>
      <c r="J1578" s="70"/>
      <c r="K1578" s="70"/>
      <c r="L1578" s="70"/>
      <c r="M1578" s="18"/>
    </row>
    <row r="1579" spans="1:18" ht="19" thickTop="1" x14ac:dyDescent="0.2">
      <c r="A1579" s="41" t="s">
        <v>26</v>
      </c>
    </row>
    <row r="1580" spans="1:18" ht="18" x14ac:dyDescent="0.2">
      <c r="B1580" s="15" t="s">
        <v>27</v>
      </c>
      <c r="C1580" s="15" t="s">
        <v>28</v>
      </c>
      <c r="D1580" s="15" t="s">
        <v>29</v>
      </c>
      <c r="E1580" s="15" t="s">
        <v>30</v>
      </c>
      <c r="F1580" s="15" t="s">
        <v>31</v>
      </c>
      <c r="G1580" s="15" t="s">
        <v>32</v>
      </c>
      <c r="H1580" s="15" t="s">
        <v>33</v>
      </c>
      <c r="I1580" s="15" t="s">
        <v>34</v>
      </c>
      <c r="J1580" s="15" t="s">
        <v>35</v>
      </c>
      <c r="K1580" s="15" t="s">
        <v>36</v>
      </c>
      <c r="L1580" s="15"/>
      <c r="M1580" s="15" t="s">
        <v>67</v>
      </c>
      <c r="N1580" s="15" t="s">
        <v>39</v>
      </c>
      <c r="O1580" s="15" t="s">
        <v>38</v>
      </c>
      <c r="P1580" s="15" t="s">
        <v>40</v>
      </c>
      <c r="Q1580" s="15" t="s">
        <v>66</v>
      </c>
      <c r="R1580" s="15" t="s">
        <v>41</v>
      </c>
    </row>
    <row r="1581" spans="1:18" x14ac:dyDescent="0.2">
      <c r="A1581" s="7"/>
      <c r="B1581" s="43">
        <v>3.7721886317033444E-4</v>
      </c>
      <c r="C1581" s="43">
        <v>-1.1994620875581928E-4</v>
      </c>
      <c r="D1581" s="43">
        <v>3.4438608449426631E-4</v>
      </c>
      <c r="E1581" s="43">
        <v>-1.0240726350788607E-4</v>
      </c>
      <c r="F1581" s="43">
        <v>-1.2386649468837466E-4</v>
      </c>
      <c r="G1581" s="43">
        <v>-9.4792255186824223E-5</v>
      </c>
      <c r="H1581" s="43">
        <v>4.1324401769868771E-5</v>
      </c>
      <c r="I1581" s="43">
        <v>-1.7813824132582385E-4</v>
      </c>
      <c r="J1581" s="43">
        <v>1.2506534896196097E-4</v>
      </c>
      <c r="K1581" s="43">
        <v>-1.4308890736907919E-4</v>
      </c>
      <c r="L1581" s="43"/>
      <c r="M1581" s="44">
        <f>SUM(B1581:K1581)</f>
        <v>1.2575532756262323E-4</v>
      </c>
      <c r="N1581" s="7" cm="1">
        <f t="array" ref="N1581">MMULT(MMULT(B1581:K1581,B1518:K1527),TRANSPOSE(B1581:K1581))</f>
        <v>6.2031489056876233E-20</v>
      </c>
      <c r="O1581" s="7">
        <f>N1581^0.5</f>
        <v>2.4906121548100625E-10</v>
      </c>
      <c r="P1581" s="7" cm="1">
        <f t="array" ref="P1581">MMULT(B1513:K1513,TRANSPOSE(B1581:K1581))</f>
        <v>-6.881547393699354E-6</v>
      </c>
      <c r="Q1581" s="7">
        <f>0.01/1509</f>
        <v>6.6269052352551361E-6</v>
      </c>
      <c r="R1581" s="7">
        <f>(P1581-Q1581)/O1581</f>
        <v>-54237.479741138828</v>
      </c>
    </row>
    <row r="1583" spans="1:18" ht="18" x14ac:dyDescent="0.2">
      <c r="A1583" s="41" t="s">
        <v>42</v>
      </c>
    </row>
    <row r="1584" spans="1:18" x14ac:dyDescent="0.2">
      <c r="B1584">
        <f>5000000*B1581</f>
        <v>1886.0943158516723</v>
      </c>
      <c r="C1584">
        <f t="shared" ref="C1584:K1584" si="6">5000000*C1581</f>
        <v>-599.73104377909635</v>
      </c>
      <c r="D1584">
        <f t="shared" si="6"/>
        <v>1721.9304224713317</v>
      </c>
      <c r="E1584">
        <f t="shared" si="6"/>
        <v>-512.03631753943034</v>
      </c>
      <c r="F1584">
        <f t="shared" si="6"/>
        <v>-619.33247344187328</v>
      </c>
      <c r="G1584">
        <f t="shared" si="6"/>
        <v>-473.96127593412109</v>
      </c>
      <c r="H1584">
        <f t="shared" si="6"/>
        <v>206.62200884934384</v>
      </c>
      <c r="I1584">
        <f t="shared" si="6"/>
        <v>-890.69120662911928</v>
      </c>
      <c r="J1584">
        <f t="shared" si="6"/>
        <v>625.32674480980484</v>
      </c>
      <c r="K1584">
        <f t="shared" si="6"/>
        <v>-715.44453684539599</v>
      </c>
    </row>
  </sheetData>
  <mergeCells count="5">
    <mergeCell ref="A1515:B1515"/>
    <mergeCell ref="A1530:L1530"/>
    <mergeCell ref="A1542:L1542"/>
    <mergeCell ref="A1566:L1566"/>
    <mergeCell ref="A1578:L157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A939E-E91A-3E4C-8594-7FD81DB20BC4}">
  <dimension ref="A1:P1513"/>
  <sheetViews>
    <sheetView topLeftCell="A3" workbookViewId="0">
      <selection activeCell="F38" sqref="F38"/>
    </sheetView>
  </sheetViews>
  <sheetFormatPr baseColWidth="10" defaultRowHeight="15" x14ac:dyDescent="0.2"/>
  <cols>
    <col min="1" max="1" width="15.83203125" customWidth="1"/>
    <col min="2" max="2" width="17.5" customWidth="1"/>
    <col min="3" max="3" width="19.1640625" customWidth="1"/>
    <col min="4" max="4" width="18.5" customWidth="1"/>
    <col min="5" max="5" width="15.33203125" customWidth="1"/>
    <col min="6" max="6" width="19" customWidth="1"/>
    <col min="7" max="8" width="16.33203125" customWidth="1"/>
    <col min="9" max="9" width="17.5" customWidth="1"/>
    <col min="10" max="10" width="19.1640625" customWidth="1"/>
    <col min="11" max="11" width="17.6640625" customWidth="1"/>
    <col min="12" max="12" width="17.83203125" customWidth="1"/>
  </cols>
  <sheetData>
    <row r="1" spans="1:16" x14ac:dyDescent="0.2">
      <c r="B1" s="16" t="s">
        <v>13</v>
      </c>
      <c r="C1" s="16" t="s">
        <v>14</v>
      </c>
      <c r="D1" s="16" t="s">
        <v>15</v>
      </c>
      <c r="E1" s="16" t="s">
        <v>16</v>
      </c>
      <c r="F1" s="16" t="s">
        <v>17</v>
      </c>
      <c r="G1" s="16" t="s">
        <v>18</v>
      </c>
      <c r="H1" s="16" t="s">
        <v>19</v>
      </c>
      <c r="I1" s="16" t="s">
        <v>20</v>
      </c>
      <c r="J1" s="16" t="s">
        <v>21</v>
      </c>
      <c r="K1" s="16" t="s">
        <v>22</v>
      </c>
      <c r="L1" s="16" t="s">
        <v>23</v>
      </c>
      <c r="N1" s="16" t="s">
        <v>44</v>
      </c>
      <c r="P1" s="16" t="s">
        <v>45</v>
      </c>
    </row>
    <row r="2" spans="1:16" x14ac:dyDescent="0.2">
      <c r="A2" s="3" t="s">
        <v>43</v>
      </c>
      <c r="B2" s="3">
        <f>'Portfolio Selection'!B1536</f>
        <v>-7405735.725601784</v>
      </c>
      <c r="C2" s="3">
        <f>'Portfolio Selection'!C1536</f>
        <v>380363.6491863511</v>
      </c>
      <c r="D2" s="3">
        <f>'Portfolio Selection'!D1536</f>
        <v>-669899.46803950716</v>
      </c>
      <c r="E2" s="3">
        <f>'Portfolio Selection'!E1536</f>
        <v>3655873.5013775872</v>
      </c>
      <c r="F2" s="3">
        <f>'Portfolio Selection'!F1536</f>
        <v>-984704.05780364608</v>
      </c>
      <c r="G2" s="3">
        <f>'Portfolio Selection'!G1536</f>
        <v>2333214.0809038645</v>
      </c>
      <c r="H2" s="3">
        <f>'Portfolio Selection'!H1536</f>
        <v>253647.58704403308</v>
      </c>
      <c r="I2" s="3">
        <f>'Portfolio Selection'!I1536</f>
        <v>911132.84322424489</v>
      </c>
      <c r="J2" s="3">
        <f>'Portfolio Selection'!J1536</f>
        <v>1704786.0562751507</v>
      </c>
      <c r="K2" s="3">
        <f>'Portfolio Selection'!K1536</f>
        <v>-4102813.181545489</v>
      </c>
      <c r="L2" s="3">
        <f>'Portfolio Selection'!L1536</f>
        <v>8924134.7149791941</v>
      </c>
    </row>
    <row r="3" spans="1:16" x14ac:dyDescent="0.2">
      <c r="A3" s="3" t="s">
        <v>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6" x14ac:dyDescent="0.2">
      <c r="A4" s="17">
        <v>43556</v>
      </c>
      <c r="B4">
        <v>-2.7556210000000002E-3</v>
      </c>
      <c r="C4">
        <v>1.4686741E-2</v>
      </c>
      <c r="D4">
        <v>1.4982812999999999E-2</v>
      </c>
      <c r="E4">
        <v>-9.0008390000000001E-3</v>
      </c>
      <c r="F4">
        <v>-4.9516399999999998E-4</v>
      </c>
      <c r="G4">
        <v>6.4605390000000004E-3</v>
      </c>
      <c r="H4">
        <v>4.8318069999999996E-3</v>
      </c>
      <c r="I4">
        <v>-9.1248790000000007E-3</v>
      </c>
      <c r="J4">
        <v>-1.5709649999999999E-3</v>
      </c>
      <c r="K4">
        <v>2.968793E-3</v>
      </c>
      <c r="L4">
        <v>1.491827E-3</v>
      </c>
      <c r="N4">
        <f>$B$2*(1+B4)+$C$2*(1+C4)+$D$2*(1+D4)+$E$2*(1+E4)+$F$2*(1+F4)+$G$2*(1+G4)+$H$2*(1+H4)+$I$2*(1+I4)+$J$2*(1+J4)+$K$2*(1+K4)+$L$2*(1+L4)</f>
        <v>4989978.5086818691</v>
      </c>
      <c r="P4">
        <f>5000000-N4</f>
        <v>10021.491318130866</v>
      </c>
    </row>
    <row r="5" spans="1:16" x14ac:dyDescent="0.2">
      <c r="A5" s="17">
        <v>43557</v>
      </c>
      <c r="B5">
        <v>2.0394074000000002E-2</v>
      </c>
      <c r="C5">
        <v>8.1450789999999995E-2</v>
      </c>
      <c r="D5">
        <v>2.2150301000000001E-2</v>
      </c>
      <c r="E5">
        <v>3.787702E-3</v>
      </c>
      <c r="F5">
        <v>2.2054112000000001E-2</v>
      </c>
      <c r="G5">
        <v>1.8232029E-2</v>
      </c>
      <c r="H5">
        <v>-7.0829789999999997E-3</v>
      </c>
      <c r="I5">
        <v>5.0376197999999997E-2</v>
      </c>
      <c r="J5">
        <v>1.5875323E-2</v>
      </c>
      <c r="K5">
        <v>2.8986972E-2</v>
      </c>
      <c r="L5">
        <v>2.1860373999999998E-2</v>
      </c>
      <c r="N5">
        <f t="shared" ref="N5:N68" si="0">$B$2*(1+B5)+$C$2*(1+C5)+$D$2*(1+D5)+$E$2*(1+E5)+$F$2*(1+F5)+$G$2*(1+G5)+$H$2*(1+H5)+$I$2*(1+I5)+$J$2*(1+J5)+$K$2*(1+K5)+$L$2*(1+L5)</f>
        <v>5047102.7839783728</v>
      </c>
      <c r="P5">
        <f t="shared" ref="P5:P68" si="1">5000000-N5</f>
        <v>-47102.783978372812</v>
      </c>
    </row>
    <row r="6" spans="1:16" x14ac:dyDescent="0.2">
      <c r="A6" s="17">
        <v>43558</v>
      </c>
      <c r="B6">
        <v>7.8993310000000008E-3</v>
      </c>
      <c r="C6">
        <v>2.4092150000000001E-3</v>
      </c>
      <c r="D6">
        <v>4.3366919999999996E-3</v>
      </c>
      <c r="E6">
        <v>-7.2583839999999997E-3</v>
      </c>
      <c r="F6">
        <v>1.6346757999999999E-2</v>
      </c>
      <c r="G6">
        <v>-1.2727389E-2</v>
      </c>
      <c r="H6">
        <v>3.1158520000000001E-3</v>
      </c>
      <c r="I6">
        <v>4.7431249999999999E-3</v>
      </c>
      <c r="J6">
        <v>6.3525389999999999E-3</v>
      </c>
      <c r="K6">
        <v>1.0684911E-2</v>
      </c>
      <c r="L6">
        <v>2.1599520000000001E-3</v>
      </c>
      <c r="N6">
        <f t="shared" si="0"/>
        <v>4858561.8706082692</v>
      </c>
      <c r="P6">
        <f t="shared" si="1"/>
        <v>141438.12939173076</v>
      </c>
    </row>
    <row r="7" spans="1:16" x14ac:dyDescent="0.2">
      <c r="A7" s="17">
        <v>43559</v>
      </c>
      <c r="B7">
        <v>-5.7389959999999997E-3</v>
      </c>
      <c r="C7">
        <v>-3.7885570000000001E-3</v>
      </c>
      <c r="D7">
        <v>3.4379559999999998E-3</v>
      </c>
      <c r="E7">
        <v>7.5212559999999996E-3</v>
      </c>
      <c r="F7">
        <v>1.5613962E-2</v>
      </c>
      <c r="G7">
        <v>-5.5046399999999999E-3</v>
      </c>
      <c r="H7">
        <v>2.2444040000000002E-3</v>
      </c>
      <c r="I7">
        <v>1.4095719E-2</v>
      </c>
      <c r="J7">
        <v>8.2882230000000008E-3</v>
      </c>
      <c r="K7">
        <v>1.7916813E-2</v>
      </c>
      <c r="L7">
        <v>7.1998069999999999E-3</v>
      </c>
      <c r="N7">
        <f t="shared" si="0"/>
        <v>5056320.2168870252</v>
      </c>
      <c r="P7">
        <f t="shared" si="1"/>
        <v>-56320.216887025163</v>
      </c>
    </row>
    <row r="8" spans="1:16" x14ac:dyDescent="0.2">
      <c r="A8" s="17">
        <v>43560</v>
      </c>
      <c r="B8">
        <v>1.4378990000000001E-3</v>
      </c>
      <c r="C8">
        <v>-1.5649732E-2</v>
      </c>
      <c r="D8">
        <v>1.3895631E-2</v>
      </c>
      <c r="E8">
        <v>6.5702800000000004E-4</v>
      </c>
      <c r="F8">
        <v>6.5514090000000002E-3</v>
      </c>
      <c r="G8">
        <v>4.5892870000000001E-3</v>
      </c>
      <c r="H8">
        <v>-3.974361E-3</v>
      </c>
      <c r="I8">
        <v>-6.2402639999999997E-3</v>
      </c>
      <c r="J8">
        <v>2.5092859999999999E-3</v>
      </c>
      <c r="K8">
        <v>1.2193963E-2</v>
      </c>
      <c r="L8">
        <v>2.3383259999999999E-3</v>
      </c>
      <c r="N8">
        <f t="shared" si="0"/>
        <v>4949170.6196219362</v>
      </c>
      <c r="P8">
        <f t="shared" si="1"/>
        <v>50829.380378063768</v>
      </c>
    </row>
    <row r="9" spans="1:16" x14ac:dyDescent="0.2">
      <c r="A9" s="17">
        <v>43563</v>
      </c>
      <c r="B9">
        <v>-6.4865720000000003E-3</v>
      </c>
      <c r="C9">
        <v>-4.6269716000000002E-2</v>
      </c>
      <c r="D9">
        <v>-1.1171072000000001E-2</v>
      </c>
      <c r="E9">
        <v>-3.3885E-3</v>
      </c>
      <c r="F9">
        <v>1.2514444E-2</v>
      </c>
      <c r="G9">
        <v>-1.8332229999999999E-3</v>
      </c>
      <c r="H9">
        <v>-5.5556019999999998E-3</v>
      </c>
      <c r="I9">
        <v>0</v>
      </c>
      <c r="J9">
        <v>-1.1249848999999999E-2</v>
      </c>
      <c r="K9">
        <v>-1.2409038000000001E-2</v>
      </c>
      <c r="L9">
        <v>-1.0441673E-2</v>
      </c>
      <c r="N9">
        <f t="shared" si="0"/>
        <v>4946075.0797209917</v>
      </c>
      <c r="P9">
        <f t="shared" si="1"/>
        <v>53924.920279008336</v>
      </c>
    </row>
    <row r="10" spans="1:16" x14ac:dyDescent="0.2">
      <c r="A10" s="17">
        <v>43564</v>
      </c>
      <c r="B10">
        <v>7.7429999999999999E-3</v>
      </c>
      <c r="C10">
        <v>2.1428099999999999E-2</v>
      </c>
      <c r="D10">
        <v>8.5639470000000006E-3</v>
      </c>
      <c r="E10">
        <v>1.3290645E-2</v>
      </c>
      <c r="F10">
        <v>2.8605912000000001E-2</v>
      </c>
      <c r="G10">
        <v>2.2676709E-2</v>
      </c>
      <c r="H10">
        <v>-1.9513613999999999E-2</v>
      </c>
      <c r="I10">
        <v>3.3092692999999999E-2</v>
      </c>
      <c r="J10">
        <v>1.4198713E-2</v>
      </c>
      <c r="K10">
        <v>1.4427120999999999E-2</v>
      </c>
      <c r="L10">
        <v>7.7042769999999998E-3</v>
      </c>
      <c r="N10">
        <f t="shared" si="0"/>
        <v>5077371.3009595219</v>
      </c>
      <c r="P10">
        <f t="shared" si="1"/>
        <v>-77371.300959521905</v>
      </c>
    </row>
    <row r="11" spans="1:16" x14ac:dyDescent="0.2">
      <c r="A11" s="17">
        <v>43565</v>
      </c>
      <c r="B11">
        <v>8.9655099999999999E-4</v>
      </c>
      <c r="C11">
        <v>-1.4382959999999999E-3</v>
      </c>
      <c r="D11">
        <v>-3.4792200000000002E-4</v>
      </c>
      <c r="E11">
        <v>6.1597029999999999E-3</v>
      </c>
      <c r="F11">
        <v>1.3339457000000001E-2</v>
      </c>
      <c r="G11">
        <v>0</v>
      </c>
      <c r="H11">
        <v>-7.6629209999999996E-3</v>
      </c>
      <c r="I11">
        <v>-2.0650865000000001E-2</v>
      </c>
      <c r="J11">
        <v>-2.2332649999999999E-3</v>
      </c>
      <c r="K11">
        <v>-2.9752659999999998E-3</v>
      </c>
      <c r="L11">
        <v>-8.4731699999999999E-4</v>
      </c>
      <c r="N11">
        <f t="shared" si="0"/>
        <v>4982508.8427275782</v>
      </c>
      <c r="P11">
        <f t="shared" si="1"/>
        <v>17491.157272421755</v>
      </c>
    </row>
    <row r="12" spans="1:16" x14ac:dyDescent="0.2">
      <c r="A12" s="17">
        <v>43566</v>
      </c>
      <c r="B12">
        <v>1.1049775E-2</v>
      </c>
      <c r="C12">
        <v>2.1567029999999998E-3</v>
      </c>
      <c r="D12">
        <v>1.623235E-2</v>
      </c>
      <c r="E12">
        <v>2.4329153999999999E-2</v>
      </c>
      <c r="F12">
        <v>4.7443374000000003E-2</v>
      </c>
      <c r="G12">
        <v>2.0417975000000001E-2</v>
      </c>
      <c r="H12">
        <v>1.8609313999999998E-2</v>
      </c>
      <c r="I12">
        <v>1.9893557999999999E-2</v>
      </c>
      <c r="J12">
        <v>2.1148463999999999E-2</v>
      </c>
      <c r="K12">
        <v>1.4683554E-2</v>
      </c>
      <c r="L12">
        <v>1.3771459999999999E-2</v>
      </c>
      <c r="N12">
        <f t="shared" si="0"/>
        <v>5119534.6821679603</v>
      </c>
      <c r="P12">
        <f t="shared" si="1"/>
        <v>-119534.68216796033</v>
      </c>
    </row>
    <row r="13" spans="1:16" x14ac:dyDescent="0.2">
      <c r="A13" s="17">
        <v>43567</v>
      </c>
      <c r="B13">
        <v>-2.4844620000000002E-3</v>
      </c>
      <c r="C13">
        <v>-1.8847982999999999E-2</v>
      </c>
      <c r="D13">
        <v>-1.4406171000000001E-2</v>
      </c>
      <c r="E13">
        <v>-1.9890649999999999E-3</v>
      </c>
      <c r="F13">
        <v>-1.2645880000000001E-3</v>
      </c>
      <c r="G13">
        <v>-2.6396610000000002E-3</v>
      </c>
      <c r="H13">
        <v>4.03039E-3</v>
      </c>
      <c r="I13">
        <v>-2.7651505E-2</v>
      </c>
      <c r="J13">
        <v>-1.1182121999999999E-2</v>
      </c>
      <c r="K13">
        <v>2.5132940000000001E-3</v>
      </c>
      <c r="L13">
        <v>-7.4568239999999999E-3</v>
      </c>
      <c r="N13">
        <f t="shared" si="0"/>
        <v>4888603.1493719323</v>
      </c>
      <c r="P13">
        <f t="shared" si="1"/>
        <v>111396.85062806774</v>
      </c>
    </row>
    <row r="14" spans="1:16" x14ac:dyDescent="0.2">
      <c r="A14" s="17">
        <v>43570</v>
      </c>
      <c r="B14">
        <v>7.6113459999999997E-3</v>
      </c>
      <c r="C14">
        <v>2.1716394E-2</v>
      </c>
      <c r="D14">
        <v>1.1060531E-2</v>
      </c>
      <c r="E14">
        <v>6.6152449999999996E-3</v>
      </c>
      <c r="F14">
        <v>1.2573342E-2</v>
      </c>
      <c r="G14">
        <v>2.7803675E-2</v>
      </c>
      <c r="H14">
        <v>0.20869914000000001</v>
      </c>
      <c r="I14">
        <v>1.6222838E-2</v>
      </c>
      <c r="J14">
        <v>1.4591063E-2</v>
      </c>
      <c r="K14">
        <v>2.2445328000000001E-2</v>
      </c>
      <c r="L14">
        <v>3.1518117999999998E-2</v>
      </c>
      <c r="N14">
        <f t="shared" si="0"/>
        <v>5302933.248019699</v>
      </c>
      <c r="P14">
        <f t="shared" si="1"/>
        <v>-302933.24801969901</v>
      </c>
    </row>
    <row r="15" spans="1:16" x14ac:dyDescent="0.2">
      <c r="A15" s="17">
        <v>43571</v>
      </c>
      <c r="B15">
        <v>3.2101386000000003E-2</v>
      </c>
      <c r="C15">
        <v>-1.5879096999999998E-2</v>
      </c>
      <c r="D15">
        <v>-6.6389800000000001E-3</v>
      </c>
      <c r="E15">
        <v>6.353348E-3</v>
      </c>
      <c r="F15">
        <v>3.5192030999999999E-2</v>
      </c>
      <c r="G15">
        <v>5.9803419999999996E-3</v>
      </c>
      <c r="H15">
        <v>0.115556987</v>
      </c>
      <c r="I15">
        <v>-3.4298026000000002E-2</v>
      </c>
      <c r="J15">
        <v>-1.7466109999999999E-3</v>
      </c>
      <c r="K15">
        <v>1.5225453999999999E-2</v>
      </c>
      <c r="L15">
        <v>1.6433881000000001E-2</v>
      </c>
      <c r="N15">
        <f t="shared" si="0"/>
        <v>4842474.0252427422</v>
      </c>
      <c r="P15">
        <f t="shared" si="1"/>
        <v>157525.97475725785</v>
      </c>
    </row>
    <row r="16" spans="1:16" x14ac:dyDescent="0.2">
      <c r="A16" s="17">
        <v>43572</v>
      </c>
      <c r="B16">
        <v>-1.1960269999999999E-3</v>
      </c>
      <c r="C16">
        <v>6.8878480000000002E-3</v>
      </c>
      <c r="D16">
        <v>-7.7869799999999998E-4</v>
      </c>
      <c r="E16">
        <v>-5.9766929999999999E-3</v>
      </c>
      <c r="F16">
        <v>-8.0448900000000003E-4</v>
      </c>
      <c r="G16">
        <v>1.2695945E-2</v>
      </c>
      <c r="H16">
        <v>1.0190536E-2</v>
      </c>
      <c r="I16">
        <v>3.9572820000000003E-3</v>
      </c>
      <c r="J16">
        <v>3.4032139999999999E-3</v>
      </c>
      <c r="K16">
        <v>-5.6570240000000001E-3</v>
      </c>
      <c r="L16">
        <v>1.4193499999999999E-4</v>
      </c>
      <c r="N16">
        <f t="shared" si="0"/>
        <v>5057032.0298587335</v>
      </c>
      <c r="P16">
        <f t="shared" si="1"/>
        <v>-57032.029858733527</v>
      </c>
    </row>
    <row r="17" spans="1:16" x14ac:dyDescent="0.2">
      <c r="A17" s="17">
        <v>43573</v>
      </c>
      <c r="B17">
        <v>5.6260490000000002E-3</v>
      </c>
      <c r="C17">
        <v>1.7902376000000001E-2</v>
      </c>
      <c r="D17">
        <v>-4.859777E-3</v>
      </c>
      <c r="E17">
        <v>-1.1426622000000001E-2</v>
      </c>
      <c r="F17">
        <v>-4.0236900000000002E-4</v>
      </c>
      <c r="G17">
        <v>-5.9047530000000004E-3</v>
      </c>
      <c r="H17">
        <v>2.5702513999999999E-2</v>
      </c>
      <c r="I17">
        <v>2.3420289E-2</v>
      </c>
      <c r="J17">
        <v>-1.0332677E-2</v>
      </c>
      <c r="K17">
        <v>-1.1308766E-2</v>
      </c>
      <c r="L17">
        <v>-7.56148E-4</v>
      </c>
      <c r="N17">
        <f t="shared" si="0"/>
        <v>4963137.97906591</v>
      </c>
      <c r="P17">
        <f t="shared" si="1"/>
        <v>36862.020934090018</v>
      </c>
    </row>
    <row r="18" spans="1:16" x14ac:dyDescent="0.2">
      <c r="A18" s="17">
        <v>43577</v>
      </c>
      <c r="B18">
        <v>-6.8046199999999995E-4</v>
      </c>
      <c r="C18">
        <v>-7.4800350000000003E-3</v>
      </c>
      <c r="D18">
        <v>1.2363257000000001E-2</v>
      </c>
      <c r="E18">
        <v>2.02966E-3</v>
      </c>
      <c r="F18">
        <v>1.1208938E-2</v>
      </c>
      <c r="G18">
        <v>-3.7935547E-2</v>
      </c>
      <c r="H18">
        <v>5.6331226999999998E-2</v>
      </c>
      <c r="I18">
        <v>1.3793345E-2</v>
      </c>
      <c r="J18">
        <v>4.3911879999999999E-3</v>
      </c>
      <c r="K18">
        <v>5.7213489999999997E-3</v>
      </c>
      <c r="L18">
        <v>1.0253033999999999E-2</v>
      </c>
      <c r="N18">
        <f t="shared" si="0"/>
        <v>5004150.7061824072</v>
      </c>
      <c r="P18">
        <f t="shared" si="1"/>
        <v>-4150.7061824072152</v>
      </c>
    </row>
    <row r="19" spans="1:16" x14ac:dyDescent="0.2">
      <c r="A19" s="17">
        <v>43578</v>
      </c>
      <c r="B19">
        <v>-1.0208870000000001E-3</v>
      </c>
      <c r="C19">
        <v>1.7367078000000001E-2</v>
      </c>
      <c r="D19">
        <v>1.7461339999999999E-2</v>
      </c>
      <c r="E19">
        <v>-4.158765E-3</v>
      </c>
      <c r="F19">
        <v>1.3836942E-2</v>
      </c>
      <c r="G19">
        <v>1.5693460999999999E-2</v>
      </c>
      <c r="H19">
        <v>1.2678089999999999E-3</v>
      </c>
      <c r="I19">
        <v>1.8100023999999999E-2</v>
      </c>
      <c r="J19">
        <v>2.7486706E-2</v>
      </c>
      <c r="K19">
        <v>6.903424E-3</v>
      </c>
      <c r="L19">
        <v>9.222325E-3</v>
      </c>
      <c r="N19">
        <f t="shared" si="0"/>
        <v>5127905.7424458805</v>
      </c>
      <c r="P19">
        <f t="shared" si="1"/>
        <v>-127905.74244588055</v>
      </c>
    </row>
    <row r="20" spans="1:16" x14ac:dyDescent="0.2">
      <c r="A20" s="17">
        <v>43579</v>
      </c>
      <c r="B20">
        <v>-1.908431E-2</v>
      </c>
      <c r="C20">
        <v>-2.8512240000000001E-2</v>
      </c>
      <c r="D20">
        <v>-1.0696181000000001E-2</v>
      </c>
      <c r="E20">
        <v>-8.0173629999999996E-3</v>
      </c>
      <c r="F20">
        <v>-2.7520209999999999E-3</v>
      </c>
      <c r="G20">
        <v>1.728566E-3</v>
      </c>
      <c r="H20">
        <v>-2.0477905000000001E-2</v>
      </c>
      <c r="I20">
        <v>-4.6662357000000002E-2</v>
      </c>
      <c r="J20">
        <v>-1.9543683999999999E-2</v>
      </c>
      <c r="K20">
        <v>-1.3854749E-2</v>
      </c>
      <c r="L20">
        <v>-1.7727949999999999E-2</v>
      </c>
      <c r="N20">
        <f t="shared" si="0"/>
        <v>4932695.5341451606</v>
      </c>
      <c r="P20">
        <f t="shared" si="1"/>
        <v>67304.465854839422</v>
      </c>
    </row>
    <row r="21" spans="1:16" x14ac:dyDescent="0.2">
      <c r="A21" s="17">
        <v>43580</v>
      </c>
      <c r="B21">
        <v>-9.4217516000000001E-2</v>
      </c>
      <c r="C21">
        <v>7.9222349999999997E-3</v>
      </c>
      <c r="D21">
        <v>3.4135399999999998E-4</v>
      </c>
      <c r="E21">
        <v>-4.5320830000000001E-3</v>
      </c>
      <c r="F21">
        <v>-1.3476422E-2</v>
      </c>
      <c r="G21">
        <v>-6.9324299999999998E-3</v>
      </c>
      <c r="H21">
        <v>1.8287384E-2</v>
      </c>
      <c r="I21">
        <v>7.8272200000000002E-4</v>
      </c>
      <c r="J21">
        <v>-5.0551670000000002E-3</v>
      </c>
      <c r="K21">
        <v>9.4951500000000008E-3</v>
      </c>
      <c r="L21">
        <v>-8.2928519999999999E-3</v>
      </c>
      <c r="N21">
        <f t="shared" si="0"/>
        <v>5564831.7848937893</v>
      </c>
      <c r="P21">
        <f t="shared" si="1"/>
        <v>-564831.78489378933</v>
      </c>
    </row>
    <row r="22" spans="1:16" x14ac:dyDescent="0.2">
      <c r="A22" s="17">
        <v>43581</v>
      </c>
      <c r="B22">
        <v>-2.5498564000000001E-2</v>
      </c>
      <c r="C22">
        <v>-6.8381989999999997E-3</v>
      </c>
      <c r="D22">
        <v>-4.3605290000000001E-3</v>
      </c>
      <c r="E22">
        <v>7.4142610000000001E-3</v>
      </c>
      <c r="F22">
        <v>3.1873470000000001E-3</v>
      </c>
      <c r="G22">
        <v>-1.1368738E-2</v>
      </c>
      <c r="H22">
        <v>7.0159189999999998E-3</v>
      </c>
      <c r="I22">
        <v>-7.0671789999999998E-3</v>
      </c>
      <c r="J22">
        <v>-4.9053669999999999E-3</v>
      </c>
      <c r="K22">
        <v>3.1448919999999998E-3</v>
      </c>
      <c r="L22">
        <v>-1.190195E-3</v>
      </c>
      <c r="N22">
        <f t="shared" si="0"/>
        <v>5150050.5132099353</v>
      </c>
      <c r="P22">
        <f t="shared" si="1"/>
        <v>-150050.51320993528</v>
      </c>
    </row>
    <row r="23" spans="1:16" x14ac:dyDescent="0.2">
      <c r="A23" s="17">
        <v>43584</v>
      </c>
      <c r="B23">
        <v>-1.3705709999999999E-3</v>
      </c>
      <c r="C23">
        <v>-2.1692479999999999E-3</v>
      </c>
      <c r="D23">
        <v>9.6363960000000002E-3</v>
      </c>
      <c r="E23">
        <v>1.8000150999999999E-2</v>
      </c>
      <c r="F23">
        <v>-4.7846809999999998E-3</v>
      </c>
      <c r="G23">
        <v>7.8844169999999995E-3</v>
      </c>
      <c r="H23">
        <v>-1.2919902E-2</v>
      </c>
      <c r="I23">
        <v>2.0281525000000002E-2</v>
      </c>
      <c r="J23">
        <v>2.0511505999999999E-2</v>
      </c>
      <c r="K23">
        <v>1.1782091999999999E-2</v>
      </c>
      <c r="L23">
        <v>7.8775449999999997E-3</v>
      </c>
      <c r="N23">
        <f t="shared" si="0"/>
        <v>5163913.7110340558</v>
      </c>
      <c r="P23">
        <f t="shared" si="1"/>
        <v>-163913.7110340558</v>
      </c>
    </row>
    <row r="24" spans="1:16" x14ac:dyDescent="0.2">
      <c r="A24" s="17">
        <v>43585</v>
      </c>
      <c r="B24">
        <v>-5.5009710000000003E-3</v>
      </c>
      <c r="C24">
        <v>-3.0127175999999999E-2</v>
      </c>
      <c r="D24">
        <v>-1.3156012E-2</v>
      </c>
      <c r="E24">
        <v>1.5691889999999999E-3</v>
      </c>
      <c r="F24">
        <v>-1.3682428E-2</v>
      </c>
      <c r="G24">
        <v>3.4843209999999999E-3</v>
      </c>
      <c r="H24">
        <v>2.7827540000000001E-3</v>
      </c>
      <c r="I24">
        <v>4.0852880000000001E-2</v>
      </c>
      <c r="J24">
        <v>-1.3337059E-2</v>
      </c>
      <c r="K24">
        <v>-9.3538939999999998E-3</v>
      </c>
      <c r="L24">
        <v>-8.0204590000000006E-3</v>
      </c>
      <c r="N24">
        <f t="shared" si="0"/>
        <v>5047425.2563138586</v>
      </c>
      <c r="P24">
        <f t="shared" si="1"/>
        <v>-47425.256313858554</v>
      </c>
    </row>
    <row r="25" spans="1:16" x14ac:dyDescent="0.2">
      <c r="A25" s="17">
        <v>43586</v>
      </c>
      <c r="B25">
        <v>-4.1458959999999996E-3</v>
      </c>
      <c r="C25">
        <v>5.3733484999999998E-2</v>
      </c>
      <c r="D25">
        <v>1.0010681E-2</v>
      </c>
      <c r="E25">
        <v>-9.7052719999999992E-3</v>
      </c>
      <c r="F25">
        <v>1.2148370000000001E-3</v>
      </c>
      <c r="G25">
        <v>-9.6112279999999994E-3</v>
      </c>
      <c r="H25">
        <v>8.8756479999999999E-3</v>
      </c>
      <c r="I25">
        <v>2.9220527999999999E-2</v>
      </c>
      <c r="J25">
        <v>1.9512331000000001E-2</v>
      </c>
      <c r="K25">
        <v>1.1653474E-2</v>
      </c>
      <c r="L25">
        <v>9.5789659999999995E-3</v>
      </c>
      <c r="N25">
        <f t="shared" si="0"/>
        <v>5085144.3460732456</v>
      </c>
      <c r="P25">
        <f t="shared" si="1"/>
        <v>-85144.34607324563</v>
      </c>
    </row>
    <row r="26" spans="1:16" x14ac:dyDescent="0.2">
      <c r="A26" s="17">
        <v>43587</v>
      </c>
      <c r="B26">
        <v>2.3461823999999999E-2</v>
      </c>
      <c r="C26">
        <v>-2.477496E-3</v>
      </c>
      <c r="D26">
        <v>6.6623159999999997E-3</v>
      </c>
      <c r="E26">
        <v>-3.4831100000000002E-4</v>
      </c>
      <c r="F26">
        <v>-8.0962099999999995E-4</v>
      </c>
      <c r="G26">
        <v>2.6853017999999999E-2</v>
      </c>
      <c r="H26">
        <v>2.4373381999999999E-2</v>
      </c>
      <c r="I26">
        <v>6.2782092999999997E-2</v>
      </c>
      <c r="J26">
        <v>-8.5646800000000001E-5</v>
      </c>
      <c r="K26">
        <v>6.272845E-3</v>
      </c>
      <c r="L26">
        <v>7.8036219999999996E-3</v>
      </c>
      <c r="N26">
        <f t="shared" si="0"/>
        <v>4990163.526094554</v>
      </c>
      <c r="P26">
        <f t="shared" si="1"/>
        <v>9836.4739054460078</v>
      </c>
    </row>
    <row r="27" spans="1:16" x14ac:dyDescent="0.2">
      <c r="A27" s="17">
        <v>43588</v>
      </c>
      <c r="B27">
        <v>-4.1888919999999996E-3</v>
      </c>
      <c r="C27">
        <v>-2.8758245000000002E-2</v>
      </c>
      <c r="D27">
        <v>-1.3800398E-2</v>
      </c>
      <c r="E27">
        <v>-1.3200073E-2</v>
      </c>
      <c r="F27">
        <v>-1.0586527E-2</v>
      </c>
      <c r="G27">
        <v>-6.0008489999999999E-3</v>
      </c>
      <c r="H27">
        <v>-1.1715646E-2</v>
      </c>
      <c r="I27">
        <v>-6.7637700000000003E-4</v>
      </c>
      <c r="J27">
        <v>-1.7423507000000001E-2</v>
      </c>
      <c r="K27">
        <v>-3.8137157999999997E-2</v>
      </c>
      <c r="L27">
        <v>-1.6430137000000001E-2</v>
      </c>
      <c r="N27">
        <f t="shared" si="0"/>
        <v>4954047.2611682881</v>
      </c>
      <c r="P27">
        <f t="shared" si="1"/>
        <v>45952.738831711933</v>
      </c>
    </row>
    <row r="28" spans="1:16" x14ac:dyDescent="0.2">
      <c r="A28" s="17">
        <v>43591</v>
      </c>
      <c r="B28">
        <v>-1.455294E-2</v>
      </c>
      <c r="C28">
        <v>-2.8108368000000002E-2</v>
      </c>
      <c r="D28">
        <v>-1.6798209000000001E-2</v>
      </c>
      <c r="E28">
        <v>-1.3831969E-2</v>
      </c>
      <c r="F28">
        <v>-2.4027595999999998E-2</v>
      </c>
      <c r="G28">
        <v>7.7088310000000002E-3</v>
      </c>
      <c r="H28">
        <v>-3.5172571E-2</v>
      </c>
      <c r="I28">
        <v>-3.2316274999999998E-2</v>
      </c>
      <c r="J28">
        <v>-1.0935587E-2</v>
      </c>
      <c r="K28">
        <v>-2.9615455999999998E-2</v>
      </c>
      <c r="L28">
        <v>-2.4918689000000001E-2</v>
      </c>
      <c r="N28">
        <f t="shared" si="0"/>
        <v>4941535.6850718763</v>
      </c>
      <c r="P28">
        <f t="shared" si="1"/>
        <v>58464.314928123727</v>
      </c>
    </row>
    <row r="29" spans="1:16" x14ac:dyDescent="0.2">
      <c r="A29" s="17">
        <v>43592</v>
      </c>
      <c r="B29">
        <v>-2.4870946000000001E-2</v>
      </c>
      <c r="C29">
        <v>1.6000352999999998E-2</v>
      </c>
      <c r="D29">
        <v>-1.2097996999999999E-2</v>
      </c>
      <c r="E29">
        <v>-1.2772789999999999E-2</v>
      </c>
      <c r="F29">
        <v>4.1898499999999997E-4</v>
      </c>
      <c r="G29">
        <v>-9.4300410000000001E-3</v>
      </c>
      <c r="H29">
        <v>-7.7762880000000001E-3</v>
      </c>
      <c r="I29">
        <v>-2.8350627999999999E-2</v>
      </c>
      <c r="J29">
        <v>-2.7919541999999999E-2</v>
      </c>
      <c r="K29">
        <v>-2.8113395999999999E-2</v>
      </c>
      <c r="L29">
        <v>-8.5776169999999992E-3</v>
      </c>
      <c r="N29">
        <f t="shared" si="0"/>
        <v>5092663.1937196171</v>
      </c>
      <c r="P29">
        <f t="shared" si="1"/>
        <v>-92663.193719617091</v>
      </c>
    </row>
    <row r="30" spans="1:16" x14ac:dyDescent="0.2">
      <c r="A30" s="17">
        <v>43593</v>
      </c>
      <c r="B30">
        <v>-5.4676747999999997E-2</v>
      </c>
      <c r="C30">
        <v>4.4198570000000001E-3</v>
      </c>
      <c r="D30">
        <v>-3.6491280000000002E-3</v>
      </c>
      <c r="E30">
        <v>2.20572E-3</v>
      </c>
      <c r="F30">
        <v>-1.9467004999999999E-2</v>
      </c>
      <c r="G30">
        <v>3.439381E-3</v>
      </c>
      <c r="H30">
        <v>-9.0304370000000005E-3</v>
      </c>
      <c r="I30">
        <v>-1.8136151999999999E-2</v>
      </c>
      <c r="J30">
        <v>0</v>
      </c>
      <c r="K30">
        <v>-2.3879013000000001E-2</v>
      </c>
      <c r="L30">
        <v>-1.108756E-2</v>
      </c>
      <c r="N30">
        <f t="shared" si="0"/>
        <v>5424514.3900681436</v>
      </c>
      <c r="P30">
        <f t="shared" si="1"/>
        <v>-424514.39006814361</v>
      </c>
    </row>
    <row r="31" spans="1:16" x14ac:dyDescent="0.2">
      <c r="A31" s="17">
        <v>43594</v>
      </c>
      <c r="B31">
        <v>-9.0499870000000007E-3</v>
      </c>
      <c r="C31">
        <v>2.7190365000000001E-2</v>
      </c>
      <c r="D31">
        <v>4.0044369999999996E-3</v>
      </c>
      <c r="E31">
        <v>-3.2872700000000001E-4</v>
      </c>
      <c r="F31">
        <v>4.6896200000000002E-3</v>
      </c>
      <c r="G31">
        <v>-8.5867500000000004E-4</v>
      </c>
      <c r="H31">
        <v>2.4290638E-2</v>
      </c>
      <c r="I31">
        <v>0</v>
      </c>
      <c r="J31">
        <v>4.5217100000000002E-4</v>
      </c>
      <c r="K31">
        <v>-1.567822E-3</v>
      </c>
      <c r="L31">
        <v>1.4422560000000001E-3</v>
      </c>
      <c r="N31">
        <f t="shared" si="0"/>
        <v>5093093.8076448962</v>
      </c>
      <c r="P31">
        <f t="shared" si="1"/>
        <v>-93093.807644896209</v>
      </c>
    </row>
    <row r="32" spans="1:16" x14ac:dyDescent="0.2">
      <c r="A32" s="17">
        <v>43595</v>
      </c>
      <c r="B32">
        <v>-3.1664618999999998E-2</v>
      </c>
      <c r="C32">
        <v>-6.3489929000000001E-2</v>
      </c>
      <c r="D32">
        <v>-4.9985493999999998E-2</v>
      </c>
      <c r="E32">
        <v>-3.5427524000000002E-2</v>
      </c>
      <c r="F32">
        <v>-6.00399E-2</v>
      </c>
      <c r="G32">
        <v>-5.5643499999999999E-2</v>
      </c>
      <c r="H32">
        <v>-2.2978788E-2</v>
      </c>
      <c r="I32">
        <v>-4.7985171E-2</v>
      </c>
      <c r="J32">
        <v>-5.9320238999999997E-2</v>
      </c>
      <c r="K32">
        <v>-6.5166029E-2</v>
      </c>
      <c r="L32">
        <v>-4.7898064999999997E-2</v>
      </c>
      <c r="N32">
        <f t="shared" si="0"/>
        <v>4732848.1465694793</v>
      </c>
      <c r="P32">
        <f t="shared" si="1"/>
        <v>267151.85343052074</v>
      </c>
    </row>
    <row r="33" spans="1:16" x14ac:dyDescent="0.2">
      <c r="A33" s="17">
        <v>43598</v>
      </c>
      <c r="B33">
        <v>9.1180589999999995E-3</v>
      </c>
      <c r="C33">
        <v>4.0334068000000001E-2</v>
      </c>
      <c r="D33">
        <v>1.7858555000000002E-2</v>
      </c>
      <c r="E33">
        <v>2.8958396000000001E-2</v>
      </c>
      <c r="F33">
        <v>3.3314023999999998E-2</v>
      </c>
      <c r="G33">
        <v>3.0413806000000002E-2</v>
      </c>
      <c r="H33">
        <v>2.6351309E-2</v>
      </c>
      <c r="I33">
        <v>2.3530457000000001E-2</v>
      </c>
      <c r="J33">
        <v>2.3889914000000002E-2</v>
      </c>
      <c r="K33">
        <v>1.2480021000000001E-2</v>
      </c>
      <c r="L33">
        <v>2.2784374E-2</v>
      </c>
      <c r="N33">
        <f t="shared" si="0"/>
        <v>5300856.078602015</v>
      </c>
      <c r="P33">
        <f t="shared" si="1"/>
        <v>-300856.07860201504</v>
      </c>
    </row>
    <row r="34" spans="1:16" x14ac:dyDescent="0.2">
      <c r="A34" s="17">
        <v>43599</v>
      </c>
      <c r="B34">
        <v>9.913336E-3</v>
      </c>
      <c r="C34">
        <v>9.4718460000000008E-3</v>
      </c>
      <c r="D34">
        <v>1.1398567E-2</v>
      </c>
      <c r="E34">
        <v>7.817147E-3</v>
      </c>
      <c r="F34">
        <v>9.1325160000000002E-3</v>
      </c>
      <c r="G34">
        <v>2.4370198999999999E-2</v>
      </c>
      <c r="H34">
        <v>1.5083919999999999E-3</v>
      </c>
      <c r="I34">
        <v>3.4651477999999999E-2</v>
      </c>
      <c r="J34">
        <v>1.0622372E-2</v>
      </c>
      <c r="K34">
        <v>1.3375567E-2</v>
      </c>
      <c r="L34">
        <v>7.6665609999999997E-3</v>
      </c>
      <c r="N34">
        <f t="shared" si="0"/>
        <v>5062601.4137357352</v>
      </c>
      <c r="P34">
        <f t="shared" si="1"/>
        <v>-62601.41373573523</v>
      </c>
    </row>
    <row r="35" spans="1:16" x14ac:dyDescent="0.2">
      <c r="A35" s="17">
        <v>43600</v>
      </c>
      <c r="B35">
        <v>-1.9749170000000001E-3</v>
      </c>
      <c r="C35">
        <v>1.5470728E-2</v>
      </c>
      <c r="D35">
        <v>-9.8407779999999997E-3</v>
      </c>
      <c r="E35">
        <v>-2.3536092000000002E-2</v>
      </c>
      <c r="F35">
        <v>0</v>
      </c>
      <c r="G35">
        <v>-2.5828449999999998E-3</v>
      </c>
      <c r="H35">
        <v>-4.0817272000000002E-2</v>
      </c>
      <c r="I35">
        <v>-1.5334367E-2</v>
      </c>
      <c r="J35">
        <v>-3.0012941000000001E-2</v>
      </c>
      <c r="K35">
        <v>-8.4267260000000007E-3</v>
      </c>
      <c r="L35">
        <v>-1.5905873000000001E-2</v>
      </c>
      <c r="N35">
        <f t="shared" si="0"/>
        <v>4752167.8803132037</v>
      </c>
      <c r="P35">
        <f t="shared" si="1"/>
        <v>247832.11968679633</v>
      </c>
    </row>
    <row r="36" spans="1:16" x14ac:dyDescent="0.2">
      <c r="A36" s="17">
        <v>43601</v>
      </c>
      <c r="B36">
        <v>-1.4156653E-2</v>
      </c>
      <c r="C36">
        <v>-1.8375592999999999E-2</v>
      </c>
      <c r="D36">
        <v>-2.2408025000000002E-2</v>
      </c>
      <c r="E36">
        <v>-2.5206428999999999E-2</v>
      </c>
      <c r="F36">
        <v>-2.09979E-2</v>
      </c>
      <c r="G36">
        <v>-3.3307206999999998E-2</v>
      </c>
      <c r="H36">
        <v>-1.5945658000000001E-2</v>
      </c>
      <c r="I36">
        <v>-9.7298928000000007E-2</v>
      </c>
      <c r="J36">
        <v>-3.7663145000000002E-2</v>
      </c>
      <c r="K36">
        <v>-2.1624061999999999E-2</v>
      </c>
      <c r="L36">
        <v>-1.9667996E-2</v>
      </c>
      <c r="N36">
        <f t="shared" si="0"/>
        <v>4719969.7141330158</v>
      </c>
      <c r="P36">
        <f t="shared" si="1"/>
        <v>280030.28586698417</v>
      </c>
    </row>
    <row r="37" spans="1:16" x14ac:dyDescent="0.2">
      <c r="A37" s="17">
        <v>43602</v>
      </c>
      <c r="B37">
        <v>-3.0075350000000001E-2</v>
      </c>
      <c r="C37">
        <v>-3.0271771999999999E-2</v>
      </c>
      <c r="D37">
        <v>-1.9479063000000001E-2</v>
      </c>
      <c r="E37">
        <v>-6.1532838999999999E-2</v>
      </c>
      <c r="F37">
        <v>-3.9680770999999997E-2</v>
      </c>
      <c r="G37">
        <v>-1.2556249E-2</v>
      </c>
      <c r="H37">
        <v>-6.1745086999999997E-2</v>
      </c>
      <c r="I37">
        <v>-7.4045598000000004E-2</v>
      </c>
      <c r="J37">
        <v>-3.3583636E-2</v>
      </c>
      <c r="K37">
        <v>-4.1302518000000003E-2</v>
      </c>
      <c r="L37">
        <v>-4.0699681000000001E-2</v>
      </c>
      <c r="N37">
        <f t="shared" si="0"/>
        <v>4674953.2461626055</v>
      </c>
      <c r="P37">
        <f t="shared" si="1"/>
        <v>325046.75383739453</v>
      </c>
    </row>
    <row r="38" spans="1:16" x14ac:dyDescent="0.2">
      <c r="A38" s="17">
        <v>43605</v>
      </c>
      <c r="B38">
        <v>2.0450663000000001E-2</v>
      </c>
      <c r="C38">
        <v>2.4802310000000001E-2</v>
      </c>
      <c r="D38">
        <v>2.1443304E-2</v>
      </c>
      <c r="E38">
        <v>1.0001769000000001E-2</v>
      </c>
      <c r="F38">
        <v>2.9907105E-2</v>
      </c>
      <c r="G38">
        <v>2.9348475999999998E-2</v>
      </c>
      <c r="H38">
        <v>1.4640392E-2</v>
      </c>
      <c r="I38">
        <v>6.0162150999999997E-2</v>
      </c>
      <c r="J38">
        <v>2.4116964000000001E-2</v>
      </c>
      <c r="K38">
        <v>2.9849344E-2</v>
      </c>
      <c r="L38">
        <v>2.0262731999999999E-2</v>
      </c>
      <c r="N38">
        <f t="shared" si="0"/>
        <v>5077213.2094495269</v>
      </c>
      <c r="P38">
        <f t="shared" si="1"/>
        <v>-77213.209449526854</v>
      </c>
    </row>
    <row r="39" spans="1:16" x14ac:dyDescent="0.2">
      <c r="A39" s="17">
        <v>43606</v>
      </c>
      <c r="B39">
        <v>-1.0400622E-2</v>
      </c>
      <c r="C39">
        <v>2.1913620000000001E-3</v>
      </c>
      <c r="D39">
        <v>-2.0582230000000001E-3</v>
      </c>
      <c r="E39">
        <v>-2.2441484000000001E-2</v>
      </c>
      <c r="F39">
        <v>8.8889450000000005E-3</v>
      </c>
      <c r="G39">
        <v>-2.8446335E-2</v>
      </c>
      <c r="H39">
        <v>-0.114909497</v>
      </c>
      <c r="I39">
        <v>-2.6668221999999998E-2</v>
      </c>
      <c r="J39">
        <v>1.549826E-2</v>
      </c>
      <c r="K39">
        <v>-1.465283E-3</v>
      </c>
      <c r="L39">
        <v>-2.1355288E-2</v>
      </c>
      <c r="N39">
        <f t="shared" si="0"/>
        <v>4710479.7019686578</v>
      </c>
      <c r="P39">
        <f t="shared" si="1"/>
        <v>289520.29803134222</v>
      </c>
    </row>
    <row r="40" spans="1:16" x14ac:dyDescent="0.2">
      <c r="A40" s="17">
        <v>43607</v>
      </c>
      <c r="B40">
        <v>1.1973546999999999E-2</v>
      </c>
      <c r="C40">
        <v>-3.9060171999999997E-2</v>
      </c>
      <c r="D40">
        <v>-8.9365799999999995E-3</v>
      </c>
      <c r="E40">
        <v>-3.4501425000000002E-2</v>
      </c>
      <c r="F40">
        <v>-2.1467742000000001E-2</v>
      </c>
      <c r="G40">
        <v>-2.0037124999999999E-2</v>
      </c>
      <c r="H40">
        <v>-1.5264808E-2</v>
      </c>
      <c r="I40">
        <v>-1.1040461E-2</v>
      </c>
      <c r="J40">
        <v>-2.707878E-2</v>
      </c>
      <c r="K40">
        <v>-2.937332E-3</v>
      </c>
      <c r="L40">
        <v>-1.5696308999999999E-2</v>
      </c>
      <c r="N40">
        <f t="shared" si="0"/>
        <v>4562592.854401404</v>
      </c>
      <c r="P40">
        <f t="shared" si="1"/>
        <v>437407.14559859596</v>
      </c>
    </row>
    <row r="41" spans="1:16" x14ac:dyDescent="0.2">
      <c r="A41" s="17">
        <v>43608</v>
      </c>
      <c r="B41">
        <v>8.9785899999999998E-4</v>
      </c>
      <c r="C41">
        <v>3.0303019999999999E-3</v>
      </c>
      <c r="D41">
        <v>-7.3021900000000001E-3</v>
      </c>
      <c r="E41">
        <v>-1.6084557999999999E-2</v>
      </c>
      <c r="F41">
        <v>-9.0828019999999992E-3</v>
      </c>
      <c r="G41">
        <v>6.419068E-3</v>
      </c>
      <c r="H41">
        <v>-3.0492432E-2</v>
      </c>
      <c r="I41">
        <v>2.1960361000000001E-2</v>
      </c>
      <c r="J41">
        <v>-3.1448299999999999E-3</v>
      </c>
      <c r="K41">
        <v>-1.4443933000000001E-2</v>
      </c>
      <c r="L41">
        <v>-8.7529070000000007E-3</v>
      </c>
      <c r="N41">
        <f t="shared" si="0"/>
        <v>4952574.7154194396</v>
      </c>
      <c r="P41">
        <f t="shared" si="1"/>
        <v>47425.284580560401</v>
      </c>
    </row>
    <row r="42" spans="1:16" x14ac:dyDescent="0.2">
      <c r="A42" s="17">
        <v>43609</v>
      </c>
      <c r="B42">
        <v>-2.2692133999999999E-2</v>
      </c>
      <c r="C42">
        <v>9.4140422000000001E-2</v>
      </c>
      <c r="D42">
        <v>-1.7766054999999999E-2</v>
      </c>
      <c r="E42">
        <v>-5.7206549999999998E-3</v>
      </c>
      <c r="F42">
        <v>-2.6816046E-2</v>
      </c>
      <c r="G42">
        <v>-8.2606429999999998E-3</v>
      </c>
      <c r="H42">
        <v>-1.2768326E-2</v>
      </c>
      <c r="I42">
        <v>3.3361129999999999E-3</v>
      </c>
      <c r="J42">
        <v>-1.3399543999999999E-2</v>
      </c>
      <c r="K42">
        <v>-1.6423486000000001E-2</v>
      </c>
      <c r="L42">
        <v>-8.6047160000000001E-3</v>
      </c>
      <c r="N42">
        <f t="shared" si="0"/>
        <v>5169529.5237664338</v>
      </c>
      <c r="P42">
        <f t="shared" si="1"/>
        <v>-169529.52376643382</v>
      </c>
    </row>
    <row r="43" spans="1:16" x14ac:dyDescent="0.2">
      <c r="A43" s="17">
        <v>43613</v>
      </c>
      <c r="B43">
        <v>1.5034560000000001E-2</v>
      </c>
      <c r="C43">
        <v>-3.3604809999999999E-2</v>
      </c>
      <c r="D43">
        <v>9.0663879999999999E-3</v>
      </c>
      <c r="E43">
        <v>-1.4158560000000001E-3</v>
      </c>
      <c r="F43">
        <v>3.1367893000000001E-2</v>
      </c>
      <c r="G43">
        <v>1.9169919000000001E-2</v>
      </c>
      <c r="H43">
        <v>5.9483679999999999E-3</v>
      </c>
      <c r="I43">
        <v>1.1589482999999999E-2</v>
      </c>
      <c r="J43">
        <v>1.0244965999999999E-2</v>
      </c>
      <c r="K43">
        <v>1.8038777999999998E-2</v>
      </c>
      <c r="L43">
        <v>3.6084709999999998E-3</v>
      </c>
      <c r="N43">
        <f t="shared" si="0"/>
        <v>4866192.2163486881</v>
      </c>
      <c r="P43">
        <f t="shared" si="1"/>
        <v>133807.78365131188</v>
      </c>
    </row>
    <row r="44" spans="1:16" x14ac:dyDescent="0.2">
      <c r="A44" s="17">
        <v>43614</v>
      </c>
      <c r="B44">
        <v>1.1241167E-2</v>
      </c>
      <c r="C44">
        <v>-2.1382570000000002E-3</v>
      </c>
      <c r="D44">
        <v>1.2310092E-2</v>
      </c>
      <c r="E44">
        <v>9.7897829999999998E-3</v>
      </c>
      <c r="F44">
        <v>7.6905849999999998E-3</v>
      </c>
      <c r="G44">
        <v>3.0278288E-2</v>
      </c>
      <c r="H44">
        <v>1.2542706000000001E-2</v>
      </c>
      <c r="I44">
        <v>1.6326956E-2</v>
      </c>
      <c r="J44">
        <v>5.009342E-3</v>
      </c>
      <c r="K44">
        <v>9.7598509999999999E-3</v>
      </c>
      <c r="L44">
        <v>8.4062019999999998E-3</v>
      </c>
      <c r="N44">
        <f t="shared" si="0"/>
        <v>5068126.5776404217</v>
      </c>
      <c r="P44">
        <f t="shared" si="1"/>
        <v>-68126.577640421689</v>
      </c>
    </row>
    <row r="45" spans="1:16" x14ac:dyDescent="0.2">
      <c r="A45" s="17">
        <v>43615</v>
      </c>
      <c r="B45">
        <v>-1.5546231000000001E-2</v>
      </c>
      <c r="C45">
        <v>-2.2367484999999999E-2</v>
      </c>
      <c r="D45">
        <v>-1.0775002000000001E-2</v>
      </c>
      <c r="E45">
        <v>-1.9596941999999999E-2</v>
      </c>
      <c r="F45">
        <v>4.9451520000000004E-3</v>
      </c>
      <c r="G45">
        <v>-3.5149389999999999E-3</v>
      </c>
      <c r="H45">
        <v>3.4478629999999998E-3</v>
      </c>
      <c r="I45">
        <v>3.5789092000000002E-2</v>
      </c>
      <c r="J45">
        <v>-1.4793535E-2</v>
      </c>
      <c r="K45">
        <v>-1.6236314000000002E-2</v>
      </c>
      <c r="L45">
        <v>-1.5012516E-2</v>
      </c>
      <c r="N45">
        <f t="shared" si="0"/>
        <v>4970031.30582425</v>
      </c>
      <c r="P45">
        <f t="shared" si="1"/>
        <v>29968.694175750017</v>
      </c>
    </row>
    <row r="46" spans="1:16" x14ac:dyDescent="0.2">
      <c r="A46" s="17">
        <v>43616</v>
      </c>
      <c r="B46">
        <v>-1.3257263E-2</v>
      </c>
      <c r="C46">
        <v>6.1829650000000003E-3</v>
      </c>
      <c r="D46">
        <v>8.2109799999999997E-3</v>
      </c>
      <c r="E46">
        <v>6.101329E-3</v>
      </c>
      <c r="F46">
        <v>2.2396410000000001E-3</v>
      </c>
      <c r="G46">
        <v>-3.220311E-2</v>
      </c>
      <c r="H46">
        <v>-2.397246E-3</v>
      </c>
      <c r="I46">
        <v>7.8096299999999997E-4</v>
      </c>
      <c r="J46">
        <v>-5.7088809999999999E-3</v>
      </c>
      <c r="K46">
        <v>-3.504624E-3</v>
      </c>
      <c r="L46">
        <v>2.3767010000000002E-3</v>
      </c>
      <c r="N46">
        <f t="shared" si="0"/>
        <v>5065954.4860458178</v>
      </c>
      <c r="P46">
        <f t="shared" si="1"/>
        <v>-65954.486045817845</v>
      </c>
    </row>
    <row r="47" spans="1:16" x14ac:dyDescent="0.2">
      <c r="A47" s="17">
        <v>43619</v>
      </c>
      <c r="B47">
        <v>3.0143915E-2</v>
      </c>
      <c r="C47">
        <v>6.9669454000000006E-2</v>
      </c>
      <c r="D47">
        <v>3.6870086000000003E-2</v>
      </c>
      <c r="E47">
        <v>4.8266859000000002E-2</v>
      </c>
      <c r="F47">
        <v>4.6763911999999998E-2</v>
      </c>
      <c r="G47">
        <v>7.6118926000000003E-2</v>
      </c>
      <c r="H47">
        <v>2.6498341000000002E-2</v>
      </c>
      <c r="I47">
        <v>4.9496178000000002E-2</v>
      </c>
      <c r="J47">
        <v>4.9746315999999999E-2</v>
      </c>
      <c r="K47">
        <v>5.5010414000000001E-2</v>
      </c>
      <c r="L47">
        <v>4.2813866999999999E-2</v>
      </c>
      <c r="N47">
        <f t="shared" si="0"/>
        <v>5379578.2000201978</v>
      </c>
      <c r="P47">
        <f t="shared" si="1"/>
        <v>-379578.20002019778</v>
      </c>
    </row>
    <row r="48" spans="1:16" x14ac:dyDescent="0.2">
      <c r="A48" s="17">
        <v>43620</v>
      </c>
      <c r="B48">
        <v>-5.3728919999999998E-3</v>
      </c>
      <c r="C48">
        <v>-2.3700599999999998E-3</v>
      </c>
      <c r="D48">
        <v>3.2938220000000001E-3</v>
      </c>
      <c r="E48">
        <v>7.5461200000000002E-5</v>
      </c>
      <c r="F48">
        <v>-1.07321E-2</v>
      </c>
      <c r="G48">
        <v>8.4212499999999999E-4</v>
      </c>
      <c r="H48">
        <v>-1.2013204E-2</v>
      </c>
      <c r="I48">
        <v>2.2770018999999999E-2</v>
      </c>
      <c r="J48">
        <v>-1.0953924E-2</v>
      </c>
      <c r="K48">
        <v>-2.3171747999999999E-2</v>
      </c>
      <c r="L48">
        <v>-7.2277859999999999E-3</v>
      </c>
      <c r="N48">
        <f t="shared" si="0"/>
        <v>5079083.793112874</v>
      </c>
      <c r="P48">
        <f t="shared" si="1"/>
        <v>-79083.793112874031</v>
      </c>
    </row>
    <row r="49" spans="1:16" x14ac:dyDescent="0.2">
      <c r="A49" s="17">
        <v>43621</v>
      </c>
      <c r="B49">
        <v>1.2270101E-2</v>
      </c>
      <c r="C49">
        <v>7.5704750000000001E-2</v>
      </c>
      <c r="D49">
        <v>6.4639559999999999E-3</v>
      </c>
      <c r="E49">
        <v>2.6259435000000001E-2</v>
      </c>
      <c r="F49">
        <v>2.2194656E-2</v>
      </c>
      <c r="G49">
        <v>-7.6046120000000002E-3</v>
      </c>
      <c r="H49">
        <v>8.4688430000000002E-3</v>
      </c>
      <c r="I49">
        <v>3.9862890999999998E-2</v>
      </c>
      <c r="J49">
        <v>1.0005299999999999E-3</v>
      </c>
      <c r="K49">
        <v>9.6699160000000006E-3</v>
      </c>
      <c r="L49">
        <v>1.3758075E-2</v>
      </c>
      <c r="N49">
        <f t="shared" si="0"/>
        <v>5113278.0621975567</v>
      </c>
      <c r="P49">
        <f t="shared" si="1"/>
        <v>-113278.06219755672</v>
      </c>
    </row>
    <row r="50" spans="1:16" x14ac:dyDescent="0.2">
      <c r="A50" s="17">
        <v>43622</v>
      </c>
      <c r="B50">
        <v>2.0411186000000001E-2</v>
      </c>
      <c r="C50">
        <v>1.8371999E-2</v>
      </c>
      <c r="D50">
        <v>8.8545499999999992E-3</v>
      </c>
      <c r="E50">
        <v>7.5956460000000002E-3</v>
      </c>
      <c r="F50">
        <v>1.5082007E-2</v>
      </c>
      <c r="G50">
        <v>6.7624879999999997E-3</v>
      </c>
      <c r="H50">
        <v>1.6143445999999999E-2</v>
      </c>
      <c r="I50">
        <v>-2.7952469999999998E-3</v>
      </c>
      <c r="J50">
        <v>7.1764860000000001E-3</v>
      </c>
      <c r="K50">
        <v>6.4749159999999998E-3</v>
      </c>
      <c r="L50">
        <v>1.123387E-2</v>
      </c>
      <c r="N50">
        <f t="shared" si="0"/>
        <v>4966061.7491337908</v>
      </c>
      <c r="P50">
        <f t="shared" si="1"/>
        <v>33938.250866209157</v>
      </c>
    </row>
    <row r="51" spans="1:16" x14ac:dyDescent="0.2">
      <c r="A51" s="17">
        <v>43623</v>
      </c>
      <c r="B51">
        <v>1.6589762000000001E-2</v>
      </c>
      <c r="C51">
        <v>2.4986056E-2</v>
      </c>
      <c r="D51">
        <v>1.304743E-2</v>
      </c>
      <c r="E51">
        <v>1.9241129999999999E-2</v>
      </c>
      <c r="F51">
        <v>1.6495375E-2</v>
      </c>
      <c r="G51">
        <v>7.5535530000000002E-3</v>
      </c>
      <c r="H51">
        <v>2.657667E-2</v>
      </c>
      <c r="I51">
        <v>3.0326209999999999E-2</v>
      </c>
      <c r="J51">
        <v>5.6567847999999997E-2</v>
      </c>
      <c r="K51">
        <v>2.4555680999999999E-2</v>
      </c>
      <c r="L51">
        <v>2.4070878E-2</v>
      </c>
      <c r="N51">
        <f t="shared" si="0"/>
        <v>5194500.8376803193</v>
      </c>
      <c r="P51">
        <f t="shared" si="1"/>
        <v>-194500.83768031932</v>
      </c>
    </row>
    <row r="52" spans="1:16" x14ac:dyDescent="0.2">
      <c r="A52" s="17">
        <v>43626</v>
      </c>
      <c r="B52">
        <v>1.068053E-3</v>
      </c>
      <c r="C52">
        <v>-2.4986056E-2</v>
      </c>
      <c r="D52">
        <v>2.660089E-3</v>
      </c>
      <c r="E52">
        <v>1.1602338E-2</v>
      </c>
      <c r="F52">
        <v>8.9576940000000004E-3</v>
      </c>
      <c r="G52">
        <v>-5.0293839999999996E-3</v>
      </c>
      <c r="H52">
        <v>9.8743010000000003E-3</v>
      </c>
      <c r="I52">
        <v>1.8830461E-2</v>
      </c>
      <c r="J52">
        <v>-1.303646E-2</v>
      </c>
      <c r="K52">
        <v>-4.7929970000000002E-3</v>
      </c>
      <c r="L52">
        <v>3.990688E-3</v>
      </c>
      <c r="N52">
        <f t="shared" si="0"/>
        <v>5055381.3523964025</v>
      </c>
      <c r="P52">
        <f t="shared" si="1"/>
        <v>-55381.352396402508</v>
      </c>
    </row>
    <row r="53" spans="1:16" x14ac:dyDescent="0.2">
      <c r="A53" s="17">
        <v>43627</v>
      </c>
      <c r="B53">
        <v>-1.1377421E-2</v>
      </c>
      <c r="C53">
        <v>-7.1218610000000002E-3</v>
      </c>
      <c r="D53">
        <v>-2.3201688000000002E-2</v>
      </c>
      <c r="E53">
        <v>-1.3316867E-2</v>
      </c>
      <c r="F53">
        <v>-2.5037486000000001E-2</v>
      </c>
      <c r="G53">
        <v>-1.3536573E-2</v>
      </c>
      <c r="H53">
        <v>-2.3433655000000001E-2</v>
      </c>
      <c r="I53">
        <v>-3.9407267000000003E-2</v>
      </c>
      <c r="J53">
        <v>-7.6355249999999998E-3</v>
      </c>
      <c r="K53">
        <v>-1.8090785000000002E-2</v>
      </c>
      <c r="L53">
        <v>-2.3497305E-2</v>
      </c>
      <c r="N53">
        <f t="shared" si="0"/>
        <v>4851141.9987981543</v>
      </c>
      <c r="P53">
        <f t="shared" si="1"/>
        <v>148858.00120184571</v>
      </c>
    </row>
    <row r="54" spans="1:16" x14ac:dyDescent="0.2">
      <c r="A54" s="17">
        <v>43628</v>
      </c>
      <c r="B54">
        <v>8.1703969999999994E-3</v>
      </c>
      <c r="C54">
        <v>-2.4855800000000001E-2</v>
      </c>
      <c r="D54">
        <v>7.583958E-3</v>
      </c>
      <c r="E54">
        <v>6.6981590000000004E-3</v>
      </c>
      <c r="F54">
        <v>8.2784350000000007E-3</v>
      </c>
      <c r="G54">
        <v>1.3536573E-2</v>
      </c>
      <c r="H54">
        <v>4.8739400000000002E-3</v>
      </c>
      <c r="I54">
        <v>-5.5594249999999998E-3</v>
      </c>
      <c r="J54">
        <v>1.341909E-2</v>
      </c>
      <c r="K54">
        <v>3.454122E-3</v>
      </c>
      <c r="L54">
        <v>4.8069660000000002E-3</v>
      </c>
      <c r="N54">
        <f t="shared" si="0"/>
        <v>5020650.96382902</v>
      </c>
      <c r="P54">
        <f t="shared" si="1"/>
        <v>-20650.963829020038</v>
      </c>
    </row>
    <row r="55" spans="1:16" x14ac:dyDescent="0.2">
      <c r="A55" s="17">
        <v>43629</v>
      </c>
      <c r="B55">
        <v>-1.0980666E-2</v>
      </c>
      <c r="C55">
        <v>-3.3363378999999999E-2</v>
      </c>
      <c r="D55">
        <v>-3.5428644000000002E-2</v>
      </c>
      <c r="E55">
        <v>-5.7289888999999997E-2</v>
      </c>
      <c r="F55">
        <v>-1.7883620999999999E-2</v>
      </c>
      <c r="G55">
        <v>-3.6803414E-2</v>
      </c>
      <c r="H55">
        <v>-1.7454405999999999E-2</v>
      </c>
      <c r="I55">
        <v>-3.6909828999999998E-2</v>
      </c>
      <c r="J55">
        <v>-1.6778327999999999E-2</v>
      </c>
      <c r="K55">
        <v>-1.0879178999999999E-2</v>
      </c>
      <c r="L55">
        <v>-2.5512516999999998E-2</v>
      </c>
      <c r="N55">
        <f t="shared" si="0"/>
        <v>4564956.1823277669</v>
      </c>
      <c r="P55">
        <f t="shared" si="1"/>
        <v>435043.8176722331</v>
      </c>
    </row>
    <row r="56" spans="1:16" x14ac:dyDescent="0.2">
      <c r="A56" s="17">
        <v>43630</v>
      </c>
      <c r="B56">
        <v>-1.2998619999999999E-3</v>
      </c>
      <c r="C56">
        <v>-3.8957236999999999E-2</v>
      </c>
      <c r="D56">
        <v>-5.5129259999999996E-3</v>
      </c>
      <c r="E56">
        <v>1.5035999999999999E-4</v>
      </c>
      <c r="F56">
        <v>-4.6269140000000002E-3</v>
      </c>
      <c r="G56">
        <v>-2.0256130000000001E-2</v>
      </c>
      <c r="H56">
        <v>5.6589190000000001E-3</v>
      </c>
      <c r="I56">
        <v>1.8625197E-2</v>
      </c>
      <c r="J56">
        <v>1.0329084000000001E-2</v>
      </c>
      <c r="K56">
        <v>-2.3842591E-2</v>
      </c>
      <c r="L56">
        <v>-7.4261259999999999E-3</v>
      </c>
      <c r="N56">
        <f t="shared" si="0"/>
        <v>5023909.8002366414</v>
      </c>
      <c r="P56">
        <f t="shared" si="1"/>
        <v>-23909.800236641429</v>
      </c>
    </row>
    <row r="57" spans="1:16" x14ac:dyDescent="0.2">
      <c r="A57" s="17">
        <v>43633</v>
      </c>
      <c r="B57">
        <v>2.6525740999999999E-2</v>
      </c>
      <c r="C57">
        <v>4.1917283999999999E-2</v>
      </c>
      <c r="D57">
        <v>3.9681699000000001E-2</v>
      </c>
      <c r="E57">
        <v>4.4417465000000003E-2</v>
      </c>
      <c r="F57">
        <v>3.4393608999999999E-2</v>
      </c>
      <c r="G57">
        <v>4.0110000999999999E-2</v>
      </c>
      <c r="H57">
        <v>4.0411152999999998E-2</v>
      </c>
      <c r="I57">
        <v>4.1701624999999999E-2</v>
      </c>
      <c r="J57">
        <v>4.5022541999999999E-2</v>
      </c>
      <c r="K57">
        <v>4.5366547E-2</v>
      </c>
      <c r="L57">
        <v>4.2347764000000003E-2</v>
      </c>
      <c r="N57">
        <f t="shared" si="0"/>
        <v>5331807.1575512253</v>
      </c>
      <c r="P57">
        <f t="shared" si="1"/>
        <v>-331807.15755122527</v>
      </c>
    </row>
    <row r="58" spans="1:16" x14ac:dyDescent="0.2">
      <c r="A58" s="17">
        <v>43634</v>
      </c>
      <c r="B58">
        <v>-6.353526E-3</v>
      </c>
      <c r="C58">
        <v>1.640664E-3</v>
      </c>
      <c r="D58">
        <v>2.338878E-3</v>
      </c>
      <c r="E58">
        <v>-2.0160320000000001E-3</v>
      </c>
      <c r="F58">
        <v>-9.82419E-3</v>
      </c>
      <c r="G58">
        <v>7.6628859999999998E-3</v>
      </c>
      <c r="H58">
        <v>-2.2260069999999999E-3</v>
      </c>
      <c r="I58">
        <v>1.4865157E-2</v>
      </c>
      <c r="J58">
        <v>9.9556490000000004E-3</v>
      </c>
      <c r="K58">
        <v>-2.9457939999999998E-3</v>
      </c>
      <c r="L58">
        <v>1.9896969999999999E-3</v>
      </c>
      <c r="N58">
        <f t="shared" si="0"/>
        <v>5126086.6151840938</v>
      </c>
      <c r="P58">
        <f t="shared" si="1"/>
        <v>-126086.61518409383</v>
      </c>
    </row>
    <row r="59" spans="1:16" x14ac:dyDescent="0.2">
      <c r="A59" s="17">
        <v>43635</v>
      </c>
      <c r="B59">
        <v>2.546127E-3</v>
      </c>
      <c r="C59">
        <v>-1.6196017E-2</v>
      </c>
      <c r="D59">
        <v>1.2588843000000001E-2</v>
      </c>
      <c r="E59">
        <v>5.6060520000000003E-3</v>
      </c>
      <c r="F59">
        <v>-7.8465440000000004E-3</v>
      </c>
      <c r="G59">
        <v>1.694954E-3</v>
      </c>
      <c r="H59">
        <v>1.3007059E-2</v>
      </c>
      <c r="I59">
        <v>2.010033E-3</v>
      </c>
      <c r="J59">
        <v>1.3596074E-2</v>
      </c>
      <c r="K59">
        <v>9.7460240000000007E-3</v>
      </c>
      <c r="L59">
        <v>8.3875400000000006E-3</v>
      </c>
      <c r="N59">
        <f t="shared" si="0"/>
        <v>5061901.0869066641</v>
      </c>
      <c r="P59">
        <f t="shared" si="1"/>
        <v>-61901.086906664073</v>
      </c>
    </row>
    <row r="60" spans="1:16" x14ac:dyDescent="0.2">
      <c r="A60" s="17">
        <v>43636</v>
      </c>
      <c r="B60">
        <v>5.7054000000000002E-3</v>
      </c>
      <c r="C60">
        <v>-3.0792480000000001E-2</v>
      </c>
      <c r="D60">
        <v>-3.466181E-3</v>
      </c>
      <c r="E60">
        <v>-8.7573270000000005E-3</v>
      </c>
      <c r="F60">
        <v>-6.2383209999999998E-3</v>
      </c>
      <c r="G60">
        <v>-1.2782498E-2</v>
      </c>
      <c r="H60">
        <v>-2.75395E-4</v>
      </c>
      <c r="I60">
        <v>-3.7508606999999999E-2</v>
      </c>
      <c r="J60">
        <v>9.8129040000000008E-3</v>
      </c>
      <c r="K60">
        <v>-5.6246949999999999E-3</v>
      </c>
      <c r="L60">
        <v>-5.7228330000000001E-3</v>
      </c>
      <c r="N60">
        <f t="shared" si="0"/>
        <v>4847149.3491336247</v>
      </c>
      <c r="P60">
        <f t="shared" si="1"/>
        <v>152850.6508663753</v>
      </c>
    </row>
    <row r="61" spans="1:16" x14ac:dyDescent="0.2">
      <c r="A61" s="17">
        <v>43637</v>
      </c>
      <c r="B61">
        <v>3.5756910000000002E-3</v>
      </c>
      <c r="C61">
        <v>5.483216E-3</v>
      </c>
      <c r="D61">
        <v>3.6435360000000002E-3</v>
      </c>
      <c r="E61">
        <v>1.8836760000000001E-2</v>
      </c>
      <c r="F61">
        <v>-7.9579560000000004E-3</v>
      </c>
      <c r="G61">
        <v>-9.4787139999999992E-3</v>
      </c>
      <c r="H61">
        <v>6.0330380000000001E-3</v>
      </c>
      <c r="I61">
        <v>-2.8905841000000002E-2</v>
      </c>
      <c r="J61">
        <v>-6.7968200000000003E-3</v>
      </c>
      <c r="K61">
        <v>3.5268799999999998E-4</v>
      </c>
      <c r="L61">
        <v>1.0429199999999999E-3</v>
      </c>
      <c r="N61">
        <f t="shared" si="0"/>
        <v>4999215.5910372986</v>
      </c>
      <c r="P61">
        <f t="shared" si="1"/>
        <v>784.40896270144731</v>
      </c>
    </row>
    <row r="62" spans="1:16" x14ac:dyDescent="0.2">
      <c r="A62" s="17">
        <v>43640</v>
      </c>
      <c r="B62">
        <v>-1.651188E-2</v>
      </c>
      <c r="C62">
        <v>-1.3764828999999999E-2</v>
      </c>
      <c r="D62">
        <v>-1.1150228E-2</v>
      </c>
      <c r="E62">
        <v>-9.681472E-3</v>
      </c>
      <c r="F62">
        <v>-1.5682004999999999E-2</v>
      </c>
      <c r="G62">
        <v>-4.3384180000000001E-3</v>
      </c>
      <c r="H62">
        <v>-8.3729459999999992E-3</v>
      </c>
      <c r="I62">
        <v>-2.388821E-2</v>
      </c>
      <c r="J62">
        <v>-2.3479956999999999E-2</v>
      </c>
      <c r="K62">
        <v>-1.4077216E-2</v>
      </c>
      <c r="L62">
        <v>-1.3908451E-2</v>
      </c>
      <c r="N62">
        <f t="shared" si="0"/>
        <v>4964159.8333039712</v>
      </c>
      <c r="P62">
        <f t="shared" si="1"/>
        <v>35840.166696028784</v>
      </c>
    </row>
    <row r="63" spans="1:16" x14ac:dyDescent="0.2">
      <c r="A63" s="17">
        <v>43641</v>
      </c>
      <c r="B63">
        <v>2.8200302999999999E-2</v>
      </c>
      <c r="C63">
        <v>3.6070580999999997E-2</v>
      </c>
      <c r="D63">
        <v>2.6118004E-2</v>
      </c>
      <c r="E63">
        <v>1.7672295000000001E-2</v>
      </c>
      <c r="F63">
        <v>1.2733866E-2</v>
      </c>
      <c r="G63">
        <v>3.7547036999999998E-2</v>
      </c>
      <c r="H63">
        <v>3.2544623000000002E-2</v>
      </c>
      <c r="I63">
        <v>-2.2002010000000002E-3</v>
      </c>
      <c r="J63">
        <v>5.335556E-3</v>
      </c>
      <c r="K63">
        <v>3.7758033000000003E-2</v>
      </c>
      <c r="L63">
        <v>3.1781766000000003E-2</v>
      </c>
      <c r="N63">
        <f t="shared" si="0"/>
        <v>5071110.1472696029</v>
      </c>
      <c r="P63">
        <f t="shared" si="1"/>
        <v>-71110.147269602865</v>
      </c>
    </row>
    <row r="64" spans="1:16" x14ac:dyDescent="0.2">
      <c r="A64" s="17">
        <v>43642</v>
      </c>
      <c r="B64">
        <v>-1.5264114000000001E-2</v>
      </c>
      <c r="C64">
        <v>2.7037575000000001E-2</v>
      </c>
      <c r="D64">
        <v>1.2419240999999999E-2</v>
      </c>
      <c r="E64">
        <v>1.5058037999999999E-2</v>
      </c>
      <c r="F64">
        <v>7.5629099999999999E-3</v>
      </c>
      <c r="G64">
        <v>1.3311411E-2</v>
      </c>
      <c r="H64">
        <v>6.3842370000000001E-3</v>
      </c>
      <c r="I64">
        <v>2.9658582999999999E-2</v>
      </c>
      <c r="J64">
        <v>1.7612824999999999E-2</v>
      </c>
      <c r="K64">
        <v>-3.4414299999999999E-4</v>
      </c>
      <c r="L64">
        <v>1.4435567E-2</v>
      </c>
      <c r="N64">
        <f t="shared" si="0"/>
        <v>5382573.1405137032</v>
      </c>
      <c r="P64">
        <f t="shared" si="1"/>
        <v>-382573.14051370323</v>
      </c>
    </row>
    <row r="65" spans="1:16" x14ac:dyDescent="0.2">
      <c r="A65" s="17">
        <v>43643</v>
      </c>
      <c r="B65">
        <v>8.6016489999999994E-3</v>
      </c>
      <c r="C65">
        <v>-1.2109424000000001E-2</v>
      </c>
      <c r="D65">
        <v>-9.5397220000000005E-3</v>
      </c>
      <c r="E65">
        <v>7.4970100000000001E-3</v>
      </c>
      <c r="F65">
        <v>-8.3717500000000001E-4</v>
      </c>
      <c r="G65">
        <v>-4.9710470000000001E-3</v>
      </c>
      <c r="H65">
        <v>8.4487179999999992E-3</v>
      </c>
      <c r="I65">
        <v>3.9138498000000001E-2</v>
      </c>
      <c r="J65">
        <v>2.6578600000000001E-4</v>
      </c>
      <c r="K65">
        <v>-5.0623480000000004E-3</v>
      </c>
      <c r="L65">
        <v>1.2609330000000001E-3</v>
      </c>
      <c r="N65">
        <f t="shared" si="0"/>
        <v>5024996.1838792609</v>
      </c>
      <c r="P65">
        <f t="shared" si="1"/>
        <v>-24996.183879260905</v>
      </c>
    </row>
    <row r="66" spans="1:16" x14ac:dyDescent="0.2">
      <c r="A66" s="17">
        <v>43644</v>
      </c>
      <c r="B66">
        <v>3.7530509999999999E-3</v>
      </c>
      <c r="C66">
        <v>2.6962812999999999E-2</v>
      </c>
      <c r="D66">
        <v>2.0953651E-2</v>
      </c>
      <c r="E66">
        <v>4.2474263999999998E-2</v>
      </c>
      <c r="F66">
        <v>1.6618165000000001E-2</v>
      </c>
      <c r="G66">
        <v>1.8922859E-2</v>
      </c>
      <c r="H66">
        <v>1.8882138999999999E-2</v>
      </c>
      <c r="I66">
        <v>3.4358395999999999E-2</v>
      </c>
      <c r="J66">
        <v>1.8695222000000001E-2</v>
      </c>
      <c r="K66">
        <v>5.2791731000000001E-2</v>
      </c>
      <c r="L66">
        <v>2.4887739999999998E-2</v>
      </c>
      <c r="N66">
        <f t="shared" si="0"/>
        <v>5224965.1337292679</v>
      </c>
      <c r="P66">
        <f t="shared" si="1"/>
        <v>-224965.13372926787</v>
      </c>
    </row>
    <row r="67" spans="1:16" x14ac:dyDescent="0.2">
      <c r="A67" s="17">
        <v>43647</v>
      </c>
      <c r="B67">
        <v>1.455947E-3</v>
      </c>
      <c r="C67">
        <v>1.2811980000000001E-3</v>
      </c>
      <c r="D67">
        <v>-9.6891689999999992E-3</v>
      </c>
      <c r="E67">
        <v>-1.6855162999999999E-2</v>
      </c>
      <c r="F67">
        <v>-9.9376080000000006E-3</v>
      </c>
      <c r="G67">
        <v>-1.3125767E-2</v>
      </c>
      <c r="H67">
        <v>-6.6005630000000003E-3</v>
      </c>
      <c r="I67">
        <v>-2.6847288E-2</v>
      </c>
      <c r="J67">
        <v>-1.304109E-2</v>
      </c>
      <c r="K67">
        <v>-1.8329082E-2</v>
      </c>
      <c r="L67">
        <v>-1.2565629E-2</v>
      </c>
      <c r="N67">
        <f t="shared" si="0"/>
        <v>4828431.2684990391</v>
      </c>
      <c r="P67">
        <f t="shared" si="1"/>
        <v>171568.73150096089</v>
      </c>
    </row>
    <row r="68" spans="1:16" x14ac:dyDescent="0.2">
      <c r="A68" s="17">
        <v>43648</v>
      </c>
      <c r="B68">
        <v>8.2781150000000008E-3</v>
      </c>
      <c r="C68">
        <v>-1.60177E-3</v>
      </c>
      <c r="D68">
        <v>-1.0344989999999999E-3</v>
      </c>
      <c r="E68">
        <v>-3.5990372999999999E-2</v>
      </c>
      <c r="F68">
        <v>2.2222853000000001E-2</v>
      </c>
      <c r="G68">
        <v>2.4742850000000001E-3</v>
      </c>
      <c r="H68">
        <v>-4.9467970000000002E-3</v>
      </c>
      <c r="I68">
        <v>1.4855119E-2</v>
      </c>
      <c r="J68">
        <v>-3.0000019999999999E-3</v>
      </c>
      <c r="K68">
        <v>3.3445600000000001E-4</v>
      </c>
      <c r="L68">
        <v>-4.5904580000000004E-3</v>
      </c>
      <c r="N68">
        <f t="shared" si="0"/>
        <v>4755919.8814019477</v>
      </c>
      <c r="P68">
        <f t="shared" si="1"/>
        <v>244080.1185980523</v>
      </c>
    </row>
    <row r="69" spans="1:16" x14ac:dyDescent="0.2">
      <c r="A69" s="17">
        <v>43649</v>
      </c>
      <c r="B69">
        <v>-9.1096170000000004E-3</v>
      </c>
      <c r="C69">
        <v>9.8899980000000005E-3</v>
      </c>
      <c r="D69">
        <v>-1.6400710000000001E-3</v>
      </c>
      <c r="E69">
        <v>-7.8584620000000001E-3</v>
      </c>
      <c r="F69">
        <v>-1.1049656E-2</v>
      </c>
      <c r="G69">
        <v>8.2332399999999995E-4</v>
      </c>
      <c r="H69">
        <v>3.91481E-4</v>
      </c>
      <c r="I69">
        <v>1.0003392E-2</v>
      </c>
      <c r="J69">
        <v>-2.742768E-3</v>
      </c>
      <c r="K69">
        <v>-6.0335110000000001E-3</v>
      </c>
      <c r="L69">
        <v>-5.7177529999999999E-3</v>
      </c>
      <c r="N69">
        <f t="shared" ref="N69:N132" si="2">$B$2*(1+B69)+$C$2*(1+C69)+$D$2*(1+D69)+$E$2*(1+E69)+$F$2*(1+F69)+$G$2*(1+G69)+$H$2*(1+H69)+$I$2*(1+I69)+$J$2*(1+J69)+$K$2*(1+K69)+$L$2*(1+L69)</f>
        <v>5034662.2387334164</v>
      </c>
      <c r="P69">
        <f t="shared" ref="P69:P132" si="3">5000000-N69</f>
        <v>-34662.238733416423</v>
      </c>
    </row>
    <row r="70" spans="1:16" x14ac:dyDescent="0.2">
      <c r="A70" s="17">
        <v>43651</v>
      </c>
      <c r="B70">
        <v>-5.4225970000000004E-3</v>
      </c>
      <c r="C70">
        <v>1.6997604999999999E-2</v>
      </c>
      <c r="D70">
        <v>-7.1096329999999998E-3</v>
      </c>
      <c r="E70">
        <v>-2.7619154E-2</v>
      </c>
      <c r="F70">
        <v>-6.6064089999999997E-3</v>
      </c>
      <c r="G70">
        <v>-2.3314939E-2</v>
      </c>
      <c r="H70">
        <v>-3.91481E-4</v>
      </c>
      <c r="I70">
        <v>-3.3233160000000002E-3</v>
      </c>
      <c r="J70">
        <v>-9.1683670000000002E-3</v>
      </c>
      <c r="K70">
        <v>-1.4676455999999999E-2</v>
      </c>
      <c r="L70">
        <v>-7.7762819999999998E-3</v>
      </c>
      <c r="N70">
        <f t="shared" si="2"/>
        <v>4874581.5954969078</v>
      </c>
      <c r="P70">
        <f t="shared" si="3"/>
        <v>125418.40450309217</v>
      </c>
    </row>
    <row r="71" spans="1:16" x14ac:dyDescent="0.2">
      <c r="A71" s="17">
        <v>43654</v>
      </c>
      <c r="B71">
        <v>-1.4648129999999999E-3</v>
      </c>
      <c r="C71">
        <v>3.4057612000000001E-2</v>
      </c>
      <c r="D71">
        <v>7.3687049999999997E-3</v>
      </c>
      <c r="E71">
        <v>2.0710360000000001E-3</v>
      </c>
      <c r="F71">
        <v>1.7248949E-2</v>
      </c>
      <c r="G71">
        <v>5.8798740000000002E-3</v>
      </c>
      <c r="H71">
        <v>-1.0447E-3</v>
      </c>
      <c r="I71">
        <v>2.3685294999999999E-2</v>
      </c>
      <c r="J71">
        <v>1.2970983E-2</v>
      </c>
      <c r="K71">
        <v>1.4564308999999999E-2</v>
      </c>
      <c r="L71">
        <v>6.2156690000000001E-3</v>
      </c>
      <c r="N71">
        <f t="shared" si="2"/>
        <v>5062314.3884098381</v>
      </c>
      <c r="P71">
        <f t="shared" si="3"/>
        <v>-62314.38840983808</v>
      </c>
    </row>
    <row r="72" spans="1:16" x14ac:dyDescent="0.2">
      <c r="A72" s="17">
        <v>43655</v>
      </c>
      <c r="B72">
        <v>9.5874480000000002E-3</v>
      </c>
      <c r="C72">
        <v>1.9122165E-2</v>
      </c>
      <c r="D72">
        <v>7.4003899999999997E-3</v>
      </c>
      <c r="E72">
        <v>-3.745249E-3</v>
      </c>
      <c r="F72">
        <v>2.1748864E-2</v>
      </c>
      <c r="G72">
        <v>1.4962898000000001E-2</v>
      </c>
      <c r="H72">
        <v>-2.9025804999999998E-2</v>
      </c>
      <c r="I72">
        <v>3.1992491999999997E-2</v>
      </c>
      <c r="J72">
        <v>6.3353819999999996E-3</v>
      </c>
      <c r="K72">
        <v>1.567978E-3</v>
      </c>
      <c r="L72">
        <v>8.0281150000000006E-3</v>
      </c>
      <c r="N72">
        <f t="shared" si="2"/>
        <v>5028915.4607135337</v>
      </c>
      <c r="P72">
        <f t="shared" si="3"/>
        <v>-28915.460713533685</v>
      </c>
    </row>
    <row r="73" spans="1:16" x14ac:dyDescent="0.2">
      <c r="A73" s="17">
        <v>43656</v>
      </c>
      <c r="B73">
        <v>8.0569189999999992E-3</v>
      </c>
      <c r="C73">
        <v>-2.1840794E-2</v>
      </c>
      <c r="D73">
        <v>6.8572299999999995E-4</v>
      </c>
      <c r="E73">
        <v>5.6670729999999999E-3</v>
      </c>
      <c r="F73">
        <v>-6.0082950000000003E-3</v>
      </c>
      <c r="G73">
        <v>-1.4125709E-2</v>
      </c>
      <c r="H73">
        <v>-8.7792930000000005E-3</v>
      </c>
      <c r="I73">
        <v>2.3032446000000002E-2</v>
      </c>
      <c r="J73">
        <v>-7.8974100000000005E-4</v>
      </c>
      <c r="K73">
        <v>4.1319030000000001E-3</v>
      </c>
      <c r="L73">
        <v>2.7946889999999999E-3</v>
      </c>
      <c r="N73">
        <f t="shared" si="2"/>
        <v>4950642.1559893535</v>
      </c>
      <c r="P73">
        <f t="shared" si="3"/>
        <v>49357.844010646455</v>
      </c>
    </row>
    <row r="74" spans="1:16" x14ac:dyDescent="0.2">
      <c r="A74" s="17">
        <v>43657</v>
      </c>
      <c r="B74">
        <v>2.6798299000000001E-2</v>
      </c>
      <c r="C74">
        <v>4.5268740000000002E-3</v>
      </c>
      <c r="D74">
        <v>1.3614895E-2</v>
      </c>
      <c r="E74">
        <v>3.3238328999999997E-2</v>
      </c>
      <c r="F74">
        <v>2.0283071E-2</v>
      </c>
      <c r="G74">
        <v>9.9917470000000005E-3</v>
      </c>
      <c r="H74">
        <v>1.6015080000000001E-2</v>
      </c>
      <c r="I74">
        <v>2.2513931000000001E-2</v>
      </c>
      <c r="J74">
        <v>1.981637E-2</v>
      </c>
      <c r="K74">
        <v>2.1826293E-2</v>
      </c>
      <c r="L74">
        <v>1.8026711000000001E-2</v>
      </c>
      <c r="N74">
        <f t="shared" si="2"/>
        <v>5048676.9502342697</v>
      </c>
      <c r="P74">
        <f t="shared" si="3"/>
        <v>-48676.950234269723</v>
      </c>
    </row>
    <row r="75" spans="1:16" x14ac:dyDescent="0.2">
      <c r="A75" s="17">
        <v>43658</v>
      </c>
      <c r="B75">
        <v>3.9985430000000002E-3</v>
      </c>
      <c r="C75">
        <v>3.4914799000000003E-2</v>
      </c>
      <c r="D75">
        <v>1.2764597000000001E-2</v>
      </c>
      <c r="E75">
        <v>1.0283697E-2</v>
      </c>
      <c r="F75">
        <v>2.3731781E-2</v>
      </c>
      <c r="G75">
        <v>2.4824740000000001E-3</v>
      </c>
      <c r="H75">
        <v>7.0512200000000004E-3</v>
      </c>
      <c r="I75">
        <v>1.5522599999999999E-2</v>
      </c>
      <c r="J75">
        <v>7.0319750000000002E-3</v>
      </c>
      <c r="K75">
        <v>9.6578189999999998E-3</v>
      </c>
      <c r="L75">
        <v>8.722545E-3</v>
      </c>
      <c r="N75">
        <f t="shared" si="2"/>
        <v>5061273.0565522313</v>
      </c>
      <c r="P75">
        <f t="shared" si="3"/>
        <v>-61273.056552231312</v>
      </c>
    </row>
    <row r="76" spans="1:16" x14ac:dyDescent="0.2">
      <c r="A76" s="17">
        <v>43661</v>
      </c>
      <c r="B76">
        <v>-1.9136642999999998E-2</v>
      </c>
      <c r="C76">
        <v>-1.5826851999999999E-2</v>
      </c>
      <c r="D76">
        <v>-9.7267250000000003E-3</v>
      </c>
      <c r="E76">
        <v>-1.4708677E-2</v>
      </c>
      <c r="F76">
        <v>-1.0823541000000001E-2</v>
      </c>
      <c r="G76">
        <v>-1.654298E-3</v>
      </c>
      <c r="H76">
        <v>3.1764390000000001E-3</v>
      </c>
      <c r="I76">
        <v>-4.4209413000000003E-2</v>
      </c>
      <c r="J76">
        <v>-1.3420713000000001E-2</v>
      </c>
      <c r="K76">
        <v>-2.0180806999999999E-2</v>
      </c>
      <c r="L76">
        <v>-1.0682415000000001E-2</v>
      </c>
      <c r="N76">
        <f t="shared" si="2"/>
        <v>5020354.3542934889</v>
      </c>
      <c r="P76">
        <f t="shared" si="3"/>
        <v>-20354.354293488897</v>
      </c>
    </row>
    <row r="77" spans="1:16" x14ac:dyDescent="0.2">
      <c r="A77" s="17">
        <v>43662</v>
      </c>
      <c r="B77">
        <v>4.4643850000000004E-3</v>
      </c>
      <c r="C77">
        <v>-7.412933E-3</v>
      </c>
      <c r="D77">
        <v>-1.2719397E-2</v>
      </c>
      <c r="E77">
        <v>3.3381040000000002E-3</v>
      </c>
      <c r="F77">
        <v>1.4277698E-2</v>
      </c>
      <c r="G77">
        <v>-8.2817600000000002E-4</v>
      </c>
      <c r="H77">
        <v>1.188985E-3</v>
      </c>
      <c r="I77">
        <v>1.4751329000000001E-2</v>
      </c>
      <c r="J77">
        <v>-1.3252013999999999E-2</v>
      </c>
      <c r="K77">
        <v>1.10164E-4</v>
      </c>
      <c r="L77">
        <v>2.987094E-3</v>
      </c>
      <c r="N77">
        <f t="shared" si="2"/>
        <v>4986206.5202223696</v>
      </c>
      <c r="P77">
        <f t="shared" si="3"/>
        <v>13793.479777630419</v>
      </c>
    </row>
    <row r="78" spans="1:16" x14ac:dyDescent="0.2">
      <c r="A78" s="17">
        <v>43663</v>
      </c>
      <c r="B78">
        <v>1.1074228E-2</v>
      </c>
      <c r="C78">
        <v>-1.801846E-2</v>
      </c>
      <c r="D78">
        <v>1.1792166E-2</v>
      </c>
      <c r="E78">
        <v>1.6352366E-2</v>
      </c>
      <c r="F78">
        <v>1.1049939E-2</v>
      </c>
      <c r="G78">
        <v>2.5359267000000001E-2</v>
      </c>
      <c r="H78">
        <v>-1.8517585E-2</v>
      </c>
      <c r="I78">
        <v>-1.2895425E-2</v>
      </c>
      <c r="J78">
        <v>1.8004584000000001E-2</v>
      </c>
      <c r="K78">
        <v>2.3305111999999999E-2</v>
      </c>
      <c r="L78">
        <v>1.4369137000000001E-2</v>
      </c>
      <c r="N78">
        <f t="shared" si="2"/>
        <v>5058167.0931256991</v>
      </c>
      <c r="P78">
        <f t="shared" si="3"/>
        <v>-58167.093125699088</v>
      </c>
    </row>
    <row r="79" spans="1:16" x14ac:dyDescent="0.2">
      <c r="A79" s="17">
        <v>43664</v>
      </c>
      <c r="B79">
        <v>6.5861100000000001E-3</v>
      </c>
      <c r="C79">
        <v>-1.4959879000000001E-2</v>
      </c>
      <c r="D79">
        <v>-1.1109679000000001E-2</v>
      </c>
      <c r="E79">
        <v>7.5872500000000002E-4</v>
      </c>
      <c r="F79">
        <v>-1.7970151E-2</v>
      </c>
      <c r="G79">
        <v>1.2043471E-2</v>
      </c>
      <c r="H79">
        <v>8.4351589999999994E-3</v>
      </c>
      <c r="I79">
        <v>1.1674512E-2</v>
      </c>
      <c r="J79">
        <v>-1.9847789999999999E-3</v>
      </c>
      <c r="K79">
        <v>-6.3710299999999997E-3</v>
      </c>
      <c r="L79">
        <v>-1.157515E-3</v>
      </c>
      <c r="N79">
        <f t="shared" si="2"/>
        <v>5026748.5546600763</v>
      </c>
      <c r="P79">
        <f t="shared" si="3"/>
        <v>-26748.554660076275</v>
      </c>
    </row>
    <row r="80" spans="1:16" x14ac:dyDescent="0.2">
      <c r="A80" s="17">
        <v>43665</v>
      </c>
      <c r="B80">
        <v>2.1256605000000001E-2</v>
      </c>
      <c r="C80">
        <v>1.0404016E-2</v>
      </c>
      <c r="D80">
        <v>7.8152369999999992E-3</v>
      </c>
      <c r="E80">
        <v>2.0985304999999999E-2</v>
      </c>
      <c r="F80">
        <v>-2.7043869999999999E-3</v>
      </c>
      <c r="G80">
        <v>1.2688501E-2</v>
      </c>
      <c r="H80">
        <v>1.2587172000000001E-2</v>
      </c>
      <c r="I80">
        <v>6.1058499999999997E-4</v>
      </c>
      <c r="J80">
        <v>1.6532119000000001E-2</v>
      </c>
      <c r="K80">
        <v>1.3450215E-2</v>
      </c>
      <c r="L80">
        <v>1.8928198E-2</v>
      </c>
      <c r="N80">
        <f t="shared" si="2"/>
        <v>5095955.5431205537</v>
      </c>
      <c r="P80">
        <f t="shared" si="3"/>
        <v>-95955.543120553717</v>
      </c>
    </row>
    <row r="81" spans="1:16" x14ac:dyDescent="0.2">
      <c r="A81" s="17">
        <v>43668</v>
      </c>
      <c r="B81">
        <v>7.7595920000000001E-3</v>
      </c>
      <c r="C81">
        <v>1.9295237999999999E-2</v>
      </c>
      <c r="D81">
        <v>1.5865886999999999E-2</v>
      </c>
      <c r="E81">
        <v>1.5512959999999999E-2</v>
      </c>
      <c r="F81">
        <v>2.4833929000000001E-2</v>
      </c>
      <c r="G81">
        <v>1.5748400000000001E-3</v>
      </c>
      <c r="H81">
        <v>-2.4389899999999999E-2</v>
      </c>
      <c r="I81">
        <v>-4.8959659999999999E-3</v>
      </c>
      <c r="J81">
        <v>1.8600828999999999E-2</v>
      </c>
      <c r="K81">
        <v>2.1255896999999999E-2</v>
      </c>
      <c r="L81">
        <v>1.2749603E-2</v>
      </c>
      <c r="N81">
        <f t="shared" si="2"/>
        <v>5022812.2773299571</v>
      </c>
      <c r="P81">
        <f t="shared" si="3"/>
        <v>-22812.277329957113</v>
      </c>
    </row>
    <row r="82" spans="1:16" x14ac:dyDescent="0.2">
      <c r="A82" s="17">
        <v>43669</v>
      </c>
      <c r="B82">
        <v>2.2356759E-2</v>
      </c>
      <c r="C82">
        <v>1.8343676999999999E-2</v>
      </c>
      <c r="D82">
        <v>7.1737590000000004E-2</v>
      </c>
      <c r="E82">
        <v>9.8917989999999997E-3</v>
      </c>
      <c r="F82">
        <v>2.4968890000000001E-2</v>
      </c>
      <c r="G82">
        <v>3.0986183E-2</v>
      </c>
      <c r="H82">
        <v>2.3336071E-2</v>
      </c>
      <c r="I82">
        <v>2.9618465E-2</v>
      </c>
      <c r="J82">
        <v>3.8604794999999997E-2</v>
      </c>
      <c r="K82">
        <v>4.3710201999999997E-2</v>
      </c>
      <c r="L82">
        <v>3.0025158999999999E-2</v>
      </c>
      <c r="N82">
        <f t="shared" si="2"/>
        <v>5064557.8241111152</v>
      </c>
      <c r="P82">
        <f t="shared" si="3"/>
        <v>-64557.824111115187</v>
      </c>
    </row>
    <row r="83" spans="1:16" x14ac:dyDescent="0.2">
      <c r="A83" s="17">
        <v>43670</v>
      </c>
      <c r="B83">
        <v>-1.4465201E-2</v>
      </c>
      <c r="C83">
        <v>-1.2983435999999999E-2</v>
      </c>
      <c r="D83">
        <v>-1.2873259999999999E-2</v>
      </c>
      <c r="E83">
        <v>-1.1189330000000001E-2</v>
      </c>
      <c r="F83">
        <v>1.4711209999999999E-3</v>
      </c>
      <c r="G83">
        <v>-1.0736252999999999E-2</v>
      </c>
      <c r="H83">
        <v>-6.8774379999999996E-3</v>
      </c>
      <c r="I83">
        <v>-7.7728980000000003E-3</v>
      </c>
      <c r="J83">
        <v>-1.9934235000000002E-2</v>
      </c>
      <c r="K83">
        <v>-1.8091434999999999E-2</v>
      </c>
      <c r="L83">
        <v>-1.6928126000000002E-2</v>
      </c>
      <c r="N83">
        <f t="shared" si="2"/>
        <v>4923752.1552304132</v>
      </c>
      <c r="P83">
        <f t="shared" si="3"/>
        <v>76247.844769586809</v>
      </c>
    </row>
    <row r="84" spans="1:16" x14ac:dyDescent="0.2">
      <c r="A84" s="17">
        <v>43671</v>
      </c>
      <c r="B84">
        <v>-1.0988019999999999E-2</v>
      </c>
      <c r="C84">
        <v>1.0341421999999999E-2</v>
      </c>
      <c r="D84">
        <v>6.3402390000000001E-3</v>
      </c>
      <c r="E84">
        <v>1.762841E-3</v>
      </c>
      <c r="F84">
        <v>4.4004930000000001E-3</v>
      </c>
      <c r="G84">
        <v>7.70657E-4</v>
      </c>
      <c r="H84">
        <v>-1.726949E-3</v>
      </c>
      <c r="I84">
        <v>1.199788E-3</v>
      </c>
      <c r="J84">
        <v>-3.1150309999999999E-3</v>
      </c>
      <c r="K84">
        <v>6.1161899999999999E-4</v>
      </c>
      <c r="L84">
        <v>-2.7648700000000001E-4</v>
      </c>
      <c r="N84">
        <f t="shared" si="2"/>
        <v>5075338.1013545506</v>
      </c>
      <c r="P84">
        <f t="shared" si="3"/>
        <v>-75338.10135455057</v>
      </c>
    </row>
    <row r="85" spans="1:16" x14ac:dyDescent="0.2">
      <c r="A85" s="17">
        <v>43672</v>
      </c>
      <c r="B85">
        <v>1.7675604000000001E-2</v>
      </c>
      <c r="C85">
        <v>-1.6000368000000001E-2</v>
      </c>
      <c r="D85">
        <v>1.4024178999999999E-2</v>
      </c>
      <c r="E85">
        <v>2.721359E-3</v>
      </c>
      <c r="F85">
        <v>-1.8312459999999999E-3</v>
      </c>
      <c r="G85">
        <v>-6.9578319999999997E-3</v>
      </c>
      <c r="H85">
        <v>-3.3291039999999998E-3</v>
      </c>
      <c r="I85">
        <v>-1.8149387999999999E-2</v>
      </c>
      <c r="J85">
        <v>-4.8557330000000001E-3</v>
      </c>
      <c r="K85">
        <v>2.7484359999999999E-3</v>
      </c>
      <c r="L85">
        <v>2.7187999999999999E-3</v>
      </c>
      <c r="N85">
        <f t="shared" si="2"/>
        <v>4836464.1770153409</v>
      </c>
      <c r="P85">
        <f t="shared" si="3"/>
        <v>163535.82298465911</v>
      </c>
    </row>
    <row r="86" spans="1:16" x14ac:dyDescent="0.2">
      <c r="A86" s="17">
        <v>43675</v>
      </c>
      <c r="B86">
        <v>-1.5545846E-2</v>
      </c>
      <c r="C86">
        <v>1.1581403000000001E-2</v>
      </c>
      <c r="D86">
        <v>-5.121436E-3</v>
      </c>
      <c r="E86">
        <v>-7.2511049999999999E-3</v>
      </c>
      <c r="F86">
        <v>-1.5143264E-2</v>
      </c>
      <c r="G86">
        <v>-2.3301509999999999E-3</v>
      </c>
      <c r="H86">
        <v>-2.1361319999999998E-3</v>
      </c>
      <c r="I86">
        <v>1.829869E-3</v>
      </c>
      <c r="J86">
        <v>-2.064808E-3</v>
      </c>
      <c r="K86">
        <v>-1.4229808E-2</v>
      </c>
      <c r="L86">
        <v>-2.2573979999999999E-3</v>
      </c>
      <c r="N86">
        <f t="shared" si="2"/>
        <v>5141772.4819327742</v>
      </c>
      <c r="P86">
        <f t="shared" si="3"/>
        <v>-141772.48193277419</v>
      </c>
    </row>
    <row r="87" spans="1:16" x14ac:dyDescent="0.2">
      <c r="A87" s="17">
        <v>43676</v>
      </c>
      <c r="B87">
        <v>-2.2494816000000001E-2</v>
      </c>
      <c r="C87">
        <v>-0.106443616</v>
      </c>
      <c r="D87">
        <v>-2.7846416999999998E-2</v>
      </c>
      <c r="E87">
        <v>-3.2468227000000002E-2</v>
      </c>
      <c r="F87">
        <v>-2.2963654999999999E-2</v>
      </c>
      <c r="G87">
        <v>-3.1598175999999999E-2</v>
      </c>
      <c r="H87">
        <v>-2.2302631999999999E-2</v>
      </c>
      <c r="I87">
        <v>0.164284602</v>
      </c>
      <c r="J87">
        <v>-2.9362086999999999E-2</v>
      </c>
      <c r="K87">
        <v>-2.6854682000000001E-2</v>
      </c>
      <c r="L87">
        <v>-3.3731566999999997E-2</v>
      </c>
      <c r="N87">
        <f t="shared" si="2"/>
        <v>4878071.7510396261</v>
      </c>
      <c r="P87">
        <f t="shared" si="3"/>
        <v>121928.24896037392</v>
      </c>
    </row>
    <row r="88" spans="1:16" x14ac:dyDescent="0.2">
      <c r="A88" s="17">
        <v>43677</v>
      </c>
      <c r="B88">
        <v>-2.0990229999999999E-2</v>
      </c>
      <c r="C88">
        <v>-1.9566206999999999E-2</v>
      </c>
      <c r="D88">
        <v>-1.2557532E-2</v>
      </c>
      <c r="E88">
        <v>-1.6164989000000001E-2</v>
      </c>
      <c r="F88">
        <v>-2.3503402999999999E-2</v>
      </c>
      <c r="G88">
        <v>-5.6337929999999998E-3</v>
      </c>
      <c r="H88">
        <v>-2.7156441E-2</v>
      </c>
      <c r="I88">
        <v>-2.070442E-3</v>
      </c>
      <c r="J88">
        <v>-2.5872158999999999E-2</v>
      </c>
      <c r="K88">
        <v>-3.0322156999999999E-2</v>
      </c>
      <c r="L88">
        <v>-1.9951513000000001E-2</v>
      </c>
      <c r="N88">
        <f t="shared" si="2"/>
        <v>5000795.0488310214</v>
      </c>
      <c r="P88">
        <f t="shared" si="3"/>
        <v>-795.04883102141321</v>
      </c>
    </row>
    <row r="89" spans="1:16" x14ac:dyDescent="0.2">
      <c r="A89" s="17">
        <v>43678</v>
      </c>
      <c r="B89">
        <v>-1.6704376E-2</v>
      </c>
      <c r="C89">
        <v>-1.4165501E-2</v>
      </c>
      <c r="D89">
        <v>-1.3291723E-2</v>
      </c>
      <c r="E89">
        <v>-2.4155903999999999E-2</v>
      </c>
      <c r="F89">
        <v>-2.4468281000000001E-2</v>
      </c>
      <c r="G89">
        <v>-8.1038029999999997E-3</v>
      </c>
      <c r="H89">
        <v>-7.0242899999999997E-4</v>
      </c>
      <c r="I89">
        <v>-1.4613975E-2</v>
      </c>
      <c r="J89">
        <v>-1.5673592E-2</v>
      </c>
      <c r="K89">
        <v>-3.9412878999999998E-2</v>
      </c>
      <c r="L89">
        <v>-1.4858639999999999E-2</v>
      </c>
      <c r="N89">
        <f t="shared" si="2"/>
        <v>5032989.0609511426</v>
      </c>
      <c r="P89">
        <f t="shared" si="3"/>
        <v>-32989.060951142572</v>
      </c>
    </row>
    <row r="90" spans="1:16" x14ac:dyDescent="0.2">
      <c r="A90" s="17">
        <v>43679</v>
      </c>
      <c r="B90">
        <v>-3.5759217000000003E-2</v>
      </c>
      <c r="C90">
        <v>-5.0507017000000001E-2</v>
      </c>
      <c r="D90">
        <v>-4.0969018000000003E-2</v>
      </c>
      <c r="E90">
        <v>-3.9808026000000003E-2</v>
      </c>
      <c r="F90">
        <v>-4.4106752999999999E-2</v>
      </c>
      <c r="G90">
        <v>-2.9729658999999999E-2</v>
      </c>
      <c r="H90">
        <v>-3.3586420999999998E-2</v>
      </c>
      <c r="I90">
        <v>-2.2329479999999999E-2</v>
      </c>
      <c r="J90">
        <v>-4.5852825E-2</v>
      </c>
      <c r="K90">
        <v>-5.1735471999999998E-2</v>
      </c>
      <c r="L90">
        <v>-4.4139882999999998E-2</v>
      </c>
      <c r="N90">
        <f t="shared" si="2"/>
        <v>4812907.9535205513</v>
      </c>
      <c r="P90">
        <f t="shared" si="3"/>
        <v>187092.04647944868</v>
      </c>
    </row>
    <row r="91" spans="1:16" x14ac:dyDescent="0.2">
      <c r="A91" s="17">
        <v>43682</v>
      </c>
      <c r="B91">
        <v>6.51601E-3</v>
      </c>
      <c r="C91">
        <v>3.0609279E-2</v>
      </c>
      <c r="D91">
        <v>1.7547921000000001E-2</v>
      </c>
      <c r="E91">
        <v>-4.5684310000000004E-3</v>
      </c>
      <c r="F91">
        <v>1.3272371999999999E-2</v>
      </c>
      <c r="G91">
        <v>1.675001E-3</v>
      </c>
      <c r="H91">
        <v>-9.1993189999999992E-3</v>
      </c>
      <c r="I91">
        <v>1.4411803000000001E-2</v>
      </c>
      <c r="J91">
        <v>1.521424E-2</v>
      </c>
      <c r="K91">
        <v>1.7074223999999999E-2</v>
      </c>
      <c r="L91">
        <v>1.2673162999999999E-2</v>
      </c>
      <c r="N91">
        <f t="shared" si="2"/>
        <v>5005548.0063592354</v>
      </c>
      <c r="P91">
        <f t="shared" si="3"/>
        <v>-5548.0063592353836</v>
      </c>
    </row>
    <row r="92" spans="1:16" x14ac:dyDescent="0.2">
      <c r="A92" s="17">
        <v>43683</v>
      </c>
      <c r="B92">
        <v>-4.9098220000000003E-3</v>
      </c>
      <c r="C92">
        <v>1.1369628999999999E-2</v>
      </c>
      <c r="D92">
        <v>1.4350392999999999E-2</v>
      </c>
      <c r="E92">
        <v>1.3457983E-2</v>
      </c>
      <c r="F92">
        <v>1.7562340999999999E-2</v>
      </c>
      <c r="G92">
        <v>1.8242650999999999E-2</v>
      </c>
      <c r="H92">
        <v>1.78824E-2</v>
      </c>
      <c r="I92">
        <v>-2.9580061000000001E-2</v>
      </c>
      <c r="J92">
        <v>4.9294949999999999E-3</v>
      </c>
      <c r="K92">
        <v>3.8741431999999999E-2</v>
      </c>
      <c r="L92">
        <v>6.3021029999999999E-3</v>
      </c>
      <c r="N92">
        <f t="shared" si="2"/>
        <v>4988823.2574493783</v>
      </c>
      <c r="P92">
        <f t="shared" si="3"/>
        <v>11176.742550621741</v>
      </c>
    </row>
    <row r="93" spans="1:16" x14ac:dyDescent="0.2">
      <c r="A93" s="17">
        <v>43684</v>
      </c>
      <c r="B93">
        <v>9.3714139999999998E-3</v>
      </c>
      <c r="C93">
        <v>0.15017855399999999</v>
      </c>
      <c r="D93">
        <v>2.9304654999999999E-2</v>
      </c>
      <c r="E93">
        <v>3.4378910000000002E-3</v>
      </c>
      <c r="F93">
        <v>2.6369924999999999E-2</v>
      </c>
      <c r="G93">
        <v>5.7353450000000002E-3</v>
      </c>
      <c r="H93">
        <v>2.6448254000000001E-2</v>
      </c>
      <c r="I93">
        <v>5.5215770999999997E-2</v>
      </c>
      <c r="J93">
        <v>2.2598052E-2</v>
      </c>
      <c r="K93">
        <v>2.6560861000000002E-2</v>
      </c>
      <c r="L93">
        <v>2.7336184999999999E-2</v>
      </c>
      <c r="N93">
        <f t="shared" si="2"/>
        <v>5198592.6138319233</v>
      </c>
      <c r="P93">
        <f t="shared" si="3"/>
        <v>-198592.61383192334</v>
      </c>
    </row>
    <row r="94" spans="1:16" x14ac:dyDescent="0.2">
      <c r="A94" s="17">
        <v>43685</v>
      </c>
      <c r="B94">
        <v>-2.5551245E-2</v>
      </c>
      <c r="C94">
        <v>7.9284070000000002E-3</v>
      </c>
      <c r="D94">
        <v>-3.0216267000000002E-2</v>
      </c>
      <c r="E94">
        <v>1.7376941999999999E-2</v>
      </c>
      <c r="F94">
        <v>-2.5560421999999999E-2</v>
      </c>
      <c r="G94">
        <v>-2.1470704E-2</v>
      </c>
      <c r="H94">
        <v>3.3624319999999998E-3</v>
      </c>
      <c r="I94">
        <v>-2.0877665E-2</v>
      </c>
      <c r="J94">
        <v>-1.4978323999999999E-2</v>
      </c>
      <c r="K94">
        <v>-3.3028232999999997E-2</v>
      </c>
      <c r="L94">
        <v>-1.7605295E-2</v>
      </c>
      <c r="N94">
        <f t="shared" si="2"/>
        <v>5185777.2651230292</v>
      </c>
      <c r="P94">
        <f t="shared" si="3"/>
        <v>-185777.26512302924</v>
      </c>
    </row>
    <row r="95" spans="1:16" x14ac:dyDescent="0.2">
      <c r="A95" s="17">
        <v>43686</v>
      </c>
      <c r="B95">
        <v>-8.2986710000000005E-3</v>
      </c>
      <c r="C95">
        <v>-5.2849234000000002E-2</v>
      </c>
      <c r="D95">
        <v>-4.4037970000000001E-3</v>
      </c>
      <c r="E95">
        <v>-3.2638099999999999E-4</v>
      </c>
      <c r="F95">
        <v>-3.2897830000000003E-2</v>
      </c>
      <c r="G95">
        <v>8.3439500000000004E-4</v>
      </c>
      <c r="H95">
        <v>-2.4063695E-2</v>
      </c>
      <c r="I95">
        <v>-1.7558309000000001E-2</v>
      </c>
      <c r="J95">
        <v>-1.5481884E-2</v>
      </c>
      <c r="K95">
        <v>-6.2803010000000003E-3</v>
      </c>
      <c r="L95">
        <v>-1.3181899E-2</v>
      </c>
      <c r="N95">
        <f t="shared" si="2"/>
        <v>4937089.0883842036</v>
      </c>
      <c r="P95">
        <f t="shared" si="3"/>
        <v>62910.911615796387</v>
      </c>
    </row>
    <row r="96" spans="1:16" x14ac:dyDescent="0.2">
      <c r="A96" s="17">
        <v>43689</v>
      </c>
      <c r="B96">
        <v>2.6829624999999999E-2</v>
      </c>
      <c r="C96">
        <v>-9.9164030000000007E-3</v>
      </c>
      <c r="D96">
        <v>2.6786463999999999E-2</v>
      </c>
      <c r="E96">
        <v>2.8821708000000001E-2</v>
      </c>
      <c r="F96">
        <v>4.9745339E-2</v>
      </c>
      <c r="G96">
        <v>2.6339023999999999E-2</v>
      </c>
      <c r="H96">
        <v>3.3529211000000003E-2</v>
      </c>
      <c r="I96">
        <v>2.3867521999999999E-2</v>
      </c>
      <c r="J96">
        <v>3.6584048000000001E-2</v>
      </c>
      <c r="K96">
        <v>3.4672188999999999E-2</v>
      </c>
      <c r="L96">
        <v>2.9109229E-2</v>
      </c>
      <c r="N96">
        <f t="shared" si="2"/>
        <v>5107569.7020041076</v>
      </c>
      <c r="P96">
        <f t="shared" si="3"/>
        <v>-107569.70200410765</v>
      </c>
    </row>
    <row r="97" spans="1:16" x14ac:dyDescent="0.2">
      <c r="A97" s="17">
        <v>43690</v>
      </c>
      <c r="B97">
        <v>-2.0926294000000002E-2</v>
      </c>
      <c r="C97">
        <v>-6.0001983000000002E-2</v>
      </c>
      <c r="D97">
        <v>-2.2465461999999999E-2</v>
      </c>
      <c r="E97">
        <v>-4.373428E-2</v>
      </c>
      <c r="F97">
        <v>-1.7657012E-2</v>
      </c>
      <c r="G97">
        <v>-8.9760380000000004E-3</v>
      </c>
      <c r="H97">
        <v>-1.8174910999999998E-2</v>
      </c>
      <c r="I97">
        <v>-3.3576250000000002E-2</v>
      </c>
      <c r="J97">
        <v>-2.4270235000000001E-2</v>
      </c>
      <c r="K97">
        <v>-3.9149589999999998E-2</v>
      </c>
      <c r="L97">
        <v>-3.1246787000000002E-2</v>
      </c>
      <c r="N97">
        <f t="shared" si="2"/>
        <v>4788953.4613180626</v>
      </c>
      <c r="P97">
        <f t="shared" si="3"/>
        <v>211046.53868193738</v>
      </c>
    </row>
    <row r="98" spans="1:16" x14ac:dyDescent="0.2">
      <c r="A98" s="17">
        <v>43691</v>
      </c>
      <c r="B98">
        <v>-3.7128399999999998E-3</v>
      </c>
      <c r="C98">
        <v>-1.9029107E-2</v>
      </c>
      <c r="D98">
        <v>-6.2385469999999997E-3</v>
      </c>
      <c r="E98">
        <v>-1.0810802E-2</v>
      </c>
      <c r="F98">
        <v>-2.5421675000000001E-2</v>
      </c>
      <c r="G98">
        <v>-9.0572589999999998E-3</v>
      </c>
      <c r="H98">
        <v>3.9426119999999999E-3</v>
      </c>
      <c r="I98">
        <v>-1.084624E-3</v>
      </c>
      <c r="J98">
        <v>-1.7005225999999998E-2</v>
      </c>
      <c r="K98">
        <v>-8.0568499999999999E-4</v>
      </c>
      <c r="L98">
        <v>-1.83566E-3</v>
      </c>
      <c r="N98">
        <f t="shared" si="2"/>
        <v>4946760.3315140074</v>
      </c>
      <c r="P98">
        <f t="shared" si="3"/>
        <v>53239.668485992588</v>
      </c>
    </row>
    <row r="99" spans="1:16" x14ac:dyDescent="0.2">
      <c r="A99" s="17">
        <v>43692</v>
      </c>
      <c r="B99">
        <v>1.7354056999999999E-2</v>
      </c>
      <c r="C99">
        <v>4.9640437000000003E-2</v>
      </c>
      <c r="D99">
        <v>2.447891E-2</v>
      </c>
      <c r="E99">
        <v>1.8952568999999999E-2</v>
      </c>
      <c r="F99">
        <v>3.5091392999999999E-2</v>
      </c>
      <c r="G99">
        <v>1.1513235E-2</v>
      </c>
      <c r="H99">
        <v>2.9356889000000001E-2</v>
      </c>
      <c r="I99">
        <v>3.4660874000000001E-2</v>
      </c>
      <c r="J99">
        <v>1.8906995999999999E-2</v>
      </c>
      <c r="K99">
        <v>1.7578173999999998E-2</v>
      </c>
      <c r="L99">
        <v>2.6294607000000001E-2</v>
      </c>
      <c r="N99">
        <f t="shared" si="2"/>
        <v>5169355.8478279235</v>
      </c>
      <c r="P99">
        <f t="shared" si="3"/>
        <v>-169355.84782792348</v>
      </c>
    </row>
    <row r="100" spans="1:16" x14ac:dyDescent="0.2">
      <c r="A100" s="17">
        <v>43693</v>
      </c>
      <c r="B100">
        <v>1.5577000000000001E-2</v>
      </c>
      <c r="C100">
        <v>9.5755360000000008E-3</v>
      </c>
      <c r="D100">
        <v>1.4388748E-2</v>
      </c>
      <c r="E100">
        <v>1.8098098999999999E-2</v>
      </c>
      <c r="F100">
        <v>9.1797949999999993E-3</v>
      </c>
      <c r="G100">
        <v>1.3804530000000001E-2</v>
      </c>
      <c r="H100">
        <v>2.1465549E-2</v>
      </c>
      <c r="I100">
        <v>-6.8366900000000003E-3</v>
      </c>
      <c r="J100">
        <v>5.8642340000000003E-3</v>
      </c>
      <c r="K100">
        <v>1.8719366000000001E-2</v>
      </c>
      <c r="L100">
        <v>1.8227713E-2</v>
      </c>
      <c r="N100">
        <f t="shared" si="2"/>
        <v>5063055.2497840049</v>
      </c>
      <c r="P100">
        <f t="shared" si="3"/>
        <v>-63055.249784004875</v>
      </c>
    </row>
    <row r="101" spans="1:16" x14ac:dyDescent="0.2">
      <c r="A101" s="17">
        <v>43696</v>
      </c>
      <c r="B101">
        <v>-1.3428953E-2</v>
      </c>
      <c r="C101">
        <v>-2.4438523E-2</v>
      </c>
      <c r="D101">
        <v>-2.3300500000000002E-3</v>
      </c>
      <c r="E101">
        <v>5.6872930000000004E-3</v>
      </c>
      <c r="F101">
        <v>-9.9819969999999994E-3</v>
      </c>
      <c r="G101">
        <v>-4.8504109999999998E-3</v>
      </c>
      <c r="H101">
        <v>1.5900503999999999E-2</v>
      </c>
      <c r="I101">
        <v>8.4078179999999992E-3</v>
      </c>
      <c r="J101">
        <v>-7.9472480000000005E-3</v>
      </c>
      <c r="K101">
        <v>-8.8929170000000002E-3</v>
      </c>
      <c r="L101">
        <v>-3.7168850000000001E-3</v>
      </c>
      <c r="N101">
        <f t="shared" si="2"/>
        <v>5112482.3405825906</v>
      </c>
      <c r="P101">
        <f t="shared" si="3"/>
        <v>-112482.34058259055</v>
      </c>
    </row>
    <row r="102" spans="1:16" x14ac:dyDescent="0.2">
      <c r="A102" s="17">
        <v>43697</v>
      </c>
      <c r="B102">
        <v>1.1733729E-2</v>
      </c>
      <c r="C102">
        <v>3.1402818999999998E-2</v>
      </c>
      <c r="D102">
        <v>1.3820752E-2</v>
      </c>
      <c r="E102">
        <v>2.5112496000000002E-2</v>
      </c>
      <c r="F102">
        <v>-4.0207710000000002E-3</v>
      </c>
      <c r="G102">
        <v>2.428146E-3</v>
      </c>
      <c r="H102">
        <v>8.2477699999999998E-3</v>
      </c>
      <c r="I102">
        <v>4.8515966000000001E-2</v>
      </c>
      <c r="J102">
        <v>-1.5534074E-2</v>
      </c>
      <c r="K102">
        <v>1.4614910000000001E-3</v>
      </c>
      <c r="L102">
        <v>8.1497470000000006E-3</v>
      </c>
      <c r="N102">
        <f t="shared" si="2"/>
        <v>5103769.3028352708</v>
      </c>
      <c r="P102">
        <f t="shared" si="3"/>
        <v>-103769.30283527076</v>
      </c>
    </row>
    <row r="103" spans="1:16" x14ac:dyDescent="0.2">
      <c r="A103" s="17">
        <v>43698</v>
      </c>
      <c r="B103">
        <v>-7.8786480000000002E-3</v>
      </c>
      <c r="C103">
        <v>6.2892929999999996E-3</v>
      </c>
      <c r="D103">
        <v>-6.6069830000000003E-3</v>
      </c>
      <c r="E103">
        <v>4.1743800000000001E-4</v>
      </c>
      <c r="F103">
        <v>-8.0623999999999995E-4</v>
      </c>
      <c r="G103">
        <v>-1.547889E-2</v>
      </c>
      <c r="H103">
        <v>5.8501819999999998E-3</v>
      </c>
      <c r="I103">
        <v>-3.9960059999999999E-3</v>
      </c>
      <c r="J103">
        <v>3.6836200000000001E-4</v>
      </c>
      <c r="K103">
        <v>6.2712899999999997E-3</v>
      </c>
      <c r="L103">
        <v>0</v>
      </c>
      <c r="N103">
        <f t="shared" si="2"/>
        <v>5004110.9013775522</v>
      </c>
      <c r="P103">
        <f t="shared" si="3"/>
        <v>-4110.9013775521889</v>
      </c>
    </row>
    <row r="104" spans="1:16" x14ac:dyDescent="0.2">
      <c r="A104" s="17">
        <v>43699</v>
      </c>
      <c r="B104">
        <v>-3.9682145000000002E-2</v>
      </c>
      <c r="C104">
        <v>-7.6860689999999995E-2</v>
      </c>
      <c r="D104">
        <v>-4.0086706999999999E-2</v>
      </c>
      <c r="E104">
        <v>-5.5360237E-2</v>
      </c>
      <c r="F104">
        <v>-4.1998628000000003E-2</v>
      </c>
      <c r="G104">
        <v>-5.2244388000000003E-2</v>
      </c>
      <c r="H104">
        <v>-4.8194287000000002E-2</v>
      </c>
      <c r="I104">
        <v>-5.7688441E-2</v>
      </c>
      <c r="J104">
        <v>-4.1923553000000002E-2</v>
      </c>
      <c r="K104">
        <v>-5.7434387000000003E-2</v>
      </c>
      <c r="L104">
        <v>-4.4422786999999998E-2</v>
      </c>
      <c r="N104">
        <f t="shared" si="2"/>
        <v>4711514.1222625673</v>
      </c>
      <c r="P104">
        <f t="shared" si="3"/>
        <v>288485.87773743272</v>
      </c>
    </row>
    <row r="105" spans="1:16" x14ac:dyDescent="0.2">
      <c r="A105" s="17">
        <v>43700</v>
      </c>
      <c r="B105">
        <v>1.3256964E-2</v>
      </c>
      <c r="C105">
        <v>2.4742143000000001E-2</v>
      </c>
      <c r="D105">
        <v>1.1406947000000001E-2</v>
      </c>
      <c r="E105">
        <v>1.8531384000000001E-2</v>
      </c>
      <c r="F105">
        <v>-7.5985899999999997E-3</v>
      </c>
      <c r="G105">
        <v>0</v>
      </c>
      <c r="H105">
        <v>-8.3317189999999996E-3</v>
      </c>
      <c r="I105">
        <v>1.1073094E-2</v>
      </c>
      <c r="J105">
        <v>1.7698011E-2</v>
      </c>
      <c r="K105">
        <v>1.7718619999999999E-3</v>
      </c>
      <c r="L105">
        <v>8.4495820000000006E-3</v>
      </c>
      <c r="N105">
        <f t="shared" si="2"/>
        <v>5085105.3411407545</v>
      </c>
      <c r="P105">
        <f t="shared" si="3"/>
        <v>-85105.341140754521</v>
      </c>
    </row>
    <row r="106" spans="1:16" x14ac:dyDescent="0.2">
      <c r="A106" s="17">
        <v>43703</v>
      </c>
      <c r="B106">
        <v>5.03521E-3</v>
      </c>
      <c r="C106">
        <v>-2.6455020000000001E-3</v>
      </c>
      <c r="D106">
        <v>4.1830050000000001E-3</v>
      </c>
      <c r="E106">
        <v>-5.9696760000000001E-3</v>
      </c>
      <c r="F106">
        <v>-3.8206809999999998E-3</v>
      </c>
      <c r="G106">
        <v>-1.8333122E-2</v>
      </c>
      <c r="H106">
        <v>1.4433583E-2</v>
      </c>
      <c r="I106">
        <v>9.3946570000000007E-3</v>
      </c>
      <c r="J106">
        <v>9.5741839999999995E-3</v>
      </c>
      <c r="K106">
        <v>-4.494975E-3</v>
      </c>
      <c r="L106">
        <v>-3.7355359999999998E-3</v>
      </c>
      <c r="N106">
        <f t="shared" si="2"/>
        <v>4911713.2567962222</v>
      </c>
      <c r="P106">
        <f t="shared" si="3"/>
        <v>88286.74320377782</v>
      </c>
    </row>
    <row r="107" spans="1:16" x14ac:dyDescent="0.2">
      <c r="A107" s="17">
        <v>43704</v>
      </c>
      <c r="B107">
        <v>0</v>
      </c>
      <c r="C107">
        <v>1.9023201E-2</v>
      </c>
      <c r="D107">
        <v>4.5728690000000002E-3</v>
      </c>
      <c r="E107">
        <v>1.7767760000000001E-3</v>
      </c>
      <c r="F107">
        <v>2.9730770000000002E-3</v>
      </c>
      <c r="G107">
        <v>-2.6467320000000002E-3</v>
      </c>
      <c r="H107">
        <v>5.1241150000000003E-3</v>
      </c>
      <c r="I107">
        <v>0</v>
      </c>
      <c r="J107">
        <v>9.1127240000000009E-3</v>
      </c>
      <c r="K107">
        <v>6.2638019999999997E-3</v>
      </c>
      <c r="L107">
        <v>6.3014120000000002E-3</v>
      </c>
      <c r="N107">
        <f t="shared" si="2"/>
        <v>5048935.4509662585</v>
      </c>
      <c r="P107">
        <f t="shared" si="3"/>
        <v>-48935.450966258533</v>
      </c>
    </row>
    <row r="108" spans="1:16" x14ac:dyDescent="0.2">
      <c r="A108" s="17">
        <v>43705</v>
      </c>
      <c r="B108">
        <v>2.3312184E-2</v>
      </c>
      <c r="C108">
        <v>2.1533857E-2</v>
      </c>
      <c r="D108">
        <v>6.739493E-3</v>
      </c>
      <c r="E108">
        <v>2.6135262999999999E-2</v>
      </c>
      <c r="F108">
        <v>2.5953706999999999E-2</v>
      </c>
      <c r="G108">
        <v>7.4044863000000002E-2</v>
      </c>
      <c r="H108">
        <v>2.7853365000000001E-2</v>
      </c>
      <c r="I108">
        <v>3.2706000999999998E-2</v>
      </c>
      <c r="J108">
        <v>1.4133374000000001E-2</v>
      </c>
      <c r="K108">
        <v>1.97149E-2</v>
      </c>
      <c r="L108">
        <v>2.3737417E-2</v>
      </c>
      <c r="N108">
        <f t="shared" si="2"/>
        <v>5265693.2365179416</v>
      </c>
      <c r="P108">
        <f t="shared" si="3"/>
        <v>-265693.23651794158</v>
      </c>
    </row>
    <row r="109" spans="1:16" x14ac:dyDescent="0.2">
      <c r="A109" s="17">
        <v>43706</v>
      </c>
      <c r="B109">
        <v>1.1455596E-2</v>
      </c>
      <c r="C109">
        <v>0</v>
      </c>
      <c r="D109">
        <v>1.4557109999999999E-3</v>
      </c>
      <c r="E109">
        <v>-2.5797120000000001E-3</v>
      </c>
      <c r="F109">
        <v>-9.5495070000000005E-3</v>
      </c>
      <c r="G109">
        <v>2.8307623000000001E-2</v>
      </c>
      <c r="H109">
        <v>1.7119011999999999E-2</v>
      </c>
      <c r="I109">
        <v>-1.0106142E-2</v>
      </c>
      <c r="J109">
        <v>7.4027479999999998E-3</v>
      </c>
      <c r="K109">
        <v>-2.776349E-3</v>
      </c>
      <c r="L109">
        <v>4.7002099999999998E-3</v>
      </c>
      <c r="N109">
        <f t="shared" si="2"/>
        <v>5041298.1938145468</v>
      </c>
      <c r="P109">
        <f t="shared" si="3"/>
        <v>-41298.193814546801</v>
      </c>
    </row>
    <row r="110" spans="1:16" x14ac:dyDescent="0.2">
      <c r="A110" s="17">
        <v>43707</v>
      </c>
      <c r="B110">
        <v>-9.1111170000000002E-3</v>
      </c>
      <c r="C110">
        <v>-1.7642835999999999E-2</v>
      </c>
      <c r="D110">
        <v>-1.6375806E-2</v>
      </c>
      <c r="E110">
        <v>-3.0863081000000001E-2</v>
      </c>
      <c r="F110">
        <v>-2.8778788999999999E-2</v>
      </c>
      <c r="G110">
        <v>2.3894659999999998E-3</v>
      </c>
      <c r="H110">
        <v>-3.4668749999999998E-2</v>
      </c>
      <c r="I110">
        <v>-6.0180310000000001E-2</v>
      </c>
      <c r="J110">
        <v>-3.1916165000000003E-2</v>
      </c>
      <c r="K110">
        <v>-1.6820753000000001E-2</v>
      </c>
      <c r="L110">
        <v>-1.6597495E-2</v>
      </c>
      <c r="N110">
        <f t="shared" si="2"/>
        <v>4795674.1719566453</v>
      </c>
      <c r="P110">
        <f t="shared" si="3"/>
        <v>204325.82804335468</v>
      </c>
    </row>
    <row r="111" spans="1:16" x14ac:dyDescent="0.2">
      <c r="A111" s="17">
        <v>43711</v>
      </c>
      <c r="B111">
        <v>4.0464083999999997E-2</v>
      </c>
      <c r="C111">
        <v>1.616852E-3</v>
      </c>
      <c r="D111">
        <v>2.3140554000000001E-2</v>
      </c>
      <c r="E111">
        <v>3.2206956000000002E-2</v>
      </c>
      <c r="F111">
        <v>3.1278817E-2</v>
      </c>
      <c r="G111">
        <v>-3.9855960000000001E-3</v>
      </c>
      <c r="H111">
        <v>2.5886428999999999E-2</v>
      </c>
      <c r="I111">
        <v>3.4979708999999998E-2</v>
      </c>
      <c r="J111">
        <v>2.6071660999999999E-2</v>
      </c>
      <c r="K111">
        <v>1.9019219E-2</v>
      </c>
      <c r="L111">
        <v>2.6512673E-2</v>
      </c>
      <c r="N111">
        <f t="shared" si="2"/>
        <v>5004545.9238952529</v>
      </c>
      <c r="P111">
        <f t="shared" si="3"/>
        <v>-4545.9238952528685</v>
      </c>
    </row>
    <row r="112" spans="1:16" x14ac:dyDescent="0.2">
      <c r="A112" s="17">
        <v>43712</v>
      </c>
      <c r="B112">
        <v>2.3834617999999998E-2</v>
      </c>
      <c r="C112">
        <v>1.7614522000000001E-2</v>
      </c>
      <c r="D112">
        <v>1.7661626E-2</v>
      </c>
      <c r="E112">
        <v>2.7874191999999999E-2</v>
      </c>
      <c r="F112">
        <v>3.4359398999999999E-2</v>
      </c>
      <c r="G112">
        <v>0</v>
      </c>
      <c r="H112">
        <v>2.4347911E-2</v>
      </c>
      <c r="I112">
        <v>2.7229977999999998E-2</v>
      </c>
      <c r="J112">
        <v>3.4475436999999998E-2</v>
      </c>
      <c r="K112">
        <v>2.6349016999999999E-2</v>
      </c>
      <c r="L112">
        <v>3.0295214000000001E-2</v>
      </c>
      <c r="N112">
        <f t="shared" si="2"/>
        <v>5138438.8453810634</v>
      </c>
      <c r="P112">
        <f t="shared" si="3"/>
        <v>-138438.84538106341</v>
      </c>
    </row>
    <row r="113" spans="1:16" x14ac:dyDescent="0.2">
      <c r="A113" s="17">
        <v>43713</v>
      </c>
      <c r="B113">
        <v>1.6234688000000001E-2</v>
      </c>
      <c r="C113">
        <v>-3.0295598999999999E-2</v>
      </c>
      <c r="D113">
        <v>2.2055999999999998E-3</v>
      </c>
      <c r="E113">
        <v>3.0534989999999999E-3</v>
      </c>
      <c r="F113">
        <v>-4.02426E-4</v>
      </c>
      <c r="G113">
        <v>-7.2144720000000004E-3</v>
      </c>
      <c r="H113">
        <v>-1.900992E-3</v>
      </c>
      <c r="I113">
        <v>1.2591453000000001E-2</v>
      </c>
      <c r="J113">
        <v>-3.1017089999999998E-3</v>
      </c>
      <c r="K113">
        <v>1.8846352E-2</v>
      </c>
      <c r="L113">
        <v>2.6706329999999999E-3</v>
      </c>
      <c r="N113">
        <f t="shared" si="2"/>
        <v>4813708.4665080514</v>
      </c>
      <c r="P113">
        <f t="shared" si="3"/>
        <v>186291.53349194862</v>
      </c>
    </row>
    <row r="114" spans="1:16" x14ac:dyDescent="0.2">
      <c r="A114" s="17">
        <v>43714</v>
      </c>
      <c r="B114">
        <v>1.3072293E-2</v>
      </c>
      <c r="C114">
        <v>-1.9652630000000001E-3</v>
      </c>
      <c r="D114">
        <v>7.8496499999999996E-5</v>
      </c>
      <c r="E114">
        <v>2.3951659999999998E-3</v>
      </c>
      <c r="F114">
        <v>5.6155880000000004E-3</v>
      </c>
      <c r="G114">
        <v>8.8106020000000007E-3</v>
      </c>
      <c r="H114">
        <v>-8.0227730000000004E-3</v>
      </c>
      <c r="I114">
        <v>4.2622215999999997E-2</v>
      </c>
      <c r="J114">
        <v>1.773679E-3</v>
      </c>
      <c r="K114">
        <v>1.4803686E-2</v>
      </c>
      <c r="L114">
        <v>3.6433580000000002E-3</v>
      </c>
      <c r="N114">
        <f t="shared" si="2"/>
        <v>4937774.0522262575</v>
      </c>
      <c r="P114">
        <f t="shared" si="3"/>
        <v>62225.94777374249</v>
      </c>
    </row>
    <row r="115" spans="1:16" x14ac:dyDescent="0.2">
      <c r="A115" s="17">
        <v>43717</v>
      </c>
      <c r="B115">
        <v>4.4482389999999997E-3</v>
      </c>
      <c r="C115">
        <v>-8.8918899999999995E-3</v>
      </c>
      <c r="D115">
        <v>-4.7205199999999999E-4</v>
      </c>
      <c r="E115">
        <v>6.2346090000000003E-3</v>
      </c>
      <c r="F115">
        <v>-7.6288839999999998E-3</v>
      </c>
      <c r="G115">
        <v>3.9864615999999999E-2</v>
      </c>
      <c r="H115">
        <v>6.3725539999999999E-3</v>
      </c>
      <c r="I115">
        <v>-8.3485880999999998E-2</v>
      </c>
      <c r="J115">
        <v>9.7861779999999995E-3</v>
      </c>
      <c r="K115">
        <v>7.5906369999999999E-3</v>
      </c>
      <c r="L115">
        <v>4.4663660000000003E-3</v>
      </c>
      <c r="N115">
        <f t="shared" si="2"/>
        <v>5038257.8923735954</v>
      </c>
      <c r="P115">
        <f t="shared" si="3"/>
        <v>-38257.892373595387</v>
      </c>
    </row>
    <row r="116" spans="1:16" x14ac:dyDescent="0.2">
      <c r="A116" s="17">
        <v>43718</v>
      </c>
      <c r="B116">
        <v>1.8545576000000001E-2</v>
      </c>
      <c r="C116">
        <v>-1.5669576000000001E-2</v>
      </c>
      <c r="D116">
        <v>1.2049315E-2</v>
      </c>
      <c r="E116">
        <v>1.2051767999999999E-2</v>
      </c>
      <c r="F116">
        <v>4.6465045000000003E-2</v>
      </c>
      <c r="G116">
        <v>1.3698795E-2</v>
      </c>
      <c r="H116">
        <v>2.2913556000000002E-2</v>
      </c>
      <c r="I116">
        <v>4.8343113E-2</v>
      </c>
      <c r="J116">
        <v>9.2568890000000008E-3</v>
      </c>
      <c r="K116">
        <v>3.0322822999999999E-2</v>
      </c>
      <c r="L116">
        <v>1.4881322000000001E-2</v>
      </c>
      <c r="N116">
        <f t="shared" si="2"/>
        <v>4952926.0665900661</v>
      </c>
      <c r="P116">
        <f t="shared" si="3"/>
        <v>47073.933409933932</v>
      </c>
    </row>
    <row r="117" spans="1:16" x14ac:dyDescent="0.2">
      <c r="A117" s="17">
        <v>43719</v>
      </c>
      <c r="B117">
        <v>4.158938E-3</v>
      </c>
      <c r="C117">
        <v>1.5007747E-2</v>
      </c>
      <c r="D117">
        <v>1.2674055E-2</v>
      </c>
      <c r="E117">
        <v>8.5868530000000002E-3</v>
      </c>
      <c r="F117">
        <v>-7.6978099999999998E-4</v>
      </c>
      <c r="G117">
        <v>5.2771060000000002E-3</v>
      </c>
      <c r="H117">
        <v>-1.0315425E-2</v>
      </c>
      <c r="I117">
        <v>4.2787327999999999E-2</v>
      </c>
      <c r="J117">
        <v>1.0119003E-2</v>
      </c>
      <c r="K117">
        <v>5.2417299999999996E-4</v>
      </c>
      <c r="L117">
        <v>2.237916E-3</v>
      </c>
      <c r="N117">
        <f t="shared" si="2"/>
        <v>5082321.2081711125</v>
      </c>
      <c r="P117">
        <f t="shared" si="3"/>
        <v>-82321.208171112463</v>
      </c>
    </row>
    <row r="118" spans="1:16" x14ac:dyDescent="0.2">
      <c r="A118" s="17">
        <v>43720</v>
      </c>
      <c r="B118">
        <v>-8.9057379999999998E-3</v>
      </c>
      <c r="C118">
        <v>1.5763921E-2</v>
      </c>
      <c r="D118">
        <v>-4.6953849999999998E-3</v>
      </c>
      <c r="E118">
        <v>-3.4730007E-2</v>
      </c>
      <c r="F118">
        <v>-4.2445319999999996E-3</v>
      </c>
      <c r="G118">
        <v>5.0578722999999999E-2</v>
      </c>
      <c r="H118">
        <v>-8.5087400000000007E-3</v>
      </c>
      <c r="I118">
        <v>-3.814975E-3</v>
      </c>
      <c r="J118">
        <v>2.6641210000000002E-3</v>
      </c>
      <c r="K118">
        <v>-4.935498E-3</v>
      </c>
      <c r="L118">
        <v>-2.009519E-3</v>
      </c>
      <c r="N118">
        <f t="shared" si="2"/>
        <v>5071540.8787161373</v>
      </c>
      <c r="P118">
        <f t="shared" si="3"/>
        <v>-71540.87871613726</v>
      </c>
    </row>
    <row r="119" spans="1:16" x14ac:dyDescent="0.2">
      <c r="A119" s="17">
        <v>43721</v>
      </c>
      <c r="B119">
        <v>-6.4924880000000003E-3</v>
      </c>
      <c r="C119">
        <v>4.5513530000000002E-3</v>
      </c>
      <c r="D119">
        <v>-9.6911970000000004E-3</v>
      </c>
      <c r="E119">
        <v>-5.7342499999999998E-3</v>
      </c>
      <c r="F119">
        <v>-1.7948204999999998E-2</v>
      </c>
      <c r="G119">
        <v>-4.2979630000000001E-3</v>
      </c>
      <c r="H119">
        <v>-4.7300349999999996E-3</v>
      </c>
      <c r="I119">
        <v>-1.3952640000000001E-2</v>
      </c>
      <c r="J119">
        <v>-1.0872409E-2</v>
      </c>
      <c r="K119">
        <v>-5.8063869999999997E-3</v>
      </c>
      <c r="L119">
        <v>-6.4674399999999996E-3</v>
      </c>
      <c r="N119">
        <f t="shared" si="2"/>
        <v>4976645.470678458</v>
      </c>
      <c r="P119">
        <f t="shared" si="3"/>
        <v>23354.52932154201</v>
      </c>
    </row>
    <row r="120" spans="1:16" x14ac:dyDescent="0.2">
      <c r="A120" s="17">
        <v>43724</v>
      </c>
      <c r="B120">
        <v>-4.8006639999999996E-3</v>
      </c>
      <c r="C120">
        <v>5.1763249999999998E-3</v>
      </c>
      <c r="D120">
        <v>9.3052940000000004E-3</v>
      </c>
      <c r="E120">
        <v>5.8853499999999995E-4</v>
      </c>
      <c r="F120">
        <v>1.7561340000000002E-2</v>
      </c>
      <c r="G120">
        <v>-1.7379201E-2</v>
      </c>
      <c r="H120">
        <v>8.2948740000000007E-3</v>
      </c>
      <c r="I120">
        <v>2.4881688999999999E-2</v>
      </c>
      <c r="J120">
        <v>1.7322099999999999E-4</v>
      </c>
      <c r="K120">
        <v>-7.3320659999999999E-3</v>
      </c>
      <c r="L120">
        <v>2.2064820000000001E-3</v>
      </c>
      <c r="N120">
        <f t="shared" si="2"/>
        <v>5050440.0567319579</v>
      </c>
      <c r="P120">
        <f t="shared" si="3"/>
        <v>-50440.056731957942</v>
      </c>
    </row>
    <row r="121" spans="1:16" x14ac:dyDescent="0.2">
      <c r="A121" s="17">
        <v>43725</v>
      </c>
      <c r="B121">
        <v>-4.0505760000000002E-3</v>
      </c>
      <c r="C121">
        <v>-1.8564275000000002E-2</v>
      </c>
      <c r="D121">
        <v>-1.931335E-3</v>
      </c>
      <c r="E121">
        <v>-3.7806179999999999E-3</v>
      </c>
      <c r="F121">
        <v>-8.9370779999999993E-3</v>
      </c>
      <c r="G121">
        <v>-3.6589309999999998E-3</v>
      </c>
      <c r="H121">
        <v>2.6649859999999998E-3</v>
      </c>
      <c r="I121">
        <v>-3.9523202E-2</v>
      </c>
      <c r="J121">
        <v>1.1042289E-2</v>
      </c>
      <c r="K121">
        <v>-2.0284410000000002E-3</v>
      </c>
      <c r="L121">
        <v>1.834635E-3</v>
      </c>
      <c r="N121">
        <f t="shared" si="2"/>
        <v>5018856.6313132746</v>
      </c>
      <c r="P121">
        <f t="shared" si="3"/>
        <v>-18856.631313274615</v>
      </c>
    </row>
    <row r="122" spans="1:16" x14ac:dyDescent="0.2">
      <c r="A122" s="17">
        <v>43726</v>
      </c>
      <c r="B122">
        <v>-3.2911699999999999E-3</v>
      </c>
      <c r="C122">
        <v>-4.2826339999999996E-3</v>
      </c>
      <c r="D122">
        <v>-3.7187980000000002E-3</v>
      </c>
      <c r="E122">
        <v>1.0027846E-2</v>
      </c>
      <c r="F122">
        <v>-3.9072E-4</v>
      </c>
      <c r="G122">
        <v>-3.6724380000000001E-3</v>
      </c>
      <c r="H122">
        <v>-8.527794E-3</v>
      </c>
      <c r="I122">
        <v>-2.4889288999999998E-2</v>
      </c>
      <c r="J122">
        <v>-5.8506809999999999E-3</v>
      </c>
      <c r="K122">
        <v>-1.1609484999999999E-2</v>
      </c>
      <c r="L122">
        <v>-6.5753720000000003E-3</v>
      </c>
      <c r="N122">
        <f t="shared" si="2"/>
        <v>5007849.8738855505</v>
      </c>
      <c r="P122">
        <f t="shared" si="3"/>
        <v>-7849.8738855505362</v>
      </c>
    </row>
    <row r="123" spans="1:16" x14ac:dyDescent="0.2">
      <c r="A123" s="17">
        <v>43727</v>
      </c>
      <c r="B123">
        <v>-1.6619627000000001E-2</v>
      </c>
      <c r="C123">
        <v>-7.9550200000000001E-3</v>
      </c>
      <c r="D123">
        <v>-1.6908619999999999E-2</v>
      </c>
      <c r="E123">
        <v>-1.3036460999999999E-2</v>
      </c>
      <c r="F123">
        <v>-3.0527321E-2</v>
      </c>
      <c r="G123">
        <v>-2.5336687E-2</v>
      </c>
      <c r="H123">
        <v>-2.3147213999999999E-2</v>
      </c>
      <c r="I123">
        <v>-1.8311834999999999E-2</v>
      </c>
      <c r="J123">
        <v>-4.7577000000000001E-3</v>
      </c>
      <c r="K123">
        <v>-2.230327E-2</v>
      </c>
      <c r="L123">
        <v>-1.8579134000000001E-2</v>
      </c>
      <c r="N123">
        <f t="shared" si="2"/>
        <v>4949703.495753767</v>
      </c>
      <c r="P123">
        <f t="shared" si="3"/>
        <v>50296.504246233031</v>
      </c>
    </row>
    <row r="124" spans="1:16" x14ac:dyDescent="0.2">
      <c r="A124" s="17">
        <v>43728</v>
      </c>
      <c r="B124">
        <v>3.5424850000000002E-3</v>
      </c>
      <c r="C124">
        <v>1.9443689E-2</v>
      </c>
      <c r="D124">
        <v>8.6464669999999997E-3</v>
      </c>
      <c r="E124">
        <v>4.2126500000000001E-3</v>
      </c>
      <c r="F124">
        <v>8.0189259999999991E-3</v>
      </c>
      <c r="G124">
        <v>8.26759E-3</v>
      </c>
      <c r="H124">
        <v>1.0411549000000001E-2</v>
      </c>
      <c r="I124">
        <v>2.0828787000000001E-2</v>
      </c>
      <c r="J124">
        <v>-9.0587080000000004E-3</v>
      </c>
      <c r="K124">
        <v>1.6121480000000001E-2</v>
      </c>
      <c r="L124">
        <v>1.1727685999999999E-2</v>
      </c>
      <c r="N124">
        <f t="shared" si="2"/>
        <v>5046854.9312974913</v>
      </c>
      <c r="P124">
        <f t="shared" si="3"/>
        <v>-46854.931297491305</v>
      </c>
    </row>
    <row r="125" spans="1:16" x14ac:dyDescent="0.2">
      <c r="A125" s="17">
        <v>43731</v>
      </c>
      <c r="B125">
        <v>-2.1446416999999999E-2</v>
      </c>
      <c r="C125">
        <v>-3.7238309999999997E-2</v>
      </c>
      <c r="D125">
        <v>-1.5459054E-2</v>
      </c>
      <c r="E125">
        <v>-1.1096155E-2</v>
      </c>
      <c r="F125">
        <v>-2.9586439999999999E-2</v>
      </c>
      <c r="G125">
        <v>-2.248014E-3</v>
      </c>
      <c r="H125">
        <v>-2.6367453999999999E-2</v>
      </c>
      <c r="I125">
        <v>-3.7914365999999998E-2</v>
      </c>
      <c r="J125">
        <v>-2.9569143999999999E-2</v>
      </c>
      <c r="K125">
        <v>-1.4023143E-2</v>
      </c>
      <c r="L125">
        <v>-1.6655260000000002E-2</v>
      </c>
      <c r="N125">
        <f t="shared" si="2"/>
        <v>4955599.4821370132</v>
      </c>
      <c r="P125">
        <f t="shared" si="3"/>
        <v>44400.517862986773</v>
      </c>
    </row>
    <row r="126" spans="1:16" x14ac:dyDescent="0.2">
      <c r="A126" s="17">
        <v>43732</v>
      </c>
      <c r="B126">
        <v>2.3801177999999999E-2</v>
      </c>
      <c r="C126">
        <v>6.7729300000000004E-4</v>
      </c>
      <c r="D126">
        <v>1.5224224E-2</v>
      </c>
      <c r="E126">
        <v>-2.3438581E-2</v>
      </c>
      <c r="F126">
        <v>2.4782695E-2</v>
      </c>
      <c r="G126">
        <v>1.0447882E-2</v>
      </c>
      <c r="H126">
        <v>2.6626146E-2</v>
      </c>
      <c r="I126">
        <v>3.6908402999999999E-2</v>
      </c>
      <c r="J126">
        <v>1.5381904E-2</v>
      </c>
      <c r="K126">
        <v>2.5811441000000001E-2</v>
      </c>
      <c r="L126">
        <v>1.6608966999999999E-2</v>
      </c>
      <c r="N126">
        <f t="shared" si="2"/>
        <v>4837004.8316553077</v>
      </c>
      <c r="P126">
        <f t="shared" si="3"/>
        <v>162995.16834469233</v>
      </c>
    </row>
    <row r="127" spans="1:16" x14ac:dyDescent="0.2">
      <c r="A127" s="17">
        <v>43733</v>
      </c>
      <c r="B127">
        <v>-1.96203E-3</v>
      </c>
      <c r="C127">
        <v>-2.3725349999999998E-3</v>
      </c>
      <c r="D127">
        <v>2.8923450000000002E-3</v>
      </c>
      <c r="E127">
        <v>4.1253449999999999E-3</v>
      </c>
      <c r="F127">
        <v>2.8050150000000001E-3</v>
      </c>
      <c r="G127">
        <v>7.4206100000000002E-4</v>
      </c>
      <c r="H127">
        <v>1.1640699999999999E-3</v>
      </c>
      <c r="I127">
        <v>-2.8070286E-2</v>
      </c>
      <c r="J127">
        <v>4.0743120000000001E-3</v>
      </c>
      <c r="K127">
        <v>-6.9046899999999998E-3</v>
      </c>
      <c r="L127">
        <v>1.2585770000000001E-3</v>
      </c>
      <c r="N127">
        <f t="shared" si="2"/>
        <v>5046966.9843928497</v>
      </c>
      <c r="P127">
        <f t="shared" si="3"/>
        <v>-46966.984392849728</v>
      </c>
    </row>
    <row r="128" spans="1:16" x14ac:dyDescent="0.2">
      <c r="A128" s="17">
        <v>43734</v>
      </c>
      <c r="B128">
        <v>-2.7530509999999998E-3</v>
      </c>
      <c r="C128">
        <v>-2.5779053E-2</v>
      </c>
      <c r="D128">
        <v>-7.6004940000000002E-3</v>
      </c>
      <c r="E128">
        <v>-1.0053595E-2</v>
      </c>
      <c r="F128">
        <v>-9.2463010000000002E-3</v>
      </c>
      <c r="G128">
        <v>-1.1189943000000001E-2</v>
      </c>
      <c r="H128">
        <v>-9.3520789999999993E-3</v>
      </c>
      <c r="I128">
        <v>-5.5880418000000001E-2</v>
      </c>
      <c r="J128">
        <v>-1.8735613000000002E-2</v>
      </c>
      <c r="K128">
        <v>-1.1760738999999999E-2</v>
      </c>
      <c r="L128">
        <v>-2.3672364000000001E-2</v>
      </c>
      <c r="N128">
        <f t="shared" si="2"/>
        <v>4713686.1077817017</v>
      </c>
      <c r="P128">
        <f t="shared" si="3"/>
        <v>286313.89221829828</v>
      </c>
    </row>
    <row r="129" spans="1:16" x14ac:dyDescent="0.2">
      <c r="A129" s="17">
        <v>43735</v>
      </c>
      <c r="B129">
        <v>1.4661665000000001E-2</v>
      </c>
      <c r="C129">
        <v>9.3572150000000003E-3</v>
      </c>
      <c r="D129">
        <v>1.6382345E-2</v>
      </c>
      <c r="E129">
        <v>7.0153530000000002E-3</v>
      </c>
      <c r="F129">
        <v>8.4458620000000002E-3</v>
      </c>
      <c r="G129">
        <v>-1.5117431000000001E-2</v>
      </c>
      <c r="H129">
        <v>-4.5774780000000003E-3</v>
      </c>
      <c r="I129">
        <v>1.0941169999999999E-3</v>
      </c>
      <c r="J129">
        <v>6.1946980000000002E-3</v>
      </c>
      <c r="K129">
        <v>1.7589688999999999E-2</v>
      </c>
      <c r="L129">
        <v>8.7893599999999995E-3</v>
      </c>
      <c r="N129">
        <f t="shared" si="2"/>
        <v>4882729.2488985248</v>
      </c>
      <c r="P129">
        <f t="shared" si="3"/>
        <v>117270.75110147521</v>
      </c>
    </row>
    <row r="130" spans="1:16" x14ac:dyDescent="0.2">
      <c r="A130" s="17">
        <v>43738</v>
      </c>
      <c r="B130">
        <v>-1.505548E-2</v>
      </c>
      <c r="C130">
        <v>-7.9653940000000006E-3</v>
      </c>
      <c r="D130">
        <v>-5.0421219999999996E-3</v>
      </c>
      <c r="E130">
        <v>-4.4288180000000002E-3</v>
      </c>
      <c r="F130">
        <v>-3.9621208999999998E-2</v>
      </c>
      <c r="G130">
        <v>-6.8781429999999998E-3</v>
      </c>
      <c r="H130">
        <v>-1.0675548E-2</v>
      </c>
      <c r="I130">
        <v>-2.6033107999999999E-2</v>
      </c>
      <c r="J130">
        <v>-1.7606905999999999E-2</v>
      </c>
      <c r="K130">
        <v>1.07527E-4</v>
      </c>
      <c r="L130">
        <v>-9.4101830000000008E-3</v>
      </c>
      <c r="N130">
        <f t="shared" si="2"/>
        <v>4977758.3029082175</v>
      </c>
      <c r="P130">
        <f t="shared" si="3"/>
        <v>22241.697091782466</v>
      </c>
    </row>
    <row r="131" spans="1:16" x14ac:dyDescent="0.2">
      <c r="A131" s="17">
        <v>43739</v>
      </c>
      <c r="B131">
        <v>-2.7360656000000001E-2</v>
      </c>
      <c r="C131">
        <v>-1.5770461E-2</v>
      </c>
      <c r="D131">
        <v>-1.3702532E-2</v>
      </c>
      <c r="E131">
        <v>-1.7544298999999999E-2</v>
      </c>
      <c r="F131">
        <v>-4.17017E-4</v>
      </c>
      <c r="G131">
        <v>-3.0721960000000001E-3</v>
      </c>
      <c r="H131">
        <v>-1.9805494999999999E-2</v>
      </c>
      <c r="I131">
        <v>2.0000700999999999E-2</v>
      </c>
      <c r="J131">
        <v>-7.4055919999999999E-3</v>
      </c>
      <c r="K131">
        <v>-2.5947017999999999E-2</v>
      </c>
      <c r="L131">
        <v>-1.4718626E-2</v>
      </c>
      <c r="N131">
        <f t="shared" si="2"/>
        <v>5110588.9017690001</v>
      </c>
      <c r="P131">
        <f t="shared" si="3"/>
        <v>-110588.90176900011</v>
      </c>
    </row>
    <row r="132" spans="1:16" x14ac:dyDescent="0.2">
      <c r="A132" s="17">
        <v>43740</v>
      </c>
      <c r="B132">
        <v>1.2874725E-2</v>
      </c>
      <c r="C132">
        <v>1.2984946000000001E-2</v>
      </c>
      <c r="D132">
        <v>1.4557733999999999E-2</v>
      </c>
      <c r="E132">
        <v>1.6015148E-2</v>
      </c>
      <c r="F132">
        <v>-3.3404400000000001E-3</v>
      </c>
      <c r="G132">
        <v>-6.9471639999999996E-3</v>
      </c>
      <c r="H132">
        <v>2.3244641E-2</v>
      </c>
      <c r="I132">
        <v>2.8201459000000002E-2</v>
      </c>
      <c r="J132">
        <v>1.7285689999999999E-2</v>
      </c>
      <c r="K132">
        <v>1.2730862000000001E-2</v>
      </c>
      <c r="L132">
        <v>1.7436775000000002E-2</v>
      </c>
      <c r="N132">
        <f t="shared" si="2"/>
        <v>5109904.8580192653</v>
      </c>
      <c r="P132">
        <f t="shared" si="3"/>
        <v>-109904.85801926535</v>
      </c>
    </row>
    <row r="133" spans="1:16" x14ac:dyDescent="0.2">
      <c r="A133" s="17">
        <v>43741</v>
      </c>
      <c r="B133">
        <v>1.7632795999999999E-2</v>
      </c>
      <c r="C133">
        <v>1.1440580000000001E-2</v>
      </c>
      <c r="D133">
        <v>1.1126532999999999E-2</v>
      </c>
      <c r="E133">
        <v>2.5187507000000001E-2</v>
      </c>
      <c r="F133">
        <v>2.1924567999999998E-2</v>
      </c>
      <c r="G133">
        <v>1.1551963E-2</v>
      </c>
      <c r="H133">
        <v>2.2974169999999999E-2</v>
      </c>
      <c r="I133">
        <v>3.2099504000000001E-2</v>
      </c>
      <c r="J133">
        <v>1.9294921E-2</v>
      </c>
      <c r="K133">
        <v>2.2002291E-2</v>
      </c>
      <c r="L133">
        <v>1.6482362E-2</v>
      </c>
      <c r="N133">
        <f t="shared" ref="N133:N196" si="4">$B$2*(1+B133)+$C$2*(1+C133)+$D$2*(1+D133)+$E$2*(1+E133)+$F$2*(1+F133)+$G$2*(1+G133)+$H$2*(1+H133)+$I$2*(1+I133)+$J$2*(1+J133)+$K$2*(1+K133)+$L$2*(1+L133)</f>
        <v>5088547.9227841189</v>
      </c>
      <c r="P133">
        <f t="shared" ref="P133:P196" si="5">5000000-N133</f>
        <v>-88547.922784118913</v>
      </c>
    </row>
    <row r="134" spans="1:16" x14ac:dyDescent="0.2">
      <c r="A134" s="17">
        <v>43742</v>
      </c>
      <c r="B134">
        <v>-5.9088630000000003E-3</v>
      </c>
      <c r="C134">
        <v>-2.7614760000000001E-3</v>
      </c>
      <c r="D134">
        <v>-9.9616830000000007E-3</v>
      </c>
      <c r="E134">
        <v>-1.9193090999999999E-2</v>
      </c>
      <c r="F134">
        <v>3.2681170000000001E-3</v>
      </c>
      <c r="G134">
        <v>-1.8547727999999999E-2</v>
      </c>
      <c r="H134">
        <v>-1.4951677999999999E-2</v>
      </c>
      <c r="I134">
        <v>-1.8819097E-2</v>
      </c>
      <c r="J134">
        <v>-1.9565519999999999E-2</v>
      </c>
      <c r="K134">
        <v>-1.5047148E-2</v>
      </c>
      <c r="L134">
        <v>-5.8718310000000001E-3</v>
      </c>
      <c r="N134">
        <f t="shared" si="4"/>
        <v>4887761.4240729045</v>
      </c>
      <c r="P134">
        <f t="shared" si="5"/>
        <v>112238.57592709549</v>
      </c>
    </row>
    <row r="135" spans="1:16" x14ac:dyDescent="0.2">
      <c r="A135" s="17">
        <v>43745</v>
      </c>
      <c r="B135">
        <v>-1.7738489E-2</v>
      </c>
      <c r="C135">
        <v>-2.4493903000000001E-2</v>
      </c>
      <c r="D135">
        <v>-3.0495380999999998E-2</v>
      </c>
      <c r="E135">
        <v>-2.1047420000000001E-2</v>
      </c>
      <c r="F135">
        <v>-6.6171373000000006E-2</v>
      </c>
      <c r="G135">
        <v>-1.5723580000000001E-2</v>
      </c>
      <c r="H135">
        <v>-4.6794597E-2</v>
      </c>
      <c r="I135">
        <v>-4.0382335999999998E-2</v>
      </c>
      <c r="J135">
        <v>-4.3423082000000002E-2</v>
      </c>
      <c r="K135">
        <v>-3.3588119999999999E-2</v>
      </c>
      <c r="L135">
        <v>-3.1445031999999998E-2</v>
      </c>
      <c r="N135">
        <f t="shared" si="4"/>
        <v>4828500.8529310562</v>
      </c>
      <c r="P135">
        <f t="shared" si="5"/>
        <v>171499.14706894383</v>
      </c>
    </row>
    <row r="136" spans="1:16" x14ac:dyDescent="0.2">
      <c r="A136" s="17">
        <v>43746</v>
      </c>
      <c r="B136">
        <v>1.4969013999999999E-2</v>
      </c>
      <c r="C136">
        <v>8.1143340000000008E-3</v>
      </c>
      <c r="D136">
        <v>1.9491985E-2</v>
      </c>
      <c r="E136">
        <v>1.0377961999999999E-2</v>
      </c>
      <c r="F136">
        <v>1.7753433999999998E-2</v>
      </c>
      <c r="G136">
        <v>1.8838844E-2</v>
      </c>
      <c r="H136">
        <v>2.0380797999999999E-2</v>
      </c>
      <c r="I136">
        <v>1.7969440999999999E-2</v>
      </c>
      <c r="J136">
        <v>1.8114386999999999E-2</v>
      </c>
      <c r="K136">
        <v>2.1055714999999999E-2</v>
      </c>
      <c r="L136">
        <v>1.6204911999999998E-2</v>
      </c>
      <c r="N136">
        <f t="shared" si="4"/>
        <v>5054236.2545779981</v>
      </c>
      <c r="P136">
        <f t="shared" si="5"/>
        <v>-54236.254577998072</v>
      </c>
    </row>
    <row r="137" spans="1:16" x14ac:dyDescent="0.2">
      <c r="A137" s="17">
        <v>43747</v>
      </c>
      <c r="B137">
        <v>1.2402890999999999E-2</v>
      </c>
      <c r="C137">
        <v>-2.814918E-3</v>
      </c>
      <c r="D137">
        <v>2.2730269999999999E-3</v>
      </c>
      <c r="E137">
        <v>4.7478030000000001E-3</v>
      </c>
      <c r="F137">
        <v>-4.2943300000000001E-4</v>
      </c>
      <c r="G137">
        <v>9.2879840000000009E-3</v>
      </c>
      <c r="H137">
        <v>8.3046600000000002E-3</v>
      </c>
      <c r="I137">
        <v>1.9241571999999998E-2</v>
      </c>
      <c r="J137">
        <v>3.4179800000000002E-3</v>
      </c>
      <c r="K137">
        <v>1.3290036999999999E-2</v>
      </c>
      <c r="L137">
        <v>9.7122230000000007E-3</v>
      </c>
      <c r="N137">
        <f t="shared" si="4"/>
        <v>5002616.8188733039</v>
      </c>
      <c r="P137">
        <f t="shared" si="5"/>
        <v>-2616.8188733039424</v>
      </c>
    </row>
    <row r="138" spans="1:16" x14ac:dyDescent="0.2">
      <c r="A138" s="17">
        <v>43748</v>
      </c>
      <c r="B138">
        <v>1.8992815999999999E-2</v>
      </c>
      <c r="C138">
        <v>4.7144489999999997E-2</v>
      </c>
      <c r="D138">
        <v>1.8307858E-2</v>
      </c>
      <c r="E138">
        <v>2.3265217000000001E-2</v>
      </c>
      <c r="F138">
        <v>3.1695176999999998E-2</v>
      </c>
      <c r="G138">
        <v>2.4354374000000002E-2</v>
      </c>
      <c r="H138">
        <v>2.2813760999999998E-2</v>
      </c>
      <c r="I138">
        <v>1.9397768999999999E-2</v>
      </c>
      <c r="J138">
        <v>2.5313223999999999E-2</v>
      </c>
      <c r="K138">
        <v>3.3100334000000002E-2</v>
      </c>
      <c r="L138">
        <v>2.3319976999999999E-2</v>
      </c>
      <c r="N138">
        <f t="shared" si="4"/>
        <v>5114600.5000313558</v>
      </c>
      <c r="P138">
        <f t="shared" si="5"/>
        <v>-114600.50003135577</v>
      </c>
    </row>
    <row r="139" spans="1:16" x14ac:dyDescent="0.2">
      <c r="A139" s="17">
        <v>43749</v>
      </c>
      <c r="B139">
        <v>-8.6764900000000002E-3</v>
      </c>
      <c r="C139">
        <v>2.5880697000000001E-2</v>
      </c>
      <c r="D139">
        <v>-2.6170820000000002E-3</v>
      </c>
      <c r="E139">
        <v>2.666238E-3</v>
      </c>
      <c r="F139">
        <v>4.1563199999999998E-4</v>
      </c>
      <c r="G139">
        <v>-1.515179E-2</v>
      </c>
      <c r="H139">
        <v>-5.228651E-3</v>
      </c>
      <c r="I139">
        <v>-1.0389850000000001E-3</v>
      </c>
      <c r="J139">
        <v>-7.9439320000000008E-3</v>
      </c>
      <c r="K139">
        <v>1.673601E-3</v>
      </c>
      <c r="L139">
        <v>-1.3899800000000001E-4</v>
      </c>
      <c r="N139">
        <f t="shared" si="4"/>
        <v>5025916.3330236422</v>
      </c>
      <c r="P139">
        <f t="shared" si="5"/>
        <v>-25916.33302364219</v>
      </c>
    </row>
    <row r="140" spans="1:16" x14ac:dyDescent="0.2">
      <c r="A140" s="17">
        <v>43752</v>
      </c>
      <c r="B140">
        <v>1.9369665000000001E-2</v>
      </c>
      <c r="C140">
        <v>6.2040569999999998E-3</v>
      </c>
      <c r="D140">
        <v>1.4841417000000001E-2</v>
      </c>
      <c r="E140">
        <v>3.0283252E-2</v>
      </c>
      <c r="F140">
        <v>1.4448159E-2</v>
      </c>
      <c r="G140">
        <v>2.5623045000000001E-2</v>
      </c>
      <c r="H140">
        <v>1.9725105E-2</v>
      </c>
      <c r="I140">
        <v>2.6162057999999998E-2</v>
      </c>
      <c r="J140">
        <v>2.6384682999999999E-2</v>
      </c>
      <c r="K140">
        <v>1.1740894E-2</v>
      </c>
      <c r="L140">
        <v>2.1750311000000001E-2</v>
      </c>
      <c r="N140">
        <f t="shared" si="4"/>
        <v>5224992.133486052</v>
      </c>
      <c r="P140">
        <f t="shared" si="5"/>
        <v>-224992.13348605204</v>
      </c>
    </row>
    <row r="141" spans="1:16" x14ac:dyDescent="0.2">
      <c r="A141" s="17">
        <v>43753</v>
      </c>
      <c r="B141">
        <v>-3.8059140000000001E-3</v>
      </c>
      <c r="C141">
        <v>2.9254089999999999E-3</v>
      </c>
      <c r="D141">
        <v>-1.6769989999999999E-2</v>
      </c>
      <c r="E141">
        <v>-6.3581269999999999E-3</v>
      </c>
      <c r="F141">
        <v>-2.5738128999999998E-2</v>
      </c>
      <c r="G141">
        <v>2.1347883000000002E-2</v>
      </c>
      <c r="H141">
        <v>5.2552939999999998E-3</v>
      </c>
      <c r="I141">
        <v>-1.8911928000000001E-2</v>
      </c>
      <c r="J141">
        <v>-2.4121376999999999E-2</v>
      </c>
      <c r="K141">
        <v>-7.5690619999999997E-3</v>
      </c>
      <c r="L141">
        <v>-1.4278881E-2</v>
      </c>
      <c r="N141">
        <f t="shared" si="4"/>
        <v>4939049.3496304024</v>
      </c>
      <c r="P141">
        <f t="shared" si="5"/>
        <v>60950.650369597599</v>
      </c>
    </row>
    <row r="142" spans="1:16" x14ac:dyDescent="0.2">
      <c r="A142" s="17">
        <v>43754</v>
      </c>
      <c r="B142">
        <v>-1.1312391999999999E-2</v>
      </c>
      <c r="C142">
        <v>1.0653852E-2</v>
      </c>
      <c r="D142">
        <v>4.852912E-3</v>
      </c>
      <c r="E142">
        <v>3.2877660000000001E-3</v>
      </c>
      <c r="F142">
        <v>-6.3278800000000001E-3</v>
      </c>
      <c r="G142">
        <v>-1.1721735E-2</v>
      </c>
      <c r="H142">
        <v>9.4146560000000004E-3</v>
      </c>
      <c r="I142">
        <v>8.7336840000000002E-3</v>
      </c>
      <c r="J142">
        <v>-5.3492849999999996E-3</v>
      </c>
      <c r="K142">
        <v>-4.0672429999999999E-3</v>
      </c>
      <c r="L142">
        <v>1.6986049999999999E-3</v>
      </c>
      <c r="N142">
        <f t="shared" si="4"/>
        <v>5108551.2716640159</v>
      </c>
      <c r="P142">
        <f t="shared" si="5"/>
        <v>-108551.27166401595</v>
      </c>
    </row>
    <row r="143" spans="1:16" x14ac:dyDescent="0.2">
      <c r="A143" s="17">
        <v>43755</v>
      </c>
      <c r="B143">
        <v>-9.688314E-3</v>
      </c>
      <c r="C143">
        <v>-5.4741750000000004E-3</v>
      </c>
      <c r="D143">
        <v>-5.1618699999999998E-3</v>
      </c>
      <c r="E143">
        <v>-9.3722430000000006E-3</v>
      </c>
      <c r="F143">
        <v>2.113911E-3</v>
      </c>
      <c r="G143">
        <v>-1.5596308999999999E-2</v>
      </c>
      <c r="H143">
        <v>-1.6470153000000001E-2</v>
      </c>
      <c r="I143">
        <v>-9.7661339999999992E-3</v>
      </c>
      <c r="J143">
        <v>-4.7382409999999998E-3</v>
      </c>
      <c r="K143">
        <v>-7.1315459999999999E-3</v>
      </c>
      <c r="L143">
        <v>-1.0652287E-2</v>
      </c>
      <c r="N143">
        <f t="shared" si="4"/>
        <v>4913433.4200872984</v>
      </c>
      <c r="P143">
        <f t="shared" si="5"/>
        <v>86566.579912701622</v>
      </c>
    </row>
    <row r="144" spans="1:16" x14ac:dyDescent="0.2">
      <c r="A144" s="17">
        <v>43756</v>
      </c>
      <c r="B144">
        <v>1.4881237E-2</v>
      </c>
      <c r="C144">
        <v>3.3653954E-2</v>
      </c>
      <c r="D144">
        <v>1.1290804999999999E-2</v>
      </c>
      <c r="E144">
        <v>9.8557699999999998E-3</v>
      </c>
      <c r="F144">
        <v>1.4255956E-2</v>
      </c>
      <c r="G144">
        <v>5.9701609999999999E-3</v>
      </c>
      <c r="H144">
        <v>1.6596783E-2</v>
      </c>
      <c r="I144">
        <v>-3.7899336999999998E-2</v>
      </c>
      <c r="J144">
        <v>1.4778625E-2</v>
      </c>
      <c r="K144">
        <v>2.8737801E-2</v>
      </c>
      <c r="L144">
        <v>1.9511627E-2</v>
      </c>
      <c r="N144">
        <f t="shared" si="4"/>
        <v>4982045.0985852033</v>
      </c>
      <c r="P144">
        <f t="shared" si="5"/>
        <v>17954.90141479671</v>
      </c>
    </row>
    <row r="145" spans="1:16" x14ac:dyDescent="0.2">
      <c r="A145" s="17">
        <v>43759</v>
      </c>
      <c r="B145">
        <v>-2.3047300000000001E-3</v>
      </c>
      <c r="C145">
        <v>-1.6367962E-2</v>
      </c>
      <c r="D145">
        <v>-1.8189259999999999E-2</v>
      </c>
      <c r="E145">
        <v>-7.3133540000000002E-3</v>
      </c>
      <c r="F145">
        <v>3.3249360000000001E-3</v>
      </c>
      <c r="G145">
        <v>7.412961E-3</v>
      </c>
      <c r="H145">
        <v>-6.4781320000000002E-3</v>
      </c>
      <c r="I145">
        <v>-2.3338932999999999E-2</v>
      </c>
      <c r="J145">
        <v>-2.0723009999999999E-3</v>
      </c>
      <c r="K145">
        <v>-1.4525122E-2</v>
      </c>
      <c r="L145">
        <v>-8.7674439999999992E-3</v>
      </c>
      <c r="N145">
        <f t="shared" si="4"/>
        <v>4965223.818922746</v>
      </c>
      <c r="P145">
        <f t="shared" si="5"/>
        <v>34776.181077254005</v>
      </c>
    </row>
    <row r="146" spans="1:16" x14ac:dyDescent="0.2">
      <c r="A146" s="17">
        <v>43760</v>
      </c>
      <c r="B146">
        <v>-5.5915269999999998E-3</v>
      </c>
      <c r="C146">
        <v>-4.7717480000000001E-3</v>
      </c>
      <c r="D146">
        <v>-7.7770234999999993E-2</v>
      </c>
      <c r="E146">
        <v>-2.5151749000000001E-2</v>
      </c>
      <c r="F146">
        <v>-3.2043441999999998E-2</v>
      </c>
      <c r="G146">
        <v>-2.618933E-2</v>
      </c>
      <c r="H146">
        <v>-1.5798820000000002E-2</v>
      </c>
      <c r="I146">
        <v>-1.1043671999999999E-2</v>
      </c>
      <c r="J146">
        <v>-4.9074048000000002E-2</v>
      </c>
      <c r="K146">
        <v>-3.5703101000000001E-2</v>
      </c>
      <c r="L146">
        <v>-1.9451669000000001E-2</v>
      </c>
      <c r="N146">
        <f t="shared" si="4"/>
        <v>4845352.493215804</v>
      </c>
      <c r="P146">
        <f t="shared" si="5"/>
        <v>154647.50678419601</v>
      </c>
    </row>
    <row r="147" spans="1:16" x14ac:dyDescent="0.2">
      <c r="A147" s="17">
        <v>43761</v>
      </c>
      <c r="B147">
        <v>9.8124549999999994E-3</v>
      </c>
      <c r="C147">
        <v>1.141416E-2</v>
      </c>
      <c r="D147">
        <v>-4.550017E-3</v>
      </c>
      <c r="E147">
        <v>7.0739150000000001E-3</v>
      </c>
      <c r="F147">
        <v>4.4414649E-2</v>
      </c>
      <c r="G147">
        <v>1.9520157E-2</v>
      </c>
      <c r="H147">
        <v>2.2403676000000001E-2</v>
      </c>
      <c r="I147">
        <v>4.4321359999999997E-3</v>
      </c>
      <c r="J147">
        <v>-2.3710559999999999E-3</v>
      </c>
      <c r="K147">
        <v>1.2609901999999999E-2</v>
      </c>
      <c r="L147">
        <v>2.4438234E-2</v>
      </c>
      <c r="N147">
        <f t="shared" si="4"/>
        <v>5134424.675540328</v>
      </c>
      <c r="P147">
        <f t="shared" si="5"/>
        <v>-134424.67554032803</v>
      </c>
    </row>
    <row r="148" spans="1:16" x14ac:dyDescent="0.2">
      <c r="A148" s="17">
        <v>43762</v>
      </c>
      <c r="B148">
        <v>7.7875490000000006E-2</v>
      </c>
      <c r="C148">
        <v>3.0733437999999998E-2</v>
      </c>
      <c r="D148">
        <v>1.757968E-2</v>
      </c>
      <c r="E148">
        <v>2.6254311999999998E-2</v>
      </c>
      <c r="F148">
        <v>1.4242458E-2</v>
      </c>
      <c r="G148">
        <v>1.8416727000000001E-2</v>
      </c>
      <c r="H148">
        <v>1.4827974000000001E-2</v>
      </c>
      <c r="I148">
        <v>2.9413832000000001E-2</v>
      </c>
      <c r="J148">
        <v>1.4235360000000001E-2</v>
      </c>
      <c r="K148">
        <v>-2.8714999999999999E-3</v>
      </c>
      <c r="L148">
        <v>2.0686283999999999E-2</v>
      </c>
      <c r="N148">
        <f t="shared" si="4"/>
        <v>4799333.6146795535</v>
      </c>
      <c r="P148">
        <f t="shared" si="5"/>
        <v>200666.38532044645</v>
      </c>
    </row>
    <row r="149" spans="1:16" x14ac:dyDescent="0.2">
      <c r="A149" s="17">
        <v>43763</v>
      </c>
      <c r="B149">
        <v>5.2993659999999998E-3</v>
      </c>
      <c r="C149">
        <v>2.9520202999999998E-2</v>
      </c>
      <c r="D149">
        <v>-4.2411690000000004E-3</v>
      </c>
      <c r="E149">
        <v>5.9513120000000003E-3</v>
      </c>
      <c r="F149">
        <v>1.6032375000000001E-2</v>
      </c>
      <c r="G149">
        <v>1.0167142000000001E-2</v>
      </c>
      <c r="H149">
        <v>3.5293579999999998E-2</v>
      </c>
      <c r="I149">
        <v>2.9094946E-2</v>
      </c>
      <c r="J149">
        <v>1.8548406E-2</v>
      </c>
      <c r="K149">
        <v>1.7837970000000002E-2</v>
      </c>
      <c r="L149">
        <v>1.8030302000000002E-2</v>
      </c>
      <c r="N149">
        <f t="shared" si="4"/>
        <v>5159317.6246272363</v>
      </c>
      <c r="P149">
        <f t="shared" si="5"/>
        <v>-159317.62462723628</v>
      </c>
    </row>
    <row r="150" spans="1:16" x14ac:dyDescent="0.2">
      <c r="A150" s="17">
        <v>43766</v>
      </c>
      <c r="B150">
        <v>-7.4270780000000002E-3</v>
      </c>
      <c r="C150">
        <v>-1.9784814000000001E-2</v>
      </c>
      <c r="D150">
        <v>2.413784E-3</v>
      </c>
      <c r="E150">
        <v>-1.1695568999999999E-2</v>
      </c>
      <c r="F150">
        <v>-1.7649801E-2</v>
      </c>
      <c r="G150">
        <v>-7.2516910000000002E-3</v>
      </c>
      <c r="H150">
        <v>-1.6878678000000001E-2</v>
      </c>
      <c r="I150">
        <v>-1.8947967E-2</v>
      </c>
      <c r="J150">
        <v>-7.192894E-3</v>
      </c>
      <c r="K150">
        <v>-8.1933140000000002E-3</v>
      </c>
      <c r="L150">
        <v>-1.0415150999999999E-2</v>
      </c>
      <c r="N150">
        <f t="shared" si="4"/>
        <v>4910424.8522244878</v>
      </c>
      <c r="P150">
        <f t="shared" si="5"/>
        <v>89575.147775512189</v>
      </c>
    </row>
    <row r="151" spans="1:16" x14ac:dyDescent="0.2">
      <c r="A151" s="17">
        <v>43767</v>
      </c>
      <c r="B151">
        <v>4.6042189999999997E-3</v>
      </c>
      <c r="C151">
        <v>3.0230460000000002E-3</v>
      </c>
      <c r="D151">
        <v>-1.3491945999999999E-2</v>
      </c>
      <c r="E151">
        <v>7.1921889999999999E-3</v>
      </c>
      <c r="F151">
        <v>-1.2625032E-2</v>
      </c>
      <c r="G151">
        <v>-7.2808400000000004E-4</v>
      </c>
      <c r="H151">
        <v>-2.6977989999999999E-3</v>
      </c>
      <c r="I151">
        <v>4.5698557000000001E-2</v>
      </c>
      <c r="J151">
        <v>1.8489800000000001E-3</v>
      </c>
      <c r="K151">
        <v>6.2038329999999997E-3</v>
      </c>
      <c r="L151">
        <v>3.54934E-4</v>
      </c>
      <c r="N151">
        <f t="shared" si="4"/>
        <v>5034936.9450097866</v>
      </c>
      <c r="P151">
        <f t="shared" si="5"/>
        <v>-34936.945009786636</v>
      </c>
    </row>
    <row r="152" spans="1:16" x14ac:dyDescent="0.2">
      <c r="A152" s="17">
        <v>43768</v>
      </c>
      <c r="B152">
        <v>-1.237525E-3</v>
      </c>
      <c r="C152">
        <v>2.3860339000000001E-2</v>
      </c>
      <c r="D152">
        <v>1.696557E-3</v>
      </c>
      <c r="E152">
        <v>8.9525920000000005E-3</v>
      </c>
      <c r="F152">
        <v>-4.0982900000000001E-4</v>
      </c>
      <c r="G152">
        <v>8.7020740000000006E-3</v>
      </c>
      <c r="H152">
        <v>-1.2354705000000001E-2</v>
      </c>
      <c r="I152">
        <v>-5.5994349999999998E-3</v>
      </c>
      <c r="J152">
        <v>-1.507823E-2</v>
      </c>
      <c r="K152">
        <v>-1.1703695E-2</v>
      </c>
      <c r="L152">
        <v>-5.0685859999999999E-3</v>
      </c>
      <c r="N152">
        <f t="shared" si="4"/>
        <v>5039385.3751546377</v>
      </c>
      <c r="P152">
        <f t="shared" si="5"/>
        <v>-39385.375154637732</v>
      </c>
    </row>
    <row r="153" spans="1:16" x14ac:dyDescent="0.2">
      <c r="A153" s="17">
        <v>43769</v>
      </c>
      <c r="B153">
        <v>-3.5390399999999999E-4</v>
      </c>
      <c r="C153">
        <v>2.7900649999999999E-2</v>
      </c>
      <c r="D153">
        <v>4.23559E-4</v>
      </c>
      <c r="E153">
        <v>1.2690180000000001E-2</v>
      </c>
      <c r="F153">
        <v>3.0286978999999999E-2</v>
      </c>
      <c r="G153">
        <v>6.4771150000000003E-3</v>
      </c>
      <c r="H153">
        <v>3.8292384999999998E-2</v>
      </c>
      <c r="I153">
        <v>2.0212897000000001E-2</v>
      </c>
      <c r="J153">
        <v>2.5371509E-2</v>
      </c>
      <c r="K153">
        <v>2.8232780999999998E-2</v>
      </c>
      <c r="L153">
        <v>2.2695587E-2</v>
      </c>
      <c r="N153">
        <f t="shared" si="4"/>
        <v>5202719.0981132761</v>
      </c>
      <c r="P153">
        <f t="shared" si="5"/>
        <v>-202719.09811327606</v>
      </c>
    </row>
    <row r="154" spans="1:16" x14ac:dyDescent="0.2">
      <c r="A154" s="17">
        <v>43770</v>
      </c>
      <c r="B154">
        <v>1.9278825999999999E-2</v>
      </c>
      <c r="C154">
        <v>3.9342008999999997E-2</v>
      </c>
      <c r="D154">
        <v>2.4519082000000001E-2</v>
      </c>
      <c r="E154">
        <v>2.7960921999999999E-2</v>
      </c>
      <c r="F154">
        <v>6.3941504999999996E-2</v>
      </c>
      <c r="G154">
        <v>9.2824740000000006E-3</v>
      </c>
      <c r="H154">
        <v>1.7905173999999999E-2</v>
      </c>
      <c r="I154">
        <v>3.5384494000000002E-2</v>
      </c>
      <c r="J154">
        <v>1.8301019000000002E-2</v>
      </c>
      <c r="K154">
        <v>2.8359850999999998E-2</v>
      </c>
      <c r="L154">
        <v>2.2021846000000001E-2</v>
      </c>
      <c r="N154">
        <f t="shared" si="4"/>
        <v>5064832.8437646804</v>
      </c>
      <c r="P154">
        <f t="shared" si="5"/>
        <v>-64832.843764680438</v>
      </c>
    </row>
    <row r="155" spans="1:16" x14ac:dyDescent="0.2">
      <c r="A155" s="17">
        <v>43773</v>
      </c>
      <c r="B155">
        <v>-1.042243E-3</v>
      </c>
      <c r="C155">
        <v>-3.8652560000000001E-3</v>
      </c>
      <c r="D155">
        <v>-9.2183160000000007E-3</v>
      </c>
      <c r="E155">
        <v>2.9208683999999999E-2</v>
      </c>
      <c r="F155">
        <v>8.9155650000000003E-3</v>
      </c>
      <c r="G155">
        <v>1.2712057000000001E-2</v>
      </c>
      <c r="H155">
        <v>4.3390850000000003E-3</v>
      </c>
      <c r="I155">
        <v>-2.7908774000000001E-2</v>
      </c>
      <c r="J155">
        <v>1.8324758999999999E-2</v>
      </c>
      <c r="K155">
        <v>2.4023880000000001E-3</v>
      </c>
      <c r="L155">
        <v>5.5390300000000001E-4</v>
      </c>
      <c r="N155">
        <f t="shared" si="4"/>
        <v>5142086.0768294837</v>
      </c>
      <c r="P155">
        <f t="shared" si="5"/>
        <v>-142086.07682948373</v>
      </c>
    </row>
    <row r="156" spans="1:16" x14ac:dyDescent="0.2">
      <c r="A156" s="17">
        <v>43774</v>
      </c>
      <c r="B156">
        <v>6.3569079999999997E-3</v>
      </c>
      <c r="C156">
        <v>-6.1043809999999999E-3</v>
      </c>
      <c r="D156">
        <v>4.1627460000000002E-3</v>
      </c>
      <c r="E156">
        <v>-2.8060609999999999E-3</v>
      </c>
      <c r="F156">
        <v>-1.4153073E-2</v>
      </c>
      <c r="G156">
        <v>1.185923E-2</v>
      </c>
      <c r="H156">
        <v>-9.7597299999999994E-3</v>
      </c>
      <c r="I156">
        <v>-3.8982335999999999E-2</v>
      </c>
      <c r="J156">
        <v>-1.2595657E-2</v>
      </c>
      <c r="K156">
        <v>-4.4987900999999997E-2</v>
      </c>
      <c r="L156">
        <v>-6.7108510000000003E-3</v>
      </c>
      <c r="N156">
        <f t="shared" si="4"/>
        <v>5044381.9159744699</v>
      </c>
      <c r="P156">
        <f t="shared" si="5"/>
        <v>-44381.915974469855</v>
      </c>
    </row>
    <row r="157" spans="1:16" x14ac:dyDescent="0.2">
      <c r="A157" s="17">
        <v>43775</v>
      </c>
      <c r="B157">
        <v>7.7821569999999996E-3</v>
      </c>
      <c r="C157">
        <v>9.6939820000000003E-3</v>
      </c>
      <c r="D157">
        <v>-3.662336E-3</v>
      </c>
      <c r="E157">
        <v>-4.5447450000000002E-3</v>
      </c>
      <c r="F157">
        <v>8.2182760000000001E-3</v>
      </c>
      <c r="G157">
        <v>-2.3150799999999999E-2</v>
      </c>
      <c r="H157">
        <v>6.1298653000000002E-2</v>
      </c>
      <c r="I157">
        <v>5.6627539999999999E-3</v>
      </c>
      <c r="J157">
        <v>2.318376E-3</v>
      </c>
      <c r="K157">
        <v>-2.7228550000000002E-3</v>
      </c>
      <c r="L157">
        <v>6.0290500000000002E-3</v>
      </c>
      <c r="N157">
        <f t="shared" si="4"/>
        <v>4959420.2135459324</v>
      </c>
      <c r="P157">
        <f t="shared" si="5"/>
        <v>40579.786454067566</v>
      </c>
    </row>
    <row r="158" spans="1:16" x14ac:dyDescent="0.2">
      <c r="A158" s="17">
        <v>43776</v>
      </c>
      <c r="B158">
        <v>3.7827680000000002E-3</v>
      </c>
      <c r="C158">
        <v>2.7565499999999998E-4</v>
      </c>
      <c r="D158">
        <v>1.583276E-3</v>
      </c>
      <c r="E158">
        <v>5.3427350000000004E-3</v>
      </c>
      <c r="F158">
        <v>7.0437640000000001E-3</v>
      </c>
      <c r="G158">
        <v>-1.2857342000000001E-2</v>
      </c>
      <c r="H158">
        <v>4.4026533999999999E-2</v>
      </c>
      <c r="I158">
        <v>1.2752022E-2</v>
      </c>
      <c r="J158">
        <v>6.4798729999999997E-3</v>
      </c>
      <c r="K158">
        <v>8.8741210000000004E-3</v>
      </c>
      <c r="L158">
        <v>5.0176470000000001E-3</v>
      </c>
      <c r="N158">
        <f t="shared" si="4"/>
        <v>4995829.5466736127</v>
      </c>
      <c r="P158">
        <f t="shared" si="5"/>
        <v>4170.4533263873309</v>
      </c>
    </row>
    <row r="159" spans="1:16" x14ac:dyDescent="0.2">
      <c r="A159" s="17">
        <v>43777</v>
      </c>
      <c r="B159">
        <v>1.371918E-3</v>
      </c>
      <c r="C159">
        <v>5.5097700000000002E-4</v>
      </c>
      <c r="D159">
        <v>-1.7045749999999998E-2</v>
      </c>
      <c r="E159">
        <v>-2.1082010000000001E-3</v>
      </c>
      <c r="F159">
        <v>-4.4431239999999997E-3</v>
      </c>
      <c r="G159">
        <v>-1.5942385999999999E-2</v>
      </c>
      <c r="H159">
        <v>-2.3565959000000001E-2</v>
      </c>
      <c r="I159">
        <v>1.9574089999999999E-2</v>
      </c>
      <c r="J159">
        <v>-4.1671590000000001E-3</v>
      </c>
      <c r="K159">
        <v>-1.7193183000000001E-2</v>
      </c>
      <c r="L159">
        <v>-4.1228009999999997E-3</v>
      </c>
      <c r="N159">
        <f t="shared" si="4"/>
        <v>4999440.3142958097</v>
      </c>
      <c r="P159">
        <f t="shared" si="5"/>
        <v>559.68570419028401</v>
      </c>
    </row>
    <row r="160" spans="1:16" x14ac:dyDescent="0.2">
      <c r="A160" s="17">
        <v>43780</v>
      </c>
      <c r="B160">
        <v>-2.573985E-3</v>
      </c>
      <c r="C160">
        <v>1.0955949E-2</v>
      </c>
      <c r="D160">
        <v>7.9292340000000003E-3</v>
      </c>
      <c r="E160">
        <v>8.8497220000000008E-3</v>
      </c>
      <c r="F160">
        <v>4.0718229000000002E-2</v>
      </c>
      <c r="G160">
        <v>1.4503573000000001E-2</v>
      </c>
      <c r="H160">
        <v>-9.5180939999999995E-3</v>
      </c>
      <c r="I160">
        <v>-1.4922010000000001E-3</v>
      </c>
      <c r="J160">
        <v>6.2883009999999996E-3</v>
      </c>
      <c r="K160">
        <v>-9.4554840000000001E-3</v>
      </c>
      <c r="L160">
        <v>2.0420830000000001E-3</v>
      </c>
      <c r="N160">
        <f t="shared" si="4"/>
        <v>5107979.9884841107</v>
      </c>
      <c r="P160">
        <f t="shared" si="5"/>
        <v>-107979.98848411068</v>
      </c>
    </row>
    <row r="161" spans="1:16" x14ac:dyDescent="0.2">
      <c r="A161" s="17">
        <v>43781</v>
      </c>
      <c r="B161">
        <v>-5.3407059999999998E-3</v>
      </c>
      <c r="C161">
        <v>2.1824963999999999E-2</v>
      </c>
      <c r="D161">
        <v>-5.0539479999999999E-3</v>
      </c>
      <c r="E161">
        <v>-5.912301E-3</v>
      </c>
      <c r="F161">
        <v>1.4240959999999999E-3</v>
      </c>
      <c r="G161">
        <v>-7.2021800000000001E-4</v>
      </c>
      <c r="H161">
        <v>-5.511447E-3</v>
      </c>
      <c r="I161">
        <v>-1.201816E-2</v>
      </c>
      <c r="J161">
        <v>8.0026190000000007E-3</v>
      </c>
      <c r="K161">
        <v>4.3669859999999998E-3</v>
      </c>
      <c r="L161">
        <v>1.061963E-3</v>
      </c>
      <c r="N161">
        <f t="shared" si="4"/>
        <v>5019396.3777153306</v>
      </c>
      <c r="P161">
        <f t="shared" si="5"/>
        <v>-19396.377715330571</v>
      </c>
    </row>
    <row r="162" spans="1:16" x14ac:dyDescent="0.2">
      <c r="A162" s="17">
        <v>43782</v>
      </c>
      <c r="B162">
        <v>-1.3828270000000001E-3</v>
      </c>
      <c r="C162">
        <v>2.1880351999999999E-2</v>
      </c>
      <c r="D162">
        <v>-7.2037739999999996E-3</v>
      </c>
      <c r="E162">
        <v>-1.5097327000000001E-2</v>
      </c>
      <c r="F162">
        <v>-4.0658871999999999E-2</v>
      </c>
      <c r="G162">
        <v>-2.7018793999999999E-2</v>
      </c>
      <c r="H162">
        <v>1.10439E-4</v>
      </c>
      <c r="I162">
        <v>-2.0356916999999999E-2</v>
      </c>
      <c r="J162">
        <v>-7.4728310000000001E-3</v>
      </c>
      <c r="K162">
        <v>-5.0077999999999998E-3</v>
      </c>
      <c r="L162">
        <v>-3.31709E-3</v>
      </c>
      <c r="N162">
        <f t="shared" si="4"/>
        <v>4904876.0427917587</v>
      </c>
      <c r="P162">
        <f t="shared" si="5"/>
        <v>95123.957208241336</v>
      </c>
    </row>
    <row r="163" spans="1:16" x14ac:dyDescent="0.2">
      <c r="A163" s="17">
        <v>43783</v>
      </c>
      <c r="B163">
        <v>2.5914760000000001E-3</v>
      </c>
      <c r="C163">
        <v>5.4610170000000003E-3</v>
      </c>
      <c r="D163">
        <v>3.650669E-3</v>
      </c>
      <c r="E163">
        <v>1.2671419E-2</v>
      </c>
      <c r="F163">
        <v>-4.828326E-3</v>
      </c>
      <c r="G163">
        <v>2.2686627000000001E-2</v>
      </c>
      <c r="H163">
        <v>3.6405259999999998E-3</v>
      </c>
      <c r="I163">
        <v>-9.8166910000000007E-3</v>
      </c>
      <c r="J163">
        <v>7.0567500000000001E-4</v>
      </c>
      <c r="K163">
        <v>1.041336E-2</v>
      </c>
      <c r="L163">
        <v>9.1172289999999993E-3</v>
      </c>
      <c r="N163">
        <f t="shared" si="4"/>
        <v>5116273.574559208</v>
      </c>
      <c r="P163">
        <f t="shared" si="5"/>
        <v>-116273.57455920801</v>
      </c>
    </row>
    <row r="164" spans="1:16" x14ac:dyDescent="0.2">
      <c r="A164" s="17">
        <v>43784</v>
      </c>
      <c r="B164">
        <v>4.9908130000000002E-3</v>
      </c>
      <c r="C164">
        <v>3.3659466999999998E-2</v>
      </c>
      <c r="D164">
        <v>-9.3269700000000002E-4</v>
      </c>
      <c r="E164">
        <v>-5.8976849999999997E-3</v>
      </c>
      <c r="F164">
        <v>-2.7937033999999999E-2</v>
      </c>
      <c r="G164">
        <v>-1.5312005E-2</v>
      </c>
      <c r="H164">
        <v>-3.6405259999999998E-3</v>
      </c>
      <c r="I164">
        <v>-4.1623329999999998E-3</v>
      </c>
      <c r="J164">
        <v>-1.2690593E-2</v>
      </c>
      <c r="K164">
        <v>-2.3205628999999998E-2</v>
      </c>
      <c r="L164">
        <v>-2.2818679999999998E-3</v>
      </c>
      <c r="N164">
        <f t="shared" si="4"/>
        <v>4995183.4117319705</v>
      </c>
      <c r="P164">
        <f t="shared" si="5"/>
        <v>4816.5882680295035</v>
      </c>
    </row>
    <row r="165" spans="1:16" x14ac:dyDescent="0.2">
      <c r="A165" s="17">
        <v>43787</v>
      </c>
      <c r="B165">
        <v>1.715229E-3</v>
      </c>
      <c r="C165">
        <v>3.4745390000000001E-2</v>
      </c>
      <c r="D165">
        <v>-4.2417300000000002E-4</v>
      </c>
      <c r="E165">
        <v>2.1089593E-2</v>
      </c>
      <c r="F165">
        <v>9.1465360000000002E-3</v>
      </c>
      <c r="G165">
        <v>-2.4545667E-2</v>
      </c>
      <c r="H165">
        <v>-2.8246621999999999E-2</v>
      </c>
      <c r="I165">
        <v>-1.2064114000000001E-2</v>
      </c>
      <c r="J165">
        <v>-2.3244820000000001E-3</v>
      </c>
      <c r="K165">
        <v>2.2692390000000002E-3</v>
      </c>
      <c r="L165">
        <v>-5.0049869999999998E-3</v>
      </c>
      <c r="N165">
        <f t="shared" si="4"/>
        <v>4935526.57671698</v>
      </c>
      <c r="P165">
        <f t="shared" si="5"/>
        <v>64473.423283020034</v>
      </c>
    </row>
    <row r="166" spans="1:16" x14ac:dyDescent="0.2">
      <c r="A166" s="17">
        <v>43788</v>
      </c>
      <c r="B166">
        <v>-7.7418410000000002E-3</v>
      </c>
      <c r="C166">
        <v>-7.5362299999999997E-3</v>
      </c>
      <c r="D166">
        <v>-1.3756808000000001E-2</v>
      </c>
      <c r="E166">
        <v>-1.9162638999999999E-2</v>
      </c>
      <c r="F166">
        <v>1.1374110000000001E-3</v>
      </c>
      <c r="G166">
        <v>-2.2615719999999999E-3</v>
      </c>
      <c r="H166">
        <v>-2.6963286E-2</v>
      </c>
      <c r="I166">
        <v>1.0547760000000001E-3</v>
      </c>
      <c r="J166">
        <v>-2.8419057000000001E-2</v>
      </c>
      <c r="K166">
        <v>-1.2245048999999999E-2</v>
      </c>
      <c r="L166">
        <v>-1.1848801000000001E-2</v>
      </c>
      <c r="N166">
        <f t="shared" si="4"/>
        <v>4877402.578521776</v>
      </c>
      <c r="P166">
        <f t="shared" si="5"/>
        <v>122597.42147822399</v>
      </c>
    </row>
    <row r="167" spans="1:16" x14ac:dyDescent="0.2">
      <c r="A167" s="17">
        <v>43789</v>
      </c>
      <c r="B167">
        <v>5.511462E-3</v>
      </c>
      <c r="C167">
        <v>-3.6277246999999999E-2</v>
      </c>
      <c r="D167">
        <v>-1.119065E-3</v>
      </c>
      <c r="E167">
        <v>1.1421057E-2</v>
      </c>
      <c r="F167">
        <v>-9.5184889999999998E-3</v>
      </c>
      <c r="G167">
        <v>-3.7807370000000002E-3</v>
      </c>
      <c r="H167">
        <v>-5.974643E-3</v>
      </c>
      <c r="I167">
        <v>-1.3266313E-2</v>
      </c>
      <c r="J167">
        <v>1.8401960000000001E-3</v>
      </c>
      <c r="K167">
        <v>-1.6469500000000001E-3</v>
      </c>
      <c r="L167">
        <v>-1.0728868000000001E-2</v>
      </c>
      <c r="N167">
        <f t="shared" si="4"/>
        <v>4888985.8275615759</v>
      </c>
      <c r="P167">
        <f t="shared" si="5"/>
        <v>111014.17243842408</v>
      </c>
    </row>
    <row r="168" spans="1:16" x14ac:dyDescent="0.2">
      <c r="A168" s="17">
        <v>43790</v>
      </c>
      <c r="B168">
        <v>-1.0532819000000001E-2</v>
      </c>
      <c r="C168">
        <v>-9.4064230000000006E-3</v>
      </c>
      <c r="D168">
        <v>7.8077379999999998E-3</v>
      </c>
      <c r="E168">
        <v>-1.0473570000000001E-3</v>
      </c>
      <c r="F168">
        <v>-5.7549330000000003E-3</v>
      </c>
      <c r="G168">
        <v>-1.5162629999999999E-3</v>
      </c>
      <c r="H168">
        <v>-2.5881989999999998E-3</v>
      </c>
      <c r="I168">
        <v>-1.0201356999999999E-2</v>
      </c>
      <c r="J168">
        <v>1.704456E-2</v>
      </c>
      <c r="K168">
        <v>7.2267609999999999E-3</v>
      </c>
      <c r="L168">
        <v>-1.0439119999999999E-3</v>
      </c>
      <c r="N168">
        <f t="shared" si="4"/>
        <v>5047635.1328162747</v>
      </c>
      <c r="P168">
        <f t="shared" si="5"/>
        <v>-47635.13281627465</v>
      </c>
    </row>
    <row r="169" spans="1:16" x14ac:dyDescent="0.2">
      <c r="A169" s="17">
        <v>43791</v>
      </c>
      <c r="B169">
        <v>2.0615811000000001E-2</v>
      </c>
      <c r="C169">
        <v>1.6215185999999999E-2</v>
      </c>
      <c r="D169">
        <v>1.6947896E-2</v>
      </c>
      <c r="E169">
        <v>1.4814186999999999E-2</v>
      </c>
      <c r="F169">
        <v>2.6202644000000001E-2</v>
      </c>
      <c r="G169">
        <v>9.8151120000000008E-3</v>
      </c>
      <c r="H169">
        <v>4.7009089999999996E-3</v>
      </c>
      <c r="I169">
        <v>4.9997197E-2</v>
      </c>
      <c r="J169">
        <v>2.0396285E-2</v>
      </c>
      <c r="K169">
        <v>2.1157763E-2</v>
      </c>
      <c r="L169">
        <v>2.3706362000000002E-2</v>
      </c>
      <c r="N169">
        <f t="shared" si="4"/>
        <v>5099666.9180293456</v>
      </c>
      <c r="P169">
        <f t="shared" si="5"/>
        <v>-99666.918029345572</v>
      </c>
    </row>
    <row r="170" spans="1:16" x14ac:dyDescent="0.2">
      <c r="A170" s="17">
        <v>43794</v>
      </c>
      <c r="B170">
        <v>1.5292439999999999E-3</v>
      </c>
      <c r="C170">
        <v>-2.0310400999999999E-2</v>
      </c>
      <c r="D170">
        <v>1.007935E-3</v>
      </c>
      <c r="E170">
        <v>-1.0536505999999999E-2</v>
      </c>
      <c r="F170">
        <v>-6.3924730000000001E-3</v>
      </c>
      <c r="G170">
        <v>-9.0567289999999995E-3</v>
      </c>
      <c r="H170">
        <v>-7.7682860000000001E-3</v>
      </c>
      <c r="I170">
        <v>-1.656351E-2</v>
      </c>
      <c r="J170">
        <v>1.7206829E-2</v>
      </c>
      <c r="K170">
        <v>1.8520146000000001E-2</v>
      </c>
      <c r="L170">
        <v>-3.7486799999999999E-3</v>
      </c>
      <c r="N170">
        <f t="shared" si="4"/>
        <v>4829751.1158413589</v>
      </c>
      <c r="P170">
        <f t="shared" si="5"/>
        <v>170248.8841586411</v>
      </c>
    </row>
    <row r="171" spans="1:16" x14ac:dyDescent="0.2">
      <c r="A171" s="17">
        <v>43795</v>
      </c>
      <c r="B171">
        <v>-6.643655E-3</v>
      </c>
      <c r="C171">
        <v>1.0714341E-2</v>
      </c>
      <c r="D171">
        <v>2.1590242999999999E-2</v>
      </c>
      <c r="E171">
        <v>6.8377179999999996E-3</v>
      </c>
      <c r="F171">
        <v>6.3924730000000001E-3</v>
      </c>
      <c r="G171">
        <v>5.2930670000000003E-3</v>
      </c>
      <c r="H171">
        <v>2.006959E-3</v>
      </c>
      <c r="I171">
        <v>5.2179600000000004E-4</v>
      </c>
      <c r="J171">
        <v>-1.0411679E-2</v>
      </c>
      <c r="K171">
        <v>2.4086559999999999E-3</v>
      </c>
      <c r="L171">
        <v>7.1869880000000001E-3</v>
      </c>
      <c r="N171">
        <f t="shared" si="4"/>
        <v>5107356.3872415014</v>
      </c>
      <c r="P171">
        <f t="shared" si="5"/>
        <v>-107356.38724150136</v>
      </c>
    </row>
    <row r="172" spans="1:16" x14ac:dyDescent="0.2">
      <c r="A172" s="17">
        <v>43796</v>
      </c>
      <c r="B172">
        <v>-7.8928880000000007E-3</v>
      </c>
      <c r="C172">
        <v>-6.6191260000000003E-3</v>
      </c>
      <c r="D172">
        <v>-1.2565355E-2</v>
      </c>
      <c r="E172">
        <v>-7.0272909999999997E-3</v>
      </c>
      <c r="F172">
        <v>-1.1687352999999999E-2</v>
      </c>
      <c r="G172">
        <v>-1.5963854E-2</v>
      </c>
      <c r="H172">
        <v>-1.4850202999999999E-2</v>
      </c>
      <c r="I172">
        <v>-1.4713912000000001E-2</v>
      </c>
      <c r="J172">
        <v>-6.6182799999999998E-3</v>
      </c>
      <c r="K172">
        <v>-1.1149598E-2</v>
      </c>
      <c r="L172">
        <v>-1.0778439000000001E-2</v>
      </c>
      <c r="N172">
        <f t="shared" si="4"/>
        <v>4934023.7782786861</v>
      </c>
      <c r="P172">
        <f t="shared" si="5"/>
        <v>65976.221721313894</v>
      </c>
    </row>
    <row r="173" spans="1:16" x14ac:dyDescent="0.2">
      <c r="A173" s="17">
        <v>43798</v>
      </c>
      <c r="B173">
        <v>-6.7408900000000002E-3</v>
      </c>
      <c r="C173">
        <v>-1.0785980000000001E-2</v>
      </c>
      <c r="D173">
        <v>-1.1882937E-2</v>
      </c>
      <c r="E173">
        <v>-1.7514393E-2</v>
      </c>
      <c r="F173">
        <v>-2.1465017999999999E-2</v>
      </c>
      <c r="G173">
        <v>-1.3889136E-2</v>
      </c>
      <c r="H173">
        <v>-1.3253423E-2</v>
      </c>
      <c r="I173">
        <v>-1.6008839E-2</v>
      </c>
      <c r="J173">
        <v>-1.5075351000000001E-2</v>
      </c>
      <c r="K173">
        <v>-3.496828E-3</v>
      </c>
      <c r="L173">
        <v>-1.5496298E-2</v>
      </c>
      <c r="N173">
        <f t="shared" si="4"/>
        <v>4810886.6408742415</v>
      </c>
      <c r="P173">
        <f t="shared" si="5"/>
        <v>189113.35912575852</v>
      </c>
    </row>
    <row r="174" spans="1:16" x14ac:dyDescent="0.2">
      <c r="A174" s="17">
        <v>43801</v>
      </c>
      <c r="B174">
        <v>-2.7962951E-2</v>
      </c>
      <c r="C174">
        <v>4.3798079999999998E-3</v>
      </c>
      <c r="D174">
        <v>-8.7936109999999998E-3</v>
      </c>
      <c r="E174">
        <v>-1.3609296999999999E-2</v>
      </c>
      <c r="F174">
        <v>-2.5506675999999999E-2</v>
      </c>
      <c r="G174">
        <v>-2.2790767999999999E-2</v>
      </c>
      <c r="H174">
        <v>-2.2941544000000001E-2</v>
      </c>
      <c r="I174">
        <v>5.8997549999999996E-3</v>
      </c>
      <c r="J174">
        <v>-9.1193720000000006E-3</v>
      </c>
      <c r="K174">
        <v>-2.5151818999999999E-2</v>
      </c>
      <c r="L174">
        <v>-1.5607315E-2</v>
      </c>
      <c r="N174">
        <f t="shared" si="4"/>
        <v>5084751.1465451624</v>
      </c>
      <c r="P174">
        <f t="shared" si="5"/>
        <v>-84751.146545162424</v>
      </c>
    </row>
    <row r="175" spans="1:16" x14ac:dyDescent="0.2">
      <c r="A175" s="17">
        <v>43802</v>
      </c>
      <c r="B175">
        <v>-8.9208199999999999E-4</v>
      </c>
      <c r="C175">
        <v>2.0104942000000001E-2</v>
      </c>
      <c r="D175">
        <v>2.1258856999999999E-2</v>
      </c>
      <c r="E175">
        <v>1.0385727000000001E-2</v>
      </c>
      <c r="F175">
        <v>-5.0540362999999998E-2</v>
      </c>
      <c r="G175">
        <v>1.2638386999999999E-2</v>
      </c>
      <c r="H175">
        <v>2.6167681000000002E-2</v>
      </c>
      <c r="I175">
        <v>-1.3459153E-2</v>
      </c>
      <c r="J175">
        <v>3.6863140000000003E-2</v>
      </c>
      <c r="K175">
        <v>4.9583006999999998E-2</v>
      </c>
      <c r="L175">
        <v>1.5694360000000001E-2</v>
      </c>
      <c r="N175">
        <f t="shared" si="4"/>
        <v>5111083.5108886035</v>
      </c>
      <c r="P175">
        <f t="shared" si="5"/>
        <v>-111083.51088860352</v>
      </c>
    </row>
    <row r="176" spans="1:16" x14ac:dyDescent="0.2">
      <c r="A176" s="17">
        <v>43803</v>
      </c>
      <c r="B176">
        <v>1.0706960000000001E-3</v>
      </c>
      <c r="C176">
        <v>-1.765218E-3</v>
      </c>
      <c r="D176">
        <v>3.8171099999999999E-3</v>
      </c>
      <c r="E176">
        <v>4.7350029999999998E-3</v>
      </c>
      <c r="F176">
        <v>-1.9844570999999998E-2</v>
      </c>
      <c r="G176">
        <v>6.2597959999999998E-3</v>
      </c>
      <c r="H176">
        <v>6.1945239999999999E-3</v>
      </c>
      <c r="I176">
        <v>2.165621E-3</v>
      </c>
      <c r="J176">
        <v>-3.6958989999999999E-3</v>
      </c>
      <c r="K176">
        <v>1.7593660000000001E-3</v>
      </c>
      <c r="L176">
        <v>4.9898850000000003E-3</v>
      </c>
      <c r="N176">
        <f t="shared" si="4"/>
        <v>5074854.9827597579</v>
      </c>
      <c r="P176">
        <f t="shared" si="5"/>
        <v>-74854.982759757899</v>
      </c>
    </row>
    <row r="177" spans="1:16" x14ac:dyDescent="0.2">
      <c r="A177" s="17">
        <v>43804</v>
      </c>
      <c r="B177">
        <v>1.2932923000000001E-2</v>
      </c>
      <c r="C177">
        <v>2.5242E-4</v>
      </c>
      <c r="D177">
        <v>1.3409697999999999E-2</v>
      </c>
      <c r="E177">
        <v>1.5496645E-2</v>
      </c>
      <c r="F177">
        <v>3.0241805E-2</v>
      </c>
      <c r="G177">
        <v>7.7700770000000002E-3</v>
      </c>
      <c r="H177">
        <v>1.4782696E-2</v>
      </c>
      <c r="I177">
        <v>3.1934613000000001E-2</v>
      </c>
      <c r="J177">
        <v>2.1455662E-2</v>
      </c>
      <c r="K177">
        <v>2.0975713999999999E-2</v>
      </c>
      <c r="L177">
        <v>1.4352271999999999E-2</v>
      </c>
      <c r="N177">
        <f t="shared" si="4"/>
        <v>5051784.606939665</v>
      </c>
      <c r="P177">
        <f t="shared" si="5"/>
        <v>-51784.606939665042</v>
      </c>
    </row>
    <row r="178" spans="1:16" x14ac:dyDescent="0.2">
      <c r="A178" s="17">
        <v>43805</v>
      </c>
      <c r="B178">
        <v>-4.9408330000000004E-3</v>
      </c>
      <c r="C178">
        <v>-1.7821264999999999E-2</v>
      </c>
      <c r="D178">
        <v>-3.0282640000000001E-3</v>
      </c>
      <c r="E178">
        <v>-5.2980589999999999E-3</v>
      </c>
      <c r="F178">
        <v>-2.7261338999999999E-2</v>
      </c>
      <c r="G178">
        <v>-1.2461208E-2</v>
      </c>
      <c r="H178">
        <v>1.3038246E-2</v>
      </c>
      <c r="I178">
        <v>-6.3058979999999999E-3</v>
      </c>
      <c r="J178">
        <v>-1.1018968000000001E-2</v>
      </c>
      <c r="K178">
        <v>2.6290469999999998E-3</v>
      </c>
      <c r="L178">
        <v>-4.5757910000000001E-3</v>
      </c>
      <c r="N178">
        <f t="shared" si="4"/>
        <v>4937396.3880377803</v>
      </c>
      <c r="P178">
        <f t="shared" si="5"/>
        <v>62603.6119622197</v>
      </c>
    </row>
    <row r="179" spans="1:16" x14ac:dyDescent="0.2">
      <c r="A179" s="17">
        <v>43808</v>
      </c>
      <c r="B179">
        <v>1.060812E-3</v>
      </c>
      <c r="C179">
        <v>1.3015324999999999E-2</v>
      </c>
      <c r="D179">
        <v>-5.1773180000000002E-3</v>
      </c>
      <c r="E179">
        <v>2.1608769999999998E-3</v>
      </c>
      <c r="F179">
        <v>6.7800890000000004E-3</v>
      </c>
      <c r="G179">
        <v>1.3234921E-2</v>
      </c>
      <c r="H179">
        <v>-9.4652460000000001E-3</v>
      </c>
      <c r="I179">
        <v>-7.4074090000000002E-3</v>
      </c>
      <c r="J179">
        <v>-1.834011E-3</v>
      </c>
      <c r="K179">
        <v>-5.6714249999999999E-3</v>
      </c>
      <c r="L179">
        <v>4.2343370000000003E-3</v>
      </c>
      <c r="N179">
        <f t="shared" si="4"/>
        <v>5081446.1858633254</v>
      </c>
      <c r="P179">
        <f t="shared" si="5"/>
        <v>-81446.185863325372</v>
      </c>
    </row>
    <row r="180" spans="1:16" x14ac:dyDescent="0.2">
      <c r="A180" s="17">
        <v>43809</v>
      </c>
      <c r="B180">
        <v>8.4461540000000009E-3</v>
      </c>
      <c r="C180">
        <v>7.6042600000000003E-4</v>
      </c>
      <c r="D180">
        <v>1.9177082000000002E-2</v>
      </c>
      <c r="E180">
        <v>1.4682396E-2</v>
      </c>
      <c r="F180">
        <v>4.5405754E-2</v>
      </c>
      <c r="G180">
        <v>1.2298375E-2</v>
      </c>
      <c r="H180">
        <v>3.3548847999999999E-2</v>
      </c>
      <c r="I180">
        <v>4.0078246999999997E-2</v>
      </c>
      <c r="J180">
        <v>1.2507783999999999E-2</v>
      </c>
      <c r="K180">
        <v>8.9985050000000004E-3</v>
      </c>
      <c r="L180">
        <v>2.0278615999999999E-2</v>
      </c>
      <c r="N180">
        <f t="shared" si="4"/>
        <v>5172952.2342712358</v>
      </c>
      <c r="P180">
        <f t="shared" si="5"/>
        <v>-172952.23427123576</v>
      </c>
    </row>
    <row r="181" spans="1:16" x14ac:dyDescent="0.2">
      <c r="A181" s="17">
        <v>43810</v>
      </c>
      <c r="B181">
        <v>8.3757139999999994E-3</v>
      </c>
      <c r="C181">
        <v>7.6078567E-2</v>
      </c>
      <c r="D181">
        <v>1.8816370999999998E-2</v>
      </c>
      <c r="E181">
        <v>2.4957904999999999E-2</v>
      </c>
      <c r="F181">
        <v>3.3726785000000002E-2</v>
      </c>
      <c r="G181">
        <v>1.1393942000000001E-2</v>
      </c>
      <c r="H181">
        <v>2.3404608E-2</v>
      </c>
      <c r="I181">
        <v>5.1008599999999998E-4</v>
      </c>
      <c r="J181">
        <v>1.6776889999999999E-2</v>
      </c>
      <c r="K181">
        <v>3.7632370999999998E-2</v>
      </c>
      <c r="L181">
        <v>2.6739758999999998E-2</v>
      </c>
      <c r="N181">
        <f t="shared" si="4"/>
        <v>5158153.5778155718</v>
      </c>
      <c r="P181">
        <f t="shared" si="5"/>
        <v>-158153.5778155718</v>
      </c>
    </row>
    <row r="182" spans="1:16" x14ac:dyDescent="0.2">
      <c r="A182" s="17">
        <v>43811</v>
      </c>
      <c r="B182">
        <v>4.1615829999999999E-3</v>
      </c>
      <c r="C182">
        <v>-3.4395522999999997E-2</v>
      </c>
      <c r="D182">
        <v>4.5110879999999999E-3</v>
      </c>
      <c r="E182">
        <v>-3.8498336000000001E-2</v>
      </c>
      <c r="F182">
        <v>3.5053430000000002E-3</v>
      </c>
      <c r="G182">
        <v>-1.2158192999999999E-2</v>
      </c>
      <c r="H182">
        <v>-1.3794651E-2</v>
      </c>
      <c r="I182">
        <v>-2.2693109999999999E-2</v>
      </c>
      <c r="J182">
        <v>8.115588E-3</v>
      </c>
      <c r="K182">
        <v>-1.0426563E-2</v>
      </c>
      <c r="L182">
        <v>-4.4072340000000003E-3</v>
      </c>
      <c r="N182">
        <f t="shared" si="4"/>
        <v>4773618.6086577261</v>
      </c>
      <c r="P182">
        <f t="shared" si="5"/>
        <v>226381.39134227391</v>
      </c>
    </row>
    <row r="183" spans="1:16" x14ac:dyDescent="0.2">
      <c r="A183" s="17">
        <v>43812</v>
      </c>
      <c r="B183">
        <v>-1.558715E-3</v>
      </c>
      <c r="C183">
        <v>2.8744420999999999E-2</v>
      </c>
      <c r="D183">
        <v>3.3897879999999999E-3</v>
      </c>
      <c r="E183">
        <v>2.4149586000000001E-2</v>
      </c>
      <c r="F183">
        <v>8.1317879999999992E-3</v>
      </c>
      <c r="G183">
        <v>2.4916345999999999E-2</v>
      </c>
      <c r="H183">
        <v>6.8080249999999997E-3</v>
      </c>
      <c r="I183">
        <v>3.5361127999999999E-2</v>
      </c>
      <c r="J183">
        <v>7.57649E-4</v>
      </c>
      <c r="K183">
        <v>1.1395516E-2</v>
      </c>
      <c r="L183">
        <v>9.5256669999999998E-3</v>
      </c>
      <c r="N183">
        <f t="shared" si="4"/>
        <v>5232113.359228096</v>
      </c>
      <c r="P183">
        <f t="shared" si="5"/>
        <v>-232113.35922809597</v>
      </c>
    </row>
    <row r="184" spans="1:16" x14ac:dyDescent="0.2">
      <c r="A184" s="17">
        <v>43815</v>
      </c>
      <c r="B184">
        <v>-6.9563969999999996E-3</v>
      </c>
      <c r="C184">
        <v>9.8685479999999996E-3</v>
      </c>
      <c r="D184">
        <v>1.5729599999999999E-4</v>
      </c>
      <c r="E184">
        <v>2.0715550000000001E-3</v>
      </c>
      <c r="F184">
        <v>-6.1896379999999999E-3</v>
      </c>
      <c r="G184">
        <v>2.5765163000000001E-2</v>
      </c>
      <c r="H184">
        <v>-1.2447980000000001E-3</v>
      </c>
      <c r="I184">
        <v>1.6974953000000001E-2</v>
      </c>
      <c r="J184">
        <v>-3.3678000000000001E-4</v>
      </c>
      <c r="K184">
        <v>-7.6799449999999997E-3</v>
      </c>
      <c r="L184">
        <v>4.5025789999999996E-3</v>
      </c>
      <c r="N184">
        <f t="shared" si="4"/>
        <v>5215217.0084753381</v>
      </c>
      <c r="P184">
        <f t="shared" si="5"/>
        <v>-215217.00847533811</v>
      </c>
    </row>
    <row r="185" spans="1:16" x14ac:dyDescent="0.2">
      <c r="A185" s="17">
        <v>43816</v>
      </c>
      <c r="B185">
        <v>-2.2713719999999998E-3</v>
      </c>
      <c r="C185">
        <v>-1.1049865000000001E-2</v>
      </c>
      <c r="D185">
        <v>-5.8396530000000002E-3</v>
      </c>
      <c r="E185">
        <v>1.1178518E-2</v>
      </c>
      <c r="F185">
        <v>-7.4002620000000003E-3</v>
      </c>
      <c r="G185">
        <v>-9.4925949999999995E-3</v>
      </c>
      <c r="H185">
        <v>-3.8568949999999999E-3</v>
      </c>
      <c r="I185">
        <v>-2.1516982E-2</v>
      </c>
      <c r="J185">
        <v>-1.5435717999999999E-2</v>
      </c>
      <c r="K185">
        <v>-5.5781779999999996E-3</v>
      </c>
      <c r="L185">
        <v>-5.2629800000000002E-4</v>
      </c>
      <c r="N185">
        <f t="shared" si="4"/>
        <v>5013828.0037358049</v>
      </c>
      <c r="P185">
        <f t="shared" si="5"/>
        <v>-13828.00373580493</v>
      </c>
    </row>
    <row r="186" spans="1:16" x14ac:dyDescent="0.2">
      <c r="A186" s="17">
        <v>43817</v>
      </c>
      <c r="B186">
        <v>1.3724002000000001E-2</v>
      </c>
      <c r="C186">
        <v>1.2451766E-2</v>
      </c>
      <c r="D186">
        <v>3.95819E-4</v>
      </c>
      <c r="E186">
        <v>-1.0252661999999999E-2</v>
      </c>
      <c r="F186">
        <v>1.8206870999999999E-2</v>
      </c>
      <c r="G186">
        <v>-8.1031499999999999E-3</v>
      </c>
      <c r="H186">
        <v>5.7798270000000004E-3</v>
      </c>
      <c r="I186">
        <v>-2.025364E-3</v>
      </c>
      <c r="J186">
        <v>1.4425545999999999E-2</v>
      </c>
      <c r="K186">
        <v>4.6019140000000004E-3</v>
      </c>
      <c r="L186">
        <v>8.0257409999999994E-3</v>
      </c>
      <c r="N186">
        <f t="shared" si="4"/>
        <v>4905472.6431888863</v>
      </c>
      <c r="P186">
        <f t="shared" si="5"/>
        <v>94527.356811113656</v>
      </c>
    </row>
    <row r="187" spans="1:16" x14ac:dyDescent="0.2">
      <c r="A187" s="17">
        <v>43818</v>
      </c>
      <c r="B187">
        <v>1.6936306000000002E-2</v>
      </c>
      <c r="C187">
        <v>3.0354127000000002E-2</v>
      </c>
      <c r="D187">
        <v>1.997297E-2</v>
      </c>
      <c r="E187">
        <v>-5.7826650000000002E-3</v>
      </c>
      <c r="F187">
        <v>-3.460861E-3</v>
      </c>
      <c r="G187">
        <v>1.176483E-2</v>
      </c>
      <c r="H187">
        <v>4.060045E-3</v>
      </c>
      <c r="I187">
        <v>1.4091863E-2</v>
      </c>
      <c r="J187">
        <v>9.3909939999999997E-3</v>
      </c>
      <c r="K187">
        <v>2.2218564E-2</v>
      </c>
      <c r="L187">
        <v>9.4748899999999997E-3</v>
      </c>
      <c r="N187">
        <f t="shared" si="4"/>
        <v>4905732.6102364976</v>
      </c>
      <c r="P187">
        <f t="shared" si="5"/>
        <v>94267.389763502404</v>
      </c>
    </row>
    <row r="188" spans="1:16" x14ac:dyDescent="0.2">
      <c r="A188" s="17">
        <v>43819</v>
      </c>
      <c r="B188">
        <v>4.7386290000000003E-3</v>
      </c>
      <c r="C188">
        <v>2.9239837000000001E-2</v>
      </c>
      <c r="D188">
        <v>-3.106634E-3</v>
      </c>
      <c r="E188">
        <v>1.6601369999999999E-3</v>
      </c>
      <c r="F188">
        <v>2.0587896000000001E-2</v>
      </c>
      <c r="G188">
        <v>7.2833120000000001E-3</v>
      </c>
      <c r="H188">
        <v>-4.512116E-3</v>
      </c>
      <c r="I188">
        <v>-2.4280380000000001E-2</v>
      </c>
      <c r="J188">
        <v>-5.439475E-3</v>
      </c>
      <c r="K188">
        <v>2.957248E-3</v>
      </c>
      <c r="L188">
        <v>3.178204E-3</v>
      </c>
      <c r="N188">
        <f t="shared" si="4"/>
        <v>4964589.0661782883</v>
      </c>
      <c r="P188">
        <f t="shared" si="5"/>
        <v>35410.933821711689</v>
      </c>
    </row>
    <row r="189" spans="1:16" x14ac:dyDescent="0.2">
      <c r="A189" s="17">
        <v>43822</v>
      </c>
      <c r="B189">
        <v>3.0345150000000002E-3</v>
      </c>
      <c r="C189">
        <v>2.3479379000000002E-2</v>
      </c>
      <c r="D189">
        <v>-1.55647E-4</v>
      </c>
      <c r="E189">
        <v>3.0309669999999999E-3</v>
      </c>
      <c r="F189">
        <v>4.1518070000000004E-3</v>
      </c>
      <c r="G189">
        <v>7.9509349999999993E-3</v>
      </c>
      <c r="H189">
        <v>3.6115320000000002E-3</v>
      </c>
      <c r="I189">
        <v>-5.1335010000000004E-3</v>
      </c>
      <c r="J189">
        <v>4.6044479999999997E-3</v>
      </c>
      <c r="K189">
        <v>6.66824E-4</v>
      </c>
      <c r="L189">
        <v>1.624852E-3</v>
      </c>
      <c r="N189">
        <f t="shared" si="4"/>
        <v>5027958.8158169631</v>
      </c>
      <c r="P189">
        <f t="shared" si="5"/>
        <v>-27958.815816963091</v>
      </c>
    </row>
    <row r="190" spans="1:16" x14ac:dyDescent="0.2">
      <c r="A190" s="17">
        <v>43823</v>
      </c>
      <c r="B190">
        <v>6.8773890000000002E-3</v>
      </c>
      <c r="C190">
        <v>1.9319560000000001E-3</v>
      </c>
      <c r="D190">
        <v>-3.8905199999999997E-4</v>
      </c>
      <c r="E190">
        <v>-7.8937999999999994E-3</v>
      </c>
      <c r="F190">
        <v>1.4211186000000001E-2</v>
      </c>
      <c r="G190">
        <v>1.3586164E-2</v>
      </c>
      <c r="H190">
        <v>-4.1767389999999996E-3</v>
      </c>
      <c r="I190">
        <v>2.7913470999999999E-2</v>
      </c>
      <c r="J190">
        <v>8.3800499999999998E-5</v>
      </c>
      <c r="K190">
        <v>8.3418929999999995E-3</v>
      </c>
      <c r="L190">
        <v>1.1474829999999999E-3</v>
      </c>
      <c r="N190">
        <f t="shared" si="4"/>
        <v>4939441.615197638</v>
      </c>
      <c r="P190">
        <f t="shared" si="5"/>
        <v>60558.38480236195</v>
      </c>
    </row>
    <row r="191" spans="1:16" x14ac:dyDescent="0.2">
      <c r="A191" s="17">
        <v>43825</v>
      </c>
      <c r="B191">
        <v>4.3368729999999998E-3</v>
      </c>
      <c r="C191">
        <v>-9.6973230000000007E-3</v>
      </c>
      <c r="D191">
        <v>7.0045999999999997E-4</v>
      </c>
      <c r="E191">
        <v>-4.5702390000000002E-3</v>
      </c>
      <c r="F191">
        <v>-8.9519839999999996E-3</v>
      </c>
      <c r="G191">
        <v>-2.2262998999999999E-2</v>
      </c>
      <c r="H191">
        <v>4.514372E-3</v>
      </c>
      <c r="I191">
        <v>-3.8260215E-2</v>
      </c>
      <c r="J191">
        <v>-2.3414820000000002E-3</v>
      </c>
      <c r="K191">
        <v>-4.2570220000000001E-3</v>
      </c>
      <c r="L191">
        <v>-1.979359E-3</v>
      </c>
      <c r="N191">
        <f t="shared" si="4"/>
        <v>4865981.9091419829</v>
      </c>
      <c r="P191">
        <f t="shared" si="5"/>
        <v>134018.09085801709</v>
      </c>
    </row>
    <row r="192" spans="1:16" x14ac:dyDescent="0.2">
      <c r="A192" s="17">
        <v>43826</v>
      </c>
      <c r="B192">
        <v>-7.6858370000000001E-3</v>
      </c>
      <c r="C192">
        <v>-1.4395010999999999E-2</v>
      </c>
      <c r="D192">
        <v>-7.1030900000000003E-3</v>
      </c>
      <c r="E192">
        <v>-9.7465940000000008E-3</v>
      </c>
      <c r="F192">
        <v>-1.0546063E-2</v>
      </c>
      <c r="G192">
        <v>-5.096527E-3</v>
      </c>
      <c r="H192">
        <v>-4.1752289999999999E-3</v>
      </c>
      <c r="I192">
        <v>-7.8308739999999998E-3</v>
      </c>
      <c r="J192">
        <v>-4.9513339999999999E-3</v>
      </c>
      <c r="K192">
        <v>-4.6563510000000004E-3</v>
      </c>
      <c r="L192">
        <v>-7.5585349999999999E-3</v>
      </c>
      <c r="N192">
        <f t="shared" si="4"/>
        <v>4954079.22794291</v>
      </c>
      <c r="P192">
        <f t="shared" si="5"/>
        <v>45920.772057089955</v>
      </c>
    </row>
    <row r="193" spans="1:16" x14ac:dyDescent="0.2">
      <c r="A193" s="17">
        <v>43829</v>
      </c>
      <c r="B193">
        <v>3.8501220000000001E-3</v>
      </c>
      <c r="C193">
        <v>7.4414909999999997E-3</v>
      </c>
      <c r="D193">
        <v>4.9225750000000002E-3</v>
      </c>
      <c r="E193">
        <v>8.1339629999999993E-3</v>
      </c>
      <c r="F193">
        <v>5.6634570000000002E-3</v>
      </c>
      <c r="G193">
        <v>5.8224269999999998E-3</v>
      </c>
      <c r="H193">
        <v>-2.264131E-3</v>
      </c>
      <c r="I193">
        <v>3.1396919999999999E-3</v>
      </c>
      <c r="J193">
        <v>-1.6841100000000001E-4</v>
      </c>
      <c r="K193">
        <v>-2.5749480000000001E-3</v>
      </c>
      <c r="L193">
        <v>2.7113369999999999E-3</v>
      </c>
      <c r="N193">
        <f t="shared" si="4"/>
        <v>5045524.8832714446</v>
      </c>
      <c r="P193">
        <f t="shared" si="5"/>
        <v>-45524.883271444589</v>
      </c>
    </row>
    <row r="194" spans="1:16" x14ac:dyDescent="0.2">
      <c r="A194" s="17">
        <v>43830</v>
      </c>
      <c r="B194">
        <v>1.6406127999999999E-2</v>
      </c>
      <c r="C194">
        <v>6.8265713000000006E-2</v>
      </c>
      <c r="D194">
        <v>9.9281490000000007E-3</v>
      </c>
      <c r="E194">
        <v>1.9956634000000001E-2</v>
      </c>
      <c r="F194">
        <v>3.0406308999999999E-2</v>
      </c>
      <c r="G194">
        <v>1.0826563000000001E-2</v>
      </c>
      <c r="H194">
        <v>5.200138E-3</v>
      </c>
      <c r="I194">
        <v>1.5037925000000001E-2</v>
      </c>
      <c r="J194">
        <v>1.3290570999999999E-2</v>
      </c>
      <c r="K194">
        <v>2.7130627000000001E-2</v>
      </c>
      <c r="L194">
        <v>2.0458572000000001E-2</v>
      </c>
      <c r="N194">
        <f t="shared" si="4"/>
        <v>5075035.1769935051</v>
      </c>
      <c r="P194">
        <f t="shared" si="5"/>
        <v>-75035.176993505098</v>
      </c>
    </row>
    <row r="195" spans="1:16" x14ac:dyDescent="0.2">
      <c r="A195" s="17">
        <v>43832</v>
      </c>
      <c r="B195">
        <v>-1.2237484999999999E-2</v>
      </c>
      <c r="C195">
        <v>-1.0235503999999999E-2</v>
      </c>
      <c r="D195">
        <v>-1.3363715999999999E-2</v>
      </c>
      <c r="E195">
        <v>-2.5764176999999999E-2</v>
      </c>
      <c r="F195">
        <v>-2.6273515000000001E-2</v>
      </c>
      <c r="G195">
        <v>-7.9280129999999994E-3</v>
      </c>
      <c r="H195">
        <v>-1.9009351000000001E-2</v>
      </c>
      <c r="I195">
        <v>-2.0801561999999999E-2</v>
      </c>
      <c r="J195">
        <v>-1.7760211000000001E-2</v>
      </c>
      <c r="K195">
        <v>-2.2177394E-2</v>
      </c>
      <c r="L195">
        <v>-1.8826933000000001E-2</v>
      </c>
      <c r="N195">
        <f t="shared" si="4"/>
        <v>4877793.6213950664</v>
      </c>
      <c r="P195">
        <f t="shared" si="5"/>
        <v>122206.37860493362</v>
      </c>
    </row>
    <row r="196" spans="1:16" x14ac:dyDescent="0.2">
      <c r="A196" s="17">
        <v>43833</v>
      </c>
      <c r="B196">
        <v>-2.832846E-3</v>
      </c>
      <c r="C196">
        <v>-4.3303309999999998E-3</v>
      </c>
      <c r="D196">
        <v>-6.9854319999999998E-3</v>
      </c>
      <c r="E196">
        <v>-1.4971419999999999E-3</v>
      </c>
      <c r="F196">
        <v>-3.7826564999999999E-2</v>
      </c>
      <c r="G196">
        <v>-1.2377302999999999E-2</v>
      </c>
      <c r="H196">
        <v>-5.8777509999999996E-3</v>
      </c>
      <c r="I196">
        <v>8.8936009999999992E-3</v>
      </c>
      <c r="J196">
        <v>-1.181833E-2</v>
      </c>
      <c r="K196">
        <v>-1.4451871999999999E-2</v>
      </c>
      <c r="L196">
        <v>-1.0471604000000001E-2</v>
      </c>
      <c r="N196">
        <f t="shared" si="4"/>
        <v>4979215.4347227402</v>
      </c>
      <c r="P196">
        <f t="shared" si="5"/>
        <v>20784.565277259797</v>
      </c>
    </row>
    <row r="197" spans="1:16" x14ac:dyDescent="0.2">
      <c r="A197" s="17">
        <v>43836</v>
      </c>
      <c r="B197">
        <v>-1.6826838E-2</v>
      </c>
      <c r="C197">
        <v>-2.89734E-3</v>
      </c>
      <c r="D197">
        <v>1.9113650999999999E-2</v>
      </c>
      <c r="E197">
        <v>-3.448474E-3</v>
      </c>
      <c r="F197">
        <v>2.1953549999999999E-2</v>
      </c>
      <c r="G197">
        <v>1.8868500999999999E-2</v>
      </c>
      <c r="H197">
        <v>2.8039062999999999E-2</v>
      </c>
      <c r="I197">
        <v>4.5809515000000002E-2</v>
      </c>
      <c r="J197">
        <v>2.2495595E-2</v>
      </c>
      <c r="K197">
        <v>6.4942103000000001E-2</v>
      </c>
      <c r="L197">
        <v>1.8234490999999999E-2</v>
      </c>
      <c r="N197">
        <f t="shared" ref="N197:N260" si="6">$B$2*(1+B197)+$C$2*(1+C197)+$D$2*(1+D197)+$E$2*(1+E197)+$F$2*(1+F197)+$G$2*(1+G197)+$H$2*(1+H197)+$I$2*(1+I197)+$J$2*(1+J197)+$K$2*(1+K197)+$L$2*(1+L197)</f>
        <v>5103990.674529355</v>
      </c>
      <c r="P197">
        <f t="shared" ref="P197:P260" si="7">5000000-N197</f>
        <v>-103990.67452935502</v>
      </c>
    </row>
    <row r="198" spans="1:16" x14ac:dyDescent="0.2">
      <c r="A198" s="17">
        <v>43837</v>
      </c>
      <c r="B198">
        <v>6.7873200000000003E-4</v>
      </c>
      <c r="C198">
        <v>-8.7427319999999996E-3</v>
      </c>
      <c r="D198">
        <v>2.7006690000000002E-3</v>
      </c>
      <c r="E198">
        <v>-1.2552954999999999E-2</v>
      </c>
      <c r="F198">
        <v>-7.6483289999999997E-3</v>
      </c>
      <c r="G198">
        <v>-8.6643060000000001E-3</v>
      </c>
      <c r="H198">
        <v>-2.9268509999999998E-3</v>
      </c>
      <c r="I198">
        <v>5.3752890999999997E-2</v>
      </c>
      <c r="J198">
        <v>8.9910489999999992E-3</v>
      </c>
      <c r="K198">
        <v>-1.2728712999999999E-2</v>
      </c>
      <c r="L198">
        <v>-9.0790700000000001E-4</v>
      </c>
      <c r="N198">
        <f t="shared" si="6"/>
        <v>5038945.2380833216</v>
      </c>
      <c r="P198">
        <f t="shared" si="7"/>
        <v>-38945.238083321601</v>
      </c>
    </row>
    <row r="199" spans="1:16" x14ac:dyDescent="0.2">
      <c r="A199" s="17">
        <v>43838</v>
      </c>
      <c r="B199">
        <v>5.5802769999999998E-3</v>
      </c>
      <c r="C199">
        <v>2.3554795E-2</v>
      </c>
      <c r="D199">
        <v>1.2026630999999999E-2</v>
      </c>
      <c r="E199">
        <v>-8.0650970000000002E-3</v>
      </c>
      <c r="F199">
        <v>1.917424E-3</v>
      </c>
      <c r="G199">
        <v>2.8593772999999999E-2</v>
      </c>
      <c r="H199">
        <v>1.3436782E-2</v>
      </c>
      <c r="I199">
        <v>-4.7150799999999999E-4</v>
      </c>
      <c r="J199">
        <v>0</v>
      </c>
      <c r="K199">
        <v>9.3802030000000002E-3</v>
      </c>
      <c r="L199">
        <v>6.2984679999999998E-3</v>
      </c>
      <c r="N199">
        <f t="shared" si="6"/>
        <v>5015620.7788465805</v>
      </c>
      <c r="P199">
        <f t="shared" si="7"/>
        <v>-15620.778846580535</v>
      </c>
    </row>
    <row r="200" spans="1:16" x14ac:dyDescent="0.2">
      <c r="A200" s="17">
        <v>43839</v>
      </c>
      <c r="B200">
        <v>-6.0893559999999998E-3</v>
      </c>
      <c r="C200">
        <v>-1.6471507999999999E-2</v>
      </c>
      <c r="D200">
        <v>-1.0178611000000001E-2</v>
      </c>
      <c r="E200">
        <v>-2.3255154E-2</v>
      </c>
      <c r="F200">
        <v>1.5209413999999999E-2</v>
      </c>
      <c r="G200">
        <v>-4.2372570000000003E-3</v>
      </c>
      <c r="H200">
        <v>3.8851609999999998E-3</v>
      </c>
      <c r="I200">
        <v>1.414036E-3</v>
      </c>
      <c r="J200">
        <v>-1.7473162E-2</v>
      </c>
      <c r="K200">
        <v>4.6124549999999997E-3</v>
      </c>
      <c r="L200">
        <v>-5.8246169999999998E-3</v>
      </c>
      <c r="N200">
        <f t="shared" si="6"/>
        <v>4837350.6692933757</v>
      </c>
      <c r="P200">
        <f t="shared" si="7"/>
        <v>162649.33070662431</v>
      </c>
    </row>
    <row r="201" spans="1:16" x14ac:dyDescent="0.2">
      <c r="A201" s="17">
        <v>43840</v>
      </c>
      <c r="B201">
        <v>1.0967812E-2</v>
      </c>
      <c r="C201">
        <v>1.1968815000000001E-2</v>
      </c>
      <c r="D201">
        <v>-3.8472000000000002E-4</v>
      </c>
      <c r="E201">
        <v>6.5288819999999997E-3</v>
      </c>
      <c r="F201">
        <v>3.7768272999999998E-2</v>
      </c>
      <c r="G201">
        <v>2.3086015000000001E-2</v>
      </c>
      <c r="H201">
        <v>7.8356480000000006E-3</v>
      </c>
      <c r="I201">
        <v>3.8803952000000003E-2</v>
      </c>
      <c r="J201">
        <v>4.1239720000000001E-3</v>
      </c>
      <c r="K201">
        <v>3.4226880000000001E-3</v>
      </c>
      <c r="L201">
        <v>1.161513E-2</v>
      </c>
      <c r="N201">
        <f t="shared" si="6"/>
        <v>5098114.1926947124</v>
      </c>
      <c r="P201">
        <f t="shared" si="7"/>
        <v>-98114.19269471243</v>
      </c>
    </row>
    <row r="202" spans="1:16" x14ac:dyDescent="0.2">
      <c r="A202" s="17">
        <v>43843</v>
      </c>
      <c r="B202">
        <v>-2.688654E-3</v>
      </c>
      <c r="C202">
        <v>-1.1138748E-2</v>
      </c>
      <c r="D202">
        <v>5.5252369999999997E-3</v>
      </c>
      <c r="E202">
        <v>2.2975982999999998E-2</v>
      </c>
      <c r="F202">
        <v>-3.6331599999999998E-4</v>
      </c>
      <c r="G202">
        <v>-1.3226755999999999E-2</v>
      </c>
      <c r="H202">
        <v>-4.5173469999999997E-3</v>
      </c>
      <c r="I202">
        <v>-1.5525433E-2</v>
      </c>
      <c r="J202">
        <v>3.9396659999999997E-3</v>
      </c>
      <c r="K202">
        <v>-9.8494199999999994E-3</v>
      </c>
      <c r="L202">
        <v>2.1822450000000002E-3</v>
      </c>
      <c r="N202">
        <f t="shared" si="6"/>
        <v>5116777.2457841076</v>
      </c>
      <c r="P202">
        <f t="shared" si="7"/>
        <v>-116777.2457841076</v>
      </c>
    </row>
    <row r="203" spans="1:16" x14ac:dyDescent="0.2">
      <c r="A203" s="17">
        <v>43844</v>
      </c>
      <c r="B203">
        <v>-8.2791589999999995E-3</v>
      </c>
      <c r="C203">
        <v>7.0277300000000003E-3</v>
      </c>
      <c r="D203">
        <v>-1.1545728E-2</v>
      </c>
      <c r="E203">
        <v>-1.6489450999999999E-2</v>
      </c>
      <c r="F203">
        <v>-2.9137195000000001E-2</v>
      </c>
      <c r="G203">
        <v>-1.7674549000000001E-2</v>
      </c>
      <c r="H203">
        <v>-9.8765859999999997E-3</v>
      </c>
      <c r="I203">
        <v>-5.0978471999999997E-2</v>
      </c>
      <c r="J203">
        <v>-1.7043694000000002E-2</v>
      </c>
      <c r="K203">
        <v>-2.3336044E-2</v>
      </c>
      <c r="L203">
        <v>-1.0644816E-2</v>
      </c>
      <c r="N203">
        <f t="shared" si="6"/>
        <v>4921628.9669496072</v>
      </c>
      <c r="P203">
        <f t="shared" si="7"/>
        <v>78371.033050392754</v>
      </c>
    </row>
    <row r="204" spans="1:16" x14ac:dyDescent="0.2">
      <c r="A204" s="17">
        <v>43845</v>
      </c>
      <c r="B204">
        <v>1.2141855999999999E-2</v>
      </c>
      <c r="C204">
        <v>2.4818223E-2</v>
      </c>
      <c r="D204">
        <v>7.635172E-3</v>
      </c>
      <c r="E204">
        <v>1.2815889E-2</v>
      </c>
      <c r="F204">
        <v>5.5681021999999997E-2</v>
      </c>
      <c r="G204">
        <v>2.1870322000000001E-2</v>
      </c>
      <c r="H204">
        <v>2.3367302999999999E-2</v>
      </c>
      <c r="I204">
        <v>3.0052395999999999E-2</v>
      </c>
      <c r="J204">
        <v>1.3691691000000001E-2</v>
      </c>
      <c r="K204">
        <v>1.1460445E-2</v>
      </c>
      <c r="L204">
        <v>1.5693029000000001E-2</v>
      </c>
      <c r="N204">
        <f t="shared" si="6"/>
        <v>5107134.6883892249</v>
      </c>
      <c r="P204">
        <f t="shared" si="7"/>
        <v>-107134.68838922493</v>
      </c>
    </row>
    <row r="205" spans="1:16" x14ac:dyDescent="0.2">
      <c r="A205" s="17">
        <v>43846</v>
      </c>
      <c r="B205">
        <v>-1.0062700000000001E-3</v>
      </c>
      <c r="C205">
        <v>2.3039745E-2</v>
      </c>
      <c r="D205">
        <v>1.1762082E-2</v>
      </c>
      <c r="E205">
        <v>5.6509000000000004E-3</v>
      </c>
      <c r="F205">
        <v>8.4595920000000002E-3</v>
      </c>
      <c r="G205">
        <v>2.7874559999999998E-3</v>
      </c>
      <c r="H205">
        <v>4.3907002000000001E-2</v>
      </c>
      <c r="I205">
        <v>9.2400937000000002E-2</v>
      </c>
      <c r="J205">
        <v>2.85001E-3</v>
      </c>
      <c r="K205">
        <v>5.4070680000000001E-3</v>
      </c>
      <c r="L205">
        <v>7.4860660000000004E-3</v>
      </c>
      <c r="N205">
        <f t="shared" si="6"/>
        <v>5171976.3137571476</v>
      </c>
      <c r="P205">
        <f t="shared" si="7"/>
        <v>-171976.31375714764</v>
      </c>
    </row>
    <row r="206" spans="1:16" x14ac:dyDescent="0.2">
      <c r="A206" s="17">
        <v>43847</v>
      </c>
      <c r="B206">
        <v>1.5814016E-2</v>
      </c>
      <c r="C206">
        <v>2.3533830000000001E-3</v>
      </c>
      <c r="D206">
        <v>-6.3985429999999996E-3</v>
      </c>
      <c r="E206">
        <v>-2.3343869999999998E-3</v>
      </c>
      <c r="F206">
        <v>-3.500342E-2</v>
      </c>
      <c r="G206">
        <v>-5.5827029999999996E-3</v>
      </c>
      <c r="H206">
        <v>-1.4387229E-2</v>
      </c>
      <c r="I206">
        <v>-7.3102920000000004E-3</v>
      </c>
      <c r="J206">
        <v>-1.340211E-3</v>
      </c>
      <c r="K206">
        <v>-1.5550620000000001E-3</v>
      </c>
      <c r="L206">
        <v>-5.7699699999999999E-4</v>
      </c>
      <c r="N206">
        <f t="shared" si="6"/>
        <v>4889611.4673613971</v>
      </c>
      <c r="P206">
        <f t="shared" si="7"/>
        <v>110388.53263860289</v>
      </c>
    </row>
    <row r="207" spans="1:16" x14ac:dyDescent="0.2">
      <c r="A207" s="17">
        <v>43851</v>
      </c>
      <c r="B207">
        <v>3.5370297000000002E-2</v>
      </c>
      <c r="C207">
        <v>7.4161360000000003E-3</v>
      </c>
      <c r="D207">
        <v>1.8774189E-2</v>
      </c>
      <c r="E207">
        <v>1.5780229999999999E-2</v>
      </c>
      <c r="F207">
        <v>9.7667880000000002E-3</v>
      </c>
      <c r="G207">
        <v>5.5827029999999996E-3</v>
      </c>
      <c r="H207">
        <v>-1.6746158000000001E-2</v>
      </c>
      <c r="I207">
        <v>-1.8732862999999999E-2</v>
      </c>
      <c r="J207">
        <v>9.2606609999999999E-3</v>
      </c>
      <c r="K207">
        <v>1.0065149999999999E-3</v>
      </c>
      <c r="L207">
        <v>6.7091090000000004E-3</v>
      </c>
      <c r="N207">
        <f t="shared" si="6"/>
        <v>4839614.8533591116</v>
      </c>
      <c r="P207">
        <f t="shared" si="7"/>
        <v>160385.14664088842</v>
      </c>
    </row>
    <row r="208" spans="1:16" x14ac:dyDescent="0.2">
      <c r="A208" s="17">
        <v>43852</v>
      </c>
      <c r="B208">
        <v>9.3613169999999992E-3</v>
      </c>
      <c r="C208">
        <v>5.4295029999999996E-3</v>
      </c>
      <c r="D208">
        <v>6.8014099999999999E-3</v>
      </c>
      <c r="E208">
        <v>2.1119500999999999E-2</v>
      </c>
      <c r="F208">
        <v>8.6021719999999999E-3</v>
      </c>
      <c r="G208">
        <v>2.8132205E-2</v>
      </c>
      <c r="H208">
        <v>-1.0488397E-2</v>
      </c>
      <c r="I208">
        <v>-1.1499474000000001E-2</v>
      </c>
      <c r="J208">
        <v>3.647221E-3</v>
      </c>
      <c r="K208">
        <v>8.2875620000000001E-3</v>
      </c>
      <c r="L208">
        <v>7.5368850000000001E-3</v>
      </c>
      <c r="N208">
        <f t="shared" si="6"/>
        <v>5088897.2570421826</v>
      </c>
      <c r="P208">
        <f t="shared" si="7"/>
        <v>-88897.257042182609</v>
      </c>
    </row>
    <row r="209" spans="1:16" x14ac:dyDescent="0.2">
      <c r="A209" s="17">
        <v>43853</v>
      </c>
      <c r="B209">
        <v>7.8194485999999994E-2</v>
      </c>
      <c r="C209">
        <v>-2.6652579999999999E-2</v>
      </c>
      <c r="D209">
        <v>-2.8177058000000001E-2</v>
      </c>
      <c r="E209">
        <v>1.3516818999999999E-2</v>
      </c>
      <c r="F209">
        <v>-2.5665704000000001E-2</v>
      </c>
      <c r="G209">
        <v>1.0767254E-2</v>
      </c>
      <c r="H209">
        <v>-2.5875413E-2</v>
      </c>
      <c r="I209">
        <v>-3.5313708999999999E-2</v>
      </c>
      <c r="J209">
        <v>-2.7598937E-2</v>
      </c>
      <c r="K209">
        <v>-2.7958332999999998E-2</v>
      </c>
      <c r="L209">
        <v>-1.0674942999999999E-2</v>
      </c>
      <c r="N209">
        <f t="shared" si="6"/>
        <v>4463115.8256234061</v>
      </c>
      <c r="P209">
        <f t="shared" si="7"/>
        <v>536884.1743765939</v>
      </c>
    </row>
    <row r="210" spans="1:16" x14ac:dyDescent="0.2">
      <c r="A210" s="17">
        <v>43854</v>
      </c>
      <c r="B210">
        <v>-4.1448888000000003E-2</v>
      </c>
      <c r="C210">
        <v>-2.188623E-2</v>
      </c>
      <c r="D210">
        <v>-3.2787242000000001E-2</v>
      </c>
      <c r="E210">
        <v>-4.7305242999999997E-2</v>
      </c>
      <c r="F210">
        <v>-5.4168893000000003E-2</v>
      </c>
      <c r="G210">
        <v>-2.5077551999999999E-2</v>
      </c>
      <c r="H210">
        <v>-2.9430708E-2</v>
      </c>
      <c r="I210">
        <v>-3.9958329000000001E-2</v>
      </c>
      <c r="J210">
        <v>-4.6661848999999998E-2</v>
      </c>
      <c r="K210">
        <v>-4.0348086999999998E-2</v>
      </c>
      <c r="L210">
        <v>-3.8923207000000001E-2</v>
      </c>
      <c r="N210">
        <f t="shared" si="6"/>
        <v>4837249.8641255731</v>
      </c>
      <c r="P210">
        <f t="shared" si="7"/>
        <v>162750.13587442692</v>
      </c>
    </row>
    <row r="211" spans="1:16" x14ac:dyDescent="0.2">
      <c r="A211" s="17">
        <v>43857</v>
      </c>
      <c r="B211">
        <v>2.4361989000000001E-2</v>
      </c>
      <c r="C211">
        <v>2.5454837000000001E-2</v>
      </c>
      <c r="D211">
        <v>1.360337E-2</v>
      </c>
      <c r="E211">
        <v>2.9587453999999999E-2</v>
      </c>
      <c r="F211">
        <v>1.7624945999999999E-2</v>
      </c>
      <c r="G211">
        <v>3.0418078000000001E-2</v>
      </c>
      <c r="H211">
        <v>2.3837779E-2</v>
      </c>
      <c r="I211">
        <v>1.6647250999999998E-2</v>
      </c>
      <c r="J211">
        <v>1.8541855999999999E-2</v>
      </c>
      <c r="K211">
        <v>1.1777050000000001E-2</v>
      </c>
      <c r="L211">
        <v>2.2927705E-2</v>
      </c>
      <c r="N211">
        <f t="shared" si="6"/>
        <v>5191050.3151620729</v>
      </c>
      <c r="P211">
        <f t="shared" si="7"/>
        <v>-191050.31516207289</v>
      </c>
    </row>
    <row r="212" spans="1:16" x14ac:dyDescent="0.2">
      <c r="A212" s="17">
        <v>43858</v>
      </c>
      <c r="B212">
        <v>-1.4666442E-2</v>
      </c>
      <c r="C212">
        <v>-6.1627015E-2</v>
      </c>
      <c r="D212">
        <v>-2.0116565999999999E-2</v>
      </c>
      <c r="E212">
        <v>-2.516557E-3</v>
      </c>
      <c r="F212">
        <v>-4.8239527999999997E-2</v>
      </c>
      <c r="G212">
        <v>6.5702983000000006E-2</v>
      </c>
      <c r="H212">
        <v>-1.0373087E-2</v>
      </c>
      <c r="I212">
        <v>-1.2817667E-2</v>
      </c>
      <c r="J212">
        <v>-9.4928879999999997E-3</v>
      </c>
      <c r="K212">
        <v>-1.6839587E-2</v>
      </c>
      <c r="L212">
        <v>-1.8553817E-2</v>
      </c>
      <c r="N212">
        <f t="shared" si="6"/>
        <v>5163271.632214467</v>
      </c>
      <c r="P212">
        <f t="shared" si="7"/>
        <v>-163271.63221446704</v>
      </c>
    </row>
    <row r="213" spans="1:16" x14ac:dyDescent="0.2">
      <c r="A213" s="17">
        <v>43859</v>
      </c>
      <c r="B213">
        <v>2.1085050000000001E-3</v>
      </c>
      <c r="C213">
        <v>2.6380187999999999E-2</v>
      </c>
      <c r="D213">
        <v>-1.365485E-3</v>
      </c>
      <c r="E213">
        <v>-7.3018850000000001E-3</v>
      </c>
      <c r="F213">
        <v>-1.1625701E-2</v>
      </c>
      <c r="G213">
        <v>7.4533840000000004E-3</v>
      </c>
      <c r="H213">
        <v>-5.113579E-3</v>
      </c>
      <c r="I213">
        <v>-4.2954434999999999E-2</v>
      </c>
      <c r="J213">
        <v>-7.6241659999999999E-3</v>
      </c>
      <c r="K213">
        <v>-8.8224840000000002E-3</v>
      </c>
      <c r="L213">
        <v>3.9604899999999998E-5</v>
      </c>
      <c r="N213">
        <f t="shared" si="6"/>
        <v>4980595.8467694661</v>
      </c>
      <c r="P213">
        <f t="shared" si="7"/>
        <v>19404.153230533935</v>
      </c>
    </row>
    <row r="214" spans="1:16" x14ac:dyDescent="0.2">
      <c r="A214" s="17">
        <v>43860</v>
      </c>
      <c r="B214">
        <v>-3.8961972999999997E-2</v>
      </c>
      <c r="C214">
        <v>-3.7172766000000003E-2</v>
      </c>
      <c r="D214">
        <v>-3.0769030999999999E-2</v>
      </c>
      <c r="E214">
        <v>-3.2371032000000001E-2</v>
      </c>
      <c r="F214">
        <v>-3.1124684999999999E-2</v>
      </c>
      <c r="G214">
        <v>-1.8108516000000002E-2</v>
      </c>
      <c r="H214">
        <v>-2.8541757000000001E-2</v>
      </c>
      <c r="I214">
        <v>-7.5067514000000002E-2</v>
      </c>
      <c r="J214">
        <v>-2.3591898E-2</v>
      </c>
      <c r="K214">
        <v>-4.1002732E-2</v>
      </c>
      <c r="L214">
        <v>-3.6319219E-2</v>
      </c>
      <c r="N214">
        <f t="shared" si="6"/>
        <v>4893322.0071807895</v>
      </c>
      <c r="P214">
        <f t="shared" si="7"/>
        <v>106677.99281921051</v>
      </c>
    </row>
    <row r="215" spans="1:16" x14ac:dyDescent="0.2">
      <c r="A215" s="17">
        <v>43861</v>
      </c>
      <c r="B215">
        <v>7.635396E-3</v>
      </c>
      <c r="C215">
        <v>2.1469999E-2</v>
      </c>
      <c r="D215">
        <v>2.2537300999999999E-2</v>
      </c>
      <c r="E215">
        <v>2.2927000000000001E-4</v>
      </c>
      <c r="F215">
        <v>7.0467949999999998E-3</v>
      </c>
      <c r="G215">
        <v>1.4388768E-2</v>
      </c>
      <c r="H215">
        <v>1.3621505000000001E-2</v>
      </c>
      <c r="I215">
        <v>-1.6807089000000001E-2</v>
      </c>
      <c r="J215">
        <v>2.2754139999999999E-3</v>
      </c>
      <c r="K215">
        <v>7.1802499999999996E-4</v>
      </c>
      <c r="L215">
        <v>1.1128735000000001E-2</v>
      </c>
      <c r="N215">
        <f t="shared" si="6"/>
        <v>5052383.2799318554</v>
      </c>
      <c r="P215">
        <f t="shared" si="7"/>
        <v>-52383.279931855388</v>
      </c>
    </row>
    <row r="216" spans="1:16" x14ac:dyDescent="0.2">
      <c r="A216" s="17">
        <v>43864</v>
      </c>
      <c r="B216">
        <v>1.6015092000000002E-2</v>
      </c>
      <c r="C216">
        <v>2.9344472999999999E-2</v>
      </c>
      <c r="D216">
        <v>2.4573912999999999E-2</v>
      </c>
      <c r="E216">
        <v>2.0654661000000001E-2</v>
      </c>
      <c r="F216">
        <v>2.2463757000000001E-2</v>
      </c>
      <c r="G216">
        <v>2.6357657999999999E-2</v>
      </c>
      <c r="H216">
        <v>2.7936204999999999E-2</v>
      </c>
      <c r="I216">
        <v>3.8610656E-2</v>
      </c>
      <c r="J216">
        <v>2.2117417E-2</v>
      </c>
      <c r="K216">
        <v>4.1760455000000002E-2</v>
      </c>
      <c r="L216">
        <v>3.0769069999999999E-2</v>
      </c>
      <c r="N216">
        <f t="shared" si="6"/>
        <v>5174207.5469230134</v>
      </c>
      <c r="P216">
        <f t="shared" si="7"/>
        <v>-174207.5469230134</v>
      </c>
    </row>
    <row r="217" spans="1:16" x14ac:dyDescent="0.2">
      <c r="A217" s="17">
        <v>43865</v>
      </c>
      <c r="B217">
        <v>2.8315146999999999E-2</v>
      </c>
      <c r="C217">
        <v>7.8558039999999992E-3</v>
      </c>
      <c r="D217">
        <v>4.6124457000000001E-2</v>
      </c>
      <c r="E217">
        <v>1.8379520999999999E-2</v>
      </c>
      <c r="F217">
        <v>4.2694265000000002E-2</v>
      </c>
      <c r="G217">
        <v>1.6796961999999999E-2</v>
      </c>
      <c r="H217">
        <v>2.2020732000000001E-2</v>
      </c>
      <c r="I217">
        <v>3.1584328000000002E-2</v>
      </c>
      <c r="J217">
        <v>3.6837429999999997E-2</v>
      </c>
      <c r="K217">
        <v>6.4716711999999996E-2</v>
      </c>
      <c r="L217">
        <v>2.2779685000000001E-2</v>
      </c>
      <c r="N217">
        <f t="shared" si="6"/>
        <v>4861669.0731781591</v>
      </c>
      <c r="P217">
        <f t="shared" si="7"/>
        <v>138330.92682184093</v>
      </c>
    </row>
    <row r="218" spans="1:16" x14ac:dyDescent="0.2">
      <c r="A218" s="17">
        <v>43866</v>
      </c>
      <c r="B218">
        <v>1.1930809999999999E-3</v>
      </c>
      <c r="C218">
        <v>-1.0488205E-2</v>
      </c>
      <c r="D218">
        <v>6.0410900000000003E-4</v>
      </c>
      <c r="E218">
        <v>7.2520500000000003E-3</v>
      </c>
      <c r="F218">
        <v>-3.4891620000000001E-3</v>
      </c>
      <c r="G218">
        <v>-6.565151E-3</v>
      </c>
      <c r="H218">
        <v>-3.3056930000000002E-3</v>
      </c>
      <c r="I218">
        <v>-4.6423005000000003E-2</v>
      </c>
      <c r="J218">
        <v>-7.657156E-3</v>
      </c>
      <c r="K218">
        <v>-2.7631800000000001E-4</v>
      </c>
      <c r="L218">
        <v>5.7830200000000005E-4</v>
      </c>
      <c r="N218">
        <f t="shared" si="6"/>
        <v>4951505.5075562457</v>
      </c>
      <c r="P218">
        <f t="shared" si="7"/>
        <v>48494.492443754338</v>
      </c>
    </row>
    <row r="219" spans="1:16" x14ac:dyDescent="0.2">
      <c r="A219" s="17">
        <v>43867</v>
      </c>
      <c r="B219">
        <v>-1.6077210000000001E-2</v>
      </c>
      <c r="C219">
        <v>8.2786909999999995E-3</v>
      </c>
      <c r="D219">
        <v>-2.9249593000000001E-2</v>
      </c>
      <c r="E219">
        <v>-1.4049384999999999E-2</v>
      </c>
      <c r="F219">
        <v>-6.9547748000000006E-2</v>
      </c>
      <c r="G219">
        <v>-2.5471362000000001E-2</v>
      </c>
      <c r="H219">
        <v>-3.5840334000000001E-2</v>
      </c>
      <c r="I219">
        <v>-5.3405800000000002E-4</v>
      </c>
      <c r="J219">
        <v>-3.0871545E-2</v>
      </c>
      <c r="K219">
        <v>-2.1147638E-2</v>
      </c>
      <c r="L219">
        <v>-2.3871053999999999E-2</v>
      </c>
      <c r="N219">
        <f t="shared" si="6"/>
        <v>4911027.3180184737</v>
      </c>
      <c r="P219">
        <f t="shared" si="7"/>
        <v>88972.681981526315</v>
      </c>
    </row>
    <row r="220" spans="1:16" x14ac:dyDescent="0.2">
      <c r="A220" s="17">
        <v>43868</v>
      </c>
      <c r="B220">
        <v>5.5885659999999997E-3</v>
      </c>
      <c r="C220">
        <v>4.9622864000000003E-2</v>
      </c>
      <c r="D220">
        <v>7.3544400000000003E-3</v>
      </c>
      <c r="E220">
        <v>-3.2727640000000001E-3</v>
      </c>
      <c r="F220">
        <v>5.3976880000000003E-3</v>
      </c>
      <c r="G220">
        <v>1.3422978E-2</v>
      </c>
      <c r="H220">
        <v>1.3407499E-2</v>
      </c>
      <c r="I220">
        <v>1.4846544999999999E-2</v>
      </c>
      <c r="J220">
        <v>5.5959920000000002E-3</v>
      </c>
      <c r="K220">
        <v>1.8100694000000001E-2</v>
      </c>
      <c r="L220">
        <v>1.3915864E-2</v>
      </c>
      <c r="N220">
        <f t="shared" si="6"/>
        <v>5062990.5028595338</v>
      </c>
      <c r="P220">
        <f t="shared" si="7"/>
        <v>-62990.502859533764</v>
      </c>
    </row>
    <row r="221" spans="1:16" x14ac:dyDescent="0.2">
      <c r="A221" s="17">
        <v>43871</v>
      </c>
      <c r="B221">
        <v>1.5246978E-2</v>
      </c>
      <c r="C221">
        <v>2.9042225000000001E-2</v>
      </c>
      <c r="D221">
        <v>8.0660249999999992E-3</v>
      </c>
      <c r="E221">
        <v>1.8791077999999999E-2</v>
      </c>
      <c r="F221">
        <v>5.4393821000000002E-2</v>
      </c>
      <c r="G221">
        <v>1.816572E-3</v>
      </c>
      <c r="H221">
        <v>1.5678132000000001E-2</v>
      </c>
      <c r="I221">
        <v>4.3765047000000001E-2</v>
      </c>
      <c r="J221">
        <v>3.4645163E-2</v>
      </c>
      <c r="K221">
        <v>6.5435709999999998E-3</v>
      </c>
      <c r="L221">
        <v>2.0002717999999999E-2</v>
      </c>
      <c r="N221">
        <f t="shared" si="6"/>
        <v>5166677.5139789348</v>
      </c>
      <c r="P221">
        <f t="shared" si="7"/>
        <v>-166677.51397893485</v>
      </c>
    </row>
    <row r="222" spans="1:16" x14ac:dyDescent="0.2">
      <c r="A222" s="17">
        <v>43872</v>
      </c>
      <c r="B222">
        <v>7.4153800000000003E-4</v>
      </c>
      <c r="C222">
        <v>1.671468E-3</v>
      </c>
      <c r="D222">
        <v>1.3074166E-2</v>
      </c>
      <c r="E222">
        <v>1.4080944999999999E-2</v>
      </c>
      <c r="F222">
        <v>-7.8443299999999996E-4</v>
      </c>
      <c r="G222">
        <v>4.2257650000000003E-3</v>
      </c>
      <c r="H222">
        <v>1.8930632999999999E-2</v>
      </c>
      <c r="I222">
        <v>6.5797191000000005E-2</v>
      </c>
      <c r="J222">
        <v>1.6377882E-2</v>
      </c>
      <c r="K222">
        <v>7.6867209999999997E-3</v>
      </c>
      <c r="L222">
        <v>1.5298074E-2</v>
      </c>
      <c r="N222">
        <f t="shared" si="6"/>
        <v>5246153.3257922875</v>
      </c>
      <c r="P222">
        <f t="shared" si="7"/>
        <v>-246153.32579228748</v>
      </c>
    </row>
    <row r="223" spans="1:16" x14ac:dyDescent="0.2">
      <c r="A223" s="17">
        <v>43873</v>
      </c>
      <c r="B223">
        <v>-2.9635799999999998E-4</v>
      </c>
      <c r="C223">
        <v>1.1806066E-2</v>
      </c>
      <c r="D223">
        <v>2.9408960000000001E-3</v>
      </c>
      <c r="E223">
        <v>-2.2509650000000002E-3</v>
      </c>
      <c r="F223">
        <v>-1.0256661E-2</v>
      </c>
      <c r="G223">
        <v>-3.620973E-3</v>
      </c>
      <c r="H223">
        <v>-1.8597422999999998E-2</v>
      </c>
      <c r="I223">
        <v>9.4288300000000005E-4</v>
      </c>
      <c r="J223">
        <v>5.8896899999999995E-4</v>
      </c>
      <c r="K223">
        <v>6.0890090000000003E-3</v>
      </c>
      <c r="L223">
        <v>1.0518459999999999E-3</v>
      </c>
      <c r="N223">
        <f t="shared" si="6"/>
        <v>4979687.9852823894</v>
      </c>
      <c r="P223">
        <f t="shared" si="7"/>
        <v>20312.014717610553</v>
      </c>
    </row>
    <row r="224" spans="1:16" x14ac:dyDescent="0.2">
      <c r="A224" s="17">
        <v>43874</v>
      </c>
      <c r="B224">
        <v>-2.5242260000000001E-3</v>
      </c>
      <c r="C224">
        <v>1.4202762000000001E-2</v>
      </c>
      <c r="D224">
        <v>-4.5278819999999996E-3</v>
      </c>
      <c r="E224">
        <v>-1.9322998000000001E-2</v>
      </c>
      <c r="F224">
        <v>-3.9729680000000003E-3</v>
      </c>
      <c r="G224">
        <v>-1.8920392000000001E-2</v>
      </c>
      <c r="H224">
        <v>-4.7877320000000003E-3</v>
      </c>
      <c r="I224">
        <v>-2.1434440999999999E-2</v>
      </c>
      <c r="J224">
        <v>-1.0400303E-2</v>
      </c>
      <c r="K224">
        <v>-9.1930840000000007E-3</v>
      </c>
      <c r="L224">
        <v>-3.346562E-3</v>
      </c>
      <c r="N224">
        <f t="shared" si="6"/>
        <v>4885631.6518371366</v>
      </c>
      <c r="P224">
        <f t="shared" si="7"/>
        <v>114368.3481628634</v>
      </c>
    </row>
    <row r="225" spans="1:16" x14ac:dyDescent="0.2">
      <c r="A225" s="17">
        <v>43875</v>
      </c>
      <c r="B225">
        <v>-1.6940442999999999E-2</v>
      </c>
      <c r="C225">
        <v>2.8165819000000002E-2</v>
      </c>
      <c r="D225">
        <v>-7.3639960000000003E-3</v>
      </c>
      <c r="E225">
        <v>-2.2339062999999999E-2</v>
      </c>
      <c r="F225">
        <v>-1.3223996E-2</v>
      </c>
      <c r="G225">
        <v>4.9170309999999997E-3</v>
      </c>
      <c r="H225">
        <v>-1.7677357000000001E-2</v>
      </c>
      <c r="I225">
        <v>-4.7322825999999998E-2</v>
      </c>
      <c r="J225">
        <v>7.7893019999999997E-3</v>
      </c>
      <c r="K225">
        <v>-2.2190511999999999E-2</v>
      </c>
      <c r="L225">
        <v>-1.2927180999999999E-2</v>
      </c>
      <c r="N225">
        <f t="shared" si="6"/>
        <v>5025285.7685490306</v>
      </c>
      <c r="P225">
        <f t="shared" si="7"/>
        <v>-25285.768549030647</v>
      </c>
    </row>
    <row r="226" spans="1:16" x14ac:dyDescent="0.2">
      <c r="A226" s="17">
        <v>43879</v>
      </c>
      <c r="B226">
        <v>1.4559444E-2</v>
      </c>
      <c r="C226">
        <v>3.4721548999999997E-2</v>
      </c>
      <c r="D226">
        <v>1.4298488E-2</v>
      </c>
      <c r="E226">
        <v>1.5772049999999999E-2</v>
      </c>
      <c r="F226">
        <v>1.6800354E-2</v>
      </c>
      <c r="G226">
        <v>2.4495369999999999E-3</v>
      </c>
      <c r="H226">
        <v>2.8334664999999998E-2</v>
      </c>
      <c r="I226">
        <v>1.8505196000000002E-2</v>
      </c>
      <c r="J226">
        <v>4.3890511E-2</v>
      </c>
      <c r="K226">
        <v>2.6387883000000001E-2</v>
      </c>
      <c r="L226">
        <v>2.4907927E-2</v>
      </c>
      <c r="N226">
        <f t="shared" si="6"/>
        <v>5155526.1923453677</v>
      </c>
      <c r="P226">
        <f t="shared" si="7"/>
        <v>-155526.19234536774</v>
      </c>
    </row>
    <row r="227" spans="1:16" x14ac:dyDescent="0.2">
      <c r="A227" s="17">
        <v>43880</v>
      </c>
      <c r="B227">
        <v>-2.5046793000000001E-2</v>
      </c>
      <c r="C227">
        <v>-2.8064182E-2</v>
      </c>
      <c r="D227">
        <v>-1.2547615999999999E-2</v>
      </c>
      <c r="E227">
        <v>-2.0643122999999999E-2</v>
      </c>
      <c r="F227">
        <v>-3.1784819999999998E-3</v>
      </c>
      <c r="G227">
        <v>-1.7273759999999999E-2</v>
      </c>
      <c r="H227">
        <v>-1.2109085E-2</v>
      </c>
      <c r="I227">
        <v>-5.0302692000000003E-2</v>
      </c>
      <c r="J227">
        <v>5.3132709999999996E-3</v>
      </c>
      <c r="K227">
        <v>-1.2160962000000001E-2</v>
      </c>
      <c r="L227">
        <v>-1.4620864000000001E-2</v>
      </c>
      <c r="N227">
        <f t="shared" si="6"/>
        <v>4950148.5245851297</v>
      </c>
      <c r="P227">
        <f t="shared" si="7"/>
        <v>49851.475414870307</v>
      </c>
    </row>
    <row r="228" spans="1:16" x14ac:dyDescent="0.2">
      <c r="A228" s="17">
        <v>43881</v>
      </c>
      <c r="B228">
        <v>-1.7104906999999999E-2</v>
      </c>
      <c r="C228">
        <v>-7.2215930999999997E-2</v>
      </c>
      <c r="D228">
        <v>-2.2694089000000001E-2</v>
      </c>
      <c r="E228">
        <v>-1.544651E-2</v>
      </c>
      <c r="F228">
        <v>-2.825016E-2</v>
      </c>
      <c r="G228">
        <v>-1.8210862000000001E-2</v>
      </c>
      <c r="H228">
        <v>-2.7650997E-2</v>
      </c>
      <c r="I228">
        <v>-8.3726200000000008E-3</v>
      </c>
      <c r="J228">
        <v>-1.4476143E-2</v>
      </c>
      <c r="K228">
        <v>-2.8612255E-2</v>
      </c>
      <c r="L228">
        <v>-3.0171212999999999E-2</v>
      </c>
      <c r="N228">
        <f t="shared" si="6"/>
        <v>4852084.4480733434</v>
      </c>
      <c r="P228">
        <f t="shared" si="7"/>
        <v>147915.55192665663</v>
      </c>
    </row>
    <row r="229" spans="1:16" x14ac:dyDescent="0.2">
      <c r="A229" s="17">
        <v>43882</v>
      </c>
      <c r="B229">
        <v>-4.0925788999999997E-2</v>
      </c>
      <c r="C229">
        <v>-8.1294741000000004E-2</v>
      </c>
      <c r="D229">
        <v>-5.6664224999999999E-2</v>
      </c>
      <c r="E229">
        <v>-4.3288404000000003E-2</v>
      </c>
      <c r="F229">
        <v>-6.2058484999999997E-2</v>
      </c>
      <c r="G229">
        <v>-4.8695111999999999E-2</v>
      </c>
      <c r="H229">
        <v>-4.3563906999999999E-2</v>
      </c>
      <c r="I229">
        <v>-3.3122730000000003E-2</v>
      </c>
      <c r="J229">
        <v>-4.4984996999999999E-2</v>
      </c>
      <c r="K229">
        <v>-4.8252917999999999E-2</v>
      </c>
      <c r="L229">
        <v>-4.9097453999999999E-2</v>
      </c>
      <c r="N229">
        <f t="shared" si="6"/>
        <v>4741261.0711239707</v>
      </c>
      <c r="P229">
        <f t="shared" si="7"/>
        <v>258738.92887602933</v>
      </c>
    </row>
    <row r="230" spans="1:16" x14ac:dyDescent="0.2">
      <c r="A230" s="17">
        <v>43885</v>
      </c>
      <c r="B230">
        <v>-3.3421296000000003E-2</v>
      </c>
      <c r="C230">
        <v>-3.2063957999999997E-2</v>
      </c>
      <c r="D230">
        <v>-2.5520514000000001E-2</v>
      </c>
      <c r="E230">
        <v>-3.1067185000000001E-2</v>
      </c>
      <c r="F230">
        <v>-1.359376E-2</v>
      </c>
      <c r="G230">
        <v>-4.1432048999999999E-2</v>
      </c>
      <c r="H230">
        <v>-3.7915596000000003E-2</v>
      </c>
      <c r="I230">
        <v>-3.3133919999999997E-2</v>
      </c>
      <c r="J230">
        <v>-2.3274962999999999E-2</v>
      </c>
      <c r="K230">
        <v>-2.9903961E-2</v>
      </c>
      <c r="L230">
        <v>-3.0254571000000001E-2</v>
      </c>
      <c r="N230">
        <f t="shared" si="6"/>
        <v>4828756.8560320819</v>
      </c>
      <c r="P230">
        <f t="shared" si="7"/>
        <v>171243.14396791812</v>
      </c>
    </row>
    <row r="231" spans="1:16" x14ac:dyDescent="0.2">
      <c r="A231" s="17">
        <v>43886</v>
      </c>
      <c r="B231">
        <v>-1.340265E-3</v>
      </c>
      <c r="C231">
        <v>-1.683106E-3</v>
      </c>
      <c r="D231">
        <v>3.4576009999999998E-3</v>
      </c>
      <c r="E231">
        <v>1.1256544E-2</v>
      </c>
      <c r="F231">
        <v>-1.2886197E-2</v>
      </c>
      <c r="G231">
        <v>2.0782639999999998E-3</v>
      </c>
      <c r="H231">
        <v>-7.0055320000000001E-3</v>
      </c>
      <c r="I231">
        <v>3.0958877999999999E-2</v>
      </c>
      <c r="J231">
        <v>1.568612E-3</v>
      </c>
      <c r="K231">
        <v>-2.5112308999999999E-2</v>
      </c>
      <c r="L231">
        <v>1.3474540000000001E-3</v>
      </c>
      <c r="N231">
        <f t="shared" si="6"/>
        <v>5209820.672727637</v>
      </c>
      <c r="P231">
        <f t="shared" si="7"/>
        <v>-209820.67272763699</v>
      </c>
    </row>
    <row r="232" spans="1:16" x14ac:dyDescent="0.2">
      <c r="A232" s="17">
        <v>43887</v>
      </c>
      <c r="B232">
        <v>-6.6182781999999996E-2</v>
      </c>
      <c r="C232">
        <v>-7.6102354999999997E-2</v>
      </c>
      <c r="D232">
        <v>-4.8819926999999999E-2</v>
      </c>
      <c r="E232">
        <v>-4.2626561E-2</v>
      </c>
      <c r="F232">
        <v>-8.4412750999999994E-2</v>
      </c>
      <c r="G232">
        <v>-3.8805589000000001E-2</v>
      </c>
      <c r="H232">
        <v>-4.7823734999999999E-2</v>
      </c>
      <c r="I232">
        <v>-6.0590591999999999E-2</v>
      </c>
      <c r="J232">
        <v>-5.8591049999999999E-2</v>
      </c>
      <c r="K232">
        <v>-5.2977335E-2</v>
      </c>
      <c r="L232">
        <v>-4.7259766000000002E-2</v>
      </c>
      <c r="N232">
        <f t="shared" si="6"/>
        <v>4959014.5152658671</v>
      </c>
      <c r="P232">
        <f t="shared" si="7"/>
        <v>40985.484734132886</v>
      </c>
    </row>
    <row r="233" spans="1:16" x14ac:dyDescent="0.2">
      <c r="A233" s="17">
        <v>43888</v>
      </c>
      <c r="B233">
        <v>-5.5681289999999998E-3</v>
      </c>
      <c r="C233">
        <v>3.2855816000000003E-2</v>
      </c>
      <c r="D233">
        <v>8.8883130000000001E-3</v>
      </c>
      <c r="E233">
        <v>-4.8666279999999996E-3</v>
      </c>
      <c r="F233">
        <v>3.584627E-2</v>
      </c>
      <c r="G233">
        <v>5.7388910000000003E-3</v>
      </c>
      <c r="H233">
        <v>3.0603763999999999E-2</v>
      </c>
      <c r="I233">
        <v>3.7461805000000001E-2</v>
      </c>
      <c r="J233">
        <v>1.2271082000000001E-2</v>
      </c>
      <c r="K233">
        <v>9.1920500000000002E-3</v>
      </c>
      <c r="L233">
        <v>2.2292795000000001E-2</v>
      </c>
      <c r="N233">
        <f t="shared" si="6"/>
        <v>5232124.7543299571</v>
      </c>
      <c r="P233">
        <f t="shared" si="7"/>
        <v>-232124.75432995707</v>
      </c>
    </row>
    <row r="234" spans="1:16" x14ac:dyDescent="0.2">
      <c r="A234" s="17">
        <v>43889</v>
      </c>
      <c r="B234">
        <v>4.6798307999999997E-2</v>
      </c>
      <c r="C234">
        <v>4.2614573000000003E-2</v>
      </c>
      <c r="D234">
        <v>4.1445659000000003E-2</v>
      </c>
      <c r="E234">
        <v>4.4304999999999997E-2</v>
      </c>
      <c r="F234">
        <v>3.0515543999999999E-2</v>
      </c>
      <c r="G234">
        <v>2.2631847E-2</v>
      </c>
      <c r="H234">
        <v>2.8454701999999998E-2</v>
      </c>
      <c r="I234">
        <v>3.7182982000000003E-2</v>
      </c>
      <c r="J234">
        <v>2.0153395000000001E-2</v>
      </c>
      <c r="K234">
        <v>4.8522382000000003E-2</v>
      </c>
      <c r="L234">
        <v>3.4806772E-2</v>
      </c>
      <c r="N234">
        <f t="shared" si="6"/>
        <v>5013593.7309439015</v>
      </c>
      <c r="P234">
        <f t="shared" si="7"/>
        <v>-13593.730943901464</v>
      </c>
    </row>
    <row r="235" spans="1:16" x14ac:dyDescent="0.2">
      <c r="A235" s="17">
        <v>43892</v>
      </c>
      <c r="B235">
        <v>-3.8725963000000002E-2</v>
      </c>
      <c r="C235">
        <v>-1.5072976E-2</v>
      </c>
      <c r="D235">
        <v>-4.4340994000000002E-2</v>
      </c>
      <c r="E235">
        <v>-3.8343688000000001E-2</v>
      </c>
      <c r="F235">
        <v>-3.0515543999999999E-2</v>
      </c>
      <c r="G235">
        <v>-1.6214701000000002E-2</v>
      </c>
      <c r="H235">
        <v>-2.5139697999999999E-2</v>
      </c>
      <c r="I235">
        <v>-3.5513136000000001E-2</v>
      </c>
      <c r="J235">
        <v>-3.7263675000000003E-2</v>
      </c>
      <c r="K235">
        <v>-6.2957465000000004E-2</v>
      </c>
      <c r="L235">
        <v>-3.5843163999999997E-2</v>
      </c>
      <c r="N235">
        <f t="shared" si="6"/>
        <v>4998974.8735164888</v>
      </c>
      <c r="P235">
        <f t="shared" si="7"/>
        <v>1025.1264835111797</v>
      </c>
    </row>
    <row r="236" spans="1:16" x14ac:dyDescent="0.2">
      <c r="A236" s="17">
        <v>43893</v>
      </c>
      <c r="B236">
        <v>4.7283269000000003E-2</v>
      </c>
      <c r="C236">
        <v>6.9406344999999994E-2</v>
      </c>
      <c r="D236">
        <v>4.5013257000000001E-2</v>
      </c>
      <c r="E236">
        <v>4.0026724E-2</v>
      </c>
      <c r="F236">
        <v>5.8800274E-2</v>
      </c>
      <c r="G236">
        <v>6.3762280000000003E-3</v>
      </c>
      <c r="H236">
        <v>4.8338125000000003E-2</v>
      </c>
      <c r="I236">
        <v>6.2520351000000002E-2</v>
      </c>
      <c r="J236">
        <v>4.7901567999999999E-2</v>
      </c>
      <c r="K236">
        <v>4.2158900999999999E-2</v>
      </c>
      <c r="L236">
        <v>4.9828297000000001E-2</v>
      </c>
      <c r="N236">
        <f t="shared" si="6"/>
        <v>5171978.2348870914</v>
      </c>
      <c r="P236">
        <f t="shared" si="7"/>
        <v>-171978.23488709144</v>
      </c>
    </row>
    <row r="237" spans="1:16" x14ac:dyDescent="0.2">
      <c r="A237" s="17">
        <v>43894</v>
      </c>
      <c r="B237">
        <v>-2.9749612000000002E-2</v>
      </c>
      <c r="C237">
        <v>-4.0730532999999999E-2</v>
      </c>
      <c r="D237">
        <v>-3.7049136000000003E-2</v>
      </c>
      <c r="E237">
        <v>-4.0792997999999997E-2</v>
      </c>
      <c r="F237">
        <v>9.8564473999999999E-2</v>
      </c>
      <c r="G237">
        <v>-5.5912891999999999E-2</v>
      </c>
      <c r="H237">
        <v>-3.2679881000000001E-2</v>
      </c>
      <c r="I237">
        <v>-4.7132930000000003E-3</v>
      </c>
      <c r="J237">
        <v>-3.2443224999999999E-2</v>
      </c>
      <c r="K237">
        <v>-5.0356983000000001E-2</v>
      </c>
      <c r="L237">
        <v>-3.058023E-2</v>
      </c>
      <c r="N237">
        <f t="shared" si="6"/>
        <v>4718807.7567792842</v>
      </c>
      <c r="P237">
        <f t="shared" si="7"/>
        <v>281192.24322071578</v>
      </c>
    </row>
    <row r="238" spans="1:16" x14ac:dyDescent="0.2">
      <c r="A238" s="17">
        <v>43895</v>
      </c>
      <c r="B238">
        <v>-2.1113109000000001E-2</v>
      </c>
      <c r="C238">
        <v>9.9276829999999996E-3</v>
      </c>
      <c r="D238">
        <v>-1.3691864999999999E-2</v>
      </c>
      <c r="E238">
        <v>-1.6891013E-2</v>
      </c>
      <c r="F238">
        <v>-3.4275077000000001E-2</v>
      </c>
      <c r="G238">
        <v>-2.4954028999999999E-2</v>
      </c>
      <c r="H238">
        <v>-2.1706801000000001E-2</v>
      </c>
      <c r="I238">
        <v>-2.1220935999999999E-2</v>
      </c>
      <c r="J238">
        <v>-1.7325784E-2</v>
      </c>
      <c r="K238">
        <v>-1.9586200000000002E-2</v>
      </c>
      <c r="L238">
        <v>-2.2102397999999999E-2</v>
      </c>
      <c r="N238">
        <f t="shared" si="6"/>
        <v>4911818.7349742707</v>
      </c>
      <c r="P238">
        <f t="shared" si="7"/>
        <v>88181.265025729313</v>
      </c>
    </row>
    <row r="239" spans="1:16" x14ac:dyDescent="0.2">
      <c r="A239" s="17">
        <v>43896</v>
      </c>
      <c r="B239">
        <v>-9.2356104999999994E-2</v>
      </c>
      <c r="C239">
        <v>-0.115958187</v>
      </c>
      <c r="D239">
        <v>-7.4461445000000001E-2</v>
      </c>
      <c r="E239">
        <v>-8.4083766000000004E-2</v>
      </c>
      <c r="F239">
        <v>-8.0803950999999999E-2</v>
      </c>
      <c r="G239">
        <v>-0.104000196</v>
      </c>
      <c r="H239">
        <v>-6.4374748999999995E-2</v>
      </c>
      <c r="I239">
        <v>-0.10446728499999999</v>
      </c>
      <c r="J239">
        <v>-9.2873695000000006E-2</v>
      </c>
      <c r="K239">
        <v>-0.10925208</v>
      </c>
      <c r="L239">
        <v>-8.9277615000000005E-2</v>
      </c>
      <c r="N239">
        <f t="shared" si="6"/>
        <v>4600927.5104634818</v>
      </c>
      <c r="P239">
        <f t="shared" si="7"/>
        <v>399072.48953651823</v>
      </c>
    </row>
    <row r="240" spans="1:16" x14ac:dyDescent="0.2">
      <c r="A240" s="17">
        <v>43899</v>
      </c>
      <c r="B240">
        <v>5.9733558999999999E-2</v>
      </c>
      <c r="C240">
        <v>4.7611937999999999E-2</v>
      </c>
      <c r="D240">
        <v>6.5228733999999997E-2</v>
      </c>
      <c r="E240">
        <v>5.9474606999999999E-2</v>
      </c>
      <c r="F240">
        <v>4.3590268000000001E-2</v>
      </c>
      <c r="G240">
        <v>2.5169049999999998E-2</v>
      </c>
      <c r="H240">
        <v>8.2538398999999998E-2</v>
      </c>
      <c r="I240">
        <v>4.1393317999999998E-2</v>
      </c>
      <c r="J240">
        <v>4.9322026999999997E-2</v>
      </c>
      <c r="K240">
        <v>4.4161549000000001E-2</v>
      </c>
      <c r="L240">
        <v>6.3570077000000003E-2</v>
      </c>
      <c r="N240">
        <f t="shared" si="6"/>
        <v>5294130.4389865641</v>
      </c>
      <c r="P240">
        <f t="shared" si="7"/>
        <v>-294130.43898656406</v>
      </c>
    </row>
    <row r="241" spans="1:16" x14ac:dyDescent="0.2">
      <c r="A241" s="17">
        <v>43900</v>
      </c>
      <c r="B241">
        <v>-4.3929626999999999E-2</v>
      </c>
      <c r="C241">
        <v>7.0268120000000003E-3</v>
      </c>
      <c r="D241">
        <v>-5.1425065999999998E-2</v>
      </c>
      <c r="E241">
        <v>-6.6564029999999996E-2</v>
      </c>
      <c r="F241">
        <v>-5.3086309999999998E-2</v>
      </c>
      <c r="G241">
        <v>-5.0988054999999997E-2</v>
      </c>
      <c r="H241">
        <v>-5.5645807999999998E-2</v>
      </c>
      <c r="I241">
        <v>-6.1839020000000001E-2</v>
      </c>
      <c r="J241">
        <v>-8.1630126999999997E-2</v>
      </c>
      <c r="K241">
        <v>-0.10443387699999999</v>
      </c>
      <c r="L241">
        <v>-5.7668653E-2</v>
      </c>
      <c r="N241">
        <f t="shared" si="6"/>
        <v>4756622.1294904649</v>
      </c>
      <c r="P241">
        <f t="shared" si="7"/>
        <v>243377.87050953507</v>
      </c>
    </row>
    <row r="242" spans="1:16" x14ac:dyDescent="0.2">
      <c r="A242" s="17">
        <v>43901</v>
      </c>
      <c r="B242">
        <v>-0.12609289800000001</v>
      </c>
      <c r="C242">
        <v>-0.15828033399999999</v>
      </c>
      <c r="D242">
        <v>-8.7984933000000001E-2</v>
      </c>
      <c r="E242">
        <v>-0.117143175</v>
      </c>
      <c r="F242">
        <v>-0.11801023200000001</v>
      </c>
      <c r="G242">
        <v>-0.16349385999999999</v>
      </c>
      <c r="H242">
        <v>-0.107417259</v>
      </c>
      <c r="I242">
        <v>-5.2381003000000002E-2</v>
      </c>
      <c r="J242">
        <v>-4.7726101E-2</v>
      </c>
      <c r="K242">
        <v>-0.163641218</v>
      </c>
      <c r="L242">
        <v>-0.116130524</v>
      </c>
      <c r="N242">
        <f t="shared" si="6"/>
        <v>4717715.9358161595</v>
      </c>
      <c r="P242">
        <f t="shared" si="7"/>
        <v>282284.06418384053</v>
      </c>
    </row>
    <row r="243" spans="1:16" x14ac:dyDescent="0.2">
      <c r="A243" s="17">
        <v>43902</v>
      </c>
      <c r="B243">
        <v>0.17832445099999999</v>
      </c>
      <c r="C243">
        <v>0.118096374</v>
      </c>
      <c r="D243">
        <v>8.3656433000000002E-2</v>
      </c>
      <c r="E243">
        <v>6.8194370000000004E-2</v>
      </c>
      <c r="F243">
        <v>6.0504450000000001E-2</v>
      </c>
      <c r="G243">
        <v>5.8811181999999997E-2</v>
      </c>
      <c r="H243">
        <v>0.12323909500000001</v>
      </c>
      <c r="I243">
        <v>7.3421779000000006E-2</v>
      </c>
      <c r="J243">
        <v>0.103147454</v>
      </c>
      <c r="K243">
        <v>0.115783845</v>
      </c>
      <c r="L243">
        <v>0.10190703299999999</v>
      </c>
      <c r="N243">
        <f t="shared" si="6"/>
        <v>4703597.7411098555</v>
      </c>
      <c r="P243">
        <f t="shared" si="7"/>
        <v>296402.25889014453</v>
      </c>
    </row>
    <row r="244" spans="1:16" x14ac:dyDescent="0.2">
      <c r="A244" s="17">
        <v>43903</v>
      </c>
      <c r="B244">
        <v>-0.19895739700000001</v>
      </c>
      <c r="C244">
        <v>-0.12581641399999999</v>
      </c>
      <c r="D244">
        <v>-0.12585501299999999</v>
      </c>
      <c r="E244">
        <v>-0.222055584</v>
      </c>
      <c r="F244">
        <v>-0.158169113</v>
      </c>
      <c r="G244">
        <v>-0.10934820200000001</v>
      </c>
      <c r="H244">
        <v>-0.16187526099999999</v>
      </c>
      <c r="I244">
        <v>-0.13548787200000001</v>
      </c>
      <c r="J244">
        <v>-0.18170057100000001</v>
      </c>
      <c r="K244">
        <v>-0.226830114</v>
      </c>
      <c r="L244">
        <v>-0.165201925</v>
      </c>
      <c r="N244">
        <f t="shared" si="6"/>
        <v>4580780.0246879281</v>
      </c>
      <c r="P244">
        <f t="shared" si="7"/>
        <v>419219.97531207185</v>
      </c>
    </row>
    <row r="245" spans="1:16" x14ac:dyDescent="0.2">
      <c r="A245" s="17">
        <v>43906</v>
      </c>
      <c r="B245">
        <v>0.11566367499999999</v>
      </c>
      <c r="C245">
        <v>7.8710471000000004E-2</v>
      </c>
      <c r="D245">
        <v>0.12689188800000001</v>
      </c>
      <c r="E245">
        <v>6.1658866E-2</v>
      </c>
      <c r="F245">
        <v>5.9098211999999997E-2</v>
      </c>
      <c r="G245">
        <v>0.149201681</v>
      </c>
      <c r="H245">
        <v>6.5720233000000003E-2</v>
      </c>
      <c r="I245">
        <v>5.5643499999999999E-2</v>
      </c>
      <c r="J245">
        <v>0.13713009600000001</v>
      </c>
      <c r="K245">
        <v>0.113930261</v>
      </c>
      <c r="L245">
        <v>8.4327252000000005E-2</v>
      </c>
      <c r="N245">
        <f t="shared" si="6"/>
        <v>5189960.4666030146</v>
      </c>
      <c r="P245">
        <f t="shared" si="7"/>
        <v>-189960.46660301462</v>
      </c>
    </row>
    <row r="246" spans="1:16" x14ac:dyDescent="0.2">
      <c r="A246" s="17">
        <v>43907</v>
      </c>
      <c r="B246">
        <v>-5.0579134999999997E-2</v>
      </c>
      <c r="C246">
        <v>-6.8174594000000005E-2</v>
      </c>
      <c r="D246">
        <v>-5.9683069999999998E-2</v>
      </c>
      <c r="E246">
        <v>-0.172674258</v>
      </c>
      <c r="F246">
        <v>-8.7107863999999993E-2</v>
      </c>
      <c r="G246">
        <v>-7.9345245999999994E-2</v>
      </c>
      <c r="H246">
        <v>-0.118091539</v>
      </c>
      <c r="I246">
        <v>-6.5914084999999997E-2</v>
      </c>
      <c r="J246">
        <v>-0.14897761100000001</v>
      </c>
      <c r="K246">
        <v>-7.5586115999999995E-2</v>
      </c>
      <c r="L246">
        <v>-8.5736655999999994E-2</v>
      </c>
      <c r="N246">
        <f t="shared" si="6"/>
        <v>3859002.1736516245</v>
      </c>
      <c r="P246">
        <f t="shared" si="7"/>
        <v>1140997.8263483755</v>
      </c>
    </row>
    <row r="247" spans="1:16" x14ac:dyDescent="0.2">
      <c r="A247" s="17">
        <v>43908</v>
      </c>
      <c r="B247">
        <v>-3.5706507999999998E-2</v>
      </c>
      <c r="C247">
        <v>1.7735473000000002E-2</v>
      </c>
      <c r="D247">
        <v>1.5578096E-2</v>
      </c>
      <c r="E247">
        <v>0.14698508800000001</v>
      </c>
      <c r="F247">
        <v>8.8169951999999996E-2</v>
      </c>
      <c r="G247">
        <v>9.0446182E-2</v>
      </c>
      <c r="H247">
        <v>6.0403577E-2</v>
      </c>
      <c r="I247">
        <v>3.1167838E-2</v>
      </c>
      <c r="J247">
        <v>9.3838728999999996E-2</v>
      </c>
      <c r="K247">
        <v>4.4054234999999997E-2</v>
      </c>
      <c r="L247">
        <v>2.5396911000000001E-2</v>
      </c>
      <c r="N247">
        <f t="shared" si="6"/>
        <v>6171904.3953456245</v>
      </c>
      <c r="P247">
        <f t="shared" si="7"/>
        <v>-1171904.3953456245</v>
      </c>
    </row>
    <row r="248" spans="1:16" x14ac:dyDescent="0.2">
      <c r="A248" s="17">
        <v>43909</v>
      </c>
      <c r="B248">
        <v>-2.3970990000000002E-3</v>
      </c>
      <c r="C248">
        <v>-5.2876640000000001E-3</v>
      </c>
      <c r="D248">
        <v>-3.9870596000000001E-2</v>
      </c>
      <c r="E248">
        <v>5.3208250000000004E-3</v>
      </c>
      <c r="F248">
        <v>-9.0643789999999991E-3</v>
      </c>
      <c r="G248">
        <v>-0.104645238</v>
      </c>
      <c r="H248">
        <v>-6.4990025000000007E-2</v>
      </c>
      <c r="I248">
        <v>-8.7102810000000003E-3</v>
      </c>
      <c r="J248">
        <v>-5.9767015999999999E-2</v>
      </c>
      <c r="K248">
        <v>-1.5308221E-2</v>
      </c>
      <c r="L248">
        <v>-2.890034E-2</v>
      </c>
      <c r="N248">
        <f t="shared" si="6"/>
        <v>4505254.0705009531</v>
      </c>
      <c r="P248">
        <f t="shared" si="7"/>
        <v>494745.92949904688</v>
      </c>
    </row>
    <row r="249" spans="1:16" x14ac:dyDescent="0.2">
      <c r="A249" s="17">
        <v>43910</v>
      </c>
      <c r="B249">
        <v>7.8648449999999995E-2</v>
      </c>
      <c r="C249">
        <v>4.9979601999999998E-2</v>
      </c>
      <c r="D249">
        <v>8.5695340000000002E-3</v>
      </c>
      <c r="E249">
        <v>6.4817679999999997E-3</v>
      </c>
      <c r="F249">
        <v>1.5413636E-2</v>
      </c>
      <c r="G249">
        <v>-1.4403577000000001E-2</v>
      </c>
      <c r="H249">
        <v>2.6249030999999999E-2</v>
      </c>
      <c r="I249">
        <v>-5.8188101999999998E-2</v>
      </c>
      <c r="J249">
        <v>9.4001999999999996E-4</v>
      </c>
      <c r="K249">
        <v>9.3876483999999996E-2</v>
      </c>
      <c r="L249">
        <v>3.5095266E-2</v>
      </c>
      <c r="N249">
        <f t="shared" si="6"/>
        <v>4289012.7380888499</v>
      </c>
      <c r="P249">
        <f t="shared" si="7"/>
        <v>710987.26191115007</v>
      </c>
    </row>
    <row r="250" spans="1:16" x14ac:dyDescent="0.2">
      <c r="A250" s="17">
        <v>43913</v>
      </c>
      <c r="B250">
        <v>5.5318963999999998E-2</v>
      </c>
      <c r="C250">
        <v>0.104351402</v>
      </c>
      <c r="D250">
        <v>6.7935967999999999E-2</v>
      </c>
      <c r="E250">
        <v>9.5042272999999997E-2</v>
      </c>
      <c r="F250">
        <v>0.14232700600000001</v>
      </c>
      <c r="G250">
        <v>0.113513795</v>
      </c>
      <c r="H250">
        <v>4.5793107E-2</v>
      </c>
      <c r="I250">
        <v>0.161055588</v>
      </c>
      <c r="J250">
        <v>9.5886417000000002E-2</v>
      </c>
      <c r="K250">
        <v>0.14483966700000001</v>
      </c>
      <c r="L250">
        <v>0.102701009</v>
      </c>
      <c r="N250">
        <f t="shared" si="6"/>
        <v>5700759.8334345957</v>
      </c>
      <c r="P250">
        <f t="shared" si="7"/>
        <v>-700759.83343459573</v>
      </c>
    </row>
    <row r="251" spans="1:16" x14ac:dyDescent="0.2">
      <c r="A251" s="17">
        <v>43914</v>
      </c>
      <c r="B251">
        <v>-2.1995858E-2</v>
      </c>
      <c r="C251">
        <v>-3.5006329000000003E-2</v>
      </c>
      <c r="D251">
        <v>-6.0648374999999997E-2</v>
      </c>
      <c r="E251">
        <v>2.2263808999999999E-2</v>
      </c>
      <c r="F251">
        <v>-1.1964996E-2</v>
      </c>
      <c r="G251">
        <v>5.4018480000000001E-2</v>
      </c>
      <c r="H251">
        <v>-3.7035421999999998E-2</v>
      </c>
      <c r="I251">
        <v>-4.2163676999999997E-2</v>
      </c>
      <c r="J251">
        <v>6.6989850000000002E-3</v>
      </c>
      <c r="K251">
        <v>-1.0488226E-2</v>
      </c>
      <c r="L251">
        <v>-1.3121631E-2</v>
      </c>
      <c r="N251">
        <f t="shared" si="6"/>
        <v>5298962.7272009477</v>
      </c>
      <c r="P251">
        <f t="shared" si="7"/>
        <v>-298962.7272009477</v>
      </c>
    </row>
    <row r="252" spans="1:16" x14ac:dyDescent="0.2">
      <c r="A252" s="17">
        <v>43915</v>
      </c>
      <c r="B252">
        <v>8.0192686999999999E-2</v>
      </c>
      <c r="C252">
        <v>6.2323407999999997E-2</v>
      </c>
      <c r="D252">
        <v>8.3171754000000001E-2</v>
      </c>
      <c r="E252">
        <v>0.11133214399999999</v>
      </c>
      <c r="F252">
        <v>7.0596271000000002E-2</v>
      </c>
      <c r="G252">
        <v>6.0366821000000001E-2</v>
      </c>
      <c r="H252">
        <v>8.9412389999999994E-2</v>
      </c>
      <c r="I252">
        <v>7.0300895000000002E-2</v>
      </c>
      <c r="J252">
        <v>-1.8612271E-2</v>
      </c>
      <c r="K252">
        <v>-5.4867249999999996E-3</v>
      </c>
      <c r="L252">
        <v>6.5077836E-2</v>
      </c>
      <c r="N252">
        <f t="shared" si="6"/>
        <v>5510728.6497647669</v>
      </c>
      <c r="P252">
        <f t="shared" si="7"/>
        <v>-510728.64976476692</v>
      </c>
    </row>
    <row r="253" spans="1:16" x14ac:dyDescent="0.2">
      <c r="A253" s="17">
        <v>43916</v>
      </c>
      <c r="B253">
        <v>-5.8769494999999998E-2</v>
      </c>
      <c r="C253">
        <v>-1.9558407E-2</v>
      </c>
      <c r="D253">
        <v>-6.9748700999999996E-2</v>
      </c>
      <c r="E253">
        <v>-5.2686083000000002E-2</v>
      </c>
      <c r="F253">
        <v>-3.6463316000000003E-2</v>
      </c>
      <c r="G253">
        <v>-7.0939595999999994E-2</v>
      </c>
      <c r="H253">
        <v>-3.5261973000000002E-2</v>
      </c>
      <c r="I253">
        <v>-1.7725670000000001E-3</v>
      </c>
      <c r="J253">
        <v>-4.3583358000000003E-2</v>
      </c>
      <c r="K253">
        <v>-8.8622943999999995E-2</v>
      </c>
      <c r="L253">
        <v>-5.0887762000000003E-2</v>
      </c>
      <c r="N253">
        <f t="shared" si="6"/>
        <v>4976905.995567238</v>
      </c>
      <c r="P253">
        <f t="shared" si="7"/>
        <v>23094.004432762042</v>
      </c>
    </row>
    <row r="254" spans="1:16" x14ac:dyDescent="0.2">
      <c r="A254" s="17">
        <v>43917</v>
      </c>
      <c r="B254">
        <v>5.7869046E-2</v>
      </c>
      <c r="C254">
        <v>2.7108791E-2</v>
      </c>
      <c r="D254">
        <v>1.5010989000000001E-2</v>
      </c>
      <c r="E254">
        <v>4.0022505999999999E-2</v>
      </c>
      <c r="F254">
        <v>1.5538478E-2</v>
      </c>
      <c r="G254">
        <v>1.1448836E-2</v>
      </c>
      <c r="H254">
        <v>3.5986812E-2</v>
      </c>
      <c r="I254">
        <v>5.4098375999999997E-2</v>
      </c>
      <c r="J254">
        <v>2.5608486E-2</v>
      </c>
      <c r="K254">
        <v>1.1516725E-2</v>
      </c>
      <c r="L254">
        <v>3.42108E-2</v>
      </c>
      <c r="N254">
        <f t="shared" si="6"/>
        <v>5089548.0677178372</v>
      </c>
      <c r="P254">
        <f t="shared" si="7"/>
        <v>-89548.06771783717</v>
      </c>
    </row>
    <row r="255" spans="1:16" x14ac:dyDescent="0.2">
      <c r="A255" s="17">
        <v>43920</v>
      </c>
      <c r="B255">
        <v>-2.4999166E-2</v>
      </c>
      <c r="C255">
        <v>-5.1007436000000003E-2</v>
      </c>
      <c r="D255">
        <v>-2.0698826E-2</v>
      </c>
      <c r="E255">
        <v>-1.261522E-2</v>
      </c>
      <c r="F255">
        <v>-3.0886300000000002E-3</v>
      </c>
      <c r="G255">
        <v>-2.8421068000000001E-2</v>
      </c>
      <c r="H255">
        <v>-2.0193793000000002E-2</v>
      </c>
      <c r="I255">
        <v>-1.682125E-3</v>
      </c>
      <c r="J255">
        <v>-1.4617013E-2</v>
      </c>
      <c r="K255">
        <v>-1.739924E-2</v>
      </c>
      <c r="L255">
        <v>-1.9829805999999998E-2</v>
      </c>
      <c r="N255">
        <f t="shared" si="6"/>
        <v>4933059.6216769237</v>
      </c>
      <c r="P255">
        <f t="shared" si="7"/>
        <v>66940.378323076293</v>
      </c>
    </row>
    <row r="256" spans="1:16" x14ac:dyDescent="0.2">
      <c r="A256" s="17">
        <v>43921</v>
      </c>
      <c r="B256">
        <v>-4.2270414999999999E-2</v>
      </c>
      <c r="C256">
        <v>-4.0840310999999997E-2</v>
      </c>
      <c r="D256">
        <v>-3.0893571000000002E-2</v>
      </c>
      <c r="E256">
        <v>-5.8489001999999998E-2</v>
      </c>
      <c r="F256">
        <v>-4.4732835999999998E-2</v>
      </c>
      <c r="G256">
        <v>-3.3901629000000003E-2</v>
      </c>
      <c r="H256">
        <v>-2.6209003000000002E-2</v>
      </c>
      <c r="I256">
        <v>-4.5344870000000002E-2</v>
      </c>
      <c r="J256">
        <v>-6.4025631999999999E-2</v>
      </c>
      <c r="K256">
        <v>-7.6766239E-2</v>
      </c>
      <c r="L256">
        <v>-5.6278847999999999E-2</v>
      </c>
      <c r="N256">
        <f t="shared" si="6"/>
        <v>4724929.8547331691</v>
      </c>
      <c r="P256">
        <f t="shared" si="7"/>
        <v>275070.14526683092</v>
      </c>
    </row>
    <row r="257" spans="1:16" x14ac:dyDescent="0.2">
      <c r="A257" s="17">
        <v>43922</v>
      </c>
      <c r="B257">
        <v>4.6511148000000002E-2</v>
      </c>
      <c r="C257">
        <v>1.8832135E-2</v>
      </c>
      <c r="D257">
        <v>5.1592395999999999E-2</v>
      </c>
      <c r="E257">
        <v>5.8320361000000001E-2</v>
      </c>
      <c r="F257">
        <v>4.8392902000000002E-2</v>
      </c>
      <c r="G257">
        <v>4.0188106000000001E-2</v>
      </c>
      <c r="H257">
        <v>3.1663311E-2</v>
      </c>
      <c r="I257">
        <v>-1.0625855999999999E-2</v>
      </c>
      <c r="J257">
        <v>4.2034413E-2</v>
      </c>
      <c r="K257">
        <v>3.4283686000000001E-2</v>
      </c>
      <c r="L257">
        <v>2.9361327999999999E-2</v>
      </c>
      <c r="N257">
        <f t="shared" si="6"/>
        <v>5078853.0256394111</v>
      </c>
      <c r="P257">
        <f t="shared" si="7"/>
        <v>-78853.025639411062</v>
      </c>
    </row>
    <row r="258" spans="1:16" x14ac:dyDescent="0.2">
      <c r="A258" s="17">
        <v>43923</v>
      </c>
      <c r="B258">
        <v>-4.0558749999999996E-3</v>
      </c>
      <c r="C258">
        <v>-4.3644994999999999E-2</v>
      </c>
      <c r="D258">
        <v>-2.0198550999999999E-2</v>
      </c>
      <c r="E258">
        <v>-1.1881799E-2</v>
      </c>
      <c r="F258">
        <v>-9.7605769999999994E-3</v>
      </c>
      <c r="G258">
        <v>-2.5386651E-2</v>
      </c>
      <c r="H258">
        <v>-4.1882259999999998E-2</v>
      </c>
      <c r="I258">
        <v>-5.9366200000000001E-4</v>
      </c>
      <c r="J258">
        <v>-1.3084207E-2</v>
      </c>
      <c r="K258">
        <v>-1.4571646000000001E-2</v>
      </c>
      <c r="L258">
        <v>-1.9104123000000001E-2</v>
      </c>
      <c r="N258">
        <f t="shared" si="6"/>
        <v>4789734.1627107812</v>
      </c>
      <c r="P258">
        <f t="shared" si="7"/>
        <v>210265.83728921879</v>
      </c>
    </row>
    <row r="259" spans="1:16" x14ac:dyDescent="0.2">
      <c r="A259" s="17">
        <v>43924</v>
      </c>
      <c r="B259">
        <v>7.6440637000000006E-2</v>
      </c>
      <c r="C259">
        <v>0.109531197</v>
      </c>
      <c r="D259">
        <v>8.6010527000000003E-2</v>
      </c>
      <c r="E259">
        <v>7.4741948000000002E-2</v>
      </c>
      <c r="F259">
        <v>6.0965614000000001E-2</v>
      </c>
      <c r="G259">
        <v>9.8726998999999996E-2</v>
      </c>
      <c r="H259">
        <v>8.4055899000000003E-2</v>
      </c>
      <c r="I259">
        <v>9.0222769999999994E-2</v>
      </c>
      <c r="J259">
        <v>0.101425035</v>
      </c>
      <c r="K259">
        <v>0.14428685999999999</v>
      </c>
      <c r="L259">
        <v>9.7127175999999996E-2</v>
      </c>
      <c r="N259">
        <f t="shared" si="6"/>
        <v>5412736.8293780861</v>
      </c>
      <c r="P259">
        <f t="shared" si="7"/>
        <v>-412736.82937808614</v>
      </c>
    </row>
    <row r="260" spans="1:16" x14ac:dyDescent="0.2">
      <c r="A260" s="17">
        <v>43927</v>
      </c>
      <c r="B260">
        <v>-5.1325600000000002E-4</v>
      </c>
      <c r="C260">
        <v>8.41416E-4</v>
      </c>
      <c r="D260">
        <v>-2.5091939000000001E-2</v>
      </c>
      <c r="E260">
        <v>3.2827139999999999E-3</v>
      </c>
      <c r="F260">
        <v>1.2574439999999999E-3</v>
      </c>
      <c r="G260">
        <v>-8.3542990000000008E-3</v>
      </c>
      <c r="H260">
        <v>2.4778627000000001E-2</v>
      </c>
      <c r="I260">
        <v>1.626391E-3</v>
      </c>
      <c r="J260">
        <v>4.6862040000000002E-3</v>
      </c>
      <c r="K260">
        <v>-8.6884979999999994E-3</v>
      </c>
      <c r="L260">
        <v>-3.5719469999999998E-3</v>
      </c>
      <c r="N260">
        <f t="shared" si="6"/>
        <v>5031727.3881374281</v>
      </c>
      <c r="P260">
        <f t="shared" si="7"/>
        <v>-31727.38813742809</v>
      </c>
    </row>
    <row r="261" spans="1:16" x14ac:dyDescent="0.2">
      <c r="A261" s="17">
        <v>43928</v>
      </c>
      <c r="B261">
        <v>9.8823799999999996E-3</v>
      </c>
      <c r="C261">
        <v>2.5533291999999999E-2</v>
      </c>
      <c r="D261">
        <v>3.6135735000000002E-2</v>
      </c>
      <c r="E261">
        <v>3.0447440999999999E-2</v>
      </c>
      <c r="F261">
        <v>3.5799035999999999E-2</v>
      </c>
      <c r="G261">
        <v>-1.0965957E-2</v>
      </c>
      <c r="H261">
        <v>8.2157040000000008E-3</v>
      </c>
      <c r="I261">
        <v>4.0345187999999997E-2</v>
      </c>
      <c r="J261">
        <v>5.2124173000000003E-2</v>
      </c>
      <c r="K261">
        <v>8.090224E-2</v>
      </c>
      <c r="L261">
        <v>3.2909718999999997E-2</v>
      </c>
      <c r="N261">
        <f t="shared" ref="N261:N324" si="8">$B$2*(1+B261)+$C$2*(1+C261)+$D$2*(1+D261)+$E$2*(1+E261)+$F$2*(1+F261)+$G$2*(1+G261)+$H$2*(1+H261)+$I$2*(1+I261)+$J$2*(1+J261)+$K$2*(1+K261)+$L$2*(1+L261)</f>
        <v>5052261.2150593335</v>
      </c>
      <c r="P261">
        <f t="shared" ref="P261:P324" si="9">5000000-N261</f>
        <v>-52261.215059333481</v>
      </c>
    </row>
    <row r="262" spans="1:16" x14ac:dyDescent="0.2">
      <c r="A262" s="17">
        <v>43929</v>
      </c>
      <c r="B262">
        <v>-3.1693944000000002E-2</v>
      </c>
      <c r="C262">
        <v>-8.4388650000000003E-3</v>
      </c>
      <c r="D262">
        <v>-2.2767861E-2</v>
      </c>
      <c r="E262">
        <v>-2.6388884000000001E-2</v>
      </c>
      <c r="F262">
        <v>-1.8768541999999999E-2</v>
      </c>
      <c r="G262">
        <v>4.8830564999999999E-2</v>
      </c>
      <c r="H262">
        <v>-2.4154124999999999E-2</v>
      </c>
      <c r="I262">
        <v>-1.7848251999999998E-2</v>
      </c>
      <c r="J262">
        <v>-2.6076702E-2</v>
      </c>
      <c r="K262">
        <v>-1.3547035000000001E-2</v>
      </c>
      <c r="L262">
        <v>-2.1865012E-2</v>
      </c>
      <c r="N262">
        <f t="shared" si="8"/>
        <v>5076309.1924665766</v>
      </c>
      <c r="P262">
        <f t="shared" si="9"/>
        <v>-76309.192466576584</v>
      </c>
    </row>
    <row r="263" spans="1:16" x14ac:dyDescent="0.2">
      <c r="A263" s="17">
        <v>43930</v>
      </c>
      <c r="B263">
        <v>2.6935317E-2</v>
      </c>
      <c r="C263">
        <v>5.1561915E-2</v>
      </c>
      <c r="D263">
        <v>-1.8560699999999999E-4</v>
      </c>
      <c r="E263">
        <v>2.1859133999999999E-2</v>
      </c>
      <c r="F263">
        <v>9.4282229999999995E-3</v>
      </c>
      <c r="G263">
        <v>-1.8753137999999999E-2</v>
      </c>
      <c r="H263">
        <v>2.3745111999999999E-2</v>
      </c>
      <c r="I263">
        <v>1.5243445E-2</v>
      </c>
      <c r="J263">
        <v>8.8684379999999993E-3</v>
      </c>
      <c r="K263">
        <v>1.4049887E-2</v>
      </c>
      <c r="L263">
        <v>1.1242405E-2</v>
      </c>
      <c r="N263">
        <f t="shared" si="8"/>
        <v>4924851.0688037854</v>
      </c>
      <c r="P263">
        <f t="shared" si="9"/>
        <v>75148.931196214631</v>
      </c>
    </row>
    <row r="264" spans="1:16" x14ac:dyDescent="0.2">
      <c r="A264" s="17">
        <v>43934</v>
      </c>
      <c r="B264">
        <v>3.2844796000000002E-2</v>
      </c>
      <c r="C264">
        <v>7.5411210000000006E-2</v>
      </c>
      <c r="D264">
        <v>3.0008453000000001E-2</v>
      </c>
      <c r="E264">
        <v>2.9231585000000001E-2</v>
      </c>
      <c r="F264">
        <v>4.0773186000000003E-2</v>
      </c>
      <c r="G264">
        <v>2.4391468999999999E-2</v>
      </c>
      <c r="H264">
        <v>5.6362207999999997E-2</v>
      </c>
      <c r="I264">
        <v>5.2830925000000001E-2</v>
      </c>
      <c r="J264">
        <v>3.3058049999999999E-2</v>
      </c>
      <c r="K264">
        <v>2.9475901999999998E-2</v>
      </c>
      <c r="L264">
        <v>4.5093673000000001E-2</v>
      </c>
      <c r="N264">
        <f t="shared" si="8"/>
        <v>5289246.0564465951</v>
      </c>
      <c r="P264">
        <f t="shared" si="9"/>
        <v>-289246.05644659512</v>
      </c>
    </row>
    <row r="265" spans="1:16" x14ac:dyDescent="0.2">
      <c r="A265" s="17">
        <v>43935</v>
      </c>
      <c r="B265">
        <v>-2.9952867000000001E-2</v>
      </c>
      <c r="C265">
        <v>1.0917279999999999E-3</v>
      </c>
      <c r="D265">
        <v>-2.7133580000000001E-2</v>
      </c>
      <c r="E265">
        <v>-3.8818909999999998E-2</v>
      </c>
      <c r="F265">
        <v>-1.499637E-2</v>
      </c>
      <c r="G265">
        <v>-1.8646632E-2</v>
      </c>
      <c r="H265">
        <v>-2.0321222999999999E-2</v>
      </c>
      <c r="I265">
        <v>-4.090444E-2</v>
      </c>
      <c r="J265">
        <v>-2.5262901000000001E-2</v>
      </c>
      <c r="K265">
        <v>-4.1997123999999997E-2</v>
      </c>
      <c r="L265">
        <v>-3.0208448999999998E-2</v>
      </c>
      <c r="N265">
        <f t="shared" si="8"/>
        <v>4886988.8555705696</v>
      </c>
      <c r="P265">
        <f t="shared" si="9"/>
        <v>113011.14442943037</v>
      </c>
    </row>
    <row r="266" spans="1:16" x14ac:dyDescent="0.2">
      <c r="A266" s="17">
        <v>43936</v>
      </c>
      <c r="B266">
        <v>3.2093624000000001E-2</v>
      </c>
      <c r="C266">
        <v>3.5022322000000002E-2</v>
      </c>
      <c r="D266">
        <v>3.1091513000000001E-2</v>
      </c>
      <c r="E266">
        <v>3.2964169999999998E-3</v>
      </c>
      <c r="F266">
        <v>2.5128807999999999E-2</v>
      </c>
      <c r="G266">
        <v>1.2200202E-2</v>
      </c>
      <c r="H266">
        <v>1.1253595E-2</v>
      </c>
      <c r="I266">
        <v>3.3953100999999999E-2</v>
      </c>
      <c r="J266">
        <v>1.3644623999999999E-2</v>
      </c>
      <c r="K266">
        <v>-1.2938287999999999E-2</v>
      </c>
      <c r="L266">
        <v>2.7685956000000001E-2</v>
      </c>
      <c r="N266">
        <f t="shared" si="8"/>
        <v>5127796.6368255848</v>
      </c>
      <c r="P266">
        <f t="shared" si="9"/>
        <v>-127796.63682558481</v>
      </c>
    </row>
    <row r="267" spans="1:16" x14ac:dyDescent="0.2">
      <c r="A267" s="17">
        <v>43937</v>
      </c>
      <c r="B267">
        <v>-7.0986859999999999E-3</v>
      </c>
      <c r="C267">
        <v>-6.1647450000000001E-3</v>
      </c>
      <c r="D267">
        <v>1.9205617000000001E-2</v>
      </c>
      <c r="E267">
        <v>2.8962271000000001E-2</v>
      </c>
      <c r="F267">
        <v>6.5701220000000003E-3</v>
      </c>
      <c r="G267">
        <v>-8.0875299999999995E-4</v>
      </c>
      <c r="H267">
        <v>-8.8874820000000004E-3</v>
      </c>
      <c r="I267">
        <v>6.4564949999999996E-3</v>
      </c>
      <c r="J267">
        <v>9.4808679999999999E-3</v>
      </c>
      <c r="K267">
        <v>3.5215588999999999E-2</v>
      </c>
      <c r="L267">
        <v>7.7217919999999999E-3</v>
      </c>
      <c r="N267">
        <f t="shared" si="8"/>
        <v>5079104.7115603918</v>
      </c>
      <c r="P267">
        <f t="shared" si="9"/>
        <v>-79104.711560391821</v>
      </c>
    </row>
    <row r="268" spans="1:16" x14ac:dyDescent="0.2">
      <c r="A268" s="17">
        <v>43938</v>
      </c>
      <c r="B268">
        <v>-1.9742833000000001E-2</v>
      </c>
      <c r="C268">
        <v>6.5158769999999998E-3</v>
      </c>
      <c r="D268">
        <v>-1.7949563000000002E-2</v>
      </c>
      <c r="E268">
        <v>-2.9000949000000002E-2</v>
      </c>
      <c r="F268">
        <v>1.034698E-2</v>
      </c>
      <c r="G268">
        <v>-2.2914238E-2</v>
      </c>
      <c r="H268">
        <v>-2.4722167E-2</v>
      </c>
      <c r="I268">
        <v>-2.5063967999999999E-2</v>
      </c>
      <c r="J268">
        <v>-1.8556593999999999E-2</v>
      </c>
      <c r="K268">
        <v>-3.3283542999999999E-2</v>
      </c>
      <c r="L268">
        <v>-2.1977320000000002E-2</v>
      </c>
      <c r="N268">
        <f t="shared" si="8"/>
        <v>4870721.9216798032</v>
      </c>
      <c r="P268">
        <f t="shared" si="9"/>
        <v>129278.07832019683</v>
      </c>
    </row>
    <row r="269" spans="1:16" x14ac:dyDescent="0.2">
      <c r="A269" s="17">
        <v>43941</v>
      </c>
      <c r="B269">
        <v>-4.8823937999999997E-2</v>
      </c>
      <c r="C269">
        <v>-7.3743530000000002E-2</v>
      </c>
      <c r="D269">
        <v>-4.2961216000000003E-2</v>
      </c>
      <c r="E269">
        <v>-4.2027758999999998E-2</v>
      </c>
      <c r="F269">
        <v>-3.6890275E-2</v>
      </c>
      <c r="G269">
        <v>-4.5731927999999998E-2</v>
      </c>
      <c r="H269">
        <v>-3.3804071999999998E-2</v>
      </c>
      <c r="I269">
        <v>-5.102624E-2</v>
      </c>
      <c r="J269">
        <v>-4.4996739000000001E-2</v>
      </c>
      <c r="K269">
        <v>-3.7497754000000001E-2</v>
      </c>
      <c r="L269">
        <v>-5.0230687000000003E-2</v>
      </c>
      <c r="N269">
        <f t="shared" si="8"/>
        <v>4712088.0182855781</v>
      </c>
      <c r="P269">
        <f t="shared" si="9"/>
        <v>287911.98171442188</v>
      </c>
    </row>
    <row r="270" spans="1:16" x14ac:dyDescent="0.2">
      <c r="A270" s="17">
        <v>43942</v>
      </c>
      <c r="B270">
        <v>6.4250064999999995E-2</v>
      </c>
      <c r="C270">
        <v>5.5140761000000003E-2</v>
      </c>
      <c r="D270">
        <v>4.6987810999999997E-2</v>
      </c>
      <c r="E270">
        <v>4.8549582000000001E-2</v>
      </c>
      <c r="F270">
        <v>5.2775603999999997E-2</v>
      </c>
      <c r="G270">
        <v>1.8884703999999999E-2</v>
      </c>
      <c r="H270">
        <v>3.8770979999999997E-2</v>
      </c>
      <c r="I270">
        <v>5.4573226000000002E-2</v>
      </c>
      <c r="J270">
        <v>5.6916509999999997E-2</v>
      </c>
      <c r="K270">
        <v>5.4341164999999997E-2</v>
      </c>
      <c r="L270">
        <v>5.8764711999999997E-2</v>
      </c>
      <c r="N270">
        <f t="shared" si="8"/>
        <v>5141322.9209742071</v>
      </c>
      <c r="P270">
        <f t="shared" si="9"/>
        <v>-141322.92097420711</v>
      </c>
    </row>
    <row r="271" spans="1:16" x14ac:dyDescent="0.2">
      <c r="A271" s="17">
        <v>43943</v>
      </c>
      <c r="B271">
        <v>-1.7794641E-2</v>
      </c>
      <c r="C271">
        <v>-3.5765800000000001E-4</v>
      </c>
      <c r="D271">
        <v>-1.3666599E-2</v>
      </c>
      <c r="E271">
        <v>-4.0085290000000003E-3</v>
      </c>
      <c r="F271">
        <v>-8.6676960000000008E-3</v>
      </c>
      <c r="G271">
        <v>2.4360713999999999E-2</v>
      </c>
      <c r="H271">
        <v>-1.1718403E-2</v>
      </c>
      <c r="I271">
        <v>-1.5186380000000001E-3</v>
      </c>
      <c r="J271">
        <v>-3.0403829999999998E-3</v>
      </c>
      <c r="K271">
        <v>-2.914378E-3</v>
      </c>
      <c r="L271">
        <v>-1.0036695999999999E-2</v>
      </c>
      <c r="N271">
        <f t="shared" si="8"/>
        <v>5104369.9104032535</v>
      </c>
      <c r="P271">
        <f t="shared" si="9"/>
        <v>-104369.91040325351</v>
      </c>
    </row>
    <row r="272" spans="1:16" x14ac:dyDescent="0.2">
      <c r="A272" s="17">
        <v>43944</v>
      </c>
      <c r="B272">
        <v>3.7191989999999999E-3</v>
      </c>
      <c r="C272">
        <v>4.9964199999999997E-3</v>
      </c>
      <c r="D272">
        <v>3.0930527999999999E-2</v>
      </c>
      <c r="E272">
        <v>2.2454908999999999E-2</v>
      </c>
      <c r="F272">
        <v>2.6518804999999999E-2</v>
      </c>
      <c r="G272">
        <v>6.617057E-3</v>
      </c>
      <c r="H272">
        <v>2.976521E-2</v>
      </c>
      <c r="I272">
        <v>-2.5361030000000001E-3</v>
      </c>
      <c r="J272">
        <v>3.9575766999999998E-2</v>
      </c>
      <c r="K272">
        <v>3.9928058000000002E-2</v>
      </c>
      <c r="L272">
        <v>2.0580458999999999E-2</v>
      </c>
      <c r="N272">
        <f t="shared" si="8"/>
        <v>5117607.638491095</v>
      </c>
      <c r="P272">
        <f t="shared" si="9"/>
        <v>-117607.63849109504</v>
      </c>
    </row>
    <row r="273" spans="1:16" x14ac:dyDescent="0.2">
      <c r="A273" s="17">
        <v>43945</v>
      </c>
      <c r="B273">
        <v>3.5377669999999998E-3</v>
      </c>
      <c r="C273">
        <v>5.5028339999999999E-3</v>
      </c>
      <c r="D273">
        <v>1.6107744E-2</v>
      </c>
      <c r="E273">
        <v>1.3652114999999999E-2</v>
      </c>
      <c r="F273">
        <v>1.0996975000000001E-2</v>
      </c>
      <c r="G273">
        <v>3.8015111999999997E-2</v>
      </c>
      <c r="H273">
        <v>-7.8935599999999996E-4</v>
      </c>
      <c r="I273">
        <v>-8.1591400000000005E-3</v>
      </c>
      <c r="J273">
        <v>1.9724998000000001E-2</v>
      </c>
      <c r="K273">
        <v>3.2392645999999997E-2</v>
      </c>
      <c r="L273">
        <v>1.3260787E-2</v>
      </c>
      <c r="N273">
        <f t="shared" si="8"/>
        <v>5104314.4730891464</v>
      </c>
      <c r="P273">
        <f t="shared" si="9"/>
        <v>-104314.47308914643</v>
      </c>
    </row>
    <row r="274" spans="1:16" x14ac:dyDescent="0.2">
      <c r="A274" s="17">
        <v>43948</v>
      </c>
      <c r="B274">
        <v>-1.2181035999999999E-2</v>
      </c>
      <c r="C274">
        <v>-1.7500506999999998E-2</v>
      </c>
      <c r="D274">
        <v>-1.3390157999999999E-2</v>
      </c>
      <c r="E274">
        <v>-1.3954286E-2</v>
      </c>
      <c r="F274">
        <v>-2.025451E-2</v>
      </c>
      <c r="G274">
        <v>7.9327900000000003E-4</v>
      </c>
      <c r="H274">
        <v>-9.1226080000000008E-3</v>
      </c>
      <c r="I274">
        <v>1.0234669999999999E-3</v>
      </c>
      <c r="J274">
        <v>-3.8955119999999998E-3</v>
      </c>
      <c r="K274">
        <v>3.0689171000000001E-2</v>
      </c>
      <c r="L274">
        <v>-5.1888489999999997E-3</v>
      </c>
      <c r="N274">
        <f t="shared" si="8"/>
        <v>4883063.1695468072</v>
      </c>
      <c r="P274">
        <f t="shared" si="9"/>
        <v>116936.83045319282</v>
      </c>
    </row>
    <row r="275" spans="1:16" x14ac:dyDescent="0.2">
      <c r="A275" s="17">
        <v>43949</v>
      </c>
      <c r="B275">
        <v>5.0612267000000002E-2</v>
      </c>
      <c r="C275">
        <v>-3.3895311999999997E-2</v>
      </c>
      <c r="D275">
        <v>4.4177424E-2</v>
      </c>
      <c r="E275">
        <v>4.1763024000000003E-2</v>
      </c>
      <c r="F275">
        <v>3.1853063000000001E-2</v>
      </c>
      <c r="G275">
        <v>5.1769001000000002E-2</v>
      </c>
      <c r="H275">
        <v>4.7720605999999999E-2</v>
      </c>
      <c r="I275">
        <v>0.13205973700000001</v>
      </c>
      <c r="J275">
        <v>5.1878628000000003E-2</v>
      </c>
      <c r="K275">
        <v>5.4796134000000003E-2</v>
      </c>
      <c r="L275">
        <v>4.6371292000000001E-2</v>
      </c>
      <c r="N275">
        <f t="shared" si="8"/>
        <v>5234670.1008899873</v>
      </c>
      <c r="P275">
        <f t="shared" si="9"/>
        <v>-234670.10088998731</v>
      </c>
    </row>
    <row r="276" spans="1:16" x14ac:dyDescent="0.2">
      <c r="A276" s="17">
        <v>43950</v>
      </c>
      <c r="B276">
        <v>-2.9892305000000001E-2</v>
      </c>
      <c r="C276">
        <v>-2.395212E-2</v>
      </c>
      <c r="D276">
        <v>-2.8285675E-2</v>
      </c>
      <c r="E276">
        <v>-1.6069446000000001E-2</v>
      </c>
      <c r="F276">
        <v>-3.7075117999999997E-2</v>
      </c>
      <c r="G276">
        <v>-5.8133376E-2</v>
      </c>
      <c r="H276">
        <v>-3.806294E-3</v>
      </c>
      <c r="I276">
        <v>8.9246810000000003E-3</v>
      </c>
      <c r="J276">
        <v>-3.3554833999999999E-2</v>
      </c>
      <c r="K276">
        <v>-5.0455075000000002E-2</v>
      </c>
      <c r="L276">
        <v>-3.5935727000000001E-2</v>
      </c>
      <c r="N276">
        <f t="shared" si="8"/>
        <v>4909609.877316067</v>
      </c>
      <c r="P276">
        <f t="shared" si="9"/>
        <v>90390.122683933005</v>
      </c>
    </row>
    <row r="277" spans="1:16" x14ac:dyDescent="0.2">
      <c r="A277" s="17">
        <v>43951</v>
      </c>
      <c r="B277">
        <v>-4.2748078000000002E-2</v>
      </c>
      <c r="C277">
        <v>-4.909558E-2</v>
      </c>
      <c r="D277">
        <v>-4.8568648999999998E-2</v>
      </c>
      <c r="E277">
        <v>-4.4876943000000002E-2</v>
      </c>
      <c r="F277">
        <v>-5.0230915000000001E-2</v>
      </c>
      <c r="G277">
        <v>-1.3660323E-2</v>
      </c>
      <c r="H277">
        <v>-3.9276454000000002E-2</v>
      </c>
      <c r="I277">
        <v>-7.9006715000000005E-2</v>
      </c>
      <c r="J277">
        <v>-5.5913981000000001E-2</v>
      </c>
      <c r="K277">
        <v>-7.3415431000000003E-2</v>
      </c>
      <c r="L277">
        <v>-4.998648E-2</v>
      </c>
      <c r="N277">
        <f t="shared" si="8"/>
        <v>4861822.9584959419</v>
      </c>
      <c r="P277">
        <f t="shared" si="9"/>
        <v>138177.04150405806</v>
      </c>
    </row>
    <row r="278" spans="1:16" x14ac:dyDescent="0.2">
      <c r="A278" s="17">
        <v>43952</v>
      </c>
      <c r="B278">
        <v>9.0076289999999996E-3</v>
      </c>
      <c r="C278">
        <v>5.2335258000000003E-2</v>
      </c>
      <c r="D278">
        <v>7.1748640000000004E-3</v>
      </c>
      <c r="E278">
        <v>9.8094800000000006E-3</v>
      </c>
      <c r="F278">
        <v>1.0561187E-2</v>
      </c>
      <c r="G278">
        <v>3.0281208E-2</v>
      </c>
      <c r="H278">
        <v>5.2882099999999996E-4</v>
      </c>
      <c r="I278">
        <v>3.4958764000000003E-2</v>
      </c>
      <c r="J278">
        <v>-2.3184109999999998E-3</v>
      </c>
      <c r="K278">
        <v>6.114703E-3</v>
      </c>
      <c r="L278">
        <v>8.2847719999999993E-3</v>
      </c>
      <c r="N278">
        <f t="shared" si="8"/>
        <v>5121387.742246706</v>
      </c>
      <c r="P278">
        <f t="shared" si="9"/>
        <v>-121387.74224670604</v>
      </c>
    </row>
    <row r="279" spans="1:16" x14ac:dyDescent="0.2">
      <c r="A279" s="17">
        <v>43955</v>
      </c>
      <c r="B279">
        <v>1.3020488E-2</v>
      </c>
      <c r="C279">
        <v>-7.0645209999999998E-3</v>
      </c>
      <c r="D279">
        <v>9.3680080000000006E-3</v>
      </c>
      <c r="E279">
        <v>9.9026240000000005E-3</v>
      </c>
      <c r="F279">
        <v>2.1936701999999999E-2</v>
      </c>
      <c r="G279">
        <v>0.13009145</v>
      </c>
      <c r="H279">
        <v>2.5439963999999999E-2</v>
      </c>
      <c r="I279">
        <v>-1.1204677E-2</v>
      </c>
      <c r="J279">
        <v>2.4268068E-2</v>
      </c>
      <c r="K279">
        <v>1.7524108E-2</v>
      </c>
      <c r="L279">
        <v>1.6671823999999998E-2</v>
      </c>
      <c r="N279">
        <f t="shared" si="8"/>
        <v>5327242.9426702047</v>
      </c>
      <c r="P279">
        <f t="shared" si="9"/>
        <v>-327242.94267020468</v>
      </c>
    </row>
    <row r="280" spans="1:16" x14ac:dyDescent="0.2">
      <c r="A280" s="17">
        <v>43956</v>
      </c>
      <c r="B280">
        <v>1.2925443E-2</v>
      </c>
      <c r="C280">
        <v>-5.7496499999999998E-4</v>
      </c>
      <c r="D280">
        <v>7.8583130000000005E-3</v>
      </c>
      <c r="E280">
        <v>-2.6085190000000001E-3</v>
      </c>
      <c r="F280">
        <v>1.2483485000000001E-2</v>
      </c>
      <c r="G280">
        <v>5.1052067E-2</v>
      </c>
      <c r="H280">
        <v>1.5846951000000001E-2</v>
      </c>
      <c r="I280">
        <v>2.3447210000000001E-3</v>
      </c>
      <c r="J280">
        <v>-6.5345209999999997E-3</v>
      </c>
      <c r="K280">
        <v>3.4681299999999998E-3</v>
      </c>
      <c r="L280">
        <v>1.2183839E-2</v>
      </c>
      <c r="N280">
        <f t="shared" si="8"/>
        <v>5085598.1212919243</v>
      </c>
      <c r="P280">
        <f t="shared" si="9"/>
        <v>-85598.121291924268</v>
      </c>
    </row>
    <row r="281" spans="1:16" x14ac:dyDescent="0.2">
      <c r="A281" s="17">
        <v>43957</v>
      </c>
      <c r="B281">
        <v>-1.6907200000000001E-4</v>
      </c>
      <c r="C281">
        <v>-4.0341819999999999E-3</v>
      </c>
      <c r="D281">
        <v>1.0882040000000001E-2</v>
      </c>
      <c r="E281">
        <v>1.3423068E-2</v>
      </c>
      <c r="F281">
        <v>-6.0330999999999996E-3</v>
      </c>
      <c r="G281">
        <v>-1.7173488000000001E-2</v>
      </c>
      <c r="H281">
        <v>-5.0721100000000003E-4</v>
      </c>
      <c r="I281">
        <v>7.3137228999999998E-2</v>
      </c>
      <c r="J281">
        <v>1.0397022000000001E-2</v>
      </c>
      <c r="K281">
        <v>2.0560999E-2</v>
      </c>
      <c r="L281">
        <v>8.966959E-3</v>
      </c>
      <c r="N281">
        <f t="shared" si="8"/>
        <v>5087270.3952632817</v>
      </c>
      <c r="P281">
        <f t="shared" si="9"/>
        <v>-87270.395263281651</v>
      </c>
    </row>
    <row r="282" spans="1:16" x14ac:dyDescent="0.2">
      <c r="A282" s="17">
        <v>43958</v>
      </c>
      <c r="B282">
        <v>8.4147800000000002E-3</v>
      </c>
      <c r="C282">
        <v>2.3588650999999999E-2</v>
      </c>
      <c r="D282">
        <v>1.1808434E-2</v>
      </c>
      <c r="E282">
        <v>2.6826682000000001E-2</v>
      </c>
      <c r="F282">
        <v>1.5387921000000001E-2</v>
      </c>
      <c r="G282">
        <v>1.5206874E-2</v>
      </c>
      <c r="H282">
        <v>2.1708567000000002E-2</v>
      </c>
      <c r="I282">
        <v>2.1107817000000001E-2</v>
      </c>
      <c r="J282">
        <v>3.2198145999999997E-2</v>
      </c>
      <c r="K282">
        <v>4.7954480000000001E-2</v>
      </c>
      <c r="L282">
        <v>2.9086468000000001E-2</v>
      </c>
      <c r="N282">
        <f t="shared" si="8"/>
        <v>5199600.0524475202</v>
      </c>
      <c r="P282">
        <f t="shared" si="9"/>
        <v>-199600.0524475202</v>
      </c>
    </row>
    <row r="283" spans="1:16" x14ac:dyDescent="0.2">
      <c r="A283" s="17">
        <v>43959</v>
      </c>
      <c r="B283">
        <v>7.6794480000000002E-3</v>
      </c>
      <c r="C283">
        <v>4.6827669000000002E-2</v>
      </c>
      <c r="D283">
        <v>-1.044145E-3</v>
      </c>
      <c r="E283">
        <v>1.344463E-3</v>
      </c>
      <c r="F283">
        <v>-1.9177268000000001E-2</v>
      </c>
      <c r="G283">
        <v>7.1919640000000003E-3</v>
      </c>
      <c r="H283">
        <v>-9.9338399999999993E-4</v>
      </c>
      <c r="I283">
        <v>1.9418128E-2</v>
      </c>
      <c r="J283">
        <v>-1.2921134000000001E-2</v>
      </c>
      <c r="K283">
        <v>-1.5730721E-2</v>
      </c>
      <c r="L283">
        <v>-9.5474700000000004E-4</v>
      </c>
      <c r="N283">
        <f t="shared" si="8"/>
        <v>5053651.239056862</v>
      </c>
      <c r="P283">
        <f t="shared" si="9"/>
        <v>-53651.239056861959</v>
      </c>
    </row>
    <row r="284" spans="1:16" x14ac:dyDescent="0.2">
      <c r="A284" s="17">
        <v>43962</v>
      </c>
      <c r="B284">
        <v>-2.9364210000000002E-2</v>
      </c>
      <c r="C284">
        <v>-3.6168387000000003E-2</v>
      </c>
      <c r="D284">
        <v>-2.8160813999999999E-2</v>
      </c>
      <c r="E284">
        <v>-2.5560146999999998E-2</v>
      </c>
      <c r="F284">
        <v>-1.1070863E-2</v>
      </c>
      <c r="G284">
        <v>-4.6675188999999999E-2</v>
      </c>
      <c r="H284">
        <v>-2.5929964E-2</v>
      </c>
      <c r="I284">
        <v>-6.7114280000000002E-3</v>
      </c>
      <c r="J284">
        <v>-1.6929223E-2</v>
      </c>
      <c r="K284">
        <v>-2.6509359999999999E-2</v>
      </c>
      <c r="L284">
        <v>-2.6893871999999999E-2</v>
      </c>
      <c r="N284">
        <f t="shared" si="8"/>
        <v>4858330.6414284315</v>
      </c>
      <c r="P284">
        <f t="shared" si="9"/>
        <v>141669.3585715685</v>
      </c>
    </row>
    <row r="285" spans="1:16" x14ac:dyDescent="0.2">
      <c r="A285" s="17">
        <v>43963</v>
      </c>
      <c r="B285">
        <v>-1.1194453E-2</v>
      </c>
      <c r="C285">
        <v>-2.9830379000000001E-2</v>
      </c>
      <c r="D285">
        <v>-2.3737523999999999E-2</v>
      </c>
      <c r="E285">
        <v>-1.994046E-2</v>
      </c>
      <c r="F285">
        <v>-1.0418772999999999E-2</v>
      </c>
      <c r="G285">
        <v>-1.651791E-2</v>
      </c>
      <c r="H285">
        <v>-5.3699669999999998E-3</v>
      </c>
      <c r="I285">
        <v>-1.7406504E-2</v>
      </c>
      <c r="J285">
        <v>-2.6617293E-2</v>
      </c>
      <c r="K285">
        <v>-2.4009487999999999E-2</v>
      </c>
      <c r="L285">
        <v>-1.9470065000000002E-2</v>
      </c>
      <c r="N285">
        <f t="shared" si="8"/>
        <v>4848432.7661946416</v>
      </c>
      <c r="P285">
        <f t="shared" si="9"/>
        <v>151567.23380535841</v>
      </c>
    </row>
    <row r="286" spans="1:16" x14ac:dyDescent="0.2">
      <c r="A286" s="17">
        <v>43964</v>
      </c>
      <c r="B286">
        <v>2.2942219999999999E-2</v>
      </c>
      <c r="C286">
        <v>4.3684855000000002E-2</v>
      </c>
      <c r="D286">
        <v>1.1667219E-2</v>
      </c>
      <c r="E286">
        <v>1.3025291E-2</v>
      </c>
      <c r="F286">
        <v>1.9209041999999999E-2</v>
      </c>
      <c r="G286">
        <v>1.5835133000000001E-2</v>
      </c>
      <c r="H286">
        <v>2.3691585000000001E-2</v>
      </c>
      <c r="I286">
        <v>-1.5972747999999998E-2</v>
      </c>
      <c r="J286">
        <v>1.6150187999999999E-2</v>
      </c>
      <c r="K286">
        <v>2.1797684000000001E-2</v>
      </c>
      <c r="L286">
        <v>2.6399354E-2</v>
      </c>
      <c r="N286">
        <f t="shared" si="8"/>
        <v>5069694.798300894</v>
      </c>
      <c r="P286">
        <f t="shared" si="9"/>
        <v>-69694.798300893977</v>
      </c>
    </row>
    <row r="287" spans="1:16" x14ac:dyDescent="0.2">
      <c r="A287" s="17">
        <v>43965</v>
      </c>
      <c r="B287">
        <v>-1.3633464E-2</v>
      </c>
      <c r="C287">
        <v>-5.7032180000000003E-3</v>
      </c>
      <c r="D287">
        <v>-1.9306153E-2</v>
      </c>
      <c r="E287">
        <v>-2.3492130999999999E-2</v>
      </c>
      <c r="F287">
        <v>2.2805939999999999E-3</v>
      </c>
      <c r="G287">
        <v>-1.6529352000000001E-2</v>
      </c>
      <c r="H287">
        <v>-5.2698218999999998E-2</v>
      </c>
      <c r="I287">
        <v>-3.859423E-2</v>
      </c>
      <c r="J287">
        <v>-3.5606173999999997E-2</v>
      </c>
      <c r="K287">
        <v>-2.6573731E-2</v>
      </c>
      <c r="L287">
        <v>-2.0890253000000001E-2</v>
      </c>
      <c r="N287">
        <f t="shared" si="8"/>
        <v>4798400.6962804198</v>
      </c>
      <c r="P287">
        <f t="shared" si="9"/>
        <v>201599.30371958017</v>
      </c>
    </row>
    <row r="288" spans="1:16" x14ac:dyDescent="0.2">
      <c r="A288" s="17">
        <v>43966</v>
      </c>
      <c r="B288">
        <v>2.7751300999999999E-2</v>
      </c>
      <c r="C288">
        <v>7.169796E-3</v>
      </c>
      <c r="D288">
        <v>5.5524991000000003E-2</v>
      </c>
      <c r="E288">
        <v>4.9153941999999999E-2</v>
      </c>
      <c r="F288">
        <v>4.6002161999999999E-2</v>
      </c>
      <c r="G288">
        <v>7.1674502000000001E-2</v>
      </c>
      <c r="H288">
        <v>5.3573906999999997E-2</v>
      </c>
      <c r="I288">
        <v>7.95207E-2</v>
      </c>
      <c r="J288">
        <v>6.2264301000000001E-2</v>
      </c>
      <c r="K288">
        <v>6.3415582999999998E-2</v>
      </c>
      <c r="L288">
        <v>4.4915946999999998E-2</v>
      </c>
      <c r="N288">
        <f t="shared" si="8"/>
        <v>5394490.0002589831</v>
      </c>
      <c r="P288">
        <f t="shared" si="9"/>
        <v>-394490.00025898311</v>
      </c>
    </row>
    <row r="289" spans="1:16" x14ac:dyDescent="0.2">
      <c r="A289" s="17">
        <v>43969</v>
      </c>
      <c r="B289">
        <v>6.156056E-3</v>
      </c>
      <c r="C289">
        <v>1.5991637E-2</v>
      </c>
      <c r="D289">
        <v>-1.5323976E-2</v>
      </c>
      <c r="E289">
        <v>-5.793266E-3</v>
      </c>
      <c r="F289">
        <v>-7.6433359999999997E-3</v>
      </c>
      <c r="G289">
        <v>-1.8265393000000001E-2</v>
      </c>
      <c r="H289">
        <v>-2.3414274999999998E-2</v>
      </c>
      <c r="I289">
        <v>-1.5151830999999999E-2</v>
      </c>
      <c r="J289">
        <v>-1.8727039000000001E-2</v>
      </c>
      <c r="K289">
        <v>-9.9343799999999996E-3</v>
      </c>
      <c r="L289">
        <v>-3.2724540000000002E-3</v>
      </c>
      <c r="N289">
        <f t="shared" si="8"/>
        <v>4874373.1257982794</v>
      </c>
      <c r="P289">
        <f t="shared" si="9"/>
        <v>125626.87420172058</v>
      </c>
    </row>
    <row r="290" spans="1:16" x14ac:dyDescent="0.2">
      <c r="A290" s="17">
        <v>43970</v>
      </c>
      <c r="B290">
        <v>4.5554379999999998E-2</v>
      </c>
      <c r="C290">
        <v>1.6449471E-2</v>
      </c>
      <c r="D290">
        <v>4.1716277000000003E-2</v>
      </c>
      <c r="E290">
        <v>2.4446203E-2</v>
      </c>
      <c r="F290">
        <v>5.6467987999999997E-2</v>
      </c>
      <c r="G290">
        <v>4.2532235000000002E-2</v>
      </c>
      <c r="H290">
        <v>3.2008613999999998E-2</v>
      </c>
      <c r="I290">
        <v>3.7048958E-2</v>
      </c>
      <c r="J290">
        <v>7.4638758999999999E-2</v>
      </c>
      <c r="K290">
        <v>3.9408288999999999E-2</v>
      </c>
      <c r="L290">
        <v>3.6183400999999997E-2</v>
      </c>
      <c r="N290">
        <f t="shared" si="8"/>
        <v>5104291.3912003189</v>
      </c>
      <c r="P290">
        <f t="shared" si="9"/>
        <v>-104291.39120031893</v>
      </c>
    </row>
    <row r="291" spans="1:16" x14ac:dyDescent="0.2">
      <c r="A291" s="17">
        <v>43971</v>
      </c>
      <c r="B291">
        <v>-1.7909029E-2</v>
      </c>
      <c r="C291">
        <v>-3.1342584E-2</v>
      </c>
      <c r="D291">
        <v>-3.4817677999999998E-2</v>
      </c>
      <c r="E291">
        <v>-1.4020619E-2</v>
      </c>
      <c r="F291">
        <v>4.8225760000000003E-3</v>
      </c>
      <c r="G291">
        <v>-2.8152884999999999E-2</v>
      </c>
      <c r="H291">
        <v>-3.3161611000000001E-2</v>
      </c>
      <c r="I291">
        <v>-2.2314935000000001E-2</v>
      </c>
      <c r="J291">
        <v>-3.1565877999999999E-2</v>
      </c>
      <c r="K291">
        <v>-4.1027380000000002E-2</v>
      </c>
      <c r="L291">
        <v>-2.5493925000000001E-2</v>
      </c>
      <c r="N291">
        <f t="shared" si="8"/>
        <v>4880599.3257908542</v>
      </c>
      <c r="P291">
        <f t="shared" si="9"/>
        <v>119400.67420914583</v>
      </c>
    </row>
    <row r="292" spans="1:16" x14ac:dyDescent="0.2">
      <c r="A292" s="17">
        <v>43972</v>
      </c>
      <c r="B292">
        <v>4.5073989999999996E-3</v>
      </c>
      <c r="C292">
        <v>9.4700519999999996E-3</v>
      </c>
      <c r="D292">
        <v>-2.6463000000000002E-4</v>
      </c>
      <c r="E292">
        <v>6.7095109999999996E-3</v>
      </c>
      <c r="F292">
        <v>3.4783245999999997E-2</v>
      </c>
      <c r="G292">
        <v>1.5454252999999999E-2</v>
      </c>
      <c r="H292">
        <v>8.9340989999999992E-3</v>
      </c>
      <c r="I292">
        <v>2.3131947E-2</v>
      </c>
      <c r="J292">
        <v>4.50183E-4</v>
      </c>
      <c r="K292">
        <v>2.0519050000000001E-3</v>
      </c>
      <c r="L292">
        <v>4.4237740000000001E-3</v>
      </c>
      <c r="N292">
        <f t="shared" si="8"/>
        <v>5051904.3611685596</v>
      </c>
      <c r="P292">
        <f t="shared" si="9"/>
        <v>-51904.361168559641</v>
      </c>
    </row>
    <row r="293" spans="1:16" x14ac:dyDescent="0.2">
      <c r="A293" s="17">
        <v>43973</v>
      </c>
      <c r="B293">
        <v>1.284115E-3</v>
      </c>
      <c r="C293">
        <v>-3.6548911000000003E-2</v>
      </c>
      <c r="D293">
        <v>2.0074003999999999E-2</v>
      </c>
      <c r="E293">
        <v>1.9224950000000001E-2</v>
      </c>
      <c r="F293">
        <v>8.9214510000000004E-3</v>
      </c>
      <c r="G293">
        <v>-9.6308690000000002E-3</v>
      </c>
      <c r="H293">
        <v>-8.6778710000000002E-3</v>
      </c>
      <c r="I293">
        <v>1.4995249E-2</v>
      </c>
      <c r="J293">
        <v>1.465895E-2</v>
      </c>
      <c r="K293">
        <v>6.6522234999999999E-2</v>
      </c>
      <c r="L293">
        <v>1.044922E-2</v>
      </c>
      <c r="N293">
        <f t="shared" si="8"/>
        <v>4858942.7197115375</v>
      </c>
      <c r="P293">
        <f t="shared" si="9"/>
        <v>141057.28028846253</v>
      </c>
    </row>
    <row r="294" spans="1:16" x14ac:dyDescent="0.2">
      <c r="A294" s="17">
        <v>43977</v>
      </c>
      <c r="B294">
        <v>1.9381103E-2</v>
      </c>
      <c r="C294">
        <v>-8.4961700000000008E-3</v>
      </c>
      <c r="D294">
        <v>1.7898324E-2</v>
      </c>
      <c r="E294">
        <v>1.9557888999999998E-2</v>
      </c>
      <c r="F294">
        <v>9.8199280000000003E-3</v>
      </c>
      <c r="G294">
        <v>8.991733E-3</v>
      </c>
      <c r="H294">
        <v>1.6146834999999998E-2</v>
      </c>
      <c r="I294">
        <v>7.6136859999999997E-3</v>
      </c>
      <c r="J294">
        <v>1.7416259999999999E-2</v>
      </c>
      <c r="K294">
        <v>3.0432811000000001E-2</v>
      </c>
      <c r="L294">
        <v>1.5292474E-2</v>
      </c>
      <c r="N294">
        <f t="shared" si="8"/>
        <v>4976393.6866842397</v>
      </c>
      <c r="P294">
        <f t="shared" si="9"/>
        <v>23606.313315760344</v>
      </c>
    </row>
    <row r="295" spans="1:16" x14ac:dyDescent="0.2">
      <c r="A295" s="17">
        <v>43978</v>
      </c>
      <c r="B295">
        <v>-2.9700424E-2</v>
      </c>
      <c r="C295">
        <v>-1.9143004000000002E-2</v>
      </c>
      <c r="D295">
        <v>-1.6689250999999999E-2</v>
      </c>
      <c r="E295">
        <v>-1.5594497000000001E-2</v>
      </c>
      <c r="F295">
        <v>-2.4065696000000001E-2</v>
      </c>
      <c r="G295">
        <v>-2.9194468000000001E-2</v>
      </c>
      <c r="H295">
        <v>-1.4993915E-2</v>
      </c>
      <c r="I295">
        <v>-2.220068E-2</v>
      </c>
      <c r="J295">
        <v>-2.7554846000000001E-2</v>
      </c>
      <c r="K295">
        <v>-1.3737321E-2</v>
      </c>
      <c r="L295">
        <v>-2.2069912000000001E-2</v>
      </c>
      <c r="N295">
        <f t="shared" si="8"/>
        <v>4910822.1824732991</v>
      </c>
      <c r="P295">
        <f t="shared" si="9"/>
        <v>89177.817526700906</v>
      </c>
    </row>
    <row r="296" spans="1:16" x14ac:dyDescent="0.2">
      <c r="A296" s="17">
        <v>43979</v>
      </c>
      <c r="B296">
        <v>1.9739112E-2</v>
      </c>
      <c r="C296">
        <v>3.9042243999999997E-2</v>
      </c>
      <c r="D296">
        <v>2.4467274000000001E-2</v>
      </c>
      <c r="E296">
        <v>2.8309198000000001E-2</v>
      </c>
      <c r="F296">
        <v>8.4728601000000001E-2</v>
      </c>
      <c r="G296">
        <v>2.2780054000000001E-2</v>
      </c>
      <c r="H296">
        <v>3.4848389E-2</v>
      </c>
      <c r="I296">
        <v>1.4989173999999999E-2</v>
      </c>
      <c r="J296">
        <v>1.7775439000000001E-2</v>
      </c>
      <c r="K296">
        <v>6.1633419999999996E-3</v>
      </c>
      <c r="L296">
        <v>2.5291233E-2</v>
      </c>
      <c r="N296">
        <f t="shared" si="8"/>
        <v>5178704.9706442561</v>
      </c>
      <c r="P296">
        <f t="shared" si="9"/>
        <v>-178704.9706442561</v>
      </c>
    </row>
    <row r="297" spans="1:16" x14ac:dyDescent="0.2">
      <c r="A297" s="17">
        <v>43980</v>
      </c>
      <c r="B297">
        <v>-1.7149194999999999E-2</v>
      </c>
      <c r="C297">
        <v>-3.16482E-3</v>
      </c>
      <c r="D297">
        <v>-7.4387120000000001E-3</v>
      </c>
      <c r="E297">
        <v>-4.4041820000000004E-3</v>
      </c>
      <c r="F297">
        <v>1.0975802E-2</v>
      </c>
      <c r="G297">
        <v>-1.2877979999999999E-3</v>
      </c>
      <c r="H297">
        <v>-1.4320589999999999E-2</v>
      </c>
      <c r="I297">
        <v>2.008405E-3</v>
      </c>
      <c r="J297">
        <v>-1.5061720000000001E-3</v>
      </c>
      <c r="K297">
        <v>-2.9200900000000002E-3</v>
      </c>
      <c r="L297">
        <v>-5.4144550000000003E-3</v>
      </c>
      <c r="N297">
        <f t="shared" si="8"/>
        <v>5060159.1528918417</v>
      </c>
      <c r="P297">
        <f t="shared" si="9"/>
        <v>-60159.152891841717</v>
      </c>
    </row>
    <row r="298" spans="1:16" x14ac:dyDescent="0.2">
      <c r="A298" s="17">
        <v>43983</v>
      </c>
      <c r="B298">
        <v>4.1942669999999998E-3</v>
      </c>
      <c r="C298">
        <v>-1.6795779999999999E-3</v>
      </c>
      <c r="D298">
        <v>4.0000365000000003E-2</v>
      </c>
      <c r="E298">
        <v>2.7448281000000001E-2</v>
      </c>
      <c r="F298">
        <v>4.8241353000000001E-2</v>
      </c>
      <c r="G298">
        <v>7.7022130000000003E-3</v>
      </c>
      <c r="H298">
        <v>5.9642604000000002E-2</v>
      </c>
      <c r="I298">
        <v>1.7502456999999999E-2</v>
      </c>
      <c r="J298">
        <v>3.5024056999999997E-2</v>
      </c>
      <c r="K298">
        <v>1.1423704999999999E-2</v>
      </c>
      <c r="L298">
        <v>2.1366755000000001E-2</v>
      </c>
      <c r="N298">
        <f t="shared" si="8"/>
        <v>5246912.4549153745</v>
      </c>
      <c r="P298">
        <f t="shared" si="9"/>
        <v>-246912.45491537452</v>
      </c>
    </row>
    <row r="299" spans="1:16" x14ac:dyDescent="0.2">
      <c r="A299" s="17">
        <v>43984</v>
      </c>
      <c r="B299">
        <v>-3.0633919999999999E-3</v>
      </c>
      <c r="C299">
        <v>-1.5244509999999999E-2</v>
      </c>
      <c r="D299">
        <v>3.6341485999999999E-2</v>
      </c>
      <c r="E299">
        <v>3.7760441999999998E-2</v>
      </c>
      <c r="F299">
        <v>3.8264289E-2</v>
      </c>
      <c r="G299">
        <v>-6.3960500000000001E-4</v>
      </c>
      <c r="H299">
        <v>1.547114E-3</v>
      </c>
      <c r="I299">
        <v>3.7915548E-2</v>
      </c>
      <c r="J299">
        <v>4.0438407000000003E-2</v>
      </c>
      <c r="K299">
        <v>0.11635946899999999</v>
      </c>
      <c r="L299">
        <v>2.8468658000000001E-2</v>
      </c>
      <c r="N299">
        <f t="shared" si="8"/>
        <v>4971953.4663637597</v>
      </c>
      <c r="P299">
        <f t="shared" si="9"/>
        <v>28046.533636240289</v>
      </c>
    </row>
    <row r="300" spans="1:16" x14ac:dyDescent="0.2">
      <c r="A300" s="17">
        <v>43985</v>
      </c>
      <c r="B300">
        <v>1.6653714E-2</v>
      </c>
      <c r="C300">
        <v>-1.8982249999999999E-3</v>
      </c>
      <c r="D300">
        <v>1.0711996E-2</v>
      </c>
      <c r="E300">
        <v>-2.0699429999999999E-3</v>
      </c>
      <c r="F300">
        <v>-1.9481940000000001E-3</v>
      </c>
      <c r="G300">
        <v>1.6497850000000001E-2</v>
      </c>
      <c r="H300">
        <v>2.2686821999999999E-2</v>
      </c>
      <c r="I300">
        <v>2.807596E-2</v>
      </c>
      <c r="J300">
        <v>6.2293110000000004E-3</v>
      </c>
      <c r="K300">
        <v>-1.7993688000000001E-2</v>
      </c>
      <c r="L300">
        <v>9.0733889999999994E-3</v>
      </c>
      <c r="N300">
        <f t="shared" si="8"/>
        <v>5098364.8952754699</v>
      </c>
      <c r="P300">
        <f t="shared" si="9"/>
        <v>-98364.895275469869</v>
      </c>
    </row>
    <row r="301" spans="1:16" x14ac:dyDescent="0.2">
      <c r="A301" s="17">
        <v>43986</v>
      </c>
      <c r="B301">
        <v>2.1523203000000001E-2</v>
      </c>
      <c r="C301">
        <v>8.8905800000000004E-3</v>
      </c>
      <c r="D301">
        <v>2.1999332999999999E-2</v>
      </c>
      <c r="E301">
        <v>2.6168963E-2</v>
      </c>
      <c r="F301">
        <v>0</v>
      </c>
      <c r="G301">
        <v>-3.1516059999999999E-3</v>
      </c>
      <c r="H301">
        <v>2.8755055000000002E-2</v>
      </c>
      <c r="I301">
        <v>5.2141982000000003E-2</v>
      </c>
      <c r="J301">
        <v>1.7897436999999999E-2</v>
      </c>
      <c r="K301">
        <v>2.9054370999999999E-2</v>
      </c>
      <c r="L301">
        <v>2.4206243999999998E-2</v>
      </c>
      <c r="N301">
        <f t="shared" si="8"/>
        <v>5099694.5552324308</v>
      </c>
      <c r="P301">
        <f t="shared" si="9"/>
        <v>-99694.555232430808</v>
      </c>
    </row>
    <row r="302" spans="1:16" x14ac:dyDescent="0.2">
      <c r="A302" s="17">
        <v>43987</v>
      </c>
      <c r="B302">
        <v>-1.0468099E-2</v>
      </c>
      <c r="C302">
        <v>-2.4511609999999999E-3</v>
      </c>
      <c r="D302">
        <v>1.0745384E-2</v>
      </c>
      <c r="E302">
        <v>1.3865290000000001E-3</v>
      </c>
      <c r="F302">
        <v>-2.6540212000000001E-2</v>
      </c>
      <c r="G302">
        <v>1.0050326E-2</v>
      </c>
      <c r="H302">
        <v>3.1350102999999997E-2</v>
      </c>
      <c r="I302">
        <v>-2.2679969000000001E-2</v>
      </c>
      <c r="J302">
        <v>-7.0881829999999996E-3</v>
      </c>
      <c r="K302">
        <v>-1.4006528000000001E-2</v>
      </c>
      <c r="L302">
        <v>-2.0594519999999998E-3</v>
      </c>
      <c r="N302">
        <f t="shared" si="8"/>
        <v>5138337.0248141363</v>
      </c>
      <c r="P302">
        <f t="shared" si="9"/>
        <v>-138337.02481413633</v>
      </c>
    </row>
    <row r="303" spans="1:16" x14ac:dyDescent="0.2">
      <c r="A303" s="17">
        <v>43990</v>
      </c>
      <c r="B303">
        <v>-9.9438129999999993E-3</v>
      </c>
      <c r="C303">
        <v>6.2566088000000006E-2</v>
      </c>
      <c r="D303">
        <v>-5.5854909999999997E-3</v>
      </c>
      <c r="E303">
        <v>-6.9526370000000002E-3</v>
      </c>
      <c r="F303">
        <v>6.2746920000000001E-3</v>
      </c>
      <c r="G303">
        <v>2.1639197999999998E-2</v>
      </c>
      <c r="H303">
        <v>-1.7889433E-2</v>
      </c>
      <c r="I303">
        <v>7.1660500000000004E-4</v>
      </c>
      <c r="J303">
        <v>-2.5899550000000001E-3</v>
      </c>
      <c r="K303">
        <v>-2.5585106999999999E-2</v>
      </c>
      <c r="L303">
        <v>7.7278000000000004E-4</v>
      </c>
      <c r="N303">
        <f t="shared" si="8"/>
        <v>5223640.3383482331</v>
      </c>
      <c r="P303">
        <f t="shared" si="9"/>
        <v>-223640.33834823314</v>
      </c>
    </row>
    <row r="304" spans="1:16" x14ac:dyDescent="0.2">
      <c r="A304" s="17">
        <v>43991</v>
      </c>
      <c r="B304">
        <v>1.3080201E-2</v>
      </c>
      <c r="C304">
        <v>1.8449073999999999E-2</v>
      </c>
      <c r="D304">
        <v>-5.4644730000000001E-3</v>
      </c>
      <c r="E304">
        <v>-8.8851499999999999E-4</v>
      </c>
      <c r="F304">
        <v>-3.13248E-3</v>
      </c>
      <c r="G304">
        <v>-2.6023778000000001E-2</v>
      </c>
      <c r="H304">
        <v>1.3941208E-2</v>
      </c>
      <c r="I304">
        <v>-2.2090365000000001E-2</v>
      </c>
      <c r="J304">
        <v>-4.1419270000000001E-3</v>
      </c>
      <c r="K304">
        <v>-1.3138007E-2</v>
      </c>
      <c r="L304">
        <v>3.5249249999999999E-3</v>
      </c>
      <c r="N304">
        <f t="shared" si="8"/>
        <v>4914634.2060405007</v>
      </c>
      <c r="P304">
        <f t="shared" si="9"/>
        <v>85365.793959499337</v>
      </c>
    </row>
    <row r="305" spans="1:16" x14ac:dyDescent="0.2">
      <c r="A305" s="17">
        <v>43992</v>
      </c>
      <c r="B305">
        <v>-6.7517843999999994E-2</v>
      </c>
      <c r="C305">
        <v>-8.3661655000000001E-2</v>
      </c>
      <c r="D305">
        <v>-5.3057311000000003E-2</v>
      </c>
      <c r="E305">
        <v>-6.9970441999999994E-2</v>
      </c>
      <c r="F305">
        <v>-5.0903222999999997E-2</v>
      </c>
      <c r="G305">
        <v>-8.3081456999999997E-2</v>
      </c>
      <c r="H305">
        <v>-7.9914495000000002E-2</v>
      </c>
      <c r="I305">
        <v>-6.7790439999999993E-2</v>
      </c>
      <c r="J305">
        <v>-6.0639854999999999E-2</v>
      </c>
      <c r="K305">
        <v>-6.8411188999999997E-2</v>
      </c>
      <c r="L305">
        <v>-6.5628962999999998E-2</v>
      </c>
      <c r="N305">
        <f t="shared" si="8"/>
        <v>4613797.6481218943</v>
      </c>
      <c r="P305">
        <f t="shared" si="9"/>
        <v>386202.35187810566</v>
      </c>
    </row>
    <row r="306" spans="1:16" x14ac:dyDescent="0.2">
      <c r="A306" s="17">
        <v>43993</v>
      </c>
      <c r="B306">
        <v>-6.2170130000000004E-3</v>
      </c>
      <c r="C306">
        <v>1.2602408000000001E-2</v>
      </c>
      <c r="D306">
        <v>-5.1490679999999997E-3</v>
      </c>
      <c r="E306">
        <v>2.1886321E-2</v>
      </c>
      <c r="F306">
        <v>1.2229810000000001E-2</v>
      </c>
      <c r="G306">
        <v>8.1522109999999995E-3</v>
      </c>
      <c r="H306">
        <v>1.4415893000000001E-2</v>
      </c>
      <c r="I306">
        <v>2.2472853000000001E-2</v>
      </c>
      <c r="J306">
        <v>2.3584818E-2</v>
      </c>
      <c r="K306">
        <v>2.2123660999999999E-2</v>
      </c>
      <c r="L306">
        <v>1.3529005E-2</v>
      </c>
      <c r="N306">
        <f t="shared" si="8"/>
        <v>5235580.9370339774</v>
      </c>
      <c r="P306">
        <f t="shared" si="9"/>
        <v>-235580.93703397736</v>
      </c>
    </row>
    <row r="307" spans="1:16" x14ac:dyDescent="0.2">
      <c r="A307" s="17">
        <v>43994</v>
      </c>
      <c r="B307">
        <v>1.2894862999999999E-2</v>
      </c>
      <c r="C307">
        <v>2.1816364000000001E-2</v>
      </c>
      <c r="D307">
        <v>2.0952129999999998E-3</v>
      </c>
      <c r="E307">
        <v>1.2708390999999999E-2</v>
      </c>
      <c r="F307">
        <v>1.9378436999999998E-2</v>
      </c>
      <c r="G307">
        <v>2.0094460000000001E-2</v>
      </c>
      <c r="H307">
        <v>1.3401175E-2</v>
      </c>
      <c r="I307">
        <v>1.8223720999999998E-2</v>
      </c>
      <c r="J307">
        <v>7.5989600000000003E-4</v>
      </c>
      <c r="K307">
        <v>1.6129912999999999E-2</v>
      </c>
      <c r="L307">
        <v>1.3388775E-2</v>
      </c>
      <c r="N307">
        <f t="shared" si="8"/>
        <v>5060265.6221586</v>
      </c>
      <c r="P307">
        <f t="shared" si="9"/>
        <v>-60265.622158600017</v>
      </c>
    </row>
    <row r="308" spans="1:16" x14ac:dyDescent="0.2">
      <c r="A308" s="17">
        <v>43997</v>
      </c>
      <c r="B308">
        <v>4.9792680000000002E-3</v>
      </c>
      <c r="C308">
        <v>-4.0315469999999999E-3</v>
      </c>
      <c r="D308">
        <v>1.5019686000000001E-2</v>
      </c>
      <c r="E308">
        <v>2.1568397E-2</v>
      </c>
      <c r="F308">
        <v>1.0126236E-2</v>
      </c>
      <c r="G308">
        <v>2.7470666000000001E-2</v>
      </c>
      <c r="H308">
        <v>3.5590225000000003E-2</v>
      </c>
      <c r="I308">
        <v>3.1113627000000001E-2</v>
      </c>
      <c r="J308">
        <v>3.474791E-2</v>
      </c>
      <c r="K308">
        <v>2.4680429E-2</v>
      </c>
      <c r="L308">
        <v>1.9324105000000001E-2</v>
      </c>
      <c r="N308">
        <f t="shared" si="8"/>
        <v>5252310.1550146099</v>
      </c>
      <c r="P308">
        <f t="shared" si="9"/>
        <v>-252310.15501460992</v>
      </c>
    </row>
    <row r="309" spans="1:16" x14ac:dyDescent="0.2">
      <c r="A309" s="17">
        <v>43998</v>
      </c>
      <c r="B309">
        <v>1.488973E-3</v>
      </c>
      <c r="C309">
        <v>1.651228E-3</v>
      </c>
      <c r="D309">
        <v>8.7179200000000003E-4</v>
      </c>
      <c r="E309">
        <v>8.715782E-3</v>
      </c>
      <c r="F309">
        <v>6.8843130000000004E-3</v>
      </c>
      <c r="G309">
        <v>-8.4224739999999992E-3</v>
      </c>
      <c r="H309">
        <v>4.6806970000000002E-3</v>
      </c>
      <c r="I309">
        <v>9.4374650000000008E-3</v>
      </c>
      <c r="J309">
        <v>-1.3051759999999999E-3</v>
      </c>
      <c r="K309">
        <v>7.7745679999999999E-3</v>
      </c>
      <c r="L309">
        <v>7.7598750000000003E-3</v>
      </c>
      <c r="N309">
        <f t="shared" si="8"/>
        <v>5039364.0199209722</v>
      </c>
      <c r="P309">
        <f t="shared" si="9"/>
        <v>-39364.019920972176</v>
      </c>
    </row>
    <row r="310" spans="1:16" x14ac:dyDescent="0.2">
      <c r="A310" s="17">
        <v>43999</v>
      </c>
      <c r="B310">
        <v>-6.8010220000000003E-3</v>
      </c>
      <c r="C310">
        <v>-9.3931680000000004E-3</v>
      </c>
      <c r="D310">
        <v>-1.90306E-3</v>
      </c>
      <c r="E310">
        <v>1.6673596999999998E-2</v>
      </c>
      <c r="F310">
        <v>-1.4106698000000001E-2</v>
      </c>
      <c r="G310">
        <v>-2.7037575000000001E-2</v>
      </c>
      <c r="H310">
        <v>-2.2243400000000001E-4</v>
      </c>
      <c r="I310">
        <v>-4.3447149999999999E-3</v>
      </c>
      <c r="J310">
        <v>2.2826029999999998E-3</v>
      </c>
      <c r="K310">
        <v>-2.8725119999999998E-3</v>
      </c>
      <c r="L310">
        <v>-1.8598779999999999E-3</v>
      </c>
      <c r="N310">
        <f t="shared" si="8"/>
        <v>5054895.5399844227</v>
      </c>
      <c r="P310">
        <f t="shared" si="9"/>
        <v>-54895.539984422736</v>
      </c>
    </row>
    <row r="311" spans="1:16" x14ac:dyDescent="0.2">
      <c r="A311" s="17">
        <v>44000</v>
      </c>
      <c r="B311">
        <v>-7.6861500000000001E-3</v>
      </c>
      <c r="C311">
        <v>3.5097219999999998E-3</v>
      </c>
      <c r="D311">
        <v>-8.689904E-3</v>
      </c>
      <c r="E311">
        <v>-4.1058542000000003E-2</v>
      </c>
      <c r="F311">
        <v>-1.4897763E-2</v>
      </c>
      <c r="G311">
        <v>9.9767780000000004E-3</v>
      </c>
      <c r="H311">
        <v>-1.2421197E-2</v>
      </c>
      <c r="I311">
        <v>1.4503599999999999E-3</v>
      </c>
      <c r="J311">
        <v>-2.1647754000000002E-2</v>
      </c>
      <c r="K311">
        <v>-8.0870019999999994E-3</v>
      </c>
      <c r="L311">
        <v>-4.8518980000000003E-3</v>
      </c>
      <c r="N311">
        <f t="shared" si="8"/>
        <v>4903067.4811125696</v>
      </c>
      <c r="P311">
        <f t="shared" si="9"/>
        <v>96932.518887430429</v>
      </c>
    </row>
    <row r="312" spans="1:16" x14ac:dyDescent="0.2">
      <c r="A312" s="17">
        <v>44001</v>
      </c>
      <c r="B312">
        <v>7.8523770000000007E-3</v>
      </c>
      <c r="C312">
        <v>9.725717E-3</v>
      </c>
      <c r="D312">
        <v>2.7186430000000002E-3</v>
      </c>
      <c r="E312">
        <v>3.4953479000000003E-2</v>
      </c>
      <c r="F312">
        <v>2.1255651E-2</v>
      </c>
      <c r="G312">
        <v>-6.6400929999999997E-3</v>
      </c>
      <c r="H312">
        <v>3.5966930000000002E-3</v>
      </c>
      <c r="I312">
        <v>1.1527493999999999E-2</v>
      </c>
      <c r="J312">
        <v>2.6591100000000001E-3</v>
      </c>
      <c r="K312">
        <v>2.509828E-3</v>
      </c>
      <c r="L312">
        <v>7.3434040000000004E-3</v>
      </c>
      <c r="N312">
        <f t="shared" si="8"/>
        <v>5106272.4319048449</v>
      </c>
      <c r="P312">
        <f t="shared" si="9"/>
        <v>-106272.43190484494</v>
      </c>
    </row>
    <row r="313" spans="1:16" x14ac:dyDescent="0.2">
      <c r="A313" s="17">
        <v>44004</v>
      </c>
      <c r="B313">
        <v>-2.8330500000000002E-3</v>
      </c>
      <c r="C313">
        <v>-1.4161094000000001E-2</v>
      </c>
      <c r="D313">
        <v>1.1038452000000001E-2</v>
      </c>
      <c r="E313">
        <v>-7.1697729999999999E-3</v>
      </c>
      <c r="F313">
        <v>-1.0134585E-2</v>
      </c>
      <c r="G313">
        <v>1.4550476E-2</v>
      </c>
      <c r="H313">
        <v>2.4654149999999999E-3</v>
      </c>
      <c r="I313">
        <v>-5.3869629999999998E-3</v>
      </c>
      <c r="J313">
        <v>2.2564954000000002E-2</v>
      </c>
      <c r="K313">
        <v>3.5616459999999999E-3</v>
      </c>
      <c r="L313">
        <v>3.5594350000000001E-3</v>
      </c>
      <c r="N313">
        <f t="shared" si="8"/>
        <v>5077254.5963068251</v>
      </c>
      <c r="P313">
        <f t="shared" si="9"/>
        <v>-77254.596306825057</v>
      </c>
    </row>
    <row r="314" spans="1:16" x14ac:dyDescent="0.2">
      <c r="A314" s="17">
        <v>44005</v>
      </c>
      <c r="B314">
        <v>-1.3948652000000001E-2</v>
      </c>
      <c r="C314">
        <v>-3.0083154000000001E-2</v>
      </c>
      <c r="D314">
        <v>-2.0989674E-2</v>
      </c>
      <c r="E314">
        <v>-1.4006954E-2</v>
      </c>
      <c r="F314">
        <v>-2.1474272999999999E-2</v>
      </c>
      <c r="G314">
        <v>-2.796448E-2</v>
      </c>
      <c r="H314">
        <v>-2.3529689999999999E-3</v>
      </c>
      <c r="I314">
        <v>-2.5160873E-2</v>
      </c>
      <c r="J314">
        <v>-3.1149389999999999E-2</v>
      </c>
      <c r="K314">
        <v>-2.9247710999999999E-2</v>
      </c>
      <c r="L314">
        <v>-2.2190641000000001E-2</v>
      </c>
      <c r="N314">
        <f t="shared" si="8"/>
        <v>4855950.3530774312</v>
      </c>
      <c r="P314">
        <f t="shared" si="9"/>
        <v>144049.64692256879</v>
      </c>
    </row>
    <row r="315" spans="1:16" x14ac:dyDescent="0.2">
      <c r="A315" s="17">
        <v>44006</v>
      </c>
      <c r="B315">
        <v>-9.8641619999999992E-3</v>
      </c>
      <c r="C315">
        <v>-8.8190579999999994E-3</v>
      </c>
      <c r="D315">
        <v>8.5927550000000005E-3</v>
      </c>
      <c r="E315">
        <v>6.1055989999999997E-3</v>
      </c>
      <c r="F315">
        <v>7.1107330000000002E-3</v>
      </c>
      <c r="G315">
        <v>6.7494300000000001E-4</v>
      </c>
      <c r="H315">
        <v>-2.0215989999999998E-3</v>
      </c>
      <c r="I315">
        <v>2.8755426000000001E-2</v>
      </c>
      <c r="J315">
        <v>5.2595280000000003E-3</v>
      </c>
      <c r="K315">
        <v>8.8644980000000002E-3</v>
      </c>
      <c r="L315">
        <v>7.1263630000000001E-3</v>
      </c>
      <c r="N315">
        <f t="shared" si="8"/>
        <v>5142715.6158420825</v>
      </c>
      <c r="P315">
        <f t="shared" si="9"/>
        <v>-142715.61584208254</v>
      </c>
    </row>
    <row r="316" spans="1:16" x14ac:dyDescent="0.2">
      <c r="A316" s="17">
        <v>44007</v>
      </c>
      <c r="B316">
        <v>-1.7412562999999999E-2</v>
      </c>
      <c r="C316">
        <v>-3.5875685999999997E-2</v>
      </c>
      <c r="D316">
        <v>-1.3605397E-2</v>
      </c>
      <c r="E316">
        <v>-4.6733790000000001E-3</v>
      </c>
      <c r="F316">
        <v>-1.9076263999999999E-2</v>
      </c>
      <c r="G316">
        <v>-3.2924753000000001E-2</v>
      </c>
      <c r="H316">
        <v>-1.0622641E-2</v>
      </c>
      <c r="I316">
        <v>-1.2274528E-2</v>
      </c>
      <c r="J316">
        <v>-1.8742447999999998E-2</v>
      </c>
      <c r="K316">
        <v>-1.9106749999999999E-2</v>
      </c>
      <c r="L316">
        <v>-1.8925576999999999E-2</v>
      </c>
      <c r="N316">
        <f t="shared" si="8"/>
        <v>4912967.006248151</v>
      </c>
      <c r="P316">
        <f t="shared" si="9"/>
        <v>87032.993751849048</v>
      </c>
    </row>
    <row r="317" spans="1:16" x14ac:dyDescent="0.2">
      <c r="A317" s="17">
        <v>44008</v>
      </c>
      <c r="B317">
        <v>1.3302539E-2</v>
      </c>
      <c r="C317">
        <v>3.5863819999999999E-3</v>
      </c>
      <c r="D317">
        <v>1.1283939999999999E-2</v>
      </c>
      <c r="E317">
        <v>7.6800599999999998E-3</v>
      </c>
      <c r="F317">
        <v>9.8817560000000002E-3</v>
      </c>
      <c r="G317">
        <v>2.0704686E-2</v>
      </c>
      <c r="H317">
        <v>1.1184585E-2</v>
      </c>
      <c r="I317">
        <v>-8.3896700000000001E-3</v>
      </c>
      <c r="J317">
        <v>9.5411179999999995E-3</v>
      </c>
      <c r="K317">
        <v>2.4875371E-2</v>
      </c>
      <c r="L317">
        <v>1.0852999E-2</v>
      </c>
      <c r="N317">
        <f t="shared" si="8"/>
        <v>4968198.1523025548</v>
      </c>
      <c r="P317">
        <f t="shared" si="9"/>
        <v>31801.847697445191</v>
      </c>
    </row>
    <row r="318" spans="1:16" x14ac:dyDescent="0.2">
      <c r="A318" s="17">
        <v>44011</v>
      </c>
      <c r="B318">
        <v>2.6419689999999999E-2</v>
      </c>
      <c r="C318">
        <v>4.5298867999999999E-2</v>
      </c>
      <c r="D318">
        <v>1.7478740999999999E-2</v>
      </c>
      <c r="E318">
        <v>1.8644735999999999E-2</v>
      </c>
      <c r="F318">
        <v>4.3725870999999999E-2</v>
      </c>
      <c r="G318">
        <v>3.7537883000000001E-2</v>
      </c>
      <c r="H318">
        <v>2.4415817999999999E-2</v>
      </c>
      <c r="I318">
        <v>3.9150274999999998E-2</v>
      </c>
      <c r="J318">
        <v>3.0129652E-2</v>
      </c>
      <c r="K318">
        <v>2.6363118000000001E-2</v>
      </c>
      <c r="L318">
        <v>2.5576353999999999E-2</v>
      </c>
      <c r="N318">
        <f t="shared" si="8"/>
        <v>5135866.0780892167</v>
      </c>
      <c r="P318">
        <f t="shared" si="9"/>
        <v>-135866.07808921672</v>
      </c>
    </row>
    <row r="319" spans="1:16" x14ac:dyDescent="0.2">
      <c r="A319" s="17">
        <v>44012</v>
      </c>
      <c r="B319">
        <v>-1.7195286000000001E-2</v>
      </c>
      <c r="C319">
        <v>-5.70373E-4</v>
      </c>
      <c r="D319">
        <v>-1.7238298999999999E-2</v>
      </c>
      <c r="E319">
        <v>-9.1669070000000002E-3</v>
      </c>
      <c r="F319">
        <v>-1.9876939999999999E-2</v>
      </c>
      <c r="G319">
        <v>-1.7922783000000001E-2</v>
      </c>
      <c r="H319">
        <v>-1.5802157000000001E-2</v>
      </c>
      <c r="I319">
        <v>-1.0267359E-2</v>
      </c>
      <c r="J319">
        <v>-1.8682727E-2</v>
      </c>
      <c r="K319">
        <v>-2.1015042000000001E-2</v>
      </c>
      <c r="L319">
        <v>-1.2893563E-2</v>
      </c>
      <c r="N319">
        <f t="shared" si="8"/>
        <v>5008860.6221219618</v>
      </c>
      <c r="P319">
        <f t="shared" si="9"/>
        <v>-8860.6221219617873</v>
      </c>
    </row>
    <row r="320" spans="1:16" x14ac:dyDescent="0.2">
      <c r="A320" s="17">
        <v>44013</v>
      </c>
      <c r="B320">
        <v>5.4266699999999998E-3</v>
      </c>
      <c r="C320">
        <v>-4.574954E-3</v>
      </c>
      <c r="D320">
        <v>8.0601609999999997E-3</v>
      </c>
      <c r="E320">
        <v>8.7234329999999992E-3</v>
      </c>
      <c r="F320">
        <v>1.8735602000000001E-2</v>
      </c>
      <c r="G320">
        <v>6.6755540000000002E-3</v>
      </c>
      <c r="H320">
        <v>2.3012317000000001E-2</v>
      </c>
      <c r="I320">
        <v>2.8417960999999999E-2</v>
      </c>
      <c r="J320">
        <v>7.2017419999999997E-3</v>
      </c>
      <c r="K320">
        <v>1.4345938000000001E-2</v>
      </c>
      <c r="L320">
        <v>1.2154819000000001E-2</v>
      </c>
      <c r="N320">
        <f t="shared" si="8"/>
        <v>5075309.637457571</v>
      </c>
      <c r="P320">
        <f t="shared" si="9"/>
        <v>-75309.637457570992</v>
      </c>
    </row>
    <row r="321" spans="1:16" x14ac:dyDescent="0.2">
      <c r="A321" s="17">
        <v>44014</v>
      </c>
      <c r="B321">
        <v>6.9097689999999996E-3</v>
      </c>
      <c r="C321">
        <v>2.0049875000000002E-2</v>
      </c>
      <c r="D321">
        <v>2.9139885000000001E-2</v>
      </c>
      <c r="E321">
        <v>1.0468842000000001E-2</v>
      </c>
      <c r="F321">
        <v>3.2034117000000001E-2</v>
      </c>
      <c r="G321">
        <v>5.9701770000000001E-3</v>
      </c>
      <c r="H321">
        <v>1.1364413E-2</v>
      </c>
      <c r="I321">
        <v>3.9007816000000001E-2</v>
      </c>
      <c r="J321">
        <v>1.9440288999999999E-2</v>
      </c>
      <c r="K321">
        <v>2.9574469999999999E-2</v>
      </c>
      <c r="L321">
        <v>2.6073078E-2</v>
      </c>
      <c r="N321">
        <f t="shared" si="8"/>
        <v>5140498.3921290524</v>
      </c>
      <c r="P321">
        <f t="shared" si="9"/>
        <v>-140498.39212905243</v>
      </c>
    </row>
    <row r="322" spans="1:16" x14ac:dyDescent="0.2">
      <c r="A322" s="17">
        <v>44018</v>
      </c>
      <c r="B322">
        <v>-2.0874579000000001E-2</v>
      </c>
      <c r="C322">
        <v>-8.8404829999999997E-3</v>
      </c>
      <c r="D322">
        <v>-7.2058030000000002E-3</v>
      </c>
      <c r="E322">
        <v>-1.7946079E-2</v>
      </c>
      <c r="F322">
        <v>-2.0112561000000001E-2</v>
      </c>
      <c r="G322">
        <v>-3.1578054000000001E-2</v>
      </c>
      <c r="H322">
        <v>-8.4298670000000006E-3</v>
      </c>
      <c r="I322">
        <v>-8.3514769999999995E-3</v>
      </c>
      <c r="J322">
        <v>-8.1222550000000001E-3</v>
      </c>
      <c r="K322">
        <v>-2.5948863999999999E-2</v>
      </c>
      <c r="L322">
        <v>-1.1876645E-2</v>
      </c>
      <c r="N322">
        <f t="shared" si="8"/>
        <v>5013454.4800447486</v>
      </c>
      <c r="P322">
        <f t="shared" si="9"/>
        <v>-13454.480044748634</v>
      </c>
    </row>
    <row r="323" spans="1:16" x14ac:dyDescent="0.2">
      <c r="A323" s="17">
        <v>44019</v>
      </c>
      <c r="B323">
        <v>5.1315830000000003E-3</v>
      </c>
      <c r="C323">
        <v>9.4021E-3</v>
      </c>
      <c r="D323">
        <v>5.1188570000000001E-3</v>
      </c>
      <c r="E323">
        <v>2.0389897000000001E-2</v>
      </c>
      <c r="F323">
        <v>5.8631093000000002E-2</v>
      </c>
      <c r="G323">
        <v>1.3559582000000001E-2</v>
      </c>
      <c r="H323">
        <v>1.4972951E-2</v>
      </c>
      <c r="I323">
        <v>9.349006E-3</v>
      </c>
      <c r="J323">
        <v>1.955353E-3</v>
      </c>
      <c r="K323">
        <v>-9.6663059999999995E-3</v>
      </c>
      <c r="L323">
        <v>1.3459163E-2</v>
      </c>
      <c r="N323">
        <f t="shared" si="8"/>
        <v>5186009.8958100714</v>
      </c>
      <c r="P323">
        <f t="shared" si="9"/>
        <v>-186009.89581007138</v>
      </c>
    </row>
    <row r="324" spans="1:16" x14ac:dyDescent="0.2">
      <c r="A324" s="17">
        <v>44020</v>
      </c>
      <c r="B324">
        <v>-3.2470760000000002E-3</v>
      </c>
      <c r="C324">
        <v>6.9229878999999994E-2</v>
      </c>
      <c r="D324">
        <v>9.0109209999999999E-3</v>
      </c>
      <c r="E324">
        <v>6.0212989999999999E-3</v>
      </c>
      <c r="F324">
        <v>1.426678E-2</v>
      </c>
      <c r="G324">
        <v>6.0422610000000002E-3</v>
      </c>
      <c r="H324">
        <v>-2.997988E-3</v>
      </c>
      <c r="I324">
        <v>1.7133876999999999E-2</v>
      </c>
      <c r="J324">
        <v>1.0766981E-2</v>
      </c>
      <c r="K324">
        <v>3.3757189E-2</v>
      </c>
      <c r="L324">
        <v>1.3173789E-2</v>
      </c>
      <c r="N324">
        <f t="shared" si="8"/>
        <v>5078676.9771703901</v>
      </c>
      <c r="P324">
        <f t="shared" si="9"/>
        <v>-78676.977170390077</v>
      </c>
    </row>
    <row r="325" spans="1:16" x14ac:dyDescent="0.2">
      <c r="A325" s="17">
        <v>44021</v>
      </c>
      <c r="B325">
        <v>1.8822094000000001E-2</v>
      </c>
      <c r="C325">
        <v>-2.4395717000000001E-2</v>
      </c>
      <c r="D325">
        <v>7.6666799999999997E-4</v>
      </c>
      <c r="E325">
        <v>-6.4280530000000004E-3</v>
      </c>
      <c r="F325">
        <v>6.5473329999999998E-3</v>
      </c>
      <c r="G325">
        <v>-7.3900010000000002E-3</v>
      </c>
      <c r="H325">
        <v>-7.9673539999999994E-3</v>
      </c>
      <c r="I325">
        <v>-2.0129391E-2</v>
      </c>
      <c r="J325">
        <v>2.493178E-3</v>
      </c>
      <c r="K325">
        <v>-8.7784830000000001E-3</v>
      </c>
      <c r="L325">
        <v>-3.3753070000000001E-3</v>
      </c>
      <c r="N325">
        <f t="shared" ref="N325:N388" si="10">$B$2*(1+B325)+$C$2*(1+C325)+$D$2*(1+D325)+$E$2*(1+E325)+$F$2*(1+F325)+$G$2*(1+G325)+$H$2*(1+H325)+$I$2*(1+I325)+$J$2*(1+J325)+$K$2*(1+K325)+$L$2*(1+L325)</f>
        <v>4793409.5903261732</v>
      </c>
      <c r="P325">
        <f t="shared" ref="P325:P388" si="11">5000000-N325</f>
        <v>206590.40967382677</v>
      </c>
    </row>
    <row r="326" spans="1:16" x14ac:dyDescent="0.2">
      <c r="A326" s="17">
        <v>44022</v>
      </c>
      <c r="B326">
        <v>-1.6086890999999999E-2</v>
      </c>
      <c r="C326">
        <v>-4.1844066999999999E-2</v>
      </c>
      <c r="D326">
        <v>-1.3187203E-2</v>
      </c>
      <c r="E326">
        <v>-2.5780316000000001E-2</v>
      </c>
      <c r="F326">
        <v>-4.3752131999999999E-2</v>
      </c>
      <c r="G326">
        <v>-2.1125109999999999E-2</v>
      </c>
      <c r="H326">
        <v>-1.2837395E-2</v>
      </c>
      <c r="I326">
        <v>-1.6680320000000001E-3</v>
      </c>
      <c r="J326">
        <v>-5.9997201E-2</v>
      </c>
      <c r="K326">
        <v>-1.9320647999999999E-2</v>
      </c>
      <c r="L326">
        <v>-1.6577550999999999E-2</v>
      </c>
      <c r="N326">
        <f t="shared" si="10"/>
        <v>4835867.6715672426</v>
      </c>
      <c r="P326">
        <f t="shared" si="11"/>
        <v>164132.32843275741</v>
      </c>
    </row>
    <row r="327" spans="1:16" x14ac:dyDescent="0.2">
      <c r="A327" s="17">
        <v>44025</v>
      </c>
      <c r="B327">
        <v>6.8049460000000001E-3</v>
      </c>
      <c r="C327">
        <v>2.0866809E-2</v>
      </c>
      <c r="D327">
        <v>2.3552088999999998E-2</v>
      </c>
      <c r="E327">
        <v>1.2037164E-2</v>
      </c>
      <c r="F327">
        <v>1.5156164E-2</v>
      </c>
      <c r="G327">
        <v>8.9132689999999997E-3</v>
      </c>
      <c r="H327">
        <v>1.1431042000000001E-2</v>
      </c>
      <c r="I327">
        <v>1.0297366000000001E-2</v>
      </c>
      <c r="J327">
        <v>6.4609450000000001E-3</v>
      </c>
      <c r="K327">
        <v>2.8285169999999998E-2</v>
      </c>
      <c r="L327">
        <v>1.6399976E-2</v>
      </c>
      <c r="N327">
        <f t="shared" si="10"/>
        <v>5045245.4698248189</v>
      </c>
      <c r="P327">
        <f t="shared" si="11"/>
        <v>-45245.469824818894</v>
      </c>
    </row>
    <row r="328" spans="1:16" x14ac:dyDescent="0.2">
      <c r="A328" s="17">
        <v>44026</v>
      </c>
      <c r="B328">
        <v>8.4736200000000005E-4</v>
      </c>
      <c r="C328">
        <v>1.1266681000000001E-2</v>
      </c>
      <c r="D328">
        <v>1.9694539999999998E-3</v>
      </c>
      <c r="E328">
        <v>-4.134291E-3</v>
      </c>
      <c r="F328">
        <v>-4.846693E-3</v>
      </c>
      <c r="G328">
        <v>1.5577728000000001E-2</v>
      </c>
      <c r="H328">
        <v>1.8385389999999999E-3</v>
      </c>
      <c r="I328">
        <v>-1.9016409000000001E-2</v>
      </c>
      <c r="J328">
        <v>-9.3245600000000002E-4</v>
      </c>
      <c r="K328">
        <v>2.8775239999999998E-3</v>
      </c>
      <c r="L328">
        <v>-1.7458350000000001E-3</v>
      </c>
      <c r="N328">
        <f t="shared" si="10"/>
        <v>4976859.2664112886</v>
      </c>
      <c r="P328">
        <f t="shared" si="11"/>
        <v>23140.733588711359</v>
      </c>
    </row>
    <row r="329" spans="1:16" x14ac:dyDescent="0.2">
      <c r="A329" s="17">
        <v>44027</v>
      </c>
      <c r="B329">
        <v>1.861761E-3</v>
      </c>
      <c r="C329">
        <v>-7.6184299999999998E-3</v>
      </c>
      <c r="D329">
        <v>2.26884E-4</v>
      </c>
      <c r="E329">
        <v>-7.806487E-3</v>
      </c>
      <c r="F329">
        <v>-1.2493450999999999E-2</v>
      </c>
      <c r="G329">
        <v>-1.4895350999999999E-2</v>
      </c>
      <c r="H329">
        <v>-1.4694024999999999E-2</v>
      </c>
      <c r="I329">
        <v>-1.527268E-2</v>
      </c>
      <c r="J329">
        <v>-1.6419178999999999E-2</v>
      </c>
      <c r="K329">
        <v>-2.0982324E-2</v>
      </c>
      <c r="L329">
        <v>-3.7508569999999998E-3</v>
      </c>
      <c r="N329">
        <f t="shared" si="10"/>
        <v>4939150.9775533872</v>
      </c>
      <c r="P329">
        <f t="shared" si="11"/>
        <v>60849.022446612827</v>
      </c>
    </row>
    <row r="330" spans="1:16" x14ac:dyDescent="0.2">
      <c r="A330" s="17">
        <v>44028</v>
      </c>
      <c r="B330">
        <v>1.4436951E-2</v>
      </c>
      <c r="C330">
        <v>2.1826630000000001E-3</v>
      </c>
      <c r="D330">
        <v>1.2854067E-2</v>
      </c>
      <c r="E330">
        <v>4.3905990000000002E-3</v>
      </c>
      <c r="F330">
        <v>-1.9149029999999999E-3</v>
      </c>
      <c r="G330">
        <v>-4.101131E-3</v>
      </c>
      <c r="H330">
        <v>1.1230654E-2</v>
      </c>
      <c r="I330">
        <v>3.5610059999999999E-2</v>
      </c>
      <c r="J330">
        <v>6.6172590000000003E-3</v>
      </c>
      <c r="K330">
        <v>2.8412799999999997E-4</v>
      </c>
      <c r="L330">
        <v>5.0338809999999996E-3</v>
      </c>
      <c r="N330">
        <f t="shared" si="10"/>
        <v>4984003.7423822619</v>
      </c>
      <c r="P330">
        <f t="shared" si="11"/>
        <v>15996.257617738098</v>
      </c>
    </row>
    <row r="331" spans="1:16" x14ac:dyDescent="0.2">
      <c r="A331" s="17">
        <v>44029</v>
      </c>
      <c r="B331">
        <v>1.8985482000000001E-2</v>
      </c>
      <c r="C331">
        <v>4.3028826999999999E-2</v>
      </c>
      <c r="D331">
        <v>1.9892050000000001E-2</v>
      </c>
      <c r="E331">
        <v>1.4035377999999999E-2</v>
      </c>
      <c r="F331">
        <v>9.8092390000000008E-3</v>
      </c>
      <c r="G331">
        <v>3.1020695000000001E-2</v>
      </c>
      <c r="H331">
        <v>1.0140110000000001E-2</v>
      </c>
      <c r="I331">
        <v>2.1548332E-2</v>
      </c>
      <c r="J331">
        <v>2.6514920000000001E-3</v>
      </c>
      <c r="K331">
        <v>1.8842609E-2</v>
      </c>
      <c r="L331">
        <v>1.9570641999999999E-2</v>
      </c>
      <c r="N331">
        <f t="shared" si="10"/>
        <v>5100538.7321801269</v>
      </c>
      <c r="P331">
        <f t="shared" si="11"/>
        <v>-100538.73218012694</v>
      </c>
    </row>
    <row r="332" spans="1:16" x14ac:dyDescent="0.2">
      <c r="A332" s="17">
        <v>44032</v>
      </c>
      <c r="B332">
        <v>-7.3860999999999996E-3</v>
      </c>
      <c r="C332">
        <v>-8.0377699999999996E-3</v>
      </c>
      <c r="D332">
        <v>-8.0865659999999999E-3</v>
      </c>
      <c r="E332">
        <v>-8.8364129999999996E-3</v>
      </c>
      <c r="F332">
        <v>-1.5300681999999999E-2</v>
      </c>
      <c r="G332">
        <v>-6.6622749999999996E-3</v>
      </c>
      <c r="H332">
        <v>-9.273211E-3</v>
      </c>
      <c r="I332">
        <v>-3.1498637000000003E-2</v>
      </c>
      <c r="J332">
        <v>-2.1413179000000001E-2</v>
      </c>
      <c r="K332">
        <v>-9.2362680000000006E-3</v>
      </c>
      <c r="L332">
        <v>-5.111188E-3</v>
      </c>
      <c r="N332">
        <f t="shared" si="10"/>
        <v>4949002.029625372</v>
      </c>
      <c r="P332">
        <f t="shared" si="11"/>
        <v>50997.97037462797</v>
      </c>
    </row>
    <row r="333" spans="1:16" x14ac:dyDescent="0.2">
      <c r="A333" s="17">
        <v>44033</v>
      </c>
      <c r="B333">
        <v>5.7493429999999996E-3</v>
      </c>
      <c r="C333">
        <v>8.0690286E-2</v>
      </c>
      <c r="D333">
        <v>-2.2015013E-2</v>
      </c>
      <c r="E333">
        <v>-1.719232E-3</v>
      </c>
      <c r="F333">
        <v>-8.5719999999999998E-3</v>
      </c>
      <c r="G333">
        <v>-1.8213013E-2</v>
      </c>
      <c r="H333">
        <v>3.1365329999999999E-3</v>
      </c>
      <c r="I333">
        <v>-7.6961909999999998E-3</v>
      </c>
      <c r="J333">
        <v>-6.1283739999999998E-3</v>
      </c>
      <c r="K333">
        <v>-2.0836087999999999E-2</v>
      </c>
      <c r="L333">
        <v>3.2936689999999999E-3</v>
      </c>
      <c r="N333">
        <f t="shared" si="10"/>
        <v>5060737.5898225438</v>
      </c>
      <c r="P333">
        <f t="shared" si="11"/>
        <v>-60737.589822543785</v>
      </c>
    </row>
    <row r="334" spans="1:16" x14ac:dyDescent="0.2">
      <c r="A334" s="17">
        <v>44034</v>
      </c>
      <c r="B334">
        <v>-1.0704010999999999E-2</v>
      </c>
      <c r="C334">
        <v>-3.6589467000000001E-2</v>
      </c>
      <c r="D334">
        <v>-2.6686840999999999E-2</v>
      </c>
      <c r="E334">
        <v>-1.3248761E-2</v>
      </c>
      <c r="F334">
        <v>-1.9063902000000001E-2</v>
      </c>
      <c r="G334">
        <v>-4.0927389999999998E-3</v>
      </c>
      <c r="H334">
        <v>-3.2152763000000001E-2</v>
      </c>
      <c r="I334">
        <v>-1.7963562999999998E-2</v>
      </c>
      <c r="J334">
        <v>-1.7181944000000001E-2</v>
      </c>
      <c r="K334">
        <v>-2.8737253000000001E-2</v>
      </c>
      <c r="L334">
        <v>-1.5405856000000001E-2</v>
      </c>
      <c r="N334">
        <f t="shared" si="10"/>
        <v>4970623.9897292666</v>
      </c>
      <c r="P334">
        <f t="shared" si="11"/>
        <v>29376.010270733386</v>
      </c>
    </row>
    <row r="335" spans="1:16" x14ac:dyDescent="0.2">
      <c r="A335" s="17">
        <v>44035</v>
      </c>
      <c r="B335">
        <v>-0.17723515100000001</v>
      </c>
      <c r="C335">
        <v>0.152734803</v>
      </c>
      <c r="D335">
        <v>4.5620920000000002E-3</v>
      </c>
      <c r="E335">
        <v>-1.2608586E-2</v>
      </c>
      <c r="F335">
        <v>-9.670494E-3</v>
      </c>
      <c r="G335">
        <v>-1.3764828999999999E-2</v>
      </c>
      <c r="H335">
        <v>-8.7365489999999997E-3</v>
      </c>
      <c r="I335">
        <v>1.291221E-2</v>
      </c>
      <c r="J335">
        <v>2.4090919999999998E-3</v>
      </c>
      <c r="K335">
        <v>-1.3086242E-2</v>
      </c>
      <c r="L335">
        <v>-1.5827241999999998E-2</v>
      </c>
      <c r="N335">
        <f t="shared" si="10"/>
        <v>6225007.8868939765</v>
      </c>
      <c r="P335">
        <f t="shared" si="11"/>
        <v>-1225007.8868939765</v>
      </c>
    </row>
    <row r="336" spans="1:16" x14ac:dyDescent="0.2">
      <c r="A336" s="17">
        <v>44036</v>
      </c>
      <c r="B336">
        <v>-2.0368098000000001E-2</v>
      </c>
      <c r="C336">
        <v>-6.215244E-3</v>
      </c>
      <c r="D336">
        <v>1.9026259E-2</v>
      </c>
      <c r="E336">
        <v>2.2281789E-2</v>
      </c>
      <c r="F336">
        <v>1.6721419000000001E-2</v>
      </c>
      <c r="G336">
        <v>1.4448137999999999E-2</v>
      </c>
      <c r="H336">
        <v>4.1968469000000001E-2</v>
      </c>
      <c r="I336">
        <v>6.5972286000000005E-2</v>
      </c>
      <c r="J336">
        <v>3.1492368E-2</v>
      </c>
      <c r="K336">
        <v>2.8334532999999999E-2</v>
      </c>
      <c r="L336">
        <v>3.0673157E-2</v>
      </c>
      <c r="N336">
        <f t="shared" si="10"/>
        <v>5516357.9261739682</v>
      </c>
      <c r="P336">
        <f t="shared" si="11"/>
        <v>-516357.92617396824</v>
      </c>
    </row>
    <row r="337" spans="1:16" x14ac:dyDescent="0.2">
      <c r="A337" s="17">
        <v>44039</v>
      </c>
      <c r="B337">
        <v>-6.6796379999999999E-3</v>
      </c>
      <c r="C337">
        <v>-1.9915735E-2</v>
      </c>
      <c r="D337">
        <v>-1.5176544E-2</v>
      </c>
      <c r="E337">
        <v>-1.7193383999999999E-2</v>
      </c>
      <c r="F337">
        <v>-1.7007141999999999E-2</v>
      </c>
      <c r="G337">
        <v>-2.0704686E-2</v>
      </c>
      <c r="H337">
        <v>-1.3576068E-2</v>
      </c>
      <c r="I337">
        <v>-1.6892793E-2</v>
      </c>
      <c r="J337">
        <v>-3.20024E-3</v>
      </c>
      <c r="K337">
        <v>-2.5245828000000001E-2</v>
      </c>
      <c r="L337">
        <v>-1.9510794000000001E-2</v>
      </c>
      <c r="N337">
        <f t="shared" si="10"/>
        <v>4862811.9926513303</v>
      </c>
      <c r="P337">
        <f t="shared" si="11"/>
        <v>137188.00734866969</v>
      </c>
    </row>
    <row r="338" spans="1:16" x14ac:dyDescent="0.2">
      <c r="A338" s="17">
        <v>44040</v>
      </c>
      <c r="B338">
        <v>-2.4047916999999999E-2</v>
      </c>
      <c r="C338">
        <v>0.118160892</v>
      </c>
      <c r="D338">
        <v>1.1536770999999999E-2</v>
      </c>
      <c r="E338">
        <v>4.8686939999999998E-3</v>
      </c>
      <c r="F338">
        <v>3.7095919999999998E-3</v>
      </c>
      <c r="G338">
        <v>1.5225226E-2</v>
      </c>
      <c r="H338">
        <v>1.7130017000000001E-2</v>
      </c>
      <c r="I338">
        <v>-2.9687380999999999E-2</v>
      </c>
      <c r="J338">
        <v>1.8029415999999999E-2</v>
      </c>
      <c r="K338">
        <v>2.1358193000000001E-2</v>
      </c>
      <c r="L338">
        <v>2.038572E-2</v>
      </c>
      <c r="N338">
        <f t="shared" si="10"/>
        <v>5367306.7125302088</v>
      </c>
      <c r="P338">
        <f t="shared" si="11"/>
        <v>-367306.71253020875</v>
      </c>
    </row>
    <row r="339" spans="1:16" x14ac:dyDescent="0.2">
      <c r="A339" s="17">
        <v>44041</v>
      </c>
      <c r="B339">
        <v>-1.6657219999999999E-3</v>
      </c>
      <c r="C339">
        <v>2.7352806E-2</v>
      </c>
      <c r="D339">
        <v>-1.4251069E-2</v>
      </c>
      <c r="E339">
        <v>1.0467884E-2</v>
      </c>
      <c r="F339">
        <v>2.3364751E-2</v>
      </c>
      <c r="G339">
        <v>-1.3746019999999999E-3</v>
      </c>
      <c r="H339">
        <v>0.141680846</v>
      </c>
      <c r="I339">
        <v>2.7112550999999999E-2</v>
      </c>
      <c r="J339">
        <v>-1.0520618000000001E-2</v>
      </c>
      <c r="K339">
        <v>-4.2938869999999997E-3</v>
      </c>
      <c r="L339">
        <v>1.9497997999999999E-2</v>
      </c>
      <c r="N339">
        <f t="shared" si="10"/>
        <v>5278665.8619780596</v>
      </c>
      <c r="P339">
        <f t="shared" si="11"/>
        <v>-278665.86197805963</v>
      </c>
    </row>
    <row r="340" spans="1:16" x14ac:dyDescent="0.2">
      <c r="A340" s="17">
        <v>44042</v>
      </c>
      <c r="B340">
        <v>-5.4324819999999998E-3</v>
      </c>
      <c r="C340">
        <v>-9.8953019999999999E-3</v>
      </c>
      <c r="D340">
        <v>-1.0450833E-2</v>
      </c>
      <c r="E340">
        <v>1.4789205E-2</v>
      </c>
      <c r="F340">
        <v>1.4639183E-2</v>
      </c>
      <c r="G340">
        <v>1.5017365E-2</v>
      </c>
      <c r="H340">
        <v>-1.4849899E-2</v>
      </c>
      <c r="I340">
        <v>1.931728E-3</v>
      </c>
      <c r="J340">
        <v>-1.2546122E-2</v>
      </c>
      <c r="K340">
        <v>-5.0986499999999997E-3</v>
      </c>
      <c r="L340">
        <v>-4.0553200000000003E-3</v>
      </c>
      <c r="N340">
        <f t="shared" si="10"/>
        <v>5079493.1999194091</v>
      </c>
      <c r="P340">
        <f t="shared" si="11"/>
        <v>-79493.199919409119</v>
      </c>
    </row>
    <row r="341" spans="1:16" x14ac:dyDescent="0.2">
      <c r="A341" s="17">
        <v>44043</v>
      </c>
      <c r="B341">
        <v>1.1871316E-2</v>
      </c>
      <c r="C341">
        <v>3.094753E-3</v>
      </c>
      <c r="D341">
        <v>1.3781409E-2</v>
      </c>
      <c r="E341">
        <v>1.4044709000000001E-2</v>
      </c>
      <c r="F341">
        <v>2.4378397999999999E-2</v>
      </c>
      <c r="G341">
        <v>5.4708857999999999E-2</v>
      </c>
      <c r="H341">
        <v>3.6993079999999998E-2</v>
      </c>
      <c r="I341">
        <v>3.8522980000000001E-3</v>
      </c>
      <c r="J341">
        <v>1.4864933E-2</v>
      </c>
      <c r="K341">
        <v>3.0399293000000001E-2</v>
      </c>
      <c r="L341">
        <v>1.7985118000000001E-2</v>
      </c>
      <c r="N341">
        <f t="shared" si="10"/>
        <v>5133030.4809270557</v>
      </c>
      <c r="P341">
        <f t="shared" si="11"/>
        <v>-133030.4809270557</v>
      </c>
    </row>
    <row r="342" spans="1:16" x14ac:dyDescent="0.2">
      <c r="A342" s="17">
        <v>44046</v>
      </c>
      <c r="B342">
        <v>1.7038395000000001E-2</v>
      </c>
      <c r="C342">
        <v>9.0652685999999996E-2</v>
      </c>
      <c r="D342">
        <v>2.2252681999999999E-2</v>
      </c>
      <c r="E342">
        <v>2.2044492999999998E-2</v>
      </c>
      <c r="F342">
        <v>3.4724449999999998E-3</v>
      </c>
      <c r="G342">
        <v>-3.8579492E-2</v>
      </c>
      <c r="H342">
        <v>1.2333324E-2</v>
      </c>
      <c r="I342">
        <v>1.2735019E-2</v>
      </c>
      <c r="J342">
        <v>5.2193650000000001E-3</v>
      </c>
      <c r="K342">
        <v>2.3093332000000001E-2</v>
      </c>
      <c r="L342">
        <v>1.4572643999999999E-2</v>
      </c>
      <c r="N342">
        <f t="shared" si="10"/>
        <v>4939480.5331137786</v>
      </c>
      <c r="P342">
        <f t="shared" si="11"/>
        <v>60519.466886221431</v>
      </c>
    </row>
    <row r="343" spans="1:16" x14ac:dyDescent="0.2">
      <c r="A343" s="17">
        <v>44047</v>
      </c>
      <c r="B343">
        <v>-4.2835219999999997E-3</v>
      </c>
      <c r="C343">
        <v>3.1699079999999999E-3</v>
      </c>
      <c r="D343">
        <v>3.5482959999999998E-3</v>
      </c>
      <c r="E343">
        <v>3.495663E-3</v>
      </c>
      <c r="F343">
        <v>7.1742309999999997E-3</v>
      </c>
      <c r="G343">
        <v>-2.020272E-2</v>
      </c>
      <c r="H343">
        <v>3.9581499999999997E-3</v>
      </c>
      <c r="I343">
        <v>-9.5360270000000007E-3</v>
      </c>
      <c r="J343">
        <v>-8.656703E-3</v>
      </c>
      <c r="K343">
        <v>-8.5758296999999997E-2</v>
      </c>
      <c r="L343">
        <v>-1.033969E-3</v>
      </c>
      <c r="N343">
        <f t="shared" si="10"/>
        <v>5309309.8386027375</v>
      </c>
      <c r="P343">
        <f t="shared" si="11"/>
        <v>-309309.83860273752</v>
      </c>
    </row>
    <row r="344" spans="1:16" x14ac:dyDescent="0.2">
      <c r="A344" s="17">
        <v>44048</v>
      </c>
      <c r="B344">
        <v>-4.1191300000000003E-4</v>
      </c>
      <c r="C344">
        <v>1.6277554999999999E-2</v>
      </c>
      <c r="D344">
        <v>7.8067759999999996E-3</v>
      </c>
      <c r="E344">
        <v>-1.1536980000000001E-3</v>
      </c>
      <c r="F344">
        <v>-3.0647654999999999E-2</v>
      </c>
      <c r="G344">
        <v>6.7797129999999997E-3</v>
      </c>
      <c r="H344">
        <v>-2.9671430000000002E-3</v>
      </c>
      <c r="I344">
        <v>-1.0272954000000001E-2</v>
      </c>
      <c r="J344">
        <v>4.8945760000000003E-3</v>
      </c>
      <c r="K344">
        <v>6.9804259999999996E-3</v>
      </c>
      <c r="L344">
        <v>-5.3407499999999996E-4</v>
      </c>
      <c r="N344">
        <f t="shared" si="10"/>
        <v>5010617.8014940051</v>
      </c>
      <c r="P344">
        <f t="shared" si="11"/>
        <v>-10617.801494005136</v>
      </c>
    </row>
    <row r="345" spans="1:16" x14ac:dyDescent="0.2">
      <c r="A345" s="17">
        <v>44049</v>
      </c>
      <c r="B345">
        <v>-1.1180268E-2</v>
      </c>
      <c r="C345">
        <v>-2.1684233000000001E-2</v>
      </c>
      <c r="D345">
        <v>-1.3468670000000001E-3</v>
      </c>
      <c r="E345">
        <v>-9.8613079999999992E-3</v>
      </c>
      <c r="F345">
        <v>-1.5128614E-2</v>
      </c>
      <c r="G345">
        <v>5.3908430000000002E-3</v>
      </c>
      <c r="H345">
        <v>-2.5627094999999999E-2</v>
      </c>
      <c r="I345">
        <v>-3.1134707000000001E-2</v>
      </c>
      <c r="J345">
        <v>-3.6040289999999999E-3</v>
      </c>
      <c r="K345">
        <v>-2.220315E-3</v>
      </c>
      <c r="L345">
        <v>-1.117958E-2</v>
      </c>
      <c r="N345">
        <f t="shared" si="10"/>
        <v>4935205.2417918229</v>
      </c>
      <c r="P345">
        <f t="shared" si="11"/>
        <v>64794.758208177052</v>
      </c>
    </row>
    <row r="346" spans="1:16" x14ac:dyDescent="0.2">
      <c r="A346" s="17">
        <v>44050</v>
      </c>
      <c r="B346">
        <v>2.4474362E-2</v>
      </c>
      <c r="C346">
        <v>-3.1243198E-2</v>
      </c>
      <c r="D346">
        <v>1.3756312E-2</v>
      </c>
      <c r="E346">
        <v>4.3776830000000003E-3</v>
      </c>
      <c r="F346">
        <v>-2.044052E-2</v>
      </c>
      <c r="G346">
        <v>-1.0810906E-2</v>
      </c>
      <c r="H346">
        <v>-1.7613958999999998E-2</v>
      </c>
      <c r="I346">
        <v>-1.9835920999999999E-2</v>
      </c>
      <c r="J346">
        <v>3.775329E-3</v>
      </c>
      <c r="K346">
        <v>1.2950242000000001E-2</v>
      </c>
      <c r="L346">
        <v>-3.3593300000000002E-5</v>
      </c>
      <c r="N346">
        <f t="shared" si="10"/>
        <v>4739021.196462173</v>
      </c>
      <c r="P346">
        <f t="shared" si="11"/>
        <v>260978.80353782699</v>
      </c>
    </row>
    <row r="347" spans="1:16" x14ac:dyDescent="0.2">
      <c r="A347" s="17">
        <v>44053</v>
      </c>
      <c r="B347">
        <v>-2.1148449999999999E-2</v>
      </c>
      <c r="C347">
        <v>-6.7396047000000001E-2</v>
      </c>
      <c r="D347">
        <v>4.641816E-3</v>
      </c>
      <c r="E347">
        <v>-1.0224089E-2</v>
      </c>
      <c r="F347">
        <v>-1.8846729999999999E-2</v>
      </c>
      <c r="G347">
        <v>-1.5058482E-2</v>
      </c>
      <c r="H347">
        <v>2.2957710999999999E-2</v>
      </c>
      <c r="I347">
        <v>-8.8677329999999992E-3</v>
      </c>
      <c r="J347">
        <v>-1.714253E-3</v>
      </c>
      <c r="K347">
        <v>3.7829439999999999E-3</v>
      </c>
      <c r="L347">
        <v>-1.0487606E-2</v>
      </c>
      <c r="N347">
        <f t="shared" si="10"/>
        <v>4959628.6177931372</v>
      </c>
      <c r="P347">
        <f t="shared" si="11"/>
        <v>40371.382206862792</v>
      </c>
    </row>
    <row r="348" spans="1:16" x14ac:dyDescent="0.2">
      <c r="A348" s="17">
        <v>44054</v>
      </c>
      <c r="B348">
        <v>2.0538687E-2</v>
      </c>
      <c r="C348">
        <v>7.1885016999999996E-2</v>
      </c>
      <c r="D348">
        <v>1.8931586E-2</v>
      </c>
      <c r="E348">
        <v>2.9226214E-2</v>
      </c>
      <c r="F348">
        <v>1.6864480000000001E-2</v>
      </c>
      <c r="G348">
        <v>1.3018312000000001E-2</v>
      </c>
      <c r="H348">
        <v>6.1990983999999999E-2</v>
      </c>
      <c r="I348">
        <v>2.3697752999999998E-2</v>
      </c>
      <c r="J348">
        <v>2.2564418999999999E-2</v>
      </c>
      <c r="K348">
        <v>1.4304851E-2</v>
      </c>
      <c r="L348">
        <v>3.1798803E-2</v>
      </c>
      <c r="N348">
        <f t="shared" si="10"/>
        <v>5284041.2701743813</v>
      </c>
      <c r="P348">
        <f t="shared" si="11"/>
        <v>-284041.27017438132</v>
      </c>
    </row>
    <row r="349" spans="1:16" x14ac:dyDescent="0.2">
      <c r="A349" s="17">
        <v>44055</v>
      </c>
      <c r="B349">
        <v>-1.2890089E-2</v>
      </c>
      <c r="C349">
        <v>-9.3646690000000008E-3</v>
      </c>
      <c r="D349">
        <v>-1.0805468E-2</v>
      </c>
      <c r="E349">
        <v>-1.2728774999999999E-2</v>
      </c>
      <c r="F349">
        <v>-1.6576145E-2</v>
      </c>
      <c r="G349">
        <v>-3.4094300000000002E-3</v>
      </c>
      <c r="H349">
        <v>-2.0768394999999999E-2</v>
      </c>
      <c r="I349">
        <v>-1.0041430000000001E-3</v>
      </c>
      <c r="J349">
        <v>-9.3540840000000004E-3</v>
      </c>
      <c r="K349">
        <v>-1.490152E-2</v>
      </c>
      <c r="L349">
        <v>-9.997733E-3</v>
      </c>
      <c r="N349">
        <f t="shared" si="10"/>
        <v>5010757.6297643529</v>
      </c>
      <c r="P349">
        <f t="shared" si="11"/>
        <v>-10757.629764352925</v>
      </c>
    </row>
    <row r="350" spans="1:16" x14ac:dyDescent="0.2">
      <c r="A350" s="17">
        <v>44056</v>
      </c>
      <c r="B350">
        <v>6.7727070000000002E-3</v>
      </c>
      <c r="C350">
        <v>-6.6200230000000001E-3</v>
      </c>
      <c r="D350">
        <v>1.457435E-3</v>
      </c>
      <c r="E350">
        <v>-4.869099E-3</v>
      </c>
      <c r="F350">
        <v>-3.3107321000000002E-2</v>
      </c>
      <c r="G350">
        <v>-2.0513300000000001E-3</v>
      </c>
      <c r="H350">
        <v>2.9054520000000002E-3</v>
      </c>
      <c r="I350">
        <v>-1.3486433000000001E-2</v>
      </c>
      <c r="J350">
        <v>-7.9052549999999999E-3</v>
      </c>
      <c r="K350">
        <v>-3.784875E-3</v>
      </c>
      <c r="L350">
        <v>-6.0141399999999999E-4</v>
      </c>
      <c r="N350">
        <f t="shared" si="10"/>
        <v>4941496.4778898861</v>
      </c>
      <c r="P350">
        <f t="shared" si="11"/>
        <v>58503.522110113874</v>
      </c>
    </row>
    <row r="351" spans="1:16" x14ac:dyDescent="0.2">
      <c r="A351" s="17">
        <v>44057</v>
      </c>
      <c r="B351">
        <v>8.1792099999999999E-4</v>
      </c>
      <c r="C351">
        <v>1.3682049999999999E-2</v>
      </c>
      <c r="D351">
        <v>6.7482499999999999E-3</v>
      </c>
      <c r="E351">
        <v>7.5973280000000004E-3</v>
      </c>
      <c r="F351">
        <v>6.2361509999999997E-3</v>
      </c>
      <c r="G351">
        <v>5.4607589999999999E-3</v>
      </c>
      <c r="H351">
        <v>-1.3810463E-2</v>
      </c>
      <c r="I351">
        <v>1.4490576E-2</v>
      </c>
      <c r="J351">
        <v>2.2163439999999999E-3</v>
      </c>
      <c r="K351">
        <v>3.1049756000000001E-2</v>
      </c>
      <c r="L351">
        <v>1.1193986E-2</v>
      </c>
      <c r="N351">
        <f t="shared" si="10"/>
        <v>5014984.9576267079</v>
      </c>
      <c r="P351">
        <f t="shared" si="11"/>
        <v>-14984.957626707852</v>
      </c>
    </row>
    <row r="352" spans="1:16" x14ac:dyDescent="0.2">
      <c r="A352" s="17">
        <v>44060</v>
      </c>
      <c r="B352">
        <v>-5.7389320000000004E-3</v>
      </c>
      <c r="C352">
        <v>-9.2637729999999995E-3</v>
      </c>
      <c r="D352">
        <v>7.421029E-3</v>
      </c>
      <c r="E352">
        <v>-5.0990829999999999E-3</v>
      </c>
      <c r="F352">
        <v>-1.1911868000000001E-2</v>
      </c>
      <c r="G352">
        <v>-1.5780742E-2</v>
      </c>
      <c r="H352">
        <v>-1.338079E-3</v>
      </c>
      <c r="I352">
        <v>-1.0041430000000001E-3</v>
      </c>
      <c r="J352">
        <v>3.7396030000000002E-3</v>
      </c>
      <c r="K352">
        <v>3.7876236000000001E-2</v>
      </c>
      <c r="L352">
        <v>-5.2989789999999997E-3</v>
      </c>
      <c r="N352">
        <f t="shared" si="10"/>
        <v>4792707.2728475779</v>
      </c>
      <c r="P352">
        <f t="shared" si="11"/>
        <v>207292.72715242207</v>
      </c>
    </row>
    <row r="353" spans="1:16" x14ac:dyDescent="0.2">
      <c r="A353" s="17">
        <v>44061</v>
      </c>
      <c r="B353">
        <v>-6.5991879999999998E-3</v>
      </c>
      <c r="C353">
        <v>-7.0047269999999997E-3</v>
      </c>
      <c r="D353">
        <v>-5.9762449999999998E-3</v>
      </c>
      <c r="E353">
        <v>1.732882E-3</v>
      </c>
      <c r="F353">
        <v>-8.1213629999999995E-3</v>
      </c>
      <c r="G353">
        <v>-1.6736775999999998E-2</v>
      </c>
      <c r="H353">
        <v>-8.8761350000000003E-3</v>
      </c>
      <c r="I353">
        <v>-1.6205669999999998E-2</v>
      </c>
      <c r="J353">
        <v>2.2879060000000001E-3</v>
      </c>
      <c r="K353">
        <v>7.1472159999999996E-3</v>
      </c>
      <c r="L353">
        <v>-5.6943360000000004E-3</v>
      </c>
      <c r="N353">
        <f t="shared" si="10"/>
        <v>4932235.585454219</v>
      </c>
      <c r="P353">
        <f t="shared" si="11"/>
        <v>67764.414545780979</v>
      </c>
    </row>
    <row r="354" spans="1:16" x14ac:dyDescent="0.2">
      <c r="A354" s="17">
        <v>44062</v>
      </c>
      <c r="B354">
        <v>1.7230867E-2</v>
      </c>
      <c r="C354">
        <v>2.0506033E-2</v>
      </c>
      <c r="D354">
        <v>6.5007699999999999E-4</v>
      </c>
      <c r="E354">
        <v>-1.1549209999999999E-3</v>
      </c>
      <c r="F354">
        <v>-9.7117739999999994E-3</v>
      </c>
      <c r="G354">
        <v>-4.6787992E-2</v>
      </c>
      <c r="H354">
        <v>-3.4281310000000001E-3</v>
      </c>
      <c r="I354">
        <v>-1.198434E-2</v>
      </c>
      <c r="J354">
        <v>-5.9424370000000001E-3</v>
      </c>
      <c r="K354">
        <v>-2.6634094000000001E-2</v>
      </c>
      <c r="L354">
        <v>-8.9230730000000001E-3</v>
      </c>
      <c r="N354">
        <f t="shared" si="10"/>
        <v>4783656.1521609556</v>
      </c>
      <c r="P354">
        <f t="shared" si="11"/>
        <v>216343.84783904441</v>
      </c>
    </row>
    <row r="355" spans="1:16" x14ac:dyDescent="0.2">
      <c r="A355" s="17">
        <v>44063</v>
      </c>
      <c r="B355">
        <v>2.234803E-3</v>
      </c>
      <c r="C355">
        <v>1.2486667E-2</v>
      </c>
      <c r="D355">
        <v>1.2621156999999999E-2</v>
      </c>
      <c r="E355">
        <v>3.6122789999999999E-3</v>
      </c>
      <c r="F355">
        <v>2.0227004999999999E-2</v>
      </c>
      <c r="G355">
        <v>-1.4100388E-2</v>
      </c>
      <c r="H355">
        <v>2.0925525E-2</v>
      </c>
      <c r="I355">
        <v>2.7519770000000001E-3</v>
      </c>
      <c r="J355">
        <v>-1.2250192E-2</v>
      </c>
      <c r="K355">
        <v>2.8284674999999999E-2</v>
      </c>
      <c r="L355">
        <v>6.749812E-3</v>
      </c>
      <c r="N355">
        <f t="shared" si="10"/>
        <v>4871254.0680034664</v>
      </c>
      <c r="P355">
        <f t="shared" si="11"/>
        <v>128745.93199653365</v>
      </c>
    </row>
    <row r="356" spans="1:16" x14ac:dyDescent="0.2">
      <c r="A356" s="17">
        <v>44064</v>
      </c>
      <c r="B356">
        <v>-2.84484E-3</v>
      </c>
      <c r="C356">
        <v>-8.7482819999999996E-3</v>
      </c>
      <c r="D356">
        <v>4.9047739999999998E-3</v>
      </c>
      <c r="E356">
        <v>1.1988011E-2</v>
      </c>
      <c r="F356">
        <v>3.6965141999999999E-2</v>
      </c>
      <c r="G356">
        <v>-7.501939E-3</v>
      </c>
      <c r="H356">
        <v>2.5426158000000001E-2</v>
      </c>
      <c r="I356">
        <v>3.771604E-3</v>
      </c>
      <c r="J356">
        <v>1.0375221E-2</v>
      </c>
      <c r="K356">
        <v>-4.7364140000000004E-3</v>
      </c>
      <c r="L356">
        <v>1.0354988000000001E-2</v>
      </c>
      <c r="N356">
        <f t="shared" si="10"/>
        <v>5143793.3736466467</v>
      </c>
      <c r="P356">
        <f t="shared" si="11"/>
        <v>-143793.37364664674</v>
      </c>
    </row>
    <row r="357" spans="1:16" x14ac:dyDescent="0.2">
      <c r="A357" s="17">
        <v>44067</v>
      </c>
      <c r="B357">
        <v>5.8841320000000003E-3</v>
      </c>
      <c r="C357">
        <v>3.8604765999999999E-2</v>
      </c>
      <c r="D357">
        <v>4.5280939999999999E-3</v>
      </c>
      <c r="E357">
        <v>6.3866080000000002E-3</v>
      </c>
      <c r="F357">
        <v>1.4014316000000001E-2</v>
      </c>
      <c r="G357">
        <v>1.4947948000000001E-2</v>
      </c>
      <c r="H357">
        <v>3.4495100000000002E-4</v>
      </c>
      <c r="I357">
        <v>9.8758140000000001E-3</v>
      </c>
      <c r="J357">
        <v>2.2520368999999998E-2</v>
      </c>
      <c r="K357">
        <v>1.4601517E-2</v>
      </c>
      <c r="L357">
        <v>9.6585869999999997E-3</v>
      </c>
      <c r="N357">
        <f t="shared" si="10"/>
        <v>5086264.9158732481</v>
      </c>
      <c r="P357">
        <f t="shared" si="11"/>
        <v>-86264.91587324813</v>
      </c>
    </row>
    <row r="358" spans="1:16" x14ac:dyDescent="0.2">
      <c r="A358" s="17">
        <v>44068</v>
      </c>
      <c r="B358">
        <v>2.4246630000000001E-3</v>
      </c>
      <c r="C358">
        <v>-3.828999E-3</v>
      </c>
      <c r="D358">
        <v>5.5613820000000001E-3</v>
      </c>
      <c r="E358">
        <v>1.0446894E-2</v>
      </c>
      <c r="F358">
        <v>1.1296135000000001E-2</v>
      </c>
      <c r="G358">
        <v>-2.9717680000000001E-3</v>
      </c>
      <c r="H358">
        <v>7.7599600000000004E-4</v>
      </c>
      <c r="I358">
        <v>1.1120583999999999E-2</v>
      </c>
      <c r="J358">
        <v>5.0746360000000004E-3</v>
      </c>
      <c r="K358">
        <v>-1.2648556E-2</v>
      </c>
      <c r="L358">
        <v>3.2096249999999998E-3</v>
      </c>
      <c r="N358">
        <f t="shared" si="10"/>
        <v>5096515.1254476858</v>
      </c>
      <c r="P358">
        <f t="shared" si="11"/>
        <v>-96515.12544768583</v>
      </c>
    </row>
    <row r="359" spans="1:16" x14ac:dyDescent="0.2">
      <c r="A359" s="17">
        <v>44069</v>
      </c>
      <c r="B359">
        <v>-3.0317479999999999E-3</v>
      </c>
      <c r="C359">
        <v>-2.6146744E-2</v>
      </c>
      <c r="D359">
        <v>-6.7619840000000004E-3</v>
      </c>
      <c r="E359">
        <v>-1.56164E-3</v>
      </c>
      <c r="F359">
        <v>8.3894399999999997E-3</v>
      </c>
      <c r="G359">
        <v>-1.2729420999999999E-2</v>
      </c>
      <c r="H359">
        <v>-1.7232700000000001E-4</v>
      </c>
      <c r="I359">
        <v>-3.3393206000000002E-2</v>
      </c>
      <c r="J359">
        <v>-7.1150959999999996E-3</v>
      </c>
      <c r="K359">
        <v>-2.0460579999999999E-3</v>
      </c>
      <c r="L359">
        <v>-1.1444815000000001E-2</v>
      </c>
      <c r="N359">
        <f t="shared" si="10"/>
        <v>4837026.6141524334</v>
      </c>
      <c r="P359">
        <f t="shared" si="11"/>
        <v>162973.38584756665</v>
      </c>
    </row>
    <row r="360" spans="1:16" x14ac:dyDescent="0.2">
      <c r="A360" s="17">
        <v>44070</v>
      </c>
      <c r="B360">
        <v>2.0635578000000002E-2</v>
      </c>
      <c r="C360">
        <v>2.0667992E-2</v>
      </c>
      <c r="D360">
        <v>1.4036484E-2</v>
      </c>
      <c r="E360">
        <v>1.6609342999999999E-2</v>
      </c>
      <c r="F360">
        <v>6.3127916000000006E-2</v>
      </c>
      <c r="G360">
        <v>2.8965959999999999E-2</v>
      </c>
      <c r="H360">
        <v>1.8615482999999999E-2</v>
      </c>
      <c r="I360">
        <v>2.1594641000000001E-2</v>
      </c>
      <c r="J360">
        <v>4.5260659999999996E-3</v>
      </c>
      <c r="K360">
        <v>2.8543473999999999E-2</v>
      </c>
      <c r="L360">
        <v>1.8288242999999999E-2</v>
      </c>
      <c r="N360">
        <f t="shared" si="10"/>
        <v>4989991.3461845899</v>
      </c>
      <c r="P360">
        <f t="shared" si="11"/>
        <v>10008.6538154101</v>
      </c>
    </row>
    <row r="361" spans="1:16" x14ac:dyDescent="0.2">
      <c r="A361" s="17">
        <v>44071</v>
      </c>
      <c r="B361">
        <v>1.0258588000000001E-2</v>
      </c>
      <c r="C361">
        <v>5.9778485999999999E-2</v>
      </c>
      <c r="D361">
        <v>-9.3828869999999995E-3</v>
      </c>
      <c r="E361">
        <v>6.7344010000000001E-3</v>
      </c>
      <c r="F361">
        <v>1.3761143E-2</v>
      </c>
      <c r="G361">
        <v>-1.6980809999999999E-2</v>
      </c>
      <c r="H361">
        <v>7.5852869999999996E-3</v>
      </c>
      <c r="I361">
        <v>-3.0644484E-2</v>
      </c>
      <c r="J361">
        <v>-2.2837797E-2</v>
      </c>
      <c r="K361">
        <v>-7.4474420000000003E-3</v>
      </c>
      <c r="L361">
        <v>-2.243503E-3</v>
      </c>
      <c r="N361">
        <f t="shared" si="10"/>
        <v>4870103.7384840408</v>
      </c>
      <c r="P361">
        <f t="shared" si="11"/>
        <v>129896.26151595917</v>
      </c>
    </row>
    <row r="362" spans="1:16" x14ac:dyDescent="0.2">
      <c r="A362" s="17">
        <v>44074</v>
      </c>
      <c r="B362">
        <v>-3.1452110000000002E-3</v>
      </c>
      <c r="C362">
        <v>1.4863668E-2</v>
      </c>
      <c r="D362">
        <v>1.9575312000000001E-2</v>
      </c>
      <c r="E362">
        <v>3.5068536999999997E-2</v>
      </c>
      <c r="F362">
        <v>1.0516849E-2</v>
      </c>
      <c r="G362">
        <v>3.8705067000000003E-2</v>
      </c>
      <c r="H362">
        <v>2.4139417E-2</v>
      </c>
      <c r="I362">
        <v>4.4451735999999999E-2</v>
      </c>
      <c r="J362">
        <v>1.5956776999999998E-2</v>
      </c>
      <c r="K362">
        <v>2.386959E-2</v>
      </c>
      <c r="L362">
        <v>1.9661043999999999E-2</v>
      </c>
      <c r="N362">
        <f t="shared" si="10"/>
        <v>5375342.6371823922</v>
      </c>
      <c r="P362">
        <f t="shared" si="11"/>
        <v>-375342.63718239218</v>
      </c>
    </row>
    <row r="363" spans="1:16" x14ac:dyDescent="0.2">
      <c r="A363" s="17">
        <v>44075</v>
      </c>
      <c r="B363">
        <v>2.8340457999999999E-2</v>
      </c>
      <c r="C363">
        <v>-2.1492045000000001E-2</v>
      </c>
      <c r="D363">
        <v>1.8318948000000002E-2</v>
      </c>
      <c r="E363">
        <v>4.2127379999999999E-2</v>
      </c>
      <c r="F363">
        <v>4.9773752999999997E-2</v>
      </c>
      <c r="G363">
        <v>2.8250440000000002E-2</v>
      </c>
      <c r="H363">
        <v>1.4885479E-2</v>
      </c>
      <c r="I363">
        <v>3.5160504000000002E-2</v>
      </c>
      <c r="J363">
        <v>2.5522017000000001E-2</v>
      </c>
      <c r="K363">
        <v>2.0614081999999999E-2</v>
      </c>
      <c r="L363">
        <v>2.8568003000000002E-2</v>
      </c>
      <c r="N363">
        <f t="shared" si="10"/>
        <v>5190275.8060710896</v>
      </c>
      <c r="P363">
        <f t="shared" si="11"/>
        <v>-190275.80607108958</v>
      </c>
    </row>
    <row r="364" spans="1:16" x14ac:dyDescent="0.2">
      <c r="A364" s="17">
        <v>44076</v>
      </c>
      <c r="B364">
        <v>-3.6247249000000002E-2</v>
      </c>
      <c r="C364">
        <v>-8.8968110000000003E-2</v>
      </c>
      <c r="D364">
        <v>-4.1276489E-2</v>
      </c>
      <c r="E364">
        <v>-6.3065802000000004E-2</v>
      </c>
      <c r="F364">
        <v>-7.2223271000000006E-2</v>
      </c>
      <c r="G364">
        <v>-4.1228293999999999E-2</v>
      </c>
      <c r="H364">
        <v>-5.6356428E-2</v>
      </c>
      <c r="I364">
        <v>-7.6121822000000006E-2</v>
      </c>
      <c r="J364">
        <v>-3.9427401000000001E-2</v>
      </c>
      <c r="K364">
        <v>-5.0793198999999997E-2</v>
      </c>
      <c r="L364">
        <v>-5.7384467000000002E-2</v>
      </c>
      <c r="N364">
        <f t="shared" si="10"/>
        <v>4552033.1722590169</v>
      </c>
      <c r="P364">
        <f t="shared" si="11"/>
        <v>447966.82774098311</v>
      </c>
    </row>
    <row r="365" spans="1:16" x14ac:dyDescent="0.2">
      <c r="A365" s="17">
        <v>44077</v>
      </c>
      <c r="B365">
        <v>-6.1708639999999999E-3</v>
      </c>
      <c r="C365">
        <v>-6.4418180000000002E-3</v>
      </c>
      <c r="D365">
        <v>-8.5065160000000004E-3</v>
      </c>
      <c r="E365">
        <v>3.0378414999999999E-2</v>
      </c>
      <c r="F365">
        <v>-2.5371477E-2</v>
      </c>
      <c r="G365">
        <v>-5.0927500000000001E-3</v>
      </c>
      <c r="H365">
        <v>-3.9587399999999997E-3</v>
      </c>
      <c r="I365">
        <v>-2.3978592E-2</v>
      </c>
      <c r="J365">
        <v>2.7283310000000001E-3</v>
      </c>
      <c r="K365">
        <v>-7.9204779999999999E-3</v>
      </c>
      <c r="L365">
        <v>-1.0434904E-2</v>
      </c>
      <c r="N365">
        <f t="shared" si="10"/>
        <v>5094281.7934803832</v>
      </c>
      <c r="P365">
        <f t="shared" si="11"/>
        <v>-94281.793480383232</v>
      </c>
    </row>
    <row r="366" spans="1:16" x14ac:dyDescent="0.2">
      <c r="A366" s="17">
        <v>44078</v>
      </c>
      <c r="B366">
        <v>-2.3639932999999998E-2</v>
      </c>
      <c r="C366">
        <v>-4.1325104000000001E-2</v>
      </c>
      <c r="D366">
        <v>-3.2044939000000001E-2</v>
      </c>
      <c r="E366">
        <v>-3.4790651999999998E-2</v>
      </c>
      <c r="F366">
        <v>5.0728140000000001E-3</v>
      </c>
      <c r="G366">
        <v>-3.6394641999999998E-2</v>
      </c>
      <c r="H366">
        <v>-5.4944317999999999E-2</v>
      </c>
      <c r="I366">
        <v>-4.6384083999999999E-2</v>
      </c>
      <c r="J366">
        <v>-3.9159249E-2</v>
      </c>
      <c r="K366">
        <v>-4.9956272000000003E-2</v>
      </c>
      <c r="L366">
        <v>-4.7864189000000001E-2</v>
      </c>
      <c r="N366">
        <f t="shared" si="10"/>
        <v>4618575.5650574444</v>
      </c>
      <c r="P366">
        <f t="shared" si="11"/>
        <v>381424.43494255561</v>
      </c>
    </row>
    <row r="367" spans="1:16" x14ac:dyDescent="0.2">
      <c r="A367" s="17">
        <v>44082</v>
      </c>
      <c r="B367">
        <v>1.4412171E-2</v>
      </c>
      <c r="C367">
        <v>4.0105015000000001E-2</v>
      </c>
      <c r="D367">
        <v>2.6405068E-2</v>
      </c>
      <c r="E367">
        <v>2.6712832999999998E-2</v>
      </c>
      <c r="F367">
        <v>4.9360446000000002E-2</v>
      </c>
      <c r="G367">
        <v>6.7848090000000002E-3</v>
      </c>
      <c r="H367">
        <v>3.7986480000000003E-2</v>
      </c>
      <c r="I367">
        <v>2.9468035E-2</v>
      </c>
      <c r="J367">
        <v>2.2155847999999999E-2</v>
      </c>
      <c r="K367">
        <v>-1.3997053000000001E-2</v>
      </c>
      <c r="L367">
        <v>2.6865859999999998E-2</v>
      </c>
      <c r="N367">
        <f t="shared" si="10"/>
        <v>5327154.0395928053</v>
      </c>
      <c r="P367">
        <f t="shared" si="11"/>
        <v>-327154.03959280532</v>
      </c>
    </row>
    <row r="368" spans="1:16" x14ac:dyDescent="0.2">
      <c r="A368" s="17">
        <v>44083</v>
      </c>
      <c r="B368">
        <v>-1.3390466E-2</v>
      </c>
      <c r="C368">
        <v>-3.6426430000000003E-2</v>
      </c>
      <c r="D368">
        <v>-1.7987179999999998E-2</v>
      </c>
      <c r="E368">
        <v>-8.2275739999999997E-3</v>
      </c>
      <c r="F368">
        <v>-2.4115943000000001E-2</v>
      </c>
      <c r="G368">
        <v>-2.25654E-3</v>
      </c>
      <c r="H368">
        <v>-1.3953903E-2</v>
      </c>
      <c r="I368">
        <v>-1.4625476E-2</v>
      </c>
      <c r="J368">
        <v>-1.0360227E-2</v>
      </c>
      <c r="K368">
        <v>-8.4137380000000005E-3</v>
      </c>
      <c r="L368">
        <v>-1.3651999999999999E-2</v>
      </c>
      <c r="N368">
        <f t="shared" si="10"/>
        <v>4963924.2833280154</v>
      </c>
      <c r="P368">
        <f t="shared" si="11"/>
        <v>36075.716671984643</v>
      </c>
    </row>
    <row r="369" spans="1:16" x14ac:dyDescent="0.2">
      <c r="A369" s="17">
        <v>44084</v>
      </c>
      <c r="B369">
        <v>6.5147219999999997E-3</v>
      </c>
      <c r="C369">
        <v>-3.3997698999999999E-2</v>
      </c>
      <c r="D369">
        <v>-5.9952989999999999E-3</v>
      </c>
      <c r="E369">
        <v>7.3105790000000002E-3</v>
      </c>
      <c r="F369">
        <v>6.4706700000000004E-3</v>
      </c>
      <c r="G369">
        <v>2.25654E-3</v>
      </c>
      <c r="H369">
        <v>8.6778740000000004E-3</v>
      </c>
      <c r="I369">
        <v>-1.84329E-3</v>
      </c>
      <c r="J369">
        <v>-4.121212E-3</v>
      </c>
      <c r="K369">
        <v>9.9354299999999994E-4</v>
      </c>
      <c r="L369">
        <v>-2.7497600000000002E-4</v>
      </c>
      <c r="N369">
        <f t="shared" si="10"/>
        <v>4955423.9080451503</v>
      </c>
      <c r="P369">
        <f t="shared" si="11"/>
        <v>44576.09195484966</v>
      </c>
    </row>
    <row r="370" spans="1:16" x14ac:dyDescent="0.2">
      <c r="A370" s="17">
        <v>44085</v>
      </c>
      <c r="B370">
        <v>2.6345510000000002E-3</v>
      </c>
      <c r="C370">
        <v>2.0228973000000001E-2</v>
      </c>
      <c r="D370">
        <v>1.5715460000000001E-2</v>
      </c>
      <c r="E370">
        <v>6.9260700000000003E-3</v>
      </c>
      <c r="F370">
        <v>1.1798108999999999E-2</v>
      </c>
      <c r="G370">
        <v>2.2289127999999998E-2</v>
      </c>
      <c r="H370">
        <v>3.5264200000000002E-4</v>
      </c>
      <c r="I370">
        <v>5.8059977999999998E-2</v>
      </c>
      <c r="J370">
        <v>7.1797120000000004E-3</v>
      </c>
      <c r="K370">
        <v>1.4883821E-2</v>
      </c>
      <c r="L370">
        <v>1.9807933E-2</v>
      </c>
      <c r="N370">
        <f t="shared" si="10"/>
        <v>5224297.0945670586</v>
      </c>
      <c r="P370">
        <f t="shared" si="11"/>
        <v>-224297.09456705861</v>
      </c>
    </row>
    <row r="371" spans="1:16" x14ac:dyDescent="0.2">
      <c r="A371" s="17">
        <v>44088</v>
      </c>
      <c r="B371">
        <v>1.1870309000000001E-2</v>
      </c>
      <c r="C371">
        <v>1.3135414999999999E-2</v>
      </c>
      <c r="D371">
        <v>1.5116327000000001E-2</v>
      </c>
      <c r="E371">
        <v>1.2919819000000001E-2</v>
      </c>
      <c r="F371">
        <v>-5.3688399999999997E-3</v>
      </c>
      <c r="G371">
        <v>8.7783949999999996E-3</v>
      </c>
      <c r="H371">
        <v>2.7127419999999999E-2</v>
      </c>
      <c r="I371">
        <v>1.4518059999999999E-2</v>
      </c>
      <c r="J371">
        <v>1.2484726E-2</v>
      </c>
      <c r="K371">
        <v>1.3700858E-2</v>
      </c>
      <c r="L371">
        <v>1.7107085000000001E-2</v>
      </c>
      <c r="N371">
        <f t="shared" si="10"/>
        <v>5117809.6038444228</v>
      </c>
      <c r="P371">
        <f t="shared" si="11"/>
        <v>-117809.60384442285</v>
      </c>
    </row>
    <row r="372" spans="1:16" x14ac:dyDescent="0.2">
      <c r="A372" s="17">
        <v>44089</v>
      </c>
      <c r="B372">
        <v>7.3724819999999996E-3</v>
      </c>
      <c r="C372">
        <v>-2.918128E-2</v>
      </c>
      <c r="D372">
        <v>-6.8493080000000001E-3</v>
      </c>
      <c r="E372">
        <v>3.5466499999999999E-4</v>
      </c>
      <c r="F372">
        <v>-2.4128453000000001E-2</v>
      </c>
      <c r="G372">
        <v>2.588215E-2</v>
      </c>
      <c r="H372">
        <v>-1.7478945999999999E-2</v>
      </c>
      <c r="I372">
        <v>-7.57838E-3</v>
      </c>
      <c r="J372">
        <v>-4.3173930000000001E-3</v>
      </c>
      <c r="K372">
        <v>-4.8272899999999999E-4</v>
      </c>
      <c r="L372">
        <v>-9.4195240000000003E-3</v>
      </c>
      <c r="N372">
        <f t="shared" si="10"/>
        <v>4923555.6000782764</v>
      </c>
      <c r="P372">
        <f t="shared" si="11"/>
        <v>76444.399921723641</v>
      </c>
    </row>
    <row r="373" spans="1:16" x14ac:dyDescent="0.2">
      <c r="A373" s="17">
        <v>44090</v>
      </c>
      <c r="B373">
        <v>-9.93175E-4</v>
      </c>
      <c r="C373">
        <v>-1.435946E-3</v>
      </c>
      <c r="D373">
        <v>5.1412819999999996E-3</v>
      </c>
      <c r="E373">
        <v>-3.0560629999999999E-3</v>
      </c>
      <c r="F373">
        <v>1.6408476000000002E-2</v>
      </c>
      <c r="G373">
        <v>-1.2857342000000001E-2</v>
      </c>
      <c r="H373">
        <v>2.7892949999999998E-3</v>
      </c>
      <c r="I373">
        <v>-1.6736775999999998E-2</v>
      </c>
      <c r="J373">
        <v>-6.0572299999999996E-4</v>
      </c>
      <c r="K373">
        <v>-4.8296199999999997E-4</v>
      </c>
      <c r="L373">
        <v>-5.0180199999999998E-4</v>
      </c>
      <c r="N373">
        <f t="shared" si="10"/>
        <v>4927964.661534817</v>
      </c>
      <c r="P373">
        <f t="shared" si="11"/>
        <v>72035.338465183042</v>
      </c>
    </row>
    <row r="374" spans="1:16" x14ac:dyDescent="0.2">
      <c r="A374" s="17">
        <v>44091</v>
      </c>
      <c r="B374">
        <v>-8.5818079999999998E-3</v>
      </c>
      <c r="C374">
        <v>-2.1389814E-2</v>
      </c>
      <c r="D374">
        <v>-1.2470343E-2</v>
      </c>
      <c r="E374">
        <v>-1.7061130000000001E-2</v>
      </c>
      <c r="F374">
        <v>-5.6995370000000002E-3</v>
      </c>
      <c r="G374">
        <v>-1.4482498999999999E-2</v>
      </c>
      <c r="H374">
        <v>-3.7154539E-2</v>
      </c>
      <c r="I374">
        <v>-1.0604594E-2</v>
      </c>
      <c r="J374">
        <v>-5.034691E-3</v>
      </c>
      <c r="K374">
        <v>-2.0691767999999999E-2</v>
      </c>
      <c r="L374">
        <v>-1.57821E-2</v>
      </c>
      <c r="N374">
        <f t="shared" si="10"/>
        <v>4889604.2720294464</v>
      </c>
      <c r="P374">
        <f t="shared" si="11"/>
        <v>110395.72797055356</v>
      </c>
    </row>
    <row r="375" spans="1:16" x14ac:dyDescent="0.2">
      <c r="A375" s="17">
        <v>44092</v>
      </c>
      <c r="B375">
        <v>-3.4134429999999999E-3</v>
      </c>
      <c r="C375">
        <v>3.9384982999999998E-2</v>
      </c>
      <c r="D375">
        <v>-1.2189996E-2</v>
      </c>
      <c r="E375">
        <v>-1.324386E-2</v>
      </c>
      <c r="F375">
        <v>-2.861845E-3</v>
      </c>
      <c r="G375">
        <v>-1.9146403999999999E-2</v>
      </c>
      <c r="H375">
        <v>1.1050931E-2</v>
      </c>
      <c r="I375">
        <v>-1.1796381E-2</v>
      </c>
      <c r="J375">
        <v>-8.5651809999999998E-3</v>
      </c>
      <c r="K375">
        <v>-2.9016248000000001E-2</v>
      </c>
      <c r="L375">
        <v>-1.8034730000000001E-3</v>
      </c>
      <c r="N375">
        <f t="shared" si="10"/>
        <v>5038560.2580588534</v>
      </c>
      <c r="P375">
        <f t="shared" si="11"/>
        <v>-38560.258058853447</v>
      </c>
    </row>
    <row r="376" spans="1:16" x14ac:dyDescent="0.2">
      <c r="A376" s="17">
        <v>44095</v>
      </c>
      <c r="B376">
        <v>4.6152459999999999E-3</v>
      </c>
      <c r="C376">
        <v>-3.0841129999999999E-3</v>
      </c>
      <c r="D376">
        <v>1.2117694E-2</v>
      </c>
      <c r="E376">
        <v>2.7476835000000002E-2</v>
      </c>
      <c r="F376">
        <v>1.2428921000000001E-2</v>
      </c>
      <c r="G376">
        <v>-6.7139490000000003E-3</v>
      </c>
      <c r="H376">
        <v>1.6833885999999999E-2</v>
      </c>
      <c r="I376">
        <v>-7.1937200000000002E-4</v>
      </c>
      <c r="J376">
        <v>6.7357500000000004E-3</v>
      </c>
      <c r="K376">
        <v>7.0813899999999999E-3</v>
      </c>
      <c r="L376">
        <v>1.0265036E-2</v>
      </c>
      <c r="N376">
        <f t="shared" si="10"/>
        <v>5106728.3179356251</v>
      </c>
      <c r="P376">
        <f t="shared" si="11"/>
        <v>-106728.31793562509</v>
      </c>
    </row>
    <row r="377" spans="1:16" x14ac:dyDescent="0.2">
      <c r="A377" s="17">
        <v>44096</v>
      </c>
      <c r="B377">
        <v>-2.2882344999999998E-2</v>
      </c>
      <c r="C377">
        <v>-3.8973555E-2</v>
      </c>
      <c r="D377">
        <v>-2.5493233000000001E-2</v>
      </c>
      <c r="E377">
        <v>-2.8045431999999999E-2</v>
      </c>
      <c r="F377">
        <v>-3.3759941000000002E-2</v>
      </c>
      <c r="G377">
        <v>-1.5843413000000001E-2</v>
      </c>
      <c r="H377">
        <v>-2.8969538999999999E-2</v>
      </c>
      <c r="I377">
        <v>-4.8286562999999998E-2</v>
      </c>
      <c r="J377">
        <v>-1.9366576999999999E-2</v>
      </c>
      <c r="K377">
        <v>-1.5748459999999999E-2</v>
      </c>
      <c r="L377">
        <v>-2.3343071E-2</v>
      </c>
      <c r="N377">
        <f t="shared" si="10"/>
        <v>4837398.1858685315</v>
      </c>
      <c r="P377">
        <f t="shared" si="11"/>
        <v>162601.81413146853</v>
      </c>
    </row>
    <row r="378" spans="1:16" x14ac:dyDescent="0.2">
      <c r="A378" s="17">
        <v>44097</v>
      </c>
      <c r="B378">
        <v>6.9402190000000001E-3</v>
      </c>
      <c r="C378">
        <v>1.4480443000000001E-2</v>
      </c>
      <c r="D378">
        <v>1.1256146E-2</v>
      </c>
      <c r="E378">
        <v>2.6417070000000001E-3</v>
      </c>
      <c r="F378">
        <v>8.7455729999999995E-3</v>
      </c>
      <c r="G378">
        <v>1.2844912999999999E-2</v>
      </c>
      <c r="H378">
        <v>1.4544941E-2</v>
      </c>
      <c r="I378">
        <v>4.3235999999999997E-2</v>
      </c>
      <c r="J378">
        <v>1.59866E-3</v>
      </c>
      <c r="K378">
        <v>1.023543E-3</v>
      </c>
      <c r="L378">
        <v>8.4130409999999996E-3</v>
      </c>
      <c r="N378">
        <f t="shared" si="10"/>
        <v>5094273.9050193895</v>
      </c>
      <c r="P378">
        <f t="shared" si="11"/>
        <v>-94273.905019389465</v>
      </c>
    </row>
    <row r="379" spans="1:16" x14ac:dyDescent="0.2">
      <c r="A379" s="17">
        <v>44098</v>
      </c>
      <c r="B379">
        <v>1.5741967999999999E-2</v>
      </c>
      <c r="C379">
        <v>2.9115624E-2</v>
      </c>
      <c r="D379">
        <v>1.1854508E-2</v>
      </c>
      <c r="E379">
        <v>1.2068008999999999E-2</v>
      </c>
      <c r="F379">
        <v>3.9499299999999999E-3</v>
      </c>
      <c r="G379">
        <v>-2.2547719999999999E-3</v>
      </c>
      <c r="H379">
        <v>2.0380986E-2</v>
      </c>
      <c r="I379">
        <v>1.5075665E-2</v>
      </c>
      <c r="J379">
        <v>7.0747029999999999E-3</v>
      </c>
      <c r="K379">
        <v>1.3211758000000001E-2</v>
      </c>
      <c r="L379">
        <v>1.364051E-2</v>
      </c>
      <c r="N379">
        <f t="shared" si="10"/>
        <v>5020011.8284291904</v>
      </c>
      <c r="P379">
        <f t="shared" si="11"/>
        <v>-20011.828429190442</v>
      </c>
    </row>
    <row r="380" spans="1:16" x14ac:dyDescent="0.2">
      <c r="A380" s="17">
        <v>44099</v>
      </c>
      <c r="B380">
        <v>2.9399409000000001E-2</v>
      </c>
      <c r="C380">
        <v>1.8027728999999999E-2</v>
      </c>
      <c r="D380">
        <v>2.5834414E-2</v>
      </c>
      <c r="E380">
        <v>2.9003642E-2</v>
      </c>
      <c r="F380">
        <v>4.7224773999999997E-2</v>
      </c>
      <c r="G380">
        <v>3.4026953999999998E-2</v>
      </c>
      <c r="H380">
        <v>3.4085028000000003E-2</v>
      </c>
      <c r="I380">
        <v>2.3936387999999999E-2</v>
      </c>
      <c r="J380">
        <v>3.1059928000000001E-2</v>
      </c>
      <c r="K380">
        <v>3.9783316999999999E-2</v>
      </c>
      <c r="L380">
        <v>2.7163816E-2</v>
      </c>
      <c r="N380">
        <f t="shared" si="10"/>
        <v>5073345.1493865438</v>
      </c>
      <c r="P380">
        <f t="shared" si="11"/>
        <v>-73345.149386543781</v>
      </c>
    </row>
    <row r="381" spans="1:16" x14ac:dyDescent="0.2">
      <c r="A381" s="17">
        <v>44102</v>
      </c>
      <c r="B381">
        <v>-4.6775710000000002E-3</v>
      </c>
      <c r="C381">
        <v>2.8404927E-2</v>
      </c>
      <c r="D381">
        <v>-3.1049089999999999E-3</v>
      </c>
      <c r="E381">
        <v>-8.3109859999999994E-3</v>
      </c>
      <c r="F381">
        <v>-1.2359912000000001E-2</v>
      </c>
      <c r="G381">
        <v>-7.2755400000000005E-4</v>
      </c>
      <c r="H381">
        <v>-9.2432509999999992E-3</v>
      </c>
      <c r="I381">
        <v>-3.8334459999999999E-3</v>
      </c>
      <c r="J381">
        <v>-3.5085530000000002E-3</v>
      </c>
      <c r="K381">
        <v>-3.2066880000000001E-3</v>
      </c>
      <c r="L381">
        <v>2.337422E-3</v>
      </c>
      <c r="N381">
        <f t="shared" si="10"/>
        <v>5049811.7075263383</v>
      </c>
      <c r="P381">
        <f t="shared" si="11"/>
        <v>-49811.707526338287</v>
      </c>
    </row>
    <row r="382" spans="1:16" x14ac:dyDescent="0.2">
      <c r="A382" s="17">
        <v>44103</v>
      </c>
      <c r="B382">
        <v>1.1459742E-2</v>
      </c>
      <c r="C382">
        <v>2.686875E-3</v>
      </c>
      <c r="D382">
        <v>9.0752320000000008E-3</v>
      </c>
      <c r="E382">
        <v>1.64539E-4</v>
      </c>
      <c r="F382">
        <v>7.5854859999999998E-3</v>
      </c>
      <c r="G382">
        <v>-3.6456610000000001E-3</v>
      </c>
      <c r="H382">
        <v>2.5525280000000001E-3</v>
      </c>
      <c r="I382">
        <v>1.1111215000000001E-2</v>
      </c>
      <c r="J382">
        <v>7.7107E-4</v>
      </c>
      <c r="K382">
        <v>1.9456700000000001E-4</v>
      </c>
      <c r="L382">
        <v>1.708453E-3</v>
      </c>
      <c r="N382">
        <f t="shared" si="10"/>
        <v>4921234.5806422383</v>
      </c>
      <c r="P382">
        <f t="shared" si="11"/>
        <v>78765.419357761741</v>
      </c>
    </row>
    <row r="383" spans="1:16" x14ac:dyDescent="0.2">
      <c r="A383" s="17">
        <v>44104</v>
      </c>
      <c r="B383">
        <v>8.8446879999999999E-3</v>
      </c>
      <c r="C383">
        <v>3.4405584000000003E-2</v>
      </c>
      <c r="D383">
        <v>1.4737943999999999E-2</v>
      </c>
      <c r="E383">
        <v>1.1679584E-2</v>
      </c>
      <c r="F383">
        <v>1.5248321E-2</v>
      </c>
      <c r="G383">
        <v>1.0174532E-2</v>
      </c>
      <c r="H383">
        <v>1.5514600999999999E-2</v>
      </c>
      <c r="I383">
        <v>2.6913596000000001E-2</v>
      </c>
      <c r="J383">
        <v>1.9090533999999999E-2</v>
      </c>
      <c r="K383">
        <v>4.0900049000000001E-2</v>
      </c>
      <c r="L383">
        <v>2.1178618999999999E-2</v>
      </c>
      <c r="N383">
        <f t="shared" si="10"/>
        <v>5071333.5975446356</v>
      </c>
      <c r="P383">
        <f t="shared" si="11"/>
        <v>-71333.597544635646</v>
      </c>
    </row>
    <row r="384" spans="1:16" x14ac:dyDescent="0.2">
      <c r="A384" s="17">
        <v>44105</v>
      </c>
      <c r="B384">
        <v>-2.3826836000000001E-2</v>
      </c>
      <c r="C384">
        <v>-3.6725566000000001E-2</v>
      </c>
      <c r="D384">
        <v>-2.6715060999999998E-2</v>
      </c>
      <c r="E384">
        <v>-3.2452904999999997E-2</v>
      </c>
      <c r="F384">
        <v>-1.3486865000000001E-2</v>
      </c>
      <c r="G384">
        <v>-2.5633069000000001E-2</v>
      </c>
      <c r="H384">
        <v>-3.4472901E-2</v>
      </c>
      <c r="I384">
        <v>-5.2798209999999998E-2</v>
      </c>
      <c r="J384">
        <v>-4.2753514999999999E-2</v>
      </c>
      <c r="K384">
        <v>-3.1215748000000001E-2</v>
      </c>
      <c r="L384">
        <v>-3.0446147E-2</v>
      </c>
      <c r="N384">
        <f t="shared" si="10"/>
        <v>4741843.1205822323</v>
      </c>
      <c r="P384">
        <f t="shared" si="11"/>
        <v>258156.87941776775</v>
      </c>
    </row>
    <row r="385" spans="1:16" x14ac:dyDescent="0.2">
      <c r="A385" s="17">
        <v>44106</v>
      </c>
      <c r="B385">
        <v>1.3242646E-2</v>
      </c>
      <c r="C385">
        <v>5.1812700000000003E-2</v>
      </c>
      <c r="D385">
        <v>2.0970908999999999E-2</v>
      </c>
      <c r="E385">
        <v>2.5647364999999998E-2</v>
      </c>
      <c r="F385">
        <v>4.3062492000000001E-2</v>
      </c>
      <c r="G385">
        <v>1.5458537E-2</v>
      </c>
      <c r="H385">
        <v>4.2805039000000003E-2</v>
      </c>
      <c r="I385">
        <v>4.9768409E-2</v>
      </c>
      <c r="J385">
        <v>2.2462998000000001E-2</v>
      </c>
      <c r="K385">
        <v>3.3641500999999997E-2</v>
      </c>
      <c r="L385">
        <v>3.0767731999999999E-2</v>
      </c>
      <c r="N385">
        <f t="shared" si="10"/>
        <v>5226063.742065521</v>
      </c>
      <c r="P385">
        <f t="shared" si="11"/>
        <v>-226063.74206552096</v>
      </c>
    </row>
    <row r="386" spans="1:16" x14ac:dyDescent="0.2">
      <c r="A386" s="17">
        <v>44109</v>
      </c>
      <c r="B386">
        <v>-6.2101159999999999E-3</v>
      </c>
      <c r="C386">
        <v>-1.9575121000000001E-2</v>
      </c>
      <c r="D386">
        <v>-1.597399E-3</v>
      </c>
      <c r="E386">
        <v>-5.8077249999999997E-3</v>
      </c>
      <c r="F386">
        <v>1.3397279E-2</v>
      </c>
      <c r="G386">
        <v>-7.3067399999999995E-4</v>
      </c>
      <c r="H386">
        <v>-8.1649749999999997E-3</v>
      </c>
      <c r="I386">
        <v>5.0445580000000002E-3</v>
      </c>
      <c r="J386">
        <v>-9.1322360000000002E-3</v>
      </c>
      <c r="K386">
        <v>-7.6709999999999999E-3</v>
      </c>
      <c r="L386">
        <v>-4.7667229999999996E-3</v>
      </c>
      <c r="N386">
        <f t="shared" si="10"/>
        <v>4979375.9577994421</v>
      </c>
      <c r="P386">
        <f t="shared" si="11"/>
        <v>20624.042200557888</v>
      </c>
    </row>
    <row r="387" spans="1:16" x14ac:dyDescent="0.2">
      <c r="A387" s="17">
        <v>44110</v>
      </c>
      <c r="B387">
        <v>2.4991723E-2</v>
      </c>
      <c r="C387">
        <v>2.5823704999999999E-2</v>
      </c>
      <c r="D387">
        <v>1.9959078000000002E-2</v>
      </c>
      <c r="E387">
        <v>7.5542309999999998E-3</v>
      </c>
      <c r="F387">
        <v>1.2751195999999999E-2</v>
      </c>
      <c r="G387">
        <v>1.7391726E-2</v>
      </c>
      <c r="H387">
        <v>2.8777523999999999E-2</v>
      </c>
      <c r="I387">
        <v>3.9788283000000001E-2</v>
      </c>
      <c r="J387">
        <v>2.6729662000000001E-2</v>
      </c>
      <c r="K387">
        <v>2.1368516000000001E-2</v>
      </c>
      <c r="L387">
        <v>1.8963317E-2</v>
      </c>
      <c r="N387">
        <f t="shared" si="10"/>
        <v>5037689.7879997063</v>
      </c>
      <c r="P387">
        <f t="shared" si="11"/>
        <v>-37689.787999706343</v>
      </c>
    </row>
    <row r="388" spans="1:16" x14ac:dyDescent="0.2">
      <c r="A388" s="17">
        <v>44111</v>
      </c>
      <c r="B388">
        <v>1.3202877999999999E-2</v>
      </c>
      <c r="C388">
        <v>-2.0785259999999998E-3</v>
      </c>
      <c r="D388">
        <v>8.8872910000000003E-3</v>
      </c>
      <c r="E388">
        <v>1.7809578E-2</v>
      </c>
      <c r="F388">
        <v>4.454314E-3</v>
      </c>
      <c r="G388">
        <v>1.7094417000000001E-2</v>
      </c>
      <c r="H388">
        <v>-5.6243719999999999E-3</v>
      </c>
      <c r="I388">
        <v>1.3448811999999999E-2</v>
      </c>
      <c r="J388">
        <v>1.3974409E-2</v>
      </c>
      <c r="K388">
        <v>2.5322359999999999E-2</v>
      </c>
      <c r="L388">
        <v>1.2309969E-2</v>
      </c>
      <c r="N388">
        <f t="shared" si="10"/>
        <v>5036700.4379611369</v>
      </c>
      <c r="P388">
        <f t="shared" si="11"/>
        <v>-36700.437961136922</v>
      </c>
    </row>
    <row r="389" spans="1:16" x14ac:dyDescent="0.2">
      <c r="A389" s="17">
        <v>44112</v>
      </c>
      <c r="B389">
        <v>-1.0358927E-2</v>
      </c>
      <c r="C389">
        <v>-4.0215355000000001E-2</v>
      </c>
      <c r="D389">
        <v>1.9065673000000002E-2</v>
      </c>
      <c r="E389">
        <v>8.9865540000000008E-3</v>
      </c>
      <c r="F389">
        <v>4.4604114E-2</v>
      </c>
      <c r="G389">
        <v>2.0273323999999999E-2</v>
      </c>
      <c r="H389">
        <v>2.0469094E-2</v>
      </c>
      <c r="I389">
        <v>4.6303121000000003E-2</v>
      </c>
      <c r="J389">
        <v>2.4542733000000001E-2</v>
      </c>
      <c r="K389">
        <v>2.1281126000000001E-2</v>
      </c>
      <c r="L389">
        <v>1.7432058E-2</v>
      </c>
      <c r="N389">
        <f t="shared" ref="N389:N452" si="12">$B$2*(1+B389)+$C$2*(1+C389)+$D$2*(1+D389)+$E$2*(1+E389)+$F$2*(1+F389)+$G$2*(1+G389)+$H$2*(1+H389)+$I$2*(1+I389)+$J$2*(1+J389)+$K$2*(1+K389)+$L$2*(1+L389)</f>
        <v>5242354.6792620961</v>
      </c>
      <c r="P389">
        <f t="shared" ref="P389:P452" si="13">5000000-N389</f>
        <v>-242354.67926209606</v>
      </c>
    </row>
    <row r="390" spans="1:16" x14ac:dyDescent="0.2">
      <c r="A390" s="17">
        <v>44113</v>
      </c>
      <c r="B390">
        <v>1.9869525999999998E-2</v>
      </c>
      <c r="C390">
        <v>1.4218560999999999E-2</v>
      </c>
      <c r="D390">
        <v>2.6096522E-2</v>
      </c>
      <c r="E390">
        <v>1.50963E-2</v>
      </c>
      <c r="F390">
        <v>-2.5145524999999998E-2</v>
      </c>
      <c r="G390">
        <v>-2.0782639999999998E-3</v>
      </c>
      <c r="H390">
        <v>1.4470072E-2</v>
      </c>
      <c r="I390">
        <v>2.548477E-2</v>
      </c>
      <c r="J390">
        <v>2.2290674999999999E-2</v>
      </c>
      <c r="K390">
        <v>1.315157E-3</v>
      </c>
      <c r="L390">
        <v>1.4742926E-2</v>
      </c>
      <c r="N390">
        <f t="shared" si="12"/>
        <v>5106942.9037696952</v>
      </c>
      <c r="P390">
        <f t="shared" si="13"/>
        <v>-106942.9037696952</v>
      </c>
    </row>
    <row r="391" spans="1:16" x14ac:dyDescent="0.2">
      <c r="A391" s="17">
        <v>44116</v>
      </c>
      <c r="B391">
        <v>-9.2844399999999995E-4</v>
      </c>
      <c r="C391">
        <v>1.1676700999999999E-2</v>
      </c>
      <c r="D391">
        <v>-2.6506289999999998E-3</v>
      </c>
      <c r="E391">
        <v>-2.4608659999999999E-3</v>
      </c>
      <c r="F391">
        <v>4.3491129999999999E-3</v>
      </c>
      <c r="G391">
        <v>-1.387957E-3</v>
      </c>
      <c r="H391">
        <v>6.0594179999999996E-3</v>
      </c>
      <c r="I391">
        <v>0</v>
      </c>
      <c r="J391">
        <v>-2.0184727999999999E-2</v>
      </c>
      <c r="K391">
        <v>-2.2596283000000002E-2</v>
      </c>
      <c r="L391">
        <v>-1.7892920000000001E-3</v>
      </c>
      <c r="N391">
        <f t="shared" si="12"/>
        <v>5040442.0124294143</v>
      </c>
      <c r="P391">
        <f t="shared" si="13"/>
        <v>-40442.012429414317</v>
      </c>
    </row>
    <row r="392" spans="1:16" x14ac:dyDescent="0.2">
      <c r="A392" s="17">
        <v>44117</v>
      </c>
      <c r="B392">
        <v>-5.2151680000000001E-3</v>
      </c>
      <c r="C392">
        <v>-1.2626277999999999E-2</v>
      </c>
      <c r="D392">
        <v>-1.1195685E-2</v>
      </c>
      <c r="E392">
        <v>-3.1241089999999999E-3</v>
      </c>
      <c r="F392">
        <v>-1.0101035E-2</v>
      </c>
      <c r="G392">
        <v>-2.7816400000000002E-3</v>
      </c>
      <c r="H392">
        <v>1.8808247E-2</v>
      </c>
      <c r="I392">
        <v>-1.6114855000000001E-2</v>
      </c>
      <c r="J392">
        <v>-4.4601450000000004E-3</v>
      </c>
      <c r="K392">
        <v>-7.4664229999999998E-3</v>
      </c>
      <c r="L392">
        <v>-4.0453310000000001E-3</v>
      </c>
      <c r="N392">
        <f t="shared" si="12"/>
        <v>5010371.1431522546</v>
      </c>
      <c r="P392">
        <f t="shared" si="13"/>
        <v>-10371.143152254634</v>
      </c>
    </row>
    <row r="393" spans="1:16" x14ac:dyDescent="0.2">
      <c r="A393" s="17">
        <v>44118</v>
      </c>
      <c r="B393">
        <v>5.586522E-3</v>
      </c>
      <c r="C393">
        <v>-1.2908054E-2</v>
      </c>
      <c r="D393">
        <v>-1.4410880000000001E-3</v>
      </c>
      <c r="E393">
        <v>-9.7353399999999997E-4</v>
      </c>
      <c r="F393">
        <v>-9.0395800000000002E-3</v>
      </c>
      <c r="G393">
        <v>6.9396800000000002E-3</v>
      </c>
      <c r="H393">
        <v>-1.0059532E-2</v>
      </c>
      <c r="I393">
        <v>1.7889519E-2</v>
      </c>
      <c r="J393">
        <v>7.6108060000000003E-3</v>
      </c>
      <c r="K393">
        <v>5.3131810000000002E-3</v>
      </c>
      <c r="L393">
        <v>-2.6855429999999999E-3</v>
      </c>
      <c r="N393">
        <f t="shared" si="12"/>
        <v>4957175.0887305196</v>
      </c>
      <c r="P393">
        <f t="shared" si="13"/>
        <v>42824.911269480363</v>
      </c>
    </row>
    <row r="394" spans="1:16" x14ac:dyDescent="0.2">
      <c r="A394" s="17">
        <v>44119</v>
      </c>
      <c r="B394">
        <v>5.740162E-3</v>
      </c>
      <c r="C394">
        <v>4.8106899999999998E-4</v>
      </c>
      <c r="D394">
        <v>3.729558E-3</v>
      </c>
      <c r="E394">
        <v>-3.374489E-3</v>
      </c>
      <c r="F394">
        <v>2.3292399999999999E-4</v>
      </c>
      <c r="G394">
        <v>-9.0309829999999994E-3</v>
      </c>
      <c r="H394">
        <v>3.4936070000000001E-3</v>
      </c>
      <c r="I394">
        <v>-8.3086170000000008E-3</v>
      </c>
      <c r="J394">
        <v>-2.7460689999999999E-3</v>
      </c>
      <c r="K394">
        <v>-4.7714910000000001E-3</v>
      </c>
      <c r="L394">
        <v>-4.7784630000000002E-3</v>
      </c>
      <c r="N394">
        <f t="shared" si="12"/>
        <v>4887104.4662645031</v>
      </c>
      <c r="P394">
        <f t="shared" si="13"/>
        <v>112895.53373549692</v>
      </c>
    </row>
    <row r="395" spans="1:16" x14ac:dyDescent="0.2">
      <c r="A395" s="17">
        <v>44120</v>
      </c>
      <c r="B395">
        <v>7.7249739999999999E-3</v>
      </c>
      <c r="C395">
        <v>-1.4167437E-2</v>
      </c>
      <c r="D395">
        <v>-1.5532762E-2</v>
      </c>
      <c r="E395">
        <v>-7.635513E-3</v>
      </c>
      <c r="F395">
        <v>-2.6177621000000002E-2</v>
      </c>
      <c r="G395">
        <v>-2.0956859999999998E-3</v>
      </c>
      <c r="H395">
        <v>-4.7386629999999997E-3</v>
      </c>
      <c r="I395">
        <v>-2.984254E-3</v>
      </c>
      <c r="J395">
        <v>-8.3656870000000001E-3</v>
      </c>
      <c r="K395">
        <v>7.641452E-3</v>
      </c>
      <c r="L395">
        <v>-5.0481980000000003E-3</v>
      </c>
      <c r="N395">
        <f t="shared" si="12"/>
        <v>4846195.5930966837</v>
      </c>
      <c r="P395">
        <f t="shared" si="13"/>
        <v>153804.40690331627</v>
      </c>
    </row>
    <row r="396" spans="1:16" x14ac:dyDescent="0.2">
      <c r="A396" s="17">
        <v>44123</v>
      </c>
      <c r="B396">
        <v>-2.1295003999999999E-2</v>
      </c>
      <c r="C396">
        <v>-5.3803310000000003E-3</v>
      </c>
      <c r="D396">
        <v>4.64334E-4</v>
      </c>
      <c r="E396">
        <v>3.2416649999999999E-3</v>
      </c>
      <c r="F396">
        <v>-5.5109770000000002E-3</v>
      </c>
      <c r="G396">
        <v>4.1869890000000003E-3</v>
      </c>
      <c r="H396">
        <v>-9.3489199999999999E-4</v>
      </c>
      <c r="I396">
        <v>2.0411963000000002E-2</v>
      </c>
      <c r="J396">
        <v>8.2038159999999992E-3</v>
      </c>
      <c r="K396">
        <v>-3.8583409999999999E-3</v>
      </c>
      <c r="L396">
        <v>-1.6370149999999999E-3</v>
      </c>
      <c r="N396">
        <f t="shared" si="12"/>
        <v>5215962.3105789777</v>
      </c>
      <c r="P396">
        <f t="shared" si="13"/>
        <v>-215962.31057897769</v>
      </c>
    </row>
    <row r="397" spans="1:16" x14ac:dyDescent="0.2">
      <c r="A397" s="17">
        <v>44124</v>
      </c>
      <c r="B397">
        <v>1.309097E-3</v>
      </c>
      <c r="C397">
        <v>-2.9362655000000001E-2</v>
      </c>
      <c r="D397">
        <v>-3.1656871000000003E-2</v>
      </c>
      <c r="E397">
        <v>-1.3190257E-2</v>
      </c>
      <c r="F397">
        <v>-2.9750888999999999E-2</v>
      </c>
      <c r="G397">
        <v>-8.3916500000000005E-3</v>
      </c>
      <c r="H397">
        <v>1.9465330000000001E-3</v>
      </c>
      <c r="I397">
        <v>-6.1684110000000004E-3</v>
      </c>
      <c r="J397">
        <v>9.1793729999999994E-3</v>
      </c>
      <c r="K397">
        <v>-6.765554E-3</v>
      </c>
      <c r="L397">
        <v>-6.7302810000000003E-3</v>
      </c>
      <c r="N397">
        <f t="shared" si="12"/>
        <v>4940056.2306124941</v>
      </c>
      <c r="P397">
        <f t="shared" si="13"/>
        <v>59943.769387505949</v>
      </c>
    </row>
    <row r="398" spans="1:16" x14ac:dyDescent="0.2">
      <c r="A398" s="17">
        <v>44125</v>
      </c>
      <c r="B398">
        <v>7.4487909999999997E-3</v>
      </c>
      <c r="C398">
        <v>2.7739420000000002E-3</v>
      </c>
      <c r="D398">
        <v>1.4201020999999999E-2</v>
      </c>
      <c r="E398">
        <v>3.5415080000000001E-3</v>
      </c>
      <c r="F398">
        <v>1.5717251000000002E-2</v>
      </c>
      <c r="G398">
        <v>7.0201699999999998E-4</v>
      </c>
      <c r="H398">
        <v>-1.323065E-3</v>
      </c>
      <c r="I398">
        <v>2.4448253999999999E-2</v>
      </c>
      <c r="J398">
        <v>-8.0006900000000001E-5</v>
      </c>
      <c r="K398">
        <v>1.8296275000000001E-2</v>
      </c>
      <c r="L398">
        <v>4.0463400000000002E-4</v>
      </c>
      <c r="N398">
        <f t="shared" si="12"/>
        <v>4885834.923401013</v>
      </c>
      <c r="P398">
        <f t="shared" si="13"/>
        <v>114165.07659898698</v>
      </c>
    </row>
    <row r="399" spans="1:16" x14ac:dyDescent="0.2">
      <c r="A399" s="17">
        <v>44126</v>
      </c>
      <c r="B399">
        <v>-0.11177144899999999</v>
      </c>
      <c r="C399">
        <v>3.148111E-2</v>
      </c>
      <c r="D399">
        <v>1.16711E-2</v>
      </c>
      <c r="E399">
        <v>-1.742611E-3</v>
      </c>
      <c r="F399">
        <v>9.4582030000000001E-3</v>
      </c>
      <c r="G399">
        <v>7.0152400000000003E-4</v>
      </c>
      <c r="H399">
        <v>3.886994E-3</v>
      </c>
      <c r="I399">
        <v>-1.726549E-3</v>
      </c>
      <c r="J399">
        <v>-4.418646E-3</v>
      </c>
      <c r="K399">
        <v>0</v>
      </c>
      <c r="L399">
        <v>-3.5215049999999999E-3</v>
      </c>
      <c r="N399">
        <f t="shared" si="12"/>
        <v>5778311.7086250605</v>
      </c>
      <c r="P399">
        <f t="shared" si="13"/>
        <v>-778311.70862506051</v>
      </c>
    </row>
    <row r="400" spans="1:16" x14ac:dyDescent="0.2">
      <c r="A400" s="17">
        <v>44127</v>
      </c>
      <c r="B400">
        <v>-3.1186608000000001E-2</v>
      </c>
      <c r="C400">
        <v>3.288928E-3</v>
      </c>
      <c r="D400">
        <v>-2.7104542999999998E-2</v>
      </c>
      <c r="E400">
        <v>-2.6314341000000002E-2</v>
      </c>
      <c r="F400">
        <v>-1.3119700999999999E-2</v>
      </c>
      <c r="G400">
        <v>-8.4507460000000003E-3</v>
      </c>
      <c r="H400">
        <v>-2.1013964999999999E-2</v>
      </c>
      <c r="I400">
        <v>-2.2721706000000001E-2</v>
      </c>
      <c r="J400">
        <v>-2.5028788999999999E-2</v>
      </c>
      <c r="K400">
        <v>-2.5108063999999999E-2</v>
      </c>
      <c r="L400">
        <v>-2.1902479999999998E-2</v>
      </c>
      <c r="N400">
        <f t="shared" si="12"/>
        <v>4986219.4551318325</v>
      </c>
      <c r="P400">
        <f t="shared" si="13"/>
        <v>13780.54486816749</v>
      </c>
    </row>
    <row r="401" spans="1:16" x14ac:dyDescent="0.2">
      <c r="A401" s="17">
        <v>44130</v>
      </c>
      <c r="B401">
        <v>-2.3387867E-2</v>
      </c>
      <c r="C401">
        <v>-4.1592563999999999E-2</v>
      </c>
      <c r="D401">
        <v>7.9844900000000003E-3</v>
      </c>
      <c r="E401">
        <v>-9.5207190000000004E-3</v>
      </c>
      <c r="F401">
        <v>1.4084475000000001E-2</v>
      </c>
      <c r="G401">
        <v>-4.2523389999999999E-3</v>
      </c>
      <c r="H401">
        <v>-2.3003479999999998E-3</v>
      </c>
      <c r="I401">
        <v>1.0842678E-2</v>
      </c>
      <c r="J401">
        <v>-6.9588849999999997E-3</v>
      </c>
      <c r="K401">
        <v>-1.6354666E-2</v>
      </c>
      <c r="L401">
        <v>-3.932708E-3</v>
      </c>
      <c r="N401">
        <f t="shared" si="12"/>
        <v>5122874.4113970436</v>
      </c>
      <c r="P401">
        <f t="shared" si="13"/>
        <v>-122874.41139704362</v>
      </c>
    </row>
    <row r="402" spans="1:16" x14ac:dyDescent="0.2">
      <c r="A402" s="17">
        <v>44131</v>
      </c>
      <c r="B402">
        <v>-3.0929037E-2</v>
      </c>
      <c r="C402">
        <v>-3.1944959000000002E-2</v>
      </c>
      <c r="D402">
        <v>-2.8404229999999999E-2</v>
      </c>
      <c r="E402">
        <v>-3.5062612999999999E-2</v>
      </c>
      <c r="F402">
        <v>-4.7910258999999997E-2</v>
      </c>
      <c r="G402">
        <v>-2.2262998999999999E-2</v>
      </c>
      <c r="H402">
        <v>-3.4995031000000003E-2</v>
      </c>
      <c r="I402">
        <v>-3.2284755999999998E-2</v>
      </c>
      <c r="J402">
        <v>-3.2271580000000001E-2</v>
      </c>
      <c r="K402">
        <v>-5.1415175E-2</v>
      </c>
      <c r="L402">
        <v>-3.3286125999999999E-2</v>
      </c>
      <c r="N402">
        <f t="shared" si="12"/>
        <v>4923566.8964610668</v>
      </c>
      <c r="P402">
        <f t="shared" si="13"/>
        <v>76433.10353893321</v>
      </c>
    </row>
    <row r="403" spans="1:16" x14ac:dyDescent="0.2">
      <c r="A403" s="17">
        <v>44132</v>
      </c>
      <c r="B403">
        <v>-3.1688290000000002E-3</v>
      </c>
      <c r="C403">
        <v>2.0982444999999999E-2</v>
      </c>
      <c r="D403">
        <v>2.9221124000000001E-2</v>
      </c>
      <c r="E403">
        <v>2.2216217E-2</v>
      </c>
      <c r="F403">
        <v>-3.3962610999999997E-2</v>
      </c>
      <c r="G403">
        <v>2.2262998999999999E-2</v>
      </c>
      <c r="H403">
        <v>3.9195492999999998E-2</v>
      </c>
      <c r="I403">
        <v>4.5315110999999998E-2</v>
      </c>
      <c r="J403">
        <v>1.7110298999999999E-2</v>
      </c>
      <c r="K403">
        <v>3.6482541E-2</v>
      </c>
      <c r="L403">
        <v>2.5051917E-2</v>
      </c>
      <c r="N403">
        <f t="shared" si="12"/>
        <v>5332765.3560741758</v>
      </c>
      <c r="P403">
        <f t="shared" si="13"/>
        <v>-332765.3560741758</v>
      </c>
    </row>
    <row r="404" spans="1:16" x14ac:dyDescent="0.2">
      <c r="A404" s="17">
        <v>44133</v>
      </c>
      <c r="B404">
        <v>3.8462570000000001E-3</v>
      </c>
      <c r="C404">
        <v>-3.5617824999999999E-2</v>
      </c>
      <c r="D404">
        <v>-1.1005015E-2</v>
      </c>
      <c r="E404">
        <v>-1.5270423999999999E-2</v>
      </c>
      <c r="F404">
        <v>-1.8489631999999999E-2</v>
      </c>
      <c r="G404">
        <v>-2.0811656000000001E-2</v>
      </c>
      <c r="H404">
        <v>-2.4661051E-2</v>
      </c>
      <c r="I404">
        <v>4.0196210000000001E-3</v>
      </c>
      <c r="J404">
        <v>4.2196900000000001E-4</v>
      </c>
      <c r="K404">
        <v>-1.2013592E-2</v>
      </c>
      <c r="L404">
        <v>-1.3429355E-2</v>
      </c>
      <c r="N404">
        <f t="shared" si="12"/>
        <v>4806732.9032593137</v>
      </c>
      <c r="P404">
        <f t="shared" si="13"/>
        <v>193267.09674068633</v>
      </c>
    </row>
    <row r="405" spans="1:16" x14ac:dyDescent="0.2">
      <c r="A405" s="17">
        <v>44134</v>
      </c>
      <c r="B405">
        <v>4.05697E-3</v>
      </c>
      <c r="C405">
        <v>-7.8672849999999999E-3</v>
      </c>
      <c r="D405">
        <v>6.9612379999999998E-3</v>
      </c>
      <c r="E405">
        <v>4.6227509999999996E-3</v>
      </c>
      <c r="F405">
        <v>-1.6667218000000001E-2</v>
      </c>
      <c r="G405">
        <v>-1.2404396999999999E-2</v>
      </c>
      <c r="H405">
        <v>4.932624E-3</v>
      </c>
      <c r="I405">
        <v>4.574046E-3</v>
      </c>
      <c r="J405">
        <v>-4.2196900000000001E-4</v>
      </c>
      <c r="K405">
        <v>2.8553500000000001E-4</v>
      </c>
      <c r="L405">
        <v>3.561902E-3</v>
      </c>
      <c r="N405">
        <f t="shared" si="12"/>
        <v>5001984.4911769591</v>
      </c>
      <c r="P405">
        <f t="shared" si="13"/>
        <v>-1984.4911769591272</v>
      </c>
    </row>
    <row r="406" spans="1:16" x14ac:dyDescent="0.2">
      <c r="A406" s="17">
        <v>44137</v>
      </c>
      <c r="B406">
        <v>8.7337109999999999E-3</v>
      </c>
      <c r="C406">
        <v>2.4855919000000001E-2</v>
      </c>
      <c r="D406">
        <v>1.1608076E-2</v>
      </c>
      <c r="E406">
        <v>7.1204839999999998E-3</v>
      </c>
      <c r="F406">
        <v>8.0994429999999996E-3</v>
      </c>
      <c r="G406">
        <v>4.8720258000000002E-2</v>
      </c>
      <c r="H406">
        <v>1.1867766E-2</v>
      </c>
      <c r="I406">
        <v>4.2167305000000002E-2</v>
      </c>
      <c r="J406">
        <v>1.0661989E-2</v>
      </c>
      <c r="K406">
        <v>3.6065008000000003E-2</v>
      </c>
      <c r="L406">
        <v>1.8678420000000001E-2</v>
      </c>
      <c r="N406">
        <f t="shared" si="12"/>
        <v>5147056.7179356143</v>
      </c>
      <c r="P406">
        <f t="shared" si="13"/>
        <v>-147056.71793561429</v>
      </c>
    </row>
    <row r="407" spans="1:16" x14ac:dyDescent="0.2">
      <c r="A407" s="17">
        <v>44138</v>
      </c>
      <c r="B407">
        <v>1.8774849E-2</v>
      </c>
      <c r="C407">
        <v>6.0424844999999998E-2</v>
      </c>
      <c r="D407">
        <v>3.1606374E-2</v>
      </c>
      <c r="E407">
        <v>3.0264488999999999E-2</v>
      </c>
      <c r="F407">
        <v>5.1615968999999998E-2</v>
      </c>
      <c r="G407">
        <v>3.9758486000000003E-2</v>
      </c>
      <c r="H407">
        <v>2.7672609000000001E-2</v>
      </c>
      <c r="I407">
        <v>4.7004703000000002E-2</v>
      </c>
      <c r="J407">
        <v>5.0399614000000002E-2</v>
      </c>
      <c r="K407">
        <v>3.9143184999999997E-2</v>
      </c>
      <c r="L407">
        <v>3.4363480000000002E-2</v>
      </c>
      <c r="N407">
        <f t="shared" si="12"/>
        <v>5297184.8278391035</v>
      </c>
      <c r="P407">
        <f t="shared" si="13"/>
        <v>-297184.82783910353</v>
      </c>
    </row>
    <row r="408" spans="1:16" x14ac:dyDescent="0.2">
      <c r="A408" s="17">
        <v>44139</v>
      </c>
      <c r="B408">
        <v>6.8094439999999996E-3</v>
      </c>
      <c r="C408">
        <v>2.0079792999999999E-2</v>
      </c>
      <c r="D408">
        <v>2.2953736999999998E-2</v>
      </c>
      <c r="E408">
        <v>4.3574923000000002E-2</v>
      </c>
      <c r="F408">
        <v>5.7555729999999999E-2</v>
      </c>
      <c r="G408">
        <v>2.7834804000000001E-2</v>
      </c>
      <c r="H408">
        <v>0.119977743</v>
      </c>
      <c r="I408">
        <v>1.7585053E-2</v>
      </c>
      <c r="J408">
        <v>3.4800862000000002E-2</v>
      </c>
      <c r="K408">
        <v>4.3684096999999998E-2</v>
      </c>
      <c r="L408">
        <v>4.3936453E-2</v>
      </c>
      <c r="N408">
        <f t="shared" si="12"/>
        <v>5428055.1316115726</v>
      </c>
      <c r="P408">
        <f t="shared" si="13"/>
        <v>-428055.13161157258</v>
      </c>
    </row>
    <row r="409" spans="1:16" x14ac:dyDescent="0.2">
      <c r="A409" s="17">
        <v>44140</v>
      </c>
      <c r="B409">
        <v>-6.368879E-3</v>
      </c>
      <c r="C409">
        <v>3.4110333E-2</v>
      </c>
      <c r="D409">
        <v>1.3916262E-2</v>
      </c>
      <c r="E409">
        <v>-6.5650799999999998E-4</v>
      </c>
      <c r="F409">
        <v>8.4335563000000002E-2</v>
      </c>
      <c r="G409">
        <v>-1.8470164000000001E-2</v>
      </c>
      <c r="H409">
        <v>-2.754888E-3</v>
      </c>
      <c r="I409">
        <v>1.4506006E-2</v>
      </c>
      <c r="J409">
        <v>2.3494748999999999E-2</v>
      </c>
      <c r="K409">
        <v>5.6651578000000001E-2</v>
      </c>
      <c r="L409">
        <v>1.6180205999999999E-2</v>
      </c>
      <c r="N409">
        <f t="shared" si="12"/>
        <v>4886812.6863150541</v>
      </c>
      <c r="P409">
        <f t="shared" si="13"/>
        <v>113187.31368494593</v>
      </c>
    </row>
    <row r="410" spans="1:16" x14ac:dyDescent="0.2">
      <c r="A410" s="17">
        <v>44141</v>
      </c>
      <c r="B410">
        <v>4.6160100000000003E-3</v>
      </c>
      <c r="C410">
        <v>-3.2665561000000003E-2</v>
      </c>
      <c r="D410">
        <v>-9.6824960000000005E-3</v>
      </c>
      <c r="E410">
        <v>-1.3436781E-2</v>
      </c>
      <c r="F410">
        <v>-6.6889843000000004E-2</v>
      </c>
      <c r="G410">
        <v>1.9953269999999999E-3</v>
      </c>
      <c r="H410">
        <v>-1.6689107000000002E-2</v>
      </c>
      <c r="I410">
        <v>2.1495374000000001E-2</v>
      </c>
      <c r="J410">
        <v>1.7228983999999999E-2</v>
      </c>
      <c r="K410">
        <v>9.7699390000000001E-3</v>
      </c>
      <c r="L410">
        <v>-1.171987E-2</v>
      </c>
      <c r="N410">
        <f t="shared" si="12"/>
        <v>4881325.3980080923</v>
      </c>
      <c r="P410">
        <f t="shared" si="13"/>
        <v>118674.60199190769</v>
      </c>
    </row>
    <row r="411" spans="1:16" x14ac:dyDescent="0.2">
      <c r="A411" s="17">
        <v>44144</v>
      </c>
      <c r="B411">
        <v>-3.5150749999999999E-3</v>
      </c>
      <c r="C411">
        <v>-6.3704793999999995E-2</v>
      </c>
      <c r="D411">
        <v>-3.0745483000000001E-2</v>
      </c>
      <c r="E411">
        <v>-3.3604074999999997E-2</v>
      </c>
      <c r="F411">
        <v>-4.5809703E-2</v>
      </c>
      <c r="G411">
        <v>-4.6620560000000004E-3</v>
      </c>
      <c r="H411">
        <v>-1.7685934E-2</v>
      </c>
      <c r="I411">
        <v>-6.1970121000000003E-2</v>
      </c>
      <c r="J411">
        <v>-7.6864810000000002E-3</v>
      </c>
      <c r="K411">
        <v>-3.6956381000000003E-2</v>
      </c>
      <c r="L411">
        <v>-3.0462313000000001E-2</v>
      </c>
      <c r="N411">
        <f t="shared" si="12"/>
        <v>4739498.8192015262</v>
      </c>
      <c r="P411">
        <f t="shared" si="13"/>
        <v>260501.18079847377</v>
      </c>
    </row>
    <row r="412" spans="1:16" x14ac:dyDescent="0.2">
      <c r="A412" s="17">
        <v>44145</v>
      </c>
      <c r="B412">
        <v>1.9828503000000001E-2</v>
      </c>
      <c r="C412">
        <v>4.1319383000000001E-2</v>
      </c>
      <c r="D412">
        <v>2.7411181E-2</v>
      </c>
      <c r="E412">
        <v>3.4615785000000003E-2</v>
      </c>
      <c r="F412">
        <v>4.7229981999999997E-2</v>
      </c>
      <c r="G412">
        <v>2.0483069999999999E-2</v>
      </c>
      <c r="H412">
        <v>5.2687741000000003E-2</v>
      </c>
      <c r="I412">
        <v>4.9779452000000002E-2</v>
      </c>
      <c r="J412">
        <v>1.9106695999999999E-2</v>
      </c>
      <c r="K412">
        <v>3.4899221000000001E-2</v>
      </c>
      <c r="L412">
        <v>3.5401372E-2</v>
      </c>
      <c r="N412">
        <f t="shared" si="12"/>
        <v>5242378.0360143678</v>
      </c>
      <c r="P412">
        <f t="shared" si="13"/>
        <v>-242378.03601436783</v>
      </c>
    </row>
    <row r="413" spans="1:16" x14ac:dyDescent="0.2">
      <c r="A413" s="17">
        <v>44146</v>
      </c>
      <c r="B413">
        <v>-3.0670465000000001E-2</v>
      </c>
      <c r="C413">
        <v>6.8661080000000001E-3</v>
      </c>
      <c r="D413">
        <v>-7.7368309999999996E-3</v>
      </c>
      <c r="E413">
        <v>-1.5333448E-2</v>
      </c>
      <c r="F413">
        <v>-1.5977292000000001E-2</v>
      </c>
      <c r="G413">
        <v>1.0409974000000001E-2</v>
      </c>
      <c r="H413">
        <v>-2.5927166000000001E-2</v>
      </c>
      <c r="I413">
        <v>-1.2594625E-2</v>
      </c>
      <c r="J413">
        <v>-1.3926598E-2</v>
      </c>
      <c r="K413">
        <v>-2.2347011999999999E-2</v>
      </c>
      <c r="L413">
        <v>-1.2423554E-2</v>
      </c>
      <c r="N413">
        <f t="shared" si="12"/>
        <v>5157918.8673977274</v>
      </c>
      <c r="P413">
        <f t="shared" si="13"/>
        <v>-157918.86739772744</v>
      </c>
    </row>
    <row r="414" spans="1:16" x14ac:dyDescent="0.2">
      <c r="A414" s="17">
        <v>44147</v>
      </c>
      <c r="B414">
        <v>1.1282034E-2</v>
      </c>
      <c r="C414">
        <v>-5.0223179999999996E-3</v>
      </c>
      <c r="D414">
        <v>1.3819596E-2</v>
      </c>
      <c r="E414">
        <v>8.8747549999999998E-3</v>
      </c>
      <c r="F414">
        <v>3.9128320000000001E-2</v>
      </c>
      <c r="G414">
        <v>1.2861902E-2</v>
      </c>
      <c r="H414">
        <v>2.4289260000000001E-3</v>
      </c>
      <c r="I414">
        <v>7.8272729999999992E-3</v>
      </c>
      <c r="J414">
        <v>5.8143520000000001E-3</v>
      </c>
      <c r="K414">
        <v>2.1554618000000001E-2</v>
      </c>
      <c r="L414">
        <v>1.2189036E-2</v>
      </c>
      <c r="N414">
        <f t="shared" si="12"/>
        <v>4967206.9589424739</v>
      </c>
      <c r="P414">
        <f t="shared" si="13"/>
        <v>32793.041057526134</v>
      </c>
    </row>
    <row r="415" spans="1:16" x14ac:dyDescent="0.2">
      <c r="A415" s="17">
        <v>44148</v>
      </c>
      <c r="B415">
        <v>1.5930514999999999E-2</v>
      </c>
      <c r="C415">
        <v>2.7853617000000001E-2</v>
      </c>
      <c r="D415">
        <v>1.0541328000000001E-2</v>
      </c>
      <c r="E415">
        <v>1.9382547999999999E-2</v>
      </c>
      <c r="F415">
        <v>1.154932E-3</v>
      </c>
      <c r="G415">
        <v>1.8987924999999999E-2</v>
      </c>
      <c r="H415">
        <v>3.279874E-2</v>
      </c>
      <c r="I415">
        <v>4.3554689000000001E-2</v>
      </c>
      <c r="J415">
        <v>1.2687888E-2</v>
      </c>
      <c r="K415">
        <v>2.7366676999999999E-2</v>
      </c>
      <c r="L415">
        <v>2.4570735E-2</v>
      </c>
      <c r="N415">
        <f t="shared" si="12"/>
        <v>5176207.2101801708</v>
      </c>
      <c r="P415">
        <f t="shared" si="13"/>
        <v>-176207.21018017083</v>
      </c>
    </row>
    <row r="416" spans="1:16" x14ac:dyDescent="0.2">
      <c r="A416" s="17">
        <v>44151</v>
      </c>
      <c r="B416">
        <v>-1.4391785000000001E-2</v>
      </c>
      <c r="C416">
        <v>-4.4287909999999996E-3</v>
      </c>
      <c r="D416">
        <v>-1.7909194999999999E-2</v>
      </c>
      <c r="E416">
        <v>-5.5150299999999995E-4</v>
      </c>
      <c r="F416">
        <v>-7.881252E-3</v>
      </c>
      <c r="G416">
        <v>-1.1983718000000001E-2</v>
      </c>
      <c r="H416">
        <v>-2.2160610000000001E-3</v>
      </c>
      <c r="I416">
        <v>-7.0073280000000002E-3</v>
      </c>
      <c r="J416">
        <v>-1.5627812000000001E-2</v>
      </c>
      <c r="K416">
        <v>-1.7742170000000002E-2</v>
      </c>
      <c r="L416">
        <v>-8.2772880000000007E-3</v>
      </c>
      <c r="N416">
        <f t="shared" si="12"/>
        <v>5060014.8560305256</v>
      </c>
      <c r="P416">
        <f t="shared" si="13"/>
        <v>-60014.85603052564</v>
      </c>
    </row>
    <row r="417" spans="1:16" x14ac:dyDescent="0.2">
      <c r="A417" s="17">
        <v>44152</v>
      </c>
      <c r="B417">
        <v>-1.0376714E-2</v>
      </c>
      <c r="C417">
        <v>-9.8855499999999999E-3</v>
      </c>
      <c r="D417">
        <v>-1.2619849000000001E-2</v>
      </c>
      <c r="E417">
        <v>5.2717999999999999E-5</v>
      </c>
      <c r="F417">
        <v>2.7886790000000001E-3</v>
      </c>
      <c r="G417">
        <v>-2.3757128999999998E-2</v>
      </c>
      <c r="H417">
        <v>-1.1427318000000001E-2</v>
      </c>
      <c r="I417">
        <v>-3.5541807000000002E-2</v>
      </c>
      <c r="J417">
        <v>-1.9621409999999999E-2</v>
      </c>
      <c r="K417">
        <v>-1.9983377E-2</v>
      </c>
      <c r="L417">
        <v>-7.4736350000000002E-3</v>
      </c>
      <c r="N417">
        <f t="shared" si="12"/>
        <v>4970117.5782931903</v>
      </c>
      <c r="P417">
        <f t="shared" si="13"/>
        <v>29882.421706809662</v>
      </c>
    </row>
    <row r="418" spans="1:16" x14ac:dyDescent="0.2">
      <c r="A418" s="17">
        <v>44153</v>
      </c>
      <c r="B418">
        <v>1.2351515E-2</v>
      </c>
      <c r="C418">
        <v>3.5701077999999997E-2</v>
      </c>
      <c r="D418">
        <v>2.3937979000000002E-2</v>
      </c>
      <c r="E418">
        <v>9.6997950000000006E-3</v>
      </c>
      <c r="F418">
        <v>2.4981329E-2</v>
      </c>
      <c r="G418">
        <v>2.3122395E-2</v>
      </c>
      <c r="H418">
        <v>3.2588410000000002E-3</v>
      </c>
      <c r="I418">
        <v>2.0393636999999999E-2</v>
      </c>
      <c r="J418">
        <v>2.1827085999999999E-2</v>
      </c>
      <c r="K418">
        <v>2.4041832999999999E-2</v>
      </c>
      <c r="L418">
        <v>1.4662820999999999E-2</v>
      </c>
      <c r="N418">
        <f t="shared" si="12"/>
        <v>5059715.0641273372</v>
      </c>
      <c r="P418">
        <f t="shared" si="13"/>
        <v>-59715.064127337188</v>
      </c>
    </row>
    <row r="419" spans="1:16" x14ac:dyDescent="0.2">
      <c r="A419" s="17">
        <v>44154</v>
      </c>
      <c r="B419">
        <v>-5.0545390000000003E-3</v>
      </c>
      <c r="C419">
        <v>-1.0577153000000001E-2</v>
      </c>
      <c r="D419">
        <v>-2.8654209999999999E-3</v>
      </c>
      <c r="E419">
        <v>-2.6049290000000002E-3</v>
      </c>
      <c r="F419">
        <v>-4.9922150000000004E-3</v>
      </c>
      <c r="G419">
        <v>4.4345779999999998E-3</v>
      </c>
      <c r="H419">
        <v>-1.0219357E-2</v>
      </c>
      <c r="I419">
        <v>-1.2884234E-2</v>
      </c>
      <c r="J419">
        <v>-9.518571E-3</v>
      </c>
      <c r="K419">
        <v>2.6849715E-2</v>
      </c>
      <c r="L419">
        <v>-4.681475E-3</v>
      </c>
      <c r="N419">
        <f t="shared" si="12"/>
        <v>4858572.3735302072</v>
      </c>
      <c r="P419">
        <f t="shared" si="13"/>
        <v>141427.6264697928</v>
      </c>
    </row>
    <row r="420" spans="1:16" x14ac:dyDescent="0.2">
      <c r="A420" s="17">
        <v>44155</v>
      </c>
      <c r="B420">
        <v>1.4653278E-2</v>
      </c>
      <c r="C420">
        <v>7.8846909999999992E-3</v>
      </c>
      <c r="D420">
        <v>3.8188850000000002E-3</v>
      </c>
      <c r="E420">
        <v>9.5281889999999994E-3</v>
      </c>
      <c r="F420">
        <v>1.4453842E-2</v>
      </c>
      <c r="G420">
        <v>1.3810716000000001E-2</v>
      </c>
      <c r="H420">
        <v>-1.5249313E-2</v>
      </c>
      <c r="I420">
        <v>2.3414521000000001E-2</v>
      </c>
      <c r="J420">
        <v>1.610632E-2</v>
      </c>
      <c r="K420">
        <v>4.8745029999999996E-3</v>
      </c>
      <c r="L420">
        <v>1.4149455999999999E-2</v>
      </c>
      <c r="N420">
        <f t="shared" si="12"/>
        <v>5095943.0240058461</v>
      </c>
      <c r="P420">
        <f t="shared" si="13"/>
        <v>-95943.02400584612</v>
      </c>
    </row>
    <row r="421" spans="1:16" x14ac:dyDescent="0.2">
      <c r="A421" s="17">
        <v>44158</v>
      </c>
      <c r="B421">
        <v>2.0415395999999999E-2</v>
      </c>
      <c r="C421">
        <v>-2.8172090000000002E-3</v>
      </c>
      <c r="D421">
        <v>1.2185722E-2</v>
      </c>
      <c r="E421">
        <v>1.3423802E-2</v>
      </c>
      <c r="F421">
        <v>5.3667699999999999E-3</v>
      </c>
      <c r="G421">
        <v>3.7336359999999998E-3</v>
      </c>
      <c r="H421">
        <v>1.4564195E-2</v>
      </c>
      <c r="I421">
        <v>-9.7491899999999998E-4</v>
      </c>
      <c r="J421">
        <v>-1.3140700000000001E-3</v>
      </c>
      <c r="K421">
        <v>1.4631921000000001E-2</v>
      </c>
      <c r="L421">
        <v>5.4348080000000002E-3</v>
      </c>
      <c r="N421">
        <f t="shared" si="12"/>
        <v>4881111.2181982137</v>
      </c>
      <c r="P421">
        <f t="shared" si="13"/>
        <v>118888.78180178627</v>
      </c>
    </row>
    <row r="422" spans="1:16" x14ac:dyDescent="0.2">
      <c r="A422" s="17">
        <v>44159</v>
      </c>
      <c r="B422">
        <v>8.5021700000000001E-4</v>
      </c>
      <c r="C422">
        <v>1.9094763000000001E-2</v>
      </c>
      <c r="D422">
        <v>-1.1042807E-2</v>
      </c>
      <c r="E422">
        <v>-3.5757229999999998E-3</v>
      </c>
      <c r="F422">
        <v>-5.3667699999999999E-3</v>
      </c>
      <c r="G422">
        <v>-1.8176617999999999E-2</v>
      </c>
      <c r="H422">
        <v>-1.2758165E-2</v>
      </c>
      <c r="I422">
        <v>4.8757800000000001E-4</v>
      </c>
      <c r="J422">
        <v>-6.8906180000000003E-3</v>
      </c>
      <c r="K422">
        <v>-1.2355324000000001E-2</v>
      </c>
      <c r="L422">
        <v>-2.204658E-3</v>
      </c>
      <c r="N422">
        <f t="shared" si="12"/>
        <v>4974644.4522836637</v>
      </c>
      <c r="P422">
        <f t="shared" si="13"/>
        <v>25355.547716336325</v>
      </c>
    </row>
    <row r="423" spans="1:16" x14ac:dyDescent="0.2">
      <c r="A423" s="17">
        <v>44160</v>
      </c>
      <c r="B423">
        <v>8.4659339999999996E-3</v>
      </c>
      <c r="C423">
        <v>5.5204670000000003E-3</v>
      </c>
      <c r="D423">
        <v>8.7809240000000007E-3</v>
      </c>
      <c r="E423">
        <v>1.0486598E-2</v>
      </c>
      <c r="F423">
        <v>1.1370071000000001E-2</v>
      </c>
      <c r="G423">
        <v>1.3195292000000001E-2</v>
      </c>
      <c r="H423">
        <v>-1.73683E-3</v>
      </c>
      <c r="I423">
        <v>8.7358139999999997E-3</v>
      </c>
      <c r="J423">
        <v>1.3153256E-2</v>
      </c>
      <c r="K423">
        <v>8.2285239999999992E-3</v>
      </c>
      <c r="L423">
        <v>1.1840722E-2</v>
      </c>
      <c r="N423">
        <f t="shared" si="12"/>
        <v>5093300.4738263367</v>
      </c>
      <c r="P423">
        <f t="shared" si="13"/>
        <v>-93300.473826336674</v>
      </c>
    </row>
    <row r="424" spans="1:16" x14ac:dyDescent="0.2">
      <c r="A424" s="17">
        <v>44162</v>
      </c>
      <c r="B424">
        <v>1.8789492000000001E-2</v>
      </c>
      <c r="C424">
        <v>6.0847246000000001E-2</v>
      </c>
      <c r="D424">
        <v>1.4114672E-2</v>
      </c>
      <c r="E424">
        <v>1.6647472E-2</v>
      </c>
      <c r="F424">
        <v>2.5822093000000001E-2</v>
      </c>
      <c r="G424">
        <v>-1.8904166E-2</v>
      </c>
      <c r="H424">
        <v>2.2956706E-2</v>
      </c>
      <c r="I424">
        <v>1.1052469000000001E-2</v>
      </c>
      <c r="J424">
        <v>9.6088749999999994E-3</v>
      </c>
      <c r="K424">
        <v>1.0321907E-2</v>
      </c>
      <c r="L424">
        <v>1.1508391E-2</v>
      </c>
      <c r="N424">
        <f t="shared" si="12"/>
        <v>4958492.9550323915</v>
      </c>
      <c r="P424">
        <f t="shared" si="13"/>
        <v>41507.044967608526</v>
      </c>
    </row>
    <row r="425" spans="1:16" x14ac:dyDescent="0.2">
      <c r="A425" s="17">
        <v>44165</v>
      </c>
      <c r="B425">
        <v>2.4717955999999999E-2</v>
      </c>
      <c r="C425">
        <v>-3.2388600000000001E-4</v>
      </c>
      <c r="D425">
        <v>1.3796147999999999E-2</v>
      </c>
      <c r="E425">
        <v>7.4179659999999998E-3</v>
      </c>
      <c r="F425">
        <v>7.5326009999999999E-3</v>
      </c>
      <c r="G425">
        <v>1.8279737000000001E-2</v>
      </c>
      <c r="H425">
        <v>2.7411574000000001E-2</v>
      </c>
      <c r="I425">
        <v>1.2820710000000001E-2</v>
      </c>
      <c r="J425">
        <v>1.1793952E-2</v>
      </c>
      <c r="K425">
        <v>1.9015963E-2</v>
      </c>
      <c r="L425">
        <v>1.6365714999999999E-2</v>
      </c>
      <c r="N425">
        <f t="shared" si="12"/>
        <v>4976703.7420318825</v>
      </c>
      <c r="P425">
        <f t="shared" si="13"/>
        <v>23296.257968117483</v>
      </c>
    </row>
    <row r="426" spans="1:16" x14ac:dyDescent="0.2">
      <c r="A426" s="17">
        <v>44166</v>
      </c>
      <c r="B426">
        <v>6.8369600000000004E-3</v>
      </c>
      <c r="C426">
        <v>1.1911936E-2</v>
      </c>
      <c r="D426">
        <v>-4.7212319999999997E-3</v>
      </c>
      <c r="E426">
        <v>-2.0784599999999999E-3</v>
      </c>
      <c r="F426">
        <v>-2.2112451000000002E-2</v>
      </c>
      <c r="G426">
        <v>2.5895409000000001E-2</v>
      </c>
      <c r="H426">
        <v>-4.1919139999999997E-3</v>
      </c>
      <c r="I426">
        <v>-4.0184000000000001E-3</v>
      </c>
      <c r="J426">
        <v>-4.9765499999999995E-4</v>
      </c>
      <c r="K426">
        <v>2.989065E-3</v>
      </c>
      <c r="L426">
        <v>2.932226E-3</v>
      </c>
      <c r="N426">
        <f t="shared" si="12"/>
        <v>5039987.1097872145</v>
      </c>
      <c r="P426">
        <f t="shared" si="13"/>
        <v>-39987.109787214547</v>
      </c>
    </row>
    <row r="427" spans="1:16" x14ac:dyDescent="0.2">
      <c r="A427" s="17">
        <v>44167</v>
      </c>
      <c r="B427">
        <v>2.1608413E-2</v>
      </c>
      <c r="C427">
        <v>-1.5372518E-2</v>
      </c>
      <c r="D427">
        <v>-4.5582050000000001E-3</v>
      </c>
      <c r="E427">
        <v>-9.7817530000000007E-3</v>
      </c>
      <c r="F427">
        <v>-2.1944680000000002E-3</v>
      </c>
      <c r="G427">
        <v>3.6451719999999999E-3</v>
      </c>
      <c r="H427">
        <v>-4.6653299999999999E-4</v>
      </c>
      <c r="I427">
        <v>-1.2632812E-2</v>
      </c>
      <c r="J427">
        <v>-2.0730319999999998E-3</v>
      </c>
      <c r="K427">
        <v>8.1913490000000005E-3</v>
      </c>
      <c r="L427">
        <v>1.300528E-3</v>
      </c>
      <c r="N427">
        <f t="shared" si="12"/>
        <v>4774921.1440134561</v>
      </c>
      <c r="P427">
        <f t="shared" si="13"/>
        <v>225078.85598654393</v>
      </c>
    </row>
    <row r="428" spans="1:16" x14ac:dyDescent="0.2">
      <c r="A428" s="17">
        <v>44168</v>
      </c>
      <c r="B428">
        <v>1.9422037E-2</v>
      </c>
      <c r="C428">
        <v>1.8567782000000001E-2</v>
      </c>
      <c r="D428">
        <v>2.7642764E-2</v>
      </c>
      <c r="E428">
        <v>2.9281743999999998E-2</v>
      </c>
      <c r="F428">
        <v>-4.8153150999999998E-2</v>
      </c>
      <c r="G428">
        <v>5.8303221000000002E-2</v>
      </c>
      <c r="H428">
        <v>5.0151790000000002E-2</v>
      </c>
      <c r="I428">
        <v>1.4998521000000001E-2</v>
      </c>
      <c r="J428">
        <v>2.9749804000000001E-2</v>
      </c>
      <c r="K428">
        <v>4.0536265000000002E-2</v>
      </c>
      <c r="L428">
        <v>2.6899823E-2</v>
      </c>
      <c r="N428">
        <f t="shared" si="12"/>
        <v>5286059.5130208386</v>
      </c>
      <c r="P428">
        <f t="shared" si="13"/>
        <v>-286059.51302083861</v>
      </c>
    </row>
    <row r="429" spans="1:16" x14ac:dyDescent="0.2">
      <c r="A429" s="17">
        <v>44169</v>
      </c>
      <c r="B429">
        <v>-3.5036464000000003E-2</v>
      </c>
      <c r="C429">
        <v>3.1894900000000001E-4</v>
      </c>
      <c r="D429">
        <v>-1.382339E-3</v>
      </c>
      <c r="E429">
        <v>2.2125386E-2</v>
      </c>
      <c r="F429">
        <v>1.7367934000000002E-2</v>
      </c>
      <c r="G429">
        <v>1.3636562E-2</v>
      </c>
      <c r="H429">
        <v>2.5346779999999998E-3</v>
      </c>
      <c r="I429">
        <v>3.6654575000000002E-2</v>
      </c>
      <c r="J429">
        <v>-1.807433E-3</v>
      </c>
      <c r="K429">
        <v>5.1858030000000001E-3</v>
      </c>
      <c r="L429">
        <v>5.0476139999999997E-3</v>
      </c>
      <c r="N429">
        <f t="shared" si="12"/>
        <v>5410848.5156224826</v>
      </c>
      <c r="P429">
        <f t="shared" si="13"/>
        <v>-410848.51562248264</v>
      </c>
    </row>
    <row r="430" spans="1:16" x14ac:dyDescent="0.2">
      <c r="A430" s="17">
        <v>44172</v>
      </c>
      <c r="B430">
        <v>9.7136630000000009E-3</v>
      </c>
      <c r="C430">
        <v>-1.2300294999999999E-2</v>
      </c>
      <c r="D430">
        <v>2.3426839999999998E-3</v>
      </c>
      <c r="E430">
        <v>5.9692240000000004E-3</v>
      </c>
      <c r="F430">
        <v>-1.0476068999999999E-2</v>
      </c>
      <c r="G430">
        <v>4.3617232999999998E-2</v>
      </c>
      <c r="H430">
        <v>4.9237830000000002E-3</v>
      </c>
      <c r="I430">
        <v>8.3929020000000007E-3</v>
      </c>
      <c r="J430">
        <v>1.6699273000000001E-2</v>
      </c>
      <c r="K430">
        <v>-1.6563140000000001E-3</v>
      </c>
      <c r="L430">
        <v>3.2204120000000002E-3</v>
      </c>
      <c r="N430">
        <f t="shared" si="12"/>
        <v>5128621.7082792567</v>
      </c>
      <c r="P430">
        <f t="shared" si="13"/>
        <v>-128621.70827925671</v>
      </c>
    </row>
    <row r="431" spans="1:16" x14ac:dyDescent="0.2">
      <c r="A431" s="17">
        <v>44173</v>
      </c>
      <c r="B431">
        <v>-1.2306661E-2</v>
      </c>
      <c r="C431">
        <v>-3.3819873E-2</v>
      </c>
      <c r="D431">
        <v>-2.3799201999999998E-2</v>
      </c>
      <c r="E431">
        <v>-1.7126879000000001E-2</v>
      </c>
      <c r="F431">
        <v>-2.5975572999999998E-2</v>
      </c>
      <c r="G431">
        <v>-4.4181738999999998E-2</v>
      </c>
      <c r="H431">
        <v>-1.7661161000000002E-2</v>
      </c>
      <c r="I431">
        <v>-6.3891228999999994E-2</v>
      </c>
      <c r="J431">
        <v>-3.0219976999999999E-2</v>
      </c>
      <c r="K431">
        <v>-3.4795359999999997E-2</v>
      </c>
      <c r="L431">
        <v>-2.8583207999999999E-2</v>
      </c>
      <c r="N431">
        <f t="shared" si="12"/>
        <v>4727564.9544345774</v>
      </c>
      <c r="P431">
        <f t="shared" si="13"/>
        <v>272435.04556542262</v>
      </c>
    </row>
    <row r="432" spans="1:16" x14ac:dyDescent="0.2">
      <c r="A432" s="17">
        <v>44174</v>
      </c>
      <c r="B432">
        <v>3.787328E-3</v>
      </c>
      <c r="C432">
        <v>2.0167102999999999E-2</v>
      </c>
      <c r="D432">
        <v>-4.6804869999999997E-3</v>
      </c>
      <c r="E432">
        <v>-1.4959404000000001E-2</v>
      </c>
      <c r="F432">
        <v>8.1900700000000007E-3</v>
      </c>
      <c r="G432">
        <v>1.1788012E-2</v>
      </c>
      <c r="H432">
        <v>-1.7323079999999999E-3</v>
      </c>
      <c r="I432">
        <v>1.671483E-2</v>
      </c>
      <c r="J432">
        <v>-3.5330940000000001E-3</v>
      </c>
      <c r="K432">
        <v>7.8679800000000001E-4</v>
      </c>
      <c r="L432">
        <v>-1.3997599999999999E-3</v>
      </c>
      <c r="N432">
        <f t="shared" si="12"/>
        <v>4940554.9435461871</v>
      </c>
      <c r="P432">
        <f t="shared" si="13"/>
        <v>59445.056453812867</v>
      </c>
    </row>
    <row r="433" spans="1:16" x14ac:dyDescent="0.2">
      <c r="A433" s="17">
        <v>44175</v>
      </c>
      <c r="B433">
        <v>-1.0600910999999999E-2</v>
      </c>
      <c r="C433">
        <v>-1.09128E-4</v>
      </c>
      <c r="D433">
        <v>-8.6171760000000007E-3</v>
      </c>
      <c r="E433">
        <v>-1.0345177000000001E-2</v>
      </c>
      <c r="F433">
        <v>6.9889699999999997E-4</v>
      </c>
      <c r="G433">
        <v>-1.5748396000000001E-2</v>
      </c>
      <c r="H433">
        <v>-7.6496128999999996E-2</v>
      </c>
      <c r="I433">
        <v>4.01754E-3</v>
      </c>
      <c r="J433">
        <v>-9.2051500000000001E-4</v>
      </c>
      <c r="K433">
        <v>4.9905669999999996E-3</v>
      </c>
      <c r="L433">
        <v>-9.7711150000000004E-3</v>
      </c>
      <c r="N433">
        <f t="shared" si="12"/>
        <v>4883999.4964593975</v>
      </c>
      <c r="P433">
        <f t="shared" si="13"/>
        <v>116000.50354060251</v>
      </c>
    </row>
    <row r="434" spans="1:16" x14ac:dyDescent="0.2">
      <c r="A434" s="17">
        <v>44176</v>
      </c>
      <c r="B434">
        <v>1.4770831E-2</v>
      </c>
      <c r="C434">
        <v>3.3581412999999997E-2</v>
      </c>
      <c r="D434">
        <v>-3.055547E-3</v>
      </c>
      <c r="E434">
        <v>1.4628416999999999E-2</v>
      </c>
      <c r="F434">
        <v>3.1857888000000001E-2</v>
      </c>
      <c r="G434">
        <v>1.1834514000000001E-2</v>
      </c>
      <c r="H434">
        <v>1.3835254999999999E-2</v>
      </c>
      <c r="I434">
        <v>1.6606605E-2</v>
      </c>
      <c r="J434">
        <v>8.3252680000000003E-3</v>
      </c>
      <c r="K434">
        <v>6.3094359999999999E-3</v>
      </c>
      <c r="L434">
        <v>1.1104556999999999E-2</v>
      </c>
      <c r="N434">
        <f t="shared" si="12"/>
        <v>5061197.7209732989</v>
      </c>
      <c r="P434">
        <f t="shared" si="13"/>
        <v>-61197.720973298885</v>
      </c>
    </row>
    <row r="435" spans="1:16" x14ac:dyDescent="0.2">
      <c r="A435" s="17">
        <v>44179</v>
      </c>
      <c r="B435">
        <v>3.9545889999999997E-3</v>
      </c>
      <c r="C435">
        <v>2.4388951999999998E-2</v>
      </c>
      <c r="D435">
        <v>1.4015970000000001E-2</v>
      </c>
      <c r="E435">
        <v>1.5087127000000001E-2</v>
      </c>
      <c r="F435">
        <v>1.8549993000000001E-2</v>
      </c>
      <c r="G435">
        <v>2.5443799999999999E-2</v>
      </c>
      <c r="H435">
        <v>1.4050689E-2</v>
      </c>
      <c r="I435">
        <v>3.473379E-3</v>
      </c>
      <c r="J435">
        <v>1.2081377000000001E-2</v>
      </c>
      <c r="K435">
        <v>-2.4057240000000001E-3</v>
      </c>
      <c r="L435">
        <v>1.3838944000000001E-2</v>
      </c>
      <c r="N435">
        <f t="shared" si="12"/>
        <v>5227552.5785643496</v>
      </c>
      <c r="P435">
        <f t="shared" si="13"/>
        <v>-227552.57856434956</v>
      </c>
    </row>
    <row r="436" spans="1:16" x14ac:dyDescent="0.2">
      <c r="A436" s="17">
        <v>44180</v>
      </c>
      <c r="B436">
        <v>8.8417789999999993E-3</v>
      </c>
      <c r="C436">
        <v>-2.783981E-3</v>
      </c>
      <c r="D436">
        <v>-1.602942E-3</v>
      </c>
      <c r="E436">
        <v>1.6228777999999999E-2</v>
      </c>
      <c r="F436">
        <v>3.31621E-3</v>
      </c>
      <c r="G436">
        <v>-2.2646638E-2</v>
      </c>
      <c r="H436">
        <v>9.2587069999999997E-3</v>
      </c>
      <c r="I436">
        <v>6.9330100000000001E-4</v>
      </c>
      <c r="J436">
        <v>-8.784544E-3</v>
      </c>
      <c r="K436">
        <v>-1.6715576999999999E-2</v>
      </c>
      <c r="L436">
        <v>5.8485299999999998E-4</v>
      </c>
      <c r="N436">
        <f t="shared" si="12"/>
        <v>4999564.9920344763</v>
      </c>
      <c r="P436">
        <f t="shared" si="13"/>
        <v>435.00796552374959</v>
      </c>
    </row>
    <row r="437" spans="1:16" x14ac:dyDescent="0.2">
      <c r="A437" s="17">
        <v>44181</v>
      </c>
      <c r="B437">
        <v>-9.2362599999999996E-3</v>
      </c>
      <c r="C437">
        <v>-1.0328E-4</v>
      </c>
      <c r="D437">
        <v>3.510113E-3</v>
      </c>
      <c r="E437">
        <v>2.8201879999999999E-3</v>
      </c>
      <c r="F437">
        <v>3.8745013000000002E-2</v>
      </c>
      <c r="G437">
        <v>-5.0406239999999996E-3</v>
      </c>
      <c r="H437">
        <v>-1.4033909999999999E-3</v>
      </c>
      <c r="I437">
        <v>1.9218164999999999E-2</v>
      </c>
      <c r="J437">
        <v>6.8393350000000002E-3</v>
      </c>
      <c r="K437">
        <v>6.4618949999999996E-3</v>
      </c>
      <c r="L437">
        <v>1.8314819999999999E-3</v>
      </c>
      <c r="N437">
        <f t="shared" si="12"/>
        <v>5045053.9996594694</v>
      </c>
      <c r="P437">
        <f t="shared" si="13"/>
        <v>-45053.999659469351</v>
      </c>
    </row>
    <row r="438" spans="1:16" x14ac:dyDescent="0.2">
      <c r="A438" s="17">
        <v>44182</v>
      </c>
      <c r="B438">
        <v>-6.5052013000000006E-2</v>
      </c>
      <c r="C438">
        <v>-9.5456029999999997E-3</v>
      </c>
      <c r="D438">
        <v>8.4467029999999999E-3</v>
      </c>
      <c r="E438">
        <v>2.8144751999999999E-2</v>
      </c>
      <c r="F438">
        <v>8.6674000000000005E-3</v>
      </c>
      <c r="G438">
        <v>-3.9381030000000001E-3</v>
      </c>
      <c r="H438">
        <v>-1.4211665E-2</v>
      </c>
      <c r="I438">
        <v>-4.9977659999999998E-3</v>
      </c>
      <c r="J438">
        <v>5.4098990000000001E-3</v>
      </c>
      <c r="K438">
        <v>-1.2314390999999999E-2</v>
      </c>
      <c r="L438">
        <v>-5.958039E-3</v>
      </c>
      <c r="N438">
        <f t="shared" si="12"/>
        <v>5556056.8063216303</v>
      </c>
      <c r="P438">
        <f t="shared" si="13"/>
        <v>-556056.80632163025</v>
      </c>
    </row>
    <row r="439" spans="1:16" x14ac:dyDescent="0.2">
      <c r="A439" s="17">
        <v>44183</v>
      </c>
      <c r="B439">
        <v>-2.3450294999999999E-2</v>
      </c>
      <c r="C439">
        <v>-2.8444897E-2</v>
      </c>
      <c r="D439">
        <v>-1.0046060000000001E-2</v>
      </c>
      <c r="E439">
        <v>-1.3156941E-2</v>
      </c>
      <c r="F439">
        <v>-5.4875649999999998E-3</v>
      </c>
      <c r="G439">
        <v>-2.2572809999999999E-3</v>
      </c>
      <c r="H439">
        <v>-4.2142840000000004E-3</v>
      </c>
      <c r="I439">
        <v>-4.5651930000000004E-3</v>
      </c>
      <c r="J439">
        <v>-1.372078E-2</v>
      </c>
      <c r="K439">
        <v>-7.2127700000000004E-5</v>
      </c>
      <c r="L439">
        <v>-4.4652679999999997E-3</v>
      </c>
      <c r="N439">
        <f t="shared" si="12"/>
        <v>5053441.767268694</v>
      </c>
      <c r="P439">
        <f t="shared" si="13"/>
        <v>-53441.767268694006</v>
      </c>
    </row>
    <row r="440" spans="1:16" x14ac:dyDescent="0.2">
      <c r="A440" s="17">
        <v>44186</v>
      </c>
      <c r="B440">
        <v>-4.1067710000000004E-3</v>
      </c>
      <c r="C440">
        <v>-7.5111000000000004E-4</v>
      </c>
      <c r="D440">
        <v>5.5388900000000001E-4</v>
      </c>
      <c r="E440">
        <v>9.7913710000000001E-3</v>
      </c>
      <c r="F440">
        <v>-8.4810300000000001E-4</v>
      </c>
      <c r="G440">
        <v>5.07187E-3</v>
      </c>
      <c r="H440">
        <v>-3.1387780000000001E-3</v>
      </c>
      <c r="I440">
        <v>2.28803E-4</v>
      </c>
      <c r="J440">
        <v>1.1782305999999999E-2</v>
      </c>
      <c r="K440">
        <v>-7.6379430000000003E-3</v>
      </c>
      <c r="L440">
        <v>-1.474993E-3</v>
      </c>
      <c r="N440">
        <f t="shared" si="12"/>
        <v>5115894.4729978479</v>
      </c>
      <c r="P440">
        <f t="shared" si="13"/>
        <v>-115894.47299784794</v>
      </c>
    </row>
    <row r="441" spans="1:16" x14ac:dyDescent="0.2">
      <c r="A441" s="17">
        <v>44187</v>
      </c>
      <c r="B441">
        <v>8.6261459999999995E-3</v>
      </c>
      <c r="C441">
        <v>-1.743318E-2</v>
      </c>
      <c r="D441">
        <v>-9.5209839999999997E-3</v>
      </c>
      <c r="E441">
        <v>-1.7797493000000001E-2</v>
      </c>
      <c r="F441">
        <v>-1.5819014999999999E-2</v>
      </c>
      <c r="G441">
        <v>-1.5864394E-2</v>
      </c>
      <c r="H441">
        <v>4.2281869999999996E-3</v>
      </c>
      <c r="I441">
        <v>-8.2683199999999991E-3</v>
      </c>
      <c r="J441">
        <v>-7.3740350000000001E-3</v>
      </c>
      <c r="K441">
        <v>-6.9607929999999998E-3</v>
      </c>
      <c r="L441">
        <v>-7.5427549999999999E-3</v>
      </c>
      <c r="N441">
        <f t="shared" si="12"/>
        <v>4791574.8852998056</v>
      </c>
      <c r="P441">
        <f t="shared" si="13"/>
        <v>208425.11470019445</v>
      </c>
    </row>
    <row r="442" spans="1:16" x14ac:dyDescent="0.2">
      <c r="A442" s="17">
        <v>44188</v>
      </c>
      <c r="B442">
        <v>1.0679533E-2</v>
      </c>
      <c r="C442">
        <v>2.8358929999999999E-3</v>
      </c>
      <c r="D442">
        <v>4.0912989999999996E-3</v>
      </c>
      <c r="E442">
        <v>1.4003682999999999E-2</v>
      </c>
      <c r="F442">
        <v>1.3695893000000001E-2</v>
      </c>
      <c r="G442">
        <v>-5.7127800000000004E-4</v>
      </c>
      <c r="H442">
        <v>1.2375183999999999E-2</v>
      </c>
      <c r="I442">
        <v>9.1827490000000005E-3</v>
      </c>
      <c r="J442">
        <v>8.6897729999999996E-3</v>
      </c>
      <c r="K442">
        <v>5.6457929999999996E-3</v>
      </c>
      <c r="L442">
        <v>8.8837699999999992E-3</v>
      </c>
      <c r="N442">
        <f t="shared" si="12"/>
        <v>5038060.6607556045</v>
      </c>
      <c r="P442">
        <f t="shared" si="13"/>
        <v>-38060.660755604506</v>
      </c>
    </row>
    <row r="443" spans="1:16" x14ac:dyDescent="0.2">
      <c r="A443" s="17">
        <v>44189</v>
      </c>
      <c r="B443">
        <v>0</v>
      </c>
      <c r="C443">
        <v>-2.289943E-3</v>
      </c>
      <c r="D443">
        <v>-1.052157E-3</v>
      </c>
      <c r="E443">
        <v>9.7286099999999999E-4</v>
      </c>
      <c r="F443">
        <v>-1.4889300000000001E-3</v>
      </c>
      <c r="G443">
        <v>-3.4344319999999998E-3</v>
      </c>
      <c r="H443">
        <v>-7.081937E-3</v>
      </c>
      <c r="I443">
        <v>2.5272164999999999E-2</v>
      </c>
      <c r="J443">
        <v>1.452638E-3</v>
      </c>
      <c r="K443">
        <v>-3.809223E-3</v>
      </c>
      <c r="L443">
        <v>-1.099584E-3</v>
      </c>
      <c r="N443">
        <f t="shared" si="12"/>
        <v>5026365.4903154466</v>
      </c>
      <c r="P443">
        <f t="shared" si="13"/>
        <v>-26365.49031544663</v>
      </c>
    </row>
    <row r="444" spans="1:16" x14ac:dyDescent="0.2">
      <c r="A444" s="17">
        <v>44193</v>
      </c>
      <c r="B444">
        <v>4.8112136E-2</v>
      </c>
      <c r="C444">
        <v>-1.0756285000000001E-2</v>
      </c>
      <c r="D444">
        <v>-1.79776E-3</v>
      </c>
      <c r="E444">
        <v>-6.5974110000000001E-3</v>
      </c>
      <c r="F444">
        <v>-1.6093006999999999E-2</v>
      </c>
      <c r="G444">
        <v>-1.7351571999999999E-2</v>
      </c>
      <c r="H444">
        <v>5.0638319999999999E-3</v>
      </c>
      <c r="I444">
        <v>-1.9802651000000001E-2</v>
      </c>
      <c r="J444">
        <v>-7.0750140000000001E-3</v>
      </c>
      <c r="K444">
        <v>-8.032305E-3</v>
      </c>
      <c r="L444">
        <v>-2.5789810000000002E-3</v>
      </c>
      <c r="N444">
        <f t="shared" si="12"/>
        <v>4573169.9421741683</v>
      </c>
      <c r="P444">
        <f t="shared" si="13"/>
        <v>426830.0578258317</v>
      </c>
    </row>
    <row r="445" spans="1:16" x14ac:dyDescent="0.2">
      <c r="A445" s="17">
        <v>44194</v>
      </c>
      <c r="B445">
        <v>-1.3042925E-2</v>
      </c>
      <c r="C445">
        <v>1.8260834E-2</v>
      </c>
      <c r="D445">
        <v>9.3865660000000007E-3</v>
      </c>
      <c r="E445">
        <v>1.3405105E-2</v>
      </c>
      <c r="F445">
        <v>2.7100645999999999E-2</v>
      </c>
      <c r="G445">
        <v>2.2498860999999998E-2</v>
      </c>
      <c r="H445">
        <v>9.7841660000000004E-3</v>
      </c>
      <c r="I445">
        <v>2.9558795999999998E-2</v>
      </c>
      <c r="J445">
        <v>1.7389571E-2</v>
      </c>
      <c r="K445">
        <v>1.1987556999999999E-2</v>
      </c>
      <c r="L445">
        <v>1.6619746000000001E-2</v>
      </c>
      <c r="N445">
        <f t="shared" si="12"/>
        <v>5330259.4323459528</v>
      </c>
      <c r="P445">
        <f t="shared" si="13"/>
        <v>-330259.43234595284</v>
      </c>
    </row>
    <row r="446" spans="1:16" x14ac:dyDescent="0.2">
      <c r="A446" s="17">
        <v>44195</v>
      </c>
      <c r="B446">
        <v>2.1711418999999999E-2</v>
      </c>
      <c r="C446">
        <v>-6.3043889999999997E-3</v>
      </c>
      <c r="D446">
        <v>8.7508099999999995E-3</v>
      </c>
      <c r="E446">
        <v>6.9211940000000003E-3</v>
      </c>
      <c r="F446">
        <v>8.4201999999999996E-4</v>
      </c>
      <c r="G446">
        <v>-4.0012399999999997E-3</v>
      </c>
      <c r="H446">
        <v>1.5813127999999999E-2</v>
      </c>
      <c r="I446">
        <v>1.0972241000000001E-2</v>
      </c>
      <c r="J446">
        <v>1.05472E-2</v>
      </c>
      <c r="K446">
        <v>9.6037310000000008E-3</v>
      </c>
      <c r="L446">
        <v>3.1697330000000001E-3</v>
      </c>
      <c r="N446">
        <f t="shared" si="12"/>
        <v>4866962.6255671456</v>
      </c>
      <c r="P446">
        <f t="shared" si="13"/>
        <v>133037.37443285435</v>
      </c>
    </row>
    <row r="447" spans="1:16" x14ac:dyDescent="0.2">
      <c r="A447" s="17">
        <v>44196</v>
      </c>
      <c r="B447">
        <v>-3.0154890000000001E-3</v>
      </c>
      <c r="C447">
        <v>6.41276E-3</v>
      </c>
      <c r="D447">
        <v>-1.1705582000000001E-2</v>
      </c>
      <c r="E447">
        <v>-2.9269809000000001E-2</v>
      </c>
      <c r="F447">
        <v>-2.6213549999999999E-2</v>
      </c>
      <c r="G447">
        <v>2.2883830000000002E-3</v>
      </c>
      <c r="H447">
        <v>-2.5529995999999999E-2</v>
      </c>
      <c r="I447">
        <v>-1.0751564999999999E-2</v>
      </c>
      <c r="J447">
        <v>-1.1642451E-2</v>
      </c>
      <c r="K447">
        <v>-6.7565109999999998E-3</v>
      </c>
      <c r="L447">
        <v>-4.2020720000000003E-3</v>
      </c>
      <c r="N447">
        <f t="shared" si="12"/>
        <v>4910859.0477325078</v>
      </c>
      <c r="P447">
        <f t="shared" si="13"/>
        <v>89140.95226749219</v>
      </c>
    </row>
    <row r="448" spans="1:16" x14ac:dyDescent="0.2">
      <c r="A448" s="17">
        <v>44200</v>
      </c>
      <c r="B448">
        <v>1.874808E-2</v>
      </c>
      <c r="C448">
        <v>5.0791009999999999E-3</v>
      </c>
      <c r="D448">
        <v>7.3090840000000004E-3</v>
      </c>
      <c r="E448">
        <v>6.7499270000000002E-3</v>
      </c>
      <c r="F448">
        <v>2.7684791E-2</v>
      </c>
      <c r="G448">
        <v>3.3158426999999997E-2</v>
      </c>
      <c r="H448">
        <v>2.6120109999999998E-2</v>
      </c>
      <c r="I448">
        <v>7.0345349999999997E-3</v>
      </c>
      <c r="J448">
        <v>1.7716473999999999E-2</v>
      </c>
      <c r="K448">
        <v>2.1704642999999999E-2</v>
      </c>
      <c r="L448">
        <v>2.0239209000000001E-2</v>
      </c>
      <c r="N448">
        <f t="shared" si="12"/>
        <v>5067778.318891638</v>
      </c>
      <c r="P448">
        <f t="shared" si="13"/>
        <v>-67778.318891637959</v>
      </c>
    </row>
    <row r="449" spans="1:16" x14ac:dyDescent="0.2">
      <c r="A449" s="17">
        <v>44201</v>
      </c>
      <c r="B449">
        <v>9.635266E-3</v>
      </c>
      <c r="C449">
        <v>-2.6653624000000001E-2</v>
      </c>
      <c r="D449">
        <v>4.9447559999999998E-3</v>
      </c>
      <c r="E449">
        <v>-6.1855490000000003E-3</v>
      </c>
      <c r="F449">
        <v>-2.3375661999999998E-2</v>
      </c>
      <c r="G449">
        <v>1.4270287E-2</v>
      </c>
      <c r="H449">
        <v>-8.1676560000000006E-3</v>
      </c>
      <c r="I449">
        <v>-9.6853589999999993E-3</v>
      </c>
      <c r="J449">
        <v>4.4976529999999999E-3</v>
      </c>
      <c r="K449">
        <v>1.9006677E-2</v>
      </c>
      <c r="L449">
        <v>-3.2493880000000002E-3</v>
      </c>
      <c r="N449">
        <f t="shared" si="12"/>
        <v>4838685.7263816977</v>
      </c>
      <c r="P449">
        <f t="shared" si="13"/>
        <v>161314.27361830231</v>
      </c>
    </row>
    <row r="450" spans="1:16" x14ac:dyDescent="0.2">
      <c r="A450" s="17">
        <v>44202</v>
      </c>
      <c r="B450">
        <v>2.1106617000000001E-2</v>
      </c>
      <c r="C450">
        <v>5.2090072000000001E-2</v>
      </c>
      <c r="D450">
        <v>2.239961E-2</v>
      </c>
      <c r="E450">
        <v>4.1278896000000002E-2</v>
      </c>
      <c r="F450">
        <v>5.2561097000000001E-2</v>
      </c>
      <c r="G450">
        <v>2.9003054E-2</v>
      </c>
      <c r="H450">
        <v>2.9393603000000001E-2</v>
      </c>
      <c r="I450">
        <v>1.7975049999999999E-2</v>
      </c>
      <c r="J450">
        <v>4.1394823999999997E-2</v>
      </c>
      <c r="K450">
        <v>3.9925471999999997E-2</v>
      </c>
      <c r="L450">
        <v>3.7034301999999998E-2</v>
      </c>
      <c r="N450">
        <f t="shared" si="12"/>
        <v>5276416.2269899771</v>
      </c>
      <c r="P450">
        <f t="shared" si="13"/>
        <v>-276416.22698997706</v>
      </c>
    </row>
    <row r="451" spans="1:16" x14ac:dyDescent="0.2">
      <c r="A451" s="17">
        <v>44203</v>
      </c>
      <c r="B451">
        <v>-1.0400807E-2</v>
      </c>
      <c r="C451">
        <v>-6.1136669999999997E-3</v>
      </c>
      <c r="D451">
        <v>1.8992011999999999E-2</v>
      </c>
      <c r="E451">
        <v>5.0614259999999999E-3</v>
      </c>
      <c r="F451">
        <v>1.223277E-3</v>
      </c>
      <c r="G451">
        <v>-6.9056930000000001E-3</v>
      </c>
      <c r="H451">
        <v>6.0191250000000002E-3</v>
      </c>
      <c r="I451">
        <v>-3.2905649000000002E-2</v>
      </c>
      <c r="J451">
        <v>7.2359349999999998E-3</v>
      </c>
      <c r="K451">
        <v>-8.7806459999999996E-3</v>
      </c>
      <c r="L451">
        <v>5.2685199999999996E-4</v>
      </c>
      <c r="N451">
        <f t="shared" si="12"/>
        <v>5087772.4682371356</v>
      </c>
      <c r="P451">
        <f t="shared" si="13"/>
        <v>-87772.468237135559</v>
      </c>
    </row>
    <row r="452" spans="1:16" x14ac:dyDescent="0.2">
      <c r="A452" s="17">
        <v>44204</v>
      </c>
      <c r="B452">
        <v>-2.1320449999999999E-3</v>
      </c>
      <c r="C452">
        <v>2.7838926E-2</v>
      </c>
      <c r="D452">
        <v>8.7622299999999998E-4</v>
      </c>
      <c r="E452">
        <v>2.6925099999999997E-4</v>
      </c>
      <c r="F452">
        <v>2.3359952999999999E-2</v>
      </c>
      <c r="G452">
        <v>2.6822550000000001E-2</v>
      </c>
      <c r="H452">
        <v>-3.3891070000000001E-3</v>
      </c>
      <c r="I452">
        <v>-1.4473328000000001E-2</v>
      </c>
      <c r="J452">
        <v>9.9034910000000004E-3</v>
      </c>
      <c r="K452">
        <v>2.7776290000000002E-3</v>
      </c>
      <c r="L452">
        <v>1.008033E-2</v>
      </c>
      <c r="N452">
        <f t="shared" si="12"/>
        <v>5147754.4544966677</v>
      </c>
      <c r="P452">
        <f t="shared" si="13"/>
        <v>-147754.45449666772</v>
      </c>
    </row>
    <row r="453" spans="1:16" x14ac:dyDescent="0.2">
      <c r="A453" s="17">
        <v>44207</v>
      </c>
      <c r="B453">
        <v>3.2451775000000002E-2</v>
      </c>
      <c r="C453">
        <v>-1.9625772999999999E-2</v>
      </c>
      <c r="D453">
        <v>5.7622189999999998E-3</v>
      </c>
      <c r="E453">
        <v>8.110506E-3</v>
      </c>
      <c r="F453">
        <v>7.9302539999999994E-3</v>
      </c>
      <c r="G453">
        <v>4.5646850000000003E-2</v>
      </c>
      <c r="H453">
        <v>-1.0690691E-2</v>
      </c>
      <c r="I453">
        <v>-2.6077421999999999E-2</v>
      </c>
      <c r="J453">
        <v>4.9778790000000002E-3</v>
      </c>
      <c r="K453">
        <v>1.0163912000000001E-2</v>
      </c>
      <c r="L453">
        <v>6.0390820000000003E-3</v>
      </c>
      <c r="N453">
        <f t="shared" ref="N453:N516" si="14">$B$2*(1+B453)+$C$2*(1+C453)+$D$2*(1+D453)+$E$2*(1+E453)+$F$2*(1+F453)+$G$2*(1+G453)+$H$2*(1+H453)+$I$2*(1+I453)+$J$2*(1+J453)+$K$2*(1+K453)+$L$2*(1+L453)</f>
        <v>4870899.1005633166</v>
      </c>
      <c r="P453">
        <f t="shared" ref="P453:P516" si="15">5000000-N453</f>
        <v>129100.89943668339</v>
      </c>
    </row>
    <row r="454" spans="1:16" x14ac:dyDescent="0.2">
      <c r="A454" s="17">
        <v>44208</v>
      </c>
      <c r="B454">
        <v>6.7363724E-2</v>
      </c>
      <c r="C454">
        <v>-3.8264814000000001E-2</v>
      </c>
      <c r="D454">
        <v>-5.1787639999999998E-3</v>
      </c>
      <c r="E454">
        <v>4.0417880000000002E-3</v>
      </c>
      <c r="F454">
        <v>-7.9302539999999994E-3</v>
      </c>
      <c r="G454">
        <v>-1.3979294E-2</v>
      </c>
      <c r="H454">
        <v>1.9047275999999998E-2</v>
      </c>
      <c r="I454">
        <v>6.0605859999999998E-3</v>
      </c>
      <c r="J454">
        <v>-3.8415099999999998E-3</v>
      </c>
      <c r="K454">
        <v>9.1994090000000004E-3</v>
      </c>
      <c r="L454">
        <v>1.6272039999999999E-3</v>
      </c>
      <c r="N454">
        <f t="shared" si="14"/>
        <v>4460587.5759275826</v>
      </c>
      <c r="P454">
        <f t="shared" si="15"/>
        <v>539412.42407241743</v>
      </c>
    </row>
    <row r="455" spans="1:16" x14ac:dyDescent="0.2">
      <c r="A455" s="17">
        <v>44209</v>
      </c>
      <c r="B455">
        <v>3.9592084999999999E-2</v>
      </c>
      <c r="C455">
        <v>-1.0845238E-2</v>
      </c>
      <c r="D455">
        <v>1.748725E-3</v>
      </c>
      <c r="E455">
        <v>1.904207E-3</v>
      </c>
      <c r="F455">
        <v>2.1074140000000002E-2</v>
      </c>
      <c r="G455">
        <v>1.7937730999999998E-2</v>
      </c>
      <c r="H455">
        <v>2.1554737000000001E-2</v>
      </c>
      <c r="I455">
        <v>9.9434350000000005E-3</v>
      </c>
      <c r="J455">
        <v>6.1648370000000003E-3</v>
      </c>
      <c r="K455">
        <v>1.6974940000000001E-2</v>
      </c>
      <c r="L455">
        <v>2.0966433E-2</v>
      </c>
      <c r="N455">
        <f t="shared" si="14"/>
        <v>4872056.2830894291</v>
      </c>
      <c r="P455">
        <f t="shared" si="15"/>
        <v>127943.71691057086</v>
      </c>
    </row>
    <row r="456" spans="1:16" x14ac:dyDescent="0.2">
      <c r="A456" s="17">
        <v>44210</v>
      </c>
      <c r="B456">
        <v>-2.8590448000000001E-2</v>
      </c>
      <c r="C456">
        <v>-2.8828833000000002E-2</v>
      </c>
      <c r="D456">
        <v>-1.4784836000000001E-2</v>
      </c>
      <c r="E456">
        <v>-1.3854539000000001E-2</v>
      </c>
      <c r="F456">
        <v>-1.0580114E-2</v>
      </c>
      <c r="G456">
        <v>-5.9435959999999998E-3</v>
      </c>
      <c r="H456">
        <v>-2.3653568E-2</v>
      </c>
      <c r="I456">
        <v>-8.5499990000000008E-3</v>
      </c>
      <c r="J456">
        <v>-1.0781803E-2</v>
      </c>
      <c r="K456">
        <v>-3.1277280999999997E-2</v>
      </c>
      <c r="L456">
        <v>-2.0547162000000001E-2</v>
      </c>
      <c r="N456">
        <f t="shared" si="14"/>
        <v>5069361.0494285459</v>
      </c>
      <c r="P456">
        <f t="shared" si="15"/>
        <v>-69361.04942854587</v>
      </c>
    </row>
    <row r="457" spans="1:16" x14ac:dyDescent="0.2">
      <c r="A457" s="17">
        <v>44211</v>
      </c>
      <c r="B457">
        <v>7.0952400000000001E-3</v>
      </c>
      <c r="C457">
        <v>1.3959450999999999E-2</v>
      </c>
      <c r="D457">
        <v>2.9124442E-2</v>
      </c>
      <c r="E457">
        <v>2.9655805E-2</v>
      </c>
      <c r="F457">
        <v>5.8153889E-2</v>
      </c>
      <c r="G457">
        <v>4.7535692999999997E-2</v>
      </c>
      <c r="H457">
        <v>4.1644194000000002E-2</v>
      </c>
      <c r="I457">
        <v>3.4750760000000001E-3</v>
      </c>
      <c r="J457">
        <v>1.7531536E-2</v>
      </c>
      <c r="K457">
        <v>3.1081797000000001E-2</v>
      </c>
      <c r="L457">
        <v>3.3728744999999997E-2</v>
      </c>
      <c r="N457">
        <f t="shared" si="14"/>
        <v>5312411.9776359517</v>
      </c>
      <c r="P457">
        <f t="shared" si="15"/>
        <v>-312411.97763595171</v>
      </c>
    </row>
    <row r="458" spans="1:16" x14ac:dyDescent="0.2">
      <c r="A458" s="17">
        <v>44215</v>
      </c>
      <c r="B458">
        <v>1.1657893000000001E-2</v>
      </c>
      <c r="C458">
        <v>-7.8563469999999996E-3</v>
      </c>
      <c r="D458">
        <v>-4.9493469999999998E-3</v>
      </c>
      <c r="E458">
        <v>5.6666980000000004E-3</v>
      </c>
      <c r="F458">
        <v>5.0050370000000004E-3</v>
      </c>
      <c r="G458">
        <v>-3.0298113000000002E-2</v>
      </c>
      <c r="H458">
        <v>5.0552369999999998E-3</v>
      </c>
      <c r="I458">
        <v>-2.315405E-3</v>
      </c>
      <c r="J458">
        <v>-4.432203E-3</v>
      </c>
      <c r="K458">
        <v>-5.6930699999999997E-3</v>
      </c>
      <c r="L458">
        <v>-3.577883E-3</v>
      </c>
      <c r="N458">
        <f t="shared" si="14"/>
        <v>4842133.0303778052</v>
      </c>
      <c r="P458">
        <f t="shared" si="15"/>
        <v>157866.96962219477</v>
      </c>
    </row>
    <row r="459" spans="1:16" x14ac:dyDescent="0.2">
      <c r="A459" s="17">
        <v>44216</v>
      </c>
      <c r="B459">
        <v>6.2597870999999999E-2</v>
      </c>
      <c r="C459">
        <v>3.0843346000000001E-2</v>
      </c>
      <c r="D459">
        <v>1.0159856E-2</v>
      </c>
      <c r="E459">
        <v>1.0638946E-2</v>
      </c>
      <c r="F459">
        <v>-1.0969738999999999E-2</v>
      </c>
      <c r="G459">
        <v>6.8127409999999998E-3</v>
      </c>
      <c r="H459">
        <v>9.1079699999999997E-4</v>
      </c>
      <c r="I459">
        <v>8.0804380000000006E-3</v>
      </c>
      <c r="J459">
        <v>-3.3843179999999999E-3</v>
      </c>
      <c r="K459">
        <v>-3.9353199999999999E-4</v>
      </c>
      <c r="L459">
        <v>1.4353289E-2</v>
      </c>
      <c r="N459">
        <f t="shared" si="14"/>
        <v>4738463.5950880554</v>
      </c>
      <c r="P459">
        <f t="shared" si="15"/>
        <v>261536.40491194464</v>
      </c>
    </row>
    <row r="460" spans="1:16" x14ac:dyDescent="0.2">
      <c r="A460" s="17">
        <v>44217</v>
      </c>
      <c r="B460">
        <v>-9.7457792000000001E-2</v>
      </c>
      <c r="C460">
        <v>1.3672111000000001E-2</v>
      </c>
      <c r="D460">
        <v>-1.3164622000000001E-2</v>
      </c>
      <c r="E460">
        <v>-3.8634939999999999E-3</v>
      </c>
      <c r="F460">
        <v>-1.6398626999999999E-2</v>
      </c>
      <c r="G460">
        <v>9.6939200000000002E-4</v>
      </c>
      <c r="H460">
        <v>-1.4243178E-2</v>
      </c>
      <c r="I460">
        <v>4.59693E-4</v>
      </c>
      <c r="J460">
        <v>-2.3566289000000001E-2</v>
      </c>
      <c r="K460">
        <v>-1.4482244999999999E-2</v>
      </c>
      <c r="L460">
        <v>-1.7104762999999999E-2</v>
      </c>
      <c r="N460">
        <f t="shared" si="14"/>
        <v>5603454.496713534</v>
      </c>
      <c r="P460">
        <f t="shared" si="15"/>
        <v>-603454.496713534</v>
      </c>
    </row>
    <row r="461" spans="1:16" x14ac:dyDescent="0.2">
      <c r="A461" s="17">
        <v>44218</v>
      </c>
      <c r="B461">
        <v>-2.1767179000000001E-2</v>
      </c>
      <c r="C461">
        <v>1.4337891E-2</v>
      </c>
      <c r="D461">
        <v>6.3625300000000004E-4</v>
      </c>
      <c r="E461">
        <v>-4.9485900000000005E-4</v>
      </c>
      <c r="F461">
        <v>3.3819236000000003E-2</v>
      </c>
      <c r="G461">
        <v>-1.454487E-3</v>
      </c>
      <c r="H461">
        <v>1.2116455E-2</v>
      </c>
      <c r="I461">
        <v>-4.4409962999999997E-2</v>
      </c>
      <c r="J461">
        <v>-1.2027484E-2</v>
      </c>
      <c r="K461">
        <v>-6.3482520000000004E-3</v>
      </c>
      <c r="L461">
        <v>1.4365210000000001E-3</v>
      </c>
      <c r="N461">
        <f t="shared" si="14"/>
        <v>5108695.6974006975</v>
      </c>
      <c r="P461">
        <f t="shared" si="15"/>
        <v>-108695.69740069751</v>
      </c>
    </row>
    <row r="462" spans="1:16" x14ac:dyDescent="0.2">
      <c r="A462" s="17">
        <v>44221</v>
      </c>
      <c r="B462">
        <v>-4.1572960000000004E-3</v>
      </c>
      <c r="C462">
        <v>6.1428050000000003E-3</v>
      </c>
      <c r="D462">
        <v>-8.4207220000000003E-3</v>
      </c>
      <c r="E462">
        <v>-1.9813439999999999E-3</v>
      </c>
      <c r="F462">
        <v>-7.9312979999999998E-3</v>
      </c>
      <c r="G462">
        <v>-2.4062038000000001E-2</v>
      </c>
      <c r="H462">
        <v>-1.1316699E-2</v>
      </c>
      <c r="I462">
        <v>-2.8761434999999998E-2</v>
      </c>
      <c r="J462">
        <v>7.9053669999999999E-3</v>
      </c>
      <c r="K462">
        <v>-2.8557843999999999E-2</v>
      </c>
      <c r="L462">
        <v>-1.6379433999999998E-2</v>
      </c>
      <c r="N462">
        <f t="shared" si="14"/>
        <v>4938586.1660626782</v>
      </c>
      <c r="P462">
        <f t="shared" si="15"/>
        <v>61413.83393732179</v>
      </c>
    </row>
    <row r="463" spans="1:16" x14ac:dyDescent="0.2">
      <c r="A463" s="17">
        <v>44222</v>
      </c>
      <c r="B463">
        <v>-2.9781504E-2</v>
      </c>
      <c r="C463">
        <v>-6.3982624000000002E-2</v>
      </c>
      <c r="D463">
        <v>-5.1087509000000003E-2</v>
      </c>
      <c r="E463">
        <v>-4.2204561000000002E-2</v>
      </c>
      <c r="F463">
        <v>-5.4416947E-2</v>
      </c>
      <c r="G463">
        <v>-4.0056097999999998E-2</v>
      </c>
      <c r="H463">
        <v>-5.6178278999999998E-2</v>
      </c>
      <c r="I463">
        <v>-6.6981305000000005E-2</v>
      </c>
      <c r="J463">
        <v>-4.9345610999999998E-2</v>
      </c>
      <c r="K463">
        <v>-8.5945808999999998E-2</v>
      </c>
      <c r="L463">
        <v>-5.3297191000000001E-2</v>
      </c>
      <c r="N463">
        <f t="shared" si="14"/>
        <v>4753857.6036341861</v>
      </c>
      <c r="P463">
        <f t="shared" si="15"/>
        <v>246142.39636581391</v>
      </c>
    </row>
    <row r="464" spans="1:16" x14ac:dyDescent="0.2">
      <c r="A464" s="17">
        <v>44223</v>
      </c>
      <c r="B464">
        <v>4.5238248000000002E-2</v>
      </c>
      <c r="C464">
        <v>-1.4969657000000001E-2</v>
      </c>
      <c r="D464">
        <v>3.7937854E-2</v>
      </c>
      <c r="E464">
        <v>1.5706819E-2</v>
      </c>
      <c r="F464">
        <v>2.0132288000000002E-2</v>
      </c>
      <c r="G464">
        <v>5.1720900000000003E-4</v>
      </c>
      <c r="H464">
        <v>1.2159936999999999E-2</v>
      </c>
      <c r="I464">
        <v>6.3265267E-2</v>
      </c>
      <c r="J464">
        <v>1.1662389E-2</v>
      </c>
      <c r="K464">
        <v>4.1303096999999997E-2</v>
      </c>
      <c r="L464">
        <v>2.1696255000000001E-2</v>
      </c>
      <c r="N464">
        <f t="shared" si="14"/>
        <v>4777444.277102204</v>
      </c>
      <c r="P464">
        <f t="shared" si="15"/>
        <v>222555.72289779596</v>
      </c>
    </row>
    <row r="465" spans="1:16" x14ac:dyDescent="0.2">
      <c r="A465" s="17">
        <v>44224</v>
      </c>
      <c r="B465">
        <v>-1.0037689000000001E-2</v>
      </c>
      <c r="C465">
        <v>-2.1714844000000001E-2</v>
      </c>
      <c r="D465">
        <v>-1.5094453000000001E-2</v>
      </c>
      <c r="E465">
        <v>-2.7484599999999999E-3</v>
      </c>
      <c r="F465">
        <v>-1.3894725E-2</v>
      </c>
      <c r="G465">
        <v>-1.7736518999999999E-2</v>
      </c>
      <c r="H465">
        <v>4.6819879999999998E-3</v>
      </c>
      <c r="I465">
        <v>-4.4776269999999996E-3</v>
      </c>
      <c r="J465">
        <v>-1.2679971999999999E-2</v>
      </c>
      <c r="K465">
        <v>-1.8489407999999999E-2</v>
      </c>
      <c r="L465">
        <v>-1.760041E-2</v>
      </c>
      <c r="N465">
        <f t="shared" si="14"/>
        <v>4932721.1543507343</v>
      </c>
      <c r="P465">
        <f t="shared" si="15"/>
        <v>67278.845649265684</v>
      </c>
    </row>
    <row r="466" spans="1:16" x14ac:dyDescent="0.2">
      <c r="A466" s="17">
        <v>44225</v>
      </c>
      <c r="B466">
        <v>2.1034639000000001E-2</v>
      </c>
      <c r="C466">
        <v>2.3313279999999999E-2</v>
      </c>
      <c r="D466">
        <v>4.0046875000000003E-2</v>
      </c>
      <c r="E466">
        <v>3.5414235000000002E-2</v>
      </c>
      <c r="F466">
        <v>2.7031524000000001E-2</v>
      </c>
      <c r="G466">
        <v>2.7000625E-2</v>
      </c>
      <c r="H466">
        <v>3.3351077E-2</v>
      </c>
      <c r="I466">
        <v>5.5286776000000003E-2</v>
      </c>
      <c r="J466">
        <v>3.0415866999999999E-2</v>
      </c>
      <c r="K466">
        <v>4.4122664999999998E-2</v>
      </c>
      <c r="L466">
        <v>3.8737718999999997E-2</v>
      </c>
      <c r="N466">
        <f t="shared" si="14"/>
        <v>5267472.451765731</v>
      </c>
      <c r="P466">
        <f t="shared" si="15"/>
        <v>-267472.45176573098</v>
      </c>
    </row>
    <row r="467" spans="1:16" x14ac:dyDescent="0.2">
      <c r="A467" s="17">
        <v>44228</v>
      </c>
      <c r="B467">
        <v>2.2845395000000001E-2</v>
      </c>
      <c r="C467">
        <v>1.3596367999999999E-2</v>
      </c>
      <c r="D467">
        <v>1.3190949E-2</v>
      </c>
      <c r="E467">
        <v>2.1492601E-2</v>
      </c>
      <c r="F467">
        <v>-1.8916700000000001E-4</v>
      </c>
      <c r="G467">
        <v>-2.0513300000000001E-3</v>
      </c>
      <c r="H467">
        <v>1.9610758999999998E-2</v>
      </c>
      <c r="I467">
        <v>3.4774019000000003E-2</v>
      </c>
      <c r="J467">
        <v>-6.5863800000000005E-5</v>
      </c>
      <c r="K467">
        <v>1.1671473E-2</v>
      </c>
      <c r="L467">
        <v>1.6090535999999999E-2</v>
      </c>
      <c r="N467">
        <f t="shared" si="14"/>
        <v>5033376.2348988159</v>
      </c>
      <c r="P467">
        <f t="shared" si="15"/>
        <v>-33376.234898815863</v>
      </c>
    </row>
    <row r="468" spans="1:16" x14ac:dyDescent="0.2">
      <c r="A468" s="17">
        <v>44229</v>
      </c>
      <c r="B468">
        <v>-5.5325069999999999E-3</v>
      </c>
      <c r="C468">
        <v>-1.0976079E-2</v>
      </c>
      <c r="D468">
        <v>-3.5945856999999998E-2</v>
      </c>
      <c r="E468">
        <v>-2.4819018000000002E-2</v>
      </c>
      <c r="F468">
        <v>-3.3666886E-2</v>
      </c>
      <c r="G468">
        <v>-1.3436907E-2</v>
      </c>
      <c r="H468">
        <v>-1.5164677E-2</v>
      </c>
      <c r="I468">
        <v>-3.0771612E-2</v>
      </c>
      <c r="J468">
        <v>-2.8654162E-2</v>
      </c>
      <c r="K468">
        <v>-2.8544166999999999E-2</v>
      </c>
      <c r="L468">
        <v>-2.0524568E-2</v>
      </c>
      <c r="N468">
        <f t="shared" si="14"/>
        <v>4825157.6910993</v>
      </c>
      <c r="P468">
        <f t="shared" si="15"/>
        <v>174842.30890069995</v>
      </c>
    </row>
    <row r="469" spans="1:16" x14ac:dyDescent="0.2">
      <c r="A469" s="17">
        <v>44230</v>
      </c>
      <c r="B469">
        <v>2.5112683E-2</v>
      </c>
      <c r="C469">
        <v>-5.6908999999999996E-4</v>
      </c>
      <c r="D469">
        <v>2.0083887000000002E-2</v>
      </c>
      <c r="E469">
        <v>1.1626256E-2</v>
      </c>
      <c r="F469">
        <v>-1.5975099E-2</v>
      </c>
      <c r="G469">
        <v>2.0790499999999998E-3</v>
      </c>
      <c r="H469">
        <v>-9.2436766000000004E-2</v>
      </c>
      <c r="I469">
        <v>6.7907319999999998E-3</v>
      </c>
      <c r="J469">
        <v>1.9725215000000001E-2</v>
      </c>
      <c r="K469">
        <v>2.7292949E-2</v>
      </c>
      <c r="L469">
        <v>8.1625919999999998E-3</v>
      </c>
      <c r="N469">
        <f t="shared" si="14"/>
        <v>4840671.5622539278</v>
      </c>
      <c r="P469">
        <f t="shared" si="15"/>
        <v>159328.43774607219</v>
      </c>
    </row>
    <row r="470" spans="1:16" x14ac:dyDescent="0.2">
      <c r="A470" s="17">
        <v>44231</v>
      </c>
      <c r="B470">
        <v>-1.0430177000000001E-2</v>
      </c>
      <c r="C470">
        <v>6.8288599999999995E-4</v>
      </c>
      <c r="D470">
        <v>-1.2107721E-2</v>
      </c>
      <c r="E470">
        <v>-9.865057E-3</v>
      </c>
      <c r="F470">
        <v>-4.9826380000000002E-3</v>
      </c>
      <c r="G470">
        <v>1.4944829E-2</v>
      </c>
      <c r="H470">
        <v>-1.4499384000000001E-2</v>
      </c>
      <c r="I470">
        <v>3.4945060000000001E-3</v>
      </c>
      <c r="J470">
        <v>-1.1761789999999999E-2</v>
      </c>
      <c r="K470">
        <v>1.1757203000000001E-2</v>
      </c>
      <c r="L470">
        <v>-6.8551419999999998E-3</v>
      </c>
      <c r="N470">
        <f t="shared" si="14"/>
        <v>4959365.4158306122</v>
      </c>
      <c r="P470">
        <f t="shared" si="15"/>
        <v>40634.584169387817</v>
      </c>
    </row>
    <row r="471" spans="1:16" x14ac:dyDescent="0.2">
      <c r="A471" s="17">
        <v>44232</v>
      </c>
      <c r="B471">
        <v>1.6703998000000001E-2</v>
      </c>
      <c r="C471">
        <v>3.9811240999999997E-2</v>
      </c>
      <c r="D471">
        <v>3.0084757E-2</v>
      </c>
      <c r="E471">
        <v>1.4253804E-2</v>
      </c>
      <c r="F471">
        <v>3.0499360999999999E-2</v>
      </c>
      <c r="G471">
        <v>2.873914E-2</v>
      </c>
      <c r="H471">
        <v>1.0504014000000001E-2</v>
      </c>
      <c r="I471">
        <v>2.5259632000000001E-2</v>
      </c>
      <c r="J471">
        <v>2.9410298000000001E-2</v>
      </c>
      <c r="K471">
        <v>4.7204309E-2</v>
      </c>
      <c r="L471">
        <v>2.9562860999999999E-2</v>
      </c>
      <c r="N471">
        <f t="shared" si="14"/>
        <v>5106385.3743702862</v>
      </c>
      <c r="P471">
        <f t="shared" si="15"/>
        <v>-106385.37437028624</v>
      </c>
    </row>
    <row r="472" spans="1:16" x14ac:dyDescent="0.2">
      <c r="A472" s="17">
        <v>44235</v>
      </c>
      <c r="B472">
        <v>-6.4438450000000001E-3</v>
      </c>
      <c r="C472">
        <v>-6.1410170000000004E-3</v>
      </c>
      <c r="D472">
        <v>-8.1992520000000006E-3</v>
      </c>
      <c r="E472">
        <v>4.0745900000000003E-3</v>
      </c>
      <c r="F472">
        <v>-6.8061750000000002E-3</v>
      </c>
      <c r="G472">
        <v>4.9577930000000003E-3</v>
      </c>
      <c r="H472">
        <v>-8.6545600000000004E-3</v>
      </c>
      <c r="I472">
        <v>1.133214E-3</v>
      </c>
      <c r="J472">
        <v>-2.2871580000000001E-3</v>
      </c>
      <c r="K472">
        <v>-2.7584100000000002E-3</v>
      </c>
      <c r="L472">
        <v>-2.9481619999999998E-3</v>
      </c>
      <c r="N472">
        <f t="shared" si="14"/>
        <v>5063989.7454569321</v>
      </c>
      <c r="P472">
        <f t="shared" si="15"/>
        <v>-63989.745456932113</v>
      </c>
    </row>
    <row r="473" spans="1:16" x14ac:dyDescent="0.2">
      <c r="A473" s="17">
        <v>44236</v>
      </c>
      <c r="B473">
        <v>1.3600909999999999E-3</v>
      </c>
      <c r="C473">
        <v>1.5715644000000001E-2</v>
      </c>
      <c r="D473">
        <v>3.8498880000000001E-3</v>
      </c>
      <c r="E473">
        <v>-9.6964949999999994E-3</v>
      </c>
      <c r="F473">
        <v>-1.2961607E-2</v>
      </c>
      <c r="G473">
        <v>-6.4499930000000002E-3</v>
      </c>
      <c r="H473">
        <v>-4.1838079999999998E-3</v>
      </c>
      <c r="I473">
        <v>1.2827895000000001E-2</v>
      </c>
      <c r="J473">
        <v>2.4830210000000002E-3</v>
      </c>
      <c r="K473">
        <v>-2.7000689999999998E-3</v>
      </c>
      <c r="L473">
        <v>1.9665199999999998E-3</v>
      </c>
      <c r="N473">
        <f t="shared" si="14"/>
        <v>4999078.2119639544</v>
      </c>
      <c r="P473">
        <f t="shared" si="15"/>
        <v>921.78803604561836</v>
      </c>
    </row>
    <row r="474" spans="1:16" x14ac:dyDescent="0.2">
      <c r="A474" s="17">
        <v>44237</v>
      </c>
      <c r="B474">
        <v>3.0122624000000001E-2</v>
      </c>
      <c r="C474">
        <v>3.3512289999999998E-3</v>
      </c>
      <c r="D474">
        <v>2.7491974999999998E-2</v>
      </c>
      <c r="E474">
        <v>1.7587314E-2</v>
      </c>
      <c r="F474">
        <v>2.9602962999999999E-2</v>
      </c>
      <c r="G474">
        <v>4.7628027000000003E-2</v>
      </c>
      <c r="H474">
        <v>4.1224600000000001E-4</v>
      </c>
      <c r="I474">
        <v>4.6530120000000001E-2</v>
      </c>
      <c r="J474">
        <v>3.5705265999999999E-2</v>
      </c>
      <c r="K474">
        <v>3.8741031000000002E-2</v>
      </c>
      <c r="L474">
        <v>3.4035546999999999E-2</v>
      </c>
      <c r="N474">
        <f t="shared" si="14"/>
        <v>5154210.9734434094</v>
      </c>
      <c r="P474">
        <f t="shared" si="15"/>
        <v>-154210.97344340943</v>
      </c>
    </row>
    <row r="475" spans="1:16" x14ac:dyDescent="0.2">
      <c r="A475" s="17">
        <v>44238</v>
      </c>
      <c r="B475">
        <v>1.8780745000000001E-2</v>
      </c>
      <c r="C475">
        <v>1.190802E-2</v>
      </c>
      <c r="D475">
        <v>2.340815E-3</v>
      </c>
      <c r="E475">
        <v>1.6440527E-2</v>
      </c>
      <c r="F475">
        <v>3.2288182999999998E-2</v>
      </c>
      <c r="G475">
        <v>3.2682682999999997E-2</v>
      </c>
      <c r="H475">
        <v>1.6488800000000001E-2</v>
      </c>
      <c r="I475">
        <v>3.3374913999999999E-2</v>
      </c>
      <c r="J475">
        <v>1.2391416000000001E-2</v>
      </c>
      <c r="K475">
        <v>1.2106819E-2</v>
      </c>
      <c r="L475">
        <v>1.229046E-2</v>
      </c>
      <c r="N475">
        <f t="shared" si="14"/>
        <v>5084167.6533867</v>
      </c>
      <c r="P475">
        <f t="shared" si="15"/>
        <v>-84167.653386699967</v>
      </c>
    </row>
    <row r="476" spans="1:16" x14ac:dyDescent="0.2">
      <c r="A476" s="17">
        <v>44239</v>
      </c>
      <c r="B476">
        <v>1.062132E-2</v>
      </c>
      <c r="C476">
        <v>-2.4943231E-2</v>
      </c>
      <c r="D476">
        <v>6.2152960000000004E-3</v>
      </c>
      <c r="E476">
        <v>5.7611670000000002E-3</v>
      </c>
      <c r="F476">
        <v>-1.6485916E-2</v>
      </c>
      <c r="G476">
        <v>4.5925300000000002E-4</v>
      </c>
      <c r="H476">
        <v>-5.556465E-3</v>
      </c>
      <c r="I476">
        <v>3.9147560000000001E-3</v>
      </c>
      <c r="J476">
        <v>-1.8049679999999999E-3</v>
      </c>
      <c r="K476">
        <v>1.6719245000000001E-2</v>
      </c>
      <c r="L476">
        <v>5.0198029999999998E-3</v>
      </c>
      <c r="N476">
        <f t="shared" si="14"/>
        <v>4921339.4248834122</v>
      </c>
      <c r="P476">
        <f t="shared" si="15"/>
        <v>78660.575116587803</v>
      </c>
    </row>
    <row r="477" spans="1:16" x14ac:dyDescent="0.2">
      <c r="A477" s="17">
        <v>44243</v>
      </c>
      <c r="B477">
        <v>-9.9744480000000003E-3</v>
      </c>
      <c r="C477">
        <v>-1.67589E-2</v>
      </c>
      <c r="D477">
        <v>-1.2413473E-2</v>
      </c>
      <c r="E477">
        <v>-1.3688532E-2</v>
      </c>
      <c r="F477">
        <v>-4.9168014000000003E-2</v>
      </c>
      <c r="G477">
        <v>5.0377349999999998E-3</v>
      </c>
      <c r="H477">
        <v>-1.6512399000000001E-2</v>
      </c>
      <c r="I477">
        <v>-2.9211371999999999E-2</v>
      </c>
      <c r="J477">
        <v>-4.621727E-3</v>
      </c>
      <c r="K477">
        <v>4.9803640000000001E-3</v>
      </c>
      <c r="L477">
        <v>-1.7287075999999998E-2</v>
      </c>
      <c r="N477">
        <f t="shared" si="14"/>
        <v>4872547.4197686929</v>
      </c>
      <c r="P477">
        <f t="shared" si="15"/>
        <v>127452.58023130707</v>
      </c>
    </row>
    <row r="478" spans="1:16" x14ac:dyDescent="0.2">
      <c r="A478" s="17">
        <v>44244</v>
      </c>
      <c r="B478">
        <v>-3.887864E-3</v>
      </c>
      <c r="C478">
        <v>-1.4559592E-2</v>
      </c>
      <c r="D478">
        <v>-1.1379174000000001E-2</v>
      </c>
      <c r="E478">
        <v>1.615193E-3</v>
      </c>
      <c r="F478">
        <v>1.3881189999999999E-3</v>
      </c>
      <c r="G478">
        <v>-9.1401099999999995E-4</v>
      </c>
      <c r="H478">
        <v>-5.8197969999999998E-3</v>
      </c>
      <c r="I478">
        <v>-1.6868147E-2</v>
      </c>
      <c r="J478">
        <v>-1.0445806E-2</v>
      </c>
      <c r="K478">
        <v>-4.0745333000000002E-2</v>
      </c>
      <c r="L478">
        <v>-1.0335379E-2</v>
      </c>
      <c r="N478">
        <f t="shared" si="14"/>
        <v>5073565.9381025862</v>
      </c>
      <c r="P478">
        <f t="shared" si="15"/>
        <v>-73565.938102586195</v>
      </c>
    </row>
    <row r="479" spans="1:16" x14ac:dyDescent="0.2">
      <c r="A479" s="17">
        <v>44245</v>
      </c>
      <c r="B479">
        <v>2.2469142000000001E-2</v>
      </c>
      <c r="C479">
        <v>1.0548884999999999E-2</v>
      </c>
      <c r="D479">
        <v>1.0370279E-2</v>
      </c>
      <c r="E479">
        <v>1.3769144000000001E-2</v>
      </c>
      <c r="F479">
        <v>2.7746805999999999E-2</v>
      </c>
      <c r="G479">
        <v>8.6501170000000006E-3</v>
      </c>
      <c r="H479">
        <v>7.13161E-3</v>
      </c>
      <c r="I479">
        <v>3.8234701000000003E-2</v>
      </c>
      <c r="J479">
        <v>3.5481634999999997E-2</v>
      </c>
      <c r="K479">
        <v>3.8937408E-2</v>
      </c>
      <c r="L479">
        <v>2.3814215E-2</v>
      </c>
      <c r="N479">
        <f t="shared" si="14"/>
        <v>5023766.0274836402</v>
      </c>
      <c r="P479">
        <f t="shared" si="15"/>
        <v>-23766.027483640239</v>
      </c>
    </row>
    <row r="480" spans="1:16" x14ac:dyDescent="0.2">
      <c r="A480" s="17">
        <v>44246</v>
      </c>
      <c r="B480">
        <v>-3.7184979E-2</v>
      </c>
      <c r="C480">
        <v>-4.8137317999999998E-2</v>
      </c>
      <c r="D480">
        <v>-2.9936047E-2</v>
      </c>
      <c r="E480">
        <v>-2.8149865999999999E-2</v>
      </c>
      <c r="F480">
        <v>-4.3322494000000003E-2</v>
      </c>
      <c r="G480">
        <v>-2.5713053999999999E-2</v>
      </c>
      <c r="H480">
        <v>-3.8542000999999999E-2</v>
      </c>
      <c r="I480">
        <v>-3.5009898999999997E-2</v>
      </c>
      <c r="J480">
        <v>-2.8233683999999998E-2</v>
      </c>
      <c r="K480">
        <v>-4.5104258000000001E-2</v>
      </c>
      <c r="L480">
        <v>-3.6908578999999997E-2</v>
      </c>
      <c r="N480">
        <f t="shared" si="14"/>
        <v>4922750.0782243703</v>
      </c>
      <c r="P480">
        <f t="shared" si="15"/>
        <v>77249.921775629744</v>
      </c>
    </row>
    <row r="481" spans="1:16" x14ac:dyDescent="0.2">
      <c r="A481" s="17">
        <v>44249</v>
      </c>
      <c r="B481">
        <v>6.7307469999999996E-3</v>
      </c>
      <c r="C481">
        <v>-7.4070630000000002E-3</v>
      </c>
      <c r="D481">
        <v>-1.387339E-3</v>
      </c>
      <c r="E481">
        <v>-9.4069529999999991E-3</v>
      </c>
      <c r="F481">
        <v>-1.7254004E-2</v>
      </c>
      <c r="G481">
        <v>-8.4073499999999992E-3</v>
      </c>
      <c r="H481">
        <v>-1.6921485E-2</v>
      </c>
      <c r="I481">
        <v>-1.6228853000000001E-2</v>
      </c>
      <c r="J481">
        <v>-9.7179769999999992E-3</v>
      </c>
      <c r="K481">
        <v>-1.6769809999999999E-3</v>
      </c>
      <c r="L481">
        <v>-7.5431049999999996E-3</v>
      </c>
      <c r="N481">
        <f t="shared" si="14"/>
        <v>4815168.0248377956</v>
      </c>
      <c r="P481">
        <f t="shared" si="15"/>
        <v>184831.97516220436</v>
      </c>
    </row>
    <row r="482" spans="1:16" x14ac:dyDescent="0.2">
      <c r="A482" s="17">
        <v>44250</v>
      </c>
      <c r="B482">
        <v>3.3306968999999999E-2</v>
      </c>
      <c r="C482">
        <v>2.5630534E-2</v>
      </c>
      <c r="D482">
        <v>3.7137732999999999E-2</v>
      </c>
      <c r="E482">
        <v>1.8850803999999999E-2</v>
      </c>
      <c r="F482">
        <v>8.5627540000000005E-3</v>
      </c>
      <c r="G482">
        <v>2.6841034E-2</v>
      </c>
      <c r="H482">
        <v>2.8612268E-2</v>
      </c>
      <c r="I482">
        <v>7.3983315999999993E-2</v>
      </c>
      <c r="J482">
        <v>2.5419338999999999E-2</v>
      </c>
      <c r="K482">
        <v>1.4863549E-2</v>
      </c>
      <c r="L482">
        <v>3.1921524E-2</v>
      </c>
      <c r="N482">
        <f t="shared" si="14"/>
        <v>5203208.2325203568</v>
      </c>
      <c r="P482">
        <f t="shared" si="15"/>
        <v>-203208.23252035677</v>
      </c>
    </row>
    <row r="483" spans="1:16" x14ac:dyDescent="0.2">
      <c r="A483" s="17">
        <v>44251</v>
      </c>
      <c r="B483">
        <v>-4.5157026000000003E-2</v>
      </c>
      <c r="C483">
        <v>-5.3390149999999997E-2</v>
      </c>
      <c r="D483">
        <v>-5.0650979999999998E-2</v>
      </c>
      <c r="E483">
        <v>-5.0584325999999999E-2</v>
      </c>
      <c r="F483">
        <v>-5.6370431999999998E-2</v>
      </c>
      <c r="G483">
        <v>-4.2440496000000001E-2</v>
      </c>
      <c r="H483">
        <v>-4.0275744000000002E-2</v>
      </c>
      <c r="I483">
        <v>-6.7243397999999996E-2</v>
      </c>
      <c r="J483">
        <v>-4.6966501000000001E-2</v>
      </c>
      <c r="K483">
        <v>-6.2518236000000005E-2</v>
      </c>
      <c r="L483">
        <v>-5.8645215000000001E-2</v>
      </c>
      <c r="N483">
        <f t="shared" si="14"/>
        <v>4701191.420229774</v>
      </c>
      <c r="P483">
        <f t="shared" si="15"/>
        <v>298808.57977022603</v>
      </c>
    </row>
    <row r="484" spans="1:16" x14ac:dyDescent="0.2">
      <c r="A484" s="17">
        <v>44252</v>
      </c>
      <c r="B484">
        <v>6.2716930000000001E-3</v>
      </c>
      <c r="C484">
        <v>2.5041792E-2</v>
      </c>
      <c r="D484">
        <v>1.0151818999999999E-2</v>
      </c>
      <c r="E484">
        <v>2.7422366E-2</v>
      </c>
      <c r="F484">
        <v>3.6275491999999999E-2</v>
      </c>
      <c r="G484">
        <v>-4.7654199999999999E-4</v>
      </c>
      <c r="H484">
        <v>4.8580979999999999E-3</v>
      </c>
      <c r="I484">
        <v>4.1800875000000001E-2</v>
      </c>
      <c r="J484">
        <v>1.3828841E-2</v>
      </c>
      <c r="K484">
        <v>3.2698177000000002E-2</v>
      </c>
      <c r="L484">
        <v>2.2534780000000001E-2</v>
      </c>
      <c r="N484">
        <f t="shared" si="14"/>
        <v>5149540.5019770488</v>
      </c>
      <c r="P484">
        <f t="shared" si="15"/>
        <v>-149540.50197704881</v>
      </c>
    </row>
    <row r="485" spans="1:16" x14ac:dyDescent="0.2">
      <c r="A485" s="17">
        <v>44253</v>
      </c>
      <c r="B485">
        <v>3.3967367999999998E-2</v>
      </c>
      <c r="C485">
        <v>2.2002025000000001E-2</v>
      </c>
      <c r="D485">
        <v>3.0864959000000001E-2</v>
      </c>
      <c r="E485">
        <v>4.1092023999999998E-2</v>
      </c>
      <c r="F485">
        <v>2.5359328E-2</v>
      </c>
      <c r="G485">
        <v>2.7733865E-2</v>
      </c>
      <c r="H485">
        <v>2.3941935000000001E-2</v>
      </c>
      <c r="I485">
        <v>6.3602919999999993E-2</v>
      </c>
      <c r="J485">
        <v>1.762091E-2</v>
      </c>
      <c r="K485">
        <v>3.5210784000000002E-2</v>
      </c>
      <c r="L485">
        <v>3.1380088E-2</v>
      </c>
      <c r="N485">
        <f t="shared" si="14"/>
        <v>5155744.1220096601</v>
      </c>
      <c r="P485">
        <f t="shared" si="15"/>
        <v>-155744.12200966012</v>
      </c>
    </row>
    <row r="486" spans="1:16" x14ac:dyDescent="0.2">
      <c r="A486" s="17">
        <v>44256</v>
      </c>
      <c r="B486">
        <v>-2.6427427999999999E-2</v>
      </c>
      <c r="C486">
        <v>-2.6508732E-2</v>
      </c>
      <c r="D486">
        <v>-1.5770782000000001E-2</v>
      </c>
      <c r="E486">
        <v>-1.8699882000000001E-2</v>
      </c>
      <c r="F486">
        <v>-3.4723774999999998E-2</v>
      </c>
      <c r="G486">
        <v>-3.9721541999999999E-2</v>
      </c>
      <c r="H486">
        <v>-1.7720203E-2</v>
      </c>
      <c r="I486">
        <v>-3.2101011999999998E-2</v>
      </c>
      <c r="J486">
        <v>-2.7488262999999999E-2</v>
      </c>
      <c r="K486">
        <v>-3.8755062999999999E-2</v>
      </c>
      <c r="L486">
        <v>-3.0445237E-2</v>
      </c>
      <c r="N486">
        <f t="shared" si="14"/>
        <v>4876048.6124314871</v>
      </c>
      <c r="P486">
        <f t="shared" si="15"/>
        <v>123951.38756851293</v>
      </c>
    </row>
    <row r="487" spans="1:16" x14ac:dyDescent="0.2">
      <c r="A487" s="17">
        <v>44257</v>
      </c>
      <c r="B487">
        <v>-2.2124187999999999E-2</v>
      </c>
      <c r="C487">
        <v>-3.9643917000000001E-2</v>
      </c>
      <c r="D487">
        <v>-2.4894159999999999E-2</v>
      </c>
      <c r="E487">
        <v>-3.6991541000000003E-2</v>
      </c>
      <c r="F487">
        <v>-4.8622914000000003E-2</v>
      </c>
      <c r="G487">
        <v>8.6456020000000005E-3</v>
      </c>
      <c r="H487">
        <v>-3.5295477999999998E-2</v>
      </c>
      <c r="I487">
        <v>-4.3207676E-2</v>
      </c>
      <c r="J487">
        <v>-2.8598569000000001E-2</v>
      </c>
      <c r="K487">
        <v>-2.4763225999999999E-2</v>
      </c>
      <c r="L487">
        <v>-3.1079157999999999E-2</v>
      </c>
      <c r="N487">
        <f t="shared" si="14"/>
        <v>4825427.5056583509</v>
      </c>
      <c r="P487">
        <f t="shared" si="15"/>
        <v>174572.49434164912</v>
      </c>
    </row>
    <row r="488" spans="1:16" x14ac:dyDescent="0.2">
      <c r="A488" s="17">
        <v>44258</v>
      </c>
      <c r="B488">
        <v>-2.6559923999999999E-2</v>
      </c>
      <c r="C488">
        <v>-3.9220721E-2</v>
      </c>
      <c r="D488">
        <v>-4.3980172999999997E-2</v>
      </c>
      <c r="E488">
        <v>-4.2955743999999997E-2</v>
      </c>
      <c r="F488">
        <v>-0.12765377999999999</v>
      </c>
      <c r="G488">
        <v>-7.8052008000000006E-2</v>
      </c>
      <c r="H488">
        <v>-2.9756331E-2</v>
      </c>
      <c r="I488">
        <v>-0.12170684399999999</v>
      </c>
      <c r="J488">
        <v>-3.6817397000000002E-2</v>
      </c>
      <c r="K488">
        <v>-5.7424057000000001E-2</v>
      </c>
      <c r="L488">
        <v>-4.9326690999999999E-2</v>
      </c>
      <c r="N488">
        <f t="shared" si="14"/>
        <v>4611985.9538640855</v>
      </c>
      <c r="P488">
        <f t="shared" si="15"/>
        <v>388014.04613591451</v>
      </c>
    </row>
    <row r="489" spans="1:16" x14ac:dyDescent="0.2">
      <c r="A489" s="17">
        <v>44259</v>
      </c>
      <c r="B489">
        <v>4.0485839000000003E-2</v>
      </c>
      <c r="C489">
        <v>9.8547760000000009E-3</v>
      </c>
      <c r="D489">
        <v>2.8323917000000001E-2</v>
      </c>
      <c r="E489">
        <v>1.4657831E-2</v>
      </c>
      <c r="F489">
        <v>3.4557889000000001E-2</v>
      </c>
      <c r="G489">
        <v>1.5392774E-2</v>
      </c>
      <c r="H489">
        <v>1.5143062000000001E-2</v>
      </c>
      <c r="I489">
        <v>-3.5684950000000001E-3</v>
      </c>
      <c r="J489">
        <v>2.9722711999999998E-2</v>
      </c>
      <c r="K489">
        <v>3.7478341999999998E-2</v>
      </c>
      <c r="L489">
        <v>2.9554337999999999E-2</v>
      </c>
      <c r="N489">
        <f t="shared" si="14"/>
        <v>4901660.0680786492</v>
      </c>
      <c r="P489">
        <f t="shared" si="15"/>
        <v>98339.93192135077</v>
      </c>
    </row>
    <row r="490" spans="1:16" x14ac:dyDescent="0.2">
      <c r="A490" s="17">
        <v>44260</v>
      </c>
      <c r="B490">
        <v>-1.4761117000000001E-2</v>
      </c>
      <c r="C490">
        <v>-5.9828933000000001E-2</v>
      </c>
      <c r="D490">
        <v>-3.5331472000000003E-2</v>
      </c>
      <c r="E490">
        <v>-6.6332282000000006E-2</v>
      </c>
      <c r="F490">
        <v>-3.5555728000000002E-2</v>
      </c>
      <c r="G490">
        <v>-3.9465156000000001E-2</v>
      </c>
      <c r="H490">
        <v>-5.1800590000000001E-2</v>
      </c>
      <c r="I490">
        <v>-6.0669243999999997E-2</v>
      </c>
      <c r="J490">
        <v>-3.2911057000000001E-2</v>
      </c>
      <c r="K490">
        <v>-6.1608980000000001E-2</v>
      </c>
      <c r="L490">
        <v>-5.5467783E-2</v>
      </c>
      <c r="N490">
        <f t="shared" si="14"/>
        <v>4443902.515336046</v>
      </c>
      <c r="P490">
        <f t="shared" si="15"/>
        <v>556097.484663954</v>
      </c>
    </row>
    <row r="491" spans="1:16" x14ac:dyDescent="0.2">
      <c r="A491" s="17">
        <v>44263</v>
      </c>
      <c r="B491">
        <v>4.6041459999999999E-2</v>
      </c>
      <c r="C491">
        <v>5.9956308E-2</v>
      </c>
      <c r="D491">
        <v>4.9638518999999999E-2</v>
      </c>
      <c r="E491">
        <v>5.1696971000000001E-2</v>
      </c>
      <c r="F491">
        <v>9.0624339999999998E-2</v>
      </c>
      <c r="G491">
        <v>3.7426468999999997E-2</v>
      </c>
      <c r="H491">
        <v>4.6855764000000001E-2</v>
      </c>
      <c r="I491">
        <v>9.0949716E-2</v>
      </c>
      <c r="J491">
        <v>3.6598177000000003E-2</v>
      </c>
      <c r="K491">
        <v>6.1746640999999998E-2</v>
      </c>
      <c r="L491">
        <v>6.0271992000000003E-2</v>
      </c>
      <c r="N491">
        <f t="shared" si="14"/>
        <v>5277349.5231444091</v>
      </c>
      <c r="P491">
        <f t="shared" si="15"/>
        <v>-277349.52314440906</v>
      </c>
    </row>
    <row r="492" spans="1:16" x14ac:dyDescent="0.2">
      <c r="A492" s="17">
        <v>44264</v>
      </c>
      <c r="B492">
        <v>-6.7242100000000004E-3</v>
      </c>
      <c r="C492">
        <v>-1.2944778000000001E-2</v>
      </c>
      <c r="D492">
        <v>-5.5330049999999997E-3</v>
      </c>
      <c r="E492">
        <v>-1.3641132E-2</v>
      </c>
      <c r="F492">
        <v>-2.3530550000000001E-2</v>
      </c>
      <c r="G492">
        <v>-1.5318199999999999E-3</v>
      </c>
      <c r="H492">
        <v>-9.6506160000000007E-3</v>
      </c>
      <c r="I492">
        <v>-3.2188821999999999E-2</v>
      </c>
      <c r="J492">
        <v>-1.5647364E-2</v>
      </c>
      <c r="K492">
        <v>-2.8874126999999999E-2</v>
      </c>
      <c r="L492">
        <v>-1.9050151000000001E-2</v>
      </c>
      <c r="N492">
        <f t="shared" si="14"/>
        <v>4908314.3460590411</v>
      </c>
      <c r="P492">
        <f t="shared" si="15"/>
        <v>91685.653940958902</v>
      </c>
    </row>
    <row r="493" spans="1:16" x14ac:dyDescent="0.2">
      <c r="A493" s="17">
        <v>44265</v>
      </c>
      <c r="B493">
        <v>1.6884779999999999E-2</v>
      </c>
      <c r="C493">
        <v>4.6748753999999997E-2</v>
      </c>
      <c r="D493">
        <v>3.2119341000000003E-2</v>
      </c>
      <c r="E493">
        <v>3.613193E-2</v>
      </c>
      <c r="F493">
        <v>7.7669779999999994E-2</v>
      </c>
      <c r="G493">
        <v>3.1684876000000001E-2</v>
      </c>
      <c r="H493">
        <v>2.9816286000000001E-2</v>
      </c>
      <c r="I493">
        <v>5.2104759E-2</v>
      </c>
      <c r="J493">
        <v>2.6297937E-2</v>
      </c>
      <c r="K493">
        <v>4.7603095999999998E-2</v>
      </c>
      <c r="L493">
        <v>4.1235185000000001E-2</v>
      </c>
      <c r="N493">
        <f t="shared" si="14"/>
        <v>5273311.4741965681</v>
      </c>
      <c r="P493">
        <f t="shared" si="15"/>
        <v>-273311.47419656813</v>
      </c>
    </row>
    <row r="494" spans="1:16" x14ac:dyDescent="0.2">
      <c r="A494" s="17">
        <v>44266</v>
      </c>
      <c r="B494">
        <v>-6.4970940000000001E-3</v>
      </c>
      <c r="C494">
        <v>-2.2183929999999999E-3</v>
      </c>
      <c r="D494">
        <v>-7.9189689999999997E-3</v>
      </c>
      <c r="E494">
        <v>-5.5697100000000003E-3</v>
      </c>
      <c r="F494">
        <v>1.8403817999999999E-2</v>
      </c>
      <c r="G494">
        <v>-1.7478615999999999E-2</v>
      </c>
      <c r="H494">
        <v>-1.3449849E-2</v>
      </c>
      <c r="I494">
        <v>1.997148E-2</v>
      </c>
      <c r="J494">
        <v>-9.91445E-3</v>
      </c>
      <c r="K494">
        <v>-5.140894E-3</v>
      </c>
      <c r="L494">
        <v>-1.0609051E-2</v>
      </c>
      <c r="N494">
        <f t="shared" si="14"/>
        <v>4897609.7166244015</v>
      </c>
      <c r="P494">
        <f t="shared" si="15"/>
        <v>102390.28337559849</v>
      </c>
    </row>
    <row r="495" spans="1:16" x14ac:dyDescent="0.2">
      <c r="A495" s="17">
        <v>44267</v>
      </c>
      <c r="B495">
        <v>1.4050160000000001E-2</v>
      </c>
      <c r="C495">
        <v>1.7732008E-2</v>
      </c>
      <c r="D495">
        <v>7.6904019999999998E-3</v>
      </c>
      <c r="E495">
        <v>4.2525251999999999E-2</v>
      </c>
      <c r="F495">
        <v>2.5127191E-2</v>
      </c>
      <c r="G495">
        <v>1.8962601999999999E-2</v>
      </c>
      <c r="H495">
        <v>1.2690228E-2</v>
      </c>
      <c r="I495">
        <v>1.4337987999999999E-2</v>
      </c>
      <c r="J495">
        <v>9.7157130000000008E-3</v>
      </c>
      <c r="K495">
        <v>1.4208620999999999E-2</v>
      </c>
      <c r="L495">
        <v>2.0863990999999998E-2</v>
      </c>
      <c r="N495">
        <f t="shared" si="14"/>
        <v>5233252.5665620156</v>
      </c>
      <c r="P495">
        <f t="shared" si="15"/>
        <v>-233252.56656201556</v>
      </c>
    </row>
    <row r="496" spans="1:16" x14ac:dyDescent="0.2">
      <c r="A496" s="17">
        <v>44270</v>
      </c>
      <c r="B496">
        <v>1.5400537000000001E-2</v>
      </c>
      <c r="C496">
        <v>3.0257209999999999E-3</v>
      </c>
      <c r="D496">
        <v>1.2668766E-2</v>
      </c>
      <c r="E496">
        <v>1.5617693E-2</v>
      </c>
      <c r="F496">
        <v>-8.3057749999999996E-3</v>
      </c>
      <c r="G496">
        <v>1.0327163E-2</v>
      </c>
      <c r="H496">
        <v>1.5153293999999999E-2</v>
      </c>
      <c r="I496">
        <v>2.3377727000000001E-2</v>
      </c>
      <c r="J496">
        <v>1.3680955999999999E-2</v>
      </c>
      <c r="K496">
        <v>2.270373E-3</v>
      </c>
      <c r="L496">
        <v>1.2840353000000001E-2</v>
      </c>
      <c r="N496">
        <f t="shared" si="14"/>
        <v>5121723.3281292282</v>
      </c>
      <c r="P496">
        <f t="shared" si="15"/>
        <v>-121723.3281292282</v>
      </c>
    </row>
    <row r="497" spans="1:16" x14ac:dyDescent="0.2">
      <c r="A497" s="17">
        <v>44271</v>
      </c>
      <c r="B497">
        <v>1.5318907999999999E-2</v>
      </c>
      <c r="C497">
        <v>-1.451237E-3</v>
      </c>
      <c r="D497">
        <v>1.2398813E-2</v>
      </c>
      <c r="E497">
        <v>1.1250230999999999E-2</v>
      </c>
      <c r="F497">
        <v>2.9150119999999998E-3</v>
      </c>
      <c r="G497">
        <v>1.6978354000000001E-2</v>
      </c>
      <c r="H497">
        <v>2.0184679999999998E-3</v>
      </c>
      <c r="I497">
        <v>1.655032E-2</v>
      </c>
      <c r="J497">
        <v>7.0305699999999999E-3</v>
      </c>
      <c r="K497">
        <v>2.5815028E-2</v>
      </c>
      <c r="L497">
        <v>1.2511918E-2</v>
      </c>
      <c r="N497">
        <f t="shared" si="14"/>
        <v>4988888.3335623862</v>
      </c>
      <c r="P497">
        <f t="shared" si="15"/>
        <v>11111.666437613778</v>
      </c>
    </row>
    <row r="498" spans="1:16" x14ac:dyDescent="0.2">
      <c r="A498" s="17">
        <v>44272</v>
      </c>
      <c r="B498">
        <v>-3.1660448000000001E-2</v>
      </c>
      <c r="C498">
        <v>-5.6126636000000001E-2</v>
      </c>
      <c r="D498">
        <v>-2.8217059999999999E-2</v>
      </c>
      <c r="E498">
        <v>-4.1029731E-2</v>
      </c>
      <c r="F498">
        <v>-5.4471631999999999E-2</v>
      </c>
      <c r="G498">
        <v>-1.6489225999999999E-2</v>
      </c>
      <c r="H498">
        <v>-3.1632985000000002E-2</v>
      </c>
      <c r="I498">
        <v>-7.6961051000000003E-2</v>
      </c>
      <c r="J498">
        <v>-3.1029401000000002E-2</v>
      </c>
      <c r="K498">
        <v>-5.5675868000000003E-2</v>
      </c>
      <c r="L498">
        <v>-4.2255911E-2</v>
      </c>
      <c r="N498">
        <f t="shared" si="14"/>
        <v>4817475.3898533508</v>
      </c>
      <c r="P498">
        <f t="shared" si="15"/>
        <v>182524.61014664918</v>
      </c>
    </row>
    <row r="499" spans="1:16" x14ac:dyDescent="0.2">
      <c r="A499" s="17">
        <v>44273</v>
      </c>
      <c r="B499">
        <v>4.70579E-4</v>
      </c>
      <c r="C499">
        <v>1.1960886E-2</v>
      </c>
      <c r="D499">
        <v>9.2482569999999993E-3</v>
      </c>
      <c r="E499">
        <v>2.9755699E-2</v>
      </c>
      <c r="F499">
        <v>3.1336961000000003E-2</v>
      </c>
      <c r="G499">
        <v>-1.329089E-2</v>
      </c>
      <c r="H499">
        <v>9.7405440000000003E-3</v>
      </c>
      <c r="I499">
        <v>1.0625198000000001E-2</v>
      </c>
      <c r="J499">
        <v>1.6326499000000001E-2</v>
      </c>
      <c r="K499">
        <v>3.0927765999999999E-2</v>
      </c>
      <c r="L499">
        <v>1.2277572E-2</v>
      </c>
      <c r="N499">
        <f t="shared" si="14"/>
        <v>5064444.7278961884</v>
      </c>
      <c r="P499">
        <f t="shared" si="15"/>
        <v>-64444.727896188386</v>
      </c>
    </row>
    <row r="500" spans="1:16" x14ac:dyDescent="0.2">
      <c r="A500" s="17">
        <v>44274</v>
      </c>
      <c r="B500">
        <v>2.8906777000000002E-2</v>
      </c>
      <c r="C500">
        <v>1.5562632E-2</v>
      </c>
      <c r="D500">
        <v>2.3141816999999999E-2</v>
      </c>
      <c r="E500">
        <v>1.727253E-3</v>
      </c>
      <c r="F500">
        <v>1.4154585000000001E-2</v>
      </c>
      <c r="G500">
        <v>1.3779685999999999E-2</v>
      </c>
      <c r="H500">
        <v>2.3160849000000001E-2</v>
      </c>
      <c r="I500">
        <v>5.829575E-3</v>
      </c>
      <c r="J500">
        <v>1.6905742000000001E-2</v>
      </c>
      <c r="K500">
        <v>3.1486490999999998E-2</v>
      </c>
      <c r="L500">
        <v>2.0938022000000001E-2</v>
      </c>
      <c r="N500">
        <f t="shared" si="14"/>
        <v>4898545.7386699244</v>
      </c>
      <c r="P500">
        <f t="shared" si="15"/>
        <v>101454.26133007556</v>
      </c>
    </row>
    <row r="501" spans="1:16" x14ac:dyDescent="0.2">
      <c r="A501" s="17">
        <v>44277</v>
      </c>
      <c r="B501">
        <v>-3.3307814999999998E-2</v>
      </c>
      <c r="C501">
        <v>-2.4200901E-2</v>
      </c>
      <c r="D501">
        <v>-7.3563179999999997E-3</v>
      </c>
      <c r="E501">
        <v>-2.3890623E-2</v>
      </c>
      <c r="F501">
        <v>-3.2405254000000001E-2</v>
      </c>
      <c r="G501">
        <v>-4.6008022000000003E-2</v>
      </c>
      <c r="H501">
        <v>-1.1777499E-2</v>
      </c>
      <c r="I501">
        <v>-3.4572477999999997E-2</v>
      </c>
      <c r="J501">
        <v>-2.6297208999999998E-2</v>
      </c>
      <c r="K501">
        <v>-3.2019701999999997E-2</v>
      </c>
      <c r="L501">
        <v>-2.6640502E-2</v>
      </c>
      <c r="N501">
        <f t="shared" si="14"/>
        <v>4893922.5078798495</v>
      </c>
      <c r="P501">
        <f t="shared" si="15"/>
        <v>106077.49212015048</v>
      </c>
    </row>
    <row r="502" spans="1:16" x14ac:dyDescent="0.2">
      <c r="A502" s="17">
        <v>44278</v>
      </c>
      <c r="B502">
        <v>-2.294552E-2</v>
      </c>
      <c r="C502">
        <v>-2.4539445E-2</v>
      </c>
      <c r="D502">
        <v>6.7109199999999998E-4</v>
      </c>
      <c r="E502">
        <v>-1.4739644999999999E-2</v>
      </c>
      <c r="F502">
        <v>-1.9694093999999999E-2</v>
      </c>
      <c r="G502">
        <v>-1.547226E-2</v>
      </c>
      <c r="H502">
        <v>-4.1130148999999998E-2</v>
      </c>
      <c r="I502">
        <v>-3.9174425999999998E-2</v>
      </c>
      <c r="J502">
        <v>-3.3229400000000001E-4</v>
      </c>
      <c r="K502">
        <v>-2.1703549999999999E-2</v>
      </c>
      <c r="L502">
        <v>-1.3815381999999999E-2</v>
      </c>
      <c r="N502">
        <f t="shared" si="14"/>
        <v>5008614.5835394245</v>
      </c>
      <c r="P502">
        <f t="shared" si="15"/>
        <v>-8614.5835394244641</v>
      </c>
    </row>
    <row r="503" spans="1:16" x14ac:dyDescent="0.2">
      <c r="A503" s="17">
        <v>44279</v>
      </c>
      <c r="B503">
        <v>-3.2239299999999997E-4</v>
      </c>
      <c r="C503">
        <v>-3.4054010000000002E-3</v>
      </c>
      <c r="D503">
        <v>-2.2945050000000001E-3</v>
      </c>
      <c r="E503">
        <v>9.6411429999999996E-3</v>
      </c>
      <c r="F503">
        <v>-1.1111546E-2</v>
      </c>
      <c r="G503">
        <v>-1.0449356E-2</v>
      </c>
      <c r="H503">
        <v>7.8598800000000005E-4</v>
      </c>
      <c r="I503">
        <v>2.1193778E-2</v>
      </c>
      <c r="J503">
        <v>-3.5964159999999998E-3</v>
      </c>
      <c r="K503">
        <v>2.7221300000000001E-3</v>
      </c>
      <c r="L503">
        <v>1.0615570000000001E-3</v>
      </c>
      <c r="N503">
        <f t="shared" si="14"/>
        <v>5036120.8315290157</v>
      </c>
      <c r="P503">
        <f t="shared" si="15"/>
        <v>-36120.831529015675</v>
      </c>
    </row>
    <row r="504" spans="1:16" x14ac:dyDescent="0.2">
      <c r="A504" s="17">
        <v>44280</v>
      </c>
      <c r="B504">
        <v>4.4928259999999998E-2</v>
      </c>
      <c r="C504">
        <v>1.5492107E-2</v>
      </c>
      <c r="D504">
        <v>5.2972498E-2</v>
      </c>
      <c r="E504">
        <v>4.3111706E-2</v>
      </c>
      <c r="F504">
        <v>4.8417953999999999E-2</v>
      </c>
      <c r="G504">
        <v>2.7455687999999999E-2</v>
      </c>
      <c r="H504">
        <v>4.3884594999999998E-2</v>
      </c>
      <c r="I504">
        <v>4.8296401000000003E-2</v>
      </c>
      <c r="J504">
        <v>4.6978134999999997E-2</v>
      </c>
      <c r="K504">
        <v>5.4610529999999997E-2</v>
      </c>
      <c r="L504">
        <v>4.8184209999999998E-2</v>
      </c>
      <c r="N504">
        <f t="shared" si="14"/>
        <v>5152842.0587110464</v>
      </c>
      <c r="P504">
        <f t="shared" si="15"/>
        <v>-152842.05871104635</v>
      </c>
    </row>
    <row r="505" spans="1:16" x14ac:dyDescent="0.2">
      <c r="A505" s="17">
        <v>44281</v>
      </c>
      <c r="B505">
        <v>-5.7201329999999996E-3</v>
      </c>
      <c r="C505">
        <v>-3.4940739999999998E-3</v>
      </c>
      <c r="D505">
        <v>-1.0791149E-2</v>
      </c>
      <c r="E505">
        <v>-1.9735346000000001E-2</v>
      </c>
      <c r="F505">
        <v>-9.8420409999999993E-3</v>
      </c>
      <c r="G505">
        <v>-2.2217411999999999E-2</v>
      </c>
      <c r="H505">
        <v>-1.3017694999999999E-2</v>
      </c>
      <c r="I505">
        <v>-4.3594916999999997E-2</v>
      </c>
      <c r="J505">
        <v>-2.0968091000000001E-2</v>
      </c>
      <c r="K505">
        <v>-2.9845074999999999E-2</v>
      </c>
      <c r="L505">
        <v>-1.5451496E-2</v>
      </c>
      <c r="N505">
        <f t="shared" si="14"/>
        <v>4839754.1087557534</v>
      </c>
      <c r="P505">
        <f t="shared" si="15"/>
        <v>160245.89124424662</v>
      </c>
    </row>
    <row r="506" spans="1:16" x14ac:dyDescent="0.2">
      <c r="A506" s="17">
        <v>44284</v>
      </c>
      <c r="B506">
        <v>-1.1382298000000001E-2</v>
      </c>
      <c r="C506">
        <v>-1.4888604999999999E-2</v>
      </c>
      <c r="D506">
        <v>-1.289643E-3</v>
      </c>
      <c r="E506">
        <v>-3.5447951999999998E-2</v>
      </c>
      <c r="F506">
        <v>1.7477257999999999E-2</v>
      </c>
      <c r="G506">
        <v>2.608984E-3</v>
      </c>
      <c r="H506">
        <v>-8.8760019999999992E-3</v>
      </c>
      <c r="I506">
        <v>7.9421149999999996E-3</v>
      </c>
      <c r="J506">
        <v>-8.0924819999999998E-3</v>
      </c>
      <c r="K506">
        <v>-4.9176280000000003E-3</v>
      </c>
      <c r="L506">
        <v>-2.3889620000000001E-3</v>
      </c>
      <c r="N506">
        <f t="shared" si="14"/>
        <v>4928824.9860278592</v>
      </c>
      <c r="P506">
        <f t="shared" si="15"/>
        <v>71175.013972140849</v>
      </c>
    </row>
    <row r="507" spans="1:16" x14ac:dyDescent="0.2">
      <c r="A507" s="17">
        <v>44285</v>
      </c>
      <c r="B507">
        <v>3.6002E-3</v>
      </c>
      <c r="C507">
        <v>3.2365285000000001E-2</v>
      </c>
      <c r="D507">
        <v>1.6269908999999999E-2</v>
      </c>
      <c r="E507">
        <v>1.6307835E-2</v>
      </c>
      <c r="F507">
        <v>3.4267488999999998E-2</v>
      </c>
      <c r="G507">
        <v>1.2943489000000001E-2</v>
      </c>
      <c r="H507">
        <v>1.8881259000000001E-2</v>
      </c>
      <c r="I507">
        <v>4.6371965000000001E-2</v>
      </c>
      <c r="J507">
        <v>1.6055247000000002E-2</v>
      </c>
      <c r="K507">
        <v>3.3475056000000003E-2</v>
      </c>
      <c r="L507">
        <v>2.4133643E-2</v>
      </c>
      <c r="N507">
        <f t="shared" si="14"/>
        <v>5183266.1695323586</v>
      </c>
      <c r="P507">
        <f t="shared" si="15"/>
        <v>-183266.16953235865</v>
      </c>
    </row>
    <row r="508" spans="1:16" x14ac:dyDescent="0.2">
      <c r="A508" s="17">
        <v>44286</v>
      </c>
      <c r="B508">
        <v>8.5570469999999999E-3</v>
      </c>
      <c r="C508">
        <v>3.2460979000000001E-2</v>
      </c>
      <c r="D508">
        <v>1.6113794000000001E-2</v>
      </c>
      <c r="E508">
        <v>2.6161205999999999E-2</v>
      </c>
      <c r="F508">
        <v>1.3787735000000001E-2</v>
      </c>
      <c r="G508">
        <v>4.4272780999999997E-2</v>
      </c>
      <c r="H508">
        <v>3.8469278000000003E-2</v>
      </c>
      <c r="I508">
        <v>7.8161429000000004E-2</v>
      </c>
      <c r="J508">
        <v>3.3605184000000003E-2</v>
      </c>
      <c r="K508">
        <v>3.1392437000000002E-2</v>
      </c>
      <c r="L508">
        <v>3.6110301999999997E-2</v>
      </c>
      <c r="N508">
        <f t="shared" si="14"/>
        <v>5455262.8519325545</v>
      </c>
      <c r="P508">
        <f t="shared" si="15"/>
        <v>-455262.85193255451</v>
      </c>
    </row>
    <row r="509" spans="1:16" x14ac:dyDescent="0.2">
      <c r="A509" s="17">
        <v>44287</v>
      </c>
      <c r="B509">
        <v>3.0363194999999999E-2</v>
      </c>
      <c r="C509">
        <v>4.1841550000000002E-3</v>
      </c>
      <c r="D509">
        <v>2.5040403999999999E-2</v>
      </c>
      <c r="E509">
        <v>2.5985714E-2</v>
      </c>
      <c r="F509">
        <v>2.7997576999999999E-2</v>
      </c>
      <c r="G509">
        <v>1.0281657E-2</v>
      </c>
      <c r="H509">
        <v>1.8266101E-2</v>
      </c>
      <c r="I509">
        <v>2.9151834000000001E-2</v>
      </c>
      <c r="J509">
        <v>1.9205647999999999E-2</v>
      </c>
      <c r="K509">
        <v>2.2532462E-2</v>
      </c>
      <c r="L509">
        <v>1.9977186000000001E-2</v>
      </c>
      <c r="N509">
        <f t="shared" si="14"/>
        <v>5001144.0953614088</v>
      </c>
      <c r="P509">
        <f t="shared" si="15"/>
        <v>-1144.0953614087775</v>
      </c>
    </row>
    <row r="510" spans="1:16" x14ac:dyDescent="0.2">
      <c r="A510" s="17">
        <v>44291</v>
      </c>
      <c r="B510">
        <v>-1.4837592E-2</v>
      </c>
      <c r="C510">
        <v>1.22824E-4</v>
      </c>
      <c r="D510">
        <v>-1.195353E-2</v>
      </c>
      <c r="E510">
        <v>-9.4821279999999994E-3</v>
      </c>
      <c r="F510">
        <v>-4.31709E-3</v>
      </c>
      <c r="G510">
        <v>-5.862295E-3</v>
      </c>
      <c r="H510">
        <v>-1.6308281000000001E-2</v>
      </c>
      <c r="I510">
        <v>-1.8120039000000001E-2</v>
      </c>
      <c r="J510">
        <v>-1.0946989000000001E-2</v>
      </c>
      <c r="K510">
        <v>-1.8980119E-2</v>
      </c>
      <c r="L510">
        <v>-1.1234622999999999E-2</v>
      </c>
      <c r="N510">
        <f t="shared" si="14"/>
        <v>5012149.2729511755</v>
      </c>
      <c r="P510">
        <f t="shared" si="15"/>
        <v>-12149.272951175459</v>
      </c>
    </row>
    <row r="511" spans="1:16" x14ac:dyDescent="0.2">
      <c r="A511" s="17">
        <v>44292</v>
      </c>
      <c r="B511">
        <v>1.0469834000000001E-2</v>
      </c>
      <c r="C511">
        <v>9.2886819999999995E-3</v>
      </c>
      <c r="D511">
        <v>-7.7384039999999999E-3</v>
      </c>
      <c r="E511">
        <v>-2.9184940000000002E-3</v>
      </c>
      <c r="F511">
        <v>-9.6831169999999998E-3</v>
      </c>
      <c r="G511">
        <v>-6.8829859999999998E-3</v>
      </c>
      <c r="H511">
        <v>9.8739169999999994E-3</v>
      </c>
      <c r="I511">
        <v>-6.09747E-4</v>
      </c>
      <c r="J511">
        <v>-1.4074489000000001E-2</v>
      </c>
      <c r="K511">
        <v>-6.4286109999999999E-3</v>
      </c>
      <c r="L511">
        <v>-6.5422600000000005E-4</v>
      </c>
      <c r="N511">
        <f t="shared" si="14"/>
        <v>4912478.0169788534</v>
      </c>
      <c r="P511">
        <f t="shared" si="15"/>
        <v>87521.983021146618</v>
      </c>
    </row>
    <row r="512" spans="1:16" x14ac:dyDescent="0.2">
      <c r="A512" s="17">
        <v>44293</v>
      </c>
      <c r="B512">
        <v>1.2003105E-2</v>
      </c>
      <c r="C512">
        <v>1.3893325999999999E-2</v>
      </c>
      <c r="D512">
        <v>1.086839E-2</v>
      </c>
      <c r="E512">
        <v>6.2402960000000002E-3</v>
      </c>
      <c r="F512">
        <v>1.5894240000000001E-3</v>
      </c>
      <c r="G512">
        <v>8.8409370000000001E-3</v>
      </c>
      <c r="H512">
        <v>6.5055929999999996E-3</v>
      </c>
      <c r="I512">
        <v>1.8729785999999998E-2</v>
      </c>
      <c r="J512">
        <v>1.6606470000000002E-2</v>
      </c>
      <c r="K512">
        <v>1.2939518000000001E-2</v>
      </c>
      <c r="L512">
        <v>1.1331130999999999E-2</v>
      </c>
      <c r="N512">
        <f t="shared" si="14"/>
        <v>5046046.427343851</v>
      </c>
      <c r="P512">
        <f t="shared" si="15"/>
        <v>-46046.427343850955</v>
      </c>
    </row>
    <row r="513" spans="1:16" x14ac:dyDescent="0.2">
      <c r="A513" s="17">
        <v>44294</v>
      </c>
      <c r="B513">
        <v>1.7885261E-2</v>
      </c>
      <c r="C513">
        <v>-7.1037119999999999E-3</v>
      </c>
      <c r="D513">
        <v>1.17753E-3</v>
      </c>
      <c r="E513">
        <v>-8.0367899999999996E-4</v>
      </c>
      <c r="F513">
        <v>-1.5603667E-2</v>
      </c>
      <c r="G513">
        <v>-8.3477069999999993E-3</v>
      </c>
      <c r="H513">
        <v>1.6375840000000001E-3</v>
      </c>
      <c r="I513">
        <v>1.196438E-3</v>
      </c>
      <c r="J513">
        <v>-5.4428920000000004E-3</v>
      </c>
      <c r="K513">
        <v>-3.7073199999999997E-4</v>
      </c>
      <c r="L513">
        <v>-3.1285190000000002E-3</v>
      </c>
      <c r="N513">
        <f t="shared" si="14"/>
        <v>4822833.756968542</v>
      </c>
      <c r="P513">
        <f t="shared" si="15"/>
        <v>177166.243031458</v>
      </c>
    </row>
    <row r="514" spans="1:16" x14ac:dyDescent="0.2">
      <c r="A514" s="17">
        <v>44295</v>
      </c>
      <c r="B514">
        <v>-4.2648705000000002E-2</v>
      </c>
      <c r="C514">
        <v>-5.1827641000000001E-2</v>
      </c>
      <c r="D514">
        <v>-1.5469768E-2</v>
      </c>
      <c r="E514">
        <v>-2.9315510000000001E-3</v>
      </c>
      <c r="F514">
        <v>1.0077129999999999E-3</v>
      </c>
      <c r="G514">
        <v>3.445718E-3</v>
      </c>
      <c r="H514">
        <v>-2.2518183000000001E-2</v>
      </c>
      <c r="I514">
        <v>7.9683100000000001E-4</v>
      </c>
      <c r="J514">
        <v>-9.4089459999999996E-3</v>
      </c>
      <c r="K514">
        <v>-1.8471640000000001E-2</v>
      </c>
      <c r="L514">
        <v>-1.0800979E-2</v>
      </c>
      <c r="N514">
        <f t="shared" si="14"/>
        <v>5261195.188615039</v>
      </c>
      <c r="P514">
        <f t="shared" si="15"/>
        <v>-261195.18861503899</v>
      </c>
    </row>
    <row r="515" spans="1:16" x14ac:dyDescent="0.2">
      <c r="A515" s="17">
        <v>44298</v>
      </c>
      <c r="B515">
        <v>-2.9090829999999998E-3</v>
      </c>
      <c r="C515">
        <v>2.0281612000000001E-2</v>
      </c>
      <c r="D515">
        <v>-6.2032550000000004E-3</v>
      </c>
      <c r="E515">
        <v>2.663716E-3</v>
      </c>
      <c r="F515">
        <v>-1.8293108999999998E-2</v>
      </c>
      <c r="G515">
        <v>4.9129100000000004E-4</v>
      </c>
      <c r="H515">
        <v>-1.0192790000000001E-3</v>
      </c>
      <c r="I515">
        <v>-5.7913469999999996E-3</v>
      </c>
      <c r="J515">
        <v>-3.575029E-3</v>
      </c>
      <c r="K515">
        <v>-8.9203919999999992E-3</v>
      </c>
      <c r="L515">
        <v>-1.5847630000000001E-3</v>
      </c>
      <c r="N515">
        <f t="shared" si="14"/>
        <v>5073137.8192306925</v>
      </c>
      <c r="P515">
        <f t="shared" si="15"/>
        <v>-73137.819230692461</v>
      </c>
    </row>
    <row r="516" spans="1:16" x14ac:dyDescent="0.2">
      <c r="A516" s="17">
        <v>44299</v>
      </c>
      <c r="B516">
        <v>-1.5918736999999999E-2</v>
      </c>
      <c r="C516">
        <v>-2.0663445999999999E-2</v>
      </c>
      <c r="D516">
        <v>-4.769751E-3</v>
      </c>
      <c r="E516">
        <v>-1.5921431E-2</v>
      </c>
      <c r="F516">
        <v>-1.4046911E-2</v>
      </c>
      <c r="G516">
        <v>7.8278210000000004E-3</v>
      </c>
      <c r="H516">
        <v>-1.8747051000000001E-2</v>
      </c>
      <c r="I516">
        <v>-9.2555810000000006E-3</v>
      </c>
      <c r="J516">
        <v>-4.4074589999999999E-3</v>
      </c>
      <c r="K516">
        <v>-6.6310850000000001E-3</v>
      </c>
      <c r="L516">
        <v>-1.1051573E-2</v>
      </c>
      <c r="N516">
        <f t="shared" si="14"/>
        <v>4994993.2779361596</v>
      </c>
      <c r="P516">
        <f t="shared" si="15"/>
        <v>5006.7220638403669</v>
      </c>
    </row>
    <row r="517" spans="1:16" x14ac:dyDescent="0.2">
      <c r="A517" s="17">
        <v>44300</v>
      </c>
      <c r="B517">
        <v>1.2847459E-2</v>
      </c>
      <c r="C517">
        <v>5.5225705E-2</v>
      </c>
      <c r="D517">
        <v>1.4811085999999999E-2</v>
      </c>
      <c r="E517">
        <v>5.6409279999999999E-3</v>
      </c>
      <c r="F517">
        <v>1.4662026999999999E-2</v>
      </c>
      <c r="G517">
        <v>2.0261187999999999E-2</v>
      </c>
      <c r="H517">
        <v>2.2672317000000001E-2</v>
      </c>
      <c r="I517">
        <v>3.3396071999999999E-2</v>
      </c>
      <c r="J517">
        <v>1.4099006000000001E-2</v>
      </c>
      <c r="K517">
        <v>2.5890150000000001E-2</v>
      </c>
      <c r="L517">
        <v>1.6610079E-2</v>
      </c>
      <c r="N517">
        <f t="shared" ref="N517:N580" si="16">$B$2*(1+B517)+$C$2*(1+C517)+$D$2*(1+D517)+$E$2*(1+E517)+$F$2*(1+F517)+$G$2*(1+G517)+$H$2*(1+H517)+$I$2*(1+I517)+$J$2*(1+J517)+$K$2*(1+K517)+$L$2*(1+L517)</f>
        <v>5071620.4361040145</v>
      </c>
      <c r="P517">
        <f t="shared" ref="P517:P580" si="17">5000000-N517</f>
        <v>-71620.436104014516</v>
      </c>
    </row>
    <row r="518" spans="1:16" x14ac:dyDescent="0.2">
      <c r="A518" s="17">
        <v>44301</v>
      </c>
      <c r="B518">
        <v>-4.1611310000000002E-3</v>
      </c>
      <c r="C518">
        <v>-1.0414245000000001E-2</v>
      </c>
      <c r="D518">
        <v>-6.4398759999999998E-3</v>
      </c>
      <c r="E518">
        <v>-2.5239799999999999E-3</v>
      </c>
      <c r="F518">
        <v>-1.7996137999999998E-2</v>
      </c>
      <c r="G518">
        <v>-2.6616675999999999E-2</v>
      </c>
      <c r="H518">
        <v>2.6806170000000002E-3</v>
      </c>
      <c r="I518">
        <v>0.124300194</v>
      </c>
      <c r="J518">
        <v>-7.4949780000000002E-3</v>
      </c>
      <c r="K518">
        <v>-1.3366515000000001E-2</v>
      </c>
      <c r="L518">
        <v>-4.697873E-3</v>
      </c>
      <c r="N518">
        <f t="shared" si="16"/>
        <v>5091632.6706912182</v>
      </c>
      <c r="P518">
        <f t="shared" si="17"/>
        <v>-91632.670691218227</v>
      </c>
    </row>
    <row r="519" spans="1:16" x14ac:dyDescent="0.2">
      <c r="A519" s="17">
        <v>44302</v>
      </c>
      <c r="B519">
        <v>-1.7448703999999999E-2</v>
      </c>
      <c r="C519">
        <v>-1.2740596999999999E-2</v>
      </c>
      <c r="D519">
        <v>-2.570128E-2</v>
      </c>
      <c r="E519">
        <v>-3.5697261000000001E-2</v>
      </c>
      <c r="F519">
        <v>-2.6651233999999999E-2</v>
      </c>
      <c r="G519">
        <v>-2.2818405E-2</v>
      </c>
      <c r="H519">
        <v>-2.1649121E-2</v>
      </c>
      <c r="I519">
        <v>-3.5677253999999999E-2</v>
      </c>
      <c r="J519">
        <v>-1.6434071000000001E-2</v>
      </c>
      <c r="K519">
        <v>-2.7281479000000001E-2</v>
      </c>
      <c r="L519">
        <v>-2.6637603999999999E-2</v>
      </c>
      <c r="N519">
        <f t="shared" si="16"/>
        <v>4792289.093069924</v>
      </c>
      <c r="P519">
        <f t="shared" si="17"/>
        <v>207710.90693007596</v>
      </c>
    </row>
    <row r="520" spans="1:16" x14ac:dyDescent="0.2">
      <c r="A520" s="17">
        <v>44305</v>
      </c>
      <c r="B520">
        <v>-1.4723566E-2</v>
      </c>
      <c r="C520">
        <v>-2.2946561000000001E-2</v>
      </c>
      <c r="D520">
        <v>-9.6152159999999993E-3</v>
      </c>
      <c r="E520">
        <v>-1.0312672E-2</v>
      </c>
      <c r="F520">
        <v>-1.7516018000000001E-2</v>
      </c>
      <c r="G520">
        <v>-2.8500629E-2</v>
      </c>
      <c r="H520">
        <v>-1.3772853999999999E-2</v>
      </c>
      <c r="I520">
        <v>-4.9891168999999999E-2</v>
      </c>
      <c r="J520">
        <v>-1.5672510000000001E-2</v>
      </c>
      <c r="K520">
        <v>-2.8313768999999999E-2</v>
      </c>
      <c r="L520">
        <v>-1.4355955E-2</v>
      </c>
      <c r="N520">
        <f t="shared" si="16"/>
        <v>4932182.6478791106</v>
      </c>
      <c r="P520">
        <f t="shared" si="17"/>
        <v>67817.352120889351</v>
      </c>
    </row>
    <row r="521" spans="1:16" x14ac:dyDescent="0.2">
      <c r="A521" s="17">
        <v>44306</v>
      </c>
      <c r="B521">
        <v>1.5823095999999998E-2</v>
      </c>
      <c r="C521">
        <v>2.9092106E-2</v>
      </c>
      <c r="D521">
        <v>1.9403565000000001E-2</v>
      </c>
      <c r="E521">
        <v>5.5176289999999996E-3</v>
      </c>
      <c r="F521">
        <v>3.5151572999999998E-2</v>
      </c>
      <c r="G521">
        <v>1.5877386E-2</v>
      </c>
      <c r="H521">
        <v>2.0698986999999999E-2</v>
      </c>
      <c r="I521">
        <v>3.0378391000000001E-2</v>
      </c>
      <c r="J521">
        <v>2.4428851000000001E-2</v>
      </c>
      <c r="K521">
        <v>3.2330867999999999E-2</v>
      </c>
      <c r="L521">
        <v>2.5891772E-2</v>
      </c>
      <c r="N521">
        <f t="shared" si="16"/>
        <v>5076477.7844188316</v>
      </c>
      <c r="P521">
        <f t="shared" si="17"/>
        <v>-76477.784418831579</v>
      </c>
    </row>
    <row r="522" spans="1:16" x14ac:dyDescent="0.2">
      <c r="A522" s="17">
        <v>44307</v>
      </c>
      <c r="B522">
        <v>-1.7898612000000001E-2</v>
      </c>
      <c r="C522">
        <v>-3.1744783999999998E-2</v>
      </c>
      <c r="D522">
        <v>-1.6546866E-2</v>
      </c>
      <c r="E522">
        <v>-1.0230705E-2</v>
      </c>
      <c r="F522">
        <v>-5.1204605E-2</v>
      </c>
      <c r="G522">
        <v>-1.1241877000000001E-2</v>
      </c>
      <c r="H522">
        <v>-2.3927651000000001E-2</v>
      </c>
      <c r="I522">
        <v>-3.1130924000000001E-2</v>
      </c>
      <c r="J522">
        <v>-1.8619442999999999E-2</v>
      </c>
      <c r="K522">
        <v>-2.1437428000000001E-2</v>
      </c>
      <c r="L522">
        <v>-2.2007596000000001E-2</v>
      </c>
      <c r="N522">
        <f t="shared" si="16"/>
        <v>4943731.324154851</v>
      </c>
      <c r="P522">
        <f t="shared" si="17"/>
        <v>56268.675845148973</v>
      </c>
    </row>
    <row r="523" spans="1:16" x14ac:dyDescent="0.2">
      <c r="A523" s="17">
        <v>44308</v>
      </c>
      <c r="B523">
        <v>-5.4689043999999999E-2</v>
      </c>
      <c r="C523">
        <v>4.5737852000000002E-2</v>
      </c>
      <c r="D523">
        <v>1.6123268E-2</v>
      </c>
      <c r="E523">
        <v>2.3925518E-2</v>
      </c>
      <c r="F523">
        <v>2.1708908999999998E-2</v>
      </c>
      <c r="G523">
        <v>1.3779267E-2</v>
      </c>
      <c r="H523">
        <v>1.8331455999999999E-2</v>
      </c>
      <c r="I523">
        <v>3.1313325000000003E-2</v>
      </c>
      <c r="J523">
        <v>2.3220583E-2</v>
      </c>
      <c r="K523">
        <v>3.2561733000000002E-2</v>
      </c>
      <c r="L523">
        <v>1.8069108E-2</v>
      </c>
      <c r="N523">
        <f t="shared" si="16"/>
        <v>5610273.3519968726</v>
      </c>
      <c r="P523">
        <f t="shared" si="17"/>
        <v>-610273.35199687257</v>
      </c>
    </row>
    <row r="524" spans="1:16" x14ac:dyDescent="0.2">
      <c r="A524" s="17">
        <v>44309</v>
      </c>
      <c r="B524">
        <v>-8.135626E-3</v>
      </c>
      <c r="C524">
        <v>3.1518353999999998E-2</v>
      </c>
      <c r="D524">
        <v>1.3362274E-2</v>
      </c>
      <c r="E524">
        <v>1.2196491E-2</v>
      </c>
      <c r="F524">
        <v>2.6120167E-2</v>
      </c>
      <c r="G524">
        <v>2.0070900999999999E-2</v>
      </c>
      <c r="H524">
        <v>2.5731251E-2</v>
      </c>
      <c r="I524">
        <v>9.1164600000000001E-4</v>
      </c>
      <c r="J524">
        <v>1.0135899E-2</v>
      </c>
      <c r="K524">
        <v>1.7621079000000001E-2</v>
      </c>
      <c r="L524">
        <v>1.8156564E-2</v>
      </c>
      <c r="N524">
        <f t="shared" si="16"/>
        <v>5243357.7221943</v>
      </c>
      <c r="P524">
        <f t="shared" si="17"/>
        <v>-243357.72219430003</v>
      </c>
    </row>
    <row r="525" spans="1:16" x14ac:dyDescent="0.2">
      <c r="A525" s="17">
        <v>44312</v>
      </c>
      <c r="B525">
        <v>-1.3535544E-2</v>
      </c>
      <c r="C525">
        <v>-2.344446E-3</v>
      </c>
      <c r="D525">
        <v>-6.0277320000000001E-3</v>
      </c>
      <c r="E525">
        <v>-1.1724637E-2</v>
      </c>
      <c r="F525">
        <v>-2.9814533000000001E-2</v>
      </c>
      <c r="G525">
        <v>-8.9820160000000007E-3</v>
      </c>
      <c r="H525">
        <v>-6.860087E-3</v>
      </c>
      <c r="I525">
        <v>-1.5242202E-2</v>
      </c>
      <c r="J525">
        <v>-6.8083320000000003E-3</v>
      </c>
      <c r="K525">
        <v>-1.0547869E-2</v>
      </c>
      <c r="L525">
        <v>-7.5290069999999999E-3</v>
      </c>
      <c r="N525">
        <f t="shared" si="16"/>
        <v>5017776.2283021845</v>
      </c>
      <c r="P525">
        <f t="shared" si="17"/>
        <v>-17776.228302184492</v>
      </c>
    </row>
    <row r="526" spans="1:16" x14ac:dyDescent="0.2">
      <c r="A526" s="17">
        <v>44313</v>
      </c>
      <c r="B526">
        <v>-6.055894E-3</v>
      </c>
      <c r="C526">
        <v>-1.4063961E-2</v>
      </c>
      <c r="D526">
        <v>-4.5111405E-2</v>
      </c>
      <c r="E526">
        <v>-1.5450725E-2</v>
      </c>
      <c r="F526">
        <v>1.8764617000000001E-2</v>
      </c>
      <c r="G526">
        <v>-1.6679685E-2</v>
      </c>
      <c r="H526">
        <v>-1.0488846E-2</v>
      </c>
      <c r="I526">
        <v>-1.7547631000000001E-2</v>
      </c>
      <c r="J526">
        <v>-2.2117052000000002E-2</v>
      </c>
      <c r="K526">
        <v>-1.8391634E-2</v>
      </c>
      <c r="L526">
        <v>-1.5299635000000001E-2</v>
      </c>
      <c r="N526">
        <f t="shared" si="16"/>
        <v>4838406.1700318325</v>
      </c>
      <c r="P526">
        <f t="shared" si="17"/>
        <v>161593.82996816747</v>
      </c>
    </row>
    <row r="527" spans="1:16" x14ac:dyDescent="0.2">
      <c r="A527" s="17">
        <v>44314</v>
      </c>
      <c r="B527">
        <v>1.1389152E-2</v>
      </c>
      <c r="C527">
        <v>-1.309986E-3</v>
      </c>
      <c r="D527">
        <v>2.1761280000000001E-2</v>
      </c>
      <c r="E527">
        <v>1.5321929E-2</v>
      </c>
      <c r="F527">
        <v>9.7810669999999992E-3</v>
      </c>
      <c r="G527">
        <v>-1.4373999E-2</v>
      </c>
      <c r="H527">
        <v>4.3766955000000003E-2</v>
      </c>
      <c r="I527">
        <v>-2.0164227999999999E-2</v>
      </c>
      <c r="J527">
        <v>1.2417737999999999E-2</v>
      </c>
      <c r="K527">
        <v>8.3085559999999999E-3</v>
      </c>
      <c r="L527">
        <v>6.4705099999999996E-3</v>
      </c>
      <c r="N527">
        <f t="shared" si="16"/>
        <v>4950978.6987589709</v>
      </c>
      <c r="P527">
        <f t="shared" si="17"/>
        <v>49021.301241029054</v>
      </c>
    </row>
    <row r="528" spans="1:16" x14ac:dyDescent="0.2">
      <c r="A528" s="17">
        <v>44315</v>
      </c>
      <c r="B528">
        <v>-1.2952470000000001E-2</v>
      </c>
      <c r="C528">
        <v>-2.7670475999999999E-2</v>
      </c>
      <c r="D528">
        <v>-2.3488242999999999E-2</v>
      </c>
      <c r="E528">
        <v>-2.1876439000000001E-2</v>
      </c>
      <c r="F528">
        <v>-4.4345963000000002E-2</v>
      </c>
      <c r="G528">
        <v>-1.8789729000000002E-2</v>
      </c>
      <c r="H528">
        <v>-2.7570108999999999E-2</v>
      </c>
      <c r="I528">
        <v>-3.3808778999999997E-2</v>
      </c>
      <c r="J528">
        <v>-3.1174842000000001E-2</v>
      </c>
      <c r="K528">
        <v>-3.6712463000000001E-2</v>
      </c>
      <c r="L528">
        <v>-2.8267447000000001E-2</v>
      </c>
      <c r="N528">
        <f t="shared" si="16"/>
        <v>4828400.239408209</v>
      </c>
      <c r="P528">
        <f t="shared" si="17"/>
        <v>171599.76059179101</v>
      </c>
    </row>
    <row r="529" spans="1:16" x14ac:dyDescent="0.2">
      <c r="A529" s="17">
        <v>44316</v>
      </c>
      <c r="B529">
        <v>-4.7043040000000003E-3</v>
      </c>
      <c r="C529">
        <v>-3.8338959999999998E-2</v>
      </c>
      <c r="D529">
        <v>-9.5182989999999992E-3</v>
      </c>
      <c r="E529">
        <v>-1.337256E-2</v>
      </c>
      <c r="F529">
        <v>-2.0107913000000002E-2</v>
      </c>
      <c r="G529">
        <v>-1.1125894000000001E-2</v>
      </c>
      <c r="H529">
        <v>-9.9193779999999995E-3</v>
      </c>
      <c r="I529">
        <v>-2.4548541E-2</v>
      </c>
      <c r="J529">
        <v>-1.2086349E-2</v>
      </c>
      <c r="K529">
        <v>-1.4476325E-2</v>
      </c>
      <c r="L529">
        <v>-1.0456726E-2</v>
      </c>
      <c r="N529">
        <f t="shared" si="16"/>
        <v>4892174.0301632797</v>
      </c>
      <c r="P529">
        <f t="shared" si="17"/>
        <v>107825.96983672027</v>
      </c>
    </row>
    <row r="530" spans="1:16" x14ac:dyDescent="0.2">
      <c r="A530" s="17">
        <v>44319</v>
      </c>
      <c r="B530">
        <v>-6.3068569999999999E-3</v>
      </c>
      <c r="C530">
        <v>7.6352199999999999E-4</v>
      </c>
      <c r="D530">
        <v>1.2857109999999999E-3</v>
      </c>
      <c r="E530">
        <v>-1.2518813E-2</v>
      </c>
      <c r="F530">
        <v>4.0543200000000001E-3</v>
      </c>
      <c r="G530">
        <v>2.0042820999999999E-2</v>
      </c>
      <c r="H530">
        <v>-2.4379912E-2</v>
      </c>
      <c r="I530">
        <v>-2.64205E-2</v>
      </c>
      <c r="J530">
        <v>3.8913730000000001E-3</v>
      </c>
      <c r="K530">
        <v>-2.2184323999999998E-2</v>
      </c>
      <c r="L530">
        <v>-1.7000500000000002E-2</v>
      </c>
      <c r="N530">
        <f t="shared" si="16"/>
        <v>4958821.5772110485</v>
      </c>
      <c r="P530">
        <f t="shared" si="17"/>
        <v>41178.422788951546</v>
      </c>
    </row>
    <row r="531" spans="1:16" x14ac:dyDescent="0.2">
      <c r="A531" s="17">
        <v>44320</v>
      </c>
      <c r="B531">
        <v>-8.7910899999999999E-4</v>
      </c>
      <c r="C531">
        <v>-9.9719409999999998E-3</v>
      </c>
      <c r="D531">
        <v>1.4528376000000001E-2</v>
      </c>
      <c r="E531">
        <v>-1.598651E-3</v>
      </c>
      <c r="F531">
        <v>6.7201930000000002E-3</v>
      </c>
      <c r="G531">
        <v>-7.8637169999999992E-3</v>
      </c>
      <c r="H531">
        <v>3.9436669999999997E-3</v>
      </c>
      <c r="I531">
        <v>1.5565324E-2</v>
      </c>
      <c r="J531">
        <v>1.3209576000000001E-2</v>
      </c>
      <c r="K531">
        <v>5.2318490000000002E-3</v>
      </c>
      <c r="L531">
        <v>6.2400140000000003E-3</v>
      </c>
      <c r="N531">
        <f t="shared" si="16"/>
        <v>5034098.6383509599</v>
      </c>
      <c r="P531">
        <f t="shared" si="17"/>
        <v>-34098.638350959867</v>
      </c>
    </row>
    <row r="532" spans="1:16" x14ac:dyDescent="0.2">
      <c r="A532" s="17">
        <v>44321</v>
      </c>
      <c r="B532">
        <v>1.2103057E-2</v>
      </c>
      <c r="C532">
        <v>7.7058300000000003E-4</v>
      </c>
      <c r="D532">
        <v>1.4320137E-2</v>
      </c>
      <c r="E532">
        <v>1.0645923E-2</v>
      </c>
      <c r="F532">
        <v>1.6606328E-2</v>
      </c>
      <c r="G532">
        <v>5.2618900000000004E-4</v>
      </c>
      <c r="H532">
        <v>9.9766460000000005E-3</v>
      </c>
      <c r="I532">
        <v>1.9576462999999999E-2</v>
      </c>
      <c r="J532">
        <v>9.6329480000000006E-3</v>
      </c>
      <c r="K532">
        <v>5.9559959999999999E-3</v>
      </c>
      <c r="L532">
        <v>8.1709179999999992E-3</v>
      </c>
      <c r="N532">
        <f t="shared" si="16"/>
        <v>5010135.0088884337</v>
      </c>
      <c r="P532">
        <f t="shared" si="17"/>
        <v>-10135.008888433687</v>
      </c>
    </row>
    <row r="533" spans="1:16" x14ac:dyDescent="0.2">
      <c r="A533" s="17">
        <v>44322</v>
      </c>
      <c r="B533">
        <v>8.3579020000000004E-3</v>
      </c>
      <c r="C533">
        <v>1.1742294E-2</v>
      </c>
      <c r="D533">
        <v>1.8762595E-2</v>
      </c>
      <c r="E533">
        <v>8.8772539999999994E-3</v>
      </c>
      <c r="F533">
        <v>9.1803890000000006E-3</v>
      </c>
      <c r="G533">
        <v>1.8243945000000001E-2</v>
      </c>
      <c r="H533">
        <v>1.3511076E-2</v>
      </c>
      <c r="I533">
        <v>2.0586292999999999E-2</v>
      </c>
      <c r="J533">
        <v>1.1769801E-2</v>
      </c>
      <c r="K533">
        <v>2.1873567999999999E-2</v>
      </c>
      <c r="L533">
        <v>1.3638139000000001E-2</v>
      </c>
      <c r="N533">
        <f t="shared" si="16"/>
        <v>5070196.3753899783</v>
      </c>
      <c r="P533">
        <f t="shared" si="17"/>
        <v>-70196.37538997829</v>
      </c>
    </row>
    <row r="534" spans="1:16" x14ac:dyDescent="0.2">
      <c r="A534" s="17">
        <v>44323</v>
      </c>
      <c r="B534">
        <v>-2.9921204999999999E-2</v>
      </c>
      <c r="C534">
        <v>-3.6438137000000002E-2</v>
      </c>
      <c r="D534">
        <v>-3.0883137000000001E-2</v>
      </c>
      <c r="E534">
        <v>-3.7092938999999998E-2</v>
      </c>
      <c r="F534">
        <v>-3.6335397999999998E-2</v>
      </c>
      <c r="G534">
        <v>-3.6291152E-2</v>
      </c>
      <c r="H534">
        <v>-6.6818901999999999E-2</v>
      </c>
      <c r="I534">
        <v>-7.9432951000000002E-2</v>
      </c>
      <c r="J534">
        <v>-4.2012562000000003E-2</v>
      </c>
      <c r="K534">
        <v>-4.3957296999999999E-2</v>
      </c>
      <c r="L534">
        <v>-4.5491722999999998E-2</v>
      </c>
      <c r="N534">
        <f t="shared" si="16"/>
        <v>4657344.3447765885</v>
      </c>
      <c r="P534">
        <f t="shared" si="17"/>
        <v>342655.65522341151</v>
      </c>
    </row>
    <row r="535" spans="1:16" x14ac:dyDescent="0.2">
      <c r="A535" s="17">
        <v>44326</v>
      </c>
      <c r="B535">
        <v>-1.6755539E-2</v>
      </c>
      <c r="C535">
        <v>1.0993487999999999E-2</v>
      </c>
      <c r="D535">
        <v>6.2971449999999997E-3</v>
      </c>
      <c r="E535">
        <v>9.0623809999999996E-3</v>
      </c>
      <c r="F535">
        <v>-2.2589540000000001E-3</v>
      </c>
      <c r="G535">
        <v>3.7423030000000002E-3</v>
      </c>
      <c r="H535">
        <v>-4.430481E-3</v>
      </c>
      <c r="I535">
        <v>-2.1416600000000001E-4</v>
      </c>
      <c r="J535">
        <v>3.3163099999999998E-4</v>
      </c>
      <c r="K535">
        <v>1.5234835E-2</v>
      </c>
      <c r="L535">
        <v>1.3371780000000001E-3</v>
      </c>
      <c r="N535">
        <f t="shared" si="16"/>
        <v>5116810.9968496682</v>
      </c>
      <c r="P535">
        <f t="shared" si="17"/>
        <v>-116810.99684966821</v>
      </c>
    </row>
    <row r="536" spans="1:16" x14ac:dyDescent="0.2">
      <c r="A536" s="17">
        <v>44327</v>
      </c>
      <c r="B536">
        <v>-2.6138114E-2</v>
      </c>
      <c r="C536">
        <v>-2.8918664E-2</v>
      </c>
      <c r="D536">
        <v>-3.6691139999999997E-2</v>
      </c>
      <c r="E536">
        <v>-4.1028345000000001E-2</v>
      </c>
      <c r="F536">
        <v>-6.3242889999999996E-2</v>
      </c>
      <c r="G536">
        <v>-3.8623189000000002E-2</v>
      </c>
      <c r="H536">
        <v>-2.9647732E-2</v>
      </c>
      <c r="I536">
        <v>-5.0752273000000001E-2</v>
      </c>
      <c r="J536">
        <v>-3.2270769999999997E-2</v>
      </c>
      <c r="K536">
        <v>-4.4764156999999999E-2</v>
      </c>
      <c r="L536">
        <v>-4.1591548999999998E-2</v>
      </c>
      <c r="N536">
        <f t="shared" si="16"/>
        <v>4733030.1438606633</v>
      </c>
      <c r="P536">
        <f t="shared" si="17"/>
        <v>266969.85613933671</v>
      </c>
    </row>
    <row r="537" spans="1:16" x14ac:dyDescent="0.2">
      <c r="A537" s="17">
        <v>44328</v>
      </c>
      <c r="B537">
        <v>7.2470980000000004E-3</v>
      </c>
      <c r="C537">
        <v>-2.098504E-2</v>
      </c>
      <c r="D537">
        <v>1.3442566E-2</v>
      </c>
      <c r="E537">
        <v>1.9274249E-2</v>
      </c>
      <c r="F537">
        <v>2.166084E-3</v>
      </c>
      <c r="G537">
        <v>9.3845609999999996E-3</v>
      </c>
      <c r="H537">
        <v>1.9783683999999999E-2</v>
      </c>
      <c r="I537">
        <v>-9.2834330000000007E-3</v>
      </c>
      <c r="J537">
        <v>3.9634680000000004E-3</v>
      </c>
      <c r="K537">
        <v>2.1191168999999999E-2</v>
      </c>
      <c r="L537">
        <v>1.2665186E-2</v>
      </c>
      <c r="N537">
        <f t="shared" si="16"/>
        <v>5048969.1741061397</v>
      </c>
      <c r="P537">
        <f t="shared" si="17"/>
        <v>-48969.17410613969</v>
      </c>
    </row>
    <row r="538" spans="1:16" x14ac:dyDescent="0.2">
      <c r="A538" s="17">
        <v>44329</v>
      </c>
      <c r="B538">
        <v>2.4507371999999999E-2</v>
      </c>
      <c r="C538">
        <v>2.0314892000000001E-2</v>
      </c>
      <c r="D538">
        <v>2.3630656E-2</v>
      </c>
      <c r="E538">
        <v>2.5270015999999999E-2</v>
      </c>
      <c r="F538">
        <v>4.1437082E-2</v>
      </c>
      <c r="G538">
        <v>2.5496326E-2</v>
      </c>
      <c r="H538">
        <v>2.3634865000000001E-2</v>
      </c>
      <c r="I538">
        <v>5.3372567000000003E-2</v>
      </c>
      <c r="J538">
        <v>2.0119354999999998E-2</v>
      </c>
      <c r="K538">
        <v>2.3298080999999998E-2</v>
      </c>
      <c r="L538">
        <v>3.0484516999999999E-2</v>
      </c>
      <c r="N538">
        <f t="shared" si="16"/>
        <v>5186854.751789527</v>
      </c>
      <c r="P538">
        <f t="shared" si="17"/>
        <v>-186854.75178952701</v>
      </c>
    </row>
    <row r="539" spans="1:16" x14ac:dyDescent="0.2">
      <c r="A539" s="17">
        <v>44330</v>
      </c>
      <c r="B539">
        <v>-3.6118899999999999E-4</v>
      </c>
      <c r="C539">
        <v>8.0414400000000002E-4</v>
      </c>
      <c r="D539">
        <v>-1.3403272000000001E-2</v>
      </c>
      <c r="E539">
        <v>-3.8113499999999998E-3</v>
      </c>
      <c r="F539">
        <v>-1.2765723E-2</v>
      </c>
      <c r="G539">
        <v>1.6056029999999999E-3</v>
      </c>
      <c r="H539">
        <v>-2.6927629999999999E-3</v>
      </c>
      <c r="I539">
        <v>1.9223179E-2</v>
      </c>
      <c r="J539">
        <v>-1.0143967E-2</v>
      </c>
      <c r="K539">
        <v>-1.3495241999999999E-2</v>
      </c>
      <c r="L539">
        <v>-8.7616840000000005E-3</v>
      </c>
      <c r="N539">
        <f t="shared" si="16"/>
        <v>4991059.0153308585</v>
      </c>
      <c r="P539">
        <f t="shared" si="17"/>
        <v>8940.9846691414714</v>
      </c>
    </row>
    <row r="540" spans="1:16" x14ac:dyDescent="0.2">
      <c r="A540" s="17">
        <v>44333</v>
      </c>
      <c r="B540">
        <v>-8.8955560000000006E-3</v>
      </c>
      <c r="C540">
        <v>-2.81708E-3</v>
      </c>
      <c r="D540">
        <v>-1.0898154E-2</v>
      </c>
      <c r="E540">
        <v>-1.4193034E-2</v>
      </c>
      <c r="F540">
        <v>-8.4448049999999997E-3</v>
      </c>
      <c r="G540">
        <v>-1.5629578000000002E-2</v>
      </c>
      <c r="H540">
        <v>-6.8804310000000002E-3</v>
      </c>
      <c r="I540">
        <v>-1.693878E-3</v>
      </c>
      <c r="J540">
        <v>-1.5034896000000001E-2</v>
      </c>
      <c r="K540">
        <v>-7.6241390000000003E-3</v>
      </c>
      <c r="L540">
        <v>-8.0842880000000002E-3</v>
      </c>
      <c r="N540">
        <f t="shared" si="16"/>
        <v>4922283.1441274872</v>
      </c>
      <c r="P540">
        <f t="shared" si="17"/>
        <v>77716.855872512795</v>
      </c>
    </row>
    <row r="541" spans="1:16" x14ac:dyDescent="0.2">
      <c r="A541" s="17">
        <v>44334</v>
      </c>
      <c r="B541">
        <v>9.437328E-3</v>
      </c>
      <c r="C541">
        <v>2.3761665000000001E-2</v>
      </c>
      <c r="D541">
        <v>1.5807759000000001E-2</v>
      </c>
      <c r="E541">
        <v>1.8230896999999999E-2</v>
      </c>
      <c r="F541">
        <v>4.7386870999999997E-2</v>
      </c>
      <c r="G541">
        <v>1.8299764999999999E-2</v>
      </c>
      <c r="H541">
        <v>1.3484171E-2</v>
      </c>
      <c r="I541">
        <v>3.1497069000000003E-2</v>
      </c>
      <c r="J541">
        <v>4.8368943999999997E-2</v>
      </c>
      <c r="K541">
        <v>3.1514187999999999E-2</v>
      </c>
      <c r="L541">
        <v>1.9314108999999999E-2</v>
      </c>
      <c r="N541">
        <f t="shared" si="16"/>
        <v>5148885.0130451648</v>
      </c>
      <c r="P541">
        <f t="shared" si="17"/>
        <v>-148885.01304516476</v>
      </c>
    </row>
    <row r="542" spans="1:16" x14ac:dyDescent="0.2">
      <c r="A542" s="17">
        <v>44335</v>
      </c>
      <c r="B542">
        <v>1.0601338E-2</v>
      </c>
      <c r="C542">
        <v>2.37226E-2</v>
      </c>
      <c r="D542">
        <v>1.9508997E-2</v>
      </c>
      <c r="E542">
        <v>2.9621201999999999E-2</v>
      </c>
      <c r="F542">
        <v>3.8563766999999999E-2</v>
      </c>
      <c r="G542">
        <v>1.744691E-2</v>
      </c>
      <c r="H542">
        <v>1.504015E-2</v>
      </c>
      <c r="I542">
        <v>3.2127223000000003E-2</v>
      </c>
      <c r="J542">
        <v>4.0634001000000003E-2</v>
      </c>
      <c r="K542">
        <v>3.0721597999999999E-2</v>
      </c>
      <c r="L542">
        <v>2.5962044E-2</v>
      </c>
      <c r="N542">
        <f t="shared" si="16"/>
        <v>5236471.4311363585</v>
      </c>
      <c r="P542">
        <f t="shared" si="17"/>
        <v>-236471.43113635853</v>
      </c>
    </row>
    <row r="543" spans="1:16" x14ac:dyDescent="0.2">
      <c r="A543" s="17">
        <v>44336</v>
      </c>
      <c r="B543">
        <v>2.3206640000000001E-3</v>
      </c>
      <c r="C543">
        <v>-1.1466974E-2</v>
      </c>
      <c r="D543">
        <v>-1.566078E-3</v>
      </c>
      <c r="E543">
        <v>-8.2981210000000003E-3</v>
      </c>
      <c r="F543">
        <v>-8.6496800000000003E-4</v>
      </c>
      <c r="G543">
        <v>-2.098585E-3</v>
      </c>
      <c r="H543">
        <v>-8.9361739999999999E-3</v>
      </c>
      <c r="I543">
        <v>-1.9882203000000001E-2</v>
      </c>
      <c r="J543">
        <v>-6.8996200000000002E-4</v>
      </c>
      <c r="K543">
        <v>-8.9049009999999998E-3</v>
      </c>
      <c r="L543">
        <v>-5.5395100000000001E-3</v>
      </c>
      <c r="N543">
        <f t="shared" si="16"/>
        <v>4910661.2861935627</v>
      </c>
      <c r="P543">
        <f t="shared" si="17"/>
        <v>89338.713806437328</v>
      </c>
    </row>
    <row r="544" spans="1:16" x14ac:dyDescent="0.2">
      <c r="A544" s="17">
        <v>44337</v>
      </c>
      <c r="B544">
        <v>1.5570189999999999E-2</v>
      </c>
      <c r="C544">
        <v>3.4927180000000001E-3</v>
      </c>
      <c r="D544">
        <v>1.9695590999999998E-2</v>
      </c>
      <c r="E544">
        <v>1.7464542E-2</v>
      </c>
      <c r="F544">
        <v>2.9840147000000001E-2</v>
      </c>
      <c r="G544">
        <v>7.3260080000000002E-3</v>
      </c>
      <c r="H544">
        <v>1.0969558000000001E-2</v>
      </c>
      <c r="I544">
        <v>4.1908637999999998E-2</v>
      </c>
      <c r="J544">
        <v>1.9573699E-2</v>
      </c>
      <c r="K544">
        <v>2.8234186000000001E-2</v>
      </c>
      <c r="L544">
        <v>2.4949328E-2</v>
      </c>
      <c r="N544">
        <f t="shared" si="16"/>
        <v>5105530.5933589358</v>
      </c>
      <c r="P544">
        <f t="shared" si="17"/>
        <v>-105530.59335893579</v>
      </c>
    </row>
    <row r="545" spans="1:16" x14ac:dyDescent="0.2">
      <c r="A545" s="17">
        <v>44340</v>
      </c>
      <c r="B545">
        <v>-1.581287E-3</v>
      </c>
      <c r="C545">
        <v>5.408876E-3</v>
      </c>
      <c r="D545">
        <v>5.2952399999999998E-5</v>
      </c>
      <c r="E545">
        <v>7.6216700000000001E-4</v>
      </c>
      <c r="F545">
        <v>8.5729729999999994E-3</v>
      </c>
      <c r="G545">
        <v>-8.3770040000000004E-3</v>
      </c>
      <c r="H545">
        <v>6.3001910000000001E-3</v>
      </c>
      <c r="I545">
        <v>4.6575219999999999E-3</v>
      </c>
      <c r="J545">
        <v>7.417964E-3</v>
      </c>
      <c r="K545">
        <v>4.209122E-3</v>
      </c>
      <c r="L545">
        <v>2.9639129999999999E-3</v>
      </c>
      <c r="N545">
        <f t="shared" si="16"/>
        <v>5016200.4705784917</v>
      </c>
      <c r="P545">
        <f t="shared" si="17"/>
        <v>-16200.470578491688</v>
      </c>
    </row>
    <row r="546" spans="1:16" x14ac:dyDescent="0.2">
      <c r="A546" s="17">
        <v>44341</v>
      </c>
      <c r="B546">
        <v>8.7854899999999995E-4</v>
      </c>
      <c r="C546">
        <v>6.1459310000000003E-3</v>
      </c>
      <c r="D546">
        <v>-1.803306E-3</v>
      </c>
      <c r="E546">
        <v>2.0651549999999999E-3</v>
      </c>
      <c r="F546">
        <v>1.2209390000000001E-2</v>
      </c>
      <c r="G546">
        <v>1.0460287E-2</v>
      </c>
      <c r="H546">
        <v>-4.9467290000000004E-3</v>
      </c>
      <c r="I546">
        <v>2.0125245E-2</v>
      </c>
      <c r="J546">
        <v>9.7713300000000004E-4</v>
      </c>
      <c r="K546">
        <v>5.0918370000000001E-3</v>
      </c>
      <c r="L546">
        <v>2.6739340000000002E-3</v>
      </c>
      <c r="N546">
        <f t="shared" si="16"/>
        <v>5038692.3590494823</v>
      </c>
      <c r="P546">
        <f t="shared" si="17"/>
        <v>-38692.359049482271</v>
      </c>
    </row>
    <row r="547" spans="1:16" x14ac:dyDescent="0.2">
      <c r="A547" s="17">
        <v>44342</v>
      </c>
      <c r="B547">
        <v>1.4130319000000001E-2</v>
      </c>
      <c r="C547">
        <v>1.0206919999999999E-3</v>
      </c>
      <c r="D547">
        <v>4.0795830000000003E-3</v>
      </c>
      <c r="E547">
        <v>1.549318E-2</v>
      </c>
      <c r="F547">
        <v>-5.3621809999999997E-3</v>
      </c>
      <c r="G547">
        <v>1.9578218000000001E-2</v>
      </c>
      <c r="H547">
        <v>4.1239199999999997E-3</v>
      </c>
      <c r="I547">
        <v>3.7944299999999998E-4</v>
      </c>
      <c r="J547">
        <v>1.22249E-4</v>
      </c>
      <c r="K547">
        <v>1.3493859999999999E-3</v>
      </c>
      <c r="L547">
        <v>4.2074859999999999E-3</v>
      </c>
      <c r="N547">
        <f t="shared" si="16"/>
        <v>5034223.4038746823</v>
      </c>
      <c r="P547">
        <f t="shared" si="17"/>
        <v>-34223.403874682263</v>
      </c>
    </row>
    <row r="548" spans="1:16" x14ac:dyDescent="0.2">
      <c r="A548" s="17">
        <v>44343</v>
      </c>
      <c r="B548">
        <v>-1.0622726000000001E-2</v>
      </c>
      <c r="C548">
        <v>2.0947184000000001E-2</v>
      </c>
      <c r="D548">
        <v>3.6415409999999999E-3</v>
      </c>
      <c r="E548">
        <v>9.8936059999999992E-3</v>
      </c>
      <c r="F548">
        <v>-1.241385E-3</v>
      </c>
      <c r="G548">
        <v>-2.0429480000000002E-3</v>
      </c>
      <c r="H548">
        <v>6.7118910000000002E-3</v>
      </c>
      <c r="I548">
        <v>6.6168779999999996E-3</v>
      </c>
      <c r="J548">
        <v>8.480797E-3</v>
      </c>
      <c r="K548">
        <v>7.6748470000000003E-3</v>
      </c>
      <c r="L548">
        <v>9.2411030000000005E-3</v>
      </c>
      <c r="N548">
        <f t="shared" si="16"/>
        <v>5189992.3551670779</v>
      </c>
      <c r="P548">
        <f t="shared" si="17"/>
        <v>-189992.35516707785</v>
      </c>
    </row>
    <row r="549" spans="1:16" x14ac:dyDescent="0.2">
      <c r="A549" s="17">
        <v>44344</v>
      </c>
      <c r="B549">
        <v>-4.0346590000000003E-3</v>
      </c>
      <c r="C549">
        <v>9.0745319999999997E-3</v>
      </c>
      <c r="D549">
        <v>-4.3290230000000004E-3</v>
      </c>
      <c r="E549">
        <v>-8.5475220000000001E-3</v>
      </c>
      <c r="F549">
        <v>-1.1452571999999999E-2</v>
      </c>
      <c r="G549">
        <v>5.6079989999999998E-3</v>
      </c>
      <c r="H549">
        <v>-4.4693570000000002E-3</v>
      </c>
      <c r="I549">
        <v>-1.4806625E-2</v>
      </c>
      <c r="J549">
        <v>-5.5441079999999998E-3</v>
      </c>
      <c r="K549">
        <v>-1.043961E-2</v>
      </c>
      <c r="L549">
        <v>-2.8005119999999998E-3</v>
      </c>
      <c r="N549">
        <f t="shared" si="16"/>
        <v>5023108.3089717701</v>
      </c>
      <c r="P549">
        <f t="shared" si="17"/>
        <v>-23108.308971770108</v>
      </c>
    </row>
    <row r="550" spans="1:16" x14ac:dyDescent="0.2">
      <c r="A550" s="17">
        <v>44348</v>
      </c>
      <c r="B550">
        <v>1.0317399999999999E-2</v>
      </c>
      <c r="C550">
        <v>1.4252651999999999E-2</v>
      </c>
      <c r="D550">
        <v>9.2164659999999995E-3</v>
      </c>
      <c r="E550">
        <v>1.1506972000000001E-2</v>
      </c>
      <c r="F550">
        <v>-4.8282280000000004E-3</v>
      </c>
      <c r="G550">
        <v>-8.6801710000000004E-3</v>
      </c>
      <c r="H550">
        <v>4.1932690000000003E-3</v>
      </c>
      <c r="I550">
        <v>1.7196939999999999E-3</v>
      </c>
      <c r="J550">
        <v>4.936289E-3</v>
      </c>
      <c r="K550">
        <v>1.093665E-3</v>
      </c>
      <c r="L550">
        <v>6.0767879999999996E-3</v>
      </c>
      <c r="N550">
        <f t="shared" si="16"/>
        <v>5010197.6302695107</v>
      </c>
      <c r="P550">
        <f t="shared" si="17"/>
        <v>-10197.630269510671</v>
      </c>
    </row>
    <row r="551" spans="1:16" x14ac:dyDescent="0.2">
      <c r="A551" s="17">
        <v>44349</v>
      </c>
      <c r="B551">
        <v>-2.1808609999999999E-2</v>
      </c>
      <c r="C551">
        <v>-2.0832832999999999E-2</v>
      </c>
      <c r="D551">
        <v>-2.5217243E-2</v>
      </c>
      <c r="E551">
        <v>-1.9030319E-2</v>
      </c>
      <c r="F551">
        <v>-7.1805990000000002E-3</v>
      </c>
      <c r="G551">
        <v>-1.3423032E-2</v>
      </c>
      <c r="H551">
        <v>-1.5361697000000001E-2</v>
      </c>
      <c r="I551">
        <v>-2.6307138000000001E-2</v>
      </c>
      <c r="J551">
        <v>-1.4882373000000001E-2</v>
      </c>
      <c r="K551">
        <v>-2.4610151E-2</v>
      </c>
      <c r="L551">
        <v>-1.7333947999999998E-2</v>
      </c>
      <c r="N551">
        <f t="shared" si="16"/>
        <v>4969700.6342716571</v>
      </c>
      <c r="P551">
        <f t="shared" si="17"/>
        <v>30299.365728342906</v>
      </c>
    </row>
    <row r="552" spans="1:16" x14ac:dyDescent="0.2">
      <c r="A552" s="17">
        <v>44350</v>
      </c>
      <c r="B552">
        <v>1.9893292E-2</v>
      </c>
      <c r="C552">
        <v>1.6063648E-2</v>
      </c>
      <c r="D552">
        <v>2.1646058999999999E-2</v>
      </c>
      <c r="E552">
        <v>2.1707674E-2</v>
      </c>
      <c r="F552">
        <v>3.1708866000000002E-2</v>
      </c>
      <c r="G552">
        <v>1.8027806E-2</v>
      </c>
      <c r="H552">
        <v>1.9240147999999999E-2</v>
      </c>
      <c r="I552">
        <v>4.0900411999999997E-2</v>
      </c>
      <c r="J552">
        <v>2.1426185E-2</v>
      </c>
      <c r="K552">
        <v>2.3902485000000001E-2</v>
      </c>
      <c r="L552">
        <v>2.3992459000000001E-2</v>
      </c>
      <c r="N552">
        <f t="shared" si="16"/>
        <v>5129201.7659869036</v>
      </c>
      <c r="P552">
        <f t="shared" si="17"/>
        <v>-129201.76598690357</v>
      </c>
    </row>
    <row r="553" spans="1:16" x14ac:dyDescent="0.2">
      <c r="A553" s="17">
        <v>44351</v>
      </c>
      <c r="B553">
        <v>-4.8927160000000001E-3</v>
      </c>
      <c r="C553">
        <v>-2.823341E-3</v>
      </c>
      <c r="D553">
        <v>-8.0291960000000006E-3</v>
      </c>
      <c r="E553">
        <v>-2.3904702999999999E-2</v>
      </c>
      <c r="F553">
        <v>-8.8686979999999995E-3</v>
      </c>
      <c r="G553">
        <v>-4.0920729999999999E-3</v>
      </c>
      <c r="H553">
        <v>-7.6215579999999996E-3</v>
      </c>
      <c r="I553">
        <v>-4.5221794000000003E-2</v>
      </c>
      <c r="J553">
        <v>-6.6654990000000001E-3</v>
      </c>
      <c r="K553">
        <v>-1.1717135E-2</v>
      </c>
      <c r="L553">
        <v>-7.8107269999999999E-3</v>
      </c>
      <c r="N553">
        <f t="shared" si="16"/>
        <v>4876201.5444938671</v>
      </c>
      <c r="P553">
        <f t="shared" si="17"/>
        <v>123798.45550613292</v>
      </c>
    </row>
    <row r="554" spans="1:16" x14ac:dyDescent="0.2">
      <c r="A554" s="17">
        <v>44354</v>
      </c>
      <c r="B554">
        <v>-1.5776830000000001E-3</v>
      </c>
      <c r="C554">
        <v>-5.6706150000000004E-3</v>
      </c>
      <c r="D554">
        <v>-8.6291110000000001E-3</v>
      </c>
      <c r="E554">
        <v>-5.3898100000000001E-4</v>
      </c>
      <c r="F554">
        <v>4.9706957000000003E-2</v>
      </c>
      <c r="G554">
        <v>1.536527E-3</v>
      </c>
      <c r="H554">
        <v>6.5786789999999996E-3</v>
      </c>
      <c r="I554">
        <v>3.9292930000000004E-3</v>
      </c>
      <c r="J554">
        <v>2.6108960000000001E-3</v>
      </c>
      <c r="K554">
        <v>-6.2707209999999999E-3</v>
      </c>
      <c r="L554">
        <v>-5.736143E-3</v>
      </c>
      <c r="N554">
        <f t="shared" si="16"/>
        <v>4952212.8791808998</v>
      </c>
      <c r="P554">
        <f t="shared" si="17"/>
        <v>47787.120819100179</v>
      </c>
    </row>
    <row r="555" spans="1:16" x14ac:dyDescent="0.2">
      <c r="A555" s="17">
        <v>44355</v>
      </c>
      <c r="B555">
        <v>0</v>
      </c>
      <c r="C555">
        <v>-1.1563700999999999E-2</v>
      </c>
      <c r="D555">
        <v>-2.5710110000000002E-3</v>
      </c>
      <c r="E555">
        <v>8.6259200000000002E-4</v>
      </c>
      <c r="F555">
        <v>-7.5186009999999998E-3</v>
      </c>
      <c r="G555">
        <v>-7.1906469999999997E-3</v>
      </c>
      <c r="H555">
        <v>-9.8096659999999999E-3</v>
      </c>
      <c r="I555">
        <v>-2.0402783000000001E-2</v>
      </c>
      <c r="J555">
        <v>8.8143790000000007E-3</v>
      </c>
      <c r="K555">
        <v>-5.255933E-3</v>
      </c>
      <c r="L555">
        <v>-4.9293440000000004E-3</v>
      </c>
      <c r="N555">
        <f t="shared" si="16"/>
        <v>4962626.4806086458</v>
      </c>
      <c r="P555">
        <f t="shared" si="17"/>
        <v>37373.519391354173</v>
      </c>
    </row>
    <row r="556" spans="1:16" x14ac:dyDescent="0.2">
      <c r="A556" s="17">
        <v>44356</v>
      </c>
      <c r="B556">
        <v>6.6445519999999998E-3</v>
      </c>
      <c r="C556">
        <v>1.9812417999999998E-2</v>
      </c>
      <c r="D556">
        <v>8.2788110000000005E-3</v>
      </c>
      <c r="E556">
        <v>1.0165156E-2</v>
      </c>
      <c r="F556">
        <v>2.8391596000000002E-2</v>
      </c>
      <c r="G556">
        <v>9.235587E-3</v>
      </c>
      <c r="H556">
        <v>9.9589180000000006E-3</v>
      </c>
      <c r="I556">
        <v>1.8047089999999998E-2</v>
      </c>
      <c r="J556">
        <v>5.813464E-3</v>
      </c>
      <c r="K556">
        <v>1.0679914E-2</v>
      </c>
      <c r="L556">
        <v>1.1421226E-2</v>
      </c>
      <c r="N556">
        <f t="shared" si="16"/>
        <v>5070522.8945076279</v>
      </c>
      <c r="P556">
        <f t="shared" si="17"/>
        <v>-70522.894507627934</v>
      </c>
    </row>
    <row r="557" spans="1:16" x14ac:dyDescent="0.2">
      <c r="A557" s="17">
        <v>44357</v>
      </c>
      <c r="B557">
        <v>8.1576340000000004E-3</v>
      </c>
      <c r="C557">
        <v>-3.0699360000000001E-3</v>
      </c>
      <c r="D557">
        <v>3.5575659999999999E-3</v>
      </c>
      <c r="E557">
        <v>4.3220400000000001E-3</v>
      </c>
      <c r="F557">
        <v>5.7747229999999998E-3</v>
      </c>
      <c r="G557">
        <v>1.6211079E-2</v>
      </c>
      <c r="H557">
        <v>2.9756349999999999E-3</v>
      </c>
      <c r="I557">
        <v>1.0362763000000001E-2</v>
      </c>
      <c r="J557">
        <v>1.5526190000000001E-3</v>
      </c>
      <c r="K557">
        <v>4.2271890000000001E-3</v>
      </c>
      <c r="L557">
        <v>5.0402240000000003E-3</v>
      </c>
      <c r="N557">
        <f t="shared" si="16"/>
        <v>5024453.9417407354</v>
      </c>
      <c r="P557">
        <f t="shared" si="17"/>
        <v>-24453.941740735434</v>
      </c>
    </row>
    <row r="558" spans="1:16" x14ac:dyDescent="0.2">
      <c r="A558" s="17">
        <v>44358</v>
      </c>
      <c r="B558">
        <v>5.8601230000000001E-3</v>
      </c>
      <c r="C558">
        <v>2.9473860000000002E-3</v>
      </c>
      <c r="D558">
        <v>8.3920620000000005E-3</v>
      </c>
      <c r="E558">
        <v>1.0839756000000001E-2</v>
      </c>
      <c r="F558">
        <v>3.2108436999999997E-2</v>
      </c>
      <c r="G558">
        <v>8.0080429999999994E-3</v>
      </c>
      <c r="H558">
        <v>1.9785133999999999E-2</v>
      </c>
      <c r="I558">
        <v>3.3661589999999998E-2</v>
      </c>
      <c r="J558">
        <v>4.9991389999999997E-3</v>
      </c>
      <c r="K558">
        <v>1.0779441000000001E-2</v>
      </c>
      <c r="L558">
        <v>1.4110509E-2</v>
      </c>
      <c r="N558">
        <f t="shared" si="16"/>
        <v>5104705.810325304</v>
      </c>
      <c r="P558">
        <f t="shared" si="17"/>
        <v>-104705.81032530405</v>
      </c>
    </row>
    <row r="559" spans="1:16" x14ac:dyDescent="0.2">
      <c r="A559" s="17">
        <v>44361</v>
      </c>
      <c r="B559">
        <v>-3.443055E-3</v>
      </c>
      <c r="C559">
        <v>-1.3331907E-2</v>
      </c>
      <c r="D559">
        <v>-8.7103189999999994E-3</v>
      </c>
      <c r="E559">
        <v>-1.0754813E-2</v>
      </c>
      <c r="F559">
        <v>-3.9108379999999998E-3</v>
      </c>
      <c r="G559">
        <v>1.0414227E-2</v>
      </c>
      <c r="H559">
        <v>-1.2679236999999999E-2</v>
      </c>
      <c r="I559">
        <v>-1.5542385000000001E-2</v>
      </c>
      <c r="J559">
        <v>-4.8799109999999998E-3</v>
      </c>
      <c r="K559">
        <v>-1.168838E-2</v>
      </c>
      <c r="L559">
        <v>-8.2277700000000006E-3</v>
      </c>
      <c r="N559">
        <f t="shared" si="16"/>
        <v>4963926.8960695434</v>
      </c>
      <c r="P559">
        <f t="shared" si="17"/>
        <v>36073.103930456564</v>
      </c>
    </row>
    <row r="560" spans="1:16" x14ac:dyDescent="0.2">
      <c r="A560" s="17">
        <v>44362</v>
      </c>
      <c r="B560">
        <v>-1.3367120999999999E-2</v>
      </c>
      <c r="C560">
        <v>-4.4837610000000002E-3</v>
      </c>
      <c r="D560">
        <v>-4.6766949999999998E-3</v>
      </c>
      <c r="E560">
        <v>-1.0657092E-2</v>
      </c>
      <c r="F560">
        <v>9.6563810000000003E-3</v>
      </c>
      <c r="G560">
        <v>7.9169496000000006E-2</v>
      </c>
      <c r="H560">
        <v>-4.6575829999999999E-3</v>
      </c>
      <c r="I560">
        <v>-2.1431398000000001E-2</v>
      </c>
      <c r="J560">
        <v>-9.5909830000000008E-3</v>
      </c>
      <c r="K560">
        <v>-1.0184909000000001E-2</v>
      </c>
      <c r="L560">
        <v>-9.4472010000000006E-3</v>
      </c>
      <c r="N560">
        <f t="shared" si="16"/>
        <v>5157090.4215078708</v>
      </c>
      <c r="P560">
        <f t="shared" si="17"/>
        <v>-157090.42150787078</v>
      </c>
    </row>
    <row r="561" spans="1:16" x14ac:dyDescent="0.2">
      <c r="A561" s="17">
        <v>44363</v>
      </c>
      <c r="B561">
        <v>-6.9917899999999997E-4</v>
      </c>
      <c r="C561">
        <v>5.4060614999999999E-2</v>
      </c>
      <c r="D561">
        <v>-4.2597799999999998E-4</v>
      </c>
      <c r="E561">
        <v>1.1570214000000001E-2</v>
      </c>
      <c r="F561">
        <v>1.8493681000000001E-2</v>
      </c>
      <c r="G561">
        <v>1.4030529E-2</v>
      </c>
      <c r="H561">
        <v>2.959868E-3</v>
      </c>
      <c r="I561">
        <v>5.4495810000000002E-3</v>
      </c>
      <c r="J561">
        <v>1.2038540000000001E-3</v>
      </c>
      <c r="K561">
        <v>-1.4275705E-2</v>
      </c>
      <c r="L561">
        <v>1.072451E-2</v>
      </c>
      <c r="N561">
        <f t="shared" si="16"/>
        <v>5244896.5457639825</v>
      </c>
      <c r="P561">
        <f t="shared" si="17"/>
        <v>-244896.54576398246</v>
      </c>
    </row>
    <row r="562" spans="1:16" x14ac:dyDescent="0.2">
      <c r="A562" s="17">
        <v>44364</v>
      </c>
      <c r="B562">
        <v>-2.6762892E-2</v>
      </c>
      <c r="C562">
        <v>1.0638139999999999E-3</v>
      </c>
      <c r="D562">
        <v>-2.4710011E-2</v>
      </c>
      <c r="E562">
        <v>-1.6412731E-2</v>
      </c>
      <c r="F562">
        <v>-1.5541034E-2</v>
      </c>
      <c r="G562">
        <v>8.9849299999999999E-4</v>
      </c>
      <c r="H562">
        <v>-1.7515065E-2</v>
      </c>
      <c r="I562">
        <v>-1.5058472999999999E-2</v>
      </c>
      <c r="J562">
        <v>-2.4543793000000001E-2</v>
      </c>
      <c r="K562">
        <v>-3.1166495999999998E-2</v>
      </c>
      <c r="L562">
        <v>-2.4223952E-2</v>
      </c>
      <c r="N562">
        <f t="shared" si="16"/>
        <v>5024241.2524838028</v>
      </c>
      <c r="P562">
        <f t="shared" si="17"/>
        <v>-24241.252483802848</v>
      </c>
    </row>
    <row r="563" spans="1:16" x14ac:dyDescent="0.2">
      <c r="A563" s="17">
        <v>44365</v>
      </c>
      <c r="B563">
        <v>3.5862849999999998E-3</v>
      </c>
      <c r="C563">
        <v>-2.4636563E-2</v>
      </c>
      <c r="D563">
        <v>1.6469292999999999E-2</v>
      </c>
      <c r="E563">
        <v>1.0189278E-2</v>
      </c>
      <c r="F563">
        <v>1.00835E-2</v>
      </c>
      <c r="G563">
        <v>1.3381074999999999E-2</v>
      </c>
      <c r="H563">
        <v>7.1920159999999999E-3</v>
      </c>
      <c r="I563">
        <v>1.9512814E-2</v>
      </c>
      <c r="J563">
        <v>1.2011892E-2</v>
      </c>
      <c r="K563">
        <v>1.4520862000000001E-2</v>
      </c>
      <c r="L563">
        <v>3.6828249999999998E-3</v>
      </c>
      <c r="N563">
        <f t="shared" si="16"/>
        <v>5024950.0097119538</v>
      </c>
      <c r="P563">
        <f t="shared" si="17"/>
        <v>-24950.009711953811</v>
      </c>
    </row>
    <row r="564" spans="1:16" x14ac:dyDescent="0.2">
      <c r="A564" s="17">
        <v>44368</v>
      </c>
      <c r="B564">
        <v>0</v>
      </c>
      <c r="C564">
        <v>1.1915715E-2</v>
      </c>
      <c r="D564">
        <v>4.9845380000000002E-3</v>
      </c>
      <c r="E564">
        <v>-3.4430399999999998E-4</v>
      </c>
      <c r="F564">
        <v>-8.4264279999999997E-3</v>
      </c>
      <c r="G564">
        <v>4.4208909999999997E-3</v>
      </c>
      <c r="H564">
        <v>8.3262160000000009E-3</v>
      </c>
      <c r="I564">
        <v>9.0411550000000004E-3</v>
      </c>
      <c r="J564">
        <v>-2.928248E-3</v>
      </c>
      <c r="K564">
        <v>-1.2737386999999999E-2</v>
      </c>
      <c r="L564">
        <v>4.7121200000000002E-3</v>
      </c>
      <c r="N564">
        <f t="shared" si="16"/>
        <v>5118215.1510454211</v>
      </c>
      <c r="P564">
        <f t="shared" si="17"/>
        <v>-118215.15104542114</v>
      </c>
    </row>
    <row r="565" spans="1:16" x14ac:dyDescent="0.2">
      <c r="A565" s="17">
        <v>44369</v>
      </c>
      <c r="B565">
        <v>-1.0978320999999999E-2</v>
      </c>
      <c r="C565">
        <v>2.8673599999999998E-3</v>
      </c>
      <c r="D565">
        <v>-5.038318E-3</v>
      </c>
      <c r="E565">
        <v>4.7469019999999999E-3</v>
      </c>
      <c r="F565">
        <v>3.1223470000000001E-3</v>
      </c>
      <c r="G565">
        <v>1.7923970000000001E-2</v>
      </c>
      <c r="H565">
        <v>3.2518909999999998E-3</v>
      </c>
      <c r="I565">
        <v>1.5203622999999999E-2</v>
      </c>
      <c r="J565">
        <v>-2.4442499999999999E-4</v>
      </c>
      <c r="K565">
        <v>3.96818E-3</v>
      </c>
      <c r="L565">
        <v>4.1594090000000002E-3</v>
      </c>
      <c r="N565">
        <f t="shared" si="16"/>
        <v>5176967.3820272572</v>
      </c>
      <c r="P565">
        <f t="shared" si="17"/>
        <v>-176967.38202725723</v>
      </c>
    </row>
    <row r="566" spans="1:16" x14ac:dyDescent="0.2">
      <c r="A566" s="17">
        <v>44370</v>
      </c>
      <c r="B566">
        <v>1.4551567E-2</v>
      </c>
      <c r="C566">
        <v>2.6837755000000001E-2</v>
      </c>
      <c r="D566">
        <v>1.3397170999999999E-2</v>
      </c>
      <c r="E566">
        <v>7.2595480000000002E-3</v>
      </c>
      <c r="F566">
        <v>2.9097484999999999E-2</v>
      </c>
      <c r="G566">
        <v>2.5241988E-2</v>
      </c>
      <c r="H566">
        <v>1.7554622999999998E-2</v>
      </c>
      <c r="I566">
        <v>4.4451759E-2</v>
      </c>
      <c r="J566">
        <v>2.062568E-2</v>
      </c>
      <c r="K566">
        <v>1.7999008E-2</v>
      </c>
      <c r="L566">
        <v>1.6852801000000001E-2</v>
      </c>
      <c r="N566">
        <f t="shared" si="16"/>
        <v>5106917.4447178431</v>
      </c>
      <c r="P566">
        <f t="shared" si="17"/>
        <v>-106917.44471784309</v>
      </c>
    </row>
    <row r="567" spans="1:16" x14ac:dyDescent="0.2">
      <c r="A567" s="17">
        <v>44371</v>
      </c>
      <c r="B567">
        <v>-2.8576040000000001E-3</v>
      </c>
      <c r="C567">
        <v>-5.5904609999999997E-3</v>
      </c>
      <c r="D567">
        <v>-2.3354780000000002E-3</v>
      </c>
      <c r="E567">
        <v>-1.6862634000000001E-2</v>
      </c>
      <c r="F567">
        <v>2.8459639999999999E-3</v>
      </c>
      <c r="G567">
        <v>-2.6542690000000001E-2</v>
      </c>
      <c r="H567">
        <v>-1.959588E-3</v>
      </c>
      <c r="I567">
        <v>7.9065750000000008E-3</v>
      </c>
      <c r="J567">
        <v>3.7048250000000001E-3</v>
      </c>
      <c r="K567">
        <v>-2.3499969999999999E-3</v>
      </c>
      <c r="L567">
        <v>-2.7245730000000001E-3</v>
      </c>
      <c r="N567">
        <f t="shared" si="16"/>
        <v>4892570.8917678399</v>
      </c>
      <c r="P567">
        <f t="shared" si="17"/>
        <v>107429.1082321601</v>
      </c>
    </row>
    <row r="568" spans="1:16" x14ac:dyDescent="0.2">
      <c r="A568" s="17">
        <v>44372</v>
      </c>
      <c r="B568">
        <v>2.769373E-2</v>
      </c>
      <c r="C568">
        <v>1.6908324999999998E-2</v>
      </c>
      <c r="D568">
        <v>1.7698512999999999E-2</v>
      </c>
      <c r="E568">
        <v>2.2674697000000001E-2</v>
      </c>
      <c r="F568">
        <v>4.0040286000000001E-2</v>
      </c>
      <c r="G568">
        <v>1.6351529E-2</v>
      </c>
      <c r="H568">
        <v>1.4926086999999999E-2</v>
      </c>
      <c r="I568">
        <v>2.3526366999999999E-2</v>
      </c>
      <c r="J568">
        <v>1.7207506000000001E-2</v>
      </c>
      <c r="K568">
        <v>2.3582420999999999E-2</v>
      </c>
      <c r="L568">
        <v>2.3593395999999999E-2</v>
      </c>
      <c r="N568">
        <f t="shared" si="16"/>
        <v>5039455.3560953988</v>
      </c>
      <c r="P568">
        <f t="shared" si="17"/>
        <v>-39455.356095398776</v>
      </c>
    </row>
    <row r="569" spans="1:16" x14ac:dyDescent="0.2">
      <c r="A569" s="17">
        <v>44375</v>
      </c>
      <c r="B569">
        <v>-1.2781407E-2</v>
      </c>
      <c r="C569">
        <v>2.7634769E-2</v>
      </c>
      <c r="D569">
        <v>7.0239669999999999E-3</v>
      </c>
      <c r="E569">
        <v>9.1584279999999997E-3</v>
      </c>
      <c r="F569">
        <v>2.7264559999999999E-3</v>
      </c>
      <c r="G569">
        <v>1.7347583E-2</v>
      </c>
      <c r="H569">
        <v>2.0543314E-2</v>
      </c>
      <c r="I569">
        <v>1.39759E-3</v>
      </c>
      <c r="J569">
        <v>4.8542500000000001E-3</v>
      </c>
      <c r="K569">
        <v>3.2769600000000002E-3</v>
      </c>
      <c r="L569">
        <v>7.8082830000000001E-3</v>
      </c>
      <c r="N569">
        <f t="shared" si="16"/>
        <v>5242731.5837371973</v>
      </c>
      <c r="P569">
        <f t="shared" si="17"/>
        <v>-242731.58373719733</v>
      </c>
    </row>
    <row r="570" spans="1:16" x14ac:dyDescent="0.2">
      <c r="A570" s="17">
        <v>44376</v>
      </c>
      <c r="B570">
        <v>-1.0807087999999999E-2</v>
      </c>
      <c r="C570">
        <v>4.8087800999999999E-2</v>
      </c>
      <c r="D570">
        <v>-3.011592E-3</v>
      </c>
      <c r="E570">
        <v>-6.4999399999999998E-4</v>
      </c>
      <c r="F570">
        <v>-7.344677E-3</v>
      </c>
      <c r="G570">
        <v>-5.4679869999999997E-3</v>
      </c>
      <c r="H570">
        <v>2.1714070000000002E-3</v>
      </c>
      <c r="I570">
        <v>-1.9390674E-2</v>
      </c>
      <c r="J570">
        <v>4.4241890000000002E-3</v>
      </c>
      <c r="K570">
        <v>-2.0360428999999999E-2</v>
      </c>
      <c r="L570">
        <v>8.3711500000000004E-4</v>
      </c>
      <c r="N570">
        <f t="shared" si="16"/>
        <v>5173871.9576266473</v>
      </c>
      <c r="P570">
        <f t="shared" si="17"/>
        <v>-173871.95762664732</v>
      </c>
    </row>
    <row r="571" spans="1:16" x14ac:dyDescent="0.2">
      <c r="A571" s="17">
        <v>44377</v>
      </c>
      <c r="B571">
        <v>-2.3181069999999998E-3</v>
      </c>
      <c r="C571">
        <v>-6.6225700000000004E-3</v>
      </c>
      <c r="D571">
        <v>-7.6213449999999999E-3</v>
      </c>
      <c r="E571">
        <v>-1.5214438E-2</v>
      </c>
      <c r="F571">
        <v>-1.6246396999999999E-2</v>
      </c>
      <c r="G571">
        <v>-1.3160855000000001E-2</v>
      </c>
      <c r="H571">
        <v>-1.5014647000000001E-2</v>
      </c>
      <c r="I571">
        <v>-1.5787932000000001E-2</v>
      </c>
      <c r="J571">
        <v>-1.7520201999999999E-2</v>
      </c>
      <c r="K571">
        <v>-1.3717432999999999E-2</v>
      </c>
      <c r="L571">
        <v>-1.4435973E-2</v>
      </c>
      <c r="N571">
        <f t="shared" si="16"/>
        <v>4828812.5467292061</v>
      </c>
      <c r="P571">
        <f t="shared" si="17"/>
        <v>171187.45327079389</v>
      </c>
    </row>
    <row r="572" spans="1:16" x14ac:dyDescent="0.2">
      <c r="A572" s="17">
        <v>44378</v>
      </c>
      <c r="B572">
        <v>1.3301471E-2</v>
      </c>
      <c r="C572">
        <v>1.4786710999999999E-2</v>
      </c>
      <c r="D572">
        <v>7.1531570000000003E-3</v>
      </c>
      <c r="E572">
        <v>-3.1348790000000001E-3</v>
      </c>
      <c r="F572">
        <v>5.2253499999999997E-4</v>
      </c>
      <c r="G572">
        <v>4.2644149999999997E-3</v>
      </c>
      <c r="H572">
        <v>1.2562879000000001E-2</v>
      </c>
      <c r="I572">
        <v>-7.4417229999999999E-3</v>
      </c>
      <c r="J572">
        <v>8.8276719999999999E-3</v>
      </c>
      <c r="K572">
        <v>3.717157E-3</v>
      </c>
      <c r="L572">
        <v>6.0793360000000003E-3</v>
      </c>
      <c r="N572">
        <f t="shared" si="16"/>
        <v>4950757.2325707311</v>
      </c>
      <c r="P572">
        <f t="shared" si="17"/>
        <v>49242.767429268919</v>
      </c>
    </row>
    <row r="573" spans="1:16" x14ac:dyDescent="0.2">
      <c r="A573" s="17">
        <v>44379</v>
      </c>
      <c r="B573">
        <v>-1.1874348E-2</v>
      </c>
      <c r="C573">
        <v>-2.4316310000000001E-3</v>
      </c>
      <c r="D573">
        <v>-5.2686529999999999E-3</v>
      </c>
      <c r="E573">
        <v>1.0855653E-2</v>
      </c>
      <c r="F573">
        <v>1.3923399999999999E-3</v>
      </c>
      <c r="G573">
        <v>-1.277441E-3</v>
      </c>
      <c r="H573">
        <v>-9.7967190000000006E-3</v>
      </c>
      <c r="I573">
        <v>-2.736437E-3</v>
      </c>
      <c r="J573">
        <v>-1.3864690000000001E-2</v>
      </c>
      <c r="K573">
        <v>-1.440321E-2</v>
      </c>
      <c r="L573">
        <v>-1.711197E-3</v>
      </c>
      <c r="N573">
        <f t="shared" si="16"/>
        <v>5141086.3803161718</v>
      </c>
      <c r="P573">
        <f t="shared" si="17"/>
        <v>-141086.3803161718</v>
      </c>
    </row>
    <row r="574" spans="1:16" x14ac:dyDescent="0.2">
      <c r="A574" s="17">
        <v>44383</v>
      </c>
      <c r="B574">
        <v>-2.3202499999999998E-3</v>
      </c>
      <c r="C574">
        <v>-4.2490584999999997E-2</v>
      </c>
      <c r="D574">
        <v>-7.4544729999999997E-3</v>
      </c>
      <c r="E574">
        <v>-7.9339319999999994E-3</v>
      </c>
      <c r="F574">
        <v>-1.4363595999999999E-2</v>
      </c>
      <c r="G574">
        <v>-1.5890346999999999E-2</v>
      </c>
      <c r="H574">
        <v>-8.6783950000000002E-3</v>
      </c>
      <c r="I574">
        <v>-2.6283245E-2</v>
      </c>
      <c r="J574">
        <v>-1.7318933000000002E-2</v>
      </c>
      <c r="K574">
        <v>-1.8092163000000001E-2</v>
      </c>
      <c r="L574">
        <v>-1.5260154999999999E-2</v>
      </c>
      <c r="N574">
        <f t="shared" si="16"/>
        <v>4836449.1186448196</v>
      </c>
      <c r="P574">
        <f t="shared" si="17"/>
        <v>163550.88135518041</v>
      </c>
    </row>
    <row r="575" spans="1:16" x14ac:dyDescent="0.2">
      <c r="A575" s="17">
        <v>44384</v>
      </c>
      <c r="B575">
        <v>-1.0238280000000001E-2</v>
      </c>
      <c r="C575">
        <v>-8.8751750000000008E-3</v>
      </c>
      <c r="D575">
        <v>-8.1476710000000004E-3</v>
      </c>
      <c r="E575">
        <v>2.04258E-3</v>
      </c>
      <c r="F575">
        <v>-6.2006939999999997E-3</v>
      </c>
      <c r="G575">
        <v>-1.3510751E-2</v>
      </c>
      <c r="H575">
        <v>-1.2075216E-2</v>
      </c>
      <c r="I575">
        <v>-9.2322440000000006E-3</v>
      </c>
      <c r="J575">
        <v>-9.2304759999999996E-3</v>
      </c>
      <c r="K575">
        <v>-1.7503050999999999E-2</v>
      </c>
      <c r="L575">
        <v>-1.2931797E-2</v>
      </c>
      <c r="N575">
        <f t="shared" si="16"/>
        <v>4989150.1235670839</v>
      </c>
      <c r="P575">
        <f t="shared" si="17"/>
        <v>10849.876432916149</v>
      </c>
    </row>
    <row r="576" spans="1:16" x14ac:dyDescent="0.2">
      <c r="A576" s="17">
        <v>44385</v>
      </c>
      <c r="B576">
        <v>1.0774176999999999E-2</v>
      </c>
      <c r="C576">
        <v>1.2843441000000001E-2</v>
      </c>
      <c r="D576">
        <v>1.0726321E-2</v>
      </c>
      <c r="E576">
        <v>2.0365167999999999E-2</v>
      </c>
      <c r="F576">
        <v>1.2889820999999999E-2</v>
      </c>
      <c r="G576">
        <v>2.0413273999999999E-2</v>
      </c>
      <c r="H576">
        <v>2.2451717E-2</v>
      </c>
      <c r="I576">
        <v>2.1719629000000001E-2</v>
      </c>
      <c r="J576">
        <v>1.429532E-2</v>
      </c>
      <c r="K576">
        <v>2.1050268E-2</v>
      </c>
      <c r="L576">
        <v>1.6178049E-2</v>
      </c>
      <c r="N576">
        <f t="shared" si="16"/>
        <v>5135161.7962141335</v>
      </c>
      <c r="P576">
        <f t="shared" si="17"/>
        <v>-135161.7962141335</v>
      </c>
    </row>
    <row r="577" spans="1:16" x14ac:dyDescent="0.2">
      <c r="A577" s="17">
        <v>44386</v>
      </c>
      <c r="B577">
        <v>1.3130075E-2</v>
      </c>
      <c r="C577">
        <v>-9.906330000000001E-4</v>
      </c>
      <c r="D577">
        <v>8.6345650000000003E-3</v>
      </c>
      <c r="E577">
        <v>1.1532971E-2</v>
      </c>
      <c r="F577">
        <v>5.7727589999999997E-3</v>
      </c>
      <c r="G577">
        <v>1.5358689E-2</v>
      </c>
      <c r="H577">
        <v>7.3268680000000003E-3</v>
      </c>
      <c r="I577">
        <v>2.0352819999999998E-3</v>
      </c>
      <c r="J577">
        <v>7.6688640000000001E-3</v>
      </c>
      <c r="K577">
        <v>1.4955104E-2</v>
      </c>
      <c r="L577">
        <v>1.2747556E-2</v>
      </c>
      <c r="N577">
        <f t="shared" si="16"/>
        <v>5038104.3127946304</v>
      </c>
      <c r="P577">
        <f t="shared" si="17"/>
        <v>-38104.312794630416</v>
      </c>
    </row>
    <row r="578" spans="1:16" x14ac:dyDescent="0.2">
      <c r="A578" s="17">
        <v>44389</v>
      </c>
      <c r="B578">
        <v>2.4648740000000001E-3</v>
      </c>
      <c r="C578">
        <v>-6.0749669999999997E-3</v>
      </c>
      <c r="D578">
        <v>-3.7587419999999998E-3</v>
      </c>
      <c r="E578">
        <v>-3.5884300000000001E-3</v>
      </c>
      <c r="F578">
        <v>-9.8161510000000004E-3</v>
      </c>
      <c r="G578">
        <v>-2.1828396E-2</v>
      </c>
      <c r="H578">
        <v>-9.0958830000000008E-3</v>
      </c>
      <c r="I578">
        <v>-1.9222367000000001E-2</v>
      </c>
      <c r="J578">
        <v>-1.732429E-3</v>
      </c>
      <c r="K578">
        <v>-1.5580304E-2</v>
      </c>
      <c r="L578">
        <v>-4.007994E-3</v>
      </c>
      <c r="N578">
        <f t="shared" si="16"/>
        <v>4932950.4126259787</v>
      </c>
      <c r="P578">
        <f t="shared" si="17"/>
        <v>67049.587374021299</v>
      </c>
    </row>
    <row r="579" spans="1:16" x14ac:dyDescent="0.2">
      <c r="A579" s="17">
        <v>44390</v>
      </c>
      <c r="B579">
        <v>-6.1735419999999997E-3</v>
      </c>
      <c r="C579">
        <v>-1.3496374E-2</v>
      </c>
      <c r="D579">
        <v>4.1824800000000002E-4</v>
      </c>
      <c r="E579">
        <v>-5.0122880000000002E-3</v>
      </c>
      <c r="F579">
        <v>-1.3477777E-2</v>
      </c>
      <c r="G579">
        <v>-5.2061219999999997E-3</v>
      </c>
      <c r="H579">
        <v>1.8040134999999999E-2</v>
      </c>
      <c r="I579">
        <v>-6.6168779999999996E-3</v>
      </c>
      <c r="J579">
        <v>-6.5983279999999997E-3</v>
      </c>
      <c r="K579">
        <v>-2.7131159999999998E-3</v>
      </c>
      <c r="L579">
        <v>-4.6291190000000001E-3</v>
      </c>
      <c r="N579">
        <f t="shared" si="16"/>
        <v>4980225.0108274184</v>
      </c>
      <c r="P579">
        <f t="shared" si="17"/>
        <v>19774.989172581583</v>
      </c>
    </row>
    <row r="580" spans="1:16" x14ac:dyDescent="0.2">
      <c r="A580" s="17">
        <v>44391</v>
      </c>
      <c r="B580">
        <v>-1.2641332999999999E-2</v>
      </c>
      <c r="C580">
        <v>-2.4094843000000001E-2</v>
      </c>
      <c r="D580">
        <v>-1.5914056999999999E-2</v>
      </c>
      <c r="E580">
        <v>-8.8642349999999998E-3</v>
      </c>
      <c r="F580">
        <v>-5.5501129999999997E-3</v>
      </c>
      <c r="G580">
        <v>-4.3592220000000003E-3</v>
      </c>
      <c r="H580">
        <v>-1.6058897999999999E-2</v>
      </c>
      <c r="I580">
        <v>-2.2054811000000001E-2</v>
      </c>
      <c r="J580">
        <v>-1.5159921999999999E-2</v>
      </c>
      <c r="K580">
        <v>-4.3353652999999999E-2</v>
      </c>
      <c r="L580">
        <v>-2.2440821999999999E-2</v>
      </c>
      <c r="N580">
        <f t="shared" si="16"/>
        <v>4985596.5194519963</v>
      </c>
      <c r="P580">
        <f t="shared" si="17"/>
        <v>14403.480548003688</v>
      </c>
    </row>
    <row r="581" spans="1:16" x14ac:dyDescent="0.2">
      <c r="A581" s="17">
        <v>44392</v>
      </c>
      <c r="B581">
        <v>-1.5165550999999999E-2</v>
      </c>
      <c r="C581">
        <v>-1.2035799999999999E-2</v>
      </c>
      <c r="D581">
        <v>-1.1432372E-2</v>
      </c>
      <c r="E581">
        <v>-1.9611225999999999E-2</v>
      </c>
      <c r="F581">
        <v>-3.1551862E-2</v>
      </c>
      <c r="G581">
        <v>-1.3192769999999999E-2</v>
      </c>
      <c r="H581">
        <v>-1.2447981E-2</v>
      </c>
      <c r="I581">
        <v>-2.5929555E-2</v>
      </c>
      <c r="J581">
        <v>-1.9870919000000001E-2</v>
      </c>
      <c r="K581">
        <v>-2.7213049999999999E-2</v>
      </c>
      <c r="L581">
        <v>-2.1971208999999998E-2</v>
      </c>
      <c r="N581">
        <f t="shared" ref="N581:N644" si="18">$B$2*(1+B581)+$C$2*(1+C581)+$D$2*(1+D581)+$E$2*(1+E581)+$F$2*(1+F581)+$G$2*(1+G581)+$H$2*(1+H581)+$I$2*(1+I581)+$J$2*(1+J581)+$K$2*(1+K581)+$L$2*(1+L581)</f>
        <v>4898901.8464327063</v>
      </c>
      <c r="P581">
        <f t="shared" ref="P581:P644" si="19">5000000-N581</f>
        <v>101098.15356729366</v>
      </c>
    </row>
    <row r="582" spans="1:16" x14ac:dyDescent="0.2">
      <c r="A582" s="17">
        <v>44393</v>
      </c>
      <c r="B582">
        <v>-6.021574E-3</v>
      </c>
      <c r="C582">
        <v>8.0014620000000009E-3</v>
      </c>
      <c r="D582">
        <v>6.4455899999999995E-4</v>
      </c>
      <c r="E582">
        <v>-5.1404679999999996E-3</v>
      </c>
      <c r="F582">
        <v>1.5261853000000001E-2</v>
      </c>
      <c r="G582">
        <v>-3.547672E-3</v>
      </c>
      <c r="H582">
        <v>-6.6067740000000002E-3</v>
      </c>
      <c r="I582">
        <v>3.7739370000000002E-3</v>
      </c>
      <c r="J582">
        <v>-9.1418630000000001E-3</v>
      </c>
      <c r="K582">
        <v>-1.3396639E-2</v>
      </c>
      <c r="L582">
        <v>-1.0080899999999999E-3</v>
      </c>
      <c r="N582">
        <f t="shared" si="18"/>
        <v>5037252.4948683884</v>
      </c>
      <c r="P582">
        <f t="shared" si="19"/>
        <v>-37252.494868388399</v>
      </c>
    </row>
    <row r="583" spans="1:16" x14ac:dyDescent="0.2">
      <c r="A583" s="17">
        <v>44396</v>
      </c>
      <c r="B583">
        <v>1.0921337E-2</v>
      </c>
      <c r="C583">
        <v>6.1028319999999999E-3</v>
      </c>
      <c r="D583">
        <v>8.1814149999999992E-3</v>
      </c>
      <c r="E583">
        <v>6.2508650000000004E-3</v>
      </c>
      <c r="F583">
        <v>3.1612069999999999E-2</v>
      </c>
      <c r="G583">
        <v>9.7259530000000007E-3</v>
      </c>
      <c r="H583">
        <v>5.4608850000000004E-3</v>
      </c>
      <c r="I583">
        <v>2.7763308E-2</v>
      </c>
      <c r="J583">
        <v>1.2066930999999999E-2</v>
      </c>
      <c r="K583">
        <v>3.7549645E-2</v>
      </c>
      <c r="L583">
        <v>1.3536411999999999E-2</v>
      </c>
      <c r="N583">
        <f t="shared" si="18"/>
        <v>4944370.9264474353</v>
      </c>
      <c r="P583">
        <f t="shared" si="19"/>
        <v>55629.073552564718</v>
      </c>
    </row>
    <row r="584" spans="1:16" x14ac:dyDescent="0.2">
      <c r="A584" s="17">
        <v>44397</v>
      </c>
      <c r="B584">
        <v>1.7763178000000001E-2</v>
      </c>
      <c r="C584">
        <v>2.6060878999999999E-2</v>
      </c>
      <c r="D584">
        <v>3.3876794000000002E-2</v>
      </c>
      <c r="E584">
        <v>2.2013958E-2</v>
      </c>
      <c r="F584">
        <v>3.0814299999999999E-2</v>
      </c>
      <c r="G584">
        <v>1.3980118999999999E-2</v>
      </c>
      <c r="H584">
        <v>1.8600627000000002E-2</v>
      </c>
      <c r="I584">
        <v>4.8183907999999998E-2</v>
      </c>
      <c r="J584">
        <v>2.4130171999999998E-2</v>
      </c>
      <c r="K584">
        <v>2.6145628000000001E-2</v>
      </c>
      <c r="L584">
        <v>3.0246147000000001E-2</v>
      </c>
      <c r="N584">
        <f t="shared" si="18"/>
        <v>5190831.8420606572</v>
      </c>
      <c r="P584">
        <f t="shared" si="19"/>
        <v>-190831.84206065722</v>
      </c>
    </row>
    <row r="585" spans="1:16" x14ac:dyDescent="0.2">
      <c r="A585" s="17">
        <v>44398</v>
      </c>
      <c r="B585">
        <v>-4.8133630000000002E-3</v>
      </c>
      <c r="C585">
        <v>1.9931956000000001E-2</v>
      </c>
      <c r="D585">
        <v>-5.4647867000000003E-2</v>
      </c>
      <c r="E585">
        <v>-5.6313889999999997E-3</v>
      </c>
      <c r="F585">
        <v>-6.0183010000000002E-3</v>
      </c>
      <c r="G585">
        <v>-4.3477669999999998E-3</v>
      </c>
      <c r="H585">
        <v>1.8971719999999999E-3</v>
      </c>
      <c r="I585">
        <v>-2.1358370000000002E-2</v>
      </c>
      <c r="J585">
        <v>-1.7255570000000001E-2</v>
      </c>
      <c r="K585">
        <v>-1.6341983000000001E-2</v>
      </c>
      <c r="L585">
        <v>-5.9224409999999996E-3</v>
      </c>
      <c r="N585">
        <f t="shared" si="18"/>
        <v>5020830.0788172781</v>
      </c>
      <c r="P585">
        <f t="shared" si="19"/>
        <v>-20830.078817278147</v>
      </c>
    </row>
    <row r="586" spans="1:16" x14ac:dyDescent="0.2">
      <c r="A586" s="17">
        <v>44399</v>
      </c>
      <c r="B586">
        <v>-5.4345340999999998E-2</v>
      </c>
      <c r="C586">
        <v>1.0253171E-2</v>
      </c>
      <c r="D586">
        <v>2.1421346000000001E-2</v>
      </c>
      <c r="E586">
        <v>1.4216214E-2</v>
      </c>
      <c r="F586">
        <v>1.6082325000000001E-2</v>
      </c>
      <c r="G586">
        <v>6.9474810000000001E-3</v>
      </c>
      <c r="H586">
        <v>1.6984972000000001E-2</v>
      </c>
      <c r="I586">
        <v>1.4166096E-2</v>
      </c>
      <c r="J586">
        <v>9.3989959999999997E-3</v>
      </c>
      <c r="K586">
        <v>6.0517899999999996E-3</v>
      </c>
      <c r="L586">
        <v>5.0914920000000004E-3</v>
      </c>
      <c r="N586">
        <f t="shared" si="18"/>
        <v>5498209.7950107791</v>
      </c>
      <c r="P586">
        <f t="shared" si="19"/>
        <v>-498209.79501077905</v>
      </c>
    </row>
    <row r="587" spans="1:16" x14ac:dyDescent="0.2">
      <c r="A587" s="17">
        <v>44400</v>
      </c>
      <c r="B587">
        <v>2.4416442999999999E-2</v>
      </c>
      <c r="C587">
        <v>-3.587565E-3</v>
      </c>
      <c r="D587">
        <v>7.5177109999999998E-3</v>
      </c>
      <c r="E587">
        <v>-1.885086E-3</v>
      </c>
      <c r="F587">
        <v>5.0908699999999997E-4</v>
      </c>
      <c r="G587">
        <v>2.5928909999999999E-3</v>
      </c>
      <c r="H587">
        <v>-9.5706739999999995E-3</v>
      </c>
      <c r="I587">
        <v>-1.2478012E-2</v>
      </c>
      <c r="J587">
        <v>2.1375389999999999E-3</v>
      </c>
      <c r="K587">
        <v>1.2204169999999999E-3</v>
      </c>
      <c r="L587">
        <v>3.1439700000000001E-4</v>
      </c>
      <c r="N587">
        <f t="shared" si="18"/>
        <v>4799080.3396609835</v>
      </c>
      <c r="P587">
        <f t="shared" si="19"/>
        <v>200919.66033901647</v>
      </c>
    </row>
    <row r="588" spans="1:16" x14ac:dyDescent="0.2">
      <c r="A588" s="17">
        <v>44403</v>
      </c>
      <c r="B588">
        <v>-2.1025933E-2</v>
      </c>
      <c r="C588">
        <v>-8.6410259999999996E-3</v>
      </c>
      <c r="D588">
        <v>-1.6765845000000001E-2</v>
      </c>
      <c r="E588">
        <v>-1.4369547E-2</v>
      </c>
      <c r="F588">
        <v>-1.6591412E-2</v>
      </c>
      <c r="G588">
        <v>-1.3907208000000001E-2</v>
      </c>
      <c r="H588">
        <v>-1.8072201999999999E-2</v>
      </c>
      <c r="I588">
        <v>-1.7010456E-2</v>
      </c>
      <c r="J588">
        <v>-8.024715E-3</v>
      </c>
      <c r="K588">
        <v>-2.4988753999999998E-2</v>
      </c>
      <c r="L588">
        <v>-1.8522944999999999E-2</v>
      </c>
      <c r="N588">
        <f t="shared" si="18"/>
        <v>4998472.8477283716</v>
      </c>
      <c r="P588">
        <f t="shared" si="19"/>
        <v>1527.1522716283798</v>
      </c>
    </row>
    <row r="589" spans="1:16" x14ac:dyDescent="0.2">
      <c r="A589" s="17">
        <v>44404</v>
      </c>
      <c r="B589">
        <v>-2.0707389999999998E-3</v>
      </c>
      <c r="C589">
        <v>7.3063831999999995E-2</v>
      </c>
      <c r="D589">
        <v>9.2481349999999993E-3</v>
      </c>
      <c r="E589">
        <v>4.8059069999999999E-3</v>
      </c>
      <c r="F589">
        <v>1.7269726999999999E-2</v>
      </c>
      <c r="G589">
        <v>1.6493392999999999E-2</v>
      </c>
      <c r="H589">
        <v>1.0657903999999999E-2</v>
      </c>
      <c r="I589">
        <v>2.9118227E-2</v>
      </c>
      <c r="J589">
        <v>8.8785319999999997E-3</v>
      </c>
      <c r="K589">
        <v>1.4096778000000001E-2</v>
      </c>
      <c r="L589">
        <v>1.6206334999999999E-2</v>
      </c>
      <c r="N589">
        <f t="shared" si="18"/>
        <v>5207138.6777465604</v>
      </c>
      <c r="P589">
        <f t="shared" si="19"/>
        <v>-207138.67774656042</v>
      </c>
    </row>
    <row r="590" spans="1:16" x14ac:dyDescent="0.2">
      <c r="A590" s="17">
        <v>44405</v>
      </c>
      <c r="B590">
        <v>1.1801376000000001E-2</v>
      </c>
      <c r="C590">
        <v>4.9990462999999999E-2</v>
      </c>
      <c r="D590">
        <v>1.5822694000000002E-2</v>
      </c>
      <c r="E590">
        <v>1.3433825999999999E-2</v>
      </c>
      <c r="F590">
        <v>2.2129917999999998E-2</v>
      </c>
      <c r="G590">
        <v>1.2406614999999999E-2</v>
      </c>
      <c r="H590">
        <v>5.8292773999999999E-2</v>
      </c>
      <c r="I590">
        <v>2.1250110999999999E-2</v>
      </c>
      <c r="J590">
        <v>1.5125265000000001E-2</v>
      </c>
      <c r="K590">
        <v>2.2588777000000001E-2</v>
      </c>
      <c r="L590">
        <v>2.0193747000000001E-2</v>
      </c>
      <c r="N590">
        <f t="shared" si="18"/>
        <v>5124752.3290281389</v>
      </c>
      <c r="P590">
        <f t="shared" si="19"/>
        <v>-124752.32902813889</v>
      </c>
    </row>
    <row r="591" spans="1:16" x14ac:dyDescent="0.2">
      <c r="A591" s="17">
        <v>44406</v>
      </c>
      <c r="B591">
        <v>3.7230500000000002E-4</v>
      </c>
      <c r="C591">
        <v>3.0986561999999999E-2</v>
      </c>
      <c r="D591">
        <v>4.1528329999999999E-3</v>
      </c>
      <c r="E591">
        <v>2.6612599999999999E-3</v>
      </c>
      <c r="F591">
        <v>3.310796E-3</v>
      </c>
      <c r="G591">
        <v>5.9347100000000002E-3</v>
      </c>
      <c r="H591">
        <v>-7.9123179999999998E-3</v>
      </c>
      <c r="I591">
        <v>2.8236362000000001E-2</v>
      </c>
      <c r="J591">
        <v>5.2700220000000001E-3</v>
      </c>
      <c r="K591">
        <v>1.4710963000000001E-2</v>
      </c>
      <c r="L591">
        <v>8.1529380000000002E-3</v>
      </c>
      <c r="N591">
        <f t="shared" si="18"/>
        <v>5071668.9939076323</v>
      </c>
      <c r="P591">
        <f t="shared" si="19"/>
        <v>-71668.993907632306</v>
      </c>
    </row>
    <row r="592" spans="1:16" x14ac:dyDescent="0.2">
      <c r="A592" s="17">
        <v>44407</v>
      </c>
      <c r="B592">
        <v>-7.4498200000000004E-4</v>
      </c>
      <c r="C592">
        <v>2.2717622E-2</v>
      </c>
      <c r="D592">
        <v>5.2458300000000002E-4</v>
      </c>
      <c r="E592">
        <v>-1.4846239999999999E-3</v>
      </c>
      <c r="F592">
        <v>9.9105399999999989E-4</v>
      </c>
      <c r="G592">
        <v>-5.9347100000000002E-3</v>
      </c>
      <c r="H592">
        <v>-6.2950000000000002E-3</v>
      </c>
      <c r="I592">
        <v>5.9733160000000002E-3</v>
      </c>
      <c r="J592">
        <v>1.193988E-3</v>
      </c>
      <c r="K592">
        <v>1.2980979E-2</v>
      </c>
      <c r="L592">
        <v>6.3052189999999999E-3</v>
      </c>
      <c r="N592">
        <f t="shared" si="18"/>
        <v>5002447.5971067054</v>
      </c>
      <c r="P592">
        <f t="shared" si="19"/>
        <v>-2447.5971067054197</v>
      </c>
    </row>
    <row r="593" spans="1:16" x14ac:dyDescent="0.2">
      <c r="A593" s="17">
        <v>44410</v>
      </c>
      <c r="B593">
        <v>7.0543680000000001E-3</v>
      </c>
      <c r="C593">
        <v>3.5538804E-2</v>
      </c>
      <c r="D593">
        <v>-7.2619520000000003E-3</v>
      </c>
      <c r="E593">
        <v>4.3441280000000001E-3</v>
      </c>
      <c r="F593">
        <v>1.263246E-2</v>
      </c>
      <c r="G593">
        <v>4.0413719000000001E-2</v>
      </c>
      <c r="H593">
        <v>-6.1319670000000003E-3</v>
      </c>
      <c r="I593">
        <v>1.7880848000000001E-2</v>
      </c>
      <c r="J593">
        <v>6.303838E-3</v>
      </c>
      <c r="K593">
        <v>1.2542793E-2</v>
      </c>
      <c r="L593">
        <v>7.5830029999999996E-3</v>
      </c>
      <c r="N593">
        <f t="shared" si="18"/>
        <v>5105570.0361218173</v>
      </c>
      <c r="P593">
        <f t="shared" si="19"/>
        <v>-105570.03612181731</v>
      </c>
    </row>
    <row r="594" spans="1:16" x14ac:dyDescent="0.2">
      <c r="A594" s="17">
        <v>44411</v>
      </c>
      <c r="B594">
        <v>-2.9642420000000002E-3</v>
      </c>
      <c r="C594">
        <v>5.3702430000000002E-2</v>
      </c>
      <c r="D594">
        <v>1.592828E-2</v>
      </c>
      <c r="E594">
        <v>2.0725349999999999E-3</v>
      </c>
      <c r="F594">
        <v>8.9264900000000005E-3</v>
      </c>
      <c r="G594">
        <v>2.0610963E-2</v>
      </c>
      <c r="H594">
        <v>1.8235689999999999E-3</v>
      </c>
      <c r="I594">
        <v>-1.549723E-3</v>
      </c>
      <c r="J594">
        <v>2.285763E-2</v>
      </c>
      <c r="K594">
        <v>4.6886760000000001E-3</v>
      </c>
      <c r="L594">
        <v>1.0136442000000001E-2</v>
      </c>
      <c r="N594">
        <f t="shared" si="18"/>
        <v>5187825.3842784734</v>
      </c>
      <c r="P594">
        <f t="shared" si="19"/>
        <v>-187825.38427847344</v>
      </c>
    </row>
    <row r="595" spans="1:16" x14ac:dyDescent="0.2">
      <c r="A595" s="17">
        <v>44412</v>
      </c>
      <c r="B595">
        <v>6.2917629999999997E-3</v>
      </c>
      <c r="C595">
        <v>-5.5569835999999997E-2</v>
      </c>
      <c r="D595">
        <v>4.0460219999999998E-3</v>
      </c>
      <c r="E595">
        <v>-2.6657599999999998E-4</v>
      </c>
      <c r="F595">
        <v>-1.3665427000000001E-2</v>
      </c>
      <c r="G595">
        <v>3.9992899999999999E-4</v>
      </c>
      <c r="H595">
        <v>-9.4221749999999996E-3</v>
      </c>
      <c r="I595">
        <v>3.1716433000000002E-2</v>
      </c>
      <c r="J595">
        <v>-1.5474642E-2</v>
      </c>
      <c r="K595">
        <v>1.5271468E-2</v>
      </c>
      <c r="L595">
        <v>1.70915E-4</v>
      </c>
      <c r="N595">
        <f t="shared" si="18"/>
        <v>4881968.9518291103</v>
      </c>
      <c r="P595">
        <f t="shared" si="19"/>
        <v>118031.04817088973</v>
      </c>
    </row>
    <row r="596" spans="1:16" x14ac:dyDescent="0.2">
      <c r="A596" s="17">
        <v>44413</v>
      </c>
      <c r="B596">
        <v>5.5649499999999995E-4</v>
      </c>
      <c r="C596">
        <v>-2.0139113E-2</v>
      </c>
      <c r="D596">
        <v>-1.0358279999999999E-3</v>
      </c>
      <c r="E596">
        <v>-4.6035659999999999E-3</v>
      </c>
      <c r="F596">
        <v>-8.3888629999999999E-3</v>
      </c>
      <c r="G596">
        <v>-4.0064310000000004E-3</v>
      </c>
      <c r="H596">
        <v>-3.7530760000000002E-3</v>
      </c>
      <c r="I596">
        <v>2.6685802000000002E-2</v>
      </c>
      <c r="J596">
        <v>7.0370320000000004E-3</v>
      </c>
      <c r="K596">
        <v>-3.3375700000000001E-4</v>
      </c>
      <c r="L596">
        <v>-4.9900630000000003E-3</v>
      </c>
      <c r="N596">
        <f t="shared" si="18"/>
        <v>4963191.424653898</v>
      </c>
      <c r="P596">
        <f t="shared" si="19"/>
        <v>36808.575346102007</v>
      </c>
    </row>
    <row r="597" spans="1:16" x14ac:dyDescent="0.2">
      <c r="A597" s="17">
        <v>44414</v>
      </c>
      <c r="B597">
        <v>2.4079560000000002E-3</v>
      </c>
      <c r="C597">
        <v>-2.3245097999999999E-2</v>
      </c>
      <c r="D597">
        <v>-1.3093324E-2</v>
      </c>
      <c r="E597">
        <v>-1.5465209999999999E-3</v>
      </c>
      <c r="F597">
        <v>-9.91481E-4</v>
      </c>
      <c r="G597">
        <v>-1.0086832E-2</v>
      </c>
      <c r="H597">
        <v>4.3656390000000002E-3</v>
      </c>
      <c r="I597">
        <v>-1.8870057999999999E-2</v>
      </c>
      <c r="J597">
        <v>1.0515679999999999E-3</v>
      </c>
      <c r="K597">
        <v>-1.537114E-3</v>
      </c>
      <c r="L597">
        <v>-3.3979050000000001E-3</v>
      </c>
      <c r="N597">
        <f t="shared" si="18"/>
        <v>4915574.6587497871</v>
      </c>
      <c r="P597">
        <f t="shared" si="19"/>
        <v>84425.341250212863</v>
      </c>
    </row>
    <row r="598" spans="1:16" x14ac:dyDescent="0.2">
      <c r="A598" s="17">
        <v>44417</v>
      </c>
      <c r="B598">
        <v>-2.0371059999999999E-3</v>
      </c>
      <c r="C598">
        <v>-1.0277568000000001E-2</v>
      </c>
      <c r="D598">
        <v>-4.209384E-3</v>
      </c>
      <c r="E598">
        <v>-5.0054289999999996E-3</v>
      </c>
      <c r="F598">
        <v>-1.2143688E-2</v>
      </c>
      <c r="G598">
        <v>-1.0189613E-2</v>
      </c>
      <c r="H598">
        <v>-7.1725599999999997E-3</v>
      </c>
      <c r="I598">
        <v>4.9685500000000004E-4</v>
      </c>
      <c r="J598">
        <v>-1.8112289999999999E-3</v>
      </c>
      <c r="K598">
        <v>6.6664489999999996E-3</v>
      </c>
      <c r="L598">
        <v>-1.1679524E-2</v>
      </c>
      <c r="N598">
        <f t="shared" si="18"/>
        <v>4847845.8946036212</v>
      </c>
      <c r="P598">
        <f t="shared" si="19"/>
        <v>152154.10539637879</v>
      </c>
    </row>
    <row r="599" spans="1:16" x14ac:dyDescent="0.2">
      <c r="A599" s="17">
        <v>44418</v>
      </c>
      <c r="B599">
        <v>3.7011100000000001E-3</v>
      </c>
      <c r="C599">
        <v>1.1206663E-2</v>
      </c>
      <c r="D599">
        <v>-7.9128599999999999E-4</v>
      </c>
      <c r="E599">
        <v>2.6713689999999998E-3</v>
      </c>
      <c r="F599">
        <v>6.6923600000000003E-4</v>
      </c>
      <c r="G599">
        <v>-8.19691E-4</v>
      </c>
      <c r="H599">
        <v>5.5375090000000004E-3</v>
      </c>
      <c r="I599">
        <v>-3.6490540000000001E-3</v>
      </c>
      <c r="J599">
        <v>-3.1630920000000002E-3</v>
      </c>
      <c r="K599">
        <v>-1.9923900000000001E-4</v>
      </c>
      <c r="L599">
        <v>-3.4280930000000001E-3</v>
      </c>
      <c r="N599">
        <f t="shared" si="18"/>
        <v>4947490.0042661196</v>
      </c>
      <c r="P599">
        <f t="shared" si="19"/>
        <v>52509.995733880438</v>
      </c>
    </row>
    <row r="600" spans="1:16" x14ac:dyDescent="0.2">
      <c r="A600" s="17">
        <v>44419</v>
      </c>
      <c r="B600">
        <v>-1.1144292E-2</v>
      </c>
      <c r="C600">
        <v>-1.1018884E-2</v>
      </c>
      <c r="D600">
        <v>-8.6387709999999999E-3</v>
      </c>
      <c r="E600">
        <v>1.467267E-3</v>
      </c>
      <c r="F600">
        <v>1.170005E-3</v>
      </c>
      <c r="G600">
        <v>-1.6119357000000001E-2</v>
      </c>
      <c r="H600">
        <v>3.1990629999999998E-3</v>
      </c>
      <c r="I600">
        <v>-1.3214225E-2</v>
      </c>
      <c r="J600">
        <v>-1.1089992999999999E-2</v>
      </c>
      <c r="K600">
        <v>4.5088289999999998E-3</v>
      </c>
      <c r="L600">
        <v>-1.0796528999999999E-2</v>
      </c>
      <c r="N600">
        <f t="shared" si="18"/>
        <v>4905746.6221964229</v>
      </c>
      <c r="P600">
        <f t="shared" si="19"/>
        <v>94253.37780357711</v>
      </c>
    </row>
    <row r="601" spans="1:16" x14ac:dyDescent="0.2">
      <c r="A601" s="17">
        <v>44420</v>
      </c>
      <c r="B601">
        <v>-9.3435399999999998E-4</v>
      </c>
      <c r="C601">
        <v>3.7322950000000001E-2</v>
      </c>
      <c r="D601">
        <v>4.4082399999999999E-3</v>
      </c>
      <c r="E601">
        <v>3.9160480000000001E-3</v>
      </c>
      <c r="F601">
        <v>8.8151549999999999E-3</v>
      </c>
      <c r="G601">
        <v>2.4968579999999998E-3</v>
      </c>
      <c r="H601">
        <v>1.0074988999999999E-2</v>
      </c>
      <c r="I601">
        <v>-8.1149989999999995E-3</v>
      </c>
      <c r="J601">
        <v>8.858332E-3</v>
      </c>
      <c r="K601">
        <v>2.775067E-3</v>
      </c>
      <c r="L601">
        <v>6.2592469999999999E-3</v>
      </c>
      <c r="N601">
        <f t="shared" si="18"/>
        <v>5084360.753474066</v>
      </c>
      <c r="P601">
        <f t="shared" si="19"/>
        <v>-84360.753474066034</v>
      </c>
    </row>
    <row r="602" spans="1:16" x14ac:dyDescent="0.2">
      <c r="A602" s="17">
        <v>44421</v>
      </c>
      <c r="B602">
        <v>-3.7397100000000001E-4</v>
      </c>
      <c r="C602">
        <v>-2.816312E-2</v>
      </c>
      <c r="D602">
        <v>6.0759819999999997E-3</v>
      </c>
      <c r="E602">
        <v>4.0642710000000004E-3</v>
      </c>
      <c r="F602">
        <v>-2.0577921999999998E-2</v>
      </c>
      <c r="G602">
        <v>-5.8357560000000001E-3</v>
      </c>
      <c r="H602">
        <v>-3.4368010000000002E-3</v>
      </c>
      <c r="I602">
        <v>-9.8942809999999996E-3</v>
      </c>
      <c r="J602">
        <v>5.8038359999999997E-3</v>
      </c>
      <c r="K602">
        <v>-7.6828210000000003E-3</v>
      </c>
      <c r="L602">
        <v>-3.719881E-3</v>
      </c>
      <c r="N602">
        <f t="shared" si="18"/>
        <v>5007824.5801919941</v>
      </c>
      <c r="P602">
        <f t="shared" si="19"/>
        <v>-7824.5801919940859</v>
      </c>
    </row>
    <row r="603" spans="1:16" x14ac:dyDescent="0.2">
      <c r="A603" s="17">
        <v>44424</v>
      </c>
      <c r="B603">
        <v>-1.4695023999999999E-2</v>
      </c>
      <c r="C603">
        <v>7.4399399999999999E-4</v>
      </c>
      <c r="D603">
        <v>-1.8768732999999999E-2</v>
      </c>
      <c r="E603">
        <v>-1.9549153999999999E-2</v>
      </c>
      <c r="F603">
        <v>-1.0877121999999999E-2</v>
      </c>
      <c r="G603">
        <v>-1.1774766000000001E-2</v>
      </c>
      <c r="H603">
        <v>-2.5433939999999999E-2</v>
      </c>
      <c r="I603">
        <v>-2.7108547E-2</v>
      </c>
      <c r="J603">
        <v>-2.8279332000000001E-2</v>
      </c>
      <c r="K603">
        <v>-3.1883884000000001E-2</v>
      </c>
      <c r="L603">
        <v>-1.9551813000000001E-2</v>
      </c>
      <c r="N603">
        <f t="shared" si="18"/>
        <v>4910421.7295395909</v>
      </c>
      <c r="P603">
        <f t="shared" si="19"/>
        <v>89578.270460409112</v>
      </c>
    </row>
    <row r="604" spans="1:16" x14ac:dyDescent="0.2">
      <c r="A604" s="17">
        <v>44425</v>
      </c>
      <c r="B604">
        <v>-9.5349110000000001E-3</v>
      </c>
      <c r="C604">
        <v>-3.9057051000000002E-2</v>
      </c>
      <c r="D604">
        <v>-1.3617453E-2</v>
      </c>
      <c r="E604">
        <v>-2.0514337000000001E-2</v>
      </c>
      <c r="F604">
        <v>-1.1687863E-2</v>
      </c>
      <c r="G604">
        <v>-1.6205009999999999E-2</v>
      </c>
      <c r="H604">
        <v>-1.5562693000000001E-2</v>
      </c>
      <c r="I604">
        <v>-1.0981317000000001E-2</v>
      </c>
      <c r="J604">
        <v>-3.131984E-3</v>
      </c>
      <c r="K604">
        <v>-1.3962135000000001E-2</v>
      </c>
      <c r="L604">
        <v>-1.3310894E-2</v>
      </c>
      <c r="N604">
        <f t="shared" si="18"/>
        <v>4882784.5602105241</v>
      </c>
      <c r="P604">
        <f t="shared" si="19"/>
        <v>117215.43978947587</v>
      </c>
    </row>
    <row r="605" spans="1:16" x14ac:dyDescent="0.2">
      <c r="A605" s="17">
        <v>44426</v>
      </c>
      <c r="B605">
        <v>4.7786219999999997E-3</v>
      </c>
      <c r="C605">
        <v>2.510328E-3</v>
      </c>
      <c r="D605">
        <v>6.723784E-3</v>
      </c>
      <c r="E605">
        <v>9.6765189999999997E-3</v>
      </c>
      <c r="F605">
        <v>1.9517896999999999E-2</v>
      </c>
      <c r="G605">
        <v>5.5733980000000002E-3</v>
      </c>
      <c r="H605">
        <v>-1.1103665E-2</v>
      </c>
      <c r="I605">
        <v>8.3355519999999995E-3</v>
      </c>
      <c r="J605">
        <v>6.0739460000000002E-3</v>
      </c>
      <c r="K605">
        <v>7.075624E-3</v>
      </c>
      <c r="L605">
        <v>8.1706939999999992E-3</v>
      </c>
      <c r="N605">
        <f t="shared" si="18"/>
        <v>5049241.6406058297</v>
      </c>
      <c r="P605">
        <f t="shared" si="19"/>
        <v>-49241.640605829656</v>
      </c>
    </row>
    <row r="606" spans="1:16" x14ac:dyDescent="0.2">
      <c r="A606" s="17">
        <v>44427</v>
      </c>
      <c r="B606">
        <v>-8.2335110000000006E-3</v>
      </c>
      <c r="C606">
        <v>9.1193779999999992E-3</v>
      </c>
      <c r="D606">
        <v>-3.7833400000000003E-4</v>
      </c>
      <c r="E606">
        <v>3.4573310000000001E-3</v>
      </c>
      <c r="F606">
        <v>1.4642896000000001E-2</v>
      </c>
      <c r="G606">
        <v>8.0903369999999995E-3</v>
      </c>
      <c r="H606">
        <v>1.0470557E-2</v>
      </c>
      <c r="I606">
        <v>6.1625739999999997E-3</v>
      </c>
      <c r="J606">
        <v>-8.9954599999999998E-4</v>
      </c>
      <c r="K606">
        <v>4.0814270000000003E-3</v>
      </c>
      <c r="L606">
        <v>7.4761300000000001E-3</v>
      </c>
      <c r="N606">
        <f t="shared" si="18"/>
        <v>5138504.3464684766</v>
      </c>
      <c r="P606">
        <f t="shared" si="19"/>
        <v>-138504.34646847658</v>
      </c>
    </row>
    <row r="607" spans="1:16" x14ac:dyDescent="0.2">
      <c r="A607" s="17">
        <v>44428</v>
      </c>
      <c r="B607">
        <v>2.3186234E-2</v>
      </c>
      <c r="C607">
        <v>3.8614067000000002E-2</v>
      </c>
      <c r="D607">
        <v>1.5450190000000001E-2</v>
      </c>
      <c r="E607">
        <v>1.5204555999999999E-2</v>
      </c>
      <c r="F607">
        <v>3.5292878E-2</v>
      </c>
      <c r="G607">
        <v>9.2866570000000002E-3</v>
      </c>
      <c r="H607">
        <v>1.4324190000000001E-2</v>
      </c>
      <c r="I607">
        <v>2.2562553999999999E-2</v>
      </c>
      <c r="J607">
        <v>1.7783751E-2</v>
      </c>
      <c r="K607">
        <v>2.0771504E-2</v>
      </c>
      <c r="L607">
        <v>2.7767074999999999E-2</v>
      </c>
      <c r="N607">
        <f t="shared" si="18"/>
        <v>5092210.6324438993</v>
      </c>
      <c r="P607">
        <f t="shared" si="19"/>
        <v>-92210.632443899289</v>
      </c>
    </row>
    <row r="608" spans="1:16" x14ac:dyDescent="0.2">
      <c r="A608" s="17">
        <v>44431</v>
      </c>
      <c r="B608">
        <v>1.0837223999999999E-2</v>
      </c>
      <c r="C608">
        <v>-1.0350292000000001E-2</v>
      </c>
      <c r="D608">
        <v>-1.59777E-4</v>
      </c>
      <c r="E608">
        <v>-2.1164030000000002E-3</v>
      </c>
      <c r="F608">
        <v>8.8319469999999997E-3</v>
      </c>
      <c r="G608">
        <v>2.0986849999999999E-3</v>
      </c>
      <c r="H608">
        <v>2.2178380000000002E-3</v>
      </c>
      <c r="I608">
        <v>-1.8895579999999999E-3</v>
      </c>
      <c r="J608">
        <v>-2.2535895E-2</v>
      </c>
      <c r="K608">
        <v>1.148919E-3</v>
      </c>
      <c r="L608">
        <v>0</v>
      </c>
      <c r="N608">
        <f t="shared" si="18"/>
        <v>4860083.2997718975</v>
      </c>
      <c r="P608">
        <f t="shared" si="19"/>
        <v>139916.70022810251</v>
      </c>
    </row>
    <row r="609" spans="1:16" x14ac:dyDescent="0.2">
      <c r="A609" s="17">
        <v>44432</v>
      </c>
      <c r="B609">
        <v>0</v>
      </c>
      <c r="C609">
        <v>6.0199440000000002E-3</v>
      </c>
      <c r="D609">
        <v>1.4365370000000001E-3</v>
      </c>
      <c r="E609">
        <v>4.1042930000000002E-3</v>
      </c>
      <c r="F609">
        <v>1.0337891E-2</v>
      </c>
      <c r="G609">
        <v>-1.1385341E-2</v>
      </c>
      <c r="H609">
        <v>-4.0923840000000001E-3</v>
      </c>
      <c r="I609">
        <v>-5.5172499999999996E-3</v>
      </c>
      <c r="J609">
        <v>-1.1217371E-2</v>
      </c>
      <c r="K609">
        <v>2.2705448999999999E-2</v>
      </c>
      <c r="L609">
        <v>7.5866470000000002E-3</v>
      </c>
      <c r="N609">
        <f t="shared" si="18"/>
        <v>4928947.8631001627</v>
      </c>
      <c r="P609">
        <f t="shared" si="19"/>
        <v>71052.136899837293</v>
      </c>
    </row>
    <row r="610" spans="1:16" x14ac:dyDescent="0.2">
      <c r="A610" s="17">
        <v>44433</v>
      </c>
      <c r="B610">
        <v>-1.2717703E-2</v>
      </c>
      <c r="C610">
        <v>-9.5561929999999993E-3</v>
      </c>
      <c r="D610">
        <v>-6.3817599999999996E-4</v>
      </c>
      <c r="E610">
        <v>4.8083429999999996E-3</v>
      </c>
      <c r="F610">
        <v>6.3296000000000001E-4</v>
      </c>
      <c r="G610">
        <v>-1.2731039999999999E-3</v>
      </c>
      <c r="H610">
        <v>-1.0410767E-2</v>
      </c>
      <c r="I610">
        <v>1.7481172999999999E-2</v>
      </c>
      <c r="J610">
        <v>2.4496925999999999E-2</v>
      </c>
      <c r="K610">
        <v>2.9215614000000001E-2</v>
      </c>
      <c r="L610">
        <v>9.3063200000000003E-4</v>
      </c>
      <c r="N610">
        <f t="shared" si="18"/>
        <v>5048449.5259832395</v>
      </c>
      <c r="P610">
        <f t="shared" si="19"/>
        <v>-48449.525983239524</v>
      </c>
    </row>
    <row r="611" spans="1:16" x14ac:dyDescent="0.2">
      <c r="A611" s="17">
        <v>44434</v>
      </c>
      <c r="B611">
        <v>1.4203230000000001E-2</v>
      </c>
      <c r="C611">
        <v>3.7778352000000001E-2</v>
      </c>
      <c r="D611">
        <v>1.3474720000000001E-2</v>
      </c>
      <c r="E611">
        <v>2.0781522E-2</v>
      </c>
      <c r="F611">
        <v>-3.0504989E-2</v>
      </c>
      <c r="G611">
        <v>3.5867089999999997E-2</v>
      </c>
      <c r="H611">
        <v>1.7199092999999999E-2</v>
      </c>
      <c r="I611">
        <v>3.8658590999999999E-2</v>
      </c>
      <c r="J611">
        <v>-5.2720229999999998E-3</v>
      </c>
      <c r="K611">
        <v>2.1820195000000001E-2</v>
      </c>
      <c r="L611">
        <v>1.8902809999999999E-2</v>
      </c>
      <c r="N611">
        <f t="shared" si="18"/>
        <v>5199621.026050413</v>
      </c>
      <c r="P611">
        <f t="shared" si="19"/>
        <v>-199621.02605041303</v>
      </c>
    </row>
    <row r="612" spans="1:16" x14ac:dyDescent="0.2">
      <c r="A612" s="17">
        <v>44435</v>
      </c>
      <c r="B612">
        <v>9.2734499999999999E-4</v>
      </c>
      <c r="C612">
        <v>-7.1840700000000001E-4</v>
      </c>
      <c r="D612">
        <v>4.7648630000000003E-3</v>
      </c>
      <c r="E612">
        <v>5.9307680000000003E-3</v>
      </c>
      <c r="F612">
        <v>1.0056693E-2</v>
      </c>
      <c r="G612">
        <v>9.7840070000000008E-3</v>
      </c>
      <c r="H612">
        <v>7.4970940000000002E-3</v>
      </c>
      <c r="I612">
        <v>2.5497557000000001E-2</v>
      </c>
      <c r="J612">
        <v>2.999018E-3</v>
      </c>
      <c r="K612">
        <v>-2.3241249999999998E-3</v>
      </c>
      <c r="L612">
        <v>1.993716E-3</v>
      </c>
      <c r="N612">
        <f t="shared" si="18"/>
        <v>5081848.1533048451</v>
      </c>
      <c r="P612">
        <f t="shared" si="19"/>
        <v>-81848.153304845095</v>
      </c>
    </row>
    <row r="613" spans="1:16" x14ac:dyDescent="0.2">
      <c r="A613" s="17">
        <v>44438</v>
      </c>
      <c r="B613">
        <v>2.2222940000000001E-3</v>
      </c>
      <c r="C613">
        <v>-5.4044310000000003E-3</v>
      </c>
      <c r="D613">
        <v>-2.7199220000000001E-3</v>
      </c>
      <c r="E613">
        <v>-3.3732200000000001E-3</v>
      </c>
      <c r="F613">
        <v>-1.2505008999999999E-2</v>
      </c>
      <c r="G613">
        <v>-3.5091336000000001E-2</v>
      </c>
      <c r="H613">
        <v>5.125676E-3</v>
      </c>
      <c r="I613">
        <v>-1.0249919999999999E-2</v>
      </c>
      <c r="J613">
        <v>-2.4430833999999998E-2</v>
      </c>
      <c r="K613">
        <v>-1.0430841E-2</v>
      </c>
      <c r="L613">
        <v>-8.0200429999999993E-3</v>
      </c>
      <c r="N613">
        <f t="shared" si="18"/>
        <v>4822950.3506033616</v>
      </c>
      <c r="P613">
        <f t="shared" si="19"/>
        <v>177049.64939663839</v>
      </c>
    </row>
    <row r="614" spans="1:16" x14ac:dyDescent="0.2">
      <c r="A614" s="17">
        <v>44439</v>
      </c>
      <c r="B614">
        <v>-7.2404499999999998E-3</v>
      </c>
      <c r="C614">
        <v>-6.6150699999999998E-3</v>
      </c>
      <c r="D614">
        <v>-1.350003E-2</v>
      </c>
      <c r="E614">
        <v>-8.1787089999999993E-3</v>
      </c>
      <c r="F614">
        <v>-7.7106709999999997E-3</v>
      </c>
      <c r="G614">
        <v>1.2941169000000001E-2</v>
      </c>
      <c r="H614">
        <v>3.0089029999999998E-3</v>
      </c>
      <c r="I614">
        <v>-4.0325889999999996E-3</v>
      </c>
      <c r="J614">
        <v>-1.1355921999999999E-2</v>
      </c>
      <c r="K614">
        <v>-1.1183235E-2</v>
      </c>
      <c r="L614">
        <v>-5.4613220000000002E-3</v>
      </c>
      <c r="N614">
        <f t="shared" si="18"/>
        <v>5042910.021175961</v>
      </c>
      <c r="P614">
        <f t="shared" si="19"/>
        <v>-42910.02117596101</v>
      </c>
    </row>
    <row r="615" spans="1:16" x14ac:dyDescent="0.2">
      <c r="A615" s="17">
        <v>44440</v>
      </c>
      <c r="B615">
        <v>1.117238E-3</v>
      </c>
      <c r="C615">
        <v>-7.2083980000000004E-3</v>
      </c>
      <c r="D615">
        <v>5.6119150000000003E-3</v>
      </c>
      <c r="E615">
        <v>-2.5583310000000001E-3</v>
      </c>
      <c r="F615">
        <v>9.8330380000000005E-3</v>
      </c>
      <c r="G615">
        <v>1.2366161000000001E-2</v>
      </c>
      <c r="H615">
        <v>-9.1228990000000003E-3</v>
      </c>
      <c r="I615">
        <v>1.5238097000000001E-2</v>
      </c>
      <c r="J615">
        <v>9.3288480000000007E-3</v>
      </c>
      <c r="K615">
        <v>4.2321620000000003E-3</v>
      </c>
      <c r="L615">
        <v>3.7296270000000001E-3</v>
      </c>
      <c r="N615">
        <f t="shared" si="18"/>
        <v>5038435.6762931207</v>
      </c>
      <c r="P615">
        <f t="shared" si="19"/>
        <v>-38435.676293120719</v>
      </c>
    </row>
    <row r="616" spans="1:16" x14ac:dyDescent="0.2">
      <c r="A616" s="17">
        <v>44441</v>
      </c>
      <c r="B616">
        <v>-4.1028640000000003E-3</v>
      </c>
      <c r="C616">
        <v>6.5717759999999997E-3</v>
      </c>
      <c r="D616">
        <v>2.4783069999999999E-3</v>
      </c>
      <c r="E616">
        <v>1.1681917999999999E-2</v>
      </c>
      <c r="F616">
        <v>3.0934579999999999E-3</v>
      </c>
      <c r="G616">
        <v>4.09594E-4</v>
      </c>
      <c r="H616">
        <v>-3.3823270000000001E-3</v>
      </c>
      <c r="I616">
        <v>3.9717270000000004E-3</v>
      </c>
      <c r="J616">
        <v>-1.1075289999999999E-3</v>
      </c>
      <c r="K616">
        <v>3.5771919999999999E-3</v>
      </c>
      <c r="L616">
        <v>7.460983E-3</v>
      </c>
      <c r="N616">
        <f t="shared" si="18"/>
        <v>5124620.3377100248</v>
      </c>
      <c r="P616">
        <f t="shared" si="19"/>
        <v>-124620.33771002479</v>
      </c>
    </row>
    <row r="617" spans="1:16" x14ac:dyDescent="0.2">
      <c r="A617" s="17">
        <v>44442</v>
      </c>
      <c r="B617">
        <v>2.613064E-3</v>
      </c>
      <c r="C617">
        <v>-7.0297149999999997E-3</v>
      </c>
      <c r="D617">
        <v>-2.2145279999999999E-3</v>
      </c>
      <c r="E617">
        <v>-2.1927079999999998E-3</v>
      </c>
      <c r="F617">
        <v>-4.3990749999999997E-3</v>
      </c>
      <c r="G617">
        <v>-9.049807E-3</v>
      </c>
      <c r="H617">
        <v>-6.1030750000000003E-3</v>
      </c>
      <c r="I617">
        <v>9.4682489999999998E-3</v>
      </c>
      <c r="J617">
        <v>5.0964879999999997E-3</v>
      </c>
      <c r="K617">
        <v>-5.1139449999999999E-3</v>
      </c>
      <c r="L617">
        <v>-3.6809780000000001E-3</v>
      </c>
      <c r="N617">
        <f t="shared" si="18"/>
        <v>4958557.6299323207</v>
      </c>
      <c r="P617">
        <f t="shared" si="19"/>
        <v>41442.370067679323</v>
      </c>
    </row>
    <row r="618" spans="1:16" x14ac:dyDescent="0.2">
      <c r="A618" s="17">
        <v>44446</v>
      </c>
      <c r="B618">
        <v>-1.492487E-3</v>
      </c>
      <c r="C618">
        <v>-2.7681530999999999E-2</v>
      </c>
      <c r="D618">
        <v>-3.4895149999999999E-3</v>
      </c>
      <c r="E618">
        <v>-4.4600780000000001E-3</v>
      </c>
      <c r="F618">
        <v>-1.4308341E-2</v>
      </c>
      <c r="G618">
        <v>-1.8349160999999999E-2</v>
      </c>
      <c r="H618">
        <v>-8.5934070000000008E-3</v>
      </c>
      <c r="I618">
        <v>-1.4395564E-2</v>
      </c>
      <c r="J618">
        <v>2.446981E-3</v>
      </c>
      <c r="K618">
        <v>-1.121459E-2</v>
      </c>
      <c r="L618">
        <v>-1.2892967E-2</v>
      </c>
      <c r="N618">
        <f t="shared" si="18"/>
        <v>4877661.4243182205</v>
      </c>
      <c r="P618">
        <f t="shared" si="19"/>
        <v>122338.57568177953</v>
      </c>
    </row>
    <row r="619" spans="1:16" x14ac:dyDescent="0.2">
      <c r="A619" s="17">
        <v>44447</v>
      </c>
      <c r="B619">
        <v>-3.1781840000000001E-3</v>
      </c>
      <c r="C619">
        <v>-1.8836300000000001E-4</v>
      </c>
      <c r="D619">
        <v>-1.7492E-3</v>
      </c>
      <c r="E619">
        <v>-1.801944E-3</v>
      </c>
      <c r="F619">
        <v>1.4471700000000001E-2</v>
      </c>
      <c r="G619">
        <v>-5.4864479999999997E-3</v>
      </c>
      <c r="H619">
        <v>-6.6173220000000001E-3</v>
      </c>
      <c r="I619">
        <v>-1.1699782000000001E-2</v>
      </c>
      <c r="J619">
        <v>3.0921588E-2</v>
      </c>
      <c r="K619">
        <v>1.0829797E-2</v>
      </c>
      <c r="L619">
        <v>3.5131920000000001E-3</v>
      </c>
      <c r="N619">
        <f t="shared" si="18"/>
        <v>5018293.5872072019</v>
      </c>
      <c r="P619">
        <f t="shared" si="19"/>
        <v>-18293.587207201868</v>
      </c>
    </row>
    <row r="620" spans="1:16" x14ac:dyDescent="0.2">
      <c r="A620" s="17">
        <v>44448</v>
      </c>
      <c r="B620">
        <v>8.2058389999999995E-3</v>
      </c>
      <c r="C620">
        <v>-8.9899309999999996E-3</v>
      </c>
      <c r="D620">
        <v>1.1500310999999999E-2</v>
      </c>
      <c r="E620">
        <v>9.3985509999999998E-3</v>
      </c>
      <c r="F620">
        <v>-1.307173E-3</v>
      </c>
      <c r="G620">
        <v>-1.2703269999999999E-3</v>
      </c>
      <c r="H620">
        <v>7.7394569999999999E-3</v>
      </c>
      <c r="I620">
        <v>1.2018413E-2</v>
      </c>
      <c r="J620">
        <v>6.6717590000000002E-3</v>
      </c>
      <c r="K620">
        <v>9.6347459999999996E-3</v>
      </c>
      <c r="L620">
        <v>7.9081670000000007E-3</v>
      </c>
      <c r="N620">
        <f t="shared" si="18"/>
        <v>5016120.7489244789</v>
      </c>
      <c r="P620">
        <f t="shared" si="19"/>
        <v>-16120.748924478889</v>
      </c>
    </row>
    <row r="621" spans="1:16" x14ac:dyDescent="0.2">
      <c r="A621" s="17">
        <v>44449</v>
      </c>
      <c r="B621">
        <v>2.1134645000000001E-2</v>
      </c>
      <c r="C621">
        <v>-3.8094700000000001E-3</v>
      </c>
      <c r="D621">
        <v>1.7315614999999999E-2</v>
      </c>
      <c r="E621">
        <v>1.624676E-3</v>
      </c>
      <c r="F621">
        <v>1.9587962E-2</v>
      </c>
      <c r="G621">
        <v>4.6501329999999999E-3</v>
      </c>
      <c r="H621">
        <v>5.1032830000000001E-3</v>
      </c>
      <c r="I621">
        <v>2.1275697999999999E-2</v>
      </c>
      <c r="J621">
        <v>1.6747121E-2</v>
      </c>
      <c r="K621">
        <v>2.0240764000000001E-2</v>
      </c>
      <c r="L621">
        <v>9.5389270000000009E-3</v>
      </c>
      <c r="N621">
        <f t="shared" si="18"/>
        <v>4879246.9965859689</v>
      </c>
      <c r="P621">
        <f t="shared" si="19"/>
        <v>120753.00341403112</v>
      </c>
    </row>
    <row r="622" spans="1:16" x14ac:dyDescent="0.2">
      <c r="A622" s="17">
        <v>44452</v>
      </c>
      <c r="B622">
        <v>-8.5837580000000004E-3</v>
      </c>
      <c r="C622">
        <v>8.8349050000000005E-3</v>
      </c>
      <c r="D622">
        <v>5.808372E-3</v>
      </c>
      <c r="E622">
        <v>5.8152680000000002E-3</v>
      </c>
      <c r="F622">
        <v>-1.28323E-3</v>
      </c>
      <c r="G622">
        <v>-2.5337630000000001E-3</v>
      </c>
      <c r="H622">
        <v>-1.5955420000000001E-2</v>
      </c>
      <c r="I622">
        <v>1.6547191999999999E-2</v>
      </c>
      <c r="J622">
        <v>3.8120599999999999E-3</v>
      </c>
      <c r="K622">
        <v>-3.1114499999999998E-4</v>
      </c>
      <c r="L622">
        <v>4.2110999999999997E-5</v>
      </c>
      <c r="N622">
        <f t="shared" si="18"/>
        <v>5098830.9262260925</v>
      </c>
      <c r="P622">
        <f t="shared" si="19"/>
        <v>-98830.926226092502</v>
      </c>
    </row>
    <row r="623" spans="1:16" x14ac:dyDescent="0.2">
      <c r="A623" s="17">
        <v>44453</v>
      </c>
      <c r="B623">
        <v>1.094499E-2</v>
      </c>
      <c r="C623">
        <v>-1.2303500000000001E-3</v>
      </c>
      <c r="D623">
        <v>1.2175203000000001E-2</v>
      </c>
      <c r="E623">
        <v>1.5559577999999999E-2</v>
      </c>
      <c r="F623">
        <v>2.5648160000000001E-3</v>
      </c>
      <c r="G623">
        <v>-1.2692529999999999E-3</v>
      </c>
      <c r="H623">
        <v>-2.0761081000000001E-2</v>
      </c>
      <c r="I623">
        <v>7.3350480000000003E-3</v>
      </c>
      <c r="J623">
        <v>3.5102079999999999E-3</v>
      </c>
      <c r="K623">
        <v>9.5402990000000003E-3</v>
      </c>
      <c r="L623">
        <v>5.734505E-3</v>
      </c>
      <c r="N623">
        <f t="shared" si="18"/>
        <v>4981151.7686631745</v>
      </c>
      <c r="P623">
        <f t="shared" si="19"/>
        <v>18848.231336825527</v>
      </c>
    </row>
    <row r="624" spans="1:16" x14ac:dyDescent="0.2">
      <c r="A624" s="17">
        <v>44454</v>
      </c>
      <c r="B624">
        <v>-5.2750849999999997E-3</v>
      </c>
      <c r="C624">
        <v>5.8540700000000003E-3</v>
      </c>
      <c r="D624">
        <v>-3.4488729999999999E-3</v>
      </c>
      <c r="E624">
        <v>-4.699623E-3</v>
      </c>
      <c r="F624">
        <v>1.256883E-2</v>
      </c>
      <c r="G624">
        <v>-2.5435100000000001E-3</v>
      </c>
      <c r="H624">
        <v>1.156738E-3</v>
      </c>
      <c r="I624">
        <v>1.8554017999999999E-2</v>
      </c>
      <c r="J624">
        <v>-5.0099360000000004E-3</v>
      </c>
      <c r="K624">
        <v>5.6565069999999999E-3</v>
      </c>
      <c r="L624">
        <v>1.9111320000000001E-3</v>
      </c>
      <c r="N624">
        <f t="shared" si="18"/>
        <v>5010615.9184994716</v>
      </c>
      <c r="P624">
        <f t="shared" si="19"/>
        <v>-10615.91849947162</v>
      </c>
    </row>
    <row r="625" spans="1:16" x14ac:dyDescent="0.2">
      <c r="A625" s="17">
        <v>44455</v>
      </c>
      <c r="B625">
        <v>-1.0450190999999999E-2</v>
      </c>
      <c r="C625">
        <v>-2.2276066000000001E-2</v>
      </c>
      <c r="D625">
        <v>-2.900353E-3</v>
      </c>
      <c r="E625">
        <v>-2.6644820000000001E-3</v>
      </c>
      <c r="F625">
        <v>-1.83491E-2</v>
      </c>
      <c r="G625">
        <v>-8.0971519999999998E-3</v>
      </c>
      <c r="H625">
        <v>-3.5297584E-2</v>
      </c>
      <c r="I625">
        <v>-1.9925298000000001E-2</v>
      </c>
      <c r="J625">
        <v>-9.8051920000000008E-3</v>
      </c>
      <c r="K625">
        <v>-1.2399474000000001E-2</v>
      </c>
      <c r="L625">
        <v>-1.6074774999999999E-2</v>
      </c>
      <c r="N625">
        <f t="shared" si="18"/>
        <v>4923892.0997621762</v>
      </c>
      <c r="P625">
        <f t="shared" si="19"/>
        <v>76107.900237823837</v>
      </c>
    </row>
    <row r="626" spans="1:16" x14ac:dyDescent="0.2">
      <c r="A626" s="17">
        <v>44456</v>
      </c>
      <c r="B626">
        <v>-2.3872912999999999E-2</v>
      </c>
      <c r="C626">
        <v>-2.2685041999999999E-2</v>
      </c>
      <c r="D626">
        <v>-1.8825853E-2</v>
      </c>
      <c r="E626">
        <v>-2.2342542E-2</v>
      </c>
      <c r="F626">
        <v>-2.3131802999999999E-2</v>
      </c>
      <c r="G626">
        <v>-9.0265380000000006E-3</v>
      </c>
      <c r="H626">
        <v>-6.3073950000000004E-3</v>
      </c>
      <c r="I626">
        <v>-2.3134900999999999E-2</v>
      </c>
      <c r="J626">
        <v>-1.1964859E-2</v>
      </c>
      <c r="K626">
        <v>-2.8905440000000001E-2</v>
      </c>
      <c r="L626">
        <v>-2.5066215999999999E-2</v>
      </c>
      <c r="N626">
        <f t="shared" si="18"/>
        <v>4952637.9591300739</v>
      </c>
      <c r="P626">
        <f t="shared" si="19"/>
        <v>47362.040869926102</v>
      </c>
    </row>
    <row r="627" spans="1:16" x14ac:dyDescent="0.2">
      <c r="A627" s="17">
        <v>44459</v>
      </c>
      <c r="B627">
        <v>-2.0784470000000002E-3</v>
      </c>
      <c r="C627">
        <v>1.2428566E-2</v>
      </c>
      <c r="D627">
        <v>1.9194749999999999E-3</v>
      </c>
      <c r="E627">
        <v>-4.6817799999999998E-4</v>
      </c>
      <c r="F627">
        <v>5.751407E-3</v>
      </c>
      <c r="G627">
        <v>-1.6104763000000001E-2</v>
      </c>
      <c r="H627">
        <v>-7.636655E-3</v>
      </c>
      <c r="I627">
        <v>1.2405230999999999E-2</v>
      </c>
      <c r="J627">
        <v>6.4109290000000001E-3</v>
      </c>
      <c r="K627">
        <v>4.9713400000000003E-3</v>
      </c>
      <c r="L627">
        <v>2.9468519999999998E-3</v>
      </c>
      <c r="N627">
        <f t="shared" si="18"/>
        <v>5000079.7370780185</v>
      </c>
      <c r="P627">
        <f t="shared" si="19"/>
        <v>-79.7370780184865</v>
      </c>
    </row>
    <row r="628" spans="1:16" x14ac:dyDescent="0.2">
      <c r="A628" s="17">
        <v>44460</v>
      </c>
      <c r="B628">
        <v>1.1845669E-2</v>
      </c>
      <c r="C628">
        <v>1.5058176E-2</v>
      </c>
      <c r="D628">
        <v>1.5223379E-2</v>
      </c>
      <c r="E628">
        <v>1.9363347999999999E-2</v>
      </c>
      <c r="F628">
        <v>2.6517274E-2</v>
      </c>
      <c r="G628">
        <v>1.3510751E-2</v>
      </c>
      <c r="H628">
        <v>9.5180279999999996E-3</v>
      </c>
      <c r="I628">
        <v>4.2688056000000002E-2</v>
      </c>
      <c r="J628">
        <v>1.9047002E-2</v>
      </c>
      <c r="K628">
        <v>2.6351986000000001E-2</v>
      </c>
      <c r="L628">
        <v>2.0540097E-2</v>
      </c>
      <c r="N628">
        <f t="shared" si="18"/>
        <v>5132970.4084509769</v>
      </c>
      <c r="P628">
        <f t="shared" si="19"/>
        <v>-132970.40845097695</v>
      </c>
    </row>
    <row r="629" spans="1:16" x14ac:dyDescent="0.2">
      <c r="A629" s="17">
        <v>44461</v>
      </c>
      <c r="B629">
        <v>9.8577290000000008E-3</v>
      </c>
      <c r="C629">
        <v>1.6815143000000001E-2</v>
      </c>
      <c r="D629">
        <v>1.3938808E-2</v>
      </c>
      <c r="E629">
        <v>7.3841310000000004E-3</v>
      </c>
      <c r="F629">
        <v>1.221155E-2</v>
      </c>
      <c r="G629">
        <v>-5.2083820000000001E-3</v>
      </c>
      <c r="H629">
        <v>6.7435849999999999E-3</v>
      </c>
      <c r="I629">
        <v>4.567191E-3</v>
      </c>
      <c r="J629">
        <v>1.9255484E-2</v>
      </c>
      <c r="K629">
        <v>2.253192E-2</v>
      </c>
      <c r="L629">
        <v>1.3238158999999999E-2</v>
      </c>
      <c r="N629">
        <f t="shared" si="18"/>
        <v>4991266.0973830363</v>
      </c>
      <c r="P629">
        <f t="shared" si="19"/>
        <v>8733.9026169637218</v>
      </c>
    </row>
    <row r="630" spans="1:16" x14ac:dyDescent="0.2">
      <c r="A630" s="17">
        <v>44462</v>
      </c>
      <c r="B630">
        <v>3.510502E-3</v>
      </c>
      <c r="C630">
        <v>-3.3026539999999999E-3</v>
      </c>
      <c r="D630">
        <v>9.9169310000000004E-3</v>
      </c>
      <c r="E630">
        <v>1.2285600000000001E-3</v>
      </c>
      <c r="F630">
        <v>2.6762040000000002E-3</v>
      </c>
      <c r="G630">
        <v>8.6996299999999996E-4</v>
      </c>
      <c r="H630">
        <v>-2.2394799999999999E-4</v>
      </c>
      <c r="I630">
        <v>1.028424E-3</v>
      </c>
      <c r="J630">
        <v>7.3083790000000003E-3</v>
      </c>
      <c r="K630">
        <v>7.8690800000000001E-4</v>
      </c>
      <c r="L630">
        <v>-1.1479229999999999E-3</v>
      </c>
      <c r="N630">
        <f t="shared" si="18"/>
        <v>4969855.2881439105</v>
      </c>
      <c r="P630">
        <f t="shared" si="19"/>
        <v>30144.711856089532</v>
      </c>
    </row>
    <row r="631" spans="1:16" x14ac:dyDescent="0.2">
      <c r="A631" s="17">
        <v>44463</v>
      </c>
      <c r="B631">
        <v>8.0822389999999997E-3</v>
      </c>
      <c r="C631">
        <v>2.2061098000000001E-2</v>
      </c>
      <c r="D631">
        <v>-1.5958719999999999E-3</v>
      </c>
      <c r="E631">
        <v>-1.3855399999999999E-4</v>
      </c>
      <c r="F631">
        <v>-8.525487E-3</v>
      </c>
      <c r="G631">
        <v>1.73766E-3</v>
      </c>
      <c r="H631">
        <v>-2.9922210000000002E-3</v>
      </c>
      <c r="I631">
        <v>-6.1864709999999998E-3</v>
      </c>
      <c r="J631">
        <v>-9.1155909999999993E-3</v>
      </c>
      <c r="K631">
        <v>4.7075060000000002E-3</v>
      </c>
      <c r="L631">
        <v>-2.4352779999999999E-3</v>
      </c>
      <c r="N631">
        <f t="shared" si="18"/>
        <v>4898565.7003761679</v>
      </c>
      <c r="P631">
        <f t="shared" si="19"/>
        <v>101434.29962383211</v>
      </c>
    </row>
    <row r="632" spans="1:16" x14ac:dyDescent="0.2">
      <c r="A632" s="17">
        <v>44466</v>
      </c>
      <c r="B632">
        <v>-1.2148101999999999E-2</v>
      </c>
      <c r="C632">
        <v>-6.3355856000000002E-2</v>
      </c>
      <c r="D632">
        <v>-2.7530711999999999E-2</v>
      </c>
      <c r="E632">
        <v>-2.777657E-2</v>
      </c>
      <c r="F632">
        <v>-3.7478031000000002E-2</v>
      </c>
      <c r="G632">
        <v>-2.0167319999999999E-2</v>
      </c>
      <c r="H632">
        <v>-2.7186937000000001E-2</v>
      </c>
      <c r="I632">
        <v>-4.8745858000000003E-2</v>
      </c>
      <c r="J632">
        <v>-3.2283051E-2</v>
      </c>
      <c r="K632">
        <v>-4.7725012999999997E-2</v>
      </c>
      <c r="L632">
        <v>-3.9903662999999999E-2</v>
      </c>
      <c r="N632">
        <f t="shared" si="18"/>
        <v>4705968.2455314221</v>
      </c>
      <c r="P632">
        <f t="shared" si="19"/>
        <v>294031.75446857791</v>
      </c>
    </row>
    <row r="633" spans="1:16" x14ac:dyDescent="0.2">
      <c r="A633" s="17">
        <v>44467</v>
      </c>
      <c r="B633">
        <v>-9.489262E-3</v>
      </c>
      <c r="C633">
        <v>-1.159173E-2</v>
      </c>
      <c r="D633">
        <v>-9.3825809999999992E-3</v>
      </c>
      <c r="E633">
        <v>-3.141114E-3</v>
      </c>
      <c r="F633">
        <v>-9.9256940000000005E-3</v>
      </c>
      <c r="G633">
        <v>-1.2926366999999999E-2</v>
      </c>
      <c r="H633">
        <v>-4.7842320000000002E-3</v>
      </c>
      <c r="I633">
        <v>-7.1617790000000001E-3</v>
      </c>
      <c r="J633">
        <v>-1.4406495E-2</v>
      </c>
      <c r="K633">
        <v>-3.3849127E-2</v>
      </c>
      <c r="L633">
        <v>-1.5902309999999999E-2</v>
      </c>
      <c r="N633">
        <f t="shared" si="18"/>
        <v>5004945.109080907</v>
      </c>
      <c r="P633">
        <f t="shared" si="19"/>
        <v>-4945.1090809069574</v>
      </c>
    </row>
    <row r="634" spans="1:16" x14ac:dyDescent="0.2">
      <c r="A634" s="17">
        <v>44468</v>
      </c>
      <c r="B634">
        <v>-3.933878E-3</v>
      </c>
      <c r="C634">
        <v>2.5093598000000002E-2</v>
      </c>
      <c r="D634">
        <v>-4.4642869999999999E-3</v>
      </c>
      <c r="E634">
        <v>-9.3391389999999998E-3</v>
      </c>
      <c r="F634">
        <v>2.6563709999999998E-3</v>
      </c>
      <c r="G634">
        <v>-4.0458650000000001E-3</v>
      </c>
      <c r="H634">
        <v>-2.3232719999999999E-3</v>
      </c>
      <c r="I634">
        <v>1.0105045E-2</v>
      </c>
      <c r="J634">
        <v>-8.0873860000000002E-3</v>
      </c>
      <c r="K634">
        <v>2.740181E-3</v>
      </c>
      <c r="L634">
        <v>-4.0360999999999999E-4</v>
      </c>
      <c r="N634">
        <f t="shared" si="18"/>
        <v>4975456.4199732421</v>
      </c>
      <c r="P634">
        <f t="shared" si="19"/>
        <v>24543.580026757903</v>
      </c>
    </row>
    <row r="635" spans="1:16" x14ac:dyDescent="0.2">
      <c r="A635" s="17">
        <v>44469</v>
      </c>
      <c r="B635">
        <v>1.0827187E-2</v>
      </c>
      <c r="C635">
        <v>-4.3828130000000002E-3</v>
      </c>
      <c r="D635">
        <v>8.1864529999999998E-3</v>
      </c>
      <c r="E635">
        <v>4.9779070000000002E-3</v>
      </c>
      <c r="F635">
        <v>-7.9906360000000006E-3</v>
      </c>
      <c r="G635">
        <v>5.8387389999999999E-3</v>
      </c>
      <c r="H635">
        <v>-2.0953009999999999E-3</v>
      </c>
      <c r="I635">
        <v>1.6719406999999999E-2</v>
      </c>
      <c r="J635">
        <v>-6.5735299999999995E-4</v>
      </c>
      <c r="K635">
        <v>-5.0948369999999996E-3</v>
      </c>
      <c r="L635">
        <v>6.4988700000000003E-4</v>
      </c>
      <c r="N635">
        <f t="shared" si="18"/>
        <v>4992639.9193115337</v>
      </c>
      <c r="P635">
        <f t="shared" si="19"/>
        <v>7360.080688466318</v>
      </c>
    </row>
    <row r="636" spans="1:16" x14ac:dyDescent="0.2">
      <c r="A636" s="17">
        <v>44470</v>
      </c>
      <c r="B636">
        <v>-7.2672800000000001E-3</v>
      </c>
      <c r="C636">
        <v>-2.0810461999999998E-2</v>
      </c>
      <c r="D636">
        <v>-1.7647939000000001E-2</v>
      </c>
      <c r="E636">
        <v>-2.3669809E-2</v>
      </c>
      <c r="F636">
        <v>-3.8158211999999997E-2</v>
      </c>
      <c r="G636">
        <v>-8.0935829999999997E-3</v>
      </c>
      <c r="H636">
        <v>-1.5897661E-2</v>
      </c>
      <c r="I636">
        <v>-3.4352712000000001E-2</v>
      </c>
      <c r="J636">
        <v>-1.8756203999999999E-2</v>
      </c>
      <c r="K636">
        <v>-4.0696606000000003E-2</v>
      </c>
      <c r="L636">
        <v>-2.6090254E-2</v>
      </c>
      <c r="N636">
        <f t="shared" si="18"/>
        <v>4856713.0412128381</v>
      </c>
      <c r="P636">
        <f t="shared" si="19"/>
        <v>143286.95878716186</v>
      </c>
    </row>
    <row r="637" spans="1:16" x14ac:dyDescent="0.2">
      <c r="A637" s="17">
        <v>44473</v>
      </c>
      <c r="B637">
        <v>8.9369180000000003E-3</v>
      </c>
      <c r="C637">
        <v>1.4543924999999999E-2</v>
      </c>
      <c r="D637">
        <v>1.8112171999999999E-2</v>
      </c>
      <c r="E637">
        <v>1.9701773999999998E-2</v>
      </c>
      <c r="F637">
        <v>3.0776890000000001E-2</v>
      </c>
      <c r="G637">
        <v>-1.8074569999999999E-3</v>
      </c>
      <c r="H637">
        <v>6.6873890000000002E-3</v>
      </c>
      <c r="I637">
        <v>1.4690038000000001E-2</v>
      </c>
      <c r="J637">
        <v>6.7348210000000002E-3</v>
      </c>
      <c r="K637">
        <v>9.5031209999999998E-3</v>
      </c>
      <c r="L637">
        <v>1.5024644E-2</v>
      </c>
      <c r="N637">
        <f t="shared" si="18"/>
        <v>5086372.7360951807</v>
      </c>
      <c r="P637">
        <f t="shared" si="19"/>
        <v>-86372.736095180735</v>
      </c>
    </row>
    <row r="638" spans="1:16" x14ac:dyDescent="0.2">
      <c r="A638" s="17">
        <v>44474</v>
      </c>
      <c r="B638">
        <v>5.5572300000000005E-4</v>
      </c>
      <c r="C638">
        <v>1.7815042999999999E-2</v>
      </c>
      <c r="D638">
        <v>2.6272840000000001E-3</v>
      </c>
      <c r="E638">
        <v>6.8980049999999996E-3</v>
      </c>
      <c r="F638">
        <v>7.0843394000000004E-2</v>
      </c>
      <c r="G638">
        <v>2.7100050000000001E-3</v>
      </c>
      <c r="H638">
        <v>4.1472549999999999E-3</v>
      </c>
      <c r="I638">
        <v>-6.3807860000000003E-3</v>
      </c>
      <c r="J638">
        <v>4.10356E-3</v>
      </c>
      <c r="K638">
        <v>-1.8256500000000001E-3</v>
      </c>
      <c r="L638">
        <v>3.8901090000000001E-3</v>
      </c>
      <c r="N638">
        <f t="shared" si="18"/>
        <v>5007122.165973423</v>
      </c>
      <c r="P638">
        <f t="shared" si="19"/>
        <v>-7122.1659734230489</v>
      </c>
    </row>
    <row r="639" spans="1:16" x14ac:dyDescent="0.2">
      <c r="A639" s="17">
        <v>44475</v>
      </c>
      <c r="B639">
        <v>3.698373E-3</v>
      </c>
      <c r="C639">
        <v>2.6752013000000002E-2</v>
      </c>
      <c r="D639">
        <v>4.7213580000000002E-3</v>
      </c>
      <c r="E639">
        <v>1.0461058000000001E-2</v>
      </c>
      <c r="F639">
        <v>2.2664631000000001E-2</v>
      </c>
      <c r="G639">
        <v>2.1861222E-2</v>
      </c>
      <c r="H639">
        <v>-1.7193250000000001E-3</v>
      </c>
      <c r="I639">
        <v>3.0142202E-2</v>
      </c>
      <c r="J639">
        <v>5.5851260000000002E-3</v>
      </c>
      <c r="K639">
        <v>1.0101261E-2</v>
      </c>
      <c r="L639">
        <v>1.1626048E-2</v>
      </c>
      <c r="N639">
        <f t="shared" si="18"/>
        <v>5145414.4709156798</v>
      </c>
      <c r="P639">
        <f t="shared" si="19"/>
        <v>-145414.47091567982</v>
      </c>
    </row>
    <row r="640" spans="1:16" x14ac:dyDescent="0.2">
      <c r="A640" s="17">
        <v>44476</v>
      </c>
      <c r="B640">
        <v>-6.8523789999999996E-3</v>
      </c>
      <c r="C640">
        <v>-1.3143770000000001E-2</v>
      </c>
      <c r="D640">
        <v>-3.5843600000000001E-4</v>
      </c>
      <c r="E640">
        <v>-2.168751E-3</v>
      </c>
      <c r="F640">
        <v>-8.1684029999999994E-3</v>
      </c>
      <c r="G640">
        <v>-1.6463060000000002E-2</v>
      </c>
      <c r="H640">
        <v>-1.0142102E-2</v>
      </c>
      <c r="I640">
        <v>-1.8654993000000002E-2</v>
      </c>
      <c r="J640">
        <v>9.7732840000000001E-3</v>
      </c>
      <c r="K640">
        <v>-2.1057937999999998E-2</v>
      </c>
      <c r="L640">
        <v>-1.0294894000000001E-2</v>
      </c>
      <c r="N640">
        <f t="shared" si="18"/>
        <v>4999305.9750363259</v>
      </c>
      <c r="P640">
        <f t="shared" si="19"/>
        <v>694.02496367413551</v>
      </c>
    </row>
    <row r="641" spans="1:16" x14ac:dyDescent="0.2">
      <c r="A641" s="17">
        <v>44477</v>
      </c>
      <c r="B641">
        <v>-6.899891E-3</v>
      </c>
      <c r="C641">
        <v>-3.6235120000000002E-3</v>
      </c>
      <c r="D641">
        <v>-9.6239749999999999E-3</v>
      </c>
      <c r="E641">
        <v>-1.035139E-3</v>
      </c>
      <c r="F641">
        <v>-1.8429443E-2</v>
      </c>
      <c r="G641">
        <v>-8.108166E-3</v>
      </c>
      <c r="H641">
        <v>-1.2803907E-2</v>
      </c>
      <c r="I641">
        <v>-2.1214344E-2</v>
      </c>
      <c r="J641">
        <v>-4.2787759999999998E-3</v>
      </c>
      <c r="K641">
        <v>-1.5376625E-2</v>
      </c>
      <c r="L641">
        <v>-6.7182259999999999E-3</v>
      </c>
      <c r="N641">
        <f t="shared" si="18"/>
        <v>5024874.6382746417</v>
      </c>
      <c r="P641">
        <f t="shared" si="19"/>
        <v>-24874.638274641708</v>
      </c>
    </row>
    <row r="642" spans="1:16" x14ac:dyDescent="0.2">
      <c r="A642" s="17">
        <v>44480</v>
      </c>
      <c r="B642">
        <v>-2.4051886000000001E-2</v>
      </c>
      <c r="C642">
        <v>3.433158E-3</v>
      </c>
      <c r="D642">
        <v>-2.5613668999999999E-2</v>
      </c>
      <c r="E642">
        <v>-1.4443519E-2</v>
      </c>
      <c r="F642">
        <v>2.3617970000000001E-3</v>
      </c>
      <c r="G642">
        <v>-8.1744460000000001E-3</v>
      </c>
      <c r="H642">
        <v>-1.6055929E-2</v>
      </c>
      <c r="I642">
        <v>-7.9139380000000006E-3</v>
      </c>
      <c r="J642">
        <v>-2.3380367999999999E-2</v>
      </c>
      <c r="K642">
        <v>-2.0499605000000001E-2</v>
      </c>
      <c r="L642">
        <v>-1.2562182999999999E-2</v>
      </c>
      <c r="N642">
        <f t="shared" si="18"/>
        <v>5043241.9755495451</v>
      </c>
      <c r="P642">
        <f t="shared" si="19"/>
        <v>-43241.975549545139</v>
      </c>
    </row>
    <row r="643" spans="1:16" x14ac:dyDescent="0.2">
      <c r="A643" s="17">
        <v>44481</v>
      </c>
      <c r="B643">
        <v>1.7235989999999999E-3</v>
      </c>
      <c r="C643">
        <v>3.8473490999999999E-2</v>
      </c>
      <c r="D643">
        <v>-7.3484860000000004E-3</v>
      </c>
      <c r="E643">
        <v>-5.5663999999999996E-4</v>
      </c>
      <c r="F643">
        <v>-2.6769630000000001E-3</v>
      </c>
      <c r="G643">
        <v>-5.9456420000000001E-3</v>
      </c>
      <c r="H643">
        <v>1.6856026E-2</v>
      </c>
      <c r="I643">
        <v>6.0203139999999997E-3</v>
      </c>
      <c r="J643">
        <v>2.0101849999999998E-3</v>
      </c>
      <c r="K643">
        <v>-3.481212E-3</v>
      </c>
      <c r="L643">
        <v>5.7523599999999998E-3</v>
      </c>
      <c r="N643">
        <f t="shared" si="18"/>
        <v>5072326.0304164719</v>
      </c>
      <c r="P643">
        <f t="shared" si="19"/>
        <v>-72326.030416471884</v>
      </c>
    </row>
    <row r="644" spans="1:16" x14ac:dyDescent="0.2">
      <c r="A644" s="17">
        <v>44482</v>
      </c>
      <c r="B644">
        <v>3.0899289999999999E-2</v>
      </c>
      <c r="C644">
        <v>2.5594833000000001E-2</v>
      </c>
      <c r="D644">
        <v>2.8400786000000001E-2</v>
      </c>
      <c r="E644">
        <v>2.5627087E-2</v>
      </c>
      <c r="F644">
        <v>2.9059807999999999E-2</v>
      </c>
      <c r="G644">
        <v>2.4021127999999999E-2</v>
      </c>
      <c r="H644">
        <v>2.8539597E-2</v>
      </c>
      <c r="I644">
        <v>4.3276714000000001E-2</v>
      </c>
      <c r="J644">
        <v>2.3155305000000001E-2</v>
      </c>
      <c r="K644">
        <v>3.1250356999999999E-2</v>
      </c>
      <c r="L644">
        <v>3.0561061E-2</v>
      </c>
      <c r="N644">
        <f t="shared" si="18"/>
        <v>5113659.5335595328</v>
      </c>
      <c r="P644">
        <f t="shared" si="19"/>
        <v>-113659.53355953284</v>
      </c>
    </row>
    <row r="645" spans="1:16" x14ac:dyDescent="0.2">
      <c r="A645" s="17">
        <v>44483</v>
      </c>
      <c r="B645">
        <v>1.0335980999999999E-2</v>
      </c>
      <c r="C645">
        <v>1.1601879999999999E-3</v>
      </c>
      <c r="D645">
        <v>1.0130981000000001E-2</v>
      </c>
      <c r="E645">
        <v>1.1290402E-2</v>
      </c>
      <c r="F645">
        <v>5.4983539999999996E-3</v>
      </c>
      <c r="G645">
        <v>-5.8387389999999999E-3</v>
      </c>
      <c r="H645">
        <v>1.1898361999999999E-2</v>
      </c>
      <c r="I645">
        <v>-3.0263700000000002E-4</v>
      </c>
      <c r="J645">
        <v>2.2573085E-2</v>
      </c>
      <c r="K645">
        <v>4.1304180000000003E-3</v>
      </c>
      <c r="L645">
        <v>6.6493799999999999E-3</v>
      </c>
      <c r="N645">
        <f t="shared" ref="N645:N708" si="20">$B$2*(1+B645)+$C$2*(1+C645)+$D$2*(1+D645)+$E$2*(1+E645)+$F$2*(1+F645)+$G$2*(1+G645)+$H$2*(1+H645)+$I$2*(1+I645)+$J$2*(1+J645)+$K$2*(1+K645)+$L$2*(1+L645)</f>
        <v>5022966.171086411</v>
      </c>
      <c r="P645">
        <f t="shared" ref="P645:P708" si="21">5000000-N645</f>
        <v>-22966.171086410992</v>
      </c>
    </row>
    <row r="646" spans="1:16" x14ac:dyDescent="0.2">
      <c r="A646" s="17">
        <v>44484</v>
      </c>
      <c r="B646">
        <v>1.8348999999999999E-4</v>
      </c>
      <c r="C646">
        <v>3.7720485999999998E-2</v>
      </c>
      <c r="D646">
        <v>2.3629100000000002E-3</v>
      </c>
      <c r="E646">
        <v>2.18469E-4</v>
      </c>
      <c r="F646">
        <v>2.2889362999999999E-2</v>
      </c>
      <c r="G646">
        <v>5.8387389999999999E-3</v>
      </c>
      <c r="H646">
        <v>-6.14691E-4</v>
      </c>
      <c r="I646">
        <v>2.1258373000000001E-2</v>
      </c>
      <c r="J646">
        <v>7.4703909999999998E-3</v>
      </c>
      <c r="K646">
        <v>1.4053037000000001E-2</v>
      </c>
      <c r="L646">
        <v>8.0262240000000002E-3</v>
      </c>
      <c r="N646">
        <f t="shared" si="20"/>
        <v>5049207.0096954405</v>
      </c>
      <c r="P646">
        <f t="shared" si="21"/>
        <v>-49207.009695440531</v>
      </c>
    </row>
    <row r="647" spans="1:16" x14ac:dyDescent="0.2">
      <c r="A647" s="17">
        <v>44487</v>
      </c>
      <c r="B647">
        <v>1.3494195E-2</v>
      </c>
      <c r="C647">
        <v>-8.5924099999999995E-4</v>
      </c>
      <c r="D647">
        <v>1.6889881999999998E-2</v>
      </c>
      <c r="E647">
        <v>1.3869888E-2</v>
      </c>
      <c r="F647">
        <v>1.0072464E-2</v>
      </c>
      <c r="G647">
        <v>-1.344418E-3</v>
      </c>
      <c r="H647">
        <v>1.8125755E-2</v>
      </c>
      <c r="I647">
        <v>4.5813659999999999E-3</v>
      </c>
      <c r="J647">
        <v>1.8860034000000001E-2</v>
      </c>
      <c r="K647">
        <v>1.3991917E-2</v>
      </c>
      <c r="L647">
        <v>1.2178398999999999E-2</v>
      </c>
      <c r="N647">
        <f t="shared" si="20"/>
        <v>5018275.1176347807</v>
      </c>
      <c r="P647">
        <f t="shared" si="21"/>
        <v>-18275.117634780705</v>
      </c>
    </row>
    <row r="648" spans="1:16" x14ac:dyDescent="0.2">
      <c r="A648" s="17">
        <v>44488</v>
      </c>
      <c r="B648">
        <v>2.893826E-3</v>
      </c>
      <c r="C648">
        <v>5.1562000000000005E-4</v>
      </c>
      <c r="D648">
        <v>5.7847189999999998E-3</v>
      </c>
      <c r="E648">
        <v>-1.961436E-3</v>
      </c>
      <c r="F648">
        <v>-9.7747760000000006E-3</v>
      </c>
      <c r="G648">
        <v>3.134169E-3</v>
      </c>
      <c r="H648">
        <v>-2.5693030000000002E-3</v>
      </c>
      <c r="I648">
        <v>2.9480499999999998E-4</v>
      </c>
      <c r="J648">
        <v>1.640315E-3</v>
      </c>
      <c r="K648">
        <v>4.0079800000000001E-4</v>
      </c>
      <c r="L648">
        <v>-2.0734220000000001E-3</v>
      </c>
      <c r="N648">
        <f t="shared" si="20"/>
        <v>4966922.6178539367</v>
      </c>
      <c r="P648">
        <f t="shared" si="21"/>
        <v>33077.382146063261</v>
      </c>
    </row>
    <row r="649" spans="1:16" x14ac:dyDescent="0.2">
      <c r="A649" s="17">
        <v>44489</v>
      </c>
      <c r="B649">
        <v>1.1313691000000001E-2</v>
      </c>
      <c r="C649">
        <v>2.4946164E-2</v>
      </c>
      <c r="D649">
        <v>9.534041E-3</v>
      </c>
      <c r="E649">
        <v>9.3010929999999999E-3</v>
      </c>
      <c r="F649">
        <v>-1.787575E-3</v>
      </c>
      <c r="G649">
        <v>1.3762679E-2</v>
      </c>
      <c r="H649">
        <v>6.71173E-3</v>
      </c>
      <c r="I649">
        <v>2.3167118E-2</v>
      </c>
      <c r="J649">
        <v>1.0626213000000001E-2</v>
      </c>
      <c r="K649">
        <v>1.4977902E-2</v>
      </c>
      <c r="L649">
        <v>1.0025101999999999E-2</v>
      </c>
      <c r="N649">
        <f t="shared" si="20"/>
        <v>5056130.6705607539</v>
      </c>
      <c r="P649">
        <f t="shared" si="21"/>
        <v>-56130.670560753904</v>
      </c>
    </row>
    <row r="650" spans="1:16" x14ac:dyDescent="0.2">
      <c r="A650" s="17">
        <v>44490</v>
      </c>
      <c r="B650">
        <v>-0.124187569</v>
      </c>
      <c r="C650">
        <v>4.0978339999999999E-3</v>
      </c>
      <c r="D650">
        <v>-1.1090086000000001E-2</v>
      </c>
      <c r="E650">
        <v>2.4477119999999999E-3</v>
      </c>
      <c r="F650">
        <v>-1.1396198E-2</v>
      </c>
      <c r="G650">
        <v>3.0816530000000002E-3</v>
      </c>
      <c r="H650">
        <v>-1.0806336E-2</v>
      </c>
      <c r="I650">
        <v>-1.2318081E-2</v>
      </c>
      <c r="J650">
        <v>-2.1834739999999999E-3</v>
      </c>
      <c r="K650">
        <v>-1.0713561999999999E-2</v>
      </c>
      <c r="L650">
        <v>-1.1280151E-2</v>
      </c>
      <c r="N650">
        <f t="shared" si="20"/>
        <v>5881652.1812712196</v>
      </c>
      <c r="P650">
        <f t="shared" si="21"/>
        <v>-881652.18127121963</v>
      </c>
    </row>
    <row r="651" spans="1:16" x14ac:dyDescent="0.2">
      <c r="A651" s="17">
        <v>44491</v>
      </c>
      <c r="B651">
        <v>-1.0113850000000001E-3</v>
      </c>
      <c r="C651">
        <v>2.0976910000000001E-2</v>
      </c>
      <c r="D651">
        <v>5.660361E-3</v>
      </c>
      <c r="E651">
        <v>1.2839026999999999E-2</v>
      </c>
      <c r="F651">
        <v>2.0302172E-2</v>
      </c>
      <c r="G651">
        <v>2.1739986999999999E-2</v>
      </c>
      <c r="H651">
        <v>2.3525730000000002E-3</v>
      </c>
      <c r="I651">
        <v>2.330267E-3</v>
      </c>
      <c r="J651">
        <v>1.1701387000000001E-2</v>
      </c>
      <c r="K651">
        <v>7.9471699999999999E-3</v>
      </c>
      <c r="L651">
        <v>6.8393209999999998E-3</v>
      </c>
      <c r="N651">
        <f t="shared" si="20"/>
        <v>5140444.8392591476</v>
      </c>
      <c r="P651">
        <f t="shared" si="21"/>
        <v>-140444.83925914764</v>
      </c>
    </row>
    <row r="652" spans="1:16" x14ac:dyDescent="0.2">
      <c r="A652" s="17">
        <v>44494</v>
      </c>
      <c r="B652">
        <v>-2.3135332000000002E-2</v>
      </c>
      <c r="C652">
        <v>4.6475659999999997E-3</v>
      </c>
      <c r="D652">
        <v>-1.6214632999999999E-2</v>
      </c>
      <c r="E652">
        <v>2.2350643E-2</v>
      </c>
      <c r="F652">
        <v>8.86319E-4</v>
      </c>
      <c r="G652">
        <v>-1.4295237000000001E-2</v>
      </c>
      <c r="H652">
        <v>7.5779300000000001E-5</v>
      </c>
      <c r="I652">
        <v>-3.9355290000000001E-3</v>
      </c>
      <c r="J652">
        <v>-3.5515550000000001E-3</v>
      </c>
      <c r="K652">
        <v>-2.6875169000000001E-2</v>
      </c>
      <c r="L652">
        <v>7.5202099999999996E-4</v>
      </c>
      <c r="N652">
        <f t="shared" si="20"/>
        <v>5338802.3316182829</v>
      </c>
      <c r="P652">
        <f t="shared" si="21"/>
        <v>-338802.33161828294</v>
      </c>
    </row>
    <row r="653" spans="1:16" x14ac:dyDescent="0.2">
      <c r="A653" s="17">
        <v>44495</v>
      </c>
      <c r="B653">
        <v>-8.1106159999999993E-3</v>
      </c>
      <c r="C653">
        <v>-5.3016030000000002E-3</v>
      </c>
      <c r="D653">
        <v>-5.1458959999999998E-2</v>
      </c>
      <c r="E653">
        <v>-2.0360484000000002E-2</v>
      </c>
      <c r="F653">
        <v>-4.4311799999999999E-4</v>
      </c>
      <c r="G653">
        <v>4.36215E-4</v>
      </c>
      <c r="H653">
        <v>-5.6243639999999998E-3</v>
      </c>
      <c r="I653">
        <v>-7.3292619999999996E-3</v>
      </c>
      <c r="J653">
        <v>-5.3789376999999999E-2</v>
      </c>
      <c r="K653">
        <v>-1.9431161999999998E-2</v>
      </c>
      <c r="L653">
        <v>-7.2017519999999996E-3</v>
      </c>
      <c r="N653">
        <f t="shared" si="20"/>
        <v>4935188.7456633449</v>
      </c>
      <c r="P653">
        <f t="shared" si="21"/>
        <v>64811.25433665514</v>
      </c>
    </row>
    <row r="654" spans="1:16" x14ac:dyDescent="0.2">
      <c r="A654" s="17">
        <v>44496</v>
      </c>
      <c r="B654">
        <v>3.959522E-3</v>
      </c>
      <c r="C654">
        <v>-9.2014709999999993E-3</v>
      </c>
      <c r="D654">
        <v>4.1068069999999996E-3</v>
      </c>
      <c r="E654">
        <v>1.2273452000000001E-2</v>
      </c>
      <c r="F654">
        <v>1.1455596E-2</v>
      </c>
      <c r="G654">
        <v>1.2137070999999999E-2</v>
      </c>
      <c r="H654">
        <v>1.8801095E-2</v>
      </c>
      <c r="I654">
        <v>2.0676307000000001E-2</v>
      </c>
      <c r="J654">
        <v>1.1664600000000001E-2</v>
      </c>
      <c r="K654">
        <v>2.8067020000000002E-2</v>
      </c>
      <c r="L654">
        <v>2.2298904000000001E-2</v>
      </c>
      <c r="N654">
        <f t="shared" si="20"/>
        <v>5153672.0204523476</v>
      </c>
      <c r="P654">
        <f t="shared" si="21"/>
        <v>-153672.02045234758</v>
      </c>
    </row>
    <row r="655" spans="1:16" x14ac:dyDescent="0.2">
      <c r="A655" s="17">
        <v>44497</v>
      </c>
      <c r="B655">
        <v>1.8953787E-2</v>
      </c>
      <c r="C655">
        <v>-7.7054130000000004E-3</v>
      </c>
      <c r="D655">
        <v>4.0620179999999997E-3</v>
      </c>
      <c r="E655">
        <v>3.95751E-3</v>
      </c>
      <c r="F655">
        <v>2.9221999999999999E-4</v>
      </c>
      <c r="G655">
        <v>2.5818159999999998E-3</v>
      </c>
      <c r="H655">
        <v>-4.8740809999999997E-3</v>
      </c>
      <c r="I655">
        <v>7.2034900000000001E-4</v>
      </c>
      <c r="J655">
        <v>5.954768E-3</v>
      </c>
      <c r="K655">
        <v>-4.5785089999999997E-3</v>
      </c>
      <c r="L655">
        <v>4.4555749999999998E-3</v>
      </c>
      <c r="N655">
        <f t="shared" si="20"/>
        <v>4942304.1537525337</v>
      </c>
      <c r="P655">
        <f t="shared" si="21"/>
        <v>57695.846247466281</v>
      </c>
    </row>
    <row r="656" spans="1:16" x14ac:dyDescent="0.2">
      <c r="A656" s="17">
        <v>44498</v>
      </c>
      <c r="B656">
        <v>1.1162142999999999E-2</v>
      </c>
      <c r="C656">
        <v>4.0745469999999999E-2</v>
      </c>
      <c r="D656">
        <v>-5.3303000000000001E-5</v>
      </c>
      <c r="E656">
        <v>-6.8317159999999998E-3</v>
      </c>
      <c r="F656">
        <v>6.6925539999999999E-3</v>
      </c>
      <c r="G656">
        <v>9.4097920000000002E-3</v>
      </c>
      <c r="H656">
        <v>1.3216584E-2</v>
      </c>
      <c r="I656">
        <v>3.9392413000000001E-2</v>
      </c>
      <c r="J656">
        <v>8.6087530000000002E-3</v>
      </c>
      <c r="K656">
        <v>3.7225367000000002E-2</v>
      </c>
      <c r="L656">
        <v>1.6175759000000001E-2</v>
      </c>
      <c r="N656">
        <f t="shared" si="20"/>
        <v>4968804.9907301562</v>
      </c>
      <c r="P656">
        <f t="shared" si="21"/>
        <v>31195.009269843809</v>
      </c>
    </row>
    <row r="657" spans="1:16" x14ac:dyDescent="0.2">
      <c r="A657" s="17">
        <v>44501</v>
      </c>
      <c r="B657">
        <v>6.2367589999999997E-3</v>
      </c>
      <c r="C657">
        <v>1.8983357999999999E-2</v>
      </c>
      <c r="D657">
        <v>9.9255639999999996E-3</v>
      </c>
      <c r="E657">
        <v>1.6937300999999998E-2</v>
      </c>
      <c r="F657">
        <v>1.3682069E-2</v>
      </c>
      <c r="G657">
        <v>3.1841828000000003E-2</v>
      </c>
      <c r="H657">
        <v>3.110621E-3</v>
      </c>
      <c r="I657">
        <v>1.6749343E-2</v>
      </c>
      <c r="J657">
        <v>1.6717447E-2</v>
      </c>
      <c r="K657">
        <v>2.4153162999999998E-2</v>
      </c>
      <c r="L657">
        <v>1.2361904999999999E-2</v>
      </c>
      <c r="N657">
        <f t="shared" si="20"/>
        <v>5132898.2414235175</v>
      </c>
      <c r="P657">
        <f t="shared" si="21"/>
        <v>-132898.24142351747</v>
      </c>
    </row>
    <row r="658" spans="1:16" x14ac:dyDescent="0.2">
      <c r="A658" s="17">
        <v>44502</v>
      </c>
      <c r="B658">
        <v>1.0573678E-2</v>
      </c>
      <c r="C658">
        <v>2.2467645000000001E-2</v>
      </c>
      <c r="D658">
        <v>-7.9251400000000002E-4</v>
      </c>
      <c r="E658">
        <v>9.8199199999999993E-3</v>
      </c>
      <c r="F658">
        <v>-9.4853779999999992E-3</v>
      </c>
      <c r="G658">
        <v>-1.2448262E-2</v>
      </c>
      <c r="H658">
        <v>2.3748852000000001E-2</v>
      </c>
      <c r="I658">
        <v>5.6379076E-2</v>
      </c>
      <c r="J658">
        <v>4.8215769999999996E-3</v>
      </c>
      <c r="K658">
        <v>1.2488245E-2</v>
      </c>
      <c r="L658">
        <v>1.1462259000000001E-2</v>
      </c>
      <c r="N658">
        <f t="shared" si="20"/>
        <v>5063633.3618826671</v>
      </c>
      <c r="P658">
        <f t="shared" si="21"/>
        <v>-63633.361882667057</v>
      </c>
    </row>
    <row r="659" spans="1:16" x14ac:dyDescent="0.2">
      <c r="A659" s="17">
        <v>44503</v>
      </c>
      <c r="B659">
        <v>5.341312E-3</v>
      </c>
      <c r="C659">
        <v>5.2020840999999998E-2</v>
      </c>
      <c r="D659">
        <v>1.0097424000000001E-2</v>
      </c>
      <c r="E659">
        <v>1.1457581E-2</v>
      </c>
      <c r="F659">
        <v>3.2533648999999998E-2</v>
      </c>
      <c r="G659">
        <v>1.6687119999999999E-3</v>
      </c>
      <c r="H659">
        <v>0.119835094</v>
      </c>
      <c r="I659">
        <v>5.4223006999999997E-2</v>
      </c>
      <c r="J659">
        <v>1.0736384999999999E-2</v>
      </c>
      <c r="K659">
        <v>3.8728750999999999E-2</v>
      </c>
      <c r="L659">
        <v>3.3090152999999997E-2</v>
      </c>
      <c r="N659">
        <f t="shared" si="20"/>
        <v>5221718.7831869014</v>
      </c>
      <c r="P659">
        <f t="shared" si="21"/>
        <v>-221718.78318690136</v>
      </c>
    </row>
    <row r="660" spans="1:16" x14ac:dyDescent="0.2">
      <c r="A660" s="17">
        <v>44504</v>
      </c>
      <c r="B660">
        <v>1.2051816E-2</v>
      </c>
      <c r="C660">
        <v>-8.4721780000000003E-3</v>
      </c>
      <c r="D660">
        <v>1.1911233E-2</v>
      </c>
      <c r="E660">
        <v>1.8600408999999998E-2</v>
      </c>
      <c r="F660">
        <v>4.4630779999999997E-3</v>
      </c>
      <c r="G660">
        <v>4.1676300000000001E-4</v>
      </c>
      <c r="H660">
        <v>4.3373371000000001E-2</v>
      </c>
      <c r="I660">
        <v>-2.4386500000000001E-4</v>
      </c>
      <c r="J660">
        <v>1.8909164999999999E-2</v>
      </c>
      <c r="K660">
        <v>3.3676537999999999E-2</v>
      </c>
      <c r="L660">
        <v>1.1042949999999999E-2</v>
      </c>
      <c r="N660">
        <f t="shared" si="20"/>
        <v>4967519.5949090505</v>
      </c>
      <c r="P660">
        <f t="shared" si="21"/>
        <v>32480.405090949498</v>
      </c>
    </row>
    <row r="661" spans="1:16" x14ac:dyDescent="0.2">
      <c r="A661" s="17">
        <v>44505</v>
      </c>
      <c r="B661">
        <v>1.2296537999999999E-2</v>
      </c>
      <c r="C661">
        <v>9.6549678E-2</v>
      </c>
      <c r="D661">
        <v>-5.3919160000000001E-3</v>
      </c>
      <c r="E661">
        <v>5.3659100000000003E-5</v>
      </c>
      <c r="F661">
        <v>1.5739586E-2</v>
      </c>
      <c r="G661">
        <v>-4.1676300000000001E-4</v>
      </c>
      <c r="H661">
        <v>1.7149497E-2</v>
      </c>
      <c r="I661">
        <v>2.0036925000000001E-2</v>
      </c>
      <c r="J661">
        <v>1.519409E-3</v>
      </c>
      <c r="K661">
        <v>-1.8714145000000001E-2</v>
      </c>
      <c r="L661">
        <v>1.3428928E-2</v>
      </c>
      <c r="N661">
        <f t="shared" si="20"/>
        <v>5154814.7577154655</v>
      </c>
      <c r="P661">
        <f t="shared" si="21"/>
        <v>-154814.7577154655</v>
      </c>
    </row>
    <row r="662" spans="1:16" x14ac:dyDescent="0.2">
      <c r="A662" s="17">
        <v>44508</v>
      </c>
      <c r="B662">
        <v>-6.812645E-3</v>
      </c>
      <c r="C662">
        <v>-8.2921799999999997E-3</v>
      </c>
      <c r="D662">
        <v>-8.1953760000000007E-3</v>
      </c>
      <c r="E662">
        <v>-2.0595370000000002E-3</v>
      </c>
      <c r="F662">
        <v>-8.2220199999999996E-4</v>
      </c>
      <c r="G662">
        <v>1.2497680000000001E-3</v>
      </c>
      <c r="H662">
        <v>5.3520310000000001E-3</v>
      </c>
      <c r="I662">
        <v>-3.0823954000000001E-2</v>
      </c>
      <c r="J662">
        <v>2.9229439999999998E-3</v>
      </c>
      <c r="K662">
        <v>-1.4962392E-2</v>
      </c>
      <c r="L662">
        <v>0</v>
      </c>
      <c r="N662">
        <f t="shared" si="20"/>
        <v>5088628.584039432</v>
      </c>
      <c r="P662">
        <f t="shared" si="21"/>
        <v>-88628.584039431997</v>
      </c>
    </row>
    <row r="663" spans="1:16" x14ac:dyDescent="0.2">
      <c r="A663" s="17">
        <v>44509</v>
      </c>
      <c r="B663">
        <v>-8.6312049999999994E-3</v>
      </c>
      <c r="C663">
        <v>-6.2695851999999996E-2</v>
      </c>
      <c r="D663">
        <v>-1.9957518E-2</v>
      </c>
      <c r="E663">
        <v>-1.6321004E-2</v>
      </c>
      <c r="F663">
        <v>-2.7380069999999999E-2</v>
      </c>
      <c r="G663">
        <v>0</v>
      </c>
      <c r="H663">
        <v>-4.2512883000000001E-2</v>
      </c>
      <c r="I663">
        <v>-1.0904659000000001E-2</v>
      </c>
      <c r="J663">
        <v>-2.2632709000000001E-2</v>
      </c>
      <c r="K663">
        <v>-2.3920858E-2</v>
      </c>
      <c r="L663">
        <v>-2.9931201000000001E-2</v>
      </c>
      <c r="N663">
        <f t="shared" si="20"/>
        <v>4792466.4025939116</v>
      </c>
      <c r="P663">
        <f t="shared" si="21"/>
        <v>207533.59740608837</v>
      </c>
    </row>
    <row r="664" spans="1:16" x14ac:dyDescent="0.2">
      <c r="A664" s="17">
        <v>44510</v>
      </c>
      <c r="B664">
        <v>-4.5411119999999999E-3</v>
      </c>
      <c r="C664">
        <v>4.2961689999999997E-2</v>
      </c>
      <c r="D664">
        <v>8.4126979999999997E-3</v>
      </c>
      <c r="E664">
        <v>1.2009002E-2</v>
      </c>
      <c r="F664">
        <v>3.3939359000000002E-2</v>
      </c>
      <c r="G664">
        <v>9.5297820000000005E-3</v>
      </c>
      <c r="H664">
        <v>2.8501108000000001E-2</v>
      </c>
      <c r="I664">
        <v>2.7526901999999999E-2</v>
      </c>
      <c r="J664">
        <v>1.2309402000000001E-2</v>
      </c>
      <c r="K664">
        <v>3.0891255999999999E-2</v>
      </c>
      <c r="L664">
        <v>2.0927851000000001E-2</v>
      </c>
      <c r="N664">
        <f t="shared" si="20"/>
        <v>5190370.5758096725</v>
      </c>
      <c r="P664">
        <f t="shared" si="21"/>
        <v>-190370.57580967247</v>
      </c>
    </row>
    <row r="665" spans="1:16" x14ac:dyDescent="0.2">
      <c r="A665" s="17">
        <v>44511</v>
      </c>
      <c r="B665">
        <v>-4.3633919999999998E-3</v>
      </c>
      <c r="C665">
        <v>1.2793674999999999E-2</v>
      </c>
      <c r="D665">
        <v>7.8165760000000004E-3</v>
      </c>
      <c r="E665">
        <v>1.3981722E-2</v>
      </c>
      <c r="F665">
        <v>8.1672299999999999E-4</v>
      </c>
      <c r="G665">
        <v>-1.0779550000000001E-2</v>
      </c>
      <c r="H665">
        <v>3.1577900000000002E-3</v>
      </c>
      <c r="I665">
        <v>-4.8497699999999999E-4</v>
      </c>
      <c r="J665">
        <v>9.1875580000000002E-3</v>
      </c>
      <c r="K665">
        <v>-1.798072E-3</v>
      </c>
      <c r="L665">
        <v>9.7292850000000007E-3</v>
      </c>
      <c r="N665">
        <f t="shared" si="20"/>
        <v>5167328.7471238337</v>
      </c>
      <c r="P665">
        <f t="shared" si="21"/>
        <v>-167328.74712383375</v>
      </c>
    </row>
    <row r="666" spans="1:16" x14ac:dyDescent="0.2">
      <c r="A666" s="17">
        <v>44512</v>
      </c>
      <c r="B666">
        <v>1.98805E-4</v>
      </c>
      <c r="C666">
        <v>-9.5115459999999992E-3</v>
      </c>
      <c r="D666">
        <v>-4.4816860000000003E-3</v>
      </c>
      <c r="E666">
        <v>4.5174940000000004E-3</v>
      </c>
      <c r="F666">
        <v>-7.6505490000000004E-3</v>
      </c>
      <c r="G666">
        <v>6.6472969999999999E-3</v>
      </c>
      <c r="H666">
        <v>2.1413054000000001E-2</v>
      </c>
      <c r="I666">
        <v>8.2126100000000004E-3</v>
      </c>
      <c r="J666">
        <v>1.460062E-3</v>
      </c>
      <c r="K666">
        <v>-1.680808E-3</v>
      </c>
      <c r="L666">
        <v>-7.45055E-4</v>
      </c>
      <c r="N666">
        <f t="shared" si="20"/>
        <v>5053120.9271875462</v>
      </c>
      <c r="P666">
        <f t="shared" si="21"/>
        <v>-53120.927187546156</v>
      </c>
    </row>
    <row r="667" spans="1:16" x14ac:dyDescent="0.2">
      <c r="A667" s="17">
        <v>44515</v>
      </c>
      <c r="B667">
        <v>5.7464400000000002E-3</v>
      </c>
      <c r="C667">
        <v>3.9879448999999997E-2</v>
      </c>
      <c r="D667">
        <v>-3.7592150000000002E-3</v>
      </c>
      <c r="E667">
        <v>5.2883870000000003E-3</v>
      </c>
      <c r="F667">
        <v>1.2266997999999999E-2</v>
      </c>
      <c r="G667">
        <v>8.6581039999999998E-3</v>
      </c>
      <c r="H667">
        <v>7.5966951000000005E-2</v>
      </c>
      <c r="I667">
        <v>2.2007651E-2</v>
      </c>
      <c r="J667">
        <v>1.400496E-2</v>
      </c>
      <c r="K667">
        <v>1.2539674000000001E-2</v>
      </c>
      <c r="L667">
        <v>1.487173E-2</v>
      </c>
      <c r="N667">
        <f t="shared" si="20"/>
        <v>5147051.4643888557</v>
      </c>
      <c r="P667">
        <f t="shared" si="21"/>
        <v>-147051.46438885573</v>
      </c>
    </row>
    <row r="668" spans="1:16" x14ac:dyDescent="0.2">
      <c r="A668" s="17">
        <v>44516</v>
      </c>
      <c r="B668">
        <v>-7.5367029999999996E-3</v>
      </c>
      <c r="C668">
        <v>-7.3077159999999997E-3</v>
      </c>
      <c r="D668">
        <v>5.554247E-3</v>
      </c>
      <c r="E668">
        <v>1.5286169999999999E-3</v>
      </c>
      <c r="F668">
        <v>-2.4413909999999998E-3</v>
      </c>
      <c r="G668">
        <v>5.2770022999999999E-2</v>
      </c>
      <c r="H668">
        <v>9.4707430000000002E-3</v>
      </c>
      <c r="I668">
        <v>-2.7797723999999999E-2</v>
      </c>
      <c r="J668">
        <v>-3.3627729999999999E-3</v>
      </c>
      <c r="K668">
        <v>-1.6754886E-2</v>
      </c>
      <c r="L668">
        <v>-6.9911000000000001E-3</v>
      </c>
      <c r="N668">
        <f t="shared" si="20"/>
        <v>5158125.3449619357</v>
      </c>
      <c r="P668">
        <f t="shared" si="21"/>
        <v>-158125.34496193565</v>
      </c>
    </row>
    <row r="669" spans="1:16" x14ac:dyDescent="0.2">
      <c r="A669" s="17">
        <v>44517</v>
      </c>
      <c r="B669">
        <v>-1.1009908000000001E-2</v>
      </c>
      <c r="C669">
        <v>2.4025231000000001E-2</v>
      </c>
      <c r="D669">
        <v>2.0364162000000002E-2</v>
      </c>
      <c r="E669">
        <v>9.0348000000000008E-3</v>
      </c>
      <c r="F669">
        <v>2.0297676000000001E-2</v>
      </c>
      <c r="G669">
        <v>4.6785467999999997E-2</v>
      </c>
      <c r="H669">
        <v>1.5033101E-2</v>
      </c>
      <c r="I669">
        <v>2.4733916000000002E-2</v>
      </c>
      <c r="J669">
        <v>5.5982690000000003E-3</v>
      </c>
      <c r="K669">
        <v>8.2199620000000008E-3</v>
      </c>
      <c r="L669">
        <v>1.6585323999999999E-2</v>
      </c>
      <c r="N669">
        <f t="shared" si="20"/>
        <v>5349413.7881206051</v>
      </c>
      <c r="P669">
        <f t="shared" si="21"/>
        <v>-349413.78812060505</v>
      </c>
    </row>
    <row r="670" spans="1:16" x14ac:dyDescent="0.2">
      <c r="A670" s="17">
        <v>44518</v>
      </c>
      <c r="B670">
        <v>-3.2259950000000002E-3</v>
      </c>
      <c r="C670">
        <v>2.5126409999999999E-3</v>
      </c>
      <c r="D670">
        <v>8.6973740000000008E-3</v>
      </c>
      <c r="E670">
        <v>-1.0651064999999999E-2</v>
      </c>
      <c r="F670">
        <v>-7.6136550000000004E-3</v>
      </c>
      <c r="G670">
        <v>1.1821330999999999E-2</v>
      </c>
      <c r="H670">
        <v>-7.1100190000000004E-3</v>
      </c>
      <c r="I670">
        <v>-9.2484230000000004E-3</v>
      </c>
      <c r="J670">
        <v>3.767617E-3</v>
      </c>
      <c r="K670">
        <v>-7.5907800000000001E-3</v>
      </c>
      <c r="L670">
        <v>2.7747259999999999E-3</v>
      </c>
      <c r="N670">
        <f t="shared" si="20"/>
        <v>5067258.7448123544</v>
      </c>
      <c r="P670">
        <f t="shared" si="21"/>
        <v>-67258.744812354445</v>
      </c>
    </row>
    <row r="671" spans="1:16" x14ac:dyDescent="0.2">
      <c r="A671" s="17">
        <v>44519</v>
      </c>
      <c r="B671">
        <v>6.2405660000000003E-3</v>
      </c>
      <c r="C671">
        <v>-1.8771046E-2</v>
      </c>
      <c r="D671">
        <v>-1.3723625E-2</v>
      </c>
      <c r="E671">
        <v>-2.7524317999999999E-2</v>
      </c>
      <c r="F671">
        <v>-2.4843199999999999E-2</v>
      </c>
      <c r="G671">
        <v>-1.3308835999999999E-2</v>
      </c>
      <c r="H671">
        <v>-1.9651188999999999E-2</v>
      </c>
      <c r="I671">
        <v>-3.8244344E-2</v>
      </c>
      <c r="J671">
        <v>-1.7633276999999999E-2</v>
      </c>
      <c r="K671">
        <v>1.21118E-4</v>
      </c>
      <c r="L671">
        <v>-1.4593162E-2</v>
      </c>
      <c r="N671">
        <f t="shared" si="20"/>
        <v>4648003.66698395</v>
      </c>
      <c r="P671">
        <f t="shared" si="21"/>
        <v>351996.33301605005</v>
      </c>
    </row>
    <row r="672" spans="1:16" x14ac:dyDescent="0.2">
      <c r="A672" s="17">
        <v>44522</v>
      </c>
      <c r="B672">
        <v>-1.4758119E-2</v>
      </c>
      <c r="C672">
        <v>-1.7193956999999999E-2</v>
      </c>
      <c r="D672">
        <v>7.26759E-4</v>
      </c>
      <c r="E672">
        <v>3.3203529999999998E-3</v>
      </c>
      <c r="F672">
        <v>6.4393840000000003E-3</v>
      </c>
      <c r="G672">
        <v>2.6017369999999998E-3</v>
      </c>
      <c r="H672">
        <v>-2.5391659999999998E-3</v>
      </c>
      <c r="I672">
        <v>-1.8108576000000001E-2</v>
      </c>
      <c r="J672">
        <v>-1.6578684E-2</v>
      </c>
      <c r="K672">
        <v>7.4696620000000002E-3</v>
      </c>
      <c r="L672">
        <v>-4.0277689999999996E-3</v>
      </c>
      <c r="N672">
        <f t="shared" si="20"/>
        <v>5002138.7679682625</v>
      </c>
      <c r="P672">
        <f t="shared" si="21"/>
        <v>-2138.7679682625458</v>
      </c>
    </row>
    <row r="673" spans="1:16" x14ac:dyDescent="0.2">
      <c r="A673" s="17">
        <v>44523</v>
      </c>
      <c r="B673">
        <v>1.3352444999999999E-2</v>
      </c>
      <c r="C673">
        <v>5.1226621E-2</v>
      </c>
      <c r="D673">
        <v>4.9712530000000001E-3</v>
      </c>
      <c r="E673">
        <v>6.4818829999999999E-3</v>
      </c>
      <c r="F673">
        <v>8.7028620000000004E-3</v>
      </c>
      <c r="G673">
        <v>1.3640724999999999E-2</v>
      </c>
      <c r="H673">
        <v>-1.271868E-3</v>
      </c>
      <c r="I673">
        <v>1.6370320000000001E-3</v>
      </c>
      <c r="J673">
        <v>1.09419E-4</v>
      </c>
      <c r="K673">
        <v>7.1764819999999997E-3</v>
      </c>
      <c r="L673">
        <v>1.0929400000000001E-2</v>
      </c>
      <c r="N673">
        <f t="shared" si="20"/>
        <v>5033670.9145788159</v>
      </c>
      <c r="P673">
        <f t="shared" si="21"/>
        <v>-33670.914578815922</v>
      </c>
    </row>
    <row r="674" spans="1:16" x14ac:dyDescent="0.2">
      <c r="A674" s="17">
        <v>44524</v>
      </c>
      <c r="B674">
        <v>-1.9891043000000001E-2</v>
      </c>
      <c r="C674">
        <v>-1.9129884999999999E-2</v>
      </c>
      <c r="D674">
        <v>-2.7970384000000001E-2</v>
      </c>
      <c r="E674">
        <v>-2.1967416999999999E-2</v>
      </c>
      <c r="F674">
        <v>-2.5644094999999999E-2</v>
      </c>
      <c r="G674">
        <v>-2.5590070999999999E-2</v>
      </c>
      <c r="H674">
        <v>-2.7887881E-2</v>
      </c>
      <c r="I674">
        <v>-5.3494305999999998E-2</v>
      </c>
      <c r="J674">
        <v>-2.4802145000000001E-2</v>
      </c>
      <c r="K674">
        <v>-4.6843856000000003E-2</v>
      </c>
      <c r="L674">
        <v>-2.8225014E-2</v>
      </c>
      <c r="N674">
        <f t="shared" si="20"/>
        <v>4886214.7717684088</v>
      </c>
      <c r="P674">
        <f t="shared" si="21"/>
        <v>113785.22823159117</v>
      </c>
    </row>
    <row r="675" spans="1:16" x14ac:dyDescent="0.2">
      <c r="A675" s="17">
        <v>44526</v>
      </c>
      <c r="B675">
        <v>2.4702589E-2</v>
      </c>
      <c r="C675">
        <v>4.4842105E-2</v>
      </c>
      <c r="D675">
        <v>3.1991156E-2</v>
      </c>
      <c r="E675">
        <v>3.1957859999999998E-2</v>
      </c>
      <c r="F675">
        <v>4.1227446000000001E-2</v>
      </c>
      <c r="G675">
        <v>3.1795605999999997E-2</v>
      </c>
      <c r="H675">
        <v>4.4516153000000003E-2</v>
      </c>
      <c r="I675">
        <v>4.3759047000000002E-2</v>
      </c>
      <c r="J675">
        <v>2.8795004999999999E-2</v>
      </c>
      <c r="K675">
        <v>5.2666273999999999E-2</v>
      </c>
      <c r="L675">
        <v>3.7718873999999999E-2</v>
      </c>
      <c r="N675">
        <f t="shared" si="20"/>
        <v>5183887.0906326352</v>
      </c>
      <c r="P675">
        <f t="shared" si="21"/>
        <v>-183887.09063263517</v>
      </c>
    </row>
    <row r="676" spans="1:16" x14ac:dyDescent="0.2">
      <c r="A676" s="17">
        <v>44529</v>
      </c>
      <c r="B676">
        <v>-1.6129316000000001E-2</v>
      </c>
      <c r="C676">
        <v>-2.2106611000000002E-2</v>
      </c>
      <c r="D676">
        <v>-1.0394472E-2</v>
      </c>
      <c r="E676">
        <v>-1.9069923999999999E-2</v>
      </c>
      <c r="F676">
        <v>-5.2683505999999998E-2</v>
      </c>
      <c r="G676">
        <v>-2.1332178E-2</v>
      </c>
      <c r="H676">
        <v>-1.7458595E-2</v>
      </c>
      <c r="I676">
        <v>-3.5958333000000002E-2</v>
      </c>
      <c r="J676">
        <v>-1.6233628999999999E-2</v>
      </c>
      <c r="K676">
        <v>-1.1559477E-2</v>
      </c>
      <c r="L676">
        <v>-1.7679357E-2</v>
      </c>
      <c r="N676">
        <f t="shared" si="20"/>
        <v>4875179.4440140547</v>
      </c>
      <c r="P676">
        <f t="shared" si="21"/>
        <v>124820.55598594528</v>
      </c>
    </row>
    <row r="677" spans="1:16" x14ac:dyDescent="0.2">
      <c r="A677" s="17">
        <v>44530</v>
      </c>
      <c r="B677">
        <v>-1.227019E-2</v>
      </c>
      <c r="C677">
        <v>-6.0249744000000001E-2</v>
      </c>
      <c r="D677">
        <v>-3.1759620000000001E-3</v>
      </c>
      <c r="E677">
        <v>1.948757E-3</v>
      </c>
      <c r="F677">
        <v>-3.0958840000000001E-3</v>
      </c>
      <c r="G677">
        <v>1.2560200000000001E-2</v>
      </c>
      <c r="H677">
        <v>-2.3910761999999999E-2</v>
      </c>
      <c r="I677">
        <v>-1.8610155E-2</v>
      </c>
      <c r="J677">
        <v>3.2677330000000001E-3</v>
      </c>
      <c r="K677">
        <v>1.2388381E-2</v>
      </c>
      <c r="L677">
        <v>-8.0248860000000002E-3</v>
      </c>
      <c r="N677">
        <f t="shared" si="20"/>
        <v>4969666.2998492271</v>
      </c>
      <c r="P677">
        <f t="shared" si="21"/>
        <v>30333.700150772929</v>
      </c>
    </row>
    <row r="678" spans="1:16" x14ac:dyDescent="0.2">
      <c r="A678" s="17">
        <v>44531</v>
      </c>
      <c r="B678">
        <v>1.8349075999999999E-2</v>
      </c>
      <c r="C678">
        <v>1.0474041999999999E-2</v>
      </c>
      <c r="D678">
        <v>9.4462499999999998E-3</v>
      </c>
      <c r="E678">
        <v>-4.1726530000000001E-3</v>
      </c>
      <c r="F678">
        <v>1.1269540000000001E-3</v>
      </c>
      <c r="G678">
        <v>5.4914880000000001E-3</v>
      </c>
      <c r="H678">
        <v>7.9400860000000007E-3</v>
      </c>
      <c r="I678">
        <v>1.2268431999999999E-2</v>
      </c>
      <c r="J678">
        <v>2.6610459999999998E-3</v>
      </c>
      <c r="K678">
        <v>-2.7265100000000001E-3</v>
      </c>
      <c r="L678">
        <v>1.446627E-3</v>
      </c>
      <c r="N678">
        <f t="shared" si="20"/>
        <v>4900040.8332374478</v>
      </c>
      <c r="P678">
        <f t="shared" si="21"/>
        <v>99959.166762552224</v>
      </c>
    </row>
    <row r="679" spans="1:16" x14ac:dyDescent="0.2">
      <c r="A679" s="17">
        <v>44532</v>
      </c>
      <c r="B679">
        <v>-5.0631829999999997E-3</v>
      </c>
      <c r="C679">
        <v>-4.5275630999999997E-2</v>
      </c>
      <c r="D679">
        <v>-1.033752E-3</v>
      </c>
      <c r="E679">
        <v>1.0210992E-2</v>
      </c>
      <c r="F679">
        <v>0.162821515</v>
      </c>
      <c r="G679">
        <v>-1.0275275E-2</v>
      </c>
      <c r="H679">
        <v>-2.941876E-3</v>
      </c>
      <c r="I679">
        <v>-1.6032366999999999E-2</v>
      </c>
      <c r="J679">
        <v>8.8529500000000003E-4</v>
      </c>
      <c r="K679">
        <v>1.2152741999999999E-2</v>
      </c>
      <c r="L679">
        <v>-2.532814E-3</v>
      </c>
      <c r="N679">
        <f t="shared" si="20"/>
        <v>4787684.3924401253</v>
      </c>
      <c r="P679">
        <f t="shared" si="21"/>
        <v>212315.60755987465</v>
      </c>
    </row>
    <row r="680" spans="1:16" x14ac:dyDescent="0.2">
      <c r="A680" s="17">
        <v>44533</v>
      </c>
      <c r="B680">
        <v>3.4720267999999999E-2</v>
      </c>
      <c r="C680">
        <v>-3.4977226E-2</v>
      </c>
      <c r="D680">
        <v>6.3405170000000004E-3</v>
      </c>
      <c r="E680">
        <v>1.2216338E-2</v>
      </c>
      <c r="F680">
        <v>2.1773467000000001E-2</v>
      </c>
      <c r="G680">
        <v>-5.1775739999999999E-3</v>
      </c>
      <c r="H680">
        <v>-6.0233780000000002E-3</v>
      </c>
      <c r="I680">
        <v>1.1249568E-2</v>
      </c>
      <c r="J680">
        <v>1.492462E-3</v>
      </c>
      <c r="K680">
        <v>-1.5601141000000001E-2</v>
      </c>
      <c r="L680">
        <v>-1.278548E-3</v>
      </c>
      <c r="N680">
        <f t="shared" si="20"/>
        <v>4800324.86943259</v>
      </c>
      <c r="P680">
        <f t="shared" si="21"/>
        <v>199675.13056741003</v>
      </c>
    </row>
    <row r="681" spans="1:16" x14ac:dyDescent="0.2">
      <c r="A681" s="17">
        <v>44536</v>
      </c>
      <c r="B681">
        <v>3.0515842000000001E-2</v>
      </c>
      <c r="C681">
        <v>4.0793289000000003E-2</v>
      </c>
      <c r="D681">
        <v>2.2457991E-2</v>
      </c>
      <c r="E681">
        <v>4.4010065000000001E-2</v>
      </c>
      <c r="F681">
        <v>6.8751046999999996E-2</v>
      </c>
      <c r="G681">
        <v>6.0079209000000001E-2</v>
      </c>
      <c r="H681">
        <v>4.6058875999999999E-2</v>
      </c>
      <c r="I681">
        <v>5.6062857000000001E-2</v>
      </c>
      <c r="J681">
        <v>3.0353082E-2</v>
      </c>
      <c r="K681">
        <v>5.7178160999999998E-2</v>
      </c>
      <c r="L681">
        <v>4.9229376999999998E-2</v>
      </c>
      <c r="N681">
        <f t="shared" si="20"/>
        <v>5327100.1022734074</v>
      </c>
      <c r="P681">
        <f t="shared" si="21"/>
        <v>-327100.10227340739</v>
      </c>
    </row>
    <row r="682" spans="1:16" x14ac:dyDescent="0.2">
      <c r="A682" s="17">
        <v>44537</v>
      </c>
      <c r="B682">
        <v>-1.5721074000000002E-2</v>
      </c>
      <c r="C682">
        <v>2.6888179999999999E-3</v>
      </c>
      <c r="D682">
        <v>-1.335312E-2</v>
      </c>
      <c r="E682">
        <v>-3.121422E-3</v>
      </c>
      <c r="F682">
        <v>-2.4070139999999999E-3</v>
      </c>
      <c r="G682">
        <v>2.1758796E-2</v>
      </c>
      <c r="H682">
        <v>-5.950716E-3</v>
      </c>
      <c r="I682">
        <v>3.0174210000000002E-3</v>
      </c>
      <c r="J682">
        <v>-2.0383459999999999E-3</v>
      </c>
      <c r="K682">
        <v>-1.7590971E-2</v>
      </c>
      <c r="L682">
        <v>-6.5281810000000001E-3</v>
      </c>
      <c r="N682">
        <f t="shared" si="20"/>
        <v>5179799.7414539652</v>
      </c>
      <c r="P682">
        <f t="shared" si="21"/>
        <v>-179799.74145396519</v>
      </c>
    </row>
    <row r="683" spans="1:16" x14ac:dyDescent="0.2">
      <c r="A683" s="17">
        <v>44538</v>
      </c>
      <c r="B683">
        <v>-2.4847233E-2</v>
      </c>
      <c r="C683">
        <v>-5.040948E-2</v>
      </c>
      <c r="D683">
        <v>-1.5341956E-2</v>
      </c>
      <c r="E683">
        <v>-8.771526E-3</v>
      </c>
      <c r="F683">
        <v>-1.3898415000000001E-2</v>
      </c>
      <c r="G683">
        <v>-1.0992886E-2</v>
      </c>
      <c r="H683">
        <v>-2.0280490000000001E-3</v>
      </c>
      <c r="I683">
        <v>-3.1627264000000002E-2</v>
      </c>
      <c r="J683">
        <v>-1.3948255999999999E-2</v>
      </c>
      <c r="K683">
        <v>-8.1624290000000006E-3</v>
      </c>
      <c r="L683">
        <v>-2.3264383999999999E-2</v>
      </c>
      <c r="N683">
        <f t="shared" si="20"/>
        <v>4903849.7386521585</v>
      </c>
      <c r="P683">
        <f t="shared" si="21"/>
        <v>96150.261347841471</v>
      </c>
    </row>
    <row r="684" spans="1:16" x14ac:dyDescent="0.2">
      <c r="A684" s="17">
        <v>44539</v>
      </c>
      <c r="B684">
        <v>2.1767689999999998E-3</v>
      </c>
      <c r="C684">
        <v>3.2531890000000001E-3</v>
      </c>
      <c r="D684">
        <v>1.3354166000000001E-2</v>
      </c>
      <c r="E684">
        <v>7.9475547999999993E-2</v>
      </c>
      <c r="F684">
        <v>-1.1281835E-2</v>
      </c>
      <c r="G684">
        <v>-3.1136559999999998E-3</v>
      </c>
      <c r="H684">
        <v>8.8493010000000004E-3</v>
      </c>
      <c r="I684">
        <v>3.8861000000000001E-4</v>
      </c>
      <c r="J684">
        <v>-1.3619330000000001E-3</v>
      </c>
      <c r="K684">
        <v>5.7550680000000003E-3</v>
      </c>
      <c r="L684">
        <v>9.3932819999999993E-3</v>
      </c>
      <c r="N684">
        <f t="shared" si="20"/>
        <v>5331059.6827372797</v>
      </c>
      <c r="P684">
        <f t="shared" si="21"/>
        <v>-331059.68273727968</v>
      </c>
    </row>
    <row r="685" spans="1:16" x14ac:dyDescent="0.2">
      <c r="A685" s="17">
        <v>44540</v>
      </c>
      <c r="B685">
        <v>-1.173096E-2</v>
      </c>
      <c r="C685">
        <v>-3.4885122999999997E-2</v>
      </c>
      <c r="D685">
        <v>-1.4181661999999999E-2</v>
      </c>
      <c r="E685">
        <v>-1.5989665E-2</v>
      </c>
      <c r="F685">
        <v>-2.7676849999999999E-2</v>
      </c>
      <c r="G685">
        <v>-2.6331167999999999E-2</v>
      </c>
      <c r="H685">
        <v>-3.050241E-3</v>
      </c>
      <c r="I685">
        <v>-2.7309060999999999E-2</v>
      </c>
      <c r="J685">
        <v>-2.7412766000000002E-2</v>
      </c>
      <c r="K685">
        <v>-2.2869326999999998E-2</v>
      </c>
      <c r="L685">
        <v>-2.6999357000000002E-2</v>
      </c>
      <c r="N685">
        <f t="shared" si="20"/>
        <v>4770962.6139771566</v>
      </c>
      <c r="P685">
        <f t="shared" si="21"/>
        <v>229037.38602284342</v>
      </c>
    </row>
    <row r="686" spans="1:16" x14ac:dyDescent="0.2">
      <c r="A686" s="17">
        <v>44543</v>
      </c>
      <c r="B686">
        <v>-6.0179960000000003E-3</v>
      </c>
      <c r="C686">
        <v>1.336325E-2</v>
      </c>
      <c r="D686">
        <v>-1.5488958000000001E-2</v>
      </c>
      <c r="E686">
        <v>-1.0917405999999999E-2</v>
      </c>
      <c r="F686">
        <v>-1.5127119E-2</v>
      </c>
      <c r="G686">
        <v>2.4871110000000002E-3</v>
      </c>
      <c r="H686">
        <v>-7.3364379999999998E-3</v>
      </c>
      <c r="I686">
        <v>-1.46521E-3</v>
      </c>
      <c r="J686">
        <v>-1.2346683000000001E-2</v>
      </c>
      <c r="K686">
        <v>-3.1757819999999998E-3</v>
      </c>
      <c r="L686">
        <v>-4.8220149999999998E-3</v>
      </c>
      <c r="N686">
        <f t="shared" si="20"/>
        <v>4986565.6748269675</v>
      </c>
      <c r="P686">
        <f t="shared" si="21"/>
        <v>13434.32517303247</v>
      </c>
    </row>
    <row r="687" spans="1:16" x14ac:dyDescent="0.2">
      <c r="A687" s="17">
        <v>44544</v>
      </c>
      <c r="B687">
        <v>1.9329097E-2</v>
      </c>
      <c r="C687">
        <v>7.7316008000000006E-2</v>
      </c>
      <c r="D687">
        <v>1.6523372000000001E-2</v>
      </c>
      <c r="E687">
        <v>3.9773625999999999E-2</v>
      </c>
      <c r="F687">
        <v>3.5475497000000002E-2</v>
      </c>
      <c r="G687">
        <v>1.8284631999999999E-2</v>
      </c>
      <c r="H687">
        <v>3.9330530000000002E-2</v>
      </c>
      <c r="I687">
        <v>2.8644718E-2</v>
      </c>
      <c r="J687">
        <v>1.8268553999999999E-2</v>
      </c>
      <c r="K687">
        <v>3.5298577999999997E-2</v>
      </c>
      <c r="L687">
        <v>3.6054070000000001E-2</v>
      </c>
      <c r="N687">
        <f t="shared" si="20"/>
        <v>5272476.5770879537</v>
      </c>
      <c r="P687">
        <f t="shared" si="21"/>
        <v>-272476.57708795369</v>
      </c>
    </row>
    <row r="688" spans="1:16" x14ac:dyDescent="0.2">
      <c r="A688" s="17">
        <v>44545</v>
      </c>
      <c r="B688">
        <v>3.152569E-3</v>
      </c>
      <c r="C688">
        <v>-5.5144787000000001E-2</v>
      </c>
      <c r="D688">
        <v>-2.7249559999999999E-2</v>
      </c>
      <c r="E688">
        <v>-3.0433841E-2</v>
      </c>
      <c r="F688">
        <v>-5.5608776999999998E-2</v>
      </c>
      <c r="G688">
        <v>-4.2347566000000003E-2</v>
      </c>
      <c r="H688">
        <v>-6.0601426999999999E-2</v>
      </c>
      <c r="I688">
        <v>-8.7529559000000007E-2</v>
      </c>
      <c r="J688">
        <v>-3.9365497999999999E-2</v>
      </c>
      <c r="K688">
        <v>-3.9548252999999998E-2</v>
      </c>
      <c r="L688">
        <v>-4.4606604000000001E-2</v>
      </c>
      <c r="N688">
        <f t="shared" si="20"/>
        <v>4420573.8153470419</v>
      </c>
      <c r="P688">
        <f t="shared" si="21"/>
        <v>579426.18465295807</v>
      </c>
    </row>
    <row r="689" spans="1:16" x14ac:dyDescent="0.2">
      <c r="A689" s="17">
        <v>44546</v>
      </c>
      <c r="B689">
        <v>-4.1397939999999996E-3</v>
      </c>
      <c r="C689">
        <v>-6.4401930000000003E-3</v>
      </c>
      <c r="D689">
        <v>-1.0359349E-2</v>
      </c>
      <c r="E689">
        <v>2.2746287E-2</v>
      </c>
      <c r="F689">
        <v>5.2500990000000003E-3</v>
      </c>
      <c r="G689">
        <v>-2.9122670000000001E-3</v>
      </c>
      <c r="H689">
        <v>-7.6065789999999996E-3</v>
      </c>
      <c r="I689">
        <v>1.9322881E-2</v>
      </c>
      <c r="J689">
        <v>-1.4531631E-2</v>
      </c>
      <c r="K689">
        <v>-2.0131989999999998E-3</v>
      </c>
      <c r="L689">
        <v>-2.3629020000000001E-3</v>
      </c>
      <c r="N689">
        <f t="shared" si="20"/>
        <v>5084417.0619529774</v>
      </c>
      <c r="P689">
        <f t="shared" si="21"/>
        <v>-84417.061952977441</v>
      </c>
    </row>
    <row r="690" spans="1:16" x14ac:dyDescent="0.2">
      <c r="A690" s="17">
        <v>44547</v>
      </c>
      <c r="B690">
        <v>-2.0356057E-2</v>
      </c>
      <c r="C690">
        <v>-1.4257209999999999E-2</v>
      </c>
      <c r="D690">
        <v>-1.1119171000000001E-2</v>
      </c>
      <c r="E690">
        <v>1.5734827999999999E-2</v>
      </c>
      <c r="F690">
        <v>1.664668E-3</v>
      </c>
      <c r="G690">
        <v>-4.7506420000000002E-3</v>
      </c>
      <c r="H690">
        <v>-7.3570700000000005E-4</v>
      </c>
      <c r="I690">
        <v>-2.4567810999999998E-2</v>
      </c>
      <c r="J690">
        <v>-1.0578038999999999E-2</v>
      </c>
      <c r="K690">
        <v>-2.1083609999999999E-2</v>
      </c>
      <c r="L690">
        <v>-7.8649700000000006E-3</v>
      </c>
      <c r="N690">
        <f t="shared" si="20"/>
        <v>5173288.0694939271</v>
      </c>
      <c r="P690">
        <f t="shared" si="21"/>
        <v>-173288.06949392706</v>
      </c>
    </row>
    <row r="691" spans="1:16" x14ac:dyDescent="0.2">
      <c r="A691" s="17">
        <v>44550</v>
      </c>
      <c r="B691">
        <v>2.3314893E-2</v>
      </c>
      <c r="C691">
        <v>6.0364668000000003E-2</v>
      </c>
      <c r="D691">
        <v>1.1494485E-2</v>
      </c>
      <c r="E691">
        <v>8.2506990000000002E-3</v>
      </c>
      <c r="F691">
        <v>2.4991026E-2</v>
      </c>
      <c r="G691">
        <v>3.6328406000000001E-2</v>
      </c>
      <c r="H691">
        <v>1.6337173999999999E-2</v>
      </c>
      <c r="I691">
        <v>5.0440165000000002E-2</v>
      </c>
      <c r="J691">
        <v>2.2092394000000001E-2</v>
      </c>
      <c r="K691">
        <v>3.2633546999999999E-2</v>
      </c>
      <c r="L691">
        <v>3.5443121000000001E-2</v>
      </c>
      <c r="N691">
        <f t="shared" si="20"/>
        <v>5203087.3562193178</v>
      </c>
      <c r="P691">
        <f t="shared" si="21"/>
        <v>-203087.35621931776</v>
      </c>
    </row>
    <row r="692" spans="1:16" x14ac:dyDescent="0.2">
      <c r="A692" s="17">
        <v>44551</v>
      </c>
      <c r="B692">
        <v>3.9315189999999996E-3</v>
      </c>
      <c r="C692">
        <v>-2.5682529999999999E-3</v>
      </c>
      <c r="D692">
        <v>3.0002280000000002E-3</v>
      </c>
      <c r="E692">
        <v>1.3769646999999999E-2</v>
      </c>
      <c r="F692">
        <v>2.2797174E-2</v>
      </c>
      <c r="G692">
        <v>2.7523107000000002E-2</v>
      </c>
      <c r="H692">
        <v>9.9736070000000007E-3</v>
      </c>
      <c r="I692">
        <v>9.8165700000000002E-3</v>
      </c>
      <c r="J692">
        <v>1.2195369999999999E-3</v>
      </c>
      <c r="K692">
        <v>1.1997127999999999E-2</v>
      </c>
      <c r="L692">
        <v>1.0340403E-2</v>
      </c>
      <c r="N692">
        <f t="shared" si="20"/>
        <v>5116616.6115477802</v>
      </c>
      <c r="P692">
        <f t="shared" si="21"/>
        <v>-116616.61154778022</v>
      </c>
    </row>
    <row r="693" spans="1:16" x14ac:dyDescent="0.2">
      <c r="A693" s="17">
        <v>44552</v>
      </c>
      <c r="B693">
        <v>6.6485119999999997E-3</v>
      </c>
      <c r="C693">
        <v>1.5585409E-2</v>
      </c>
      <c r="D693">
        <v>2.5112720000000002E-3</v>
      </c>
      <c r="E693">
        <v>1.4545885E-2</v>
      </c>
      <c r="F693">
        <v>-6.932924E-3</v>
      </c>
      <c r="G693">
        <v>-4.8226509999999998E-3</v>
      </c>
      <c r="H693">
        <v>7.4701719999999997E-3</v>
      </c>
      <c r="I693">
        <v>1.2500094E-2</v>
      </c>
      <c r="J693">
        <v>2.1453330000000001E-3</v>
      </c>
      <c r="K693">
        <v>6.4629589999999999E-3</v>
      </c>
      <c r="L693">
        <v>9.6241190000000004E-3</v>
      </c>
      <c r="N693">
        <f t="shared" si="20"/>
        <v>5080073.2092901152</v>
      </c>
      <c r="P693">
        <f t="shared" si="21"/>
        <v>-80073.209290115163</v>
      </c>
    </row>
    <row r="694" spans="1:16" x14ac:dyDescent="0.2">
      <c r="A694" s="17">
        <v>44553</v>
      </c>
      <c r="B694">
        <v>1.2203403E-2</v>
      </c>
      <c r="C694">
        <v>5.4722477999999998E-2</v>
      </c>
      <c r="D694">
        <v>2.3416403999999998E-2</v>
      </c>
      <c r="E694">
        <v>1.4159163000000001E-2</v>
      </c>
      <c r="F694">
        <v>3.5075538000000003E-2</v>
      </c>
      <c r="G694">
        <v>2.4557893000000001E-2</v>
      </c>
      <c r="H694">
        <v>1.9454656000000001E-2</v>
      </c>
      <c r="I694">
        <v>4.9878295000000003E-2</v>
      </c>
      <c r="J694">
        <v>1.6143946999999999E-2</v>
      </c>
      <c r="K694">
        <v>2.7457946E-2</v>
      </c>
      <c r="L694">
        <v>2.7034925000000001E-2</v>
      </c>
      <c r="N694">
        <f t="shared" si="20"/>
        <v>5195787.3781815935</v>
      </c>
      <c r="P694">
        <f t="shared" si="21"/>
        <v>-195787.37818159349</v>
      </c>
    </row>
    <row r="695" spans="1:16" x14ac:dyDescent="0.2">
      <c r="A695" s="17">
        <v>44557</v>
      </c>
      <c r="B695">
        <v>-3.4716080000000002E-3</v>
      </c>
      <c r="C695">
        <v>-7.8697469999999999E-3</v>
      </c>
      <c r="D695">
        <v>-3.8648390000000001E-3</v>
      </c>
      <c r="E695">
        <v>-7.8615009999999999E-3</v>
      </c>
      <c r="F695">
        <v>-3.1546420999999998E-2</v>
      </c>
      <c r="G695">
        <v>-1.4593854999999999E-2</v>
      </c>
      <c r="H695">
        <v>-8.136786E-3</v>
      </c>
      <c r="I695">
        <v>-1.7885979999999999E-2</v>
      </c>
      <c r="J695">
        <v>-6.2313430000000003E-3</v>
      </c>
      <c r="K695">
        <v>-1.4883599000000001E-2</v>
      </c>
      <c r="L695">
        <v>-1.1094011000000001E-2</v>
      </c>
      <c r="N695">
        <f t="shared" si="20"/>
        <v>4926654.8377620727</v>
      </c>
      <c r="P695">
        <f t="shared" si="21"/>
        <v>73345.162237927318</v>
      </c>
    </row>
    <row r="696" spans="1:16" x14ac:dyDescent="0.2">
      <c r="A696" s="17">
        <v>44558</v>
      </c>
      <c r="B696">
        <v>1.351793E-3</v>
      </c>
      <c r="C696">
        <v>-3.2450341000000001E-2</v>
      </c>
      <c r="D696">
        <v>-1.518845E-3</v>
      </c>
      <c r="E696">
        <v>5.3816230000000003E-3</v>
      </c>
      <c r="F696">
        <v>6.2315479999999999E-3</v>
      </c>
      <c r="G696">
        <v>7.1538060000000004E-3</v>
      </c>
      <c r="H696">
        <v>7.4388960000000004E-3</v>
      </c>
      <c r="I696">
        <v>-2.9480980000000001E-3</v>
      </c>
      <c r="J696">
        <v>6.5161849999999999E-3</v>
      </c>
      <c r="K696">
        <v>2.3828709999999999E-3</v>
      </c>
      <c r="L696">
        <v>1.5276560000000001E-3</v>
      </c>
      <c r="N696">
        <f t="shared" si="20"/>
        <v>5023059.1686624344</v>
      </c>
      <c r="P696">
        <f t="shared" si="21"/>
        <v>-23059.168662434444</v>
      </c>
    </row>
    <row r="697" spans="1:16" x14ac:dyDescent="0.2">
      <c r="A697" s="17">
        <v>44559</v>
      </c>
      <c r="B697">
        <v>-1.737981E-3</v>
      </c>
      <c r="C697">
        <v>-2.1199803999999999E-2</v>
      </c>
      <c r="D697">
        <v>-7.3642209999999998E-3</v>
      </c>
      <c r="E697">
        <v>-1.1258254000000001E-2</v>
      </c>
      <c r="F697">
        <v>-1.2501729E-2</v>
      </c>
      <c r="G697">
        <v>-1.4703578E-2</v>
      </c>
      <c r="H697">
        <v>-1.8811721999999999E-2</v>
      </c>
      <c r="I697">
        <v>-1.5785049999999998E-2</v>
      </c>
      <c r="J697">
        <v>-4.2250480000000003E-3</v>
      </c>
      <c r="K697">
        <v>-1.3233182E-2</v>
      </c>
      <c r="L697">
        <v>-1.137901E-2</v>
      </c>
      <c r="N697">
        <f t="shared" si="20"/>
        <v>4872974.6635597041</v>
      </c>
      <c r="P697">
        <f t="shared" si="21"/>
        <v>127025.33644029591</v>
      </c>
    </row>
    <row r="698" spans="1:16" x14ac:dyDescent="0.2">
      <c r="A698" s="17">
        <v>44560</v>
      </c>
      <c r="B698">
        <v>-4.6494370000000002E-3</v>
      </c>
      <c r="C698">
        <v>-8.6490769999999998E-3</v>
      </c>
      <c r="D698">
        <v>-4.9750109999999997E-3</v>
      </c>
      <c r="E698">
        <v>4.9591100000000003E-4</v>
      </c>
      <c r="F698">
        <v>5.7170799999999998E-4</v>
      </c>
      <c r="G698">
        <v>1.2324658E-2</v>
      </c>
      <c r="H698">
        <v>7.6569500000000005E-4</v>
      </c>
      <c r="I698">
        <v>4.9433849999999998E-3</v>
      </c>
      <c r="J698">
        <v>5.647946E-3</v>
      </c>
      <c r="K698">
        <v>-2.2984899999999999E-4</v>
      </c>
      <c r="L698">
        <v>-3.0196469999999999E-3</v>
      </c>
      <c r="N698">
        <f t="shared" si="20"/>
        <v>5052803.6823058398</v>
      </c>
      <c r="P698">
        <f t="shared" si="21"/>
        <v>-52803.682305839844</v>
      </c>
    </row>
    <row r="699" spans="1:16" x14ac:dyDescent="0.2">
      <c r="A699" s="17">
        <v>44561</v>
      </c>
      <c r="B699">
        <v>3.2664316999999998E-2</v>
      </c>
      <c r="C699">
        <v>4.3115480999999997E-2</v>
      </c>
      <c r="D699">
        <v>1.1238213E-2</v>
      </c>
      <c r="E699">
        <v>-3.145896E-3</v>
      </c>
      <c r="F699">
        <v>2.1931653999999998E-2</v>
      </c>
      <c r="G699">
        <v>-2.384593E-3</v>
      </c>
      <c r="H699">
        <v>1.8099606000000001E-2</v>
      </c>
      <c r="I699">
        <v>1.9151095999999999E-2</v>
      </c>
      <c r="J699">
        <v>7.8206439999999999E-3</v>
      </c>
      <c r="K699">
        <v>1.0739274E-2</v>
      </c>
      <c r="L699">
        <v>1.9682864000000001E-2</v>
      </c>
      <c r="N699">
        <f t="shared" si="20"/>
        <v>4895270.7707075914</v>
      </c>
      <c r="P699">
        <f t="shared" si="21"/>
        <v>104729.22929240856</v>
      </c>
    </row>
    <row r="700" spans="1:16" x14ac:dyDescent="0.2">
      <c r="A700" s="17">
        <v>44564</v>
      </c>
      <c r="B700">
        <v>-1.31617E-3</v>
      </c>
      <c r="C700">
        <v>-3.9508344000000001E-2</v>
      </c>
      <c r="D700">
        <v>1.048734E-3</v>
      </c>
      <c r="E700">
        <v>1.1392421999999999E-2</v>
      </c>
      <c r="F700">
        <v>-1.1923563999999999E-2</v>
      </c>
      <c r="G700">
        <v>-1.1663946E-2</v>
      </c>
      <c r="H700">
        <v>5.4629250000000004E-3</v>
      </c>
      <c r="I700">
        <v>-5.6566976999999997E-2</v>
      </c>
      <c r="J700">
        <v>-9.0728049999999998E-3</v>
      </c>
      <c r="K700">
        <v>-6.0409610000000001E-3</v>
      </c>
      <c r="L700">
        <v>-3.078412E-3</v>
      </c>
      <c r="N700">
        <f t="shared" si="20"/>
        <v>4951884.2821849212</v>
      </c>
      <c r="P700">
        <f t="shared" si="21"/>
        <v>48115.717815078795</v>
      </c>
    </row>
    <row r="701" spans="1:16" x14ac:dyDescent="0.2">
      <c r="A701" s="17">
        <v>44565</v>
      </c>
      <c r="B701">
        <v>1.3643511000000001E-2</v>
      </c>
      <c r="C701">
        <v>-5.8968534000000003E-2</v>
      </c>
      <c r="D701">
        <v>-2.1080280999999999E-2</v>
      </c>
      <c r="E701">
        <v>-4.2505086999999997E-2</v>
      </c>
      <c r="F701">
        <v>-4.9288367999999999E-2</v>
      </c>
      <c r="G701">
        <v>-3.7620879000000003E-2</v>
      </c>
      <c r="H701">
        <v>-3.9065080000000004E-3</v>
      </c>
      <c r="I701">
        <v>-7.2337501999999998E-2</v>
      </c>
      <c r="J701">
        <v>-1.5557652E-2</v>
      </c>
      <c r="K701">
        <v>-3.4307611000000002E-2</v>
      </c>
      <c r="L701">
        <v>-3.4558334000000003E-2</v>
      </c>
      <c r="N701">
        <f t="shared" si="20"/>
        <v>4434947.6876315046</v>
      </c>
      <c r="P701">
        <f t="shared" si="21"/>
        <v>565052.31236849539</v>
      </c>
    </row>
    <row r="702" spans="1:16" x14ac:dyDescent="0.2">
      <c r="A702" s="17">
        <v>44566</v>
      </c>
      <c r="B702">
        <v>2.5956180000000001E-3</v>
      </c>
      <c r="C702">
        <v>5.8742799999999997E-4</v>
      </c>
      <c r="D702">
        <v>-3.2126000000000002E-4</v>
      </c>
      <c r="E702">
        <v>-9.3280450000000001E-3</v>
      </c>
      <c r="F702">
        <v>1.733635E-2</v>
      </c>
      <c r="G702">
        <v>7.851551E-3</v>
      </c>
      <c r="H702">
        <v>-2.953584E-3</v>
      </c>
      <c r="I702">
        <v>2.7426346000000001E-2</v>
      </c>
      <c r="J702">
        <v>3.1770790000000002E-3</v>
      </c>
      <c r="K702">
        <v>9.1860889999999997E-3</v>
      </c>
      <c r="L702">
        <v>7.7419469999999999E-3</v>
      </c>
      <c r="N702">
        <f t="shared" si="20"/>
        <v>5009419.6959132375</v>
      </c>
      <c r="P702">
        <f t="shared" si="21"/>
        <v>-9419.6959132375196</v>
      </c>
    </row>
    <row r="703" spans="1:16" x14ac:dyDescent="0.2">
      <c r="A703" s="17">
        <v>44567</v>
      </c>
      <c r="B703">
        <v>-1.0609535E-2</v>
      </c>
      <c r="C703">
        <v>-3.1542679999999997E-2</v>
      </c>
      <c r="D703">
        <v>-3.9983228000000003E-2</v>
      </c>
      <c r="E703">
        <v>-2.8469194999999999E-2</v>
      </c>
      <c r="F703">
        <v>-2.8701985999999999E-2</v>
      </c>
      <c r="G703">
        <v>-2.1197066000000001E-2</v>
      </c>
      <c r="H703">
        <v>-3.0245609999999999E-2</v>
      </c>
      <c r="I703">
        <v>-3.0908221999999999E-2</v>
      </c>
      <c r="J703">
        <v>-2.6591739E-2</v>
      </c>
      <c r="K703">
        <v>-4.030881E-2</v>
      </c>
      <c r="L703">
        <v>-2.9433432999999998E-2</v>
      </c>
      <c r="N703">
        <f t="shared" si="20"/>
        <v>4789629.5080291787</v>
      </c>
      <c r="P703">
        <f t="shared" si="21"/>
        <v>210370.49197082128</v>
      </c>
    </row>
    <row r="704" spans="1:16" x14ac:dyDescent="0.2">
      <c r="A704" s="17">
        <v>44568</v>
      </c>
      <c r="B704">
        <v>3.2584589999999997E-2</v>
      </c>
      <c r="C704">
        <v>0</v>
      </c>
      <c r="D704">
        <v>1.942661E-2</v>
      </c>
      <c r="E704">
        <v>3.2411150000000001E-3</v>
      </c>
      <c r="F704">
        <v>-1.0888109E-2</v>
      </c>
      <c r="G704">
        <v>-5.4615660000000002E-3</v>
      </c>
      <c r="H704">
        <v>-4.0548490000000001E-3</v>
      </c>
      <c r="I704">
        <v>-4.2234229999999996E-3</v>
      </c>
      <c r="J704">
        <v>9.1970390000000006E-3</v>
      </c>
      <c r="K704">
        <v>1.2131429000000001E-2</v>
      </c>
      <c r="L704">
        <v>3.64206E-4</v>
      </c>
      <c r="N704">
        <f t="shared" si="20"/>
        <v>4719780.5492618755</v>
      </c>
      <c r="P704">
        <f t="shared" si="21"/>
        <v>280219.45073812455</v>
      </c>
    </row>
    <row r="705" spans="1:16" x14ac:dyDescent="0.2">
      <c r="A705" s="17">
        <v>44571</v>
      </c>
      <c r="B705">
        <v>1.2599023000000001E-2</v>
      </c>
      <c r="C705">
        <v>3.9439202999999999E-2</v>
      </c>
      <c r="D705">
        <v>9.1403060000000008E-3</v>
      </c>
      <c r="E705">
        <v>1.4318219999999999E-3</v>
      </c>
      <c r="F705">
        <v>4.7741358999999997E-2</v>
      </c>
      <c r="G705">
        <v>1.0893395E-2</v>
      </c>
      <c r="H705">
        <v>3.1338214000000003E-2</v>
      </c>
      <c r="I705">
        <v>-7.4708400000000003E-3</v>
      </c>
      <c r="J705">
        <v>1.8777933E-2</v>
      </c>
      <c r="K705">
        <v>2.0055482999999999E-2</v>
      </c>
      <c r="L705">
        <v>1.8639065E-2</v>
      </c>
      <c r="N705">
        <f t="shared" si="20"/>
        <v>5016421.111110718</v>
      </c>
      <c r="P705">
        <f t="shared" si="21"/>
        <v>-16421.11111071799</v>
      </c>
    </row>
    <row r="706" spans="1:16" x14ac:dyDescent="0.2">
      <c r="A706" s="17">
        <v>44572</v>
      </c>
      <c r="B706">
        <v>-3.045229E-3</v>
      </c>
      <c r="C706">
        <v>1.164595E-3</v>
      </c>
      <c r="D706">
        <v>7.4999460000000004E-3</v>
      </c>
      <c r="E706">
        <v>-8.0486400000000002E-5</v>
      </c>
      <c r="F706">
        <v>-1.5073380000000001E-2</v>
      </c>
      <c r="G706">
        <v>1.2560738E-2</v>
      </c>
      <c r="H706">
        <v>5.4865510000000001E-3</v>
      </c>
      <c r="I706">
        <v>-1.7053894E-2</v>
      </c>
      <c r="J706">
        <v>6.9103999999999997E-4</v>
      </c>
      <c r="K706">
        <v>7.3011589999999998E-3</v>
      </c>
      <c r="L706">
        <v>7.3144309999999997E-3</v>
      </c>
      <c r="N706">
        <f t="shared" si="20"/>
        <v>5084177.4211602844</v>
      </c>
      <c r="P706">
        <f t="shared" si="21"/>
        <v>-84177.42116028443</v>
      </c>
    </row>
    <row r="707" spans="1:16" x14ac:dyDescent="0.2">
      <c r="A707" s="17">
        <v>44573</v>
      </c>
      <c r="B707">
        <v>-1.4456357E-2</v>
      </c>
      <c r="C707">
        <v>-3.5013350999999998E-2</v>
      </c>
      <c r="D707">
        <v>-1.0157146000000001E-2</v>
      </c>
      <c r="E707">
        <v>-4.0704571000000002E-2</v>
      </c>
      <c r="F707">
        <v>-7.6937414999999995E-2</v>
      </c>
      <c r="G707">
        <v>-6.4401049999999998E-3</v>
      </c>
      <c r="H707">
        <v>-1.3664320000000001E-2</v>
      </c>
      <c r="I707">
        <v>-4.9358696000000001E-2</v>
      </c>
      <c r="J707">
        <v>-2.3113854E-2</v>
      </c>
      <c r="K707">
        <v>-1.8233967E-2</v>
      </c>
      <c r="L707">
        <v>-2.3616465999999999E-2</v>
      </c>
      <c r="N707">
        <f t="shared" si="20"/>
        <v>4788681.708074471</v>
      </c>
      <c r="P707">
        <f t="shared" si="21"/>
        <v>211318.29192552902</v>
      </c>
    </row>
    <row r="708" spans="1:16" x14ac:dyDescent="0.2">
      <c r="A708" s="17">
        <v>44574</v>
      </c>
      <c r="B708">
        <v>1.3738569000000001E-2</v>
      </c>
      <c r="C708">
        <v>3.0712296E-2</v>
      </c>
      <c r="D708">
        <v>1.5411281000000001E-2</v>
      </c>
      <c r="E708">
        <v>-1.3740180000000001E-3</v>
      </c>
      <c r="F708">
        <v>5.383313E-2</v>
      </c>
      <c r="G708">
        <v>3.5828940000000001E-3</v>
      </c>
      <c r="H708">
        <v>2.5767722E-2</v>
      </c>
      <c r="I708">
        <v>7.8259909999999992E-3</v>
      </c>
      <c r="J708">
        <v>1.2990710000000001E-2</v>
      </c>
      <c r="K708">
        <v>7.1436249999999998E-3</v>
      </c>
      <c r="L708">
        <v>2.3653873999999998E-2</v>
      </c>
      <c r="N708">
        <f t="shared" si="20"/>
        <v>5067534.5604571346</v>
      </c>
      <c r="P708">
        <f t="shared" si="21"/>
        <v>-67534.560457134619</v>
      </c>
    </row>
    <row r="709" spans="1:16" x14ac:dyDescent="0.2">
      <c r="A709" s="17">
        <v>44575</v>
      </c>
      <c r="B709">
        <v>-1.7020223000000001E-2</v>
      </c>
      <c r="C709">
        <v>-3.6833242000000002E-2</v>
      </c>
      <c r="D709">
        <v>-2.5618291000000001E-2</v>
      </c>
      <c r="E709">
        <v>-3.1650815999999998E-2</v>
      </c>
      <c r="F709">
        <v>-6.6371501999999999E-2</v>
      </c>
      <c r="G709">
        <v>-5.5140761000000003E-2</v>
      </c>
      <c r="H709">
        <v>-5.3502146E-2</v>
      </c>
      <c r="I709">
        <v>-5.6938319000000001E-2</v>
      </c>
      <c r="J709">
        <v>-3.2499142000000002E-2</v>
      </c>
      <c r="K709">
        <v>-6.0646608999999997E-2</v>
      </c>
      <c r="L709">
        <v>-4.5726511999999997E-2</v>
      </c>
      <c r="N709">
        <f t="shared" ref="N709:N772" si="22">$B$2*(1+B709)+$C$2*(1+C709)+$D$2*(1+D709)+$E$2*(1+E709)+$F$2*(1+F709)+$G$2*(1+G709)+$H$2*(1+H709)+$I$2*(1+I709)+$J$2*(1+J709)+$K$2*(1+K709)+$L$2*(1+L709)</f>
        <v>4670087.6413880559</v>
      </c>
      <c r="P709">
        <f t="shared" ref="P709:P772" si="23">5000000-N709</f>
        <v>329912.35861194413</v>
      </c>
    </row>
    <row r="710" spans="1:16" x14ac:dyDescent="0.2">
      <c r="A710" s="17">
        <v>44579</v>
      </c>
      <c r="B710">
        <v>-2.1037950999999999E-2</v>
      </c>
      <c r="C710">
        <v>-2.8133973E-2</v>
      </c>
      <c r="D710">
        <v>-2.2076090999999999E-2</v>
      </c>
      <c r="E710">
        <v>-2.4209472999999999E-2</v>
      </c>
      <c r="F710">
        <v>-1.0093291000000001E-2</v>
      </c>
      <c r="G710">
        <v>-2.1391170000000001E-2</v>
      </c>
      <c r="H710">
        <v>-3.6379913999999999E-2</v>
      </c>
      <c r="I710">
        <v>-2.8119013000000002E-2</v>
      </c>
      <c r="J710">
        <v>-2.0877038000000001E-2</v>
      </c>
      <c r="K710">
        <v>-3.4236606000000003E-2</v>
      </c>
      <c r="L710">
        <v>-2.9860327999999998E-2</v>
      </c>
      <c r="N710">
        <f t="shared" si="22"/>
        <v>4834961.1727629993</v>
      </c>
      <c r="P710">
        <f t="shared" si="23"/>
        <v>165038.82723700069</v>
      </c>
    </row>
    <row r="711" spans="1:16" x14ac:dyDescent="0.2">
      <c r="A711" s="17">
        <v>44580</v>
      </c>
      <c r="B711">
        <v>-2.9909323000000002E-2</v>
      </c>
      <c r="C711">
        <v>-5.1018457000000003E-2</v>
      </c>
      <c r="D711">
        <v>-2.7578318000000001E-2</v>
      </c>
      <c r="E711">
        <v>-2.9236893999999999E-2</v>
      </c>
      <c r="F711">
        <v>-4.1017049999999999E-2</v>
      </c>
      <c r="G711">
        <v>-3.4167821000000001E-2</v>
      </c>
      <c r="H711">
        <v>-3.5227995999999998E-2</v>
      </c>
      <c r="I711">
        <v>-4.9231577999999998E-2</v>
      </c>
      <c r="J711">
        <v>-2.7543676E-2</v>
      </c>
      <c r="K711">
        <v>-3.5720179999999997E-2</v>
      </c>
      <c r="L711">
        <v>-3.1860539E-2</v>
      </c>
      <c r="N711">
        <f t="shared" si="22"/>
        <v>4835829.5090314737</v>
      </c>
      <c r="P711">
        <f t="shared" si="23"/>
        <v>164170.49096852634</v>
      </c>
    </row>
    <row r="712" spans="1:16" x14ac:dyDescent="0.2">
      <c r="A712" s="17">
        <v>44581</v>
      </c>
      <c r="B712">
        <v>0</v>
      </c>
      <c r="C712">
        <v>-2.5593436000000001E-2</v>
      </c>
      <c r="D712">
        <v>1.2547285E-2</v>
      </c>
      <c r="E712">
        <v>-2.6811407999999998E-2</v>
      </c>
      <c r="F712">
        <v>-1.7082752E-2</v>
      </c>
      <c r="G712">
        <v>-1.7328673999999999E-2</v>
      </c>
      <c r="H712">
        <v>-9.4742660000000003E-3</v>
      </c>
      <c r="I712">
        <v>-3.9463288999999999E-2</v>
      </c>
      <c r="J712">
        <v>5.5947380000000001E-3</v>
      </c>
      <c r="K712">
        <v>-8.6900269999999995E-3</v>
      </c>
      <c r="L712">
        <v>-1.6784500000000001E-2</v>
      </c>
      <c r="N712">
        <f t="shared" si="22"/>
        <v>4717275.4268432865</v>
      </c>
      <c r="P712">
        <f t="shared" si="23"/>
        <v>282724.57315671351</v>
      </c>
    </row>
    <row r="713" spans="1:16" x14ac:dyDescent="0.2">
      <c r="A713" s="17">
        <v>44582</v>
      </c>
      <c r="B713">
        <v>-1.923608E-3</v>
      </c>
      <c r="C713">
        <v>-1.9376818000000001E-2</v>
      </c>
      <c r="D713">
        <v>1.5255285E-2</v>
      </c>
      <c r="E713">
        <v>1.5538124E-2</v>
      </c>
      <c r="F713">
        <v>-6.360816E-3</v>
      </c>
      <c r="G713">
        <v>1.2522864999999999E-2</v>
      </c>
      <c r="H713">
        <v>3.0689159000000001E-2</v>
      </c>
      <c r="I713">
        <v>7.9446199999999995E-3</v>
      </c>
      <c r="J713">
        <v>1.1964387999999999E-2</v>
      </c>
      <c r="K713">
        <v>2.0516329999999999E-2</v>
      </c>
      <c r="L713">
        <v>1.1360445E-2</v>
      </c>
      <c r="N713">
        <f t="shared" si="22"/>
        <v>5141570.4796605203</v>
      </c>
      <c r="P713">
        <f t="shared" si="23"/>
        <v>-141570.47966052033</v>
      </c>
    </row>
    <row r="714" spans="1:16" x14ac:dyDescent="0.2">
      <c r="A714" s="17">
        <v>44585</v>
      </c>
      <c r="B714">
        <v>-1.8263417000000001E-2</v>
      </c>
      <c r="C714">
        <v>-4.7448077999999998E-2</v>
      </c>
      <c r="D714">
        <v>-2.4866399000000001E-2</v>
      </c>
      <c r="E714">
        <v>-1.3832913000000001E-2</v>
      </c>
      <c r="F714">
        <v>-7.2924378999999998E-2</v>
      </c>
      <c r="G714">
        <v>-2.3559169000000001E-2</v>
      </c>
      <c r="H714">
        <v>-2.7541253000000002E-2</v>
      </c>
      <c r="I714">
        <v>-4.3055825999999998E-2</v>
      </c>
      <c r="J714">
        <v>-3.5753057999999997E-2</v>
      </c>
      <c r="K714">
        <v>-3.1347998000000002E-2</v>
      </c>
      <c r="L714">
        <v>-3.8033119999999997E-2</v>
      </c>
      <c r="N714">
        <f t="shared" si="22"/>
        <v>4782169.0987235457</v>
      </c>
      <c r="P714">
        <f t="shared" si="23"/>
        <v>217830.90127645433</v>
      </c>
    </row>
    <row r="715" spans="1:16" x14ac:dyDescent="0.2">
      <c r="A715" s="17">
        <v>44586</v>
      </c>
      <c r="B715">
        <v>1.3438663999999999E-2</v>
      </c>
      <c r="C715">
        <v>-3.7865009999999998E-3</v>
      </c>
      <c r="D715">
        <v>2.4810364000000001E-2</v>
      </c>
      <c r="E715">
        <v>4.2122684000000001E-2</v>
      </c>
      <c r="F715">
        <v>9.5043679999999992E-3</v>
      </c>
      <c r="G715">
        <v>8.1867329999999999E-3</v>
      </c>
      <c r="H715">
        <v>9.3246630000000004E-3</v>
      </c>
      <c r="I715">
        <v>-6.1669050000000003E-3</v>
      </c>
      <c r="J715">
        <v>2.5354781E-2</v>
      </c>
      <c r="K715">
        <v>2.5183555999999999E-2</v>
      </c>
      <c r="L715">
        <v>1.5246002E-2</v>
      </c>
      <c r="N715">
        <f t="shared" si="22"/>
        <v>5118858.4600355783</v>
      </c>
      <c r="P715">
        <f t="shared" si="23"/>
        <v>-118858.46003557835</v>
      </c>
    </row>
    <row r="716" spans="1:16" x14ac:dyDescent="0.2">
      <c r="A716" s="17">
        <v>44587</v>
      </c>
      <c r="B716">
        <v>-7.3022349E-2</v>
      </c>
      <c r="C716">
        <v>-7.6076244000000001E-2</v>
      </c>
      <c r="D716">
        <v>-1.9936045999999999E-2</v>
      </c>
      <c r="E716">
        <v>-2.6942905E-2</v>
      </c>
      <c r="F716">
        <v>-4.1801610000000003E-2</v>
      </c>
      <c r="G716">
        <v>-3.1893381999999998E-2</v>
      </c>
      <c r="H716">
        <v>-3.5347798E-2</v>
      </c>
      <c r="I716">
        <v>-5.7078797000000001E-2</v>
      </c>
      <c r="J716">
        <v>-3.2958928999999998E-2</v>
      </c>
      <c r="K716">
        <v>-4.6078544999999999E-2</v>
      </c>
      <c r="L716">
        <v>-4.5534960999999999E-2</v>
      </c>
      <c r="N716">
        <f t="shared" si="22"/>
        <v>5058982.3649123888</v>
      </c>
      <c r="P716">
        <f t="shared" si="23"/>
        <v>-58982.364912388846</v>
      </c>
    </row>
    <row r="717" spans="1:16" x14ac:dyDescent="0.2">
      <c r="A717" s="17">
        <v>44588</v>
      </c>
      <c r="B717">
        <v>-6.682047E-3</v>
      </c>
      <c r="C717">
        <v>2.5405517999999998E-2</v>
      </c>
      <c r="D717">
        <v>2.0687272E-2</v>
      </c>
      <c r="E717">
        <v>3.2277528999999999E-2</v>
      </c>
      <c r="F717">
        <v>2.1797964999999999E-2</v>
      </c>
      <c r="G717">
        <v>1.5866686000000001E-2</v>
      </c>
      <c r="H717">
        <v>3.4209425000000002E-2</v>
      </c>
      <c r="I717">
        <v>3.0436660000000001E-2</v>
      </c>
      <c r="J717">
        <v>2.5798079000000002E-2</v>
      </c>
      <c r="K717">
        <v>1.6473926E-2</v>
      </c>
      <c r="L717">
        <v>1.8990799999999999E-2</v>
      </c>
      <c r="N717">
        <f t="shared" si="22"/>
        <v>5361125.0116101466</v>
      </c>
      <c r="P717">
        <f t="shared" si="23"/>
        <v>-361125.01161014661</v>
      </c>
    </row>
    <row r="718" spans="1:16" x14ac:dyDescent="0.2">
      <c r="A718" s="17">
        <v>44589</v>
      </c>
      <c r="B718">
        <v>2.2580154000000002E-2</v>
      </c>
      <c r="C718">
        <v>8.2145594000000002E-2</v>
      </c>
      <c r="D718">
        <v>1.233277E-2</v>
      </c>
      <c r="E718">
        <v>4.4999749999999998E-2</v>
      </c>
      <c r="F718">
        <v>7.3806352000000006E-2</v>
      </c>
      <c r="G718">
        <v>4.4955965000000001E-2</v>
      </c>
      <c r="H718">
        <v>5.2264154E-2</v>
      </c>
      <c r="I718">
        <v>9.1929490000000003E-2</v>
      </c>
      <c r="J718">
        <v>3.3109020000000003E-2</v>
      </c>
      <c r="K718">
        <v>7.0302966999999994E-2</v>
      </c>
      <c r="L718">
        <v>5.2318310999999999E-2</v>
      </c>
      <c r="N718">
        <f t="shared" si="22"/>
        <v>5384404.8640133375</v>
      </c>
      <c r="P718">
        <f t="shared" si="23"/>
        <v>-384404.86401333753</v>
      </c>
    </row>
    <row r="719" spans="1:16" x14ac:dyDescent="0.2">
      <c r="A719" s="17">
        <v>44592</v>
      </c>
      <c r="B719">
        <v>2.6593150000000002E-3</v>
      </c>
      <c r="C719">
        <v>2.1902782999999999E-2</v>
      </c>
      <c r="D719">
        <v>9.9784299999999999E-3</v>
      </c>
      <c r="E719">
        <v>1.1606938000000001E-2</v>
      </c>
      <c r="F719">
        <v>1.4184548E-2</v>
      </c>
      <c r="G719">
        <v>1.2202453E-2</v>
      </c>
      <c r="H719">
        <v>7.7645350000000004E-3</v>
      </c>
      <c r="I719">
        <v>2.6625316999999999E-2</v>
      </c>
      <c r="J719">
        <v>8.50186E-3</v>
      </c>
      <c r="K719">
        <v>1.0400101E-2</v>
      </c>
      <c r="L719">
        <v>8.2871109999999998E-3</v>
      </c>
      <c r="N719">
        <f t="shared" si="22"/>
        <v>5110897.2758904165</v>
      </c>
      <c r="P719">
        <f t="shared" si="23"/>
        <v>-110897.27589041647</v>
      </c>
    </row>
    <row r="720" spans="1:16" x14ac:dyDescent="0.2">
      <c r="A720" s="17">
        <v>44593</v>
      </c>
      <c r="B720">
        <v>1.1375079E-2</v>
      </c>
      <c r="C720">
        <v>4.9939434999999997E-2</v>
      </c>
      <c r="D720">
        <v>3.5492536999999998E-2</v>
      </c>
      <c r="E720">
        <v>1.7907948999999999E-2</v>
      </c>
      <c r="F720">
        <v>2.2663157999999999E-2</v>
      </c>
      <c r="G720">
        <v>6.6290000000000003E-3</v>
      </c>
      <c r="H720">
        <v>6.0621172000000001E-2</v>
      </c>
      <c r="I720">
        <v>1.4355984E-2</v>
      </c>
      <c r="J720">
        <v>2.1180652000000001E-2</v>
      </c>
      <c r="K720">
        <v>9.5339429999999996E-3</v>
      </c>
      <c r="L720">
        <v>2.4941939E-2</v>
      </c>
      <c r="N720">
        <f t="shared" si="22"/>
        <v>5217631.7932470664</v>
      </c>
      <c r="P720">
        <f t="shared" si="23"/>
        <v>-217631.79324706644</v>
      </c>
    </row>
    <row r="721" spans="1:16" x14ac:dyDescent="0.2">
      <c r="A721" s="17">
        <v>44594</v>
      </c>
      <c r="B721">
        <v>-2.5157056000000001E-2</v>
      </c>
      <c r="C721">
        <v>-2.2073044999999999E-2</v>
      </c>
      <c r="D721">
        <v>-6.7438753000000004E-2</v>
      </c>
      <c r="E721">
        <v>-3.8137391E-2</v>
      </c>
      <c r="F721">
        <v>-7.6415794999999995E-2</v>
      </c>
      <c r="G721">
        <v>-2.5985708999999999E-2</v>
      </c>
      <c r="H721">
        <v>-4.9560958000000002E-2</v>
      </c>
      <c r="I721">
        <v>-5.6861943999999998E-2</v>
      </c>
      <c r="J721">
        <v>-4.1646164999999999E-2</v>
      </c>
      <c r="K721">
        <v>-6.3594330000000004E-2</v>
      </c>
      <c r="L721">
        <v>-4.4492030000000002E-2</v>
      </c>
      <c r="N721">
        <f t="shared" si="22"/>
        <v>4826764.3357194578</v>
      </c>
      <c r="P721">
        <f t="shared" si="23"/>
        <v>173235.66428054217</v>
      </c>
    </row>
    <row r="722" spans="1:16" x14ac:dyDescent="0.2">
      <c r="A722" s="17">
        <v>44595</v>
      </c>
      <c r="B722">
        <v>1.9806060000000002E-3</v>
      </c>
      <c r="C722">
        <v>2.8892330000000001E-2</v>
      </c>
      <c r="D722">
        <v>-2.4035073000000001E-2</v>
      </c>
      <c r="E722">
        <v>1.5901213000000001E-2</v>
      </c>
      <c r="F722">
        <v>3.5357473E-2</v>
      </c>
      <c r="G722">
        <v>-9.6193040000000004E-3</v>
      </c>
      <c r="H722">
        <v>2.0637950000000002E-3</v>
      </c>
      <c r="I722">
        <v>3.9857459999999997E-2</v>
      </c>
      <c r="J722">
        <v>-6.1292359999999997E-3</v>
      </c>
      <c r="K722">
        <v>-1.3437701E-2</v>
      </c>
      <c r="L722">
        <v>5.720747E-3</v>
      </c>
      <c r="N722">
        <f t="shared" si="22"/>
        <v>5145870.085742888</v>
      </c>
      <c r="P722">
        <f t="shared" si="23"/>
        <v>-145870.08574288804</v>
      </c>
    </row>
    <row r="723" spans="1:16" x14ac:dyDescent="0.2">
      <c r="A723" s="17">
        <v>44596</v>
      </c>
      <c r="B723">
        <v>3.5347669999999999E-3</v>
      </c>
      <c r="C723">
        <v>5.6618E-4</v>
      </c>
      <c r="D723">
        <v>-8.6123910000000005E-3</v>
      </c>
      <c r="E723">
        <v>-4.2963280000000003E-3</v>
      </c>
      <c r="F723">
        <v>6.5887230000000003E-3</v>
      </c>
      <c r="G723">
        <v>1.3202828999999999E-2</v>
      </c>
      <c r="H723">
        <v>-2.4707829000000001E-2</v>
      </c>
      <c r="I723">
        <v>-4.0747600000000002E-3</v>
      </c>
      <c r="J723">
        <v>-1.304869E-3</v>
      </c>
      <c r="K723">
        <v>6.4020370000000002E-3</v>
      </c>
      <c r="L723">
        <v>-5.6640300000000005E-4</v>
      </c>
      <c r="N723">
        <f t="shared" si="22"/>
        <v>4944892.2229400817</v>
      </c>
      <c r="P723">
        <f t="shared" si="23"/>
        <v>55107.77705991827</v>
      </c>
    </row>
    <row r="724" spans="1:16" x14ac:dyDescent="0.2">
      <c r="A724" s="17">
        <v>44599</v>
      </c>
      <c r="B724">
        <v>1.2991166E-2</v>
      </c>
      <c r="C724">
        <v>3.6208780000000003E-2</v>
      </c>
      <c r="D724">
        <v>1.5646318999999999E-2</v>
      </c>
      <c r="E724">
        <v>2.1198875999999998E-2</v>
      </c>
      <c r="F724">
        <v>6.6614756999999997E-2</v>
      </c>
      <c r="G724">
        <v>4.6212863999999999E-2</v>
      </c>
      <c r="H724">
        <v>1.979235E-2</v>
      </c>
      <c r="I724">
        <v>2.6971812000000001E-2</v>
      </c>
      <c r="J724">
        <v>1.4261649E-2</v>
      </c>
      <c r="K724">
        <v>2.4013791E-2</v>
      </c>
      <c r="L724">
        <v>2.4971238999999999E-2</v>
      </c>
      <c r="N724">
        <f t="shared" si="22"/>
        <v>5205041.841769523</v>
      </c>
      <c r="P724">
        <f t="shared" si="23"/>
        <v>-205041.84176952299</v>
      </c>
    </row>
    <row r="725" spans="1:16" x14ac:dyDescent="0.2">
      <c r="A725" s="17">
        <v>44600</v>
      </c>
      <c r="B725">
        <v>2.2286172999999999E-2</v>
      </c>
      <c r="C725">
        <v>3.5395225000000002E-2</v>
      </c>
      <c r="D725">
        <v>2.3359544999999999E-2</v>
      </c>
      <c r="E725">
        <v>1.8356984E-2</v>
      </c>
      <c r="F725">
        <v>1.6078986999999999E-2</v>
      </c>
      <c r="G725">
        <v>2.9540342000000001E-2</v>
      </c>
      <c r="H725">
        <v>2.9571546000000001E-2</v>
      </c>
      <c r="I725">
        <v>5.3657913000000002E-2</v>
      </c>
      <c r="J725">
        <v>3.0665619000000002E-2</v>
      </c>
      <c r="K725">
        <v>3.8868590000000001E-2</v>
      </c>
      <c r="L725">
        <v>3.2281432999999998E-2</v>
      </c>
      <c r="N725">
        <f t="shared" si="22"/>
        <v>5190252.5634222077</v>
      </c>
      <c r="P725">
        <f t="shared" si="23"/>
        <v>-190252.56342220772</v>
      </c>
    </row>
    <row r="726" spans="1:16" x14ac:dyDescent="0.2">
      <c r="A726" s="17">
        <v>44601</v>
      </c>
      <c r="B726">
        <v>-2.1262492000000001E-2</v>
      </c>
      <c r="C726">
        <v>-5.4765902999999998E-2</v>
      </c>
      <c r="D726">
        <v>-3.4836883999999999E-2</v>
      </c>
      <c r="E726">
        <v>-3.3228260000000003E-2</v>
      </c>
      <c r="F726">
        <v>-5.1469333999999999E-2</v>
      </c>
      <c r="G726">
        <v>-3.6913470000000002E-3</v>
      </c>
      <c r="H726">
        <v>-5.5206421999999998E-2</v>
      </c>
      <c r="I726">
        <v>-3.5846156999999997E-2</v>
      </c>
      <c r="J726">
        <v>-3.9655716000000001E-2</v>
      </c>
      <c r="K726">
        <v>-4.5652172999999997E-2</v>
      </c>
      <c r="L726">
        <v>-3.1667427999999997E-2</v>
      </c>
      <c r="N726">
        <f t="shared" si="22"/>
        <v>4870991.5372144505</v>
      </c>
      <c r="P726">
        <f t="shared" si="23"/>
        <v>129008.46278554946</v>
      </c>
    </row>
    <row r="727" spans="1:16" x14ac:dyDescent="0.2">
      <c r="A727" s="17">
        <v>44602</v>
      </c>
      <c r="B727">
        <v>-2.5496286E-2</v>
      </c>
      <c r="C727">
        <v>-0.105475341</v>
      </c>
      <c r="D727">
        <v>-3.7370815000000002E-2</v>
      </c>
      <c r="E727">
        <v>-3.0806640999999999E-2</v>
      </c>
      <c r="F727">
        <v>-8.2539896000000001E-2</v>
      </c>
      <c r="G727">
        <v>-2.3574564999999999E-2</v>
      </c>
      <c r="H727">
        <v>-5.5696489000000002E-2</v>
      </c>
      <c r="I727">
        <v>-4.2124267999999999E-2</v>
      </c>
      <c r="J727">
        <v>-4.9254381E-2</v>
      </c>
      <c r="K727">
        <v>-4.9237242000000001E-2</v>
      </c>
      <c r="L727">
        <v>-5.2230323000000002E-2</v>
      </c>
      <c r="N727">
        <f t="shared" si="22"/>
        <v>4686806.6413906347</v>
      </c>
      <c r="P727">
        <f t="shared" si="23"/>
        <v>313193.3586093653</v>
      </c>
    </row>
    <row r="728" spans="1:16" x14ac:dyDescent="0.2">
      <c r="A728" s="17">
        <v>44603</v>
      </c>
      <c r="B728">
        <v>-1.0500450000000001E-3</v>
      </c>
      <c r="C728">
        <v>9.5845649999999998E-3</v>
      </c>
      <c r="D728">
        <v>-1.1809099E-2</v>
      </c>
      <c r="E728">
        <v>8.9585470000000007E-3</v>
      </c>
      <c r="F728">
        <v>-3.5361540000000001E-3</v>
      </c>
      <c r="G728">
        <v>-3.7936459999999999E-3</v>
      </c>
      <c r="H728">
        <v>2.9720089999999998E-3</v>
      </c>
      <c r="I728">
        <v>-1.6423041999999999E-2</v>
      </c>
      <c r="J728">
        <v>5.1972800000000001E-4</v>
      </c>
      <c r="K728">
        <v>-1.964656E-3</v>
      </c>
      <c r="L728">
        <v>9.4786899999999995E-4</v>
      </c>
      <c r="N728">
        <f t="shared" si="22"/>
        <v>5049910.6987324599</v>
      </c>
      <c r="P728">
        <f t="shared" si="23"/>
        <v>-49910.698732459918</v>
      </c>
    </row>
    <row r="729" spans="1:16" x14ac:dyDescent="0.2">
      <c r="A729" s="17">
        <v>44606</v>
      </c>
      <c r="B729">
        <v>1.7913297000000002E-2</v>
      </c>
      <c r="C729">
        <v>6.1103288999999998E-2</v>
      </c>
      <c r="D729">
        <v>2.2518053E-2</v>
      </c>
      <c r="E729">
        <v>4.0958775000000003E-2</v>
      </c>
      <c r="F729">
        <v>9.0535398000000003E-2</v>
      </c>
      <c r="G729">
        <v>3.8401761999999999E-2</v>
      </c>
      <c r="H729">
        <v>4.6558462000000002E-2</v>
      </c>
      <c r="I729">
        <v>8.8644871E-2</v>
      </c>
      <c r="J729">
        <v>5.1020450000000002E-2</v>
      </c>
      <c r="K729">
        <v>5.1868962999999997E-2</v>
      </c>
      <c r="L729">
        <v>5.3713470999999999E-2</v>
      </c>
      <c r="N729">
        <f t="shared" si="22"/>
        <v>5471777.7856577374</v>
      </c>
      <c r="P729">
        <f t="shared" si="23"/>
        <v>-471777.7856577374</v>
      </c>
    </row>
    <row r="730" spans="1:16" x14ac:dyDescent="0.2">
      <c r="A730" s="17">
        <v>44607</v>
      </c>
      <c r="B730">
        <v>-4.3445849999999998E-3</v>
      </c>
      <c r="C730">
        <v>-3.1613258999999998E-2</v>
      </c>
      <c r="D730">
        <v>1.2380041E-2</v>
      </c>
      <c r="E730">
        <v>-9.2669410000000008E-3</v>
      </c>
      <c r="F730">
        <v>-2.8305749000000002E-2</v>
      </c>
      <c r="G730">
        <v>2.6350543000000001E-2</v>
      </c>
      <c r="H730">
        <v>-2.314928E-3</v>
      </c>
      <c r="I730">
        <v>6.6893336999999997E-2</v>
      </c>
      <c r="J730">
        <v>3.8142626999999998E-2</v>
      </c>
      <c r="K730">
        <v>6.9112949999999996E-3</v>
      </c>
      <c r="L730">
        <v>3.2634100000000001E-4</v>
      </c>
      <c r="N730">
        <f t="shared" si="22"/>
        <v>5167275.5286480589</v>
      </c>
      <c r="P730">
        <f t="shared" si="23"/>
        <v>-167275.52864805888</v>
      </c>
    </row>
    <row r="731" spans="1:16" x14ac:dyDescent="0.2">
      <c r="A731" s="17">
        <v>44608</v>
      </c>
      <c r="B731">
        <v>-1.3778923E-2</v>
      </c>
      <c r="C731">
        <v>-4.6257047000000003E-2</v>
      </c>
      <c r="D731">
        <v>-2.1569590999999999E-2</v>
      </c>
      <c r="E731">
        <v>-3.0966319999999999E-2</v>
      </c>
      <c r="F731">
        <v>-6.5185911999999999E-2</v>
      </c>
      <c r="G731">
        <v>-2.7448463999999999E-2</v>
      </c>
      <c r="H731">
        <v>-3.4181206999999998E-2</v>
      </c>
      <c r="I731">
        <v>-5.0717808000000003E-2</v>
      </c>
      <c r="J731">
        <v>-4.8128104999999997E-2</v>
      </c>
      <c r="K731">
        <v>-5.9061189E-2</v>
      </c>
      <c r="L731">
        <v>-3.8275505000000001E-2</v>
      </c>
      <c r="N731">
        <f t="shared" si="22"/>
        <v>4749647.2595327096</v>
      </c>
      <c r="P731">
        <f t="shared" si="23"/>
        <v>250352.74046729039</v>
      </c>
    </row>
    <row r="732" spans="1:16" x14ac:dyDescent="0.2">
      <c r="A732" s="17">
        <v>44609</v>
      </c>
      <c r="B732">
        <v>-5.4651232000000001E-2</v>
      </c>
      <c r="C732">
        <v>1.2909100999999999E-2</v>
      </c>
      <c r="D732">
        <v>1.2613802E-2</v>
      </c>
      <c r="E732">
        <v>1.708443E-3</v>
      </c>
      <c r="F732">
        <v>-3.1139760000000001E-3</v>
      </c>
      <c r="G732">
        <v>-2.1092353000000001E-2</v>
      </c>
      <c r="H732">
        <v>5.0231060000000003E-3</v>
      </c>
      <c r="I732">
        <v>-1.6340232999999999E-2</v>
      </c>
      <c r="J732">
        <v>-4.3656199999999999E-4</v>
      </c>
      <c r="K732">
        <v>1.2095658E-2</v>
      </c>
      <c r="L732">
        <v>-1.1231703000000001E-2</v>
      </c>
      <c r="N732">
        <f t="shared" si="22"/>
        <v>5197074.2512826212</v>
      </c>
      <c r="P732">
        <f t="shared" si="23"/>
        <v>-197074.25128262118</v>
      </c>
    </row>
    <row r="733" spans="1:16" x14ac:dyDescent="0.2">
      <c r="A733" s="17">
        <v>44610</v>
      </c>
      <c r="B733">
        <v>-7.801344E-3</v>
      </c>
      <c r="C733">
        <v>1.5862278E-2</v>
      </c>
      <c r="D733">
        <v>-2.9992899999999999E-4</v>
      </c>
      <c r="E733">
        <v>-4.3718280000000003E-3</v>
      </c>
      <c r="F733">
        <v>-9.5492890000000007E-3</v>
      </c>
      <c r="G733">
        <v>-1.697189E-2</v>
      </c>
      <c r="H733">
        <v>-1.0493651999999999E-2</v>
      </c>
      <c r="I733">
        <v>-2.2660092999999999E-2</v>
      </c>
      <c r="J733">
        <v>3.2375400000000001E-3</v>
      </c>
      <c r="K733">
        <v>1.39352E-4</v>
      </c>
      <c r="L733">
        <v>-6.1056740000000002E-3</v>
      </c>
      <c r="N733">
        <f t="shared" si="22"/>
        <v>4944982.0450051706</v>
      </c>
      <c r="P733">
        <f t="shared" si="23"/>
        <v>55017.954994829372</v>
      </c>
    </row>
    <row r="734" spans="1:16" x14ac:dyDescent="0.2">
      <c r="A734" s="17">
        <v>44614</v>
      </c>
      <c r="B734">
        <v>-8.9543100000000003E-4</v>
      </c>
      <c r="C734">
        <v>-5.2272218000000002E-2</v>
      </c>
      <c r="D734">
        <v>-6.3189709999999996E-3</v>
      </c>
      <c r="E734">
        <v>-2.1477136000000001E-2</v>
      </c>
      <c r="F734">
        <v>-2.8590879E-2</v>
      </c>
      <c r="G734">
        <v>-1.3788062E-2</v>
      </c>
      <c r="H734">
        <v>-2.6077165999999999E-2</v>
      </c>
      <c r="I734">
        <v>-3.0803243000000001E-2</v>
      </c>
      <c r="J734">
        <v>-2.7666607999999999E-2</v>
      </c>
      <c r="K734">
        <v>-2.0973444000000001E-2</v>
      </c>
      <c r="L734">
        <v>-2.4116925000000001E-2</v>
      </c>
      <c r="N734">
        <f t="shared" si="22"/>
        <v>4697428.8415850019</v>
      </c>
      <c r="P734">
        <f t="shared" si="23"/>
        <v>302571.15841499809</v>
      </c>
    </row>
    <row r="735" spans="1:16" x14ac:dyDescent="0.2">
      <c r="A735" s="17">
        <v>44615</v>
      </c>
      <c r="B735">
        <v>4.5317909000000003E-2</v>
      </c>
      <c r="C735">
        <v>6.0538855000000003E-2</v>
      </c>
      <c r="D735">
        <v>2.3567136999999998E-2</v>
      </c>
      <c r="E735">
        <v>2.5866185999999999E-2</v>
      </c>
      <c r="F735">
        <v>4.4800520000000003E-2</v>
      </c>
      <c r="G735">
        <v>3.1507632000000001E-2</v>
      </c>
      <c r="H735">
        <v>3.8597087000000002E-2</v>
      </c>
      <c r="I735">
        <v>5.5767096000000002E-2</v>
      </c>
      <c r="J735">
        <v>2.5736670999999999E-2</v>
      </c>
      <c r="K735">
        <v>1.3563275E-2</v>
      </c>
      <c r="L735">
        <v>3.5928807E-2</v>
      </c>
      <c r="N735">
        <f t="shared" si="22"/>
        <v>5165051.7492953259</v>
      </c>
      <c r="P735">
        <f t="shared" si="23"/>
        <v>-165051.74929532595</v>
      </c>
    </row>
    <row r="736" spans="1:16" x14ac:dyDescent="0.2">
      <c r="A736" s="17">
        <v>44616</v>
      </c>
      <c r="B736">
        <v>2.0968681999999999E-2</v>
      </c>
      <c r="C736">
        <v>3.7451232000000001E-2</v>
      </c>
      <c r="D736">
        <v>7.2264790000000001E-3</v>
      </c>
      <c r="E736">
        <v>1.3715786000000001E-2</v>
      </c>
      <c r="F736">
        <v>1.4061962000000001E-2</v>
      </c>
      <c r="G736">
        <v>1.6308758E-2</v>
      </c>
      <c r="H736">
        <v>1.7409188999999999E-2</v>
      </c>
      <c r="I736">
        <v>3.2026019000000003E-2</v>
      </c>
      <c r="J736">
        <v>1.4476342999999999E-2</v>
      </c>
      <c r="K736">
        <v>1.2412161E-2</v>
      </c>
      <c r="L736">
        <v>1.6528088999999999E-2</v>
      </c>
      <c r="N736">
        <f t="shared" si="22"/>
        <v>5083312.6260575261</v>
      </c>
      <c r="P736">
        <f t="shared" si="23"/>
        <v>-83312.626057526097</v>
      </c>
    </row>
    <row r="737" spans="1:16" x14ac:dyDescent="0.2">
      <c r="A737" s="17">
        <v>44617</v>
      </c>
      <c r="B737">
        <v>-2.09466E-4</v>
      </c>
      <c r="C737">
        <v>1.865847E-2</v>
      </c>
      <c r="D737">
        <v>-4.8706019999999999E-3</v>
      </c>
      <c r="E737">
        <v>-9.69756E-4</v>
      </c>
      <c r="F737">
        <v>-6.1276789999999996E-3</v>
      </c>
      <c r="G737">
        <v>-7.3801350000000003E-3</v>
      </c>
      <c r="H737">
        <v>6.1822609999999997E-3</v>
      </c>
      <c r="I737">
        <v>-3.1887899999999999E-3</v>
      </c>
      <c r="J737">
        <v>-1.1351928000000001E-2</v>
      </c>
      <c r="K737">
        <v>-2.5548639000000001E-2</v>
      </c>
      <c r="L737">
        <v>-6.0975669999999999E-3</v>
      </c>
      <c r="N737">
        <f t="shared" si="22"/>
        <v>5026896.1567156892</v>
      </c>
      <c r="P737">
        <f t="shared" si="23"/>
        <v>-26896.156715689227</v>
      </c>
    </row>
    <row r="738" spans="1:16" x14ac:dyDescent="0.2">
      <c r="A738" s="17">
        <v>44620</v>
      </c>
      <c r="B738">
        <v>-1.8620933999999999E-2</v>
      </c>
      <c r="C738">
        <v>-8.0238615999999999E-2</v>
      </c>
      <c r="D738">
        <v>-1.6011022E-2</v>
      </c>
      <c r="E738">
        <v>-2.99274E-2</v>
      </c>
      <c r="F738">
        <v>-5.0731091999999998E-2</v>
      </c>
      <c r="G738">
        <v>-1.1922634E-2</v>
      </c>
      <c r="H738">
        <v>-4.9461945E-2</v>
      </c>
      <c r="I738">
        <v>-4.0742151999999997E-2</v>
      </c>
      <c r="J738">
        <v>-2.1057573E-2</v>
      </c>
      <c r="K738">
        <v>-3.5162574000000002E-2</v>
      </c>
      <c r="L738">
        <v>-3.6927209000000003E-2</v>
      </c>
      <c r="N738">
        <f t="shared" si="22"/>
        <v>4759989.9162149271</v>
      </c>
      <c r="P738">
        <f t="shared" si="23"/>
        <v>240010.0837850729</v>
      </c>
    </row>
    <row r="739" spans="1:16" x14ac:dyDescent="0.2">
      <c r="A739" s="17">
        <v>44621</v>
      </c>
      <c r="B739">
        <v>4.2853099999999998E-2</v>
      </c>
      <c r="C739">
        <v>3.8348561000000003E-2</v>
      </c>
      <c r="D739">
        <v>1.6657904000000001E-2</v>
      </c>
      <c r="E739">
        <v>2.7097526E-2</v>
      </c>
      <c r="F739">
        <v>4.1025305999999997E-2</v>
      </c>
      <c r="G739">
        <v>4.8647364999999998E-2</v>
      </c>
      <c r="H739">
        <v>3.7565296999999997E-2</v>
      </c>
      <c r="I739">
        <v>4.4249269000000001E-2</v>
      </c>
      <c r="J739">
        <v>1.8121000000000002E-2</v>
      </c>
      <c r="K739">
        <v>2.6737963999999999E-2</v>
      </c>
      <c r="L739">
        <v>3.1301257999999998E-2</v>
      </c>
      <c r="N739">
        <f t="shared" si="22"/>
        <v>5108614.112268691</v>
      </c>
      <c r="P739">
        <f t="shared" si="23"/>
        <v>-108614.11226869095</v>
      </c>
    </row>
    <row r="740" spans="1:16" x14ac:dyDescent="0.2">
      <c r="A740" s="17">
        <v>44622</v>
      </c>
      <c r="B740">
        <v>-1.9422021000000001E-2</v>
      </c>
      <c r="C740">
        <v>-5.4734370999999997E-2</v>
      </c>
      <c r="D740">
        <v>5.2769419999999997E-3</v>
      </c>
      <c r="E740">
        <v>-1.2332948E-2</v>
      </c>
      <c r="F740">
        <v>-3.7183603000000003E-2</v>
      </c>
      <c r="G740">
        <v>2.8854912E-2</v>
      </c>
      <c r="H740">
        <v>-2.3312431000000002E-2</v>
      </c>
      <c r="I740">
        <v>-4.2919450999999997E-2</v>
      </c>
      <c r="J740">
        <v>-3.38463E-3</v>
      </c>
      <c r="K740">
        <v>-1.0087918E-2</v>
      </c>
      <c r="L740">
        <v>-2.1198511999999999E-2</v>
      </c>
      <c r="N740">
        <f t="shared" si="22"/>
        <v>4979754.1357868295</v>
      </c>
      <c r="P740">
        <f t="shared" si="23"/>
        <v>20245.864213170484</v>
      </c>
    </row>
    <row r="741" spans="1:16" x14ac:dyDescent="0.2">
      <c r="A741" s="17">
        <v>44623</v>
      </c>
      <c r="B741">
        <v>2.9167149999999998E-3</v>
      </c>
      <c r="C741">
        <v>-3.2399944E-2</v>
      </c>
      <c r="D741">
        <v>-5.9828119999999997E-3</v>
      </c>
      <c r="E741">
        <v>2.9612507E-2</v>
      </c>
      <c r="F741">
        <v>-2.7837903000000001E-2</v>
      </c>
      <c r="G741">
        <v>-2.6002862000000002E-2</v>
      </c>
      <c r="H741">
        <v>-1.8864306000000001E-2</v>
      </c>
      <c r="I741">
        <v>-5.1818015000000002E-2</v>
      </c>
      <c r="J741">
        <v>-1.5373553E-2</v>
      </c>
      <c r="K741">
        <v>-1.8714075E-2</v>
      </c>
      <c r="L741">
        <v>-2.6896053999999999E-2</v>
      </c>
      <c r="N741">
        <f t="shared" si="22"/>
        <v>4803634.8776672333</v>
      </c>
      <c r="P741">
        <f t="shared" si="23"/>
        <v>196365.12233276665</v>
      </c>
    </row>
    <row r="742" spans="1:16" x14ac:dyDescent="0.2">
      <c r="A742" s="17">
        <v>44624</v>
      </c>
      <c r="B742">
        <v>-8.1463520000000008E-3</v>
      </c>
      <c r="C742">
        <v>-5.1676965999999998E-2</v>
      </c>
      <c r="D742">
        <v>-3.0402235E-2</v>
      </c>
      <c r="E742">
        <v>-4.3360237000000003E-2</v>
      </c>
      <c r="F742">
        <v>-3.5964610000000001E-2</v>
      </c>
      <c r="G742">
        <v>-3.2564368000000003E-2</v>
      </c>
      <c r="H742">
        <v>-7.7898502999999994E-2</v>
      </c>
      <c r="I742">
        <v>-9.5765170999999996E-2</v>
      </c>
      <c r="J742">
        <v>-6.9767059000000006E-2</v>
      </c>
      <c r="K742">
        <v>-3.9433231999999999E-2</v>
      </c>
      <c r="L742">
        <v>-5.1462095999999999E-2</v>
      </c>
      <c r="N742">
        <f t="shared" si="22"/>
        <v>4338536.4831114849</v>
      </c>
      <c r="P742">
        <f t="shared" si="23"/>
        <v>661463.51688851509</v>
      </c>
    </row>
    <row r="743" spans="1:16" x14ac:dyDescent="0.2">
      <c r="A743" s="17">
        <v>44627</v>
      </c>
      <c r="B743">
        <v>-3.782335E-3</v>
      </c>
      <c r="C743">
        <v>2.4751856999999999E-2</v>
      </c>
      <c r="D743">
        <v>1.4749155E-2</v>
      </c>
      <c r="E743">
        <v>9.1572170000000005E-3</v>
      </c>
      <c r="F743">
        <v>5.316336E-2</v>
      </c>
      <c r="G743">
        <v>2.4701593000000001E-2</v>
      </c>
      <c r="H743">
        <v>4.3876979999999998E-3</v>
      </c>
      <c r="I743">
        <v>4.2960686999999997E-2</v>
      </c>
      <c r="J743">
        <v>1.5196876999999999E-2</v>
      </c>
      <c r="K743">
        <v>5.0732938999999998E-2</v>
      </c>
      <c r="L743">
        <v>1.8983555999999999E-2</v>
      </c>
      <c r="N743">
        <f t="shared" si="22"/>
        <v>5093734.0704240566</v>
      </c>
      <c r="P743">
        <f t="shared" si="23"/>
        <v>-93734.070424056612</v>
      </c>
    </row>
    <row r="744" spans="1:16" x14ac:dyDescent="0.2">
      <c r="A744" s="17">
        <v>44628</v>
      </c>
      <c r="B744">
        <v>2.7329640000000001E-3</v>
      </c>
      <c r="C744">
        <v>5.0985317000000002E-2</v>
      </c>
      <c r="D744">
        <v>3.0137679000000001E-2</v>
      </c>
      <c r="E744">
        <v>3.5929793000000002E-2</v>
      </c>
      <c r="F744">
        <v>3.1133223000000002E-2</v>
      </c>
      <c r="G744">
        <v>3.0739000999999998E-2</v>
      </c>
      <c r="H744">
        <v>4.1256889999999997E-2</v>
      </c>
      <c r="I744">
        <v>6.1687209E-2</v>
      </c>
      <c r="J744">
        <v>3.3762335999999997E-2</v>
      </c>
      <c r="K744">
        <v>3.3716527000000003E-2</v>
      </c>
      <c r="L744">
        <v>4.1053928000000003E-2</v>
      </c>
      <c r="N744">
        <f t="shared" si="22"/>
        <v>5503648.2590553844</v>
      </c>
      <c r="P744">
        <f t="shared" si="23"/>
        <v>-503648.25905538443</v>
      </c>
    </row>
    <row r="745" spans="1:16" x14ac:dyDescent="0.2">
      <c r="A745" s="17">
        <v>44629</v>
      </c>
      <c r="B745">
        <v>-2.0575257999999999E-2</v>
      </c>
      <c r="C745">
        <v>-4.2211259000000001E-2</v>
      </c>
      <c r="D745">
        <v>1.6800700000000001E-3</v>
      </c>
      <c r="E745">
        <v>-1.5683069000000001E-2</v>
      </c>
      <c r="F745">
        <v>-1.9727497E-2</v>
      </c>
      <c r="G745">
        <v>-1.6135007E-2</v>
      </c>
      <c r="H745">
        <v>-1.5393797000000001E-2</v>
      </c>
      <c r="I745">
        <v>-2.777953E-2</v>
      </c>
      <c r="J745">
        <v>-2.0120526E-2</v>
      </c>
      <c r="K745">
        <v>-1.4638241999999999E-2</v>
      </c>
      <c r="L745">
        <v>-2.0732783000000001E-2</v>
      </c>
      <c r="N745">
        <f t="shared" si="22"/>
        <v>4871157.0111030359</v>
      </c>
      <c r="P745">
        <f t="shared" si="23"/>
        <v>128842.98889696412</v>
      </c>
    </row>
    <row r="746" spans="1:16" x14ac:dyDescent="0.2">
      <c r="A746" s="17">
        <v>44630</v>
      </c>
      <c r="B746">
        <v>-1.7948552E-2</v>
      </c>
      <c r="C746">
        <v>-2.059383E-2</v>
      </c>
      <c r="D746">
        <v>-1.3931608E-2</v>
      </c>
      <c r="E746">
        <v>-1.6953189E-2</v>
      </c>
      <c r="F746">
        <v>-3.3663683999999999E-2</v>
      </c>
      <c r="G746">
        <v>-1.9640022E-2</v>
      </c>
      <c r="H746">
        <v>-1.5437516E-2</v>
      </c>
      <c r="I746">
        <v>-4.0569448000000001E-2</v>
      </c>
      <c r="J746">
        <v>-1.9855800999999999E-2</v>
      </c>
      <c r="K746">
        <v>-1.1663916999999999E-2</v>
      </c>
      <c r="L746">
        <v>-2.1701086000000001E-2</v>
      </c>
      <c r="N746">
        <f t="shared" si="22"/>
        <v>4839229.2607767424</v>
      </c>
      <c r="P746">
        <f t="shared" si="23"/>
        <v>160770.73922325764</v>
      </c>
    </row>
    <row r="747" spans="1:16" x14ac:dyDescent="0.2">
      <c r="A747" s="17">
        <v>44631</v>
      </c>
      <c r="B747">
        <v>-3.1699247E-2</v>
      </c>
      <c r="C747">
        <v>-1.9754694E-2</v>
      </c>
      <c r="D747">
        <v>-2.1598068000000002E-2</v>
      </c>
      <c r="E747">
        <v>-1.7545076E-2</v>
      </c>
      <c r="F747">
        <v>-4.6059674000000002E-2</v>
      </c>
      <c r="G747">
        <v>-7.2915819000000007E-2</v>
      </c>
      <c r="H747">
        <v>-7.5300495999999995E-2</v>
      </c>
      <c r="I747">
        <v>-5.4366440000000002E-2</v>
      </c>
      <c r="J747">
        <v>-1.3436704000000001E-2</v>
      </c>
      <c r="K747">
        <v>-1.3268538E-2</v>
      </c>
      <c r="L747">
        <v>-3.2901861999999997E-2</v>
      </c>
      <c r="N747">
        <f t="shared" si="22"/>
        <v>4722071.3065537633</v>
      </c>
      <c r="P747">
        <f t="shared" si="23"/>
        <v>277928.69344623666</v>
      </c>
    </row>
    <row r="748" spans="1:16" x14ac:dyDescent="0.2">
      <c r="A748" s="17">
        <v>44634</v>
      </c>
      <c r="B748">
        <v>9.1918999999999994E-3</v>
      </c>
      <c r="C748">
        <v>6.6950052999999995E-2</v>
      </c>
      <c r="D748">
        <v>3.3037412000000002E-2</v>
      </c>
      <c r="E748">
        <v>4.3020261999999997E-2</v>
      </c>
      <c r="F748">
        <v>8.7813103000000003E-2</v>
      </c>
      <c r="G748">
        <v>7.7951847000000005E-2</v>
      </c>
      <c r="H748">
        <v>2.0456160000000001E-2</v>
      </c>
      <c r="I748">
        <v>8.2196878000000001E-2</v>
      </c>
      <c r="J748">
        <v>3.5680765000000003E-2</v>
      </c>
      <c r="K748">
        <v>4.9956986000000002E-2</v>
      </c>
      <c r="L748">
        <v>4.4937633999999997E-2</v>
      </c>
      <c r="N748">
        <f t="shared" si="22"/>
        <v>5524920.223947553</v>
      </c>
      <c r="P748">
        <f t="shared" si="23"/>
        <v>-524920.22394755296</v>
      </c>
    </row>
    <row r="749" spans="1:16" x14ac:dyDescent="0.2">
      <c r="A749" s="17">
        <v>44635</v>
      </c>
      <c r="B749">
        <v>3.9812608999999999E-2</v>
      </c>
      <c r="C749">
        <v>5.3773530999999999E-2</v>
      </c>
      <c r="D749">
        <v>2.3004042999999998E-2</v>
      </c>
      <c r="E749">
        <v>2.3936895999999999E-2</v>
      </c>
      <c r="F749">
        <v>4.6485304999999998E-2</v>
      </c>
      <c r="G749">
        <v>4.0089734000000002E-2</v>
      </c>
      <c r="H749">
        <v>4.2360050000000003E-2</v>
      </c>
      <c r="I749">
        <v>5.6004077999999999E-2</v>
      </c>
      <c r="J749">
        <v>4.9446169999999998E-2</v>
      </c>
      <c r="K749">
        <v>4.2774646999999999E-2</v>
      </c>
      <c r="L749">
        <v>5.0212552000000001E-2</v>
      </c>
      <c r="N749">
        <f t="shared" si="22"/>
        <v>5264149.3800354153</v>
      </c>
      <c r="P749">
        <f t="shared" si="23"/>
        <v>-264149.38003541529</v>
      </c>
    </row>
    <row r="750" spans="1:16" x14ac:dyDescent="0.2">
      <c r="A750" s="17">
        <v>44636</v>
      </c>
      <c r="B750">
        <v>1.087781E-2</v>
      </c>
      <c r="C750">
        <v>-3.2417179999999997E-2</v>
      </c>
      <c r="D750">
        <v>1.2063291E-2</v>
      </c>
      <c r="E750">
        <v>-7.3567069999999997E-3</v>
      </c>
      <c r="F750">
        <v>7.2300469999999999E-3</v>
      </c>
      <c r="G750">
        <v>2.1146727000000001E-2</v>
      </c>
      <c r="H750">
        <v>1.5695488E-2</v>
      </c>
      <c r="I750">
        <v>2.7283588000000001E-2</v>
      </c>
      <c r="J750">
        <v>8.8526109999999998E-3</v>
      </c>
      <c r="K750">
        <v>8.923182E-3</v>
      </c>
      <c r="L750">
        <v>6.145869E-3</v>
      </c>
      <c r="N750">
        <f t="shared" si="22"/>
        <v>4976523.8168921648</v>
      </c>
      <c r="P750">
        <f t="shared" si="23"/>
        <v>23476.183107835241</v>
      </c>
    </row>
    <row r="751" spans="1:16" x14ac:dyDescent="0.2">
      <c r="A751" s="17">
        <v>44637</v>
      </c>
      <c r="B751">
        <v>6.5547679999999999E-3</v>
      </c>
      <c r="C751">
        <v>1.5723145000000001E-2</v>
      </c>
      <c r="D751">
        <v>9.0918170000000003E-3</v>
      </c>
      <c r="E751">
        <v>1.2761063E-2</v>
      </c>
      <c r="F751">
        <v>2.7285987000000001E-2</v>
      </c>
      <c r="G751">
        <v>5.2591823000000003E-2</v>
      </c>
      <c r="H751">
        <v>7.5617210000000004E-3</v>
      </c>
      <c r="I751">
        <v>3.0434296999999999E-2</v>
      </c>
      <c r="J751">
        <v>2.1458456000000001E-2</v>
      </c>
      <c r="K751">
        <v>2.4492238999999999E-2</v>
      </c>
      <c r="L751">
        <v>1.9332513999999999E-2</v>
      </c>
      <c r="N751">
        <f t="shared" si="22"/>
        <v>5232107.876522623</v>
      </c>
      <c r="P751">
        <f t="shared" si="23"/>
        <v>-232107.876522623</v>
      </c>
    </row>
    <row r="752" spans="1:16" x14ac:dyDescent="0.2">
      <c r="A752" s="17">
        <v>44638</v>
      </c>
      <c r="B752">
        <v>-1.265469E-3</v>
      </c>
      <c r="C752">
        <v>2.1449938000000002E-2</v>
      </c>
      <c r="D752">
        <v>1.9968690000000001E-3</v>
      </c>
      <c r="E752">
        <v>-8.3140520000000006E-3</v>
      </c>
      <c r="F752">
        <v>-8.7302639999999997E-3</v>
      </c>
      <c r="G752">
        <v>-6.4063E-4</v>
      </c>
      <c r="H752">
        <v>1.0336568000000001E-2</v>
      </c>
      <c r="I752">
        <v>-1.1345353000000001E-2</v>
      </c>
      <c r="J752">
        <v>4.7001480000000003E-3</v>
      </c>
      <c r="K752">
        <v>-9.3593510000000001E-3</v>
      </c>
      <c r="L752">
        <v>-1.9844120000000001E-3</v>
      </c>
      <c r="N752">
        <f t="shared" si="22"/>
        <v>5013887.6584521309</v>
      </c>
      <c r="P752">
        <f t="shared" si="23"/>
        <v>-13887.658452130854</v>
      </c>
    </row>
    <row r="753" spans="1:16" x14ac:dyDescent="0.2">
      <c r="A753" s="17">
        <v>44641</v>
      </c>
      <c r="B753">
        <v>2.0882044999999998E-2</v>
      </c>
      <c r="C753">
        <v>-9.8830399999999992E-3</v>
      </c>
      <c r="D753">
        <v>1.0418709E-2</v>
      </c>
      <c r="E753">
        <v>1.6575979000000001E-2</v>
      </c>
      <c r="F753">
        <v>9.4309819999999992E-3</v>
      </c>
      <c r="G753">
        <v>5.7508239999999999E-3</v>
      </c>
      <c r="H753">
        <v>1.2899236999999999E-2</v>
      </c>
      <c r="I753">
        <v>6.0129010000000002E-3</v>
      </c>
      <c r="J753">
        <v>3.343286E-3</v>
      </c>
      <c r="K753">
        <v>-2.3532969999999999E-3</v>
      </c>
      <c r="L753">
        <v>5.5208050000000002E-3</v>
      </c>
      <c r="N753">
        <f t="shared" si="22"/>
        <v>4972718.8610039577</v>
      </c>
      <c r="P753">
        <f t="shared" si="23"/>
        <v>27281.138996042311</v>
      </c>
    </row>
    <row r="754" spans="1:16" x14ac:dyDescent="0.2">
      <c r="A754" s="17">
        <v>44642</v>
      </c>
      <c r="B754">
        <v>-2.4829460000000002E-3</v>
      </c>
      <c r="C754">
        <v>-7.5208100000000002E-3</v>
      </c>
      <c r="D754">
        <v>-1.8095139999999999E-2</v>
      </c>
      <c r="E754">
        <v>-1.9757548E-2</v>
      </c>
      <c r="F754">
        <v>-3.4781275E-2</v>
      </c>
      <c r="G754">
        <v>-7.0332550000000004E-3</v>
      </c>
      <c r="H754">
        <v>-3.0535816E-2</v>
      </c>
      <c r="I754">
        <v>-1.9799434000000001E-2</v>
      </c>
      <c r="J754">
        <v>-3.4766199999999997E-2</v>
      </c>
      <c r="K754">
        <v>-3.4899848999999997E-2</v>
      </c>
      <c r="L754">
        <v>-2.5516836000000001E-2</v>
      </c>
      <c r="N754">
        <f t="shared" si="22"/>
        <v>4803675.095578677</v>
      </c>
      <c r="P754">
        <f t="shared" si="23"/>
        <v>196324.90442132298</v>
      </c>
    </row>
    <row r="755" spans="1:16" x14ac:dyDescent="0.2">
      <c r="A755" s="17">
        <v>44643</v>
      </c>
      <c r="B755">
        <v>6.7099012999999999E-2</v>
      </c>
      <c r="C755">
        <v>5.6402242999999998E-2</v>
      </c>
      <c r="D755">
        <v>2.8243674E-2</v>
      </c>
      <c r="E755">
        <v>4.4141241999999997E-2</v>
      </c>
      <c r="F755">
        <v>6.7580250999999994E-2</v>
      </c>
      <c r="G755">
        <v>3.9627834000000001E-2</v>
      </c>
      <c r="H755">
        <v>3.5914402999999998E-2</v>
      </c>
      <c r="I755">
        <v>5.3884583999999999E-2</v>
      </c>
      <c r="J755">
        <v>3.5918729000000003E-2</v>
      </c>
      <c r="K755">
        <v>5.1645671999999997E-2</v>
      </c>
      <c r="L755">
        <v>4.9248051000000001E-2</v>
      </c>
      <c r="N755">
        <f t="shared" si="22"/>
        <v>5039946.9148661708</v>
      </c>
      <c r="P755">
        <f t="shared" si="23"/>
        <v>-39946.914866170846</v>
      </c>
    </row>
    <row r="756" spans="1:16" x14ac:dyDescent="0.2">
      <c r="A756" s="17">
        <v>44644</v>
      </c>
      <c r="B756">
        <v>4.059923E-3</v>
      </c>
      <c r="C756">
        <v>-7.1607349999999997E-3</v>
      </c>
      <c r="D756">
        <v>3.7388679999999998E-3</v>
      </c>
      <c r="E756">
        <v>3.88749E-3</v>
      </c>
      <c r="F756">
        <v>8.2359000000000009E-3</v>
      </c>
      <c r="G756">
        <v>-3.7071069999999999E-3</v>
      </c>
      <c r="H756">
        <v>-3.0970360000000001E-3</v>
      </c>
      <c r="I756">
        <v>-2.44108E-2</v>
      </c>
      <c r="J756">
        <v>4.0533219999999998E-3</v>
      </c>
      <c r="K756">
        <v>-6.7166150000000004E-3</v>
      </c>
      <c r="L756">
        <v>-2.2641689999999999E-3</v>
      </c>
      <c r="N756">
        <f t="shared" si="22"/>
        <v>4953391.9843856813</v>
      </c>
      <c r="P756">
        <f t="shared" si="23"/>
        <v>46608.015614318661</v>
      </c>
    </row>
    <row r="757" spans="1:16" x14ac:dyDescent="0.2">
      <c r="A757" s="17">
        <v>44645</v>
      </c>
      <c r="B757">
        <v>-6.1933120000000003E-3</v>
      </c>
      <c r="C757">
        <v>4.7517879999999998E-3</v>
      </c>
      <c r="D757">
        <v>4.2094660000000002E-3</v>
      </c>
      <c r="E757">
        <v>6.35624E-3</v>
      </c>
      <c r="F757">
        <v>-8.0741000000000005E-4</v>
      </c>
      <c r="G757">
        <v>1.8703497999999999E-2</v>
      </c>
      <c r="H757">
        <v>3.03382E-3</v>
      </c>
      <c r="I757">
        <v>1.8442492000000001E-2</v>
      </c>
      <c r="J757">
        <v>9.7931259999999992E-3</v>
      </c>
      <c r="K757">
        <v>3.7511860000000001E-3</v>
      </c>
      <c r="L757">
        <v>7.7384300000000001E-3</v>
      </c>
      <c r="N757">
        <f t="shared" si="22"/>
        <v>5200462.0968933525</v>
      </c>
      <c r="P757">
        <f t="shared" si="23"/>
        <v>-200462.09689335246</v>
      </c>
    </row>
    <row r="758" spans="1:16" x14ac:dyDescent="0.2">
      <c r="A758" s="17">
        <v>44648</v>
      </c>
      <c r="B758">
        <v>1.4264041E-2</v>
      </c>
      <c r="C758">
        <v>2.4562827999999998E-2</v>
      </c>
      <c r="D758">
        <v>2.8300891000000002E-2</v>
      </c>
      <c r="E758">
        <v>1.3481625000000001E-2</v>
      </c>
      <c r="F758">
        <v>2.4591122999999999E-2</v>
      </c>
      <c r="G758">
        <v>2.0445701E-2</v>
      </c>
      <c r="H758">
        <v>1.6400149999999999E-2</v>
      </c>
      <c r="I758">
        <v>3.2393380999999999E-2</v>
      </c>
      <c r="J758">
        <v>1.7307133999999998E-2</v>
      </c>
      <c r="K758">
        <v>2.9640456999999999E-2</v>
      </c>
      <c r="L758">
        <v>2.2661456999999999E-2</v>
      </c>
      <c r="N758">
        <f t="shared" si="22"/>
        <v>5101328.8014406338</v>
      </c>
      <c r="P758">
        <f t="shared" si="23"/>
        <v>-101328.80144063383</v>
      </c>
    </row>
    <row r="759" spans="1:16" x14ac:dyDescent="0.2">
      <c r="A759" s="17">
        <v>44649</v>
      </c>
      <c r="B759">
        <v>-1.5818222999999999E-2</v>
      </c>
      <c r="C759">
        <v>-3.3082018999999997E-2</v>
      </c>
      <c r="D759">
        <v>-1.8813354000000001E-2</v>
      </c>
      <c r="E759">
        <v>-1.6313739000000001E-2</v>
      </c>
      <c r="F759">
        <v>-4.2239921E-2</v>
      </c>
      <c r="G759">
        <v>-3.9458815000000001E-2</v>
      </c>
      <c r="H759">
        <v>-5.3167622999999997E-2</v>
      </c>
      <c r="I759">
        <v>-5.0354622000000002E-2</v>
      </c>
      <c r="J759">
        <v>-2.1981535E-2</v>
      </c>
      <c r="K759">
        <v>-4.3420851000000003E-2</v>
      </c>
      <c r="L759">
        <v>-3.2503373000000002E-2</v>
      </c>
      <c r="N759">
        <f t="shared" si="22"/>
        <v>4798296.1872065403</v>
      </c>
      <c r="P759">
        <f t="shared" si="23"/>
        <v>201703.81279345974</v>
      </c>
    </row>
    <row r="760" spans="1:16" x14ac:dyDescent="0.2">
      <c r="A760" s="17">
        <v>44650</v>
      </c>
      <c r="B760">
        <v>-3.7037599999999997E-2</v>
      </c>
      <c r="C760">
        <v>-8.6508275999999995E-2</v>
      </c>
      <c r="D760">
        <v>-2.1406709999999999E-2</v>
      </c>
      <c r="E760">
        <v>-2.2368560000000002E-3</v>
      </c>
      <c r="F760">
        <v>-1.7966314000000001E-2</v>
      </c>
      <c r="G760">
        <v>-1.2774745000000001E-2</v>
      </c>
      <c r="H760">
        <v>5.8924499999999996E-4</v>
      </c>
      <c r="I760">
        <v>-2.2709778999999999E-2</v>
      </c>
      <c r="J760">
        <v>-7.8393920000000006E-3</v>
      </c>
      <c r="K760">
        <v>-1.6498906000000001E-2</v>
      </c>
      <c r="L760">
        <v>-2.3017462999999998E-2</v>
      </c>
      <c r="N760">
        <f t="shared" si="22"/>
        <v>5063808.3797173835</v>
      </c>
      <c r="P760">
        <f t="shared" si="23"/>
        <v>-63808.379717383534</v>
      </c>
    </row>
    <row r="761" spans="1:16" x14ac:dyDescent="0.2">
      <c r="A761" s="17">
        <v>44651</v>
      </c>
      <c r="B761">
        <v>-2.9693859999999999E-2</v>
      </c>
      <c r="C761">
        <v>-1.0573297000000001E-2</v>
      </c>
      <c r="D761">
        <v>-7.6595550000000002E-3</v>
      </c>
      <c r="E761">
        <v>-4.2971219999999996E-3</v>
      </c>
      <c r="F761">
        <v>-8.9648469999999997E-3</v>
      </c>
      <c r="G761">
        <v>-1.4529601E-2</v>
      </c>
      <c r="H761">
        <v>-3.8896398999999998E-2</v>
      </c>
      <c r="I761">
        <v>-3.1499969000000003E-2</v>
      </c>
      <c r="J761">
        <v>1.089097E-3</v>
      </c>
      <c r="K761">
        <v>-1.5693439999999999E-2</v>
      </c>
      <c r="L761">
        <v>-1.9565440999999999E-2</v>
      </c>
      <c r="N761">
        <f t="shared" si="22"/>
        <v>5033304.2955113221</v>
      </c>
      <c r="P761">
        <f t="shared" si="23"/>
        <v>-33304.295511322096</v>
      </c>
    </row>
    <row r="762" spans="1:16" x14ac:dyDescent="0.2">
      <c r="A762" s="17">
        <v>44652</v>
      </c>
      <c r="B762">
        <v>2.2403465000000001E-2</v>
      </c>
      <c r="C762">
        <v>2.1398002999999999E-2</v>
      </c>
      <c r="D762">
        <v>3.454117E-3</v>
      </c>
      <c r="E762">
        <v>1.2474237000000001E-2</v>
      </c>
      <c r="F762">
        <v>2.6245880999999999E-2</v>
      </c>
      <c r="G762">
        <v>-1.0876632000000001E-2</v>
      </c>
      <c r="H762">
        <v>4.5353682999999999E-2</v>
      </c>
      <c r="I762">
        <v>1.3120437E-2</v>
      </c>
      <c r="J762">
        <v>-5.2143739999999999E-3</v>
      </c>
      <c r="K762">
        <v>5.5273939999999997E-3</v>
      </c>
      <c r="L762">
        <v>1.6115366999999998E-2</v>
      </c>
      <c r="N762">
        <f t="shared" si="22"/>
        <v>4970000.0286432244</v>
      </c>
      <c r="P762">
        <f t="shared" si="23"/>
        <v>29999.971356775612</v>
      </c>
    </row>
    <row r="763" spans="1:16" x14ac:dyDescent="0.2">
      <c r="A763" s="17">
        <v>44655</v>
      </c>
      <c r="B763">
        <v>-2.1988061E-2</v>
      </c>
      <c r="C763">
        <v>-3.4141794000000003E-2</v>
      </c>
      <c r="D763">
        <v>-3.0733857999999999E-2</v>
      </c>
      <c r="E763">
        <v>-3.3198643999999999E-2</v>
      </c>
      <c r="F763">
        <v>-6.5854773000000005E-2</v>
      </c>
      <c r="G763">
        <v>-8.2780426000000004E-2</v>
      </c>
      <c r="H763">
        <v>-5.5816963999999997E-2</v>
      </c>
      <c r="I763">
        <v>-9.1457309000000001E-2</v>
      </c>
      <c r="J763">
        <v>-2.7861797000000001E-2</v>
      </c>
      <c r="K763">
        <v>-5.9406946000000002E-2</v>
      </c>
      <c r="L763">
        <v>-4.7122953000000002E-2</v>
      </c>
      <c r="N763">
        <f t="shared" si="22"/>
        <v>4598991.0515435804</v>
      </c>
      <c r="P763">
        <f t="shared" si="23"/>
        <v>401008.94845641963</v>
      </c>
    </row>
    <row r="764" spans="1:16" x14ac:dyDescent="0.2">
      <c r="A764" s="17">
        <v>44656</v>
      </c>
      <c r="B764">
        <v>-1.2334197999999999E-2</v>
      </c>
      <c r="C764">
        <v>-2.9932411999999999E-2</v>
      </c>
      <c r="D764">
        <v>3.9494600000000002E-4</v>
      </c>
      <c r="E764">
        <v>-1.9932772000000001E-2</v>
      </c>
      <c r="F764">
        <v>-2.6854396999999999E-2</v>
      </c>
      <c r="G764">
        <v>-4.0647352999999997E-2</v>
      </c>
      <c r="H764">
        <v>-4.3414851999999997E-2</v>
      </c>
      <c r="I764">
        <v>-5.4565859000000001E-2</v>
      </c>
      <c r="J764">
        <v>1.8736950000000001E-3</v>
      </c>
      <c r="K764">
        <v>-2.6163101000000001E-2</v>
      </c>
      <c r="L764">
        <v>-2.5184366E-2</v>
      </c>
      <c r="N764">
        <f t="shared" si="22"/>
        <v>4763486.0707255322</v>
      </c>
      <c r="P764">
        <f t="shared" si="23"/>
        <v>236513.92927446775</v>
      </c>
    </row>
    <row r="765" spans="1:16" x14ac:dyDescent="0.2">
      <c r="A765" s="17">
        <v>44657</v>
      </c>
      <c r="B765">
        <v>4.2064100000000003E-4</v>
      </c>
      <c r="C765">
        <v>4.82213E-4</v>
      </c>
      <c r="D765">
        <v>1.9727680000000002E-3</v>
      </c>
      <c r="E765">
        <v>1.742712E-3</v>
      </c>
      <c r="F765">
        <v>-1.1809517E-2</v>
      </c>
      <c r="G765">
        <v>-1.1713154E-2</v>
      </c>
      <c r="H765">
        <v>-4.30789E-4</v>
      </c>
      <c r="I765">
        <v>1.2873691E-2</v>
      </c>
      <c r="J765">
        <v>6.0334409999999996E-3</v>
      </c>
      <c r="K765">
        <v>-1.3189440000000001E-3</v>
      </c>
      <c r="L765">
        <v>2.1857230000000001E-3</v>
      </c>
      <c r="N765">
        <f t="shared" si="22"/>
        <v>5033240.5895805359</v>
      </c>
      <c r="P765">
        <f t="shared" si="23"/>
        <v>-33240.589580535889</v>
      </c>
    </row>
    <row r="766" spans="1:16" x14ac:dyDescent="0.2">
      <c r="A766" s="17">
        <v>44658</v>
      </c>
      <c r="B766">
        <v>-1.1419011999999999E-2</v>
      </c>
      <c r="C766">
        <v>-2.6574456E-2</v>
      </c>
      <c r="D766">
        <v>-1.9846862999999999E-2</v>
      </c>
      <c r="E766">
        <v>-2.6975359000000001E-2</v>
      </c>
      <c r="F766">
        <v>-3.8977153E-2</v>
      </c>
      <c r="G766">
        <v>-3.4079308000000003E-2</v>
      </c>
      <c r="H766">
        <v>-1.8339821999999999E-2</v>
      </c>
      <c r="I766">
        <v>-2.9054918999999998E-2</v>
      </c>
      <c r="J766">
        <v>-1.5688072000000001E-2</v>
      </c>
      <c r="K766">
        <v>-2.7806338999999999E-2</v>
      </c>
      <c r="L766">
        <v>-2.512499E-2</v>
      </c>
      <c r="N766">
        <f t="shared" si="22"/>
        <v>4779997.6400520913</v>
      </c>
      <c r="P766">
        <f t="shared" si="23"/>
        <v>220002.35994790867</v>
      </c>
    </row>
    <row r="767" spans="1:16" x14ac:dyDescent="0.2">
      <c r="A767" s="17">
        <v>44659</v>
      </c>
      <c r="B767">
        <v>-9.6165009999999995E-3</v>
      </c>
      <c r="C767">
        <v>-3.6602334E-2</v>
      </c>
      <c r="D767">
        <v>-1.2541706999999999E-2</v>
      </c>
      <c r="E767">
        <v>-1.0945447000000001E-2</v>
      </c>
      <c r="F767">
        <v>-3.9074828999999998E-2</v>
      </c>
      <c r="G767">
        <v>-2.7420103000000001E-2</v>
      </c>
      <c r="H767">
        <v>-9.7779300000000006E-3</v>
      </c>
      <c r="I767">
        <v>-3.4186295999999998E-2</v>
      </c>
      <c r="J767">
        <v>-2.4552635E-2</v>
      </c>
      <c r="K767">
        <v>-7.719877E-3</v>
      </c>
      <c r="L767">
        <v>-2.0759350999999999E-2</v>
      </c>
      <c r="N767">
        <f t="shared" si="22"/>
        <v>4771110.3261150178</v>
      </c>
      <c r="P767">
        <f t="shared" si="23"/>
        <v>228889.67388498224</v>
      </c>
    </row>
    <row r="768" spans="1:16" x14ac:dyDescent="0.2">
      <c r="A768" s="17">
        <v>44662</v>
      </c>
      <c r="B768">
        <v>-1.504268E-3</v>
      </c>
      <c r="C768">
        <v>-2.3589229999999999E-2</v>
      </c>
      <c r="D768">
        <v>6.1461060000000001E-3</v>
      </c>
      <c r="E768">
        <v>7.6521769999999996E-3</v>
      </c>
      <c r="F768">
        <v>-9.928849E-3</v>
      </c>
      <c r="G768">
        <v>-6.6784799999999997E-3</v>
      </c>
      <c r="H768">
        <v>5.3786240000000003E-3</v>
      </c>
      <c r="I768">
        <v>4.2618609999999996E-3</v>
      </c>
      <c r="J768">
        <v>3.9306829999999999E-3</v>
      </c>
      <c r="K768">
        <v>-5.1795010000000004E-3</v>
      </c>
      <c r="L768">
        <v>-3.0526059999999998E-3</v>
      </c>
      <c r="N768">
        <f t="shared" si="22"/>
        <v>5026177.5258714901</v>
      </c>
      <c r="P768">
        <f t="shared" si="23"/>
        <v>-26177.525871490128</v>
      </c>
    </row>
    <row r="769" spans="1:16" x14ac:dyDescent="0.2">
      <c r="A769" s="17">
        <v>44663</v>
      </c>
      <c r="B769">
        <v>1.0907969E-2</v>
      </c>
      <c r="C769">
        <v>2.7381915999999999E-2</v>
      </c>
      <c r="D769">
        <v>1.2122775000000001E-2</v>
      </c>
      <c r="E769">
        <v>1.2687052000000001E-2</v>
      </c>
      <c r="F769">
        <v>5.1376262999999998E-2</v>
      </c>
      <c r="G769">
        <v>3.2192033000000002E-2</v>
      </c>
      <c r="H769">
        <v>3.1891291000000002E-2</v>
      </c>
      <c r="I769">
        <v>3.4434679000000003E-2</v>
      </c>
      <c r="J769">
        <v>1.6708305999999999E-2</v>
      </c>
      <c r="K769">
        <v>1.9511958999999999E-2</v>
      </c>
      <c r="L769">
        <v>2.1289974999999999E-2</v>
      </c>
      <c r="N769">
        <f t="shared" si="22"/>
        <v>5170303.7419867851</v>
      </c>
      <c r="P769">
        <f t="shared" si="23"/>
        <v>-170303.74198678508</v>
      </c>
    </row>
    <row r="770" spans="1:16" x14ac:dyDescent="0.2">
      <c r="A770" s="17">
        <v>44664</v>
      </c>
      <c r="B770">
        <v>-2.8918662000000001E-2</v>
      </c>
      <c r="C770">
        <v>-4.9066449999999998E-2</v>
      </c>
      <c r="D770">
        <v>-8.3147480000000003E-3</v>
      </c>
      <c r="E770">
        <v>-3.2050532E-2</v>
      </c>
      <c r="F770">
        <v>-3.7503314000000003E-2</v>
      </c>
      <c r="G770">
        <v>-1.1902670000000001E-2</v>
      </c>
      <c r="H770">
        <v>-2.5883939000000002E-2</v>
      </c>
      <c r="I770">
        <v>-3.4434679000000003E-2</v>
      </c>
      <c r="J770">
        <v>-1.0298045E-2</v>
      </c>
      <c r="K770">
        <v>-2.3337995E-2</v>
      </c>
      <c r="L770">
        <v>-2.8047665999999999E-2</v>
      </c>
      <c r="N770">
        <f t="shared" si="22"/>
        <v>4883010.7717020204</v>
      </c>
      <c r="P770">
        <f t="shared" si="23"/>
        <v>116989.22829797957</v>
      </c>
    </row>
    <row r="771" spans="1:16" x14ac:dyDescent="0.2">
      <c r="A771" s="17">
        <v>44665</v>
      </c>
      <c r="B771">
        <v>2.1016882000000001E-2</v>
      </c>
      <c r="C771">
        <v>8.8794579999999998E-3</v>
      </c>
      <c r="D771">
        <v>1.6561214000000001E-2</v>
      </c>
      <c r="E771">
        <v>2.1804586000000001E-2</v>
      </c>
      <c r="F771">
        <v>1.2387982000000001E-2</v>
      </c>
      <c r="G771">
        <v>1.2665681999999999E-2</v>
      </c>
      <c r="H771">
        <v>1.7449848E-2</v>
      </c>
      <c r="I771">
        <v>2.3417424999999999E-2</v>
      </c>
      <c r="J771">
        <v>2.4240419999999999E-2</v>
      </c>
      <c r="K771">
        <v>3.0501916E-2</v>
      </c>
      <c r="L771">
        <v>1.7163962000000001E-2</v>
      </c>
      <c r="N771">
        <f t="shared" si="22"/>
        <v>5028822.7333185608</v>
      </c>
      <c r="P771">
        <f t="shared" si="23"/>
        <v>-28822.733318560757</v>
      </c>
    </row>
    <row r="772" spans="1:16" x14ac:dyDescent="0.2">
      <c r="A772" s="17">
        <v>44669</v>
      </c>
      <c r="B772">
        <v>2.7283109999999999E-2</v>
      </c>
      <c r="C772">
        <v>3.1865193999999999E-2</v>
      </c>
      <c r="D772">
        <v>1.4060168E-2</v>
      </c>
      <c r="E772">
        <v>1.8782614E-2</v>
      </c>
      <c r="F772">
        <v>3.2512887999999997E-2</v>
      </c>
      <c r="G772">
        <v>1.7391779999999999E-2</v>
      </c>
      <c r="H772">
        <v>1.2341045E-2</v>
      </c>
      <c r="I772">
        <v>1.7064236E-2</v>
      </c>
      <c r="J772">
        <v>1.2273193999999999E-2</v>
      </c>
      <c r="K772">
        <v>2.4387941999999999E-2</v>
      </c>
      <c r="L772">
        <v>2.1673607000000001E-2</v>
      </c>
      <c r="N772">
        <f t="shared" si="22"/>
        <v>5010840.2448945623</v>
      </c>
      <c r="P772">
        <f t="shared" si="23"/>
        <v>-10840.244894562289</v>
      </c>
    </row>
    <row r="773" spans="1:16" x14ac:dyDescent="0.2">
      <c r="A773" s="17">
        <v>44670</v>
      </c>
      <c r="B773">
        <v>3.7486350000000002E-3</v>
      </c>
      <c r="C773">
        <v>-3.0481582E-2</v>
      </c>
      <c r="D773">
        <v>2.0085490000000001E-3</v>
      </c>
      <c r="E773">
        <v>1.67088E-4</v>
      </c>
      <c r="F773">
        <v>-1.310089E-2</v>
      </c>
      <c r="G773">
        <v>-1.1250959999999999E-3</v>
      </c>
      <c r="H773">
        <v>-5.0465789999999998E-3</v>
      </c>
      <c r="I773">
        <v>-1.4298541E-2</v>
      </c>
      <c r="J773">
        <v>-5.8077240000000002E-3</v>
      </c>
      <c r="K773">
        <v>3.622054E-3</v>
      </c>
      <c r="L773">
        <v>-2.222922E-3</v>
      </c>
      <c r="N773">
        <f t="shared" ref="N773:N836" si="24">$B$2*(1+B773)+$C$2*(1+C773)+$D$2*(1+D773)+$E$2*(1+E773)+$F$2*(1+F773)+$G$2*(1+G773)+$H$2*(1+H773)+$I$2*(1+I773)+$J$2*(1+J773)+$K$2*(1+K773)+$L$2*(1+L773)</f>
        <v>4911278.1344152819</v>
      </c>
      <c r="P773">
        <f t="shared" ref="P773:P836" si="25">5000000-N773</f>
        <v>88721.865584718063</v>
      </c>
    </row>
    <row r="774" spans="1:16" x14ac:dyDescent="0.2">
      <c r="A774" s="17">
        <v>44671</v>
      </c>
      <c r="B774">
        <v>-1.2760607E-2</v>
      </c>
      <c r="C774">
        <v>-4.5365893999999997E-2</v>
      </c>
      <c r="D774">
        <v>-1.2281314E-2</v>
      </c>
      <c r="E774">
        <v>-8.3832769999999997E-3</v>
      </c>
      <c r="F774">
        <v>-4.8671103E-2</v>
      </c>
      <c r="G774">
        <v>-2.1620402E-2</v>
      </c>
      <c r="H774">
        <v>-3.0604586E-2</v>
      </c>
      <c r="I774">
        <v>-3.6155761000000002E-2</v>
      </c>
      <c r="J774">
        <v>-1.6683317E-2</v>
      </c>
      <c r="K774">
        <v>-2.2374274999999999E-2</v>
      </c>
      <c r="L774">
        <v>-2.7042927000000001E-2</v>
      </c>
      <c r="N774">
        <f t="shared" si="24"/>
        <v>4833622.5777248275</v>
      </c>
      <c r="P774">
        <f t="shared" si="25"/>
        <v>166377.42227517255</v>
      </c>
    </row>
    <row r="775" spans="1:16" x14ac:dyDescent="0.2">
      <c r="A775" s="17">
        <v>44672</v>
      </c>
      <c r="B775">
        <v>-2.0417505999999998E-2</v>
      </c>
      <c r="C775">
        <v>-1.9215144E-2</v>
      </c>
      <c r="D775">
        <v>-2.2366380000000002E-2</v>
      </c>
      <c r="E775">
        <v>-9.7992570000000005E-3</v>
      </c>
      <c r="F775">
        <v>-2.5510343000000001E-2</v>
      </c>
      <c r="G775">
        <v>-2.6813362E-2</v>
      </c>
      <c r="H775">
        <v>-2.4543948999999999E-2</v>
      </c>
      <c r="I775">
        <v>-3.3273987999999997E-2</v>
      </c>
      <c r="J775">
        <v>-2.2041943000000001E-2</v>
      </c>
      <c r="K775">
        <v>-2.3189007000000001E-2</v>
      </c>
      <c r="L775">
        <v>-2.2494898999999999E-2</v>
      </c>
      <c r="N775">
        <f t="shared" si="24"/>
        <v>4905888.4385770364</v>
      </c>
      <c r="P775">
        <f t="shared" si="25"/>
        <v>94111.561422963627</v>
      </c>
    </row>
    <row r="776" spans="1:16" x14ac:dyDescent="0.2">
      <c r="A776" s="17">
        <v>44673</v>
      </c>
      <c r="B776">
        <v>1.1111351E-2</v>
      </c>
      <c r="C776">
        <v>2.8520672E-2</v>
      </c>
      <c r="D776">
        <v>3.4561100000000001E-3</v>
      </c>
      <c r="E776">
        <v>1.583063E-3</v>
      </c>
      <c r="F776">
        <v>3.7778458000000001E-2</v>
      </c>
      <c r="G776">
        <v>1.4079255000000001E-2</v>
      </c>
      <c r="H776">
        <v>2.7844667E-2</v>
      </c>
      <c r="I776">
        <v>3.3682995E-2</v>
      </c>
      <c r="J776">
        <v>2.3364217E-2</v>
      </c>
      <c r="K776">
        <v>3.0262377E-2</v>
      </c>
      <c r="L776">
        <v>1.6762958000000001E-2</v>
      </c>
      <c r="N776">
        <f t="shared" si="24"/>
        <v>5030699.4678751398</v>
      </c>
      <c r="P776">
        <f t="shared" si="25"/>
        <v>-30699.467875139788</v>
      </c>
    </row>
    <row r="777" spans="1:16" x14ac:dyDescent="0.2">
      <c r="A777" s="17">
        <v>44676</v>
      </c>
      <c r="B777">
        <v>-3.3271768E-2</v>
      </c>
      <c r="C777">
        <v>-6.2915240999999997E-2</v>
      </c>
      <c r="D777">
        <v>-3.1958256999999997E-2</v>
      </c>
      <c r="E777">
        <v>-4.8461192E-2</v>
      </c>
      <c r="F777">
        <v>-4.6198389999999999E-2</v>
      </c>
      <c r="G777">
        <v>-2.9158872999999998E-2</v>
      </c>
      <c r="H777">
        <v>-2.2662653000000001E-2</v>
      </c>
      <c r="I777">
        <v>-3.4529217000000001E-2</v>
      </c>
      <c r="J777">
        <v>-3.9205549999999999E-2</v>
      </c>
      <c r="K777">
        <v>-4.3978073999999999E-2</v>
      </c>
      <c r="L777">
        <v>-4.5349326000000002E-2</v>
      </c>
      <c r="N777">
        <f t="shared" si="24"/>
        <v>4715854.1523623355</v>
      </c>
      <c r="P777">
        <f t="shared" si="25"/>
        <v>284145.84763766453</v>
      </c>
    </row>
    <row r="778" spans="1:16" x14ac:dyDescent="0.2">
      <c r="A778" s="17">
        <v>44677</v>
      </c>
      <c r="B778">
        <v>-6.6122739999999996E-3</v>
      </c>
      <c r="C778">
        <v>-2.9399679999999998E-3</v>
      </c>
      <c r="D778">
        <v>5.6242410000000003E-3</v>
      </c>
      <c r="E778">
        <v>-9.4671200000000005E-4</v>
      </c>
      <c r="F778">
        <v>-2.1453659999999999E-2</v>
      </c>
      <c r="G778">
        <v>-1.8563930999999999E-2</v>
      </c>
      <c r="H778">
        <v>1.1913824999999999E-2</v>
      </c>
      <c r="I778">
        <v>-4.8796009999999999E-3</v>
      </c>
      <c r="J778">
        <v>-7.1586210000000004E-3</v>
      </c>
      <c r="K778">
        <v>-1.2040798E-2</v>
      </c>
      <c r="L778">
        <v>-5.4789469999999996E-3</v>
      </c>
      <c r="N778">
        <f t="shared" si="24"/>
        <v>5005311.9569089683</v>
      </c>
      <c r="P778">
        <f t="shared" si="25"/>
        <v>-5311.9569089682773</v>
      </c>
    </row>
    <row r="779" spans="1:16" x14ac:dyDescent="0.2">
      <c r="A779" s="17">
        <v>44678</v>
      </c>
      <c r="B779">
        <v>3.5198110999999997E-2</v>
      </c>
      <c r="C779">
        <v>5.4209726999999999E-2</v>
      </c>
      <c r="D779">
        <v>3.7427401999999999E-2</v>
      </c>
      <c r="E779">
        <v>3.4083848E-2</v>
      </c>
      <c r="F779">
        <v>7.3730092999999997E-2</v>
      </c>
      <c r="G779">
        <v>4.2271100999999998E-2</v>
      </c>
      <c r="H779">
        <v>9.2479921000000007E-2</v>
      </c>
      <c r="I779">
        <v>5.4425368000000002E-2</v>
      </c>
      <c r="J779">
        <v>5.5945693999999997E-2</v>
      </c>
      <c r="K779">
        <v>5.7192909E-2</v>
      </c>
      <c r="L779">
        <v>5.3650738000000003E-2</v>
      </c>
      <c r="N779">
        <f t="shared" si="24"/>
        <v>5298066.4284989648</v>
      </c>
      <c r="P779">
        <f t="shared" si="25"/>
        <v>-298066.42849896476</v>
      </c>
    </row>
    <row r="780" spans="1:16" x14ac:dyDescent="0.2">
      <c r="A780" s="17">
        <v>44679</v>
      </c>
      <c r="B780">
        <v>-7.1909871E-2</v>
      </c>
      <c r="C780">
        <v>-4.7051414999999999E-2</v>
      </c>
      <c r="D780">
        <v>-3.2363274999999997E-2</v>
      </c>
      <c r="E780">
        <v>-4.3330436E-2</v>
      </c>
      <c r="F780">
        <v>-5.0035672000000003E-2</v>
      </c>
      <c r="G780">
        <v>-2.7713601000000001E-2</v>
      </c>
      <c r="H780">
        <v>-5.9069642999999998E-2</v>
      </c>
      <c r="I780">
        <v>-3.2964405000000002E-2</v>
      </c>
      <c r="J780">
        <v>-3.8565504E-2</v>
      </c>
      <c r="K780">
        <v>-4.4691786999999997E-2</v>
      </c>
      <c r="L780">
        <v>-4.3670328000000001E-2</v>
      </c>
      <c r="N780">
        <f t="shared" si="24"/>
        <v>5045405.3706292165</v>
      </c>
      <c r="P780">
        <f t="shared" si="25"/>
        <v>-45405.370629216544</v>
      </c>
    </row>
    <row r="781" spans="1:16" x14ac:dyDescent="0.2">
      <c r="A781" s="17">
        <v>44680</v>
      </c>
      <c r="B781">
        <v>3.0945431999999998E-2</v>
      </c>
      <c r="C781">
        <v>4.9280042000000003E-2</v>
      </c>
      <c r="D781">
        <v>2.1787233999999999E-2</v>
      </c>
      <c r="E781">
        <v>3.8846672999999998E-2</v>
      </c>
      <c r="F781">
        <v>3.3689229000000001E-2</v>
      </c>
      <c r="G781">
        <v>2.3801217999999999E-2</v>
      </c>
      <c r="H781">
        <v>3.9168723000000003E-2</v>
      </c>
      <c r="I781">
        <v>3.2561495000000003E-2</v>
      </c>
      <c r="J781">
        <v>2.4126801E-2</v>
      </c>
      <c r="K781">
        <v>3.9987469999999997E-2</v>
      </c>
      <c r="L781">
        <v>3.2839564000000002E-2</v>
      </c>
      <c r="N781">
        <f t="shared" si="24"/>
        <v>5149090.8353783917</v>
      </c>
      <c r="P781">
        <f t="shared" si="25"/>
        <v>-149090.83537839167</v>
      </c>
    </row>
    <row r="782" spans="1:16" x14ac:dyDescent="0.2">
      <c r="A782" s="17">
        <v>44683</v>
      </c>
      <c r="B782">
        <v>2.222075E-3</v>
      </c>
      <c r="C782">
        <v>1.4256759000000001E-2</v>
      </c>
      <c r="D782">
        <v>-8.426223E-3</v>
      </c>
      <c r="E782">
        <v>8.3283820000000005E-3</v>
      </c>
      <c r="F782">
        <v>5.644105E-3</v>
      </c>
      <c r="G782">
        <v>2.8595447999999999E-2</v>
      </c>
      <c r="H782">
        <v>-6.9772790000000003E-3</v>
      </c>
      <c r="I782">
        <v>1.2415036000000001E-2</v>
      </c>
      <c r="J782">
        <v>4.5423859999999998E-3</v>
      </c>
      <c r="K782">
        <v>4.8510269999999999E-3</v>
      </c>
      <c r="L782">
        <v>8.2479089999999994E-3</v>
      </c>
      <c r="N782">
        <f t="shared" si="24"/>
        <v>5157208.7817571657</v>
      </c>
      <c r="P782">
        <f t="shared" si="25"/>
        <v>-157208.78175716568</v>
      </c>
    </row>
    <row r="783" spans="1:16" x14ac:dyDescent="0.2">
      <c r="A783" s="17">
        <v>44684</v>
      </c>
      <c r="B783">
        <v>3.2316942000000001E-2</v>
      </c>
      <c r="C783">
        <v>8.7066253999999996E-2</v>
      </c>
      <c r="D783">
        <v>2.1160865000000001E-2</v>
      </c>
      <c r="E783">
        <v>3.7967666999999997E-2</v>
      </c>
      <c r="F783">
        <v>4.0550465000000001E-2</v>
      </c>
      <c r="G783">
        <v>2.2599846E-2</v>
      </c>
      <c r="H783">
        <v>3.2664807999999997E-2</v>
      </c>
      <c r="I783">
        <v>5.5542938E-2</v>
      </c>
      <c r="J783">
        <v>3.6464466000000001E-2</v>
      </c>
      <c r="K783">
        <v>3.6147669E-2</v>
      </c>
      <c r="L783">
        <v>3.8060130999999997E-2</v>
      </c>
      <c r="N783">
        <f t="shared" si="24"/>
        <v>5243618.5745467879</v>
      </c>
      <c r="P783">
        <f t="shared" si="25"/>
        <v>-243618.57454678789</v>
      </c>
    </row>
    <row r="784" spans="1:16" x14ac:dyDescent="0.2">
      <c r="A784" s="17">
        <v>44685</v>
      </c>
      <c r="B784">
        <v>-3.4704632999999999E-2</v>
      </c>
      <c r="C784">
        <v>-5.7442407000000001E-2</v>
      </c>
      <c r="D784">
        <v>-3.4345885E-2</v>
      </c>
      <c r="E784">
        <v>-4.0000081999999999E-2</v>
      </c>
      <c r="F784">
        <v>-7.6274446999999995E-2</v>
      </c>
      <c r="G784">
        <v>-3.7181806999999997E-2</v>
      </c>
      <c r="H784">
        <v>-5.0993042000000002E-2</v>
      </c>
      <c r="I784">
        <v>-8.8929986000000003E-2</v>
      </c>
      <c r="J784">
        <v>-4.0437695000000003E-2</v>
      </c>
      <c r="K784">
        <v>-3.7468414999999998E-2</v>
      </c>
      <c r="L784">
        <v>-4.9645458000000003E-2</v>
      </c>
      <c r="N784">
        <f t="shared" si="24"/>
        <v>4648076.269122785</v>
      </c>
      <c r="P784">
        <f t="shared" si="25"/>
        <v>351923.73087721504</v>
      </c>
    </row>
    <row r="785" spans="1:16" x14ac:dyDescent="0.2">
      <c r="A785" s="17">
        <v>44686</v>
      </c>
      <c r="B785">
        <v>-6.749227E-3</v>
      </c>
      <c r="C785">
        <v>1.5538536E-2</v>
      </c>
      <c r="D785">
        <v>-9.9826800000000007E-3</v>
      </c>
      <c r="E785">
        <v>1.8947899999999999E-4</v>
      </c>
      <c r="F785">
        <v>-9.3073310000000003E-3</v>
      </c>
      <c r="G785">
        <v>-3.4850039999999999E-3</v>
      </c>
      <c r="H785">
        <v>-7.5120159999999998E-3</v>
      </c>
      <c r="I785">
        <v>-1.5552412999999999E-2</v>
      </c>
      <c r="J785">
        <v>-1.3423986000000001E-2</v>
      </c>
      <c r="K785">
        <v>-7.9613180000000002E-3</v>
      </c>
      <c r="L785">
        <v>-8.9551579999999995E-3</v>
      </c>
      <c r="N785">
        <f t="shared" si="24"/>
        <v>4978093.1161316559</v>
      </c>
      <c r="P785">
        <f t="shared" si="25"/>
        <v>21906.883868344128</v>
      </c>
    </row>
    <row r="786" spans="1:16" x14ac:dyDescent="0.2">
      <c r="A786" s="17">
        <v>44687</v>
      </c>
      <c r="B786">
        <v>-2.8157926999999999E-2</v>
      </c>
      <c r="C786">
        <v>-9.8924798999999994E-2</v>
      </c>
      <c r="D786">
        <v>-1.5103111000000001E-2</v>
      </c>
      <c r="E786">
        <v>-3.0062992E-2</v>
      </c>
      <c r="F786">
        <v>-7.2151926000000005E-2</v>
      </c>
      <c r="G786">
        <v>-5.7067158999999999E-2</v>
      </c>
      <c r="H786">
        <v>-4.1094606999999998E-2</v>
      </c>
      <c r="I786">
        <v>-6.9664782999999994E-2</v>
      </c>
      <c r="J786">
        <v>-2.5164757999999999E-2</v>
      </c>
      <c r="K786">
        <v>-4.9300864E-2</v>
      </c>
      <c r="L786">
        <v>-5.2258666000000002E-2</v>
      </c>
      <c r="N786">
        <f t="shared" si="24"/>
        <v>4628123.144984683</v>
      </c>
      <c r="P786">
        <f t="shared" si="25"/>
        <v>371876.85501531698</v>
      </c>
    </row>
    <row r="787" spans="1:16" x14ac:dyDescent="0.2">
      <c r="A787" s="17">
        <v>44690</v>
      </c>
      <c r="B787">
        <v>2.1590160000000001E-2</v>
      </c>
      <c r="C787">
        <v>2.7073475999999999E-2</v>
      </c>
      <c r="D787">
        <v>1.9809684000000001E-2</v>
      </c>
      <c r="E787">
        <v>3.2284291999999999E-2</v>
      </c>
      <c r="F787">
        <v>2.5722571999999999E-2</v>
      </c>
      <c r="G787">
        <v>1.0621024E-2</v>
      </c>
      <c r="H787">
        <v>1.3910858E-2</v>
      </c>
      <c r="I787">
        <v>3.6519672000000003E-2</v>
      </c>
      <c r="J787">
        <v>1.9319386000000001E-2</v>
      </c>
      <c r="K787">
        <v>5.9462378000000003E-2</v>
      </c>
      <c r="L787">
        <v>2.2487147999999998E-2</v>
      </c>
      <c r="N787">
        <f t="shared" si="24"/>
        <v>4981068.9973390596</v>
      </c>
      <c r="P787">
        <f t="shared" si="25"/>
        <v>18931.002660940401</v>
      </c>
    </row>
    <row r="788" spans="1:16" x14ac:dyDescent="0.2">
      <c r="A788" s="17">
        <v>44691</v>
      </c>
      <c r="B788">
        <v>-2.7178122999999998E-2</v>
      </c>
      <c r="C788">
        <v>-9.1707990000000003E-3</v>
      </c>
      <c r="D788">
        <v>-2.1326409000000001E-2</v>
      </c>
      <c r="E788">
        <v>-2.4868623999999999E-2</v>
      </c>
      <c r="F788">
        <v>-4.8119294E-2</v>
      </c>
      <c r="G788">
        <v>-3.9367037000000001E-2</v>
      </c>
      <c r="H788">
        <v>-3.3520891999999997E-2</v>
      </c>
      <c r="I788">
        <v>-3.6071632999999999E-2</v>
      </c>
      <c r="J788">
        <v>-2.1028668E-2</v>
      </c>
      <c r="K788">
        <v>-5.5582433000000001E-2</v>
      </c>
      <c r="L788">
        <v>-2.9984433000000001E-2</v>
      </c>
      <c r="N788">
        <f t="shared" si="24"/>
        <v>4959928.5998735242</v>
      </c>
      <c r="P788">
        <f t="shared" si="25"/>
        <v>40071.400126475841</v>
      </c>
    </row>
    <row r="789" spans="1:16" x14ac:dyDescent="0.2">
      <c r="A789" s="17">
        <v>44692</v>
      </c>
      <c r="B789">
        <v>2.3353100000000001E-4</v>
      </c>
      <c r="C789">
        <v>-9.8297809999999992E-3</v>
      </c>
      <c r="D789">
        <v>7.3201230000000004E-3</v>
      </c>
      <c r="E789">
        <v>7.8336970000000006E-3</v>
      </c>
      <c r="F789">
        <v>-2.8590289999999999E-3</v>
      </c>
      <c r="G789">
        <v>2.9541989999999998E-3</v>
      </c>
      <c r="H789">
        <v>-4.0140280000000002E-3</v>
      </c>
      <c r="I789">
        <v>4.2102209000000002E-2</v>
      </c>
      <c r="J789">
        <v>5.9038149999999998E-3</v>
      </c>
      <c r="K789">
        <v>1.3385779E-2</v>
      </c>
      <c r="L789">
        <v>6.0538550000000003E-3</v>
      </c>
      <c r="N789">
        <f t="shared" si="24"/>
        <v>5074488.340102097</v>
      </c>
      <c r="P789">
        <f t="shared" si="25"/>
        <v>-74488.34010209702</v>
      </c>
    </row>
    <row r="790" spans="1:16" x14ac:dyDescent="0.2">
      <c r="A790" s="17">
        <v>44693</v>
      </c>
      <c r="B790">
        <v>1.7584816999999999E-2</v>
      </c>
      <c r="C790">
        <v>8.8541773000000004E-2</v>
      </c>
      <c r="D790">
        <v>2.2882939000000001E-2</v>
      </c>
      <c r="E790">
        <v>2.8748271999999998E-2</v>
      </c>
      <c r="F790">
        <v>9.4285951000000007E-2</v>
      </c>
      <c r="G790">
        <v>2.8662421E-2</v>
      </c>
      <c r="H790">
        <v>2.3697817999999999E-2</v>
      </c>
      <c r="I790">
        <v>5.8588954999999998E-2</v>
      </c>
      <c r="J790">
        <v>3.7549078999999999E-2</v>
      </c>
      <c r="K790">
        <v>2.4159542999999999E-2</v>
      </c>
      <c r="L790">
        <v>4.9783299000000003E-2</v>
      </c>
      <c r="N790">
        <f t="shared" si="24"/>
        <v>5435809.2844383176</v>
      </c>
      <c r="P790">
        <f t="shared" si="25"/>
        <v>-435809.28443831764</v>
      </c>
    </row>
    <row r="791" spans="1:16" x14ac:dyDescent="0.2">
      <c r="A791" s="17">
        <v>44694</v>
      </c>
      <c r="B791">
        <v>-1.1998154E-2</v>
      </c>
      <c r="C791">
        <v>-9.2945839999999998E-3</v>
      </c>
      <c r="D791">
        <v>-7.3323090000000004E-3</v>
      </c>
      <c r="E791">
        <v>-9.5141359999999994E-3</v>
      </c>
      <c r="F791">
        <v>-4.1495413000000002E-2</v>
      </c>
      <c r="G791">
        <v>4.9020050000000001E-3</v>
      </c>
      <c r="H791">
        <v>-7.5880499999999998E-3</v>
      </c>
      <c r="I791">
        <v>-3.3357072000000001E-2</v>
      </c>
      <c r="J791">
        <v>-8.2232069999999997E-3</v>
      </c>
      <c r="K791">
        <v>-1.6546842999999999E-2</v>
      </c>
      <c r="L791">
        <v>-1.533173E-2</v>
      </c>
      <c r="N791">
        <f t="shared" si="24"/>
        <v>4992477.3552732067</v>
      </c>
      <c r="P791">
        <f t="shared" si="25"/>
        <v>7522.6447267932817</v>
      </c>
    </row>
    <row r="792" spans="1:16" x14ac:dyDescent="0.2">
      <c r="A792" s="17">
        <v>44697</v>
      </c>
      <c r="B792">
        <v>3.0180687000000001E-2</v>
      </c>
      <c r="C792">
        <v>8.3725386999999998E-2</v>
      </c>
      <c r="D792">
        <v>3.7735917000000001E-2</v>
      </c>
      <c r="E792">
        <v>4.2800565999999998E-2</v>
      </c>
      <c r="F792">
        <v>5.3752726000000001E-2</v>
      </c>
      <c r="G792">
        <v>3.2079704000000001E-2</v>
      </c>
      <c r="H792">
        <v>4.2257705E-2</v>
      </c>
      <c r="I792">
        <v>6.5244956000000007E-2</v>
      </c>
      <c r="J792">
        <v>3.9845562000000001E-2</v>
      </c>
      <c r="K792">
        <v>4.8407244000000002E-2</v>
      </c>
      <c r="L792">
        <v>4.7424461000000001E-2</v>
      </c>
      <c r="N792">
        <f t="shared" si="24"/>
        <v>5324158.3214820763</v>
      </c>
      <c r="P792">
        <f t="shared" si="25"/>
        <v>-324158.32148207631</v>
      </c>
    </row>
    <row r="793" spans="1:16" x14ac:dyDescent="0.2">
      <c r="A793" s="17">
        <v>44698</v>
      </c>
      <c r="B793">
        <v>-4.7271270999999997E-2</v>
      </c>
      <c r="C793">
        <v>-6.2309483999999998E-2</v>
      </c>
      <c r="D793">
        <v>-2.7110190999999999E-2</v>
      </c>
      <c r="E793">
        <v>-6.3785684999999995E-2</v>
      </c>
      <c r="F793">
        <v>-5.7744038999999997E-2</v>
      </c>
      <c r="G793">
        <v>-5.1002564E-2</v>
      </c>
      <c r="H793">
        <v>-6.8435619000000003E-2</v>
      </c>
      <c r="I793">
        <v>-4.0634005000000001E-2</v>
      </c>
      <c r="J793">
        <v>-2.4216458E-2</v>
      </c>
      <c r="K793">
        <v>-4.5226949000000002E-2</v>
      </c>
      <c r="L793">
        <v>-5.1719567000000001E-2</v>
      </c>
      <c r="N793">
        <f t="shared" si="24"/>
        <v>4677547.8268717155</v>
      </c>
      <c r="P793">
        <f t="shared" si="25"/>
        <v>322452.17312828451</v>
      </c>
    </row>
    <row r="794" spans="1:16" x14ac:dyDescent="0.2">
      <c r="A794" s="17">
        <v>44699</v>
      </c>
      <c r="B794">
        <v>-8.0606170000000008E-3</v>
      </c>
      <c r="C794">
        <v>4.0424969999999999E-3</v>
      </c>
      <c r="D794">
        <v>-1.5861995E-2</v>
      </c>
      <c r="E794">
        <v>-4.3632401000000001E-2</v>
      </c>
      <c r="F794">
        <v>-1.3359098999999999E-2</v>
      </c>
      <c r="G794">
        <v>2.0144557E-2</v>
      </c>
      <c r="H794">
        <v>9.1952600000000005E-4</v>
      </c>
      <c r="I794">
        <v>7.3275440000000001E-3</v>
      </c>
      <c r="J794">
        <v>6.3580260000000001E-3</v>
      </c>
      <c r="K794">
        <v>2.2141830000000002E-3</v>
      </c>
      <c r="L794">
        <v>-6.074945E-3</v>
      </c>
      <c r="N794">
        <f t="shared" si="24"/>
        <v>4926950.8134881593</v>
      </c>
      <c r="P794">
        <f t="shared" si="25"/>
        <v>73049.186511840671</v>
      </c>
    </row>
    <row r="795" spans="1:16" x14ac:dyDescent="0.2">
      <c r="A795" s="17">
        <v>44700</v>
      </c>
      <c r="B795">
        <v>-8.6064520000000005E-3</v>
      </c>
      <c r="C795">
        <v>-3.3341661000000002E-2</v>
      </c>
      <c r="D795">
        <v>1.2980678000000001E-2</v>
      </c>
      <c r="E795">
        <v>-5.5443649999999999E-3</v>
      </c>
      <c r="F795">
        <v>-3.8763740000000001E-3</v>
      </c>
      <c r="G795">
        <v>-1.629288E-3</v>
      </c>
      <c r="H795">
        <v>7.8575810000000006E-3</v>
      </c>
      <c r="I795">
        <v>1.2294759000000001E-2</v>
      </c>
      <c r="J795">
        <v>9.2769529999999992E-3</v>
      </c>
      <c r="K795">
        <v>9.9487759999999995E-3</v>
      </c>
      <c r="L795">
        <v>-5.2869099999999997E-4</v>
      </c>
      <c r="N795">
        <f t="shared" si="24"/>
        <v>5005579.8666152004</v>
      </c>
      <c r="P795">
        <f t="shared" si="25"/>
        <v>-5579.8666152004153</v>
      </c>
    </row>
    <row r="796" spans="1:16" x14ac:dyDescent="0.2">
      <c r="A796" s="17">
        <v>44701</v>
      </c>
      <c r="B796">
        <v>8.3683060000000007E-3</v>
      </c>
      <c r="C796">
        <v>1.6652022999999998E-2</v>
      </c>
      <c r="D796">
        <v>7.0667500000000003E-4</v>
      </c>
      <c r="E796">
        <v>-3.1473774000000003E-2</v>
      </c>
      <c r="F796">
        <v>1.4504992E-2</v>
      </c>
      <c r="G796">
        <v>-3.6757299999999999E-3</v>
      </c>
      <c r="H796">
        <v>3.943574E-3</v>
      </c>
      <c r="I796">
        <v>-2.2281629000000001E-2</v>
      </c>
      <c r="J796">
        <v>-5.4940520000000001E-3</v>
      </c>
      <c r="K796">
        <v>4.9376059999999998E-3</v>
      </c>
      <c r="L796">
        <v>4.2983819999999999E-3</v>
      </c>
      <c r="N796">
        <f t="shared" si="24"/>
        <v>4795397.2703390187</v>
      </c>
      <c r="P796">
        <f t="shared" si="25"/>
        <v>204602.72966098133</v>
      </c>
    </row>
    <row r="797" spans="1:16" x14ac:dyDescent="0.2">
      <c r="A797" s="17">
        <v>44704</v>
      </c>
      <c r="B797">
        <v>-7.8881679999999992E-3</v>
      </c>
      <c r="C797">
        <v>-4.1997214999999997E-2</v>
      </c>
      <c r="D797">
        <v>-1.2256648E-2</v>
      </c>
      <c r="E797">
        <v>-4.1121550000000002E-3</v>
      </c>
      <c r="F797">
        <v>-4.5877837999999997E-2</v>
      </c>
      <c r="G797">
        <v>-3.5822263999999999E-2</v>
      </c>
      <c r="H797">
        <v>-2.7548311999999998E-2</v>
      </c>
      <c r="I797">
        <v>-2.6568577999999999E-2</v>
      </c>
      <c r="J797">
        <v>1.855403E-3</v>
      </c>
      <c r="K797">
        <v>1.4913140000000001E-3</v>
      </c>
      <c r="L797">
        <v>-2.4658151999999999E-2</v>
      </c>
      <c r="N797">
        <f t="shared" si="24"/>
        <v>4743012.5048345914</v>
      </c>
      <c r="P797">
        <f t="shared" si="25"/>
        <v>256987.49516540859</v>
      </c>
    </row>
    <row r="798" spans="1:16" x14ac:dyDescent="0.2">
      <c r="A798" s="17">
        <v>44705</v>
      </c>
      <c r="B798">
        <v>1.2638899E-2</v>
      </c>
      <c r="C798">
        <v>1.6212725000000001E-2</v>
      </c>
      <c r="D798">
        <v>1.2726968E-2</v>
      </c>
      <c r="E798">
        <v>1.4074562000000001E-2</v>
      </c>
      <c r="F798">
        <v>2.9336293999999999E-2</v>
      </c>
      <c r="G798">
        <v>8.8664710000000008E-3</v>
      </c>
      <c r="H798">
        <v>2.0789180000000001E-2</v>
      </c>
      <c r="I798">
        <v>1.6274066E-2</v>
      </c>
      <c r="J798">
        <v>2.8996949999999999E-3</v>
      </c>
      <c r="K798">
        <v>1.4205484000000001E-2</v>
      </c>
      <c r="L798">
        <v>1.7837390000000002E-2</v>
      </c>
      <c r="N798">
        <f t="shared" si="24"/>
        <v>5073240.3670870895</v>
      </c>
      <c r="P798">
        <f t="shared" si="25"/>
        <v>-73240.367087089457</v>
      </c>
    </row>
    <row r="799" spans="1:16" x14ac:dyDescent="0.2">
      <c r="A799" s="17">
        <v>44706</v>
      </c>
      <c r="B799">
        <v>2.9880793999999999E-2</v>
      </c>
      <c r="C799">
        <v>6.3762435000000006E-2</v>
      </c>
      <c r="D799">
        <v>2.3945009E-2</v>
      </c>
      <c r="E799">
        <v>3.5169720000000002E-2</v>
      </c>
      <c r="F799">
        <v>5.4632931000000003E-2</v>
      </c>
      <c r="G799">
        <v>3.2667738000000002E-2</v>
      </c>
      <c r="H799">
        <v>2.7137380999999999E-2</v>
      </c>
      <c r="I799">
        <v>3.6175430000000001E-2</v>
      </c>
      <c r="J799">
        <v>1.0296774999999999E-2</v>
      </c>
      <c r="K799">
        <v>2.8962315999999998E-2</v>
      </c>
      <c r="L799">
        <v>3.8326437999999997E-2</v>
      </c>
      <c r="N799">
        <f t="shared" si="24"/>
        <v>5218523.5809266167</v>
      </c>
      <c r="P799">
        <f t="shared" si="25"/>
        <v>-218523.58092661668</v>
      </c>
    </row>
    <row r="800" spans="1:16" x14ac:dyDescent="0.2">
      <c r="A800" s="17">
        <v>44707</v>
      </c>
      <c r="B800">
        <v>2.4310943000000002E-2</v>
      </c>
      <c r="C800">
        <v>3.4927207000000002E-2</v>
      </c>
      <c r="D800">
        <v>2.1812745000000001E-2</v>
      </c>
      <c r="E800">
        <v>5.7549879999999998E-2</v>
      </c>
      <c r="F800">
        <v>6.5042858999999995E-2</v>
      </c>
      <c r="G800">
        <v>2.411694E-2</v>
      </c>
      <c r="H800">
        <v>3.5837820999999999E-2</v>
      </c>
      <c r="I800">
        <v>4.4503882000000002E-2</v>
      </c>
      <c r="J800">
        <v>2.6060445000000002E-2</v>
      </c>
      <c r="K800">
        <v>3.8226966000000001E-2</v>
      </c>
      <c r="L800">
        <v>4.0302532000000002E-2</v>
      </c>
      <c r="N800">
        <f t="shared" si="24"/>
        <v>5318143.106194118</v>
      </c>
      <c r="P800">
        <f t="shared" si="25"/>
        <v>-318143.10619411804</v>
      </c>
    </row>
    <row r="801" spans="1:16" x14ac:dyDescent="0.2">
      <c r="A801" s="17">
        <v>44708</v>
      </c>
      <c r="B801">
        <v>-2.922118E-3</v>
      </c>
      <c r="C801">
        <v>-3.919283E-3</v>
      </c>
      <c r="D801">
        <v>-6.8220650000000004E-3</v>
      </c>
      <c r="E801">
        <v>-5.4151299999999998E-3</v>
      </c>
      <c r="F801">
        <v>-2.7842031E-2</v>
      </c>
      <c r="G801">
        <v>-3.1821789999999998E-3</v>
      </c>
      <c r="H801">
        <v>2.4455121E-2</v>
      </c>
      <c r="I801">
        <v>-6.8965909999999997E-3</v>
      </c>
      <c r="J801">
        <v>5.060241E-3</v>
      </c>
      <c r="K801">
        <v>-1.92515E-3</v>
      </c>
      <c r="L801">
        <v>-5.1491080000000003E-3</v>
      </c>
      <c r="N801">
        <f t="shared" si="24"/>
        <v>4995407.3018831052</v>
      </c>
      <c r="P801">
        <f t="shared" si="25"/>
        <v>4592.6981168948114</v>
      </c>
    </row>
    <row r="802" spans="1:16" x14ac:dyDescent="0.2">
      <c r="A802" s="17">
        <v>44712</v>
      </c>
      <c r="B802">
        <v>-7.0034240000000003E-3</v>
      </c>
      <c r="C802">
        <v>-6.3029499999999999E-3</v>
      </c>
      <c r="D802">
        <v>-1.3326648999999999E-2</v>
      </c>
      <c r="E802">
        <v>-1.1285086E-2</v>
      </c>
      <c r="F802">
        <v>-1.8944349999999999E-2</v>
      </c>
      <c r="G802">
        <v>7.1457350000000003E-3</v>
      </c>
      <c r="H802">
        <v>-1.7346053E-2</v>
      </c>
      <c r="I802">
        <v>-6.3639559999999996E-3</v>
      </c>
      <c r="J802">
        <v>-2.1791680000000001E-2</v>
      </c>
      <c r="K802">
        <v>-2.0722579000000001E-2</v>
      </c>
      <c r="L802">
        <v>-1.5990544999999998E-2</v>
      </c>
      <c r="N802">
        <f t="shared" si="24"/>
        <v>4947436.6168126883</v>
      </c>
      <c r="P802">
        <f t="shared" si="25"/>
        <v>52563.383187311701</v>
      </c>
    </row>
    <row r="803" spans="1:16" x14ac:dyDescent="0.2">
      <c r="A803" s="17">
        <v>44713</v>
      </c>
      <c r="B803">
        <v>1.6414049E-2</v>
      </c>
      <c r="C803">
        <v>7.0282911000000003E-2</v>
      </c>
      <c r="D803">
        <v>1.3100403E-2</v>
      </c>
      <c r="E803">
        <v>5.4243900000000003E-3</v>
      </c>
      <c r="F803">
        <v>5.6766044000000002E-2</v>
      </c>
      <c r="G803">
        <v>1.9197446E-2</v>
      </c>
      <c r="H803">
        <v>4.3190297000000002E-2</v>
      </c>
      <c r="I803">
        <v>4.9444084999999999E-2</v>
      </c>
      <c r="J803">
        <v>2.6767249E-2</v>
      </c>
      <c r="K803">
        <v>2.9902313E-2</v>
      </c>
      <c r="L803">
        <v>3.4244003000000002E-2</v>
      </c>
      <c r="N803">
        <f t="shared" si="24"/>
        <v>5189676.0527775194</v>
      </c>
      <c r="P803">
        <f t="shared" si="25"/>
        <v>-189676.05277751945</v>
      </c>
    </row>
    <row r="804" spans="1:16" x14ac:dyDescent="0.2">
      <c r="A804" s="17">
        <v>44714</v>
      </c>
      <c r="B804">
        <v>-3.2871544000000003E-2</v>
      </c>
      <c r="C804">
        <v>-2.1313973999999999E-2</v>
      </c>
      <c r="D804">
        <v>-2.5155322000000001E-2</v>
      </c>
      <c r="E804">
        <v>-2.3543728E-2</v>
      </c>
      <c r="F804">
        <v>-4.1039055999999997E-2</v>
      </c>
      <c r="G804">
        <v>-1.5643635999999999E-2</v>
      </c>
      <c r="H804">
        <v>-3.4656735000000001E-2</v>
      </c>
      <c r="I804">
        <v>-3.4657439999999998E-2</v>
      </c>
      <c r="J804">
        <v>-2.3918855999999999E-2</v>
      </c>
      <c r="K804">
        <v>-2.8778824000000001E-2</v>
      </c>
      <c r="L804">
        <v>-3.0364756E-2</v>
      </c>
      <c r="N804">
        <f t="shared" si="24"/>
        <v>4935971.2295950083</v>
      </c>
      <c r="P804">
        <f t="shared" si="25"/>
        <v>64028.770404991694</v>
      </c>
    </row>
    <row r="805" spans="1:16" x14ac:dyDescent="0.2">
      <c r="A805" s="17">
        <v>44715</v>
      </c>
      <c r="B805">
        <v>-1.153011E-3</v>
      </c>
      <c r="C805">
        <v>-6.1335560000000001E-3</v>
      </c>
      <c r="D805">
        <v>-2.687695E-2</v>
      </c>
      <c r="E805">
        <v>-3.7169949999999998E-3</v>
      </c>
      <c r="F805">
        <v>1.3142466E-2</v>
      </c>
      <c r="G805">
        <v>3.5411499999999999E-3</v>
      </c>
      <c r="H805">
        <v>-5.5385649999999996E-3</v>
      </c>
      <c r="I805">
        <v>3.9950419999999999E-3</v>
      </c>
      <c r="J805">
        <v>1.81387E-4</v>
      </c>
      <c r="K805">
        <v>-1.4278668E-2</v>
      </c>
      <c r="L805">
        <v>1.732408E-3</v>
      </c>
      <c r="N805">
        <f t="shared" si="24"/>
        <v>5082530.0714525124</v>
      </c>
      <c r="P805">
        <f t="shared" si="25"/>
        <v>-82530.071452512406</v>
      </c>
    </row>
    <row r="806" spans="1:16" x14ac:dyDescent="0.2">
      <c r="A806" s="17">
        <v>44718</v>
      </c>
      <c r="B806">
        <v>4.3742210000000002E-3</v>
      </c>
      <c r="C806">
        <v>-3.5083029999999999E-3</v>
      </c>
      <c r="D806">
        <v>1.2381384E-2</v>
      </c>
      <c r="E806">
        <v>2.0737440999999999E-2</v>
      </c>
      <c r="F806">
        <v>2.1199984000000002E-2</v>
      </c>
      <c r="G806">
        <v>-5.5139719999999998E-3</v>
      </c>
      <c r="H806">
        <v>1.0271793E-2</v>
      </c>
      <c r="I806">
        <v>3.1582602000000001E-2</v>
      </c>
      <c r="J806">
        <v>1.0114131E-2</v>
      </c>
      <c r="K806">
        <v>6.3870330000000003E-3</v>
      </c>
      <c r="L806">
        <v>7.9590479999999998E-3</v>
      </c>
      <c r="N806">
        <f t="shared" si="24"/>
        <v>5093496.0397754032</v>
      </c>
      <c r="P806">
        <f t="shared" si="25"/>
        <v>-93496.039775403216</v>
      </c>
    </row>
    <row r="807" spans="1:16" x14ac:dyDescent="0.2">
      <c r="A807" s="17">
        <v>44719</v>
      </c>
      <c r="B807">
        <v>-5.4284197999999999E-2</v>
      </c>
      <c r="C807">
        <v>-3.2631501E-2</v>
      </c>
      <c r="D807">
        <v>-2.6730607999999999E-2</v>
      </c>
      <c r="E807">
        <v>-1.3405603E-2</v>
      </c>
      <c r="F807">
        <v>-2.7749757E-2</v>
      </c>
      <c r="G807">
        <v>-2.1961323000000001E-2</v>
      </c>
      <c r="H807">
        <v>-2.0865875999999998E-2</v>
      </c>
      <c r="I807">
        <v>-5.4046793000000003E-2</v>
      </c>
      <c r="J807">
        <v>-1.1688537000000001E-2</v>
      </c>
      <c r="K807">
        <v>-2.5361656E-2</v>
      </c>
      <c r="L807">
        <v>-2.1518697999999999E-2</v>
      </c>
      <c r="N807">
        <f t="shared" si="24"/>
        <v>5172140.5837610345</v>
      </c>
      <c r="P807">
        <f t="shared" si="25"/>
        <v>-172140.58376103453</v>
      </c>
    </row>
    <row r="808" spans="1:16" x14ac:dyDescent="0.2">
      <c r="A808" s="17">
        <v>44720</v>
      </c>
      <c r="B808">
        <v>-3.0036791E-2</v>
      </c>
      <c r="C808">
        <v>-3.0894319999999999E-2</v>
      </c>
      <c r="D808">
        <v>-2.3184620999999999E-2</v>
      </c>
      <c r="E808">
        <v>-1.6298657000000001E-2</v>
      </c>
      <c r="F808">
        <v>-4.9565379999999999E-2</v>
      </c>
      <c r="G808">
        <v>-2.4934894999999999E-2</v>
      </c>
      <c r="H808">
        <v>-1.6324293E-2</v>
      </c>
      <c r="I808">
        <v>-3.1961665E-2</v>
      </c>
      <c r="J808">
        <v>-2.0819766E-2</v>
      </c>
      <c r="K808">
        <v>-3.3646188E-2</v>
      </c>
      <c r="L808">
        <v>-2.8795472999999999E-2</v>
      </c>
      <c r="N808">
        <f t="shared" si="24"/>
        <v>4969581.9360243976</v>
      </c>
      <c r="P808">
        <f t="shared" si="25"/>
        <v>30418.063975602388</v>
      </c>
    </row>
    <row r="809" spans="1:16" x14ac:dyDescent="0.2">
      <c r="A809" s="17">
        <v>44721</v>
      </c>
      <c r="B809">
        <v>-2.0962887999999999E-2</v>
      </c>
      <c r="C809">
        <v>-4.1117280999999999E-2</v>
      </c>
      <c r="D809">
        <v>-2.3798890999999999E-2</v>
      </c>
      <c r="E809">
        <v>-2.7245741E-2</v>
      </c>
      <c r="F809">
        <v>-6.2274771999999999E-2</v>
      </c>
      <c r="G809">
        <v>-1.0401591999999999E-2</v>
      </c>
      <c r="H809">
        <v>-2.601024E-2</v>
      </c>
      <c r="I809">
        <v>-2.5173917000000001E-2</v>
      </c>
      <c r="J809">
        <v>-2.9450112000000001E-2</v>
      </c>
      <c r="K809">
        <v>-3.793084E-2</v>
      </c>
      <c r="L809">
        <v>-3.6173110000000001E-2</v>
      </c>
      <c r="N809">
        <f t="shared" si="24"/>
        <v>4846064.1373303756</v>
      </c>
      <c r="P809">
        <f t="shared" si="25"/>
        <v>153935.86266962439</v>
      </c>
    </row>
    <row r="810" spans="1:16" x14ac:dyDescent="0.2">
      <c r="A810" s="17">
        <v>44722</v>
      </c>
      <c r="B810">
        <v>-3.6651186000000002E-2</v>
      </c>
      <c r="C810">
        <v>-8.6187209000000001E-2</v>
      </c>
      <c r="D810">
        <v>-2.7305606E-2</v>
      </c>
      <c r="E810">
        <v>-4.4676868000000002E-2</v>
      </c>
      <c r="F810">
        <v>-8.3676637999999998E-2</v>
      </c>
      <c r="G810">
        <v>-7.9171750999999999E-2</v>
      </c>
      <c r="H810">
        <v>-3.4678354000000002E-2</v>
      </c>
      <c r="I810">
        <v>-6.9595155000000006E-2</v>
      </c>
      <c r="J810">
        <v>-6.0078872999999998E-2</v>
      </c>
      <c r="K810">
        <v>-6.7213009000000004E-2</v>
      </c>
      <c r="L810">
        <v>-5.9424571000000002E-2</v>
      </c>
      <c r="N810">
        <f t="shared" si="24"/>
        <v>4562099.0351255778</v>
      </c>
      <c r="P810">
        <f t="shared" si="25"/>
        <v>437900.96487442218</v>
      </c>
    </row>
    <row r="811" spans="1:16" x14ac:dyDescent="0.2">
      <c r="A811" s="17">
        <v>44725</v>
      </c>
      <c r="B811">
        <v>4.2271189999999997E-3</v>
      </c>
      <c r="C811">
        <v>0</v>
      </c>
      <c r="D811">
        <v>3.5758750000000001E-3</v>
      </c>
      <c r="E811">
        <v>4.9142370000000001E-3</v>
      </c>
      <c r="F811">
        <v>-5.9590279999999999E-3</v>
      </c>
      <c r="G811">
        <v>-4.5280599999999999E-4</v>
      </c>
      <c r="H811">
        <v>1.2359128E-2</v>
      </c>
      <c r="I811">
        <v>5.1337364000000003E-2</v>
      </c>
      <c r="J811">
        <v>-4.0687199999999996E-3</v>
      </c>
      <c r="K811">
        <v>1.6042689999999998E-2</v>
      </c>
      <c r="L811">
        <v>5.5455369999999997E-3</v>
      </c>
      <c r="N811">
        <f t="shared" si="24"/>
        <v>5015719.4951425809</v>
      </c>
      <c r="P811">
        <f t="shared" si="25"/>
        <v>-15719.495142580941</v>
      </c>
    </row>
    <row r="812" spans="1:16" x14ac:dyDescent="0.2">
      <c r="A812" s="17">
        <v>44726</v>
      </c>
      <c r="B812">
        <v>1.8804504E-2</v>
      </c>
      <c r="C812">
        <v>2.6208377000000001E-2</v>
      </c>
      <c r="D812">
        <v>1.1871325E-2</v>
      </c>
      <c r="E812">
        <v>1.2494552000000001E-2</v>
      </c>
      <c r="F812">
        <v>1.3917382000000001E-2</v>
      </c>
      <c r="G812">
        <v>2.1506185000000001E-2</v>
      </c>
      <c r="H812">
        <v>5.8938910000000001E-3</v>
      </c>
      <c r="I812">
        <v>1.8052212000000002E-2</v>
      </c>
      <c r="J812">
        <v>1.9580087999999999E-2</v>
      </c>
      <c r="K812">
        <v>9.7959970000000007E-3</v>
      </c>
      <c r="L812">
        <v>1.7041132000000001E-2</v>
      </c>
      <c r="N812">
        <f t="shared" si="24"/>
        <v>5108116.4727703286</v>
      </c>
      <c r="P812">
        <f t="shared" si="25"/>
        <v>-108116.47277032863</v>
      </c>
    </row>
    <row r="813" spans="1:16" x14ac:dyDescent="0.2">
      <c r="A813" s="17">
        <v>44727</v>
      </c>
      <c r="B813">
        <v>-3.4481851000000001E-2</v>
      </c>
      <c r="C813">
        <v>-8.4672666999999993E-2</v>
      </c>
      <c r="D813">
        <v>-2.9616084000000001E-2</v>
      </c>
      <c r="E813">
        <v>-5.7698108999999997E-2</v>
      </c>
      <c r="F813">
        <v>-8.8342493999999994E-2</v>
      </c>
      <c r="G813">
        <v>-8.3632155999999999E-2</v>
      </c>
      <c r="H813">
        <v>-8.1124663E-2</v>
      </c>
      <c r="I813">
        <v>-8.3819790000000005E-2</v>
      </c>
      <c r="J813">
        <v>-4.5112288E-2</v>
      </c>
      <c r="K813">
        <v>-7.4520434999999996E-2</v>
      </c>
      <c r="L813">
        <v>-6.2149762999999997E-2</v>
      </c>
      <c r="N813">
        <f t="shared" si="24"/>
        <v>4501175.0980427172</v>
      </c>
      <c r="P813">
        <f t="shared" si="25"/>
        <v>498824.9019572828</v>
      </c>
    </row>
    <row r="814" spans="1:16" x14ac:dyDescent="0.2">
      <c r="A814" s="17">
        <v>44728</v>
      </c>
      <c r="B814">
        <v>-9.9580620000000002E-3</v>
      </c>
      <c r="C814">
        <v>-5.8673110000000001E-3</v>
      </c>
      <c r="D814">
        <v>-7.7593489999999996E-3</v>
      </c>
      <c r="E814">
        <v>2.9525039999999999E-3</v>
      </c>
      <c r="F814">
        <v>2.1959574999999999E-2</v>
      </c>
      <c r="G814">
        <v>8.1593959999999993E-3</v>
      </c>
      <c r="H814">
        <v>1.4061799999999999E-3</v>
      </c>
      <c r="I814">
        <v>2.3644891000000001E-2</v>
      </c>
      <c r="J814">
        <v>8.122532E-3</v>
      </c>
      <c r="K814">
        <v>8.1931439999999994E-3</v>
      </c>
      <c r="L814">
        <v>4.0471830000000002E-3</v>
      </c>
      <c r="N814">
        <f t="shared" si="24"/>
        <v>5123171.1209511869</v>
      </c>
      <c r="P814">
        <f t="shared" si="25"/>
        <v>-123171.12095118687</v>
      </c>
    </row>
    <row r="815" spans="1:16" x14ac:dyDescent="0.2">
      <c r="A815" s="17">
        <v>44729</v>
      </c>
      <c r="B815">
        <v>2.0348765000000001E-2</v>
      </c>
      <c r="C815">
        <v>2.6852135999999999E-2</v>
      </c>
      <c r="D815">
        <v>2.1472317000000001E-2</v>
      </c>
      <c r="E815">
        <v>1.8471531999999999E-2</v>
      </c>
      <c r="F815">
        <v>2.1275199000000002E-2</v>
      </c>
      <c r="G815">
        <v>3.1061313E-2</v>
      </c>
      <c r="H815">
        <v>2.7714010000000001E-2</v>
      </c>
      <c r="I815">
        <v>5.3365797999999999E-2</v>
      </c>
      <c r="J815">
        <v>2.5395783000000002E-2</v>
      </c>
      <c r="K815">
        <v>2.9929514000000001E-2</v>
      </c>
      <c r="L815">
        <v>2.5846564999999998E-2</v>
      </c>
      <c r="N815">
        <f t="shared" si="24"/>
        <v>5170994.5324109783</v>
      </c>
      <c r="P815">
        <f t="shared" si="25"/>
        <v>-170994.53241097834</v>
      </c>
    </row>
    <row r="816" spans="1:16" x14ac:dyDescent="0.2">
      <c r="A816" s="17">
        <v>44733</v>
      </c>
      <c r="B816">
        <v>-9.3197939999999993E-3</v>
      </c>
      <c r="C816">
        <v>-4.7750899999999998E-4</v>
      </c>
      <c r="D816">
        <v>-5.6199600000000002E-3</v>
      </c>
      <c r="E816">
        <v>-1.5342286E-2</v>
      </c>
      <c r="F816">
        <v>-1.3701893E-2</v>
      </c>
      <c r="G816">
        <v>-1.0715199E-2</v>
      </c>
      <c r="H816">
        <v>-1.8090186000000001E-2</v>
      </c>
      <c r="I816">
        <v>-1.0824429E-2</v>
      </c>
      <c r="J816">
        <v>-4.7299880000000001E-3</v>
      </c>
      <c r="K816">
        <v>-6.5927470000000004E-3</v>
      </c>
      <c r="L816">
        <v>-1.0486607E-2</v>
      </c>
      <c r="N816">
        <f t="shared" si="24"/>
        <v>4915955.3854772169</v>
      </c>
      <c r="P816">
        <f t="shared" si="25"/>
        <v>84044.614522783086</v>
      </c>
    </row>
    <row r="817" spans="1:16" x14ac:dyDescent="0.2">
      <c r="A817" s="17">
        <v>44734</v>
      </c>
      <c r="B817">
        <v>8.02187E-4</v>
      </c>
      <c r="C817">
        <v>-1.5886719000000001E-2</v>
      </c>
      <c r="D817">
        <v>-9.6135779999999994E-3</v>
      </c>
      <c r="E817">
        <v>9.6709400000000005E-4</v>
      </c>
      <c r="F817">
        <v>-2.8062959999999998E-3</v>
      </c>
      <c r="G817">
        <v>-1.6053232000000001E-2</v>
      </c>
      <c r="H817">
        <v>-1.7090250000000001E-2</v>
      </c>
      <c r="I817">
        <v>1.1859074000000001E-2</v>
      </c>
      <c r="J817">
        <v>-1.4393543999999999E-2</v>
      </c>
      <c r="K817">
        <v>-1.7969252000000002E-2</v>
      </c>
      <c r="L817">
        <v>-6.8099759999999997E-3</v>
      </c>
      <c r="N817">
        <f t="shared" si="24"/>
        <v>4958183.6516552288</v>
      </c>
      <c r="P817">
        <f t="shared" si="25"/>
        <v>41816.348344771191</v>
      </c>
    </row>
    <row r="818" spans="1:16" x14ac:dyDescent="0.2">
      <c r="A818" s="17">
        <v>44735</v>
      </c>
      <c r="B818">
        <v>3.1573260999999998E-2</v>
      </c>
      <c r="C818">
        <v>5.4877805000000002E-2</v>
      </c>
      <c r="D818">
        <v>3.1329005E-2</v>
      </c>
      <c r="E818">
        <v>2.4880203E-2</v>
      </c>
      <c r="F818">
        <v>4.1496204000000002E-2</v>
      </c>
      <c r="G818">
        <v>3.4155344999999997E-2</v>
      </c>
      <c r="H818">
        <v>4.0871921999999998E-2</v>
      </c>
      <c r="I818">
        <v>7.2969784999999995E-2</v>
      </c>
      <c r="J818">
        <v>2.8115536999999999E-2</v>
      </c>
      <c r="K818">
        <v>4.5074787999999998E-2</v>
      </c>
      <c r="L818">
        <v>4.3350444000000002E-2</v>
      </c>
      <c r="N818">
        <f t="shared" si="24"/>
        <v>5222567.1130708018</v>
      </c>
      <c r="P818">
        <f t="shared" si="25"/>
        <v>-222567.11307080183</v>
      </c>
    </row>
    <row r="819" spans="1:16" x14ac:dyDescent="0.2">
      <c r="A819" s="17">
        <v>44736</v>
      </c>
      <c r="B819">
        <v>5.1803799999999996E-4</v>
      </c>
      <c r="C819">
        <v>-1.0621182E-2</v>
      </c>
      <c r="D819">
        <v>-2.11853E-3</v>
      </c>
      <c r="E819">
        <v>-6.661541E-3</v>
      </c>
      <c r="F819">
        <v>-1.1891072000000001E-2</v>
      </c>
      <c r="G819">
        <v>1.2343035E-2</v>
      </c>
      <c r="H819">
        <v>1.6490014000000001E-2</v>
      </c>
      <c r="I819">
        <v>4.0296109999999998E-3</v>
      </c>
      <c r="J819">
        <v>5.9943430000000001E-3</v>
      </c>
      <c r="K819">
        <v>1.4844459999999999E-3</v>
      </c>
      <c r="L819">
        <v>-2.7390330000000001E-3</v>
      </c>
      <c r="N819">
        <f t="shared" si="24"/>
        <v>4997236.5481999014</v>
      </c>
      <c r="P819">
        <f t="shared" si="25"/>
        <v>2763.4518000986427</v>
      </c>
    </row>
    <row r="820" spans="1:16" x14ac:dyDescent="0.2">
      <c r="A820" s="17">
        <v>44739</v>
      </c>
      <c r="B820">
        <v>-2.2249569E-2</v>
      </c>
      <c r="C820">
        <v>-6.4476679999999995E-2</v>
      </c>
      <c r="D820">
        <v>-9.4258120000000004E-3</v>
      </c>
      <c r="E820">
        <v>-1.4460008999999999E-2</v>
      </c>
      <c r="F820">
        <v>-5.0134339E-2</v>
      </c>
      <c r="G820">
        <v>-1.6029670999999999E-2</v>
      </c>
      <c r="H820">
        <v>3.4163687999999998E-2</v>
      </c>
      <c r="I820">
        <v>-5.7135915000000002E-2</v>
      </c>
      <c r="J820">
        <v>-1.4043397000000001E-2</v>
      </c>
      <c r="K820">
        <v>-2.0313586000000002E-2</v>
      </c>
      <c r="L820">
        <v>-2.4691932999999999E-2</v>
      </c>
      <c r="N820">
        <f t="shared" si="24"/>
        <v>4901321.9112945646</v>
      </c>
      <c r="P820">
        <f t="shared" si="25"/>
        <v>98678.088705435395</v>
      </c>
    </row>
    <row r="821" spans="1:16" x14ac:dyDescent="0.2">
      <c r="A821" s="17">
        <v>44740</v>
      </c>
      <c r="B821">
        <v>-1.3054453000000001E-2</v>
      </c>
      <c r="C821">
        <v>-3.5148809000000003E-2</v>
      </c>
      <c r="D821">
        <v>-8.9922370000000001E-3</v>
      </c>
      <c r="E821">
        <v>-1.6261573000000001E-2</v>
      </c>
      <c r="F821">
        <v>-2.2312543000000001E-2</v>
      </c>
      <c r="G821">
        <v>-2.773902E-3</v>
      </c>
      <c r="H821">
        <v>-1.0464872E-2</v>
      </c>
      <c r="I821">
        <v>-1.826488E-3</v>
      </c>
      <c r="J821">
        <v>-8.2499770000000004E-3</v>
      </c>
      <c r="K821">
        <v>-2.3831004999999999E-2</v>
      </c>
      <c r="L821">
        <v>-2.3876411E-2</v>
      </c>
      <c r="N821">
        <f t="shared" si="24"/>
        <v>4911696.1297714282</v>
      </c>
      <c r="P821">
        <f t="shared" si="25"/>
        <v>88303.870228571817</v>
      </c>
    </row>
    <row r="822" spans="1:16" x14ac:dyDescent="0.2">
      <c r="A822" s="17">
        <v>44741</v>
      </c>
      <c r="B822">
        <v>3.2127240000000001E-3</v>
      </c>
      <c r="C822">
        <v>-1.9682063E-2</v>
      </c>
      <c r="D822">
        <v>5.6781790000000002E-3</v>
      </c>
      <c r="E822">
        <v>-9.4242849999999993E-3</v>
      </c>
      <c r="F822">
        <v>-1.7985523E-2</v>
      </c>
      <c r="G822">
        <v>-5.1056319999999997E-3</v>
      </c>
      <c r="H822">
        <v>-1.9305314000000001E-2</v>
      </c>
      <c r="I822">
        <v>-1.4939387E-2</v>
      </c>
      <c r="J822">
        <v>-8.0445900000000008E-3</v>
      </c>
      <c r="K822">
        <v>5.1670100000000005E-4</v>
      </c>
      <c r="L822">
        <v>-1.3184662999999999E-2</v>
      </c>
      <c r="N822">
        <f t="shared" si="24"/>
        <v>4784256.7021192145</v>
      </c>
      <c r="P822">
        <f t="shared" si="25"/>
        <v>215743.29788078554</v>
      </c>
    </row>
    <row r="823" spans="1:16" x14ac:dyDescent="0.2">
      <c r="A823" s="17">
        <v>44742</v>
      </c>
      <c r="B823">
        <v>-2.9019027999999999E-2</v>
      </c>
      <c r="C823">
        <v>-3.7302887E-2</v>
      </c>
      <c r="D823">
        <v>-3.3822746000000001E-2</v>
      </c>
      <c r="E823">
        <v>-1.6541455E-2</v>
      </c>
      <c r="F823">
        <v>-2.2770538999999999E-2</v>
      </c>
      <c r="G823">
        <v>-4.2782172E-2</v>
      </c>
      <c r="H823">
        <v>-3.3512839000000003E-2</v>
      </c>
      <c r="I823">
        <v>-6.8698390999999998E-2</v>
      </c>
      <c r="J823">
        <v>-2.2008013E-2</v>
      </c>
      <c r="K823">
        <v>-3.3616622999999998E-2</v>
      </c>
      <c r="L823">
        <v>-3.6023495000000003E-2</v>
      </c>
      <c r="N823">
        <f t="shared" si="24"/>
        <v>4793336.6756575014</v>
      </c>
      <c r="P823">
        <f t="shared" si="25"/>
        <v>206663.32434249856</v>
      </c>
    </row>
    <row r="824" spans="1:16" x14ac:dyDescent="0.2">
      <c r="A824" s="17">
        <v>44743</v>
      </c>
      <c r="B824">
        <v>9.5853499999999994E-3</v>
      </c>
      <c r="C824">
        <v>2.0555555E-2</v>
      </c>
      <c r="D824">
        <v>3.76269E-3</v>
      </c>
      <c r="E824">
        <v>-3.2281079999999999E-3</v>
      </c>
      <c r="F824">
        <v>1.0054931E-2</v>
      </c>
      <c r="G824">
        <v>1.9716909000000001E-2</v>
      </c>
      <c r="H824">
        <v>1.8447766000000001E-2</v>
      </c>
      <c r="I824">
        <v>5.5060159999999999E-3</v>
      </c>
      <c r="J824">
        <v>1.119E-3</v>
      </c>
      <c r="K824">
        <v>-3.5619100000000001E-4</v>
      </c>
      <c r="L824">
        <v>7.8567689999999996E-3</v>
      </c>
      <c r="N824">
        <f t="shared" si="24"/>
        <v>5041792.3258538973</v>
      </c>
      <c r="P824">
        <f t="shared" si="25"/>
        <v>-41792.325853897259</v>
      </c>
    </row>
    <row r="825" spans="1:16" x14ac:dyDescent="0.2">
      <c r="A825" s="17">
        <v>44747</v>
      </c>
      <c r="B825">
        <v>8.1434209999999996E-3</v>
      </c>
      <c r="C825">
        <v>1.992714E-3</v>
      </c>
      <c r="D825">
        <v>1.1403425999999999E-2</v>
      </c>
      <c r="E825">
        <v>1.3161011E-2</v>
      </c>
      <c r="F825">
        <v>1.9355476999999999E-2</v>
      </c>
      <c r="G825">
        <v>-6.6889590000000004E-3</v>
      </c>
      <c r="H825">
        <v>9.7276069999999992E-3</v>
      </c>
      <c r="I825">
        <v>9.1824430000000002E-3</v>
      </c>
      <c r="J825">
        <v>1.1328614000000001E-2</v>
      </c>
      <c r="K825">
        <v>1.7800300000000001E-4</v>
      </c>
      <c r="L825">
        <v>4.871879E-3</v>
      </c>
      <c r="N825">
        <f t="shared" si="24"/>
        <v>5019153.2485095486</v>
      </c>
      <c r="P825">
        <f t="shared" si="25"/>
        <v>-19153.248509548604</v>
      </c>
    </row>
    <row r="826" spans="1:16" x14ac:dyDescent="0.2">
      <c r="A826" s="17">
        <v>44748</v>
      </c>
      <c r="B826">
        <v>3.0615872999999998E-2</v>
      </c>
      <c r="C826">
        <v>5.1094262000000001E-2</v>
      </c>
      <c r="D826">
        <v>2.5402681999999999E-2</v>
      </c>
      <c r="E826">
        <v>3.2474808000000001E-2</v>
      </c>
      <c r="F826">
        <v>6.2880482000000001E-2</v>
      </c>
      <c r="G826">
        <v>2.8823101E-2</v>
      </c>
      <c r="H826">
        <v>5.6161050999999997E-2</v>
      </c>
      <c r="I826">
        <v>6.4266432999999998E-2</v>
      </c>
      <c r="J826">
        <v>2.6393811999999999E-2</v>
      </c>
      <c r="K826">
        <v>4.5264634999999998E-2</v>
      </c>
      <c r="L826">
        <v>4.3792058000000002E-2</v>
      </c>
      <c r="N826">
        <f t="shared" si="24"/>
        <v>5222629.7411646899</v>
      </c>
      <c r="P826">
        <f t="shared" si="25"/>
        <v>-222629.74116468988</v>
      </c>
    </row>
    <row r="827" spans="1:16" x14ac:dyDescent="0.2">
      <c r="A827" s="17">
        <v>44749</v>
      </c>
      <c r="B827">
        <v>-3.9408730000000001E-3</v>
      </c>
      <c r="C827">
        <v>6.3026100000000002E-4</v>
      </c>
      <c r="D827">
        <v>5.4153250000000003E-3</v>
      </c>
      <c r="E827">
        <v>3.0086300000000001E-4</v>
      </c>
      <c r="F827">
        <v>8.3340849999999998E-3</v>
      </c>
      <c r="G827">
        <v>-2.3315110000000001E-3</v>
      </c>
      <c r="H827">
        <v>1.1907966000000001E-2</v>
      </c>
      <c r="I827">
        <v>2.0402699999999999E-4</v>
      </c>
      <c r="J827">
        <v>9.1790039999999993E-3</v>
      </c>
      <c r="K827">
        <v>1.1844479999999999E-2</v>
      </c>
      <c r="L827">
        <v>4.7526269999999997E-3</v>
      </c>
      <c r="N827">
        <f t="shared" si="24"/>
        <v>5025922.4199582767</v>
      </c>
      <c r="P827">
        <f t="shared" si="25"/>
        <v>-25922.419958276674</v>
      </c>
    </row>
    <row r="828" spans="1:16" x14ac:dyDescent="0.2">
      <c r="A828" s="17">
        <v>44750</v>
      </c>
      <c r="B828">
        <v>-2.1013938999999999E-2</v>
      </c>
      <c r="C828">
        <v>-3.0712606999999999E-2</v>
      </c>
      <c r="D828">
        <v>-1.274729E-2</v>
      </c>
      <c r="E828">
        <v>-3.2257905000000003E-2</v>
      </c>
      <c r="F828">
        <v>-3.8837485999999997E-2</v>
      </c>
      <c r="G828">
        <v>-1.3158117E-2</v>
      </c>
      <c r="H828">
        <v>-2.8109843999999998E-2</v>
      </c>
      <c r="I828">
        <v>-2.3953239000000001E-2</v>
      </c>
      <c r="J828">
        <v>-1.6000453000000001E-2</v>
      </c>
      <c r="K828">
        <v>-9.8040650000000007E-3</v>
      </c>
      <c r="L828">
        <v>-2.3306568999999999E-2</v>
      </c>
      <c r="N828">
        <f t="shared" si="24"/>
        <v>4818094.3879893711</v>
      </c>
      <c r="P828">
        <f t="shared" si="25"/>
        <v>181905.61201062892</v>
      </c>
    </row>
    <row r="829" spans="1:16" x14ac:dyDescent="0.2">
      <c r="A829" s="17">
        <v>44753</v>
      </c>
      <c r="B829">
        <v>2.6865199999999998E-4</v>
      </c>
      <c r="C829">
        <v>-7.6968139999999997E-3</v>
      </c>
      <c r="D829">
        <v>5.843946E-3</v>
      </c>
      <c r="E829">
        <v>-3.0905239999999999E-3</v>
      </c>
      <c r="F829">
        <v>7.2742900000000001E-3</v>
      </c>
      <c r="G829">
        <v>-1.893893E-3</v>
      </c>
      <c r="H829">
        <v>5.3544100000000004E-3</v>
      </c>
      <c r="I829">
        <v>-6.2893130000000004E-3</v>
      </c>
      <c r="J829">
        <v>3.3152049999999999E-3</v>
      </c>
      <c r="K829">
        <v>5.589854E-3</v>
      </c>
      <c r="L829">
        <v>2.7936189999999998E-3</v>
      </c>
      <c r="N829">
        <f t="shared" si="24"/>
        <v>4971563.498638941</v>
      </c>
      <c r="P829">
        <f t="shared" si="25"/>
        <v>28436.501361059025</v>
      </c>
    </row>
    <row r="830" spans="1:16" x14ac:dyDescent="0.2">
      <c r="A830" s="17">
        <v>44754</v>
      </c>
      <c r="B830">
        <v>0</v>
      </c>
      <c r="C830">
        <v>1.5076917E-2</v>
      </c>
      <c r="D830">
        <v>-1.101358E-3</v>
      </c>
      <c r="E830">
        <v>7.4766000000000003E-4</v>
      </c>
      <c r="F830">
        <v>1.3308705000000001E-2</v>
      </c>
      <c r="G830">
        <v>1.0841470000000001E-2</v>
      </c>
      <c r="H830">
        <v>2.0031377E-2</v>
      </c>
      <c r="I830">
        <v>2.8404499999999999E-2</v>
      </c>
      <c r="J830">
        <v>7.6705840000000003E-3</v>
      </c>
      <c r="K830">
        <v>2.3620889999999999E-3</v>
      </c>
      <c r="L830">
        <v>5.6208789999999996E-3</v>
      </c>
      <c r="N830">
        <f t="shared" si="24"/>
        <v>5105904.3547937293</v>
      </c>
      <c r="P830">
        <f t="shared" si="25"/>
        <v>-105904.35479372926</v>
      </c>
    </row>
    <row r="831" spans="1:16" x14ac:dyDescent="0.2">
      <c r="A831" s="17">
        <v>44755</v>
      </c>
      <c r="B831">
        <v>1.3347751E-2</v>
      </c>
      <c r="C831">
        <v>1.3835755999999999E-2</v>
      </c>
      <c r="D831">
        <v>2.2811320999999999E-2</v>
      </c>
      <c r="E831">
        <v>6.022487E-3</v>
      </c>
      <c r="F831">
        <v>2.0805146E-2</v>
      </c>
      <c r="G831">
        <v>6.076166E-3</v>
      </c>
      <c r="H831">
        <v>4.5118173999999997E-2</v>
      </c>
      <c r="I831">
        <v>3.7119365000000001E-2</v>
      </c>
      <c r="J831">
        <v>2.7241319999999999E-2</v>
      </c>
      <c r="K831">
        <v>2.644206E-2</v>
      </c>
      <c r="L831">
        <v>2.0981578000000001E-2</v>
      </c>
      <c r="N831">
        <f t="shared" si="24"/>
        <v>5077299.9527347162</v>
      </c>
      <c r="P831">
        <f t="shared" si="25"/>
        <v>-77299.952734716237</v>
      </c>
    </row>
    <row r="832" spans="1:16" x14ac:dyDescent="0.2">
      <c r="A832" s="17">
        <v>44756</v>
      </c>
      <c r="B832">
        <v>2.3845000000000002E-2</v>
      </c>
      <c r="C832">
        <v>3.1434586E-2</v>
      </c>
      <c r="D832">
        <v>1.6897787000000001E-2</v>
      </c>
      <c r="E832">
        <v>2.0059925999999999E-2</v>
      </c>
      <c r="F832">
        <v>2.3288627999999999E-2</v>
      </c>
      <c r="G832">
        <v>2.7575295E-2</v>
      </c>
      <c r="H832">
        <v>1.7256923E-2</v>
      </c>
      <c r="I832">
        <v>3.6930245E-2</v>
      </c>
      <c r="J832">
        <v>2.9943292E-2</v>
      </c>
      <c r="K832">
        <v>2.3519106000000001E-2</v>
      </c>
      <c r="L832">
        <v>2.3587219E-2</v>
      </c>
      <c r="N832">
        <f t="shared" si="24"/>
        <v>5141863.6634119963</v>
      </c>
      <c r="P832">
        <f t="shared" si="25"/>
        <v>-141863.66341199633</v>
      </c>
    </row>
    <row r="833" spans="1:16" x14ac:dyDescent="0.2">
      <c r="A833" s="17">
        <v>44757</v>
      </c>
      <c r="B833">
        <v>2.3277240000000002E-3</v>
      </c>
      <c r="C833">
        <v>3.9374939999999997E-3</v>
      </c>
      <c r="D833">
        <v>-5.4336139999999998E-3</v>
      </c>
      <c r="E833">
        <v>-6.8998870000000004E-3</v>
      </c>
      <c r="F833">
        <v>8.2611609999999995E-3</v>
      </c>
      <c r="G833">
        <v>-2.7235359999999999E-3</v>
      </c>
      <c r="H833">
        <v>-1.8738063999999999E-2</v>
      </c>
      <c r="I833">
        <v>-4.1849260000000003E-3</v>
      </c>
      <c r="J833">
        <v>-1.7368630999999999E-2</v>
      </c>
      <c r="K833">
        <v>-1.0150836999999999E-2</v>
      </c>
      <c r="L833">
        <v>-3.1999649999999999E-3</v>
      </c>
      <c r="N833">
        <f t="shared" si="24"/>
        <v>4923099.0214929366</v>
      </c>
      <c r="P833">
        <f t="shared" si="25"/>
        <v>76900.978507063352</v>
      </c>
    </row>
    <row r="834" spans="1:16" x14ac:dyDescent="0.2">
      <c r="A834" s="17">
        <v>44760</v>
      </c>
      <c r="B834">
        <v>3.8266349999999998E-2</v>
      </c>
      <c r="C834">
        <v>5.3207181999999999E-2</v>
      </c>
      <c r="D834">
        <v>3.0651975000000001E-2</v>
      </c>
      <c r="E834">
        <v>3.5881788999999997E-2</v>
      </c>
      <c r="F834">
        <v>6.8746025000000002E-2</v>
      </c>
      <c r="G834">
        <v>4.5320970000000002E-2</v>
      </c>
      <c r="H834">
        <v>3.9305018999999997E-2</v>
      </c>
      <c r="I834">
        <v>6.7619491000000004E-2</v>
      </c>
      <c r="J834">
        <v>3.9158908999999999E-2</v>
      </c>
      <c r="K834">
        <v>4.3881349E-2</v>
      </c>
      <c r="L834">
        <v>4.3138778000000003E-2</v>
      </c>
      <c r="N834">
        <f t="shared" si="24"/>
        <v>5228818.9916269816</v>
      </c>
      <c r="P834">
        <f t="shared" si="25"/>
        <v>-228818.99162698165</v>
      </c>
    </row>
    <row r="835" spans="1:16" x14ac:dyDescent="0.2">
      <c r="A835" s="17">
        <v>44761</v>
      </c>
      <c r="B835">
        <v>8.4182509999999999E-3</v>
      </c>
      <c r="C835">
        <v>4.0505259000000002E-2</v>
      </c>
      <c r="D835">
        <v>4.1821940000000002E-3</v>
      </c>
      <c r="E835">
        <v>5.4271950000000001E-3</v>
      </c>
      <c r="F835">
        <v>3.0259367999999998E-2</v>
      </c>
      <c r="G835">
        <v>3.1640081E-2</v>
      </c>
      <c r="H835">
        <v>2.9024379999999999E-2</v>
      </c>
      <c r="I835">
        <v>3.3634246999999999E-2</v>
      </c>
      <c r="J835">
        <v>1.0290588E-2</v>
      </c>
      <c r="K835">
        <v>1.5838030999999999E-2</v>
      </c>
      <c r="L835">
        <v>2.5174579999999998E-2</v>
      </c>
      <c r="N835">
        <f t="shared" si="24"/>
        <v>5229360.7777931644</v>
      </c>
      <c r="P835">
        <f t="shared" si="25"/>
        <v>-229360.77779316436</v>
      </c>
    </row>
    <row r="836" spans="1:16" x14ac:dyDescent="0.2">
      <c r="A836" s="17">
        <v>44762</v>
      </c>
      <c r="B836">
        <v>1.2317910000000001E-3</v>
      </c>
      <c r="C836">
        <v>1.8391788999999999E-2</v>
      </c>
      <c r="D836">
        <v>7.2918899999999997E-3</v>
      </c>
      <c r="E836">
        <v>1.1482028E-2</v>
      </c>
      <c r="F836">
        <v>1.6443895E-2</v>
      </c>
      <c r="G836">
        <v>2.8626743E-2</v>
      </c>
      <c r="H836">
        <v>2.6987319999999999E-2</v>
      </c>
      <c r="I836">
        <v>2.1473254000000001E-2</v>
      </c>
      <c r="J836">
        <v>1.2610053E-2</v>
      </c>
      <c r="K836">
        <v>9.8671650000000007E-3</v>
      </c>
      <c r="L836">
        <v>1.6205082999999999E-2</v>
      </c>
      <c r="N836">
        <f t="shared" si="24"/>
        <v>5237606.1149899308</v>
      </c>
      <c r="P836">
        <f t="shared" si="25"/>
        <v>-237606.11498993076</v>
      </c>
    </row>
    <row r="837" spans="1:16" x14ac:dyDescent="0.2">
      <c r="A837" s="17">
        <v>44763</v>
      </c>
      <c r="B837">
        <v>-3.5337608999999999E-2</v>
      </c>
      <c r="C837">
        <v>-3.3375473000000003E-2</v>
      </c>
      <c r="D837">
        <v>-1.5979034999999999E-2</v>
      </c>
      <c r="E837">
        <v>-1.0017689999999999E-2</v>
      </c>
      <c r="F837">
        <v>-4.7856043000000001E-2</v>
      </c>
      <c r="G837">
        <v>-2.7364883999999999E-2</v>
      </c>
      <c r="H837">
        <v>-1.3955647999999999E-2</v>
      </c>
      <c r="I837">
        <v>-3.5699720999999997E-2</v>
      </c>
      <c r="J837">
        <v>-1.1690887000000001E-2</v>
      </c>
      <c r="K837">
        <v>-2.2610155999999999E-2</v>
      </c>
      <c r="L837">
        <v>-2.4944318E-2</v>
      </c>
      <c r="N837">
        <f t="shared" ref="N837:N900" si="26">$B$2*(1+B837)+$C$2*(1+C837)+$D$2*(1+D837)+$E$2*(1+E837)+$F$2*(1+F837)+$G$2*(1+G837)+$H$2*(1+H837)+$I$2*(1+I837)+$J$2*(1+J837)+$K$2*(1+K837)+$L$2*(1+L837)</f>
        <v>5020524.3494040938</v>
      </c>
      <c r="P837">
        <f t="shared" ref="P837:P900" si="27">5000000-N837</f>
        <v>-20524.349404093809</v>
      </c>
    </row>
    <row r="838" spans="1:16" x14ac:dyDescent="0.2">
      <c r="A838" s="17">
        <v>44764</v>
      </c>
      <c r="B838">
        <v>-1.0209570000000001E-3</v>
      </c>
      <c r="C838">
        <v>-6.3766730000000002E-3</v>
      </c>
      <c r="D838">
        <v>-4.2799869999999999E-3</v>
      </c>
      <c r="E838">
        <v>1.150627E-3</v>
      </c>
      <c r="F838">
        <v>-2.5505244E-2</v>
      </c>
      <c r="G838">
        <v>-8.4106199999999995E-4</v>
      </c>
      <c r="H838">
        <v>-2.9319400000000001E-3</v>
      </c>
      <c r="I838">
        <v>-7.189857E-3</v>
      </c>
      <c r="J838">
        <v>-1.409839E-3</v>
      </c>
      <c r="K838">
        <v>-1.855937E-3</v>
      </c>
      <c r="L838">
        <v>-6.3406790000000001E-3</v>
      </c>
      <c r="N838">
        <f t="shared" si="26"/>
        <v>4976693.3514331393</v>
      </c>
      <c r="P838">
        <f t="shared" si="27"/>
        <v>23306.648566860706</v>
      </c>
    </row>
    <row r="839" spans="1:16" x14ac:dyDescent="0.2">
      <c r="A839" s="17">
        <v>44767</v>
      </c>
      <c r="B839">
        <v>-5.120477E-3</v>
      </c>
      <c r="C839">
        <v>-2.6507725999999999E-2</v>
      </c>
      <c r="D839">
        <v>-1.4566423E-2</v>
      </c>
      <c r="E839">
        <v>-3.9444659999999998E-3</v>
      </c>
      <c r="F839">
        <v>-2.4554564000000001E-2</v>
      </c>
      <c r="G839">
        <v>-1.262921E-3</v>
      </c>
      <c r="H839">
        <v>-2.1635148999999999E-2</v>
      </c>
      <c r="I839">
        <v>-1.4179593000000001E-2</v>
      </c>
      <c r="J839">
        <v>-7.7581389999999998E-3</v>
      </c>
      <c r="K839">
        <v>-1.733202E-2</v>
      </c>
      <c r="L839">
        <v>-1.6802899E-2</v>
      </c>
      <c r="N839">
        <f t="shared" si="26"/>
        <v>4933933.7505243495</v>
      </c>
      <c r="P839">
        <f t="shared" si="27"/>
        <v>66066.249475650489</v>
      </c>
    </row>
    <row r="840" spans="1:16" x14ac:dyDescent="0.2">
      <c r="A840" s="17">
        <v>44768</v>
      </c>
      <c r="B840">
        <v>3.0834048999999999E-2</v>
      </c>
      <c r="C840">
        <v>5.2219547999999998E-2</v>
      </c>
      <c r="D840">
        <v>6.4406459999999999E-2</v>
      </c>
      <c r="E840">
        <v>3.2152554E-2</v>
      </c>
      <c r="F840">
        <v>6.8534708999999999E-2</v>
      </c>
      <c r="G840">
        <v>3.1103481999999998E-2</v>
      </c>
      <c r="H840">
        <v>2.2743818999999998E-2</v>
      </c>
      <c r="I840">
        <v>5.4198726000000003E-2</v>
      </c>
      <c r="J840">
        <v>3.9688806E-2</v>
      </c>
      <c r="K840">
        <v>4.8872684E-2</v>
      </c>
      <c r="L840">
        <v>4.4737636999999997E-2</v>
      </c>
      <c r="N840">
        <f t="shared" si="26"/>
        <v>5192539.3770578047</v>
      </c>
      <c r="P840">
        <f t="shared" si="27"/>
        <v>-192539.37705780473</v>
      </c>
    </row>
    <row r="841" spans="1:16" x14ac:dyDescent="0.2">
      <c r="A841" s="17">
        <v>44769</v>
      </c>
      <c r="B841">
        <v>-1.1766455E-2</v>
      </c>
      <c r="C841">
        <v>2.0387487999999999E-2</v>
      </c>
      <c r="D841">
        <v>2.4246074999999999E-2</v>
      </c>
      <c r="E841">
        <v>1.0966859000000001E-2</v>
      </c>
      <c r="F841">
        <v>1.4612363E-2</v>
      </c>
      <c r="G841">
        <v>2.3008067E-2</v>
      </c>
      <c r="H841">
        <v>-4.6495257999999998E-2</v>
      </c>
      <c r="I841">
        <v>1.6767662999999999E-2</v>
      </c>
      <c r="J841">
        <v>7.929106E-3</v>
      </c>
      <c r="K841">
        <v>1.0444929E-2</v>
      </c>
      <c r="L841">
        <v>1.2246399999999999E-2</v>
      </c>
      <c r="N841">
        <f t="shared" si="26"/>
        <v>5241475.3435183549</v>
      </c>
      <c r="P841">
        <f t="shared" si="27"/>
        <v>-241475.34351835493</v>
      </c>
    </row>
    <row r="842" spans="1:16" x14ac:dyDescent="0.2">
      <c r="A842" s="17">
        <v>44770</v>
      </c>
      <c r="B842">
        <v>-8.9509609000000004E-2</v>
      </c>
      <c r="C842">
        <v>3.0087184999999999E-2</v>
      </c>
      <c r="D842">
        <v>2.4273510000000002E-2</v>
      </c>
      <c r="E842">
        <v>3.4982759999999998E-3</v>
      </c>
      <c r="F842">
        <v>3.4905415000000002E-2</v>
      </c>
      <c r="G842">
        <v>8.740668E-3</v>
      </c>
      <c r="H842">
        <v>-9.5366689999999994E-3</v>
      </c>
      <c r="I842">
        <v>2.2362007E-2</v>
      </c>
      <c r="J842">
        <v>1.3406680000000001E-2</v>
      </c>
      <c r="K842">
        <v>2.1875461999999998E-2</v>
      </c>
      <c r="L842">
        <v>7.664166E-3</v>
      </c>
      <c r="N842">
        <f t="shared" si="26"/>
        <v>5676335.8126717638</v>
      </c>
      <c r="P842">
        <f t="shared" si="27"/>
        <v>-676335.81267176382</v>
      </c>
    </row>
    <row r="843" spans="1:16" x14ac:dyDescent="0.2">
      <c r="A843" s="17">
        <v>44771</v>
      </c>
      <c r="B843">
        <v>1.7742739E-2</v>
      </c>
      <c r="C843">
        <v>2.4158012E-2</v>
      </c>
      <c r="D843">
        <v>-5.0323900000000005E-4</v>
      </c>
      <c r="E843">
        <v>1.66077E-3</v>
      </c>
      <c r="F843">
        <v>-6.305644E-3</v>
      </c>
      <c r="G843">
        <v>-7.9146999999999996E-4</v>
      </c>
      <c r="H843">
        <v>1.6206188999999999E-2</v>
      </c>
      <c r="I843">
        <v>8.4197460000000005E-3</v>
      </c>
      <c r="J843">
        <v>-2.9119219999999999E-3</v>
      </c>
      <c r="K843">
        <v>4.3471739999999997E-3</v>
      </c>
      <c r="L843">
        <v>3.8469060000000002E-3</v>
      </c>
      <c r="N843">
        <f t="shared" si="26"/>
        <v>4911874.6307924725</v>
      </c>
      <c r="P843">
        <f t="shared" si="27"/>
        <v>88125.369207527488</v>
      </c>
    </row>
    <row r="844" spans="1:16" x14ac:dyDescent="0.2">
      <c r="A844" s="17">
        <v>44774</v>
      </c>
      <c r="B844">
        <v>-2.6039302E-2</v>
      </c>
      <c r="C844">
        <v>2.5604522000000001E-2</v>
      </c>
      <c r="D844">
        <v>-8.8760320000000007E-3</v>
      </c>
      <c r="E844">
        <v>-9.6667750000000007E-3</v>
      </c>
      <c r="F844">
        <v>6.844312E-3</v>
      </c>
      <c r="G844">
        <v>3.7681649999999997E-2</v>
      </c>
      <c r="H844">
        <v>-2.7166880000000001E-3</v>
      </c>
      <c r="I844">
        <v>2.4999306999999998E-2</v>
      </c>
      <c r="J844">
        <v>-4.0324899999999997E-3</v>
      </c>
      <c r="K844">
        <v>1.589233E-3</v>
      </c>
      <c r="L844">
        <v>-1.9091799999999999E-3</v>
      </c>
      <c r="N844">
        <f t="shared" si="26"/>
        <v>5246020.4656053986</v>
      </c>
      <c r="P844">
        <f t="shared" si="27"/>
        <v>-246020.46560539864</v>
      </c>
    </row>
    <row r="845" spans="1:16" x14ac:dyDescent="0.2">
      <c r="A845" s="17">
        <v>44775</v>
      </c>
      <c r="B845">
        <v>1.4063449E-2</v>
      </c>
      <c r="C845">
        <v>-1.2159483E-2</v>
      </c>
      <c r="D845">
        <v>3.4659357000000002E-2</v>
      </c>
      <c r="E845">
        <v>2.8815813999999999E-2</v>
      </c>
      <c r="F845">
        <v>4.4069272E-2</v>
      </c>
      <c r="G845">
        <v>1.1749287000000001E-2</v>
      </c>
      <c r="H845">
        <v>1.4382881E-2</v>
      </c>
      <c r="I845">
        <v>2.3007381E-2</v>
      </c>
      <c r="J845">
        <v>3.2209953E-2</v>
      </c>
      <c r="K845">
        <v>5.5456704000000002E-2</v>
      </c>
      <c r="L845">
        <v>2.7406910999999999E-2</v>
      </c>
      <c r="N845">
        <f t="shared" si="26"/>
        <v>5053948.3968848027</v>
      </c>
      <c r="P845">
        <f t="shared" si="27"/>
        <v>-53948.396884802729</v>
      </c>
    </row>
    <row r="846" spans="1:16" x14ac:dyDescent="0.2">
      <c r="A846" s="17">
        <v>44776</v>
      </c>
      <c r="B846">
        <v>-1.3785807000000001E-2</v>
      </c>
      <c r="C846">
        <v>5.7639787999999997E-2</v>
      </c>
      <c r="D846">
        <v>7.8180349999999992E-3</v>
      </c>
      <c r="E846">
        <v>1.1022825E-2</v>
      </c>
      <c r="F846">
        <v>-1.5056048000000001E-2</v>
      </c>
      <c r="G846">
        <v>1.9773029000000001E-2</v>
      </c>
      <c r="H846">
        <v>1.2326495999999999E-2</v>
      </c>
      <c r="I846">
        <v>-8.0234439999999994E-3</v>
      </c>
      <c r="J846">
        <v>3.396161E-3</v>
      </c>
      <c r="K846">
        <v>-6.3022410000000001E-3</v>
      </c>
      <c r="L846">
        <v>7.197419E-3</v>
      </c>
      <c r="N846">
        <f t="shared" si="26"/>
        <v>5311732.8858382022</v>
      </c>
      <c r="P846">
        <f t="shared" si="27"/>
        <v>-311732.8858382022</v>
      </c>
    </row>
    <row r="847" spans="1:16" x14ac:dyDescent="0.2">
      <c r="A847" s="17">
        <v>44777</v>
      </c>
      <c r="B847">
        <v>-7.6003190000000003E-3</v>
      </c>
      <c r="C847">
        <v>-1.5517779000000001E-2</v>
      </c>
      <c r="D847">
        <v>-3.304413E-3</v>
      </c>
      <c r="E847">
        <v>-2.4631129999999998E-3</v>
      </c>
      <c r="F847">
        <v>-7.1748910000000001E-3</v>
      </c>
      <c r="G847">
        <v>-7.0436079999999998E-3</v>
      </c>
      <c r="H847">
        <v>-5.3117729999999997E-3</v>
      </c>
      <c r="I847">
        <v>-4.6496299999999999E-4</v>
      </c>
      <c r="J847">
        <v>1.637381E-3</v>
      </c>
      <c r="K847">
        <v>-1.8028454999999999E-2</v>
      </c>
      <c r="L847">
        <v>-7.817615E-3</v>
      </c>
      <c r="N847">
        <f t="shared" si="26"/>
        <v>5039445.6050159875</v>
      </c>
      <c r="P847">
        <f t="shared" si="27"/>
        <v>-39445.60501598753</v>
      </c>
    </row>
    <row r="848" spans="1:16" x14ac:dyDescent="0.2">
      <c r="A848" s="17">
        <v>44778</v>
      </c>
      <c r="B848">
        <v>-2.8259299999999998E-4</v>
      </c>
      <c r="C848">
        <v>-2.2137457999999999E-2</v>
      </c>
      <c r="D848">
        <v>-8.1721339999999993E-3</v>
      </c>
      <c r="E848">
        <v>-1.077528E-2</v>
      </c>
      <c r="F848">
        <v>-2.3994677999999998E-2</v>
      </c>
      <c r="G848">
        <v>-1.3483302000000001E-2</v>
      </c>
      <c r="H848">
        <v>-1.6106626999999998E-2</v>
      </c>
      <c r="I848">
        <v>-8.4046740000000009E-3</v>
      </c>
      <c r="J848">
        <v>-7.8726209999999998E-3</v>
      </c>
      <c r="K848">
        <v>-7.8673579999999996E-3</v>
      </c>
      <c r="L848">
        <v>-1.5239353000000001E-2</v>
      </c>
      <c r="N848">
        <f t="shared" si="26"/>
        <v>4823038.1439396665</v>
      </c>
      <c r="P848">
        <f t="shared" si="27"/>
        <v>176961.85606033355</v>
      </c>
    </row>
    <row r="849" spans="1:16" x14ac:dyDescent="0.2">
      <c r="A849" s="17">
        <v>44781</v>
      </c>
      <c r="B849">
        <v>-2.4607877E-2</v>
      </c>
      <c r="C849">
        <v>-4.6324920999999998E-2</v>
      </c>
      <c r="D849">
        <v>-2.8239751E-2</v>
      </c>
      <c r="E849">
        <v>-2.3611555999999999E-2</v>
      </c>
      <c r="F849">
        <v>-8.1092634999999996E-2</v>
      </c>
      <c r="G849">
        <v>-3.7653296000000003E-2</v>
      </c>
      <c r="H849">
        <v>-3.6515762E-2</v>
      </c>
      <c r="I849">
        <v>-4.1649428000000002E-2</v>
      </c>
      <c r="J849">
        <v>-3.1715849999999997E-2</v>
      </c>
      <c r="K849">
        <v>-4.1762834999999998E-2</v>
      </c>
      <c r="L849">
        <v>-4.6909952999999997E-2</v>
      </c>
      <c r="N849">
        <f t="shared" si="26"/>
        <v>4740650.4307946824</v>
      </c>
      <c r="P849">
        <f t="shared" si="27"/>
        <v>259349.56920531765</v>
      </c>
    </row>
    <row r="850" spans="1:16" x14ac:dyDescent="0.2">
      <c r="A850" s="17">
        <v>44782</v>
      </c>
      <c r="B850">
        <v>2.4325091E-2</v>
      </c>
      <c r="C850">
        <v>3.6079786000000003E-2</v>
      </c>
      <c r="D850">
        <v>2.9988693E-2</v>
      </c>
      <c r="E850">
        <v>3.2517214000000003E-2</v>
      </c>
      <c r="F850">
        <v>7.0240604999999998E-2</v>
      </c>
      <c r="G850">
        <v>1.9387966E-2</v>
      </c>
      <c r="H850">
        <v>3.0952666E-2</v>
      </c>
      <c r="I850">
        <v>4.7726629999999999E-2</v>
      </c>
      <c r="J850">
        <v>2.7270320000000001E-2</v>
      </c>
      <c r="K850">
        <v>3.8796472999999998E-2</v>
      </c>
      <c r="L850">
        <v>4.0665706000000003E-2</v>
      </c>
      <c r="N850">
        <f t="shared" si="26"/>
        <v>5209995.7098570522</v>
      </c>
      <c r="P850">
        <f t="shared" si="27"/>
        <v>-209995.70985705219</v>
      </c>
    </row>
    <row r="851" spans="1:16" x14ac:dyDescent="0.2">
      <c r="A851" s="17">
        <v>44783</v>
      </c>
      <c r="B851">
        <v>6.2007599999999996E-3</v>
      </c>
      <c r="C851">
        <v>-9.4335570000000004E-3</v>
      </c>
      <c r="D851">
        <v>-5.8052110000000002E-3</v>
      </c>
      <c r="E851">
        <v>-9.0889270000000001E-3</v>
      </c>
      <c r="F851">
        <v>-2.3552164E-2</v>
      </c>
      <c r="G851">
        <v>8.032137E-3</v>
      </c>
      <c r="H851">
        <v>5.6982450000000002E-3</v>
      </c>
      <c r="I851">
        <v>-4.2363785000000001E-2</v>
      </c>
      <c r="J851">
        <v>-3.0316700000000002E-3</v>
      </c>
      <c r="K851">
        <v>9.5735569999999999E-3</v>
      </c>
      <c r="L851">
        <v>-1.2928130000000001E-3</v>
      </c>
      <c r="N851">
        <f t="shared" si="26"/>
        <v>4869946.3832187634</v>
      </c>
      <c r="P851">
        <f t="shared" si="27"/>
        <v>130053.6167812366</v>
      </c>
    </row>
    <row r="852" spans="1:16" x14ac:dyDescent="0.2">
      <c r="A852" s="17">
        <v>44784</v>
      </c>
      <c r="B852">
        <v>1.4505163E-2</v>
      </c>
      <c r="C852">
        <v>2.7244701E-2</v>
      </c>
      <c r="D852">
        <v>1.8071516999999999E-2</v>
      </c>
      <c r="E852">
        <v>2.3196627000000001E-2</v>
      </c>
      <c r="F852">
        <v>3.0258162000000002E-2</v>
      </c>
      <c r="G852">
        <v>4.7973538000000003E-2</v>
      </c>
      <c r="H852">
        <v>2.3135591E-2</v>
      </c>
      <c r="I852">
        <v>2.8913404E-2</v>
      </c>
      <c r="J852">
        <v>2.6625975999999999E-2</v>
      </c>
      <c r="K852">
        <v>3.2260799E-2</v>
      </c>
      <c r="L852">
        <v>2.8840931E-2</v>
      </c>
      <c r="N852">
        <f t="shared" si="26"/>
        <v>5260400.6774838883</v>
      </c>
      <c r="P852">
        <f t="shared" si="27"/>
        <v>-260400.67748388834</v>
      </c>
    </row>
    <row r="853" spans="1:16" x14ac:dyDescent="0.2">
      <c r="A853" s="17">
        <v>44785</v>
      </c>
      <c r="B853">
        <v>6.3491670000000002E-3</v>
      </c>
      <c r="C853">
        <v>1.7835940000000001E-3</v>
      </c>
      <c r="D853">
        <v>1.0771499999999999E-4</v>
      </c>
      <c r="E853">
        <v>1.3069080000000001E-3</v>
      </c>
      <c r="F853">
        <v>2.1652939999999999E-3</v>
      </c>
      <c r="G853">
        <v>1.3345516E-2</v>
      </c>
      <c r="H853">
        <v>5.5370569999999997E-3</v>
      </c>
      <c r="I853">
        <v>8.1543569999999992E-3</v>
      </c>
      <c r="J853">
        <v>3.508312E-3</v>
      </c>
      <c r="K853">
        <v>7.7033400000000004E-3</v>
      </c>
      <c r="L853">
        <v>3.7158429999999999E-3</v>
      </c>
      <c r="N853">
        <f t="shared" si="26"/>
        <v>5003740.0692294221</v>
      </c>
      <c r="P853">
        <f t="shared" si="27"/>
        <v>-3740.0692294221371</v>
      </c>
    </row>
    <row r="854" spans="1:16" x14ac:dyDescent="0.2">
      <c r="A854" s="17">
        <v>44788</v>
      </c>
      <c r="B854">
        <v>-4.1362630000000003E-3</v>
      </c>
      <c r="C854">
        <v>-8.0513849999999994E-3</v>
      </c>
      <c r="D854">
        <v>-1.1064118E-2</v>
      </c>
      <c r="E854">
        <v>-1.3164271999999999E-2</v>
      </c>
      <c r="F854">
        <v>-2.0577966999999999E-2</v>
      </c>
      <c r="G854">
        <v>7.1634900000000002E-4</v>
      </c>
      <c r="H854">
        <v>-1.3900286E-2</v>
      </c>
      <c r="I854">
        <v>-1.6375694E-2</v>
      </c>
      <c r="J854">
        <v>-4.7363550000000003E-3</v>
      </c>
      <c r="K854">
        <v>-2.5613739999999999E-3</v>
      </c>
      <c r="L854">
        <v>-1.0281277E-2</v>
      </c>
      <c r="N854">
        <f t="shared" si="26"/>
        <v>4901025.8126840377</v>
      </c>
      <c r="P854">
        <f t="shared" si="27"/>
        <v>98974.187315962277</v>
      </c>
    </row>
    <row r="855" spans="1:16" x14ac:dyDescent="0.2">
      <c r="A855" s="17">
        <v>44789</v>
      </c>
      <c r="B855">
        <v>-1.1393812E-2</v>
      </c>
      <c r="C855">
        <v>-1.9449399999999999E-2</v>
      </c>
      <c r="D855">
        <v>-3.6941522999999997E-2</v>
      </c>
      <c r="E855">
        <v>-2.3959112000000001E-2</v>
      </c>
      <c r="F855">
        <v>-3.1778246000000003E-2</v>
      </c>
      <c r="G855">
        <v>-9.3525940000000005E-3</v>
      </c>
      <c r="H855">
        <v>-1.0048247999999999E-2</v>
      </c>
      <c r="I855">
        <v>-2.3613677999999999E-2</v>
      </c>
      <c r="J855">
        <v>-5.1046326000000003E-2</v>
      </c>
      <c r="K855">
        <v>-3.2928968000000003E-2</v>
      </c>
      <c r="L855">
        <v>-2.4449866000000001E-2</v>
      </c>
      <c r="N855">
        <f t="shared" si="26"/>
        <v>4829428.4333166257</v>
      </c>
      <c r="P855">
        <f t="shared" si="27"/>
        <v>170571.56668337435</v>
      </c>
    </row>
    <row r="856" spans="1:16" x14ac:dyDescent="0.2">
      <c r="A856" s="17">
        <v>44790</v>
      </c>
      <c r="B856">
        <v>1.1670303E-2</v>
      </c>
      <c r="C856">
        <v>2.1841800000000001E-2</v>
      </c>
      <c r="D856">
        <v>9.8545509999999996E-3</v>
      </c>
      <c r="E856">
        <v>3.6210539999999999E-2</v>
      </c>
      <c r="F856">
        <v>3.5451337999999999E-2</v>
      </c>
      <c r="G856">
        <v>3.4804633000000001E-2</v>
      </c>
      <c r="H856">
        <v>1.9006327999999999E-2</v>
      </c>
      <c r="I856">
        <v>1.1153411E-2</v>
      </c>
      <c r="J856">
        <v>0</v>
      </c>
      <c r="K856">
        <v>1.8059858000000002E-2</v>
      </c>
      <c r="L856">
        <v>2.2538662000000001E-2</v>
      </c>
      <c r="N856">
        <f t="shared" si="26"/>
        <v>5235982.8063301174</v>
      </c>
      <c r="P856">
        <f t="shared" si="27"/>
        <v>-235982.8063301174</v>
      </c>
    </row>
    <row r="857" spans="1:16" x14ac:dyDescent="0.2">
      <c r="A857" s="17">
        <v>44791</v>
      </c>
      <c r="B857">
        <v>-2.2912531E-2</v>
      </c>
      <c r="C857">
        <v>-4.5733368000000003E-2</v>
      </c>
      <c r="D857">
        <v>-1.1326950000000001E-2</v>
      </c>
      <c r="E857">
        <v>-1.8105632999999999E-2</v>
      </c>
      <c r="F857">
        <v>-2.6187806000000001E-2</v>
      </c>
      <c r="G857">
        <v>-2.7961440000000001E-2</v>
      </c>
      <c r="H857">
        <v>-2.5287358999999999E-2</v>
      </c>
      <c r="I857">
        <v>-1.8822556000000001E-2</v>
      </c>
      <c r="J857">
        <v>-1.2598906999999999E-2</v>
      </c>
      <c r="K857">
        <v>-2.5780134999999999E-2</v>
      </c>
      <c r="L857">
        <v>-2.7368308000000001E-2</v>
      </c>
      <c r="N857">
        <f t="shared" si="26"/>
        <v>4870722.3084715419</v>
      </c>
      <c r="P857">
        <f t="shared" si="27"/>
        <v>129277.69152845815</v>
      </c>
    </row>
    <row r="858" spans="1:16" x14ac:dyDescent="0.2">
      <c r="A858" s="17">
        <v>44792</v>
      </c>
      <c r="B858">
        <v>-4.4503265E-2</v>
      </c>
      <c r="C858">
        <v>-3.2949648999999998E-2</v>
      </c>
      <c r="D858">
        <v>-2.8804346000000002E-2</v>
      </c>
      <c r="E858">
        <v>-3.6543731000000003E-2</v>
      </c>
      <c r="F858">
        <v>-4.2477885E-2</v>
      </c>
      <c r="G858">
        <v>-1.8109875000000001E-2</v>
      </c>
      <c r="H858">
        <v>-4.1429186999999999E-2</v>
      </c>
      <c r="I858">
        <v>-3.5682335000000003E-2</v>
      </c>
      <c r="J858">
        <v>-2.5073568000000001E-2</v>
      </c>
      <c r="K858">
        <v>-3.9593462000000003E-2</v>
      </c>
      <c r="L858">
        <v>-3.8352153E-2</v>
      </c>
      <c r="N858">
        <f t="shared" si="26"/>
        <v>4936737.227465122</v>
      </c>
      <c r="P858">
        <f t="shared" si="27"/>
        <v>63262.772534877993</v>
      </c>
    </row>
    <row r="859" spans="1:16" x14ac:dyDescent="0.2">
      <c r="A859" s="17">
        <v>44795</v>
      </c>
      <c r="B859">
        <v>3.2455299999999999E-3</v>
      </c>
      <c r="C859">
        <v>-3.7770339999999999E-3</v>
      </c>
      <c r="D859">
        <v>6.2800440000000003E-3</v>
      </c>
      <c r="E859">
        <v>1.945984E-3</v>
      </c>
      <c r="F859">
        <v>1.2682026000000001E-2</v>
      </c>
      <c r="G859">
        <v>9.8199930000000008E-3</v>
      </c>
      <c r="H859">
        <v>-6.3047700000000003E-3</v>
      </c>
      <c r="I859">
        <v>1.1812503E-2</v>
      </c>
      <c r="J859">
        <v>3.473102E-3</v>
      </c>
      <c r="K859">
        <v>1.5013825999999999E-2</v>
      </c>
      <c r="L859">
        <v>4.9673030000000002E-3</v>
      </c>
      <c r="N859">
        <f t="shared" si="26"/>
        <v>4985673.6163107203</v>
      </c>
      <c r="P859">
        <f t="shared" si="27"/>
        <v>14326.383689279668</v>
      </c>
    </row>
    <row r="860" spans="1:16" x14ac:dyDescent="0.2">
      <c r="A860" s="17">
        <v>44796</v>
      </c>
      <c r="B860">
        <v>-2.654596E-3</v>
      </c>
      <c r="C860">
        <v>2.5915740000000001E-3</v>
      </c>
      <c r="D860">
        <v>-1.9146289999999999E-3</v>
      </c>
      <c r="E860">
        <v>1.9989539999999998E-3</v>
      </c>
      <c r="F860">
        <v>1.2714433000000001E-2</v>
      </c>
      <c r="G860">
        <v>6.853067E-3</v>
      </c>
      <c r="H860">
        <v>4.183974E-3</v>
      </c>
      <c r="I860">
        <v>-4.2027460000000003E-3</v>
      </c>
      <c r="J860">
        <v>-4.6334230000000002E-3</v>
      </c>
      <c r="K860">
        <v>-8.7186429999999999E-3</v>
      </c>
      <c r="L860">
        <v>2.5125049999999999E-3</v>
      </c>
      <c r="N860">
        <f t="shared" si="26"/>
        <v>5080231.1241311356</v>
      </c>
      <c r="P860">
        <f t="shared" si="27"/>
        <v>-80231.124131135643</v>
      </c>
    </row>
    <row r="861" spans="1:16" x14ac:dyDescent="0.2">
      <c r="A861" s="17">
        <v>44797</v>
      </c>
      <c r="B861">
        <v>2.9965832000000001E-2</v>
      </c>
      <c r="C861">
        <v>4.6872851E-2</v>
      </c>
      <c r="D861">
        <v>2.9300792999999999E-2</v>
      </c>
      <c r="E861">
        <v>3.5693843000000003E-2</v>
      </c>
      <c r="F861">
        <v>5.3119741999999998E-2</v>
      </c>
      <c r="G861">
        <v>2.0281772999999999E-2</v>
      </c>
      <c r="H861">
        <v>3.4361431999999997E-2</v>
      </c>
      <c r="I861">
        <v>2.6925325E-2</v>
      </c>
      <c r="J861">
        <v>2.0683015999999999E-2</v>
      </c>
      <c r="K861">
        <v>2.9621382000000002E-2</v>
      </c>
      <c r="L861">
        <v>3.5995408E-2</v>
      </c>
      <c r="N861">
        <f t="shared" si="26"/>
        <v>5169993.0111610815</v>
      </c>
      <c r="P861">
        <f t="shared" si="27"/>
        <v>-169993.01116108149</v>
      </c>
    </row>
    <row r="862" spans="1:16" x14ac:dyDescent="0.2">
      <c r="A862" s="17">
        <v>44798</v>
      </c>
      <c r="B862">
        <v>-4.4842625999999997E-2</v>
      </c>
      <c r="C862">
        <v>-6.3729354000000002E-2</v>
      </c>
      <c r="D862">
        <v>-4.5105317999999998E-2</v>
      </c>
      <c r="E862">
        <v>-5.4673251999999999E-2</v>
      </c>
      <c r="F862">
        <v>-9.3550970999999997E-2</v>
      </c>
      <c r="G862">
        <v>-7.5327978000000004E-2</v>
      </c>
      <c r="H862">
        <v>-5.5314088999999997E-2</v>
      </c>
      <c r="I862">
        <v>-6.2769000000000005E-2</v>
      </c>
      <c r="J862">
        <v>-5.1586579E-2</v>
      </c>
      <c r="K862">
        <v>-6.7698286999999996E-2</v>
      </c>
      <c r="L862">
        <v>-5.8397492000000002E-2</v>
      </c>
      <c r="N862">
        <f t="shared" si="26"/>
        <v>4651994.6402987</v>
      </c>
      <c r="P862">
        <f t="shared" si="27"/>
        <v>348005.35970130004</v>
      </c>
    </row>
    <row r="863" spans="1:16" x14ac:dyDescent="0.2">
      <c r="A863" s="17">
        <v>44799</v>
      </c>
      <c r="B863">
        <v>-1.2669834E-2</v>
      </c>
      <c r="C863">
        <v>-2.9946051000000001E-2</v>
      </c>
      <c r="D863">
        <v>-9.1873519999999993E-3</v>
      </c>
      <c r="E863">
        <v>-1.2907928000000001E-2</v>
      </c>
      <c r="F863">
        <v>-2.3800906E-2</v>
      </c>
      <c r="G863">
        <v>-1.8398355000000002E-2</v>
      </c>
      <c r="H863">
        <v>-9.4384800000000008E-3</v>
      </c>
      <c r="I863">
        <v>-2.2068155999999998E-2</v>
      </c>
      <c r="J863">
        <v>-1.7375015000000001E-2</v>
      </c>
      <c r="K863">
        <v>-1.9132869E-2</v>
      </c>
      <c r="L863">
        <v>-2.0398956999999999E-2</v>
      </c>
      <c r="N863">
        <f t="shared" si="26"/>
        <v>4866247.2452278826</v>
      </c>
      <c r="P863">
        <f t="shared" si="27"/>
        <v>133752.75477211736</v>
      </c>
    </row>
    <row r="864" spans="1:16" x14ac:dyDescent="0.2">
      <c r="A864" s="17">
        <v>44802</v>
      </c>
      <c r="B864">
        <v>-2.0859771999999999E-2</v>
      </c>
      <c r="C864">
        <v>-1.7671273000000001E-2</v>
      </c>
      <c r="D864">
        <v>-7.1709759999999999E-3</v>
      </c>
      <c r="E864">
        <v>-1.5266369E-2</v>
      </c>
      <c r="F864">
        <v>-2.0415379000000001E-2</v>
      </c>
      <c r="G864">
        <v>-4.6530069999999998E-3</v>
      </c>
      <c r="H864">
        <v>-1.9670145E-2</v>
      </c>
      <c r="I864">
        <v>-2.0195402000000001E-2</v>
      </c>
      <c r="J864">
        <v>-1.5978475999999998E-2</v>
      </c>
      <c r="K864">
        <v>5.8551990000000002E-3</v>
      </c>
      <c r="L864">
        <v>-1.1708649E-2</v>
      </c>
      <c r="N864">
        <f t="shared" si="26"/>
        <v>4926856.8024647078</v>
      </c>
      <c r="P864">
        <f t="shared" si="27"/>
        <v>73143.197535292245</v>
      </c>
    </row>
    <row r="865" spans="1:16" x14ac:dyDescent="0.2">
      <c r="A865" s="17">
        <v>44803</v>
      </c>
      <c r="B865">
        <v>-1.0595205E-2</v>
      </c>
      <c r="C865">
        <v>-2.4097547E-2</v>
      </c>
      <c r="D865">
        <v>-9.2184090000000003E-3</v>
      </c>
      <c r="E865">
        <v>-1.4480606E-2</v>
      </c>
      <c r="F865">
        <v>-2.4890572E-2</v>
      </c>
      <c r="G865">
        <v>2.329247E-3</v>
      </c>
      <c r="H865">
        <v>-1.0453863000000001E-2</v>
      </c>
      <c r="I865">
        <v>-1.8382869999999999E-2</v>
      </c>
      <c r="J865">
        <v>-7.8879650000000003E-3</v>
      </c>
      <c r="K865">
        <v>2.4550819999999999E-3</v>
      </c>
      <c r="L865">
        <v>-1.0520682E-2</v>
      </c>
      <c r="N865">
        <f t="shared" si="26"/>
        <v>4915671.2272167727</v>
      </c>
      <c r="P865">
        <f t="shared" si="27"/>
        <v>84328.772783227265</v>
      </c>
    </row>
    <row r="866" spans="1:16" x14ac:dyDescent="0.2">
      <c r="A866" s="17">
        <v>44804</v>
      </c>
      <c r="B866">
        <v>-5.0251649999999998E-3</v>
      </c>
      <c r="C866">
        <v>-3.0385123E-2</v>
      </c>
      <c r="D866">
        <v>5.733882E-3</v>
      </c>
      <c r="E866">
        <v>-1.4327512000000001E-2</v>
      </c>
      <c r="F866">
        <v>-1.8321296000000001E-2</v>
      </c>
      <c r="G866">
        <v>-4.8460680999999999E-2</v>
      </c>
      <c r="H866">
        <v>-1.7926289000000002E-2</v>
      </c>
      <c r="I866">
        <v>-3.2622923999999998E-2</v>
      </c>
      <c r="J866">
        <v>-5.559001E-3</v>
      </c>
      <c r="K866">
        <v>-4.9162060000000002E-3</v>
      </c>
      <c r="L866">
        <v>-1.8730582999999999E-2</v>
      </c>
      <c r="N866">
        <f t="shared" si="26"/>
        <v>4683677.2069336101</v>
      </c>
      <c r="P866">
        <f t="shared" si="27"/>
        <v>316322.79306638986</v>
      </c>
    </row>
    <row r="867" spans="1:16" x14ac:dyDescent="0.2">
      <c r="A867" s="17">
        <v>44805</v>
      </c>
      <c r="B867">
        <v>-1.7148724000000001E-2</v>
      </c>
      <c r="C867">
        <v>-2.5713467E-2</v>
      </c>
      <c r="D867">
        <v>-1.9201124999999999E-2</v>
      </c>
      <c r="E867">
        <v>1.6548980000000001E-2</v>
      </c>
      <c r="F867">
        <v>-4.5788310000000002E-3</v>
      </c>
      <c r="G867">
        <v>4.4670370000000001E-3</v>
      </c>
      <c r="H867">
        <v>-1.1145738000000001E-2</v>
      </c>
      <c r="I867">
        <v>1.5323089999999999E-3</v>
      </c>
      <c r="J867">
        <v>-1.3764625000000001E-2</v>
      </c>
      <c r="K867">
        <v>-6.6445280000000002E-3</v>
      </c>
      <c r="L867">
        <v>-1.1029762E-2</v>
      </c>
      <c r="N867">
        <f t="shared" si="26"/>
        <v>5109447.0796459103</v>
      </c>
      <c r="P867">
        <f t="shared" si="27"/>
        <v>-109447.0796459103</v>
      </c>
    </row>
    <row r="868" spans="1:16" x14ac:dyDescent="0.2">
      <c r="A868" s="17">
        <v>44806</v>
      </c>
      <c r="B868">
        <v>-2.7932894E-2</v>
      </c>
      <c r="C868">
        <v>-1.9124848999999999E-2</v>
      </c>
      <c r="D868">
        <v>6.1337700000000002E-4</v>
      </c>
      <c r="E868">
        <v>-4.0463160000000003E-3</v>
      </c>
      <c r="F868">
        <v>-1.4749804E-2</v>
      </c>
      <c r="G868">
        <v>-3.6533490000000002E-3</v>
      </c>
      <c r="H868">
        <v>-1.4188081E-2</v>
      </c>
      <c r="I868">
        <v>-1.8349153999999999E-2</v>
      </c>
      <c r="J868">
        <v>-2.6949600000000002E-3</v>
      </c>
      <c r="K868">
        <v>-1.1696013E-2</v>
      </c>
      <c r="L868">
        <v>-1.1604031000000001E-2</v>
      </c>
      <c r="N868">
        <f t="shared" si="26"/>
        <v>5109904.660643911</v>
      </c>
      <c r="P868">
        <f t="shared" si="27"/>
        <v>-109904.66064391099</v>
      </c>
    </row>
    <row r="869" spans="1:16" x14ac:dyDescent="0.2">
      <c r="A869" s="17">
        <v>44810</v>
      </c>
      <c r="B869">
        <v>9.5066820000000007E-3</v>
      </c>
      <c r="C869">
        <v>1.1242452999999999E-2</v>
      </c>
      <c r="D869">
        <v>1.6539399999999999E-2</v>
      </c>
      <c r="E869">
        <v>1.3814145E-2</v>
      </c>
      <c r="F869">
        <v>3.6367640999999999E-2</v>
      </c>
      <c r="G869">
        <v>3.6533490000000002E-3</v>
      </c>
      <c r="H869">
        <v>1.5121687999999999E-2</v>
      </c>
      <c r="I869">
        <v>1.027843E-2</v>
      </c>
      <c r="J869">
        <v>1.6526064E-2</v>
      </c>
      <c r="K869">
        <v>1.9879469E-2</v>
      </c>
      <c r="L869">
        <v>1.6773658E-2</v>
      </c>
      <c r="N869">
        <f t="shared" si="26"/>
        <v>5055510.593476343</v>
      </c>
      <c r="P869">
        <f t="shared" si="27"/>
        <v>-55510.593476342969</v>
      </c>
    </row>
    <row r="870" spans="1:16" x14ac:dyDescent="0.2">
      <c r="A870" s="17">
        <v>44811</v>
      </c>
      <c r="B870">
        <v>3.257383E-3</v>
      </c>
      <c r="C870">
        <v>3.9046750999999998E-2</v>
      </c>
      <c r="D870">
        <v>1.5498433000000001E-2</v>
      </c>
      <c r="E870">
        <v>1.3372056E-2</v>
      </c>
      <c r="F870">
        <v>2.9293105E-2</v>
      </c>
      <c r="G870">
        <v>1.5678688999999999E-2</v>
      </c>
      <c r="H870">
        <v>1.942137E-3</v>
      </c>
      <c r="I870">
        <v>2.3265682999999999E-2</v>
      </c>
      <c r="J870">
        <v>9.4443860000000008E-3</v>
      </c>
      <c r="K870">
        <v>1.0858819E-2</v>
      </c>
      <c r="L870">
        <v>1.6715239E-2</v>
      </c>
      <c r="N870">
        <f t="shared" si="26"/>
        <v>5179378.2415249385</v>
      </c>
      <c r="P870">
        <f t="shared" si="27"/>
        <v>-179378.24152493849</v>
      </c>
    </row>
    <row r="871" spans="1:16" x14ac:dyDescent="0.2">
      <c r="A871" s="17">
        <v>44812</v>
      </c>
      <c r="B871">
        <v>2.2826791999999999E-2</v>
      </c>
      <c r="C871">
        <v>3.1744901999999998E-2</v>
      </c>
      <c r="D871">
        <v>1.3740675000000001E-2</v>
      </c>
      <c r="E871">
        <v>2.0245897999999998E-2</v>
      </c>
      <c r="F871">
        <v>3.2488234999999997E-2</v>
      </c>
      <c r="G871">
        <v>1.8573986000000001E-2</v>
      </c>
      <c r="H871">
        <v>2.4531569999999999E-2</v>
      </c>
      <c r="I871">
        <v>4.1176307000000002E-2</v>
      </c>
      <c r="J871">
        <v>1.3385194E-2</v>
      </c>
      <c r="K871">
        <v>1.8387901000000002E-2</v>
      </c>
      <c r="L871">
        <v>2.3708653E-2</v>
      </c>
      <c r="N871">
        <f t="shared" si="26"/>
        <v>5121878.2197055882</v>
      </c>
      <c r="P871">
        <f t="shared" si="27"/>
        <v>-121878.21970558818</v>
      </c>
    </row>
    <row r="872" spans="1:16" x14ac:dyDescent="0.2">
      <c r="A872" s="17">
        <v>44813</v>
      </c>
      <c r="B872">
        <v>3.1736479999999998E-3</v>
      </c>
      <c r="C872">
        <v>-9.5244130000000007E-3</v>
      </c>
      <c r="D872">
        <v>-9.3773800000000003E-4</v>
      </c>
      <c r="E872">
        <v>1.2667993000000001E-2</v>
      </c>
      <c r="F872">
        <v>1.0201175E-2</v>
      </c>
      <c r="G872">
        <v>2.7039068999999999E-2</v>
      </c>
      <c r="H872">
        <v>7.1686809999999997E-3</v>
      </c>
      <c r="I872">
        <v>-1.4027016999999999E-2</v>
      </c>
      <c r="J872">
        <v>9.4890719999999994E-3</v>
      </c>
      <c r="K872">
        <v>6.8463450000000002E-3</v>
      </c>
      <c r="L872">
        <v>4.8605599999999999E-3</v>
      </c>
      <c r="N872">
        <f t="shared" si="26"/>
        <v>5093359.3274692371</v>
      </c>
      <c r="P872">
        <f t="shared" si="27"/>
        <v>-93359.327469237149</v>
      </c>
    </row>
    <row r="873" spans="1:16" x14ac:dyDescent="0.2">
      <c r="A873" s="17">
        <v>44816</v>
      </c>
      <c r="B873">
        <v>-7.4644247999999996E-2</v>
      </c>
      <c r="C873">
        <v>-9.4212019999999994E-2</v>
      </c>
      <c r="D873">
        <v>-4.7603582999999998E-2</v>
      </c>
      <c r="E873">
        <v>-4.9219999E-2</v>
      </c>
      <c r="F873">
        <v>-4.5392977000000001E-2</v>
      </c>
      <c r="G873">
        <v>-5.3622664E-2</v>
      </c>
      <c r="H873">
        <v>-6.2595623000000003E-2</v>
      </c>
      <c r="I873">
        <v>-5.2926344E-2</v>
      </c>
      <c r="J873">
        <v>-4.8709769E-2</v>
      </c>
      <c r="K873">
        <v>-6.5270666000000005E-2</v>
      </c>
      <c r="L873">
        <v>-6.4118301000000003E-2</v>
      </c>
      <c r="N873">
        <f t="shared" si="26"/>
        <v>4836946.8641879465</v>
      </c>
      <c r="P873">
        <f t="shared" si="27"/>
        <v>163053.13581205346</v>
      </c>
    </row>
    <row r="874" spans="1:16" x14ac:dyDescent="0.2">
      <c r="A874" s="17">
        <v>44817</v>
      </c>
      <c r="B874">
        <v>-3.7626560000000001E-3</v>
      </c>
      <c r="C874">
        <v>5.4375869999999998E-3</v>
      </c>
      <c r="D874">
        <v>1.5919162000000001E-2</v>
      </c>
      <c r="E874">
        <v>1.399853E-2</v>
      </c>
      <c r="F874">
        <v>8.0886320000000001E-3</v>
      </c>
      <c r="G874">
        <v>1.8721888999999999E-2</v>
      </c>
      <c r="H874">
        <v>2.0597936000000001E-2</v>
      </c>
      <c r="I874">
        <v>1.3067063E-2</v>
      </c>
      <c r="J874">
        <v>1.3400743E-2</v>
      </c>
      <c r="K874">
        <v>3.9275592999999998E-2</v>
      </c>
      <c r="L874">
        <v>1.1292719E-2</v>
      </c>
      <c r="N874">
        <f t="shared" si="26"/>
        <v>5085776.5512290662</v>
      </c>
      <c r="P874">
        <f t="shared" si="27"/>
        <v>-85776.551229066215</v>
      </c>
    </row>
    <row r="875" spans="1:16" x14ac:dyDescent="0.2">
      <c r="A875" s="17">
        <v>44818</v>
      </c>
      <c r="B875">
        <v>-1.1720263E-2</v>
      </c>
      <c r="C875">
        <v>-1.025242E-2</v>
      </c>
      <c r="D875">
        <v>-1.5796292999999999E-2</v>
      </c>
      <c r="E875">
        <v>-2.0992105E-2</v>
      </c>
      <c r="F875">
        <v>-3.6604734999999999E-2</v>
      </c>
      <c r="G875">
        <v>-8.3218630000000005E-3</v>
      </c>
      <c r="H875">
        <v>-2.0197816E-2</v>
      </c>
      <c r="I875">
        <v>-3.1022306999999999E-2</v>
      </c>
      <c r="J875">
        <v>-1.5967216999999999E-2</v>
      </c>
      <c r="K875">
        <v>-1.6732331E-2</v>
      </c>
      <c r="L875">
        <v>-1.6731485000000001E-2</v>
      </c>
      <c r="N875">
        <f t="shared" si="26"/>
        <v>4892089.4566485556</v>
      </c>
      <c r="P875">
        <f t="shared" si="27"/>
        <v>107910.54335144442</v>
      </c>
    </row>
    <row r="876" spans="1:16" x14ac:dyDescent="0.2">
      <c r="A876" s="17">
        <v>44819</v>
      </c>
      <c r="B876">
        <v>1.3774332E-2</v>
      </c>
      <c r="C876">
        <v>-1.9586289999999999E-3</v>
      </c>
      <c r="D876">
        <v>1.5796292999999999E-2</v>
      </c>
      <c r="E876">
        <v>4.707485E-3</v>
      </c>
      <c r="F876">
        <v>-6.8801899999999996E-3</v>
      </c>
      <c r="G876">
        <v>6.3467790000000003E-3</v>
      </c>
      <c r="H876">
        <v>-2.40144E-4</v>
      </c>
      <c r="I876">
        <v>1.7761760000000001E-2</v>
      </c>
      <c r="J876">
        <v>9.6910480000000007E-3</v>
      </c>
      <c r="K876">
        <v>1.6884616000000002E-2</v>
      </c>
      <c r="L876">
        <v>5.9753870000000004E-3</v>
      </c>
      <c r="N876">
        <f t="shared" si="26"/>
        <v>4942151.6405884558</v>
      </c>
      <c r="P876">
        <f t="shared" si="27"/>
        <v>57848.359411544167</v>
      </c>
    </row>
    <row r="877" spans="1:16" x14ac:dyDescent="0.2">
      <c r="A877" s="17">
        <v>44820</v>
      </c>
      <c r="B877">
        <v>6.8166980000000004E-3</v>
      </c>
      <c r="C877">
        <v>3.3924160000000001E-3</v>
      </c>
      <c r="D877">
        <v>5.9727110000000003E-3</v>
      </c>
      <c r="E877">
        <v>-1.3143460000000001E-3</v>
      </c>
      <c r="F877">
        <v>-4.3244900000000003E-3</v>
      </c>
      <c r="G877">
        <v>1.022819E-2</v>
      </c>
      <c r="H877">
        <v>1.3513829E-2</v>
      </c>
      <c r="I877">
        <v>4.0545069999999997E-3</v>
      </c>
      <c r="J877">
        <v>2.007263E-3</v>
      </c>
      <c r="K877">
        <v>1.7950517999999999E-2</v>
      </c>
      <c r="L877">
        <v>5.2380250000000003E-3</v>
      </c>
      <c r="N877">
        <f t="shared" si="26"/>
        <v>4953765.5064229695</v>
      </c>
      <c r="P877">
        <f t="shared" si="27"/>
        <v>46234.493577030487</v>
      </c>
    </row>
    <row r="878" spans="1:16" x14ac:dyDescent="0.2">
      <c r="A878" s="17">
        <v>44823</v>
      </c>
      <c r="B878">
        <v>-1.6438751000000001E-2</v>
      </c>
      <c r="C878">
        <v>-1.9997991E-2</v>
      </c>
      <c r="D878">
        <v>-1.14349E-3</v>
      </c>
      <c r="E878">
        <v>-1.7650526E-2</v>
      </c>
      <c r="F878">
        <v>-1.8810638000000001E-2</v>
      </c>
      <c r="G878">
        <v>3.9132199999999999E-4</v>
      </c>
      <c r="H878">
        <v>-1.4955385999999999E-2</v>
      </c>
      <c r="I878">
        <v>-1.4360846E-2</v>
      </c>
      <c r="J878">
        <v>1.1355849999999999E-3</v>
      </c>
      <c r="K878">
        <v>-2.2986060999999999E-2</v>
      </c>
      <c r="L878">
        <v>-1.3374377E-2</v>
      </c>
      <c r="N878">
        <f t="shared" si="26"/>
        <v>5029819.0847948976</v>
      </c>
      <c r="P878">
        <f t="shared" si="27"/>
        <v>-29819.084794897586</v>
      </c>
    </row>
    <row r="879" spans="1:16" x14ac:dyDescent="0.2">
      <c r="A879" s="17">
        <v>44824</v>
      </c>
      <c r="B879">
        <v>-1.7064676000000001E-2</v>
      </c>
      <c r="C879">
        <v>-1.0285226E-2</v>
      </c>
      <c r="D879">
        <v>-1.6760145000000001E-2</v>
      </c>
      <c r="E879">
        <v>-1.404597E-2</v>
      </c>
      <c r="F879">
        <v>3.7465290000000002E-3</v>
      </c>
      <c r="G879">
        <v>-7.0671789999999998E-3</v>
      </c>
      <c r="H879">
        <v>-1.2029300000000001E-3</v>
      </c>
      <c r="I879">
        <v>4.8747290000000004E-3</v>
      </c>
      <c r="J879">
        <v>-8.9865429999999996E-3</v>
      </c>
      <c r="K879">
        <v>-9.8387030000000007E-3</v>
      </c>
      <c r="L879">
        <v>-1.0156883E-2</v>
      </c>
      <c r="N879">
        <f t="shared" si="26"/>
        <v>5000704.4538192721</v>
      </c>
      <c r="P879">
        <f t="shared" si="27"/>
        <v>-704.45381927210838</v>
      </c>
    </row>
    <row r="880" spans="1:16" x14ac:dyDescent="0.2">
      <c r="A880" s="17">
        <v>44825</v>
      </c>
      <c r="B880">
        <v>-1.4149521E-2</v>
      </c>
      <c r="C880">
        <v>-6.9203924999999999E-2</v>
      </c>
      <c r="D880">
        <v>-4.1728720000000002E-3</v>
      </c>
      <c r="E880">
        <v>-9.4401309999999992E-3</v>
      </c>
      <c r="F880">
        <v>-4.3612265999999997E-2</v>
      </c>
      <c r="G880">
        <v>-1.7488468E-2</v>
      </c>
      <c r="H880">
        <v>-7.5715490000000003E-3</v>
      </c>
      <c r="I880">
        <v>-4.0894967999999997E-2</v>
      </c>
      <c r="J880">
        <v>-2.1104995000000001E-2</v>
      </c>
      <c r="K880">
        <v>-2.2181380000000001E-2</v>
      </c>
      <c r="L880">
        <v>-2.7580121999999999E-2</v>
      </c>
      <c r="N880">
        <f t="shared" si="26"/>
        <v>4818605.8504586834</v>
      </c>
      <c r="P880">
        <f t="shared" si="27"/>
        <v>181394.14954131655</v>
      </c>
    </row>
    <row r="881" spans="1:16" x14ac:dyDescent="0.2">
      <c r="A881" s="17">
        <v>44826</v>
      </c>
      <c r="B881">
        <v>-1.9788291E-2</v>
      </c>
      <c r="C881">
        <v>-2.2407468999999999E-2</v>
      </c>
      <c r="D881">
        <v>-8.2120560000000006E-3</v>
      </c>
      <c r="E881">
        <v>-1.8874196999999999E-2</v>
      </c>
      <c r="F881">
        <v>-5.2987809999999998E-3</v>
      </c>
      <c r="G881">
        <v>-1.2507783999999999E-2</v>
      </c>
      <c r="H881">
        <v>-2.0338037E-2</v>
      </c>
      <c r="I881">
        <v>-1.5519982999999999E-2</v>
      </c>
      <c r="J881">
        <v>-2.3812474E-2</v>
      </c>
      <c r="K881">
        <v>-1.8009883000000001E-2</v>
      </c>
      <c r="L881">
        <v>-1.3481411E-2</v>
      </c>
      <c r="N881">
        <f t="shared" si="26"/>
        <v>4944244.459175704</v>
      </c>
      <c r="P881">
        <f t="shared" si="27"/>
        <v>55755.540824295953</v>
      </c>
    </row>
    <row r="882" spans="1:16" x14ac:dyDescent="0.2">
      <c r="A882" s="17">
        <v>44827</v>
      </c>
      <c r="B882">
        <v>-2.0188009E-2</v>
      </c>
      <c r="C882">
        <v>-2.4729339999999999E-2</v>
      </c>
      <c r="D882">
        <v>-5.1594129999999998E-3</v>
      </c>
      <c r="E882">
        <v>-1.3792634E-2</v>
      </c>
      <c r="F882">
        <v>-1.5832557000000001E-2</v>
      </c>
      <c r="G882">
        <v>8.8925900000000006E-3</v>
      </c>
      <c r="H882">
        <v>-1.2036939999999999E-2</v>
      </c>
      <c r="I882">
        <v>-1.3676132000000001E-2</v>
      </c>
      <c r="J882">
        <v>-7.7809180000000004E-3</v>
      </c>
      <c r="K882">
        <v>-1.1646933E-2</v>
      </c>
      <c r="L882">
        <v>-1.5109440999999999E-2</v>
      </c>
      <c r="N882">
        <f t="shared" si="26"/>
        <v>5013639.5686256709</v>
      </c>
      <c r="P882">
        <f t="shared" si="27"/>
        <v>-13639.568625670858</v>
      </c>
    </row>
    <row r="883" spans="1:16" x14ac:dyDescent="0.2">
      <c r="A883" s="17">
        <v>44830</v>
      </c>
      <c r="B883">
        <v>-2.9706089999999999E-3</v>
      </c>
      <c r="C883">
        <v>1.3036749E-2</v>
      </c>
      <c r="D883">
        <v>1.5569309999999999E-3</v>
      </c>
      <c r="E883">
        <v>5.371898E-3</v>
      </c>
      <c r="F883">
        <v>1.837043E-2</v>
      </c>
      <c r="G883">
        <v>2.3464992E-2</v>
      </c>
      <c r="H883">
        <v>4.9983900000000001E-3</v>
      </c>
      <c r="I883">
        <v>2.2282705E-2</v>
      </c>
      <c r="J883">
        <v>7.0055789999999996E-3</v>
      </c>
      <c r="K883">
        <v>1.6939935999999999E-2</v>
      </c>
      <c r="L883">
        <v>9.2542149999999997E-3</v>
      </c>
      <c r="N883">
        <f t="shared" si="26"/>
        <v>5128811.4716463462</v>
      </c>
      <c r="P883">
        <f t="shared" si="27"/>
        <v>-128811.47164634615</v>
      </c>
    </row>
    <row r="884" spans="1:16" x14ac:dyDescent="0.2">
      <c r="A884" s="17">
        <v>44831</v>
      </c>
      <c r="B884">
        <v>8.8857069999999996E-3</v>
      </c>
      <c r="C884">
        <v>1.7561174999999998E-2</v>
      </c>
      <c r="D884">
        <v>1.2921024999999999E-2</v>
      </c>
      <c r="E884">
        <v>2.6003720000000001E-3</v>
      </c>
      <c r="F884">
        <v>2.6152621000000001E-2</v>
      </c>
      <c r="G884">
        <v>1.9463439999999999E-2</v>
      </c>
      <c r="H884">
        <v>-1.1785824E-2</v>
      </c>
      <c r="I884">
        <v>4.3519848999999999E-2</v>
      </c>
      <c r="J884">
        <v>1.9344755000000002E-2</v>
      </c>
      <c r="K884">
        <v>2.1992957E-2</v>
      </c>
      <c r="L884">
        <v>1.4081346E-2</v>
      </c>
      <c r="N884">
        <f t="shared" si="26"/>
        <v>5066457.4797089612</v>
      </c>
      <c r="P884">
        <f t="shared" si="27"/>
        <v>-66457.479708961211</v>
      </c>
    </row>
    <row r="885" spans="1:16" x14ac:dyDescent="0.2">
      <c r="A885" s="17">
        <v>44832</v>
      </c>
      <c r="B885">
        <v>-2.8034007E-2</v>
      </c>
      <c r="C885">
        <v>-6.3719682E-2</v>
      </c>
      <c r="D885">
        <v>-2.7083578000000001E-2</v>
      </c>
      <c r="E885">
        <v>-3.4563399000000002E-2</v>
      </c>
      <c r="F885">
        <v>-3.8439875999999998E-2</v>
      </c>
      <c r="G885">
        <v>-6.5751569999999999E-3</v>
      </c>
      <c r="H885">
        <v>-3.4995342999999998E-2</v>
      </c>
      <c r="I885">
        <v>-1.9329981999999999E-2</v>
      </c>
      <c r="J885">
        <v>-1.8076188E-2</v>
      </c>
      <c r="K885">
        <v>-3.0346195999999999E-2</v>
      </c>
      <c r="L885">
        <v>-3.1596533000000003E-2</v>
      </c>
      <c r="N885">
        <f t="shared" si="26"/>
        <v>4882898.6662748437</v>
      </c>
      <c r="P885">
        <f t="shared" si="27"/>
        <v>117101.33372515626</v>
      </c>
    </row>
    <row r="886" spans="1:16" x14ac:dyDescent="0.2">
      <c r="A886" s="17">
        <v>44833</v>
      </c>
      <c r="B886">
        <v>-2.3395082000000001E-2</v>
      </c>
      <c r="C886">
        <v>-1.2235428E-2</v>
      </c>
      <c r="D886">
        <v>-2.3434275000000001E-2</v>
      </c>
      <c r="E886">
        <v>-1.3689303E-2</v>
      </c>
      <c r="F886">
        <v>9.3247299999999996E-4</v>
      </c>
      <c r="G886">
        <v>-1.3674774000000001E-2</v>
      </c>
      <c r="H886">
        <v>-1.6328927E-2</v>
      </c>
      <c r="I886">
        <v>-2.0117355999999999E-2</v>
      </c>
      <c r="J886">
        <v>-1.8839798000000001E-2</v>
      </c>
      <c r="K886">
        <v>-1.5607823999999999E-2</v>
      </c>
      <c r="L886">
        <v>-1.7293649000000001E-2</v>
      </c>
      <c r="N886">
        <f t="shared" si="26"/>
        <v>4956547.6766132722</v>
      </c>
      <c r="P886">
        <f t="shared" si="27"/>
        <v>43452.323386727832</v>
      </c>
    </row>
    <row r="887" spans="1:16" x14ac:dyDescent="0.2">
      <c r="A887" s="17">
        <v>44834</v>
      </c>
      <c r="B887">
        <v>4.5513990999999997E-2</v>
      </c>
      <c r="C887">
        <v>4.2487272999999999E-2</v>
      </c>
      <c r="D887">
        <v>3.2168396000000002E-2</v>
      </c>
      <c r="E887">
        <v>2.8354890000000001E-2</v>
      </c>
      <c r="F887">
        <v>3.6384396999999999E-2</v>
      </c>
      <c r="G887">
        <v>4.7252868000000003E-2</v>
      </c>
      <c r="H887">
        <v>3.6841596999999997E-2</v>
      </c>
      <c r="I887">
        <v>3.5140412000000003E-2</v>
      </c>
      <c r="J887">
        <v>4.0712776999999999E-2</v>
      </c>
      <c r="K887">
        <v>4.2191011E-2</v>
      </c>
      <c r="L887">
        <v>3.3990485000000001E-2</v>
      </c>
      <c r="N887">
        <f t="shared" si="26"/>
        <v>5076634.2895856006</v>
      </c>
      <c r="P887">
        <f t="shared" si="27"/>
        <v>-76634.289585600607</v>
      </c>
    </row>
    <row r="888" spans="1:16" x14ac:dyDescent="0.2">
      <c r="A888" s="17">
        <v>44837</v>
      </c>
      <c r="B888">
        <v>2.6707337000000001E-2</v>
      </c>
      <c r="C888">
        <v>2.6716026E-2</v>
      </c>
      <c r="D888">
        <v>3.2680900999999998E-2</v>
      </c>
      <c r="E888">
        <v>4.9292410000000002E-2</v>
      </c>
      <c r="F888">
        <v>5.5509217999999999E-2</v>
      </c>
      <c r="G888">
        <v>2.8848180000000001E-2</v>
      </c>
      <c r="H888">
        <v>4.2996784000000003E-2</v>
      </c>
      <c r="I888">
        <v>5.5336468999999999E-2</v>
      </c>
      <c r="J888">
        <v>3.8656272999999998E-2</v>
      </c>
      <c r="K888">
        <v>4.6648449000000002E-2</v>
      </c>
      <c r="L888">
        <v>4.5847085000000003E-2</v>
      </c>
      <c r="N888">
        <f t="shared" si="26"/>
        <v>5328318.3217193894</v>
      </c>
      <c r="P888">
        <f t="shared" si="27"/>
        <v>-328318.32171938941</v>
      </c>
    </row>
    <row r="889" spans="1:16" x14ac:dyDescent="0.2">
      <c r="A889" s="17">
        <v>44838</v>
      </c>
      <c r="B889">
        <v>-2.1684629999999998E-3</v>
      </c>
      <c r="C889">
        <v>5.8894199999999996E-4</v>
      </c>
      <c r="D889">
        <v>1.5918792000000001E-2</v>
      </c>
      <c r="E889">
        <v>1.0242038E-2</v>
      </c>
      <c r="F889">
        <v>2.7674608E-2</v>
      </c>
      <c r="G889">
        <v>1.7347726000000001E-2</v>
      </c>
      <c r="H889">
        <v>2.0384132999999999E-2</v>
      </c>
      <c r="I889">
        <v>2.0759468E-2</v>
      </c>
      <c r="J889">
        <v>6.8707200000000003E-3</v>
      </c>
      <c r="K889">
        <v>1.0291929E-2</v>
      </c>
      <c r="L889">
        <v>8.1354760000000009E-3</v>
      </c>
      <c r="N889">
        <f t="shared" si="26"/>
        <v>5122461.6895822482</v>
      </c>
      <c r="P889">
        <f t="shared" si="27"/>
        <v>-122461.68958224822</v>
      </c>
    </row>
    <row r="890" spans="1:16" x14ac:dyDescent="0.2">
      <c r="A890" s="17">
        <v>44839</v>
      </c>
      <c r="B890">
        <v>-1.6782503000000001E-2</v>
      </c>
      <c r="C890">
        <v>-1.3256349999999999E-3</v>
      </c>
      <c r="D890">
        <v>-7.5372299999999998E-3</v>
      </c>
      <c r="E890">
        <v>-1.0992623999999999E-2</v>
      </c>
      <c r="F890">
        <v>-7.064206E-3</v>
      </c>
      <c r="G890">
        <v>9.2725429999999994E-3</v>
      </c>
      <c r="H890">
        <v>3.1177129999999998E-3</v>
      </c>
      <c r="I890">
        <v>5.9821049999999997E-3</v>
      </c>
      <c r="J890">
        <v>-6.0756780000000002E-3</v>
      </c>
      <c r="K890">
        <v>-4.0147179999999996E-3</v>
      </c>
      <c r="L890">
        <v>-4.0017489999999998E-3</v>
      </c>
      <c r="N890">
        <f t="shared" si="26"/>
        <v>5093878.1347869588</v>
      </c>
      <c r="P890">
        <f t="shared" si="27"/>
        <v>-93878.134786958806</v>
      </c>
    </row>
    <row r="891" spans="1:16" x14ac:dyDescent="0.2">
      <c r="A891" s="17">
        <v>44840</v>
      </c>
      <c r="B891">
        <v>-5.5212479000000002E-2</v>
      </c>
      <c r="C891">
        <v>-0.14929880000000001</v>
      </c>
      <c r="D891">
        <v>-4.4571892000000002E-2</v>
      </c>
      <c r="E891">
        <v>-4.0474383000000003E-2</v>
      </c>
      <c r="F891">
        <v>-0.12439889799999999</v>
      </c>
      <c r="G891">
        <v>-2.9175469999999998E-2</v>
      </c>
      <c r="H891">
        <v>-3.5504703999999998E-2</v>
      </c>
      <c r="I891">
        <v>-7.5234756E-2</v>
      </c>
      <c r="J891">
        <v>-4.0899126000000001E-2</v>
      </c>
      <c r="K891">
        <v>-5.0415436000000001E-2</v>
      </c>
      <c r="L891">
        <v>-6.1878577999999997E-2</v>
      </c>
      <c r="N891">
        <f t="shared" si="26"/>
        <v>4795767.6864844151</v>
      </c>
      <c r="P891">
        <f t="shared" si="27"/>
        <v>204232.31351558492</v>
      </c>
    </row>
    <row r="892" spans="1:16" x14ac:dyDescent="0.2">
      <c r="A892" s="17">
        <v>44841</v>
      </c>
      <c r="B892">
        <v>-2.0424940999999999E-2</v>
      </c>
      <c r="C892">
        <v>-1.0838769E-2</v>
      </c>
      <c r="D892">
        <v>-1.5756268E-2</v>
      </c>
      <c r="E892">
        <v>-5.0735806000000001E-2</v>
      </c>
      <c r="F892">
        <v>-4.9617047999999997E-2</v>
      </c>
      <c r="G892">
        <v>-3.0805921E-2</v>
      </c>
      <c r="H892">
        <v>-5.3598609999999998E-2</v>
      </c>
      <c r="I892">
        <v>-4.0359295000000003E-2</v>
      </c>
      <c r="J892">
        <v>-2.8131468999999999E-2</v>
      </c>
      <c r="K892">
        <v>-4.1429465999999998E-2</v>
      </c>
      <c r="L892">
        <v>-3.4594903000000003E-2</v>
      </c>
      <c r="N892">
        <f t="shared" si="26"/>
        <v>4712113.5791944861</v>
      </c>
      <c r="P892">
        <f t="shared" si="27"/>
        <v>287886.42080551386</v>
      </c>
    </row>
    <row r="893" spans="1:16" x14ac:dyDescent="0.2">
      <c r="A893" s="17">
        <v>44844</v>
      </c>
      <c r="B893">
        <v>-6.3695640000000003E-3</v>
      </c>
      <c r="C893">
        <v>-3.118511E-3</v>
      </c>
      <c r="D893">
        <v>-2.1532514999999999E-2</v>
      </c>
      <c r="E893">
        <v>-1.5982566E-2</v>
      </c>
      <c r="F893">
        <v>-4.1546020000000003E-2</v>
      </c>
      <c r="G893">
        <v>-3.0200069999999999E-3</v>
      </c>
      <c r="H893">
        <v>-4.0694791000000001E-2</v>
      </c>
      <c r="I893">
        <v>-2.3815533999999999E-2</v>
      </c>
      <c r="J893">
        <v>-1.5016417000000001E-2</v>
      </c>
      <c r="K893">
        <v>-2.7820953999999998E-2</v>
      </c>
      <c r="L893">
        <v>-2.8518513999999998E-2</v>
      </c>
      <c r="N893">
        <f t="shared" si="26"/>
        <v>4837863.8188125156</v>
      </c>
      <c r="P893">
        <f t="shared" si="27"/>
        <v>162136.18118748441</v>
      </c>
    </row>
    <row r="894" spans="1:16" x14ac:dyDescent="0.2">
      <c r="A894" s="17">
        <v>44845</v>
      </c>
      <c r="B894">
        <v>1.1515121999999999E-2</v>
      </c>
      <c r="C894">
        <v>3.8101430000000002E-3</v>
      </c>
      <c r="D894">
        <v>-1.2459275000000001E-2</v>
      </c>
      <c r="E894">
        <v>-4.4126700000000002E-4</v>
      </c>
      <c r="F894">
        <v>-1.7745706999999999E-2</v>
      </c>
      <c r="G894">
        <v>-1.8314187999999999E-2</v>
      </c>
      <c r="H894">
        <v>-1.271333E-2</v>
      </c>
      <c r="I894">
        <v>-1.5072532E-2</v>
      </c>
      <c r="J894">
        <v>-1.513889E-3</v>
      </c>
      <c r="K894">
        <v>-2.9135580000000001E-2</v>
      </c>
      <c r="L894">
        <v>-9.7560839999999999E-3</v>
      </c>
      <c r="N894">
        <f t="shared" si="26"/>
        <v>4910582.4757450642</v>
      </c>
      <c r="P894">
        <f t="shared" si="27"/>
        <v>89417.524254935794</v>
      </c>
    </row>
    <row r="895" spans="1:16" x14ac:dyDescent="0.2">
      <c r="A895" s="17">
        <v>44846</v>
      </c>
      <c r="B895">
        <v>4.2131665999999998E-2</v>
      </c>
      <c r="C895">
        <v>1.8666526999999999E-2</v>
      </c>
      <c r="D895">
        <v>1.8242299E-2</v>
      </c>
      <c r="E895">
        <v>1.7040643000000001E-2</v>
      </c>
      <c r="F895">
        <v>2.9829774E-2</v>
      </c>
      <c r="G895">
        <v>2.3593211999999999E-2</v>
      </c>
      <c r="H895">
        <v>3.8108455999999999E-2</v>
      </c>
      <c r="I895">
        <v>1.9426204999999998E-2</v>
      </c>
      <c r="J895">
        <v>2.9574823E-2</v>
      </c>
      <c r="K895">
        <v>2.7286754999999999E-2</v>
      </c>
      <c r="L895">
        <v>2.8377369E-2</v>
      </c>
      <c r="N895">
        <f t="shared" si="26"/>
        <v>4989912.250886593</v>
      </c>
      <c r="P895">
        <f t="shared" si="27"/>
        <v>10087.749113406986</v>
      </c>
    </row>
    <row r="896" spans="1:16" x14ac:dyDescent="0.2">
      <c r="A896" s="17">
        <v>44847</v>
      </c>
      <c r="B896">
        <v>-1.9492359000000001E-2</v>
      </c>
      <c r="C896">
        <v>-5.2240291000000001E-2</v>
      </c>
      <c r="D896">
        <v>-3.9650890000000001E-2</v>
      </c>
      <c r="E896">
        <v>-2.5132380999999999E-2</v>
      </c>
      <c r="F896">
        <v>-5.5701407000000001E-2</v>
      </c>
      <c r="G896">
        <v>-2.8224595000000002E-2</v>
      </c>
      <c r="H896">
        <v>-2.6122525000000001E-2</v>
      </c>
      <c r="I896">
        <v>-6.3849236000000004E-2</v>
      </c>
      <c r="J896">
        <v>-4.3086685E-2</v>
      </c>
      <c r="K896">
        <v>-3.6492248999999997E-2</v>
      </c>
      <c r="L896">
        <v>-4.2572270000000002E-2</v>
      </c>
      <c r="N896">
        <f t="shared" si="26"/>
        <v>4679707.2115652999</v>
      </c>
      <c r="P896">
        <f t="shared" si="27"/>
        <v>320292.78843470011</v>
      </c>
    </row>
    <row r="897" spans="1:16" x14ac:dyDescent="0.2">
      <c r="A897" s="17">
        <v>44848</v>
      </c>
      <c r="B897">
        <v>1.9492359000000001E-2</v>
      </c>
      <c r="C897">
        <v>3.5473438000000003E-2</v>
      </c>
      <c r="D897">
        <v>1.7706618E-2</v>
      </c>
      <c r="E897">
        <v>1.9178139E-2</v>
      </c>
      <c r="F897">
        <v>2.2971108E-2</v>
      </c>
      <c r="G897">
        <v>2.2945571000000001E-2</v>
      </c>
      <c r="H897">
        <v>1.4805822999999999E-2</v>
      </c>
      <c r="I897">
        <v>4.4423031000000002E-2</v>
      </c>
      <c r="J897">
        <v>1.7328530000000002E-2</v>
      </c>
      <c r="K897">
        <v>2.8044798999999999E-2</v>
      </c>
      <c r="L897">
        <v>2.0971801000000002E-2</v>
      </c>
      <c r="N897">
        <f t="shared" si="26"/>
        <v>5104170.7156592067</v>
      </c>
      <c r="P897">
        <f t="shared" si="27"/>
        <v>-104170.71565920673</v>
      </c>
    </row>
    <row r="898" spans="1:16" x14ac:dyDescent="0.2">
      <c r="A898" s="17">
        <v>44851</v>
      </c>
      <c r="B898">
        <v>-2.1037289000000001E-2</v>
      </c>
      <c r="C898">
        <v>-6.9038499999999996E-4</v>
      </c>
      <c r="D898">
        <v>3.4379689999999999E-3</v>
      </c>
      <c r="E898">
        <v>-1.2411900000000001E-3</v>
      </c>
      <c r="F898">
        <v>-3.4386360000000001E-3</v>
      </c>
      <c r="G898">
        <v>2.2800416E-2</v>
      </c>
      <c r="H898">
        <v>-3.4111089999999998E-3</v>
      </c>
      <c r="I898">
        <v>4.8395579999999999E-3</v>
      </c>
      <c r="J898">
        <v>1.4132179E-2</v>
      </c>
      <c r="K898">
        <v>5.5834270000000002E-3</v>
      </c>
      <c r="L898">
        <v>3.4366380000000001E-3</v>
      </c>
      <c r="N898">
        <f t="shared" si="26"/>
        <v>5240675.4335702285</v>
      </c>
      <c r="P898">
        <f t="shared" si="27"/>
        <v>-240675.43357022852</v>
      </c>
    </row>
    <row r="899" spans="1:16" x14ac:dyDescent="0.2">
      <c r="A899" s="17">
        <v>44852</v>
      </c>
      <c r="B899">
        <v>5.0126279999999999E-3</v>
      </c>
      <c r="C899">
        <v>-1.1984488E-2</v>
      </c>
      <c r="D899">
        <v>7.4960620000000004E-3</v>
      </c>
      <c r="E899">
        <v>1.0803379999999999E-3</v>
      </c>
      <c r="F899">
        <v>9.4937870000000001E-3</v>
      </c>
      <c r="G899">
        <v>5.5279159999999999E-3</v>
      </c>
      <c r="H899">
        <v>1.4639078999999999E-2</v>
      </c>
      <c r="I899">
        <v>-4.2070060000000001E-3</v>
      </c>
      <c r="J899">
        <v>1.6284209999999999E-3</v>
      </c>
      <c r="K899">
        <v>8.4320300000000005E-4</v>
      </c>
      <c r="L899">
        <v>6.3836329999999997E-3</v>
      </c>
      <c r="N899">
        <f t="shared" si="26"/>
        <v>5016961.5817599753</v>
      </c>
      <c r="P899">
        <f t="shared" si="27"/>
        <v>-16961.581759975292</v>
      </c>
    </row>
    <row r="900" spans="1:16" x14ac:dyDescent="0.2">
      <c r="A900" s="17">
        <v>44853</v>
      </c>
      <c r="B900">
        <v>3.0720629999999999E-3</v>
      </c>
      <c r="C900">
        <v>9.391389E-3</v>
      </c>
      <c r="D900">
        <v>6.9851289999999996E-3</v>
      </c>
      <c r="E900">
        <v>-1.1552777E-2</v>
      </c>
      <c r="F900">
        <v>-7.8777399999999998E-4</v>
      </c>
      <c r="G900">
        <v>1.1328510999999999E-2</v>
      </c>
      <c r="H900">
        <v>-7.7390260000000004E-3</v>
      </c>
      <c r="I900">
        <v>5.2559779999999997E-3</v>
      </c>
      <c r="J900">
        <v>5.2930199999999998E-3</v>
      </c>
      <c r="K900">
        <v>-1.0120109999999999E-3</v>
      </c>
      <c r="L900">
        <v>6.1818109999999997E-3</v>
      </c>
      <c r="N900">
        <f t="shared" si="26"/>
        <v>5032282.7782298522</v>
      </c>
      <c r="P900">
        <f t="shared" si="27"/>
        <v>-32282.778229852207</v>
      </c>
    </row>
    <row r="901" spans="1:16" x14ac:dyDescent="0.2">
      <c r="A901" s="17">
        <v>44854</v>
      </c>
      <c r="B901">
        <v>3.3556423000000002E-2</v>
      </c>
      <c r="C901">
        <v>1.801231E-2</v>
      </c>
      <c r="D901">
        <v>3.8289388000000001E-2</v>
      </c>
      <c r="E901">
        <v>4.4164830000000002E-2</v>
      </c>
      <c r="F901">
        <v>3.7886383000000003E-2</v>
      </c>
      <c r="G901">
        <v>3.4640111000000001E-2</v>
      </c>
      <c r="H901">
        <v>3.3025914000000003E-2</v>
      </c>
      <c r="I901">
        <v>3.7452932000000001E-2</v>
      </c>
      <c r="J901">
        <v>3.1249215E-2</v>
      </c>
      <c r="K901">
        <v>4.2777600999999998E-2</v>
      </c>
      <c r="L901">
        <v>3.6495451999999998E-2</v>
      </c>
      <c r="N901">
        <f t="shared" ref="N901:N964" si="28">$B$2*(1+B901)+$C$2*(1+C901)+$D$2*(1+D901)+$E$2*(1+E901)+$F$2*(1+F901)+$G$2*(1+G901)+$H$2*(1+H901)+$I$2*(1+I901)+$J$2*(1+J901)+$K$2*(1+K901)+$L$2*(1+L901)</f>
        <v>5183624.7287303042</v>
      </c>
      <c r="P901">
        <f t="shared" ref="P901:P964" si="29">5000000-N901</f>
        <v>-183624.72873030417</v>
      </c>
    </row>
    <row r="902" spans="1:16" x14ac:dyDescent="0.2">
      <c r="A902" s="17">
        <v>44855</v>
      </c>
      <c r="B902">
        <v>7.7563709999999998E-3</v>
      </c>
      <c r="C902">
        <v>-2.0421879999999999E-3</v>
      </c>
      <c r="D902">
        <v>1.2011285E-2</v>
      </c>
      <c r="E902">
        <v>1.4984920000000001E-2</v>
      </c>
      <c r="F902">
        <v>-2.9515849E-2</v>
      </c>
      <c r="G902">
        <v>1.5325989E-2</v>
      </c>
      <c r="H902">
        <v>5.5144429999999999E-3</v>
      </c>
      <c r="I902">
        <v>0</v>
      </c>
      <c r="J902">
        <v>-1.4152346E-2</v>
      </c>
      <c r="K902">
        <v>9.3337060000000006E-3</v>
      </c>
      <c r="L902">
        <v>4.3149340000000003E-3</v>
      </c>
      <c r="N902">
        <f t="shared" si="28"/>
        <v>5030826.0035681976</v>
      </c>
      <c r="P902">
        <f t="shared" si="29"/>
        <v>-30826.003568197601</v>
      </c>
    </row>
    <row r="903" spans="1:16" x14ac:dyDescent="0.2">
      <c r="A903" s="17">
        <v>44858</v>
      </c>
      <c r="B903">
        <v>8.4264939999999997E-3</v>
      </c>
      <c r="C903">
        <v>4.6109531000000002E-2</v>
      </c>
      <c r="D903">
        <v>3.1500959999999998E-3</v>
      </c>
      <c r="E903">
        <v>7.7463669999999997E-3</v>
      </c>
      <c r="F903">
        <v>5.6217412000000001E-2</v>
      </c>
      <c r="G903">
        <v>1.0316433999999999E-2</v>
      </c>
      <c r="H903">
        <v>2.3690280000000001E-2</v>
      </c>
      <c r="I903">
        <v>3.9989503000000003E-2</v>
      </c>
      <c r="J903">
        <v>1.2650414E-2</v>
      </c>
      <c r="K903">
        <v>3.2309355999999997E-2</v>
      </c>
      <c r="L903">
        <v>2.2571892E-2</v>
      </c>
      <c r="N903">
        <f t="shared" si="28"/>
        <v>5082942.7620016634</v>
      </c>
      <c r="P903">
        <f t="shared" si="29"/>
        <v>-82942.762001663446</v>
      </c>
    </row>
    <row r="904" spans="1:16" x14ac:dyDescent="0.2">
      <c r="A904" s="17">
        <v>44859</v>
      </c>
      <c r="B904">
        <v>-7.3233990000000004E-3</v>
      </c>
      <c r="C904">
        <v>-2.8714871999999999E-2</v>
      </c>
      <c r="D904">
        <v>-2.6811657999999999E-2</v>
      </c>
      <c r="E904">
        <v>2.409591E-3</v>
      </c>
      <c r="F904">
        <v>-4.6883820999999999E-2</v>
      </c>
      <c r="G904">
        <v>-6.1771059999999999E-3</v>
      </c>
      <c r="H904">
        <v>-8.9347300000000001E-3</v>
      </c>
      <c r="I904">
        <v>-2.0388809000000001E-2</v>
      </c>
      <c r="J904">
        <v>-3.4686276000000002E-2</v>
      </c>
      <c r="K904">
        <v>-3.0069275999999999E-2</v>
      </c>
      <c r="L904">
        <v>-9.8910460000000006E-3</v>
      </c>
      <c r="N904">
        <f t="shared" si="28"/>
        <v>5056961.2465782613</v>
      </c>
      <c r="P904">
        <f t="shared" si="29"/>
        <v>-56961.246578261256</v>
      </c>
    </row>
    <row r="905" spans="1:16" x14ac:dyDescent="0.2">
      <c r="A905" s="17">
        <v>44860</v>
      </c>
      <c r="B905">
        <v>-3.5156962E-2</v>
      </c>
      <c r="C905">
        <v>-1.9099728999999999E-2</v>
      </c>
      <c r="D905">
        <v>-7.0560450000000004E-3</v>
      </c>
      <c r="E905">
        <v>-1.2612129E-2</v>
      </c>
      <c r="F905">
        <v>3.3247711999999999E-2</v>
      </c>
      <c r="G905">
        <v>1.4693595E-2</v>
      </c>
      <c r="H905">
        <v>-2.9296314E-2</v>
      </c>
      <c r="I905">
        <v>-9.1525289999999995E-3</v>
      </c>
      <c r="J905">
        <v>-4.9638479999999999E-3</v>
      </c>
      <c r="K905">
        <v>-2.1485336000000001E-2</v>
      </c>
      <c r="L905">
        <v>-1.7898468000000001E-2</v>
      </c>
      <c r="N905">
        <f t="shared" si="28"/>
        <v>5117450.5374303041</v>
      </c>
      <c r="P905">
        <f t="shared" si="29"/>
        <v>-117450.5374303041</v>
      </c>
    </row>
    <row r="906" spans="1:16" x14ac:dyDescent="0.2">
      <c r="A906" s="17">
        <v>44861</v>
      </c>
      <c r="B906">
        <v>0.10127910900000001</v>
      </c>
      <c r="C906">
        <v>5.6560964999999998E-2</v>
      </c>
      <c r="D906">
        <v>3.6863716999999997E-2</v>
      </c>
      <c r="E906">
        <v>3.7707904E-2</v>
      </c>
      <c r="F906">
        <v>2.3437511000000001E-2</v>
      </c>
      <c r="G906">
        <v>1.8817805999999999E-2</v>
      </c>
      <c r="H906">
        <v>3.8566636000000001E-2</v>
      </c>
      <c r="I906">
        <v>2.1748628999999998E-2</v>
      </c>
      <c r="J906">
        <v>2.9418211999999999E-2</v>
      </c>
      <c r="K906">
        <v>2.8334181E-2</v>
      </c>
      <c r="L906">
        <v>3.8452883E-2</v>
      </c>
      <c r="N906">
        <f t="shared" si="28"/>
        <v>4712113.558365901</v>
      </c>
      <c r="P906">
        <f t="shared" si="29"/>
        <v>287886.441634099</v>
      </c>
    </row>
    <row r="907" spans="1:16" x14ac:dyDescent="0.2">
      <c r="A907" s="17">
        <v>44862</v>
      </c>
      <c r="B907">
        <v>-2.2261705999999999E-2</v>
      </c>
      <c r="C907">
        <v>-3.1951550000000002E-2</v>
      </c>
      <c r="D907">
        <v>-4.5343429999999997E-3</v>
      </c>
      <c r="E907">
        <v>-5.8961200000000004E-3</v>
      </c>
      <c r="F907">
        <v>-3.2968770000000001E-2</v>
      </c>
      <c r="G907">
        <v>3.9866809999999997E-3</v>
      </c>
      <c r="H907">
        <v>-1.308759E-2</v>
      </c>
      <c r="I907">
        <v>-5.2601502000000001E-2</v>
      </c>
      <c r="J907">
        <v>-1.5722032E-2</v>
      </c>
      <c r="K907">
        <v>-2.0202708999999999E-2</v>
      </c>
      <c r="L907">
        <v>-2.2023553000000001E-2</v>
      </c>
      <c r="N907">
        <f t="shared" si="28"/>
        <v>4984256.944506499</v>
      </c>
      <c r="P907">
        <f t="shared" si="29"/>
        <v>15743.055493501015</v>
      </c>
    </row>
    <row r="908" spans="1:16" x14ac:dyDescent="0.2">
      <c r="A908" s="17">
        <v>44865</v>
      </c>
      <c r="B908">
        <v>-4.5831999999999999E-3</v>
      </c>
      <c r="C908">
        <v>-6.682309E-3</v>
      </c>
      <c r="D908">
        <v>1.4032902E-2</v>
      </c>
      <c r="E908">
        <v>-4.7333710000000001E-3</v>
      </c>
      <c r="F908">
        <v>1.5109780000000001E-3</v>
      </c>
      <c r="G908">
        <v>8.4826249000000006E-2</v>
      </c>
      <c r="H908">
        <v>-2.8085639999999999E-3</v>
      </c>
      <c r="I908">
        <v>8.0565925999999996E-2</v>
      </c>
      <c r="J908">
        <v>1.4478786E-2</v>
      </c>
      <c r="K908">
        <v>9.9919880000000003E-3</v>
      </c>
      <c r="L908">
        <v>8.0233590000000007E-3</v>
      </c>
      <c r="N908">
        <f t="shared" si="28"/>
        <v>5329108.338507317</v>
      </c>
      <c r="P908">
        <f t="shared" si="29"/>
        <v>-329108.33850731701</v>
      </c>
    </row>
    <row r="909" spans="1:16" x14ac:dyDescent="0.2">
      <c r="A909" s="17">
        <v>44866</v>
      </c>
      <c r="B909">
        <v>-3.1589093999999998E-2</v>
      </c>
      <c r="C909">
        <v>-1.7415246999999998E-2</v>
      </c>
      <c r="D909">
        <v>-2.7444922E-2</v>
      </c>
      <c r="E909">
        <v>-2.5696096000000002E-2</v>
      </c>
      <c r="F909">
        <v>-1.7515092999999999E-2</v>
      </c>
      <c r="G909">
        <v>1.7512465000000001E-2</v>
      </c>
      <c r="H909">
        <v>-4.2037221E-2</v>
      </c>
      <c r="I909">
        <v>-4.5524298999999997E-2</v>
      </c>
      <c r="J909">
        <v>-2.420185E-2</v>
      </c>
      <c r="K909">
        <v>-2.7969239999999999E-2</v>
      </c>
      <c r="L909">
        <v>-3.2079074999999999E-2</v>
      </c>
      <c r="N909">
        <f t="shared" si="28"/>
        <v>4944941.8099924456</v>
      </c>
      <c r="P909">
        <f t="shared" si="29"/>
        <v>55058.190007554367</v>
      </c>
    </row>
    <row r="910" spans="1:16" x14ac:dyDescent="0.2">
      <c r="A910" s="17">
        <v>44867</v>
      </c>
      <c r="B910">
        <v>-1.0947890000000001E-3</v>
      </c>
      <c r="C910">
        <v>2.4929698E-2</v>
      </c>
      <c r="D910">
        <v>-1.2507826E-2</v>
      </c>
      <c r="E910">
        <v>-2.6463791E-2</v>
      </c>
      <c r="F910">
        <v>-4.79966E-2</v>
      </c>
      <c r="G910">
        <v>1.7211160999999999E-2</v>
      </c>
      <c r="H910">
        <v>-7.9716859000000001E-2</v>
      </c>
      <c r="I910">
        <v>3.17965E-3</v>
      </c>
      <c r="J910">
        <v>-2.3062038E-2</v>
      </c>
      <c r="K910">
        <v>-1.9650945E-2</v>
      </c>
      <c r="L910">
        <v>-1.3487936000000001E-2</v>
      </c>
      <c r="N910">
        <f t="shared" si="28"/>
        <v>4920257.8046952048</v>
      </c>
      <c r="P910">
        <f t="shared" si="29"/>
        <v>79742.195304795168</v>
      </c>
    </row>
    <row r="911" spans="1:16" x14ac:dyDescent="0.2">
      <c r="A911" s="17">
        <v>44868</v>
      </c>
      <c r="B911">
        <v>4.2559749000000001E-2</v>
      </c>
      <c r="C911">
        <v>3.4017965999999997E-2</v>
      </c>
      <c r="D911">
        <v>3.8416994000000003E-2</v>
      </c>
      <c r="E911">
        <v>4.6587581000000003E-2</v>
      </c>
      <c r="F911">
        <v>4.5945646999999999E-2</v>
      </c>
      <c r="G911">
        <v>3.7533250999999997E-2</v>
      </c>
      <c r="H911">
        <v>2.6691084E-2</v>
      </c>
      <c r="I911">
        <v>3.9106204999999998E-2</v>
      </c>
      <c r="J911">
        <v>4.4426424999999999E-2</v>
      </c>
      <c r="K911">
        <v>7.1389336999999997E-2</v>
      </c>
      <c r="L911">
        <v>4.5232645000000002E-2</v>
      </c>
      <c r="N911">
        <f t="shared" si="28"/>
        <v>5113569.6990677426</v>
      </c>
      <c r="P911">
        <f t="shared" si="29"/>
        <v>-113569.69906774256</v>
      </c>
    </row>
    <row r="912" spans="1:16" x14ac:dyDescent="0.2">
      <c r="A912" s="17">
        <v>44869</v>
      </c>
      <c r="B912">
        <v>7.4191170000000002E-3</v>
      </c>
      <c r="C912">
        <v>1.4209598E-2</v>
      </c>
      <c r="D912">
        <v>1.8517809E-2</v>
      </c>
      <c r="E912">
        <v>2.1095559999999999E-2</v>
      </c>
      <c r="F912">
        <v>1.3761799E-2</v>
      </c>
      <c r="G912">
        <v>3.5628559999999997E-2</v>
      </c>
      <c r="H912">
        <v>3.1370738000000002E-2</v>
      </c>
      <c r="I912">
        <v>1.5524728999999999E-2</v>
      </c>
      <c r="J912">
        <v>3.1651470000000001E-2</v>
      </c>
      <c r="K912">
        <v>2.5814780999999998E-2</v>
      </c>
      <c r="L912">
        <v>2.1380751999999999E-2</v>
      </c>
      <c r="N912">
        <f t="shared" si="28"/>
        <v>5245708.8562663551</v>
      </c>
      <c r="P912">
        <f t="shared" si="29"/>
        <v>-245708.85626635514</v>
      </c>
    </row>
    <row r="913" spans="1:16" x14ac:dyDescent="0.2">
      <c r="A913" s="17">
        <v>44872</v>
      </c>
      <c r="B913">
        <v>2.4608799999999999E-3</v>
      </c>
      <c r="C913">
        <v>1.2132766999999999E-2</v>
      </c>
      <c r="D913">
        <v>1.4499999E-2</v>
      </c>
      <c r="E913">
        <v>1.4394475E-2</v>
      </c>
      <c r="F913">
        <v>7.0618640000000002E-3</v>
      </c>
      <c r="G913">
        <v>-7.6859770000000001E-3</v>
      </c>
      <c r="H913">
        <v>2.2010379E-2</v>
      </c>
      <c r="I913">
        <v>3.0344593E-2</v>
      </c>
      <c r="J913">
        <v>1.406815E-2</v>
      </c>
      <c r="K913">
        <v>3.3464149999999998E-2</v>
      </c>
      <c r="L913">
        <v>2.1777794999999999E-2</v>
      </c>
      <c r="N913">
        <f t="shared" si="28"/>
        <v>5118679.0402255543</v>
      </c>
      <c r="P913">
        <f t="shared" si="29"/>
        <v>-118679.04022555426</v>
      </c>
    </row>
    <row r="914" spans="1:16" x14ac:dyDescent="0.2">
      <c r="A914" s="17">
        <v>44873</v>
      </c>
      <c r="B914">
        <v>-3.4288868E-2</v>
      </c>
      <c r="C914">
        <v>-6.3526250000000006E-2</v>
      </c>
      <c r="D914">
        <v>-1.8733722000000001E-2</v>
      </c>
      <c r="E914">
        <v>-2.6568063999999999E-2</v>
      </c>
      <c r="F914">
        <v>-8.0566522000000002E-2</v>
      </c>
      <c r="G914">
        <v>-6.0807600000000002E-3</v>
      </c>
      <c r="H914">
        <v>-1.8926775E-2</v>
      </c>
      <c r="I914">
        <v>-2.3719969999999998E-3</v>
      </c>
      <c r="J914">
        <v>-1.8779547000000001E-2</v>
      </c>
      <c r="K914">
        <v>-1.8770345000000001E-2</v>
      </c>
      <c r="L914">
        <v>-3.2486075000000003E-2</v>
      </c>
      <c r="N914">
        <f t="shared" si="28"/>
        <v>4958461.9781710142</v>
      </c>
      <c r="P914">
        <f t="shared" si="29"/>
        <v>41538.021828985773</v>
      </c>
    </row>
    <row r="915" spans="1:16" x14ac:dyDescent="0.2">
      <c r="A915" s="17">
        <v>44874</v>
      </c>
      <c r="B915">
        <v>7.8252068999999994E-2</v>
      </c>
      <c r="C915">
        <v>0.13338540199999999</v>
      </c>
      <c r="D915">
        <v>5.7128132999999998E-2</v>
      </c>
      <c r="E915">
        <v>7.6058293999999999E-2</v>
      </c>
      <c r="F915">
        <v>0.149978055</v>
      </c>
      <c r="G915">
        <v>3.8079159000000001E-2</v>
      </c>
      <c r="H915">
        <v>8.8760644E-2</v>
      </c>
      <c r="I915">
        <v>0.12840317300000001</v>
      </c>
      <c r="J915">
        <v>7.8718599E-2</v>
      </c>
      <c r="K915">
        <v>0.105781712</v>
      </c>
      <c r="L915">
        <v>9.8468111999999997E-2</v>
      </c>
      <c r="N915">
        <f t="shared" si="28"/>
        <v>5370617.7770448327</v>
      </c>
      <c r="P915">
        <f t="shared" si="29"/>
        <v>-370617.77704483271</v>
      </c>
    </row>
    <row r="916" spans="1:16" x14ac:dyDescent="0.2">
      <c r="A916" s="17">
        <v>44875</v>
      </c>
      <c r="B916">
        <v>2.2263708E-2</v>
      </c>
      <c r="C916">
        <v>5.5396175999999998E-2</v>
      </c>
      <c r="D916">
        <v>2.7106435000000002E-2</v>
      </c>
      <c r="E916">
        <v>2.2486375999999999E-2</v>
      </c>
      <c r="F916">
        <v>1.627953E-2</v>
      </c>
      <c r="G916">
        <v>5.3363E-4</v>
      </c>
      <c r="H916">
        <v>6.1954560000000002E-3</v>
      </c>
      <c r="I916">
        <v>3.8299479999999997E-2</v>
      </c>
      <c r="J916">
        <v>2.2748510999999999E-2</v>
      </c>
      <c r="K916">
        <v>2.5510708E-2</v>
      </c>
      <c r="L916">
        <v>3.0145555000000001E-2</v>
      </c>
      <c r="N916">
        <f t="shared" si="28"/>
        <v>5145060.9132378101</v>
      </c>
      <c r="P916">
        <f t="shared" si="29"/>
        <v>-145060.91323781013</v>
      </c>
    </row>
    <row r="917" spans="1:16" x14ac:dyDescent="0.2">
      <c r="A917" s="17">
        <v>44876</v>
      </c>
      <c r="B917">
        <v>-2.6323330000000002E-3</v>
      </c>
      <c r="C917">
        <v>1.5901583E-2</v>
      </c>
      <c r="D917">
        <v>-1.1486876E-2</v>
      </c>
      <c r="E917">
        <v>-9.4443200000000008E-3</v>
      </c>
      <c r="F917">
        <v>-4.3927050000000002E-3</v>
      </c>
      <c r="G917">
        <v>4.5242440000000002E-3</v>
      </c>
      <c r="H917">
        <v>-5.201603E-3</v>
      </c>
      <c r="I917">
        <v>-6.1872999999999995E-4</v>
      </c>
      <c r="J917">
        <v>-1.7214396999999999E-2</v>
      </c>
      <c r="K917">
        <v>-1.2473955E-2</v>
      </c>
      <c r="L917">
        <v>-1.1007836E-2</v>
      </c>
      <c r="N917">
        <f t="shared" si="28"/>
        <v>4935305.0161863072</v>
      </c>
      <c r="P917">
        <f t="shared" si="29"/>
        <v>64694.983813692816</v>
      </c>
    </row>
    <row r="918" spans="1:16" x14ac:dyDescent="0.2">
      <c r="A918" s="17">
        <v>44879</v>
      </c>
      <c r="B918">
        <v>1.179173E-2</v>
      </c>
      <c r="C918">
        <v>3.7896514999999999E-2</v>
      </c>
      <c r="D918">
        <v>7.32495E-4</v>
      </c>
      <c r="E918">
        <v>2.1588267000000001E-2</v>
      </c>
      <c r="F918">
        <v>3.5059578000000001E-2</v>
      </c>
      <c r="G918">
        <v>2.0239892999999998E-2</v>
      </c>
      <c r="H918">
        <v>4.2304267E-2</v>
      </c>
      <c r="I918">
        <v>7.7814591000000002E-2</v>
      </c>
      <c r="J918">
        <v>2.3957435999999999E-2</v>
      </c>
      <c r="K918">
        <v>2.7005528000000001E-2</v>
      </c>
      <c r="L918">
        <v>2.8569549999999999E-2</v>
      </c>
      <c r="N918">
        <f t="shared" si="28"/>
        <v>5284853.9748050412</v>
      </c>
      <c r="P918">
        <f t="shared" si="29"/>
        <v>-284853.97480504122</v>
      </c>
    </row>
    <row r="919" spans="1:16" x14ac:dyDescent="0.2">
      <c r="A919" s="17">
        <v>44880</v>
      </c>
      <c r="B919">
        <v>-3.9181643000000002E-2</v>
      </c>
      <c r="C919">
        <v>-4.9248642000000002E-2</v>
      </c>
      <c r="D919">
        <v>-2.3417924E-2</v>
      </c>
      <c r="E919">
        <v>-2.4495717E-2</v>
      </c>
      <c r="F919">
        <v>-5.6369318000000002E-2</v>
      </c>
      <c r="G919">
        <v>-2.743514E-2</v>
      </c>
      <c r="H919">
        <v>-4.2883776999999998E-2</v>
      </c>
      <c r="I919">
        <v>-5.789967E-2</v>
      </c>
      <c r="J919">
        <v>-2.3895214000000001E-2</v>
      </c>
      <c r="K919">
        <v>-4.3837376999999997E-2</v>
      </c>
      <c r="L919">
        <v>-4.2163100000000002E-2</v>
      </c>
      <c r="N919">
        <f t="shared" si="28"/>
        <v>4888285.4521792829</v>
      </c>
      <c r="P919">
        <f t="shared" si="29"/>
        <v>111714.5478207171</v>
      </c>
    </row>
    <row r="920" spans="1:16" x14ac:dyDescent="0.2">
      <c r="A920" s="17">
        <v>44881</v>
      </c>
      <c r="B920">
        <v>1.2117192000000001E-2</v>
      </c>
      <c r="C920">
        <v>1.6371506000000001E-2</v>
      </c>
      <c r="D920">
        <v>1.0893902E-2</v>
      </c>
      <c r="E920">
        <v>7.4229700000000005E-4</v>
      </c>
      <c r="F920">
        <v>3.8993168000000002E-2</v>
      </c>
      <c r="G920">
        <v>-2.4099659999999999E-3</v>
      </c>
      <c r="H920">
        <v>1.7488714999999998E-2</v>
      </c>
      <c r="I920">
        <v>9.3600130000000004E-3</v>
      </c>
      <c r="J920">
        <v>1.239279E-3</v>
      </c>
      <c r="K920">
        <v>2.034718E-3</v>
      </c>
      <c r="L920">
        <v>7.8019409999999997E-3</v>
      </c>
      <c r="N920">
        <f t="shared" si="28"/>
        <v>4944241.0273601012</v>
      </c>
      <c r="P920">
        <f t="shared" si="29"/>
        <v>55758.97263989877</v>
      </c>
    </row>
    <row r="921" spans="1:16" x14ac:dyDescent="0.2">
      <c r="A921" s="17">
        <v>44882</v>
      </c>
      <c r="B921">
        <v>-6.6926599999999996E-4</v>
      </c>
      <c r="C921">
        <v>-4.4755189999999999E-3</v>
      </c>
      <c r="D921">
        <v>-1.0270710000000001E-3</v>
      </c>
      <c r="E921">
        <v>5.9379560000000003E-3</v>
      </c>
      <c r="F921">
        <v>1.5920979999999999E-3</v>
      </c>
      <c r="G921">
        <v>8.276683E-3</v>
      </c>
      <c r="H921">
        <v>8.0255980000000001E-3</v>
      </c>
      <c r="I921">
        <v>8.9753550000000008E-3</v>
      </c>
      <c r="J921">
        <v>2.3506629999999998E-3</v>
      </c>
      <c r="K921">
        <v>5.1366069999999996E-3</v>
      </c>
      <c r="L921">
        <v>2.2293740000000001E-3</v>
      </c>
      <c r="N921">
        <f t="shared" si="28"/>
        <v>5056435.547445165</v>
      </c>
      <c r="P921">
        <f t="shared" si="29"/>
        <v>-56435.547445164993</v>
      </c>
    </row>
    <row r="922" spans="1:16" x14ac:dyDescent="0.2">
      <c r="A922" s="17">
        <v>44883</v>
      </c>
      <c r="B922">
        <v>-3.1629904E-2</v>
      </c>
      <c r="C922">
        <v>-1.5202657E-2</v>
      </c>
      <c r="D922">
        <v>-1.5996590000000002E-2</v>
      </c>
      <c r="E922">
        <v>4.4162400000000001E-3</v>
      </c>
      <c r="F922">
        <v>-5.7292111E-2</v>
      </c>
      <c r="G922">
        <v>-1.6892774999999999E-2</v>
      </c>
      <c r="H922">
        <v>-2.9914043000000001E-2</v>
      </c>
      <c r="I922">
        <v>-2.68417E-3</v>
      </c>
      <c r="J922">
        <v>-1.6257461000000001E-2</v>
      </c>
      <c r="K922">
        <v>-2.1795273E-2</v>
      </c>
      <c r="L922">
        <v>-1.6720615000000001E-2</v>
      </c>
      <c r="N922">
        <f t="shared" si="28"/>
        <v>5174778.9670555359</v>
      </c>
      <c r="P922">
        <f t="shared" si="29"/>
        <v>-174778.96705553588</v>
      </c>
    </row>
    <row r="923" spans="1:16" x14ac:dyDescent="0.2">
      <c r="A923" s="17">
        <v>44886</v>
      </c>
      <c r="B923">
        <v>2.9954577999999999E-2</v>
      </c>
      <c r="C923">
        <v>3.7781230999999998E-2</v>
      </c>
      <c r="D923">
        <v>2.7574492999999999E-2</v>
      </c>
      <c r="E923">
        <v>2.4077690999999998E-2</v>
      </c>
      <c r="F923">
        <v>3.2440275999999997E-2</v>
      </c>
      <c r="G923">
        <v>7.2747310000000004E-3</v>
      </c>
      <c r="H923">
        <v>2.8297975999999999E-2</v>
      </c>
      <c r="I923">
        <v>3.6794213999999999E-2</v>
      </c>
      <c r="J923">
        <v>5.6107736999999998E-2</v>
      </c>
      <c r="K923">
        <v>3.9752956999999998E-2</v>
      </c>
      <c r="L923">
        <v>2.9358474999999998E-2</v>
      </c>
      <c r="N923">
        <f t="shared" si="28"/>
        <v>5082371.0539283454</v>
      </c>
      <c r="P923">
        <f t="shared" si="29"/>
        <v>-82371.053928345442</v>
      </c>
    </row>
    <row r="924" spans="1:16" x14ac:dyDescent="0.2">
      <c r="A924" s="17">
        <v>44887</v>
      </c>
      <c r="B924">
        <v>-5.0428160000000003E-3</v>
      </c>
      <c r="C924">
        <v>1.5166812999999999E-2</v>
      </c>
      <c r="D924">
        <v>9.8821829999999992E-3</v>
      </c>
      <c r="E924">
        <v>6.75014E-3</v>
      </c>
      <c r="F924">
        <v>1.7552537E-2</v>
      </c>
      <c r="G924">
        <v>1.3333530999999999E-2</v>
      </c>
      <c r="H924">
        <v>1.2058098E-2</v>
      </c>
      <c r="I924">
        <v>1.0878929000000001E-2</v>
      </c>
      <c r="J924">
        <v>4.5612279999999996E-3</v>
      </c>
      <c r="K924">
        <v>1.8972889E-2</v>
      </c>
      <c r="L924">
        <v>1.2009067999999999E-2</v>
      </c>
      <c r="N924">
        <f t="shared" si="28"/>
        <v>5125073.0800576648</v>
      </c>
      <c r="P924">
        <f t="shared" si="29"/>
        <v>-125073.08005766477</v>
      </c>
    </row>
    <row r="925" spans="1:16" x14ac:dyDescent="0.2">
      <c r="A925" s="17">
        <v>44888</v>
      </c>
      <c r="B925">
        <v>-1.1184691E-2</v>
      </c>
      <c r="C925">
        <v>-1.6629683999999999E-2</v>
      </c>
      <c r="D925">
        <v>-1.0728832000000001E-2</v>
      </c>
      <c r="E925">
        <v>-7.0143189999999998E-3</v>
      </c>
      <c r="F925">
        <v>-1.6155453E-2</v>
      </c>
      <c r="G925">
        <v>-1.1992169E-2</v>
      </c>
      <c r="H925">
        <v>-1.3676913000000001E-2</v>
      </c>
      <c r="I925">
        <v>-1.7956382999999999E-2</v>
      </c>
      <c r="J925">
        <v>-1.2548909E-2</v>
      </c>
      <c r="K925">
        <v>-1.2476472000000001E-2</v>
      </c>
      <c r="L925">
        <v>-1.3414255999999999E-2</v>
      </c>
      <c r="N925">
        <f t="shared" si="28"/>
        <v>4936232.3916414371</v>
      </c>
      <c r="P925">
        <f t="shared" si="29"/>
        <v>63767.608358562924</v>
      </c>
    </row>
    <row r="926" spans="1:16" x14ac:dyDescent="0.2">
      <c r="A926" s="17">
        <v>44890</v>
      </c>
      <c r="B926">
        <v>-2.1009889E-2</v>
      </c>
      <c r="C926">
        <v>-2.6294199000000001E-2</v>
      </c>
      <c r="D926">
        <v>-2.3253512E-2</v>
      </c>
      <c r="E926">
        <v>-1.4637290000000001E-2</v>
      </c>
      <c r="F926">
        <v>-7.2387110000000001E-3</v>
      </c>
      <c r="G926">
        <v>-1.3767211999999999E-2</v>
      </c>
      <c r="H926">
        <v>-3.2185142E-2</v>
      </c>
      <c r="I926">
        <v>-2.138961E-2</v>
      </c>
      <c r="J926">
        <v>-1.8605147999999998E-2</v>
      </c>
      <c r="K926">
        <v>-1.7732520000000002E-2</v>
      </c>
      <c r="L926">
        <v>-2.5310435999999999E-2</v>
      </c>
      <c r="N926">
        <f t="shared" si="28"/>
        <v>4870173.1175239021</v>
      </c>
      <c r="P926">
        <f t="shared" si="29"/>
        <v>129826.8824760979</v>
      </c>
    </row>
    <row r="927" spans="1:16" x14ac:dyDescent="0.2">
      <c r="A927" s="17">
        <v>44893</v>
      </c>
      <c r="B927">
        <v>5.8997169999999996E-3</v>
      </c>
      <c r="C927">
        <v>2.7288450000000001E-3</v>
      </c>
      <c r="D927">
        <v>-1.1574900000000001E-4</v>
      </c>
      <c r="E927">
        <v>-1.5716E-3</v>
      </c>
      <c r="F927">
        <v>5.6088880000000002E-3</v>
      </c>
      <c r="G927">
        <v>9.1992029999999995E-3</v>
      </c>
      <c r="H927">
        <v>-9.7513510000000001E-3</v>
      </c>
      <c r="I927">
        <v>4.2852070000000001E-3</v>
      </c>
      <c r="J927">
        <v>-7.3209999999999996E-4</v>
      </c>
      <c r="K927">
        <v>-1.6157599999999999E-3</v>
      </c>
      <c r="L927">
        <v>-3.8714280000000001E-3</v>
      </c>
      <c r="N927">
        <f t="shared" si="28"/>
        <v>4939881.7218117304</v>
      </c>
      <c r="P927">
        <f t="shared" si="29"/>
        <v>60118.278188269585</v>
      </c>
    </row>
    <row r="928" spans="1:16" x14ac:dyDescent="0.2">
      <c r="A928" s="17">
        <v>44894</v>
      </c>
      <c r="B928">
        <v>3.9686379000000001E-2</v>
      </c>
      <c r="C928">
        <v>5.6166237000000001E-2</v>
      </c>
      <c r="D928">
        <v>4.2333179999999998E-2</v>
      </c>
      <c r="E928">
        <v>5.5290926999999997E-2</v>
      </c>
      <c r="F928">
        <v>8.0777441000000005E-2</v>
      </c>
      <c r="G928">
        <v>3.3111221000000003E-2</v>
      </c>
      <c r="H928">
        <v>7.2619239000000002E-2</v>
      </c>
      <c r="I928">
        <v>7.1270850999999996E-2</v>
      </c>
      <c r="J928">
        <v>4.7775629E-2</v>
      </c>
      <c r="K928">
        <v>6.4816584999999996E-2</v>
      </c>
      <c r="L928">
        <v>5.8258091999999997E-2</v>
      </c>
      <c r="N928">
        <f t="shared" si="28"/>
        <v>5317724.9692810476</v>
      </c>
      <c r="P928">
        <f t="shared" si="29"/>
        <v>-317724.96928104758</v>
      </c>
    </row>
    <row r="929" spans="1:16" x14ac:dyDescent="0.2">
      <c r="A929" s="17">
        <v>44895</v>
      </c>
      <c r="B929">
        <v>-8.0134500000000001E-3</v>
      </c>
      <c r="C929">
        <v>-1.9340329999999999E-3</v>
      </c>
      <c r="D929">
        <v>-1.6538461000000001E-2</v>
      </c>
      <c r="E929">
        <v>-5.0837500000000004E-4</v>
      </c>
      <c r="F929">
        <v>-2.4370373000000001E-2</v>
      </c>
      <c r="G929">
        <v>8.3031010000000002E-3</v>
      </c>
      <c r="H929">
        <v>2.5265769999999999E-3</v>
      </c>
      <c r="I929">
        <v>-2.4462681E-2</v>
      </c>
      <c r="J929">
        <v>-2.504371E-3</v>
      </c>
      <c r="K929">
        <v>-1.1047118E-2</v>
      </c>
      <c r="L929">
        <v>-7.2161040000000001E-3</v>
      </c>
      <c r="N929">
        <f t="shared" si="28"/>
        <v>5066210.3944290429</v>
      </c>
      <c r="P929">
        <f t="shared" si="29"/>
        <v>-66210.394429042935</v>
      </c>
    </row>
    <row r="930" spans="1:16" x14ac:dyDescent="0.2">
      <c r="A930" s="17">
        <v>44896</v>
      </c>
      <c r="B930">
        <v>-1.4179786999999999E-2</v>
      </c>
      <c r="C930">
        <v>-3.2798425999999999E-2</v>
      </c>
      <c r="D930">
        <v>9.0095400000000003E-4</v>
      </c>
      <c r="E930">
        <v>-1.8231285E-2</v>
      </c>
      <c r="F930">
        <v>-1.509131E-2</v>
      </c>
      <c r="G930">
        <v>-8.8243539999999995E-3</v>
      </c>
      <c r="H930">
        <v>-9.1098959999999993E-3</v>
      </c>
      <c r="I930">
        <v>1.5465819999999999E-3</v>
      </c>
      <c r="J930">
        <v>-1.2317636E-2</v>
      </c>
      <c r="K930">
        <v>-1.297971E-2</v>
      </c>
      <c r="L930">
        <v>-1.1355819E-2</v>
      </c>
      <c r="N930">
        <f t="shared" si="28"/>
        <v>4949564.9441633578</v>
      </c>
      <c r="P930">
        <f t="shared" si="29"/>
        <v>50435.055836642161</v>
      </c>
    </row>
    <row r="931" spans="1:16" x14ac:dyDescent="0.2">
      <c r="A931" s="17">
        <v>44897</v>
      </c>
      <c r="B931">
        <v>-8.1939539999999998E-3</v>
      </c>
      <c r="C931">
        <v>-1.8304691000000001E-2</v>
      </c>
      <c r="D931">
        <v>-1.520853E-3</v>
      </c>
      <c r="E931">
        <v>-1.8965656000000001E-2</v>
      </c>
      <c r="F931">
        <v>-3.9918439E-2</v>
      </c>
      <c r="G931">
        <v>-1.2591969E-2</v>
      </c>
      <c r="H931">
        <v>-1.8959435E-2</v>
      </c>
      <c r="I931">
        <v>-1.2297883000000001E-2</v>
      </c>
      <c r="J931">
        <v>-4.6959130000000003E-3</v>
      </c>
      <c r="K931">
        <v>-9.4873140000000002E-3</v>
      </c>
      <c r="L931">
        <v>-1.2735443000000001E-2</v>
      </c>
      <c r="N931">
        <f t="shared" si="28"/>
        <v>4896583.0086051002</v>
      </c>
      <c r="P931">
        <f t="shared" si="29"/>
        <v>103416.99139489979</v>
      </c>
    </row>
    <row r="932" spans="1:16" x14ac:dyDescent="0.2">
      <c r="A932" s="17">
        <v>44900</v>
      </c>
      <c r="B932">
        <v>-1.9734081000000001E-2</v>
      </c>
      <c r="C932">
        <v>-4.6571847999999999E-2</v>
      </c>
      <c r="D932">
        <v>-1.7343338999999999E-2</v>
      </c>
      <c r="E932">
        <v>-9.1249999999999994E-3</v>
      </c>
      <c r="F932">
        <v>-4.4737519000000003E-2</v>
      </c>
      <c r="G932">
        <v>-1.8652306E-2</v>
      </c>
      <c r="H932">
        <v>-2.8963769E-2</v>
      </c>
      <c r="I932">
        <v>-2.0693291999999999E-2</v>
      </c>
      <c r="J932">
        <v>-7.9558819999999992E-3</v>
      </c>
      <c r="K932">
        <v>-1.8983002999999998E-2</v>
      </c>
      <c r="L932">
        <v>-2.1257648000000001E-2</v>
      </c>
      <c r="N932">
        <f t="shared" si="28"/>
        <v>4955636.5876488443</v>
      </c>
      <c r="P932">
        <f t="shared" si="29"/>
        <v>44363.412351155654</v>
      </c>
    </row>
    <row r="933" spans="1:16" x14ac:dyDescent="0.2">
      <c r="A933" s="17">
        <v>44901</v>
      </c>
      <c r="B933">
        <v>-9.4854039999999994E-3</v>
      </c>
      <c r="C933">
        <v>-1.851681E-3</v>
      </c>
      <c r="D933">
        <v>-3.3899580000000002E-3</v>
      </c>
      <c r="E933">
        <v>-1.4018918999999999E-2</v>
      </c>
      <c r="F933">
        <v>-1.6687634999999999E-2</v>
      </c>
      <c r="G933">
        <v>1.343885E-3</v>
      </c>
      <c r="H933">
        <v>-1.3194071999999999E-2</v>
      </c>
      <c r="I933">
        <v>8.3863159999999996E-3</v>
      </c>
      <c r="J933">
        <v>-3.007408E-3</v>
      </c>
      <c r="K933">
        <v>1.1971270000000001E-3</v>
      </c>
      <c r="L933">
        <v>-2.1480990000000001E-3</v>
      </c>
      <c r="N933">
        <f t="shared" si="28"/>
        <v>5015215.4759064009</v>
      </c>
      <c r="P933">
        <f t="shared" si="29"/>
        <v>-15215.475906400941</v>
      </c>
    </row>
    <row r="934" spans="1:16" x14ac:dyDescent="0.2">
      <c r="A934" s="17">
        <v>44902</v>
      </c>
      <c r="B934">
        <v>3.8753250000000002E-3</v>
      </c>
      <c r="C934">
        <v>4.6938689999999998E-3</v>
      </c>
      <c r="D934">
        <v>1.4909976E-2</v>
      </c>
      <c r="E934">
        <v>2.3972733E-2</v>
      </c>
      <c r="F934">
        <v>3.1424097999999998E-2</v>
      </c>
      <c r="G934">
        <v>1.7044337999999999E-2</v>
      </c>
      <c r="H934">
        <v>2.9507124999999999E-2</v>
      </c>
      <c r="I934">
        <v>3.2441417E-2</v>
      </c>
      <c r="J934">
        <v>2.1689553E-2</v>
      </c>
      <c r="K934">
        <v>2.0914917000000002E-2</v>
      </c>
      <c r="L934">
        <v>2.8498157999999999E-2</v>
      </c>
      <c r="N934">
        <f t="shared" si="28"/>
        <v>5302093.7943378706</v>
      </c>
      <c r="P934">
        <f t="shared" si="29"/>
        <v>-302093.79433787055</v>
      </c>
    </row>
    <row r="935" spans="1:16" x14ac:dyDescent="0.2">
      <c r="A935" s="17">
        <v>44903</v>
      </c>
      <c r="B935">
        <v>-7.0572719999999999E-3</v>
      </c>
      <c r="C935">
        <v>-2.7040406999999999E-2</v>
      </c>
      <c r="D935">
        <v>-1.1979159E-2</v>
      </c>
      <c r="E935">
        <v>2.5359186999999998E-2</v>
      </c>
      <c r="F935">
        <v>-4.8079300000000002E-3</v>
      </c>
      <c r="G935">
        <v>-1.2488468000000001E-2</v>
      </c>
      <c r="H935">
        <v>-2.2426224000000002E-2</v>
      </c>
      <c r="I935">
        <v>-2.1130522999999998E-2</v>
      </c>
      <c r="J935">
        <v>-5.7340020000000002E-3</v>
      </c>
      <c r="K935">
        <v>-1.2311725000000001E-2</v>
      </c>
      <c r="L935">
        <v>-9.3025820000000002E-3</v>
      </c>
      <c r="N935">
        <f t="shared" si="28"/>
        <v>5051088.929191499</v>
      </c>
      <c r="P935">
        <f t="shared" si="29"/>
        <v>-51088.929191499017</v>
      </c>
    </row>
    <row r="936" spans="1:16" x14ac:dyDescent="0.2">
      <c r="A936" s="17">
        <v>44904</v>
      </c>
      <c r="B936">
        <v>1.5809241000000002E-2</v>
      </c>
      <c r="C936">
        <v>2.9874431E-2</v>
      </c>
      <c r="D936">
        <v>1.8309657999999999E-2</v>
      </c>
      <c r="E936">
        <v>2.1628834999999999E-2</v>
      </c>
      <c r="F936">
        <v>2.5691444000000001E-2</v>
      </c>
      <c r="G936">
        <v>1.6178494000000002E-2</v>
      </c>
      <c r="H936">
        <v>1.7981086E-2</v>
      </c>
      <c r="I936">
        <v>2.4331464000000001E-2</v>
      </c>
      <c r="J936">
        <v>2.1001514999999998E-2</v>
      </c>
      <c r="K936">
        <v>1.8928772999999999E-2</v>
      </c>
      <c r="L936">
        <v>1.7549267E-2</v>
      </c>
      <c r="N936">
        <f t="shared" si="28"/>
        <v>5115024.1106285136</v>
      </c>
      <c r="P936">
        <f t="shared" si="29"/>
        <v>-115024.11062851362</v>
      </c>
    </row>
    <row r="937" spans="1:16" x14ac:dyDescent="0.2">
      <c r="A937" s="17">
        <v>44907</v>
      </c>
      <c r="B937">
        <v>1.3932860000000001E-3</v>
      </c>
      <c r="C937">
        <v>1.3772047000000001E-2</v>
      </c>
      <c r="D937">
        <v>1.12722E-4</v>
      </c>
      <c r="E937">
        <v>2.5558457E-2</v>
      </c>
      <c r="F937">
        <v>2.1606153999999999E-2</v>
      </c>
      <c r="G937">
        <v>6.0328930000000001E-3</v>
      </c>
      <c r="H937">
        <v>1.8635619999999999E-2</v>
      </c>
      <c r="I937">
        <v>2.9705807000000001E-2</v>
      </c>
      <c r="J937">
        <v>1.8577043000000001E-2</v>
      </c>
      <c r="K937">
        <v>1.0340150000000001E-3</v>
      </c>
      <c r="L937">
        <v>1.7040667999999998E-2</v>
      </c>
      <c r="N937">
        <f t="shared" si="28"/>
        <v>5292376.9616057137</v>
      </c>
      <c r="P937">
        <f t="shared" si="29"/>
        <v>-292376.9616057137</v>
      </c>
    </row>
    <row r="938" spans="1:16" x14ac:dyDescent="0.2">
      <c r="A938" s="17">
        <v>44908</v>
      </c>
      <c r="B938">
        <v>-1.6494576E-2</v>
      </c>
      <c r="C938">
        <v>-3.8701673999999998E-2</v>
      </c>
      <c r="D938">
        <v>-9.5098100000000005E-3</v>
      </c>
      <c r="E938">
        <v>5.9364919999999998E-3</v>
      </c>
      <c r="F938">
        <v>-1.9963709999999999E-2</v>
      </c>
      <c r="G938">
        <v>-6.8224389999999996E-3</v>
      </c>
      <c r="H938">
        <v>-1.4519168000000001E-2</v>
      </c>
      <c r="I938">
        <v>-1.4126844E-2</v>
      </c>
      <c r="J938">
        <v>-2.1949686E-2</v>
      </c>
      <c r="K938">
        <v>-1.6936363999999999E-2</v>
      </c>
      <c r="L938">
        <v>-1.5116581E-2</v>
      </c>
      <c r="N938">
        <f t="shared" si="28"/>
        <v>5019858.206860343</v>
      </c>
      <c r="P938">
        <f t="shared" si="29"/>
        <v>-19858.206860342994</v>
      </c>
    </row>
    <row r="939" spans="1:16" x14ac:dyDescent="0.2">
      <c r="A939" s="17">
        <v>44909</v>
      </c>
      <c r="B939">
        <v>-4.0070276000000002E-2</v>
      </c>
      <c r="C939">
        <v>-3.5438546000000001E-2</v>
      </c>
      <c r="D939">
        <v>-3.3603620000000001E-2</v>
      </c>
      <c r="E939">
        <v>-2.9036696000000001E-2</v>
      </c>
      <c r="F939">
        <v>-6.3647915999999999E-2</v>
      </c>
      <c r="G939">
        <v>-1.8334474999999999E-2</v>
      </c>
      <c r="H939">
        <v>-4.2548856000000003E-2</v>
      </c>
      <c r="I939">
        <v>-4.0052728000000003E-2</v>
      </c>
      <c r="J939">
        <v>-3.3102561000000003E-2</v>
      </c>
      <c r="K939">
        <v>-4.570076E-2</v>
      </c>
      <c r="L939">
        <v>-4.3227824999999998E-2</v>
      </c>
      <c r="N939">
        <f t="shared" si="28"/>
        <v>4917535.1972196084</v>
      </c>
      <c r="P939">
        <f t="shared" si="29"/>
        <v>82464.802780391648</v>
      </c>
    </row>
    <row r="940" spans="1:16" x14ac:dyDescent="0.2">
      <c r="A940" s="17">
        <v>44910</v>
      </c>
      <c r="B940">
        <v>-8.5075689999999995E-3</v>
      </c>
      <c r="C940">
        <v>-1.6977747000000001E-2</v>
      </c>
      <c r="D940">
        <v>-2.709291E-3</v>
      </c>
      <c r="E940">
        <v>-3.752521E-3</v>
      </c>
      <c r="F940">
        <v>-2.6074023000000002E-2</v>
      </c>
      <c r="G940">
        <v>-3.761407E-3</v>
      </c>
      <c r="H940">
        <v>-1.8255332999999999E-2</v>
      </c>
      <c r="I940">
        <v>-7.4318520000000001E-3</v>
      </c>
      <c r="J940">
        <v>4.385753E-3</v>
      </c>
      <c r="K940">
        <v>-5.50294E-4</v>
      </c>
      <c r="L940">
        <v>-7.596879E-3</v>
      </c>
      <c r="N940">
        <f t="shared" si="28"/>
        <v>4992079.4556836747</v>
      </c>
      <c r="P940">
        <f t="shared" si="29"/>
        <v>7920.5443163253367</v>
      </c>
    </row>
    <row r="941" spans="1:16" x14ac:dyDescent="0.2">
      <c r="A941" s="17">
        <v>44911</v>
      </c>
      <c r="B941">
        <v>-4.840769E-3</v>
      </c>
      <c r="C941">
        <v>-1.2615665E-2</v>
      </c>
      <c r="D941">
        <v>-1.1508117999999999E-2</v>
      </c>
      <c r="E941">
        <v>-3.0519610000000002E-3</v>
      </c>
      <c r="F941">
        <v>-1.5247995E-2</v>
      </c>
      <c r="G941">
        <v>-2.3697221000000001E-2</v>
      </c>
      <c r="H941">
        <v>-1.6906351E-2</v>
      </c>
      <c r="I941">
        <v>-3.9651146999999998E-2</v>
      </c>
      <c r="J941">
        <v>-1.0121931000000001E-2</v>
      </c>
      <c r="K941">
        <v>-1.6510924999999999E-2</v>
      </c>
      <c r="L941">
        <v>-1.2455859999999999E-2</v>
      </c>
      <c r="N941">
        <f t="shared" si="28"/>
        <v>4886238.7109870762</v>
      </c>
      <c r="P941">
        <f t="shared" si="29"/>
        <v>113761.28901292384</v>
      </c>
    </row>
    <row r="942" spans="1:16" x14ac:dyDescent="0.2">
      <c r="A942" s="17">
        <v>44914</v>
      </c>
      <c r="B942">
        <v>-1.3150688000000001E-2</v>
      </c>
      <c r="C942">
        <v>7.0967089999999997E-3</v>
      </c>
      <c r="D942">
        <v>-9.1100369999999996E-3</v>
      </c>
      <c r="E942">
        <v>-1.0259302E-2</v>
      </c>
      <c r="F942">
        <v>-1.5483591999999999E-2</v>
      </c>
      <c r="G942">
        <v>5.4975609999999998E-3</v>
      </c>
      <c r="H942">
        <v>-4.539319E-3</v>
      </c>
      <c r="I942">
        <v>-7.641091E-3</v>
      </c>
      <c r="J942">
        <v>-4.9168709999999997E-3</v>
      </c>
      <c r="K942">
        <v>-3.6440919999999998E-3</v>
      </c>
      <c r="L942">
        <v>-6.1175509999999997E-3</v>
      </c>
      <c r="N942">
        <f t="shared" si="28"/>
        <v>5040621.2213355564</v>
      </c>
      <c r="P942">
        <f t="shared" si="29"/>
        <v>-40621.221335556358</v>
      </c>
    </row>
    <row r="943" spans="1:16" x14ac:dyDescent="0.2">
      <c r="A943" s="17">
        <v>44915</v>
      </c>
      <c r="B943">
        <v>1.4642567E-2</v>
      </c>
      <c r="C943">
        <v>3.9634467999999999E-2</v>
      </c>
      <c r="D943">
        <v>1.5770016000000001E-2</v>
      </c>
      <c r="E943">
        <v>3.1144805000000001E-2</v>
      </c>
      <c r="F943">
        <v>2.7648982999999999E-2</v>
      </c>
      <c r="G943">
        <v>1.415376E-2</v>
      </c>
      <c r="H943">
        <v>2.1969346000000001E-2</v>
      </c>
      <c r="I943">
        <v>3.4006871000000001E-2</v>
      </c>
      <c r="J943">
        <v>1.8569202999999999E-2</v>
      </c>
      <c r="K943">
        <v>2.4137749E-2</v>
      </c>
      <c r="L943">
        <v>2.2268969999999999E-2</v>
      </c>
      <c r="N943">
        <f t="shared" si="28"/>
        <v>5183643.73817637</v>
      </c>
      <c r="P943">
        <f t="shared" si="29"/>
        <v>-183643.73817637004</v>
      </c>
    </row>
    <row r="944" spans="1:16" x14ac:dyDescent="0.2">
      <c r="A944" s="17">
        <v>44916</v>
      </c>
      <c r="B944">
        <v>-3.2578568000000002E-2</v>
      </c>
      <c r="C944">
        <v>-5.8097522999999998E-2</v>
      </c>
      <c r="D944">
        <v>-2.4174054E-2</v>
      </c>
      <c r="E944">
        <v>-1.4610148999999999E-2</v>
      </c>
      <c r="F944">
        <v>-4.7414541999999997E-2</v>
      </c>
      <c r="G944">
        <v>-2.0478531000000001E-2</v>
      </c>
      <c r="H944">
        <v>-3.4717458999999999E-2</v>
      </c>
      <c r="I944">
        <v>-3.9587084000000002E-2</v>
      </c>
      <c r="J944">
        <v>-2.2104981999999999E-2</v>
      </c>
      <c r="K944">
        <v>-4.2702505000000002E-2</v>
      </c>
      <c r="L944">
        <v>-4.1251125E-2</v>
      </c>
      <c r="N944">
        <f t="shared" si="28"/>
        <v>4905370.34998836</v>
      </c>
      <c r="P944">
        <f t="shared" si="29"/>
        <v>94629.650011640042</v>
      </c>
    </row>
    <row r="945" spans="1:16" x14ac:dyDescent="0.2">
      <c r="A945" s="17">
        <v>44917</v>
      </c>
      <c r="B945">
        <v>4.6101409999999999E-3</v>
      </c>
      <c r="C945">
        <v>1.0282004000000001E-2</v>
      </c>
      <c r="D945">
        <v>-1.9448099999999999E-3</v>
      </c>
      <c r="E945">
        <v>-1.194058E-3</v>
      </c>
      <c r="F945">
        <v>3.2317330000000001E-3</v>
      </c>
      <c r="G945">
        <v>-7.1982130000000002E-3</v>
      </c>
      <c r="H945">
        <v>1.444596E-3</v>
      </c>
      <c r="I945">
        <v>2.8693640000000001E-3</v>
      </c>
      <c r="J945">
        <v>5.4938899999999995E-4</v>
      </c>
      <c r="K945">
        <v>2.8593299999999999E-4</v>
      </c>
      <c r="L945">
        <v>8.6035699999999996E-4</v>
      </c>
      <c r="N945">
        <f t="shared" si="28"/>
        <v>4957151.8371794019</v>
      </c>
      <c r="P945">
        <f t="shared" si="29"/>
        <v>42848.162820598111</v>
      </c>
    </row>
    <row r="946" spans="1:16" x14ac:dyDescent="0.2">
      <c r="A946" s="17">
        <v>44918</v>
      </c>
      <c r="B946">
        <v>-5.765928E-3</v>
      </c>
      <c r="C946">
        <v>-1.9563911E-2</v>
      </c>
      <c r="D946">
        <v>-3.6568569999999999E-3</v>
      </c>
      <c r="E946">
        <v>2.0074559999999999E-3</v>
      </c>
      <c r="F946">
        <v>-3.1132996999999999E-2</v>
      </c>
      <c r="G946">
        <v>-2.77953E-4</v>
      </c>
      <c r="H946">
        <v>-1.2528518000000001E-2</v>
      </c>
      <c r="I946">
        <v>-3.6395556000000003E-2</v>
      </c>
      <c r="J946">
        <v>-1.0060404E-2</v>
      </c>
      <c r="K946">
        <v>-1.2953599999999999E-2</v>
      </c>
      <c r="L946">
        <v>-1.8222884000000002E-2</v>
      </c>
      <c r="N946">
        <f t="shared" si="28"/>
        <v>4912089.4126575561</v>
      </c>
      <c r="P946">
        <f t="shared" si="29"/>
        <v>87910.587342443876</v>
      </c>
    </row>
    <row r="947" spans="1:16" x14ac:dyDescent="0.2">
      <c r="A947" s="17">
        <v>44922</v>
      </c>
      <c r="B947">
        <v>-1.554035E-2</v>
      </c>
      <c r="C947">
        <v>-1.1125365E-2</v>
      </c>
      <c r="D947">
        <v>-1.5940234000000001E-2</v>
      </c>
      <c r="E947">
        <v>-1.5750146E-2</v>
      </c>
      <c r="F947">
        <v>-1.8760229999999999E-2</v>
      </c>
      <c r="G947">
        <v>-1.7664867000000001E-2</v>
      </c>
      <c r="H947">
        <v>-2.3010757E-2</v>
      </c>
      <c r="I947">
        <v>-2.2778565000000001E-2</v>
      </c>
      <c r="J947">
        <v>-1.190776E-2</v>
      </c>
      <c r="K947">
        <v>-1.69471E-2</v>
      </c>
      <c r="L947">
        <v>-1.4850830000000001E-2</v>
      </c>
      <c r="N947">
        <f t="shared" si="28"/>
        <v>4931320.0846389746</v>
      </c>
      <c r="P947">
        <f t="shared" si="29"/>
        <v>68679.915361025371</v>
      </c>
    </row>
    <row r="948" spans="1:16" x14ac:dyDescent="0.2">
      <c r="A948" s="17">
        <v>44923</v>
      </c>
      <c r="B948">
        <v>2.5895113000000001E-2</v>
      </c>
      <c r="C948">
        <v>3.5328268000000003E-2</v>
      </c>
      <c r="D948">
        <v>2.3482935E-2</v>
      </c>
      <c r="E948">
        <v>2.3434514E-2</v>
      </c>
      <c r="F948">
        <v>3.8263664000000003E-2</v>
      </c>
      <c r="G948">
        <v>2.3208138999999999E-2</v>
      </c>
      <c r="H948">
        <v>2.647625E-2</v>
      </c>
      <c r="I948">
        <v>2.8237556E-2</v>
      </c>
      <c r="J948">
        <v>2.2822384000000001E-2</v>
      </c>
      <c r="K948">
        <v>3.7309015000000001E-2</v>
      </c>
      <c r="L948">
        <v>3.1409675999999997E-2</v>
      </c>
      <c r="N948">
        <f t="shared" si="28"/>
        <v>5106662.1551282005</v>
      </c>
      <c r="P948">
        <f t="shared" si="29"/>
        <v>-106662.15512820054</v>
      </c>
    </row>
    <row r="949" spans="1:16" x14ac:dyDescent="0.2">
      <c r="A949" s="17">
        <v>44924</v>
      </c>
      <c r="B949">
        <v>8.3587090000000006E-3</v>
      </c>
      <c r="C949">
        <v>-7.7171200000000003E-4</v>
      </c>
      <c r="D949">
        <v>1.2111750000000001E-3</v>
      </c>
      <c r="E949">
        <v>2.3634860000000001E-3</v>
      </c>
      <c r="F949">
        <v>7.5879509999999999E-3</v>
      </c>
      <c r="G949">
        <v>-1.00001E-2</v>
      </c>
      <c r="H949">
        <v>9.10103E-4</v>
      </c>
      <c r="I949">
        <v>9.1352550000000001E-3</v>
      </c>
      <c r="J949">
        <v>3.0484700000000002E-4</v>
      </c>
      <c r="K949">
        <v>-2.84265E-3</v>
      </c>
      <c r="L949">
        <v>-9.1918900000000005E-4</v>
      </c>
      <c r="N949">
        <f t="shared" si="28"/>
        <v>4927362.9296583915</v>
      </c>
      <c r="P949">
        <f t="shared" si="29"/>
        <v>72637.070341608487</v>
      </c>
    </row>
    <row r="950" spans="1:16" x14ac:dyDescent="0.2">
      <c r="A950" s="17">
        <v>44925</v>
      </c>
      <c r="B950">
        <v>1.1286818000000001E-2</v>
      </c>
      <c r="C950">
        <v>-1.1646999E-2</v>
      </c>
      <c r="D950">
        <v>-1.2240111E-2</v>
      </c>
      <c r="E950">
        <v>-1.0156336E-2</v>
      </c>
      <c r="F950">
        <v>-2.8757152000000001E-2</v>
      </c>
      <c r="G950">
        <v>-2.2587047999999998E-2</v>
      </c>
      <c r="H950">
        <v>-2.5238502999999999E-2</v>
      </c>
      <c r="I950">
        <v>-1.1939E-2</v>
      </c>
      <c r="J950">
        <v>-9.6792670000000001E-3</v>
      </c>
      <c r="K950">
        <v>-1.6505646999999998E-2</v>
      </c>
      <c r="L950">
        <v>-9.7895829999999993E-3</v>
      </c>
      <c r="N950">
        <f t="shared" si="28"/>
        <v>4805244.1924548009</v>
      </c>
      <c r="P950">
        <f t="shared" si="29"/>
        <v>194755.80754519906</v>
      </c>
    </row>
    <row r="951" spans="1:16" x14ac:dyDescent="0.2">
      <c r="A951" s="17">
        <v>44929</v>
      </c>
      <c r="B951">
        <v>3.4923651E-2</v>
      </c>
      <c r="C951">
        <v>9.9473470000000005E-3</v>
      </c>
      <c r="D951">
        <v>3.5866329000000002E-2</v>
      </c>
      <c r="E951">
        <v>1.2139476999999999E-2</v>
      </c>
      <c r="F951">
        <v>1.7080214999999999E-2</v>
      </c>
      <c r="G951">
        <v>2.2307882000000001E-2</v>
      </c>
      <c r="H951">
        <v>3.9597309999999997E-2</v>
      </c>
      <c r="I951">
        <v>2.0991673999999998E-2</v>
      </c>
      <c r="J951">
        <v>2.1075456999999999E-2</v>
      </c>
      <c r="K951">
        <v>2.4163025000000001E-2</v>
      </c>
      <c r="L951">
        <v>2.5414932000000001E-2</v>
      </c>
      <c r="N951">
        <f t="shared" si="28"/>
        <v>4993500.9547094693</v>
      </c>
      <c r="P951">
        <f t="shared" si="29"/>
        <v>6499.0452905306593</v>
      </c>
    </row>
    <row r="952" spans="1:16" x14ac:dyDescent="0.2">
      <c r="A952" s="17">
        <v>44930</v>
      </c>
      <c r="B952">
        <v>-4.3447479999999998E-3</v>
      </c>
      <c r="C952">
        <v>-3.6699949000000003E-2</v>
      </c>
      <c r="D952">
        <v>-1.3329617E-2</v>
      </c>
      <c r="E952">
        <v>-9.3609980000000006E-3</v>
      </c>
      <c r="F952">
        <v>-5.2517934000000002E-2</v>
      </c>
      <c r="G952">
        <v>-6.162519E-3</v>
      </c>
      <c r="H952">
        <v>-1.9282700999999999E-2</v>
      </c>
      <c r="I952">
        <v>-1.3532498E-2</v>
      </c>
      <c r="J952">
        <v>-3.8211061999999997E-2</v>
      </c>
      <c r="K952">
        <v>-2.4163025000000001E-2</v>
      </c>
      <c r="L952">
        <v>-1.7005585E-2</v>
      </c>
      <c r="N952">
        <f t="shared" si="28"/>
        <v>4895273.4007481001</v>
      </c>
      <c r="P952">
        <f t="shared" si="29"/>
        <v>104726.59925189987</v>
      </c>
    </row>
    <row r="953" spans="1:16" x14ac:dyDescent="0.2">
      <c r="A953" s="17">
        <v>44931</v>
      </c>
      <c r="B953">
        <v>4.1576473000000003E-2</v>
      </c>
      <c r="C953">
        <v>2.5814993000000001E-2</v>
      </c>
      <c r="D953">
        <v>4.8125269999999998E-2</v>
      </c>
      <c r="E953">
        <v>5.8453935999999998E-2</v>
      </c>
      <c r="F953">
        <v>4.0129776999999998E-2</v>
      </c>
      <c r="G953">
        <v>3.2889481999999998E-2</v>
      </c>
      <c r="H953">
        <v>5.2873351999999998E-2</v>
      </c>
      <c r="I953">
        <v>2.9593411999999999E-2</v>
      </c>
      <c r="J953">
        <v>3.5857544999999998E-2</v>
      </c>
      <c r="K953">
        <v>5.1748878999999998E-2</v>
      </c>
      <c r="L953">
        <v>4.5482152999999997E-2</v>
      </c>
      <c r="N953">
        <f t="shared" si="28"/>
        <v>5215675.1127734706</v>
      </c>
      <c r="P953">
        <f t="shared" si="29"/>
        <v>-215675.11277347058</v>
      </c>
    </row>
    <row r="954" spans="1:16" x14ac:dyDescent="0.2">
      <c r="A954" s="17">
        <v>44932</v>
      </c>
      <c r="B954">
        <v>1.9986856000000001E-2</v>
      </c>
      <c r="C954">
        <v>5.0010403000000002E-2</v>
      </c>
      <c r="D954">
        <v>8.6403399999999998E-3</v>
      </c>
      <c r="E954">
        <v>-1.9806583999999999E-2</v>
      </c>
      <c r="F954">
        <v>2.2460543999999999E-2</v>
      </c>
      <c r="G954">
        <v>1.9120089999999999E-2</v>
      </c>
      <c r="H954">
        <v>-6.3491049999999999E-3</v>
      </c>
      <c r="I954">
        <v>3.1368198999999999E-2</v>
      </c>
      <c r="J954">
        <v>9.5004930000000005E-3</v>
      </c>
      <c r="K954">
        <v>1.4054983E-2</v>
      </c>
      <c r="L954">
        <v>1.8255698000000001E-2</v>
      </c>
      <c r="N954">
        <f t="shared" si="28"/>
        <v>4963718.3234133543</v>
      </c>
      <c r="P954">
        <f t="shared" si="29"/>
        <v>36281.676586645655</v>
      </c>
    </row>
    <row r="955" spans="1:16" x14ac:dyDescent="0.2">
      <c r="A955" s="17">
        <v>44935</v>
      </c>
      <c r="B955">
        <v>4.4255589999999999E-3</v>
      </c>
      <c r="C955">
        <v>1.1974497000000001E-2</v>
      </c>
      <c r="D955">
        <v>9.6881510000000007E-3</v>
      </c>
      <c r="E955">
        <v>-3.4030610000000002E-3</v>
      </c>
      <c r="F955">
        <v>2.43458E-3</v>
      </c>
      <c r="G955">
        <v>1.3248736000000001E-2</v>
      </c>
      <c r="H955">
        <v>1.9869273999999999E-2</v>
      </c>
      <c r="I955">
        <v>2.1472082E-2</v>
      </c>
      <c r="J955">
        <v>1.2607214E-2</v>
      </c>
      <c r="K955">
        <v>2.2111453E-2</v>
      </c>
      <c r="L955">
        <v>1.2850136999999999E-2</v>
      </c>
      <c r="N955">
        <f t="shared" si="28"/>
        <v>5051417.1998608187</v>
      </c>
      <c r="P955">
        <f t="shared" si="29"/>
        <v>-51417.199860818684</v>
      </c>
    </row>
    <row r="956" spans="1:16" x14ac:dyDescent="0.2">
      <c r="A956" s="17">
        <v>44936</v>
      </c>
      <c r="B956">
        <v>1.3830591999999999E-2</v>
      </c>
      <c r="C956">
        <v>1.4732883E-2</v>
      </c>
      <c r="D956">
        <v>2.630945E-3</v>
      </c>
      <c r="E956">
        <v>5.5676019999999996E-3</v>
      </c>
      <c r="F956">
        <v>3.7390013E-2</v>
      </c>
      <c r="G956">
        <v>2.1035509999999999E-3</v>
      </c>
      <c r="H956">
        <v>1.2579795E-2</v>
      </c>
      <c r="I956">
        <v>2.7283403000000001E-2</v>
      </c>
      <c r="J956">
        <v>3.362472E-3</v>
      </c>
      <c r="K956">
        <v>-6.6287200000000001E-4</v>
      </c>
      <c r="L956">
        <v>1.2818522000000001E-2</v>
      </c>
      <c r="N956">
        <f t="shared" si="28"/>
        <v>5040755.8528429382</v>
      </c>
      <c r="P956">
        <f t="shared" si="29"/>
        <v>-40755.852842938155</v>
      </c>
    </row>
    <row r="957" spans="1:16" x14ac:dyDescent="0.2">
      <c r="A957" s="17">
        <v>44937</v>
      </c>
      <c r="B957">
        <v>1.4632714E-2</v>
      </c>
      <c r="C957">
        <v>2.4883387E-2</v>
      </c>
      <c r="D957">
        <v>-4.1456679999999999E-3</v>
      </c>
      <c r="E957">
        <v>6.5513910000000002E-3</v>
      </c>
      <c r="F957">
        <v>2.2901007000000001E-2</v>
      </c>
      <c r="G957">
        <v>2.5160222999999999E-2</v>
      </c>
      <c r="H957">
        <v>2.6670435999999999E-2</v>
      </c>
      <c r="I957">
        <v>0</v>
      </c>
      <c r="J957">
        <v>-6.6180170000000003E-3</v>
      </c>
      <c r="K957">
        <v>-2.1243170000000001E-3</v>
      </c>
      <c r="L957">
        <v>1.2084587000000001E-2</v>
      </c>
      <c r="N957">
        <f t="shared" si="28"/>
        <v>5076023.1794419326</v>
      </c>
      <c r="P957">
        <f t="shared" si="29"/>
        <v>-76023.179441932589</v>
      </c>
    </row>
    <row r="958" spans="1:16" x14ac:dyDescent="0.2">
      <c r="A958" s="17">
        <v>44938</v>
      </c>
      <c r="B958">
        <v>-5.9603039999999996E-3</v>
      </c>
      <c r="C958">
        <v>2.820833E-3</v>
      </c>
      <c r="D958">
        <v>4.9280560000000001E-3</v>
      </c>
      <c r="E958">
        <v>-5.0649079999999999E-3</v>
      </c>
      <c r="F958">
        <v>3.4011580999999999E-2</v>
      </c>
      <c r="G958">
        <v>7.1465030000000002E-3</v>
      </c>
      <c r="H958">
        <v>-1.1165002E-2</v>
      </c>
      <c r="I958">
        <v>7.4637649999999998E-3</v>
      </c>
      <c r="J958">
        <v>1.8361250000000001E-3</v>
      </c>
      <c r="K958">
        <v>-4.2623269999999998E-3</v>
      </c>
      <c r="L958">
        <v>4.1254250000000003E-3</v>
      </c>
      <c r="N958">
        <f t="shared" si="28"/>
        <v>5067980.4789334359</v>
      </c>
      <c r="P958">
        <f t="shared" si="29"/>
        <v>-67980.478933435865</v>
      </c>
    </row>
    <row r="959" spans="1:16" x14ac:dyDescent="0.2">
      <c r="A959" s="17">
        <v>44939</v>
      </c>
      <c r="B959">
        <v>-1.7082967000000001E-2</v>
      </c>
      <c r="C959">
        <v>8.2754709999999995E-3</v>
      </c>
      <c r="D959">
        <v>-2.0372568000000001E-2</v>
      </c>
      <c r="E959">
        <v>4.1453200000000001E-4</v>
      </c>
      <c r="F959">
        <v>8.8127829999999994E-3</v>
      </c>
      <c r="G959">
        <v>2.5399680000000001E-3</v>
      </c>
      <c r="H959">
        <v>3.3263599999999998E-4</v>
      </c>
      <c r="I959">
        <v>6.4511050000000004E-3</v>
      </c>
      <c r="J959">
        <v>-1.232565E-2</v>
      </c>
      <c r="K959">
        <v>-5.7557399999999996E-3</v>
      </c>
      <c r="L959">
        <v>1.1386059999999999E-3</v>
      </c>
      <c r="N959">
        <f t="shared" si="28"/>
        <v>5160796.3712792015</v>
      </c>
      <c r="P959">
        <f t="shared" si="29"/>
        <v>-160796.37127920147</v>
      </c>
    </row>
    <row r="960" spans="1:16" x14ac:dyDescent="0.2">
      <c r="A960" s="17">
        <v>44943</v>
      </c>
      <c r="B960">
        <v>-2.7051825000000002E-2</v>
      </c>
      <c r="C960">
        <v>-1.4917214E-2</v>
      </c>
      <c r="D960">
        <v>-9.393907E-3</v>
      </c>
      <c r="E960">
        <v>-8.5826219999999998E-3</v>
      </c>
      <c r="F960">
        <v>-1.3248281000000001E-2</v>
      </c>
      <c r="G960">
        <v>5.7905133999999997E-2</v>
      </c>
      <c r="H960">
        <v>1.4526546E-2</v>
      </c>
      <c r="I960">
        <v>3.0054840000000001E-3</v>
      </c>
      <c r="J960">
        <v>-5.4667880000000002E-3</v>
      </c>
      <c r="K960">
        <v>-7.9519629999999994E-3</v>
      </c>
      <c r="L960">
        <v>-5.2640309999999997E-3</v>
      </c>
      <c r="N960">
        <f t="shared" si="28"/>
        <v>5300483.2153134057</v>
      </c>
      <c r="P960">
        <f t="shared" si="29"/>
        <v>-300483.21531340573</v>
      </c>
    </row>
    <row r="961" spans="1:16" x14ac:dyDescent="0.2">
      <c r="A961" s="17">
        <v>44944</v>
      </c>
      <c r="B961">
        <v>-1.3629419E-2</v>
      </c>
      <c r="C961">
        <v>-4.0804267999999998E-2</v>
      </c>
      <c r="D961">
        <v>-1.6421189999999999E-2</v>
      </c>
      <c r="E961">
        <v>-1.9464239000000001E-2</v>
      </c>
      <c r="F961">
        <v>-4.8580261E-2</v>
      </c>
      <c r="G961">
        <v>-2.1537417E-2</v>
      </c>
      <c r="H961">
        <v>-3.7229783000000002E-2</v>
      </c>
      <c r="I961">
        <v>-4.3206253999999999E-2</v>
      </c>
      <c r="J961">
        <v>-1.7440420000000002E-2</v>
      </c>
      <c r="K961">
        <v>-2.9525231999999998E-2</v>
      </c>
      <c r="L961">
        <v>-2.8454706999999999E-2</v>
      </c>
      <c r="N961">
        <f t="shared" si="28"/>
        <v>4811503.7473015282</v>
      </c>
      <c r="P961">
        <f t="shared" si="29"/>
        <v>188496.25269847177</v>
      </c>
    </row>
    <row r="962" spans="1:16" x14ac:dyDescent="0.2">
      <c r="A962" s="17">
        <v>44945</v>
      </c>
      <c r="B962">
        <v>2.7760323999999999E-2</v>
      </c>
      <c r="C962">
        <v>3.4260871999999998E-2</v>
      </c>
      <c r="D962">
        <v>1.2037703E-2</v>
      </c>
      <c r="E962">
        <v>1.3333625999999999E-2</v>
      </c>
      <c r="F962">
        <v>2.3319293000000001E-2</v>
      </c>
      <c r="G962">
        <v>2.7266673000000002E-2</v>
      </c>
      <c r="H962">
        <v>4.4252014999999999E-2</v>
      </c>
      <c r="I962">
        <v>3.1819970000000003E-2</v>
      </c>
      <c r="J962">
        <v>1.2427841E-2</v>
      </c>
      <c r="K962">
        <v>2.5457342000000001E-2</v>
      </c>
      <c r="L962">
        <v>3.0817859E-2</v>
      </c>
      <c r="N962">
        <f t="shared" si="28"/>
        <v>5120763.8028014181</v>
      </c>
      <c r="P962">
        <f t="shared" si="29"/>
        <v>-120763.80280141812</v>
      </c>
    </row>
    <row r="963" spans="1:16" x14ac:dyDescent="0.2">
      <c r="A963" s="17">
        <v>44946</v>
      </c>
      <c r="B963">
        <v>3.5303701E-2</v>
      </c>
      <c r="C963">
        <v>8.8188066999999995E-2</v>
      </c>
      <c r="D963">
        <v>2.9446422E-2</v>
      </c>
      <c r="E963">
        <v>1.8830724E-2</v>
      </c>
      <c r="F963">
        <v>7.9575020999999996E-2</v>
      </c>
      <c r="G963">
        <v>1.9564603999999999E-2</v>
      </c>
      <c r="H963">
        <v>6.4055166999999996E-2</v>
      </c>
      <c r="I963">
        <v>3.7106461E-2</v>
      </c>
      <c r="J963">
        <v>2.6821094E-2</v>
      </c>
      <c r="K963">
        <v>3.6158846000000001E-2</v>
      </c>
      <c r="L963">
        <v>4.8996567999999997E-2</v>
      </c>
      <c r="N963">
        <f t="shared" si="28"/>
        <v>5173180.3854794148</v>
      </c>
      <c r="P963">
        <f t="shared" si="29"/>
        <v>-173180.38547941484</v>
      </c>
    </row>
    <row r="964" spans="1:16" x14ac:dyDescent="0.2">
      <c r="A964" s="17">
        <v>44949</v>
      </c>
      <c r="B964">
        <v>-1.1629987E-2</v>
      </c>
      <c r="C964">
        <v>-2.4202754E-2</v>
      </c>
      <c r="D964">
        <v>-6.3625469999999996E-3</v>
      </c>
      <c r="E964">
        <v>5.8285560000000004E-3</v>
      </c>
      <c r="F964">
        <v>-5.6299109999999996E-3</v>
      </c>
      <c r="G964">
        <v>-9.3416400000000002E-4</v>
      </c>
      <c r="H964">
        <v>-2.5216650000000002E-3</v>
      </c>
      <c r="I964">
        <v>-1.3298100000000001E-4</v>
      </c>
      <c r="J964">
        <v>-4.7265909999999996E-3</v>
      </c>
      <c r="K964">
        <v>-7.7615710000000001E-3</v>
      </c>
      <c r="L964">
        <v>-7.5862239999999999E-3</v>
      </c>
      <c r="N964">
        <f t="shared" si="28"/>
        <v>5061182.871097425</v>
      </c>
      <c r="P964">
        <f t="shared" si="29"/>
        <v>-61182.871097424999</v>
      </c>
    </row>
    <row r="965" spans="1:16" x14ac:dyDescent="0.2">
      <c r="A965" s="17">
        <v>44950</v>
      </c>
      <c r="B965">
        <v>-7.3801049999999997E-3</v>
      </c>
      <c r="C965">
        <v>2.8073909999999998E-3</v>
      </c>
      <c r="D965">
        <v>-1.1361118E-2</v>
      </c>
      <c r="E965">
        <v>1.1104940000000001E-3</v>
      </c>
      <c r="F965">
        <v>5.3959999999999998E-3</v>
      </c>
      <c r="G965">
        <v>8.1443680000000008E-3</v>
      </c>
      <c r="H965">
        <v>3.5897199999999998E-3</v>
      </c>
      <c r="I965">
        <v>8.8689200000000006E-3</v>
      </c>
      <c r="J965">
        <v>-2.43086E-3</v>
      </c>
      <c r="K965">
        <v>5.4000380000000002E-3</v>
      </c>
      <c r="L965">
        <v>2.7087220000000002E-3</v>
      </c>
      <c r="N965">
        <f t="shared" ref="N965:N1028" si="30">$B$2*(1+B965)+$C$2*(1+C965)+$D$2*(1+D965)+$E$2*(1+E965)+$F$2*(1+F965)+$G$2*(1+G965)+$H$2*(1+H965)+$I$2*(1+I965)+$J$2*(1+J965)+$K$2*(1+K965)+$L$2*(1+L965)</f>
        <v>5087947.505062487</v>
      </c>
      <c r="P965">
        <f t="shared" ref="P965:P1028" si="31">5000000-N965</f>
        <v>-87947.505062486976</v>
      </c>
    </row>
    <row r="966" spans="1:16" x14ac:dyDescent="0.2">
      <c r="A966" s="17">
        <v>44951</v>
      </c>
      <c r="B966">
        <v>1.3045838000000001E-2</v>
      </c>
      <c r="C966">
        <v>3.3317809999999998E-3</v>
      </c>
      <c r="D966">
        <v>-5.3845209999999998E-3</v>
      </c>
      <c r="E966">
        <v>2.1786552000000001E-2</v>
      </c>
      <c r="F966">
        <v>3.7878848E-2</v>
      </c>
      <c r="G966">
        <v>1.15806E-3</v>
      </c>
      <c r="H966">
        <v>2.1047058E-2</v>
      </c>
      <c r="I966">
        <v>1.4002712E-2</v>
      </c>
      <c r="J966">
        <v>1.3502971000000001E-2</v>
      </c>
      <c r="K966">
        <v>2.7594243000000001E-2</v>
      </c>
      <c r="L966">
        <v>1.6711499000000001E-2</v>
      </c>
      <c r="N966">
        <f t="shared" si="30"/>
        <v>5030349.959699817</v>
      </c>
      <c r="P966">
        <f t="shared" si="31"/>
        <v>-30349.959699817002</v>
      </c>
    </row>
    <row r="967" spans="1:16" x14ac:dyDescent="0.2">
      <c r="A967" s="17">
        <v>44952</v>
      </c>
      <c r="B967">
        <v>-6.6290334000000006E-2</v>
      </c>
      <c r="C967">
        <v>3.1880720000000001E-3</v>
      </c>
      <c r="D967">
        <v>6.5266819999999998E-3</v>
      </c>
      <c r="E967">
        <v>-1.2761082E-2</v>
      </c>
      <c r="F967">
        <v>-3.158807E-3</v>
      </c>
      <c r="G967">
        <v>-2.1526381000000001E-2</v>
      </c>
      <c r="H967">
        <v>-4.1894740000000003E-3</v>
      </c>
      <c r="I967">
        <v>-1.783187E-2</v>
      </c>
      <c r="J967">
        <v>5.2708900000000001E-4</v>
      </c>
      <c r="K967">
        <v>-7.4388529999999996E-3</v>
      </c>
      <c r="L967">
        <v>-6.3907620000000004E-3</v>
      </c>
      <c r="N967">
        <f t="shared" si="30"/>
        <v>5351077.9586617472</v>
      </c>
      <c r="P967">
        <f t="shared" si="31"/>
        <v>-351077.95866174717</v>
      </c>
    </row>
    <row r="968" spans="1:16" x14ac:dyDescent="0.2">
      <c r="A968" s="17">
        <v>44953</v>
      </c>
      <c r="B968">
        <v>-7.4853000000000003E-3</v>
      </c>
      <c r="C968">
        <v>-3.9910669000000003E-2</v>
      </c>
      <c r="D968">
        <v>-5.0127399999999999E-3</v>
      </c>
      <c r="E968">
        <v>-1.6274073999999999E-2</v>
      </c>
      <c r="F968">
        <v>-5.2423771000000001E-2</v>
      </c>
      <c r="G968">
        <v>-2.6118657E-2</v>
      </c>
      <c r="H968">
        <v>-1.3357028E-2</v>
      </c>
      <c r="I968">
        <v>-2.3558773000000002E-2</v>
      </c>
      <c r="J968">
        <v>-1.1184507999999999E-2</v>
      </c>
      <c r="K968">
        <v>-2.6083841999999999E-2</v>
      </c>
      <c r="L968">
        <v>-2.6912486999999999E-2</v>
      </c>
      <c r="N968">
        <f t="shared" si="30"/>
        <v>4797723.2718767514</v>
      </c>
      <c r="P968">
        <f t="shared" si="31"/>
        <v>202276.72812324855</v>
      </c>
    </row>
    <row r="969" spans="1:16" x14ac:dyDescent="0.2">
      <c r="A969" s="17">
        <v>44956</v>
      </c>
      <c r="B969">
        <v>1.1030081000000001E-2</v>
      </c>
      <c r="C969">
        <v>3.6589509999999999E-2</v>
      </c>
      <c r="D969">
        <v>2.3292829000000001E-2</v>
      </c>
      <c r="E969">
        <v>6.10401E-3</v>
      </c>
      <c r="F969">
        <v>2.7250897999999999E-2</v>
      </c>
      <c r="G969">
        <v>-1.7634486000000001E-2</v>
      </c>
      <c r="H969">
        <v>1.1932089999999999E-2</v>
      </c>
      <c r="I969">
        <v>2.6201192000000002E-2</v>
      </c>
      <c r="J969">
        <v>1.4923798E-2</v>
      </c>
      <c r="K969">
        <v>2.5311230000000001E-2</v>
      </c>
      <c r="L969">
        <v>1.8476314000000001E-2</v>
      </c>
      <c r="N969">
        <f t="shared" si="30"/>
        <v>4984343.0506222825</v>
      </c>
      <c r="P969">
        <f t="shared" si="31"/>
        <v>15656.94937771745</v>
      </c>
    </row>
    <row r="970" spans="1:16" x14ac:dyDescent="0.2">
      <c r="A970" s="17">
        <v>44957</v>
      </c>
      <c r="B970">
        <v>2.8259474999999999E-2</v>
      </c>
      <c r="C970">
        <v>0.11892082399999999</v>
      </c>
      <c r="D970">
        <v>2.7220543E-2</v>
      </c>
      <c r="E970">
        <v>2.9873424999999999E-2</v>
      </c>
      <c r="F970">
        <v>6.6564034999999994E-2</v>
      </c>
      <c r="G970">
        <v>7.0128836999999999E-2</v>
      </c>
      <c r="H970">
        <v>3.8654666999999997E-2</v>
      </c>
      <c r="I970">
        <v>6.3267719E-2</v>
      </c>
      <c r="J970">
        <v>2.9422367000000001E-2</v>
      </c>
      <c r="K970">
        <v>4.4597549E-2</v>
      </c>
      <c r="L970">
        <v>5.0831019999999998E-2</v>
      </c>
      <c r="N970">
        <f t="shared" si="30"/>
        <v>5413265.3641531235</v>
      </c>
      <c r="P970">
        <f t="shared" si="31"/>
        <v>-413265.36415312346</v>
      </c>
    </row>
    <row r="971" spans="1:16" x14ac:dyDescent="0.2">
      <c r="A971" s="17">
        <v>44958</v>
      </c>
      <c r="B971">
        <v>3.7803936000000003E-2</v>
      </c>
      <c r="C971">
        <v>4.2446363000000001E-2</v>
      </c>
      <c r="D971">
        <v>1.4285064E-2</v>
      </c>
      <c r="E971">
        <v>4.9978849999999997E-3</v>
      </c>
      <c r="F971">
        <v>5.5663698999999997E-2</v>
      </c>
      <c r="G971">
        <v>2.1197382000000001E-2</v>
      </c>
      <c r="H971">
        <v>-1.9030194E-2</v>
      </c>
      <c r="I971">
        <v>1.4997223E-2</v>
      </c>
      <c r="J971">
        <v>1.5229628E-2</v>
      </c>
      <c r="K971">
        <v>4.0683758E-2</v>
      </c>
      <c r="L971">
        <v>2.2903522999999999E-2</v>
      </c>
      <c r="N971">
        <f t="shared" si="30"/>
        <v>4811803.9557672199</v>
      </c>
      <c r="P971">
        <f t="shared" si="31"/>
        <v>188196.04423278011</v>
      </c>
    </row>
    <row r="972" spans="1:16" x14ac:dyDescent="0.2">
      <c r="A972" s="17">
        <v>44959</v>
      </c>
      <c r="B972">
        <v>4.2967709999999996E-3</v>
      </c>
      <c r="C972">
        <v>-2.5460106E-2</v>
      </c>
      <c r="D972">
        <v>-1.3242441000000001E-2</v>
      </c>
      <c r="E972">
        <v>-1.3545211999999999E-2</v>
      </c>
      <c r="F972">
        <v>-4.5738875999999998E-2</v>
      </c>
      <c r="G972">
        <v>-1.6371470999999999E-2</v>
      </c>
      <c r="H972">
        <v>-6.1286359999999998E-3</v>
      </c>
      <c r="I972">
        <v>-3.0097018999999999E-2</v>
      </c>
      <c r="J972">
        <v>-2.6804900000000002E-3</v>
      </c>
      <c r="K972">
        <v>9.5366559999999993E-3</v>
      </c>
      <c r="L972">
        <v>-1.9706458999999999E-2</v>
      </c>
      <c r="N972">
        <f t="shared" si="30"/>
        <v>4676151.0123489313</v>
      </c>
      <c r="P972">
        <f t="shared" si="31"/>
        <v>323848.98765106872</v>
      </c>
    </row>
    <row r="973" spans="1:16" x14ac:dyDescent="0.2">
      <c r="A973" s="17">
        <v>44960</v>
      </c>
      <c r="B973">
        <v>-4.3147550999999999E-2</v>
      </c>
      <c r="C973">
        <v>-2.8393214E-2</v>
      </c>
      <c r="D973">
        <v>-7.101586E-3</v>
      </c>
      <c r="E973">
        <v>6.1390810000000002E-3</v>
      </c>
      <c r="F973">
        <v>-3.3842544000000002E-2</v>
      </c>
      <c r="G973">
        <v>-1.1528834E-2</v>
      </c>
      <c r="H973">
        <v>-1.5600022999999999E-2</v>
      </c>
      <c r="I973">
        <v>-1.4565536E-2</v>
      </c>
      <c r="J973">
        <v>-7.1274509999999999E-3</v>
      </c>
      <c r="K973">
        <v>-1.0246445999999999E-2</v>
      </c>
      <c r="L973">
        <v>-1.6374173999999998E-2</v>
      </c>
      <c r="N973">
        <f t="shared" si="30"/>
        <v>5208901.4118242525</v>
      </c>
      <c r="P973">
        <f t="shared" si="31"/>
        <v>-208901.41182425246</v>
      </c>
    </row>
    <row r="974" spans="1:16" x14ac:dyDescent="0.2">
      <c r="A974" s="17">
        <v>44963</v>
      </c>
      <c r="B974">
        <v>1.2469785000000001E-2</v>
      </c>
      <c r="C974">
        <v>2.6300275000000001E-2</v>
      </c>
      <c r="D974">
        <v>1.3663157E-2</v>
      </c>
      <c r="E974">
        <v>2.1633414E-2</v>
      </c>
      <c r="F974">
        <v>3.8126892000000003E-2</v>
      </c>
      <c r="G974">
        <v>-1.4718108000000001E-2</v>
      </c>
      <c r="H974">
        <v>2.7453832000000001E-2</v>
      </c>
      <c r="I974">
        <v>4.6491061E-2</v>
      </c>
      <c r="J974">
        <v>1.9355164000000001E-2</v>
      </c>
      <c r="K974">
        <v>2.3978975999999999E-2</v>
      </c>
      <c r="L974">
        <v>3.1306013000000001E-2</v>
      </c>
      <c r="N974">
        <f t="shared" si="30"/>
        <v>5179024.9807233158</v>
      </c>
      <c r="P974">
        <f t="shared" si="31"/>
        <v>-179024.98072331585</v>
      </c>
    </row>
    <row r="975" spans="1:16" x14ac:dyDescent="0.2">
      <c r="A975" s="17">
        <v>44964</v>
      </c>
      <c r="B975">
        <v>-2.8279018999999999E-2</v>
      </c>
      <c r="C975">
        <v>-1.430272E-2</v>
      </c>
      <c r="D975">
        <v>-3.8839382999999998E-2</v>
      </c>
      <c r="E975">
        <v>-2.0951908000000002E-2</v>
      </c>
      <c r="F975">
        <v>-3.6573472000000003E-2</v>
      </c>
      <c r="G975">
        <v>2.8308093999999999E-2</v>
      </c>
      <c r="H975">
        <v>-3.3187579000000002E-2</v>
      </c>
      <c r="I975">
        <v>-8.5616589999999992E-3</v>
      </c>
      <c r="J975">
        <v>-1.8173148E-2</v>
      </c>
      <c r="K975">
        <v>-2.0198008999999999E-2</v>
      </c>
      <c r="L975">
        <v>-2.1737488999999999E-2</v>
      </c>
      <c r="N975">
        <f t="shared" si="30"/>
        <v>5097150.8430968812</v>
      </c>
      <c r="P975">
        <f t="shared" si="31"/>
        <v>-97150.843096881174</v>
      </c>
    </row>
    <row r="976" spans="1:16" x14ac:dyDescent="0.2">
      <c r="A976" s="17">
        <v>44965</v>
      </c>
      <c r="B976">
        <v>-1.8224628E-2</v>
      </c>
      <c r="C976">
        <v>-1.7630038000000001E-2</v>
      </c>
      <c r="D976">
        <v>-8.5918880000000006E-3</v>
      </c>
      <c r="E976">
        <v>-3.829734E-3</v>
      </c>
      <c r="F976">
        <v>2.21757E-4</v>
      </c>
      <c r="G976">
        <v>4.7143782000000002E-2</v>
      </c>
      <c r="H976">
        <v>-1.2485922999999999E-2</v>
      </c>
      <c r="I976">
        <v>1.4390403E-2</v>
      </c>
      <c r="J976">
        <v>4.2663060000000001E-3</v>
      </c>
      <c r="K976">
        <v>1.1786209999999999E-3</v>
      </c>
      <c r="L976">
        <v>2.5485239999999999E-3</v>
      </c>
      <c r="N976">
        <f t="shared" si="30"/>
        <v>5264919.1954665538</v>
      </c>
      <c r="P976">
        <f t="shared" si="31"/>
        <v>-264919.19546655379</v>
      </c>
    </row>
    <row r="977" spans="1:16" x14ac:dyDescent="0.2">
      <c r="A977" s="17">
        <v>44966</v>
      </c>
      <c r="B977">
        <v>2.5212059999999998E-3</v>
      </c>
      <c r="C977">
        <v>-2.1009889E-2</v>
      </c>
      <c r="D977">
        <v>4.5610590000000001E-3</v>
      </c>
      <c r="E977">
        <v>-1.0329948E-2</v>
      </c>
      <c r="F977">
        <v>-1.2491897E-2</v>
      </c>
      <c r="G977">
        <v>-1.1413655E-2</v>
      </c>
      <c r="H977">
        <v>-1.1868091000000001E-2</v>
      </c>
      <c r="I977">
        <v>-1.8698972000000001E-2</v>
      </c>
      <c r="J977">
        <v>-3.3616400000000002E-4</v>
      </c>
      <c r="K977">
        <v>-2.7346692999999998E-2</v>
      </c>
      <c r="L977">
        <v>-1.6037280000000001E-2</v>
      </c>
      <c r="N977">
        <f t="shared" si="30"/>
        <v>4866645.9810102535</v>
      </c>
      <c r="P977">
        <f t="shared" si="31"/>
        <v>133354.01898974646</v>
      </c>
    </row>
    <row r="978" spans="1:16" x14ac:dyDescent="0.2">
      <c r="A978" s="17">
        <v>44967</v>
      </c>
      <c r="B978">
        <v>2.6620874999999999E-2</v>
      </c>
      <c r="C978">
        <v>2.0047981999999999E-2</v>
      </c>
      <c r="D978">
        <v>5.2199480000000003E-3</v>
      </c>
      <c r="E978">
        <v>1.3178485E-2</v>
      </c>
      <c r="F978">
        <v>2.3295567999999999E-2</v>
      </c>
      <c r="G978">
        <v>4.40531E-3</v>
      </c>
      <c r="H978">
        <v>1.4240209E-2</v>
      </c>
      <c r="I978">
        <v>2.0029973999999999E-2</v>
      </c>
      <c r="J978">
        <v>1.1089286E-2</v>
      </c>
      <c r="K978">
        <v>2.0728110000000001E-2</v>
      </c>
      <c r="L978">
        <v>1.4598559000000001E-2</v>
      </c>
      <c r="N978">
        <f t="shared" si="30"/>
        <v>4928502.4494368508</v>
      </c>
      <c r="P978">
        <f t="shared" si="31"/>
        <v>71497.550563149154</v>
      </c>
    </row>
    <row r="979" spans="1:16" x14ac:dyDescent="0.2">
      <c r="A979" s="17">
        <v>44970</v>
      </c>
      <c r="B979">
        <v>3.1474229999999999E-3</v>
      </c>
      <c r="C979">
        <v>3.3360081999999999E-2</v>
      </c>
      <c r="D979">
        <v>-2.0960039999999998E-3</v>
      </c>
      <c r="E979">
        <v>1.9776949999999998E-3</v>
      </c>
      <c r="F979">
        <v>3.4698036000000002E-2</v>
      </c>
      <c r="G979">
        <v>2.19719E-4</v>
      </c>
      <c r="H979">
        <v>1.1399156000000001E-2</v>
      </c>
      <c r="I979">
        <v>7.6445882000000007E-2</v>
      </c>
      <c r="J979">
        <v>1.1515597000000001E-2</v>
      </c>
      <c r="K979">
        <v>6.50082E-3</v>
      </c>
      <c r="L979">
        <v>1.7988214999999998E-2</v>
      </c>
      <c r="N979">
        <f t="shared" si="30"/>
        <v>5190392.6042821575</v>
      </c>
      <c r="P979">
        <f t="shared" si="31"/>
        <v>-190392.6042821575</v>
      </c>
    </row>
    <row r="980" spans="1:16" x14ac:dyDescent="0.2">
      <c r="A980" s="17">
        <v>44971</v>
      </c>
      <c r="B980">
        <v>7.3057809999999999E-3</v>
      </c>
      <c r="C980">
        <v>-8.9990279999999992E-3</v>
      </c>
      <c r="D980">
        <v>1.2174541000000001E-2</v>
      </c>
      <c r="E980">
        <v>8.8927580000000006E-3</v>
      </c>
      <c r="F980">
        <v>-1.0005296E-2</v>
      </c>
      <c r="G980">
        <v>1.098124E-3</v>
      </c>
      <c r="H980">
        <v>5.5007709999999998E-3</v>
      </c>
      <c r="I980">
        <v>3.4786156999999998E-2</v>
      </c>
      <c r="J980">
        <v>7.2063278999999994E-2</v>
      </c>
      <c r="K980">
        <v>1.2061677E-2</v>
      </c>
      <c r="L980">
        <v>4.0719520000000002E-3</v>
      </c>
      <c r="N980">
        <f t="shared" si="30"/>
        <v>5122036.2886983473</v>
      </c>
      <c r="P980">
        <f t="shared" si="31"/>
        <v>-122036.28869834729</v>
      </c>
    </row>
    <row r="981" spans="1:16" x14ac:dyDescent="0.2">
      <c r="A981" s="17">
        <v>44972</v>
      </c>
      <c r="B981">
        <v>-2.2788105999999999E-2</v>
      </c>
      <c r="C981">
        <v>-6.1740509999999998E-2</v>
      </c>
      <c r="D981">
        <v>-1.3650054E-2</v>
      </c>
      <c r="E981">
        <v>-1.1835640999999999E-2</v>
      </c>
      <c r="F981">
        <v>-2.2720876000000001E-2</v>
      </c>
      <c r="G981">
        <v>-1.1923323E-2</v>
      </c>
      <c r="H981">
        <v>-2.2110608E-2</v>
      </c>
      <c r="I981">
        <v>-3.0538388E-2</v>
      </c>
      <c r="J981">
        <v>-1.2051219E-2</v>
      </c>
      <c r="K981">
        <v>-1.4893264999999999E-2</v>
      </c>
      <c r="L981">
        <v>-2.4825471000000002E-2</v>
      </c>
      <c r="N981">
        <f t="shared" si="30"/>
        <v>4891287.9319515768</v>
      </c>
      <c r="P981">
        <f t="shared" si="31"/>
        <v>108712.06804842316</v>
      </c>
    </row>
    <row r="982" spans="1:16" x14ac:dyDescent="0.2">
      <c r="A982" s="17">
        <v>44973</v>
      </c>
      <c r="B982">
        <v>-2.1143918000000001E-2</v>
      </c>
      <c r="C982">
        <v>-1.9927533000000001E-2</v>
      </c>
      <c r="D982">
        <v>-4.3255899999999998E-3</v>
      </c>
      <c r="E982">
        <v>-8.2768170000000005E-3</v>
      </c>
      <c r="F982">
        <v>-3.4513187000000001E-2</v>
      </c>
      <c r="G982">
        <v>-1.8155859E-2</v>
      </c>
      <c r="H982">
        <v>-1.8924201000000002E-2</v>
      </c>
      <c r="I982">
        <v>-2.8856350999999999E-2</v>
      </c>
      <c r="J982">
        <v>-5.7949910000000002E-3</v>
      </c>
      <c r="K982">
        <v>-1.2080029000000001E-2</v>
      </c>
      <c r="L982">
        <v>-1.5696597E-2</v>
      </c>
      <c r="N982">
        <f t="shared" si="30"/>
        <v>4981781.3327662498</v>
      </c>
      <c r="P982">
        <f t="shared" si="31"/>
        <v>18218.667233750224</v>
      </c>
    </row>
    <row r="983" spans="1:16" x14ac:dyDescent="0.2">
      <c r="A983" s="17">
        <v>44974</v>
      </c>
      <c r="B983">
        <v>-5.7776514000000001E-2</v>
      </c>
      <c r="C983">
        <v>-2.2284729999999999E-2</v>
      </c>
      <c r="D983">
        <v>-2.6353801999999999E-2</v>
      </c>
      <c r="E983">
        <v>-2.3872807999999999E-2</v>
      </c>
      <c r="F983">
        <v>-3.5512144000000002E-2</v>
      </c>
      <c r="G983">
        <v>-2.3110473999999999E-2</v>
      </c>
      <c r="H983">
        <v>-3.1981042000000001E-2</v>
      </c>
      <c r="I983">
        <v>-5.2684089000000003E-2</v>
      </c>
      <c r="J983">
        <v>-3.5600987000000001E-2</v>
      </c>
      <c r="K983">
        <v>-3.1597546999999997E-2</v>
      </c>
      <c r="L983">
        <v>-3.2922003999999998E-2</v>
      </c>
      <c r="N983">
        <f t="shared" si="30"/>
        <v>5049859.2427095687</v>
      </c>
      <c r="P983">
        <f t="shared" si="31"/>
        <v>-49859.242709568702</v>
      </c>
    </row>
    <row r="984" spans="1:16" x14ac:dyDescent="0.2">
      <c r="A984" s="17">
        <v>44978</v>
      </c>
      <c r="B984">
        <v>-2.2900245999999999E-2</v>
      </c>
      <c r="C984">
        <v>-2.0862709999999998E-3</v>
      </c>
      <c r="D984">
        <v>-5.6378110000000004E-3</v>
      </c>
      <c r="E984">
        <v>-9.2768810000000007E-3</v>
      </c>
      <c r="F984">
        <v>8.6480849999999998E-3</v>
      </c>
      <c r="G984">
        <v>-2.781618E-3</v>
      </c>
      <c r="H984">
        <v>2.0189129999999998E-3</v>
      </c>
      <c r="I984">
        <v>-2.9087150000000001E-3</v>
      </c>
      <c r="J984">
        <v>-1.1954920000000001E-2</v>
      </c>
      <c r="K984">
        <v>-1.1217922999999999E-2</v>
      </c>
      <c r="L984">
        <v>-4.806935E-3</v>
      </c>
      <c r="N984">
        <f t="shared" si="30"/>
        <v>5104263.9693367165</v>
      </c>
      <c r="P984">
        <f t="shared" si="31"/>
        <v>-104263.96933671646</v>
      </c>
    </row>
    <row r="985" spans="1:16" x14ac:dyDescent="0.2">
      <c r="A985" s="17">
        <v>44979</v>
      </c>
      <c r="B985">
        <v>5.4816320000000002E-3</v>
      </c>
      <c r="C985">
        <v>4.0169116999999997E-2</v>
      </c>
      <c r="D985">
        <v>1.1826138E-2</v>
      </c>
      <c r="E985">
        <v>1.3155862000000001E-2</v>
      </c>
      <c r="F985">
        <v>5.1700474000000003E-2</v>
      </c>
      <c r="G985">
        <v>1.3144421999999999E-2</v>
      </c>
      <c r="H985">
        <v>1.7989677999999999E-2</v>
      </c>
      <c r="I985">
        <v>2.9538783999999998E-2</v>
      </c>
      <c r="J985">
        <v>1.0232616999999999E-2</v>
      </c>
      <c r="K985">
        <v>1.7642543E-2</v>
      </c>
      <c r="L985">
        <v>3.2353049000000002E-2</v>
      </c>
      <c r="N985">
        <f t="shared" si="30"/>
        <v>5259876.4088541484</v>
      </c>
      <c r="P985">
        <f t="shared" si="31"/>
        <v>-259876.40885414835</v>
      </c>
    </row>
    <row r="986" spans="1:16" x14ac:dyDescent="0.2">
      <c r="A986" s="17">
        <v>44980</v>
      </c>
      <c r="B986">
        <v>-1.8522839999999999E-2</v>
      </c>
      <c r="C986">
        <v>-2.1034780999999999E-2</v>
      </c>
      <c r="D986">
        <v>-1.5720527000000001E-2</v>
      </c>
      <c r="E986">
        <v>-1.0417389000000001E-2</v>
      </c>
      <c r="F986">
        <v>-3.1428071000000002E-2</v>
      </c>
      <c r="G986">
        <v>2.2902999999999999E-4</v>
      </c>
      <c r="H986">
        <v>-1.4848205999999999E-2</v>
      </c>
      <c r="I986">
        <v>-2.6993184999999999E-2</v>
      </c>
      <c r="J986">
        <v>-1.0061850000000001E-2</v>
      </c>
      <c r="K986">
        <v>-1.8896504000000001E-2</v>
      </c>
      <c r="L986">
        <v>-1.8074353000000001E-2</v>
      </c>
      <c r="N986">
        <f t="shared" si="30"/>
        <v>5003819.6072435025</v>
      </c>
      <c r="P986">
        <f t="shared" si="31"/>
        <v>-3819.6072435025126</v>
      </c>
    </row>
    <row r="987" spans="1:16" x14ac:dyDescent="0.2">
      <c r="A987" s="17">
        <v>44981</v>
      </c>
      <c r="B987">
        <v>-9.59227E-3</v>
      </c>
      <c r="C987">
        <v>8.6702099999999994E-3</v>
      </c>
      <c r="D987">
        <v>9.4150039999999994E-3</v>
      </c>
      <c r="E987">
        <v>1.323949E-2</v>
      </c>
      <c r="F987">
        <v>1.0435672E-2</v>
      </c>
      <c r="G987">
        <v>7.9844949999999994E-3</v>
      </c>
      <c r="H987">
        <v>-7.4265240000000003E-3</v>
      </c>
      <c r="I987">
        <v>1.2631784E-2</v>
      </c>
      <c r="J987">
        <v>1.2565180000000001E-3</v>
      </c>
      <c r="K987">
        <v>1.1727991E-2</v>
      </c>
      <c r="L987">
        <v>5.2779580000000001E-3</v>
      </c>
      <c r="N987">
        <f t="shared" si="30"/>
        <v>5135534.9913217947</v>
      </c>
      <c r="P987">
        <f t="shared" si="31"/>
        <v>-135534.99132179469</v>
      </c>
    </row>
    <row r="988" spans="1:16" x14ac:dyDescent="0.2">
      <c r="A988" s="17">
        <v>44984</v>
      </c>
      <c r="B988">
        <v>1.2041269999999999E-3</v>
      </c>
      <c r="C988">
        <v>-2.4149340000000001E-3</v>
      </c>
      <c r="D988">
        <v>4.1498029999999997E-3</v>
      </c>
      <c r="E988">
        <v>1.4986786E-2</v>
      </c>
      <c r="F988">
        <v>1.8780086000000001E-2</v>
      </c>
      <c r="G988">
        <v>4.9864389999999996E-3</v>
      </c>
      <c r="H988">
        <v>8.9094900000000004E-4</v>
      </c>
      <c r="I988">
        <v>1.5539101E-2</v>
      </c>
      <c r="J988">
        <v>1.6363720000000001E-3</v>
      </c>
      <c r="K988">
        <v>5.0727350000000001E-3</v>
      </c>
      <c r="L988">
        <v>3.42181E-3</v>
      </c>
      <c r="N988">
        <f t="shared" si="30"/>
        <v>5062213.4922258304</v>
      </c>
      <c r="P988">
        <f t="shared" si="31"/>
        <v>-62213.492225830443</v>
      </c>
    </row>
    <row r="989" spans="1:16" x14ac:dyDescent="0.2">
      <c r="A989" s="17">
        <v>44985</v>
      </c>
      <c r="B989">
        <v>1.5917428000000001E-2</v>
      </c>
      <c r="C989">
        <v>-3.6973449999999999E-3</v>
      </c>
      <c r="D989">
        <v>4.1906749999999996E-3</v>
      </c>
      <c r="E989">
        <v>-1.2123870000000001E-3</v>
      </c>
      <c r="F989">
        <v>4.6402780000000003E-3</v>
      </c>
      <c r="G989">
        <v>1.7925626E-2</v>
      </c>
      <c r="H989">
        <v>7.3034459999999999E-3</v>
      </c>
      <c r="I989">
        <v>7.1542039999999999E-3</v>
      </c>
      <c r="J989">
        <v>-1.9639509999999998E-3</v>
      </c>
      <c r="K989">
        <v>-3.090017E-3</v>
      </c>
      <c r="L989">
        <v>2.68192E-4</v>
      </c>
      <c r="N989">
        <f t="shared" si="30"/>
        <v>4930822.7165433466</v>
      </c>
      <c r="P989">
        <f t="shared" si="31"/>
        <v>69177.283456653357</v>
      </c>
    </row>
    <row r="990" spans="1:16" x14ac:dyDescent="0.2">
      <c r="A990" s="17">
        <v>44986</v>
      </c>
      <c r="B990">
        <v>3.3770103000000003E-2</v>
      </c>
      <c r="C990">
        <v>2.7091703000000002E-2</v>
      </c>
      <c r="D990">
        <v>1.1032615000000001E-2</v>
      </c>
      <c r="E990">
        <v>8.5219909999999996E-3</v>
      </c>
      <c r="F990">
        <v>1.8998116999999998E-2</v>
      </c>
      <c r="G990">
        <v>-1.2064425E-2</v>
      </c>
      <c r="H990">
        <v>8.0810400000000003E-4</v>
      </c>
      <c r="I990">
        <v>1.3003814000000001E-2</v>
      </c>
      <c r="J990">
        <v>8.0499749999999991E-3</v>
      </c>
      <c r="K990">
        <v>3.3368540000000002E-3</v>
      </c>
      <c r="L990">
        <v>7.9695760000000008E-3</v>
      </c>
      <c r="N990">
        <f t="shared" si="30"/>
        <v>4820328.1517939521</v>
      </c>
      <c r="P990">
        <f t="shared" si="31"/>
        <v>179671.8482060479</v>
      </c>
    </row>
    <row r="991" spans="1:16" x14ac:dyDescent="0.2">
      <c r="A991" s="17">
        <v>44987</v>
      </c>
      <c r="B991">
        <v>7.6045330000000001E-3</v>
      </c>
      <c r="C991">
        <v>1.3336752E-2</v>
      </c>
      <c r="D991">
        <v>9.1492310000000007E-3</v>
      </c>
      <c r="E991">
        <v>5.5414067999999997E-2</v>
      </c>
      <c r="F991">
        <v>-4.8530594000000003E-2</v>
      </c>
      <c r="G991">
        <v>4.4852499999999997E-3</v>
      </c>
      <c r="H991">
        <v>-1.4552639999999999E-3</v>
      </c>
      <c r="I991">
        <v>2.1906160000000001E-2</v>
      </c>
      <c r="J991">
        <v>8.952738E-3</v>
      </c>
      <c r="K991">
        <v>1.8943275999999998E-2</v>
      </c>
      <c r="L991">
        <v>1.5297691E-2</v>
      </c>
      <c r="N991">
        <f t="shared" si="30"/>
        <v>5297117.4664534237</v>
      </c>
      <c r="P991">
        <f t="shared" si="31"/>
        <v>-297117.46645342372</v>
      </c>
    </row>
    <row r="992" spans="1:16" x14ac:dyDescent="0.2">
      <c r="A992" s="17">
        <v>44988</v>
      </c>
      <c r="B992">
        <v>-1.5652088000000001E-2</v>
      </c>
      <c r="C992">
        <v>-4.4257879999999999E-3</v>
      </c>
      <c r="D992">
        <v>-1.5083686000000001E-2</v>
      </c>
      <c r="E992">
        <v>2.5293800000000002E-4</v>
      </c>
      <c r="F992">
        <v>-4.1020515E-2</v>
      </c>
      <c r="G992">
        <v>6.7112400000000005E-4</v>
      </c>
      <c r="H992">
        <v>-9.674396E-3</v>
      </c>
      <c r="I992">
        <v>-1.468149E-3</v>
      </c>
      <c r="J992">
        <v>-3.9271590000000004E-3</v>
      </c>
      <c r="K992">
        <v>-7.6562949999999996E-3</v>
      </c>
      <c r="L992">
        <v>-1.1698435E-2</v>
      </c>
      <c r="N992">
        <f t="shared" si="30"/>
        <v>5083747.4307825947</v>
      </c>
      <c r="P992">
        <f t="shared" si="31"/>
        <v>-83747.430782594718</v>
      </c>
    </row>
    <row r="993" spans="1:16" x14ac:dyDescent="0.2">
      <c r="A993" s="17">
        <v>44991</v>
      </c>
      <c r="B993">
        <v>-1.7857619000000002E-2</v>
      </c>
      <c r="C993">
        <v>1.1637259E-2</v>
      </c>
      <c r="D993">
        <v>-5.7372489999999998E-3</v>
      </c>
      <c r="E993">
        <v>-1.2352561E-2</v>
      </c>
      <c r="F993">
        <v>-2.7826186999999999E-2</v>
      </c>
      <c r="G993">
        <v>-3.5506718999999999E-2</v>
      </c>
      <c r="H993">
        <v>-2.6657206999999999E-2</v>
      </c>
      <c r="I993">
        <v>-5.3261070000000001E-3</v>
      </c>
      <c r="J993">
        <v>-3.1312950000000001E-3</v>
      </c>
      <c r="K993">
        <v>1.706504E-3</v>
      </c>
      <c r="L993">
        <v>-1.0593450000000001E-2</v>
      </c>
      <c r="N993">
        <f t="shared" si="30"/>
        <v>4921423.6021327674</v>
      </c>
      <c r="P993">
        <f t="shared" si="31"/>
        <v>78576.397867232561</v>
      </c>
    </row>
    <row r="994" spans="1:16" x14ac:dyDescent="0.2">
      <c r="A994" s="17">
        <v>44992</v>
      </c>
      <c r="B994">
        <v>1.7472646000000001E-2</v>
      </c>
      <c r="C994">
        <v>3.8934964000000002E-2</v>
      </c>
      <c r="D994">
        <v>2.3890147E-2</v>
      </c>
      <c r="E994">
        <v>1.130925E-2</v>
      </c>
      <c r="F994">
        <v>4.8430959000000003E-2</v>
      </c>
      <c r="G994">
        <v>1.106001E-2</v>
      </c>
      <c r="H994">
        <v>1.6723202999999999E-2</v>
      </c>
      <c r="I994">
        <v>3.5275407000000002E-2</v>
      </c>
      <c r="J994">
        <v>8.7750629999999996E-3</v>
      </c>
      <c r="K994">
        <v>2.8928384000000001E-2</v>
      </c>
      <c r="L994">
        <v>2.6240546999999999E-2</v>
      </c>
      <c r="N994">
        <f t="shared" si="30"/>
        <v>5055696.4543665387</v>
      </c>
      <c r="P994">
        <f t="shared" si="31"/>
        <v>-55696.454366538674</v>
      </c>
    </row>
    <row r="995" spans="1:16" x14ac:dyDescent="0.2">
      <c r="A995" s="17">
        <v>44993</v>
      </c>
      <c r="B995">
        <v>1.7551081999999999E-2</v>
      </c>
      <c r="C995">
        <v>-1.5820919999999999E-2</v>
      </c>
      <c r="D995">
        <v>-1.590161E-2</v>
      </c>
      <c r="E995">
        <v>-1.5525044999999999E-2</v>
      </c>
      <c r="F995">
        <v>-5.3307939999999998E-2</v>
      </c>
      <c r="G995">
        <v>-2.0604951999999999E-2</v>
      </c>
      <c r="H995">
        <v>-3.3389542000000001E-2</v>
      </c>
      <c r="I995">
        <v>-2.3752498E-2</v>
      </c>
      <c r="J995">
        <v>-1.6264878E-2</v>
      </c>
      <c r="K995">
        <v>-1.5019929E-2</v>
      </c>
      <c r="L995">
        <v>-2.0069677000000001E-2</v>
      </c>
      <c r="N995">
        <f t="shared" si="30"/>
        <v>4646995.7487244476</v>
      </c>
      <c r="P995">
        <f t="shared" si="31"/>
        <v>353004.25127555244</v>
      </c>
    </row>
    <row r="996" spans="1:16" x14ac:dyDescent="0.2">
      <c r="A996" s="17">
        <v>44994</v>
      </c>
      <c r="B996">
        <v>2.9073825000000001E-2</v>
      </c>
      <c r="C996">
        <v>-1.6317106000000001E-2</v>
      </c>
      <c r="D996">
        <v>-1.0432487000000001E-2</v>
      </c>
      <c r="E996">
        <v>-1.2429917E-2</v>
      </c>
      <c r="F996">
        <v>-5.6051862000000001E-2</v>
      </c>
      <c r="G996">
        <v>-3.4506714000000001E-2</v>
      </c>
      <c r="H996">
        <v>-1.7469591E-2</v>
      </c>
      <c r="I996">
        <v>-2.8020046E-2</v>
      </c>
      <c r="J996">
        <v>-9.8545660000000004E-3</v>
      </c>
      <c r="K996">
        <v>-2.0506752E-2</v>
      </c>
      <c r="L996">
        <v>-1.9516987E-2</v>
      </c>
      <c r="N996">
        <f t="shared" si="30"/>
        <v>4577912.0805179095</v>
      </c>
      <c r="P996">
        <f t="shared" si="31"/>
        <v>422087.91948209051</v>
      </c>
    </row>
    <row r="997" spans="1:16" x14ac:dyDescent="0.2">
      <c r="A997" s="17">
        <v>44995</v>
      </c>
      <c r="B997">
        <v>-9.9685380000000007E-3</v>
      </c>
      <c r="C997">
        <v>-8.0155399999999998E-3</v>
      </c>
      <c r="D997">
        <v>1.3023552000000001E-2</v>
      </c>
      <c r="E997">
        <v>2.6638439999999998E-3</v>
      </c>
      <c r="F997">
        <v>-1.7999609999999999E-2</v>
      </c>
      <c r="G997">
        <v>-1.453782E-3</v>
      </c>
      <c r="H997">
        <v>-6.6196359999999999E-3</v>
      </c>
      <c r="I997">
        <v>1.7065041E-2</v>
      </c>
      <c r="J997">
        <v>4.3371879999999996E-3</v>
      </c>
      <c r="K997">
        <v>-3.5614280000000002E-3</v>
      </c>
      <c r="L997">
        <v>2.9640299999999999E-4</v>
      </c>
      <c r="N997">
        <f t="shared" si="30"/>
        <v>5124642.5047604069</v>
      </c>
      <c r="P997">
        <f t="shared" si="31"/>
        <v>-124642.50476040691</v>
      </c>
    </row>
    <row r="998" spans="1:16" x14ac:dyDescent="0.2">
      <c r="A998" s="17">
        <v>44998</v>
      </c>
      <c r="B998">
        <v>3.8578385999999999E-2</v>
      </c>
      <c r="C998">
        <v>6.4225949000000004E-2</v>
      </c>
      <c r="D998">
        <v>1.0525876E-2</v>
      </c>
      <c r="E998">
        <v>2.5607092000000001E-2</v>
      </c>
      <c r="F998">
        <v>1.6188223000000002E-2</v>
      </c>
      <c r="G998">
        <v>4.3650195000000003E-2</v>
      </c>
      <c r="H998">
        <v>1.8356971999999999E-2</v>
      </c>
      <c r="I998">
        <v>4.8974069000000002E-2</v>
      </c>
      <c r="J998">
        <v>2.183589E-2</v>
      </c>
      <c r="K998">
        <v>2.3827896000000001E-2</v>
      </c>
      <c r="L998">
        <v>2.8814334E-2</v>
      </c>
      <c r="N998">
        <f t="shared" si="30"/>
        <v>5157082.7337113321</v>
      </c>
      <c r="P998">
        <f t="shared" si="31"/>
        <v>-157082.73371133208</v>
      </c>
    </row>
    <row r="999" spans="1:16" x14ac:dyDescent="0.2">
      <c r="A999" s="17">
        <v>44999</v>
      </c>
      <c r="B999">
        <v>1.4179482E-2</v>
      </c>
      <c r="C999">
        <v>2.5180615999999999E-2</v>
      </c>
      <c r="D999">
        <v>-7.6546849999999996E-3</v>
      </c>
      <c r="E999">
        <v>-1.0202486E-2</v>
      </c>
      <c r="F999">
        <v>-2.5975525999999999E-2</v>
      </c>
      <c r="G999">
        <v>-2.3961692E-2</v>
      </c>
      <c r="H999">
        <v>-9.1362600000000002E-3</v>
      </c>
      <c r="I999">
        <v>-3.3983629000000001E-2</v>
      </c>
      <c r="J999">
        <v>-1.9756510000000001E-2</v>
      </c>
      <c r="K999">
        <v>-3.3346536000000003E-2</v>
      </c>
      <c r="L999">
        <v>-1.172724E-2</v>
      </c>
      <c r="N999">
        <f t="shared" si="30"/>
        <v>4807265.1387243029</v>
      </c>
      <c r="P999">
        <f t="shared" si="31"/>
        <v>192734.86127569713</v>
      </c>
    </row>
    <row r="1000" spans="1:16" x14ac:dyDescent="0.2">
      <c r="A1000" s="17">
        <v>45000</v>
      </c>
      <c r="B1000">
        <v>6.0438292999999997E-2</v>
      </c>
      <c r="C1000">
        <v>7.4330942999999997E-2</v>
      </c>
      <c r="D1000">
        <v>1.5589927999999999E-2</v>
      </c>
      <c r="E1000">
        <v>1.6570115E-2</v>
      </c>
      <c r="F1000">
        <v>7.0303385999999995E-2</v>
      </c>
      <c r="G1000">
        <v>6.5340625999999999E-2</v>
      </c>
      <c r="H1000">
        <v>4.2548651E-2</v>
      </c>
      <c r="I1000">
        <v>3.6791044000000002E-2</v>
      </c>
      <c r="J1000">
        <v>2.0024381000000001E-2</v>
      </c>
      <c r="K1000">
        <v>2.1381962000000001E-2</v>
      </c>
      <c r="L1000">
        <v>3.8310197999999997E-2</v>
      </c>
      <c r="N1000">
        <f t="shared" si="30"/>
        <v>5046653.3111644955</v>
      </c>
      <c r="P1000">
        <f t="shared" si="31"/>
        <v>-46653.311164495535</v>
      </c>
    </row>
    <row r="1001" spans="1:16" x14ac:dyDescent="0.2">
      <c r="A1001" s="17">
        <v>45001</v>
      </c>
      <c r="B1001">
        <v>-1.2335532E-2</v>
      </c>
      <c r="C1001">
        <v>1.2754728999999999E-2</v>
      </c>
      <c r="D1001">
        <v>-8.0490319999999994E-3</v>
      </c>
      <c r="E1001">
        <v>-8.7259729999999997E-3</v>
      </c>
      <c r="F1001">
        <v>-9.7099060000000008E-3</v>
      </c>
      <c r="G1001">
        <v>-1.8431622000000002E-2</v>
      </c>
      <c r="H1001">
        <v>1.8241170000000001E-3</v>
      </c>
      <c r="I1001">
        <v>-3.6008268000000003E-2</v>
      </c>
      <c r="J1001">
        <v>-4.1879860000000003E-3</v>
      </c>
      <c r="K1001">
        <v>-1.8900922000000001E-2</v>
      </c>
      <c r="L1001">
        <v>-6.2095370000000002E-3</v>
      </c>
      <c r="N1001">
        <f t="shared" si="30"/>
        <v>5018899.5322946738</v>
      </c>
      <c r="P1001">
        <f t="shared" si="31"/>
        <v>-18899.532294673845</v>
      </c>
    </row>
    <row r="1002" spans="1:16" x14ac:dyDescent="0.2">
      <c r="A1002" s="17">
        <v>45002</v>
      </c>
      <c r="B1002">
        <v>-2.2046023000000001E-2</v>
      </c>
      <c r="C1002">
        <v>-1.0583184000000001E-2</v>
      </c>
      <c r="D1002">
        <v>1.9444302E-2</v>
      </c>
      <c r="E1002">
        <v>1.9989887000000001E-2</v>
      </c>
      <c r="F1002">
        <v>9.4621429999999992E-3</v>
      </c>
      <c r="G1002">
        <v>1.4861787E-2</v>
      </c>
      <c r="H1002">
        <v>8.9877910000000002E-3</v>
      </c>
      <c r="I1002">
        <v>2.8757565999999998E-2</v>
      </c>
      <c r="J1002">
        <v>6.4892939999999996E-3</v>
      </c>
      <c r="K1002">
        <v>1.9387021000000001E-2</v>
      </c>
      <c r="L1002">
        <v>1.0521775000000001E-2</v>
      </c>
      <c r="N1002">
        <f t="shared" si="30"/>
        <v>5298555.6168841617</v>
      </c>
      <c r="P1002">
        <f t="shared" si="31"/>
        <v>-298555.61688416172</v>
      </c>
    </row>
    <row r="1003" spans="1:16" x14ac:dyDescent="0.2">
      <c r="A1003" s="17">
        <v>45005</v>
      </c>
      <c r="B1003">
        <v>-2.4298408000000001E-2</v>
      </c>
      <c r="C1003">
        <v>-9.131508E-3</v>
      </c>
      <c r="D1003">
        <v>-4.1948949999999997E-3</v>
      </c>
      <c r="E1003">
        <v>-3.6994950000000001E-3</v>
      </c>
      <c r="F1003">
        <v>1.9146534999999999E-2</v>
      </c>
      <c r="G1003">
        <v>1.7283805999999999E-2</v>
      </c>
      <c r="H1003">
        <v>1.6122821999999998E-2</v>
      </c>
      <c r="I1003">
        <v>1.0480364000000001E-2</v>
      </c>
      <c r="J1003">
        <v>7.1380089999999998E-3</v>
      </c>
      <c r="K1003">
        <v>0</v>
      </c>
      <c r="L1003">
        <v>1.974955E-3</v>
      </c>
      <c r="N1003">
        <f t="shared" si="30"/>
        <v>5230664.7769435998</v>
      </c>
      <c r="P1003">
        <f t="shared" si="31"/>
        <v>-230664.77694359981</v>
      </c>
    </row>
    <row r="1004" spans="1:16" x14ac:dyDescent="0.2">
      <c r="A1004" s="17">
        <v>45006</v>
      </c>
      <c r="B1004">
        <v>-1.1662871999999999E-2</v>
      </c>
      <c r="C1004">
        <v>1.7053810999999999E-2</v>
      </c>
      <c r="D1004">
        <v>-1.1783962E-2</v>
      </c>
      <c r="E1004">
        <v>-9.1980880000000001E-3</v>
      </c>
      <c r="F1004">
        <v>-2.3866510000000001E-2</v>
      </c>
      <c r="G1004">
        <v>-1.6390215999999999E-2</v>
      </c>
      <c r="H1004">
        <v>-1.4892222E-2</v>
      </c>
      <c r="I1004">
        <v>-1.5489075E-2</v>
      </c>
      <c r="J1004">
        <v>-9.5464739999999992E-3</v>
      </c>
      <c r="K1004">
        <v>-2.1123052999999999E-2</v>
      </c>
      <c r="L1004">
        <v>-9.9849689999999998E-3</v>
      </c>
      <c r="N1004">
        <f t="shared" si="30"/>
        <v>5015777.44271354</v>
      </c>
      <c r="P1004">
        <f t="shared" si="31"/>
        <v>-15777.442713540047</v>
      </c>
    </row>
    <row r="1005" spans="1:16" x14ac:dyDescent="0.2">
      <c r="A1005" s="17">
        <v>45007</v>
      </c>
      <c r="B1005">
        <v>3.1493186999999999E-2</v>
      </c>
      <c r="C1005">
        <v>2.7293688E-2</v>
      </c>
      <c r="D1005">
        <v>2.2210773999999999E-2</v>
      </c>
      <c r="E1005">
        <v>1.3085359E-2</v>
      </c>
      <c r="F1005">
        <v>5.1442715999999999E-2</v>
      </c>
      <c r="G1005">
        <v>1.8146098999999999E-2</v>
      </c>
      <c r="H1005">
        <v>1.7715384000000001E-2</v>
      </c>
      <c r="I1005">
        <v>2.6711288999999999E-2</v>
      </c>
      <c r="J1005">
        <v>1.5104375E-2</v>
      </c>
      <c r="K1005">
        <v>2.1244783E-2</v>
      </c>
      <c r="L1005">
        <v>2.6882638E-2</v>
      </c>
      <c r="N1005">
        <f t="shared" si="30"/>
        <v>5009115.2529970873</v>
      </c>
      <c r="P1005">
        <f t="shared" si="31"/>
        <v>-9115.2529970873147</v>
      </c>
    </row>
    <row r="1006" spans="1:16" x14ac:dyDescent="0.2">
      <c r="A1006" s="17">
        <v>45008</v>
      </c>
      <c r="B1006">
        <v>1.130333E-2</v>
      </c>
      <c r="C1006">
        <v>-2.3509148000000001E-2</v>
      </c>
      <c r="D1006">
        <v>-4.2802509999999997E-3</v>
      </c>
      <c r="E1006">
        <v>-4.7985349999999996E-3</v>
      </c>
      <c r="F1006">
        <v>-2.9036215000000001E-2</v>
      </c>
      <c r="G1006">
        <v>-2.8020475E-2</v>
      </c>
      <c r="H1006">
        <v>4.9013930000000004E-3</v>
      </c>
      <c r="I1006">
        <v>-3.5812748999999998E-2</v>
      </c>
      <c r="J1006">
        <v>-9.3336059999999995E-3</v>
      </c>
      <c r="K1006">
        <v>-3.5495127000000001E-2</v>
      </c>
      <c r="L1006">
        <v>-1.7496505999999998E-2</v>
      </c>
      <c r="N1006">
        <f t="shared" si="30"/>
        <v>4798077.2643791586</v>
      </c>
      <c r="P1006">
        <f t="shared" si="31"/>
        <v>201922.73562084138</v>
      </c>
    </row>
    <row r="1007" spans="1:16" x14ac:dyDescent="0.2">
      <c r="A1007" s="17">
        <v>45009</v>
      </c>
      <c r="B1007">
        <v>-6.1496270000000004E-3</v>
      </c>
      <c r="C1007">
        <v>-1.3774850999999999E-2</v>
      </c>
      <c r="D1007">
        <v>-1.3798662E-2</v>
      </c>
      <c r="E1007">
        <v>-1.4774635E-2</v>
      </c>
      <c r="F1007">
        <v>3.402974E-3</v>
      </c>
      <c r="G1007">
        <v>2.6484214999999998E-2</v>
      </c>
      <c r="H1007">
        <v>-9.3414770000000008E-3</v>
      </c>
      <c r="I1007">
        <v>-3.7523090000000001E-3</v>
      </c>
      <c r="J1007">
        <v>-1.5679753000000001E-2</v>
      </c>
      <c r="K1007">
        <v>-2.3953234E-2</v>
      </c>
      <c r="L1007">
        <v>-1.1805421999999999E-2</v>
      </c>
      <c r="N1007">
        <f t="shared" si="30"/>
        <v>5014378.5491295066</v>
      </c>
      <c r="P1007">
        <f t="shared" si="31"/>
        <v>-14378.549129506573</v>
      </c>
    </row>
    <row r="1008" spans="1:16" x14ac:dyDescent="0.2">
      <c r="A1008" s="17">
        <v>45012</v>
      </c>
      <c r="B1008">
        <v>3.7626080000000002E-3</v>
      </c>
      <c r="C1008">
        <v>-2.1447734E-2</v>
      </c>
      <c r="D1008">
        <v>2.4820210000000001E-3</v>
      </c>
      <c r="E1008">
        <v>-3.419629E-3</v>
      </c>
      <c r="F1008">
        <v>-1.8614146000000002E-2</v>
      </c>
      <c r="G1008">
        <v>-4.5840356999999998E-2</v>
      </c>
      <c r="H1008">
        <v>-1.8453934000000002E-2</v>
      </c>
      <c r="I1008">
        <v>-8.5504299999999995E-3</v>
      </c>
      <c r="J1008">
        <v>-6.352295E-3</v>
      </c>
      <c r="K1008">
        <v>3.9895629999999998E-3</v>
      </c>
      <c r="L1008">
        <v>-7.5208380000000002E-3</v>
      </c>
      <c r="N1008">
        <f t="shared" si="30"/>
        <v>4754400.7237062827</v>
      </c>
      <c r="P1008">
        <f t="shared" si="31"/>
        <v>245599.27629371732</v>
      </c>
    </row>
    <row r="1009" spans="1:16" x14ac:dyDescent="0.2">
      <c r="A1009" s="17">
        <v>45013</v>
      </c>
      <c r="B1009">
        <v>7.3376142000000005E-2</v>
      </c>
      <c r="C1009">
        <v>1.6050686000000002E-2</v>
      </c>
      <c r="D1009">
        <v>1.9803634000000001E-2</v>
      </c>
      <c r="E1009">
        <v>1.2797660000000001E-3</v>
      </c>
      <c r="F1009">
        <v>5.4132022000000002E-2</v>
      </c>
      <c r="G1009">
        <v>9.2400349000000007E-2</v>
      </c>
      <c r="H1009">
        <v>3.0436912999999999E-2</v>
      </c>
      <c r="I1009">
        <v>4.2894122999999999E-2</v>
      </c>
      <c r="J1009">
        <v>2.9886525000000001E-2</v>
      </c>
      <c r="K1009">
        <v>3.7930654000000001E-2</v>
      </c>
      <c r="L1009">
        <v>3.1637960999999999E-2</v>
      </c>
      <c r="N1009">
        <f t="shared" si="30"/>
        <v>4840870.4373869561</v>
      </c>
      <c r="P1009">
        <f t="shared" si="31"/>
        <v>159129.56261304393</v>
      </c>
    </row>
    <row r="1010" spans="1:16" x14ac:dyDescent="0.2">
      <c r="A1010" s="17">
        <v>45014</v>
      </c>
      <c r="B1010">
        <v>1.7922184000000001E-2</v>
      </c>
      <c r="C1010">
        <v>1.8456996E-2</v>
      </c>
      <c r="D1010">
        <v>1.7521325000000001E-2</v>
      </c>
      <c r="E1010">
        <v>1.310325E-2</v>
      </c>
      <c r="F1010">
        <v>1.279863E-2</v>
      </c>
      <c r="G1010">
        <v>5.7635780999999997E-2</v>
      </c>
      <c r="H1010">
        <v>1.8298253E-2</v>
      </c>
      <c r="I1010">
        <v>9.5694669999999999E-3</v>
      </c>
      <c r="J1010">
        <v>2.6293935000000001E-2</v>
      </c>
      <c r="K1010">
        <v>2.3343421999999999E-2</v>
      </c>
      <c r="L1010">
        <v>1.6334471999999999E-2</v>
      </c>
      <c r="N1010">
        <f t="shared" si="30"/>
        <v>5140516.6893709172</v>
      </c>
      <c r="P1010">
        <f t="shared" si="31"/>
        <v>-140516.68937091716</v>
      </c>
    </row>
    <row r="1011" spans="1:16" x14ac:dyDescent="0.2">
      <c r="A1011" s="17">
        <v>45015</v>
      </c>
      <c r="B1011">
        <v>1.7912633000000001E-2</v>
      </c>
      <c r="C1011">
        <v>1.327326E-3</v>
      </c>
      <c r="D1011">
        <v>9.5612049999999997E-3</v>
      </c>
      <c r="E1011">
        <v>1.2216881000000001E-2</v>
      </c>
      <c r="F1011">
        <v>1.1553170000000001E-3</v>
      </c>
      <c r="G1011">
        <v>1.4343493000000001E-2</v>
      </c>
      <c r="H1011">
        <v>1.4120129999999999E-3</v>
      </c>
      <c r="I1011">
        <v>1.0526413E-2</v>
      </c>
      <c r="J1011">
        <v>1.5379936E-2</v>
      </c>
      <c r="K1011">
        <v>1.2007813000000001E-2</v>
      </c>
      <c r="L1011">
        <v>6.1808130000000003E-3</v>
      </c>
      <c r="N1011">
        <f t="shared" si="30"/>
        <v>4980496.9694237225</v>
      </c>
      <c r="P1011">
        <f t="shared" si="31"/>
        <v>19503.030576277524</v>
      </c>
    </row>
    <row r="1012" spans="1:16" x14ac:dyDescent="0.2">
      <c r="A1012" s="17">
        <v>45016</v>
      </c>
      <c r="B1012">
        <v>6.7115969999999997E-3</v>
      </c>
      <c r="C1012">
        <v>-1.4904985000000001E-2</v>
      </c>
      <c r="D1012">
        <v>-9.9954950000000001E-3</v>
      </c>
      <c r="E1012">
        <v>1.4487160000000001E-3</v>
      </c>
      <c r="F1012">
        <v>-3.1674229999999998E-2</v>
      </c>
      <c r="G1012">
        <v>-1.2366380999999999E-2</v>
      </c>
      <c r="H1012">
        <v>-2.2512183000000002E-2</v>
      </c>
      <c r="I1012">
        <v>-5.2372900000000001E-4</v>
      </c>
      <c r="J1012">
        <v>-4.7777130000000003E-3</v>
      </c>
      <c r="K1012">
        <v>-1.2853747E-2</v>
      </c>
      <c r="L1012">
        <v>-8.6729979999999995E-3</v>
      </c>
      <c r="N1012">
        <f t="shared" si="30"/>
        <v>4919960.1935800156</v>
      </c>
      <c r="P1012">
        <f t="shared" si="31"/>
        <v>80039.806419984438</v>
      </c>
    </row>
    <row r="1013" spans="1:16" x14ac:dyDescent="0.2">
      <c r="A1013" s="17">
        <v>45019</v>
      </c>
      <c r="B1013">
        <v>6.3645580000000002E-3</v>
      </c>
      <c r="C1013">
        <v>-7.1714159999999999E-3</v>
      </c>
      <c r="D1013">
        <v>-2.0628264E-2</v>
      </c>
      <c r="E1013">
        <v>-1.2624724E-2</v>
      </c>
      <c r="F1013">
        <v>-3.5670658000000001E-2</v>
      </c>
      <c r="G1013">
        <v>-3.6814010000000001E-2</v>
      </c>
      <c r="H1013">
        <v>-1.9754453000000002E-2</v>
      </c>
      <c r="I1013">
        <v>-2.568051E-2</v>
      </c>
      <c r="J1013">
        <v>-5.9274710000000001E-3</v>
      </c>
      <c r="K1013">
        <v>-1.3021120000000001E-2</v>
      </c>
      <c r="L1013">
        <v>-1.8822520999999998E-2</v>
      </c>
      <c r="N1013">
        <f t="shared" si="30"/>
        <v>4713966.9781557154</v>
      </c>
      <c r="P1013">
        <f t="shared" si="31"/>
        <v>286033.02184428461</v>
      </c>
    </row>
    <row r="1014" spans="1:16" x14ac:dyDescent="0.2">
      <c r="A1014" s="17">
        <v>45020</v>
      </c>
      <c r="B1014">
        <v>-8.190536E-3</v>
      </c>
      <c r="C1014">
        <v>-3.5136079000000001E-2</v>
      </c>
      <c r="D1014">
        <v>-1.7897732E-2</v>
      </c>
      <c r="E1014">
        <v>-8.5483299999999998E-3</v>
      </c>
      <c r="F1014">
        <v>-8.1975659999999999E-3</v>
      </c>
      <c r="G1014">
        <v>6.5359650000000004E-3</v>
      </c>
      <c r="H1014">
        <v>6.0323479999999999E-3</v>
      </c>
      <c r="I1014">
        <v>-2.0744658999999999E-2</v>
      </c>
      <c r="J1014">
        <v>-2.4645151000000001E-2</v>
      </c>
      <c r="K1014">
        <v>-2.6311014000000001E-2</v>
      </c>
      <c r="L1014">
        <v>-1.7488818999999999E-2</v>
      </c>
      <c r="N1014">
        <f t="shared" si="30"/>
        <v>4943843.3468285445</v>
      </c>
      <c r="P1014">
        <f t="shared" si="31"/>
        <v>56156.653171455488</v>
      </c>
    </row>
    <row r="1015" spans="1:16" x14ac:dyDescent="0.2">
      <c r="A1015" s="17">
        <v>45021</v>
      </c>
      <c r="B1015">
        <v>-6.09361E-4</v>
      </c>
      <c r="C1015">
        <v>-9.7277599999999996E-4</v>
      </c>
      <c r="D1015">
        <v>5.1786109999999996E-3</v>
      </c>
      <c r="E1015">
        <v>-1.0178596E-2</v>
      </c>
      <c r="F1015">
        <v>-2.0920846E-2</v>
      </c>
      <c r="G1015">
        <v>-1.0848511E-2</v>
      </c>
      <c r="H1015">
        <v>-3.2514600000000001E-4</v>
      </c>
      <c r="I1015">
        <v>-2.1744800000000002E-2</v>
      </c>
      <c r="J1015">
        <v>-1.6952388999999998E-2</v>
      </c>
      <c r="K1015">
        <v>-1.036538E-2</v>
      </c>
      <c r="L1015">
        <v>-5.1650690000000004E-3</v>
      </c>
      <c r="N1015">
        <f t="shared" si="30"/>
        <v>4906389.2688655537</v>
      </c>
      <c r="P1015">
        <f t="shared" si="31"/>
        <v>93610.731134446338</v>
      </c>
    </row>
    <row r="1016" spans="1:16" x14ac:dyDescent="0.2">
      <c r="A1016" s="17">
        <v>45022</v>
      </c>
      <c r="B1016">
        <v>-8.8780230000000005E-3</v>
      </c>
      <c r="C1016">
        <v>3.2032555999999997E-2</v>
      </c>
      <c r="D1016">
        <v>7.2717650000000003E-3</v>
      </c>
      <c r="E1016">
        <v>7.5998510000000003E-3</v>
      </c>
      <c r="F1016">
        <v>2.7137424E-2</v>
      </c>
      <c r="G1016">
        <v>2.7804914999999999E-2</v>
      </c>
      <c r="H1016">
        <v>1.0433322E-2</v>
      </c>
      <c r="I1016">
        <v>2.5250497E-2</v>
      </c>
      <c r="J1016">
        <v>1.9994504E-2</v>
      </c>
      <c r="K1016">
        <v>2.3235080000000002E-2</v>
      </c>
      <c r="L1016">
        <v>1.7508886000000001E-2</v>
      </c>
      <c r="N1016">
        <f t="shared" si="30"/>
        <v>5259659.3026129203</v>
      </c>
      <c r="P1016">
        <f t="shared" si="31"/>
        <v>-259659.30261292029</v>
      </c>
    </row>
    <row r="1017" spans="1:16" x14ac:dyDescent="0.2">
      <c r="A1017" s="17">
        <v>45026</v>
      </c>
      <c r="B1017">
        <v>-5.2414260000000004E-3</v>
      </c>
      <c r="C1017">
        <v>-1.5302969E-2</v>
      </c>
      <c r="D1017">
        <v>2.504994E-3</v>
      </c>
      <c r="E1017">
        <v>-9.3198640000000006E-3</v>
      </c>
      <c r="F1017">
        <v>-6.2165780000000004E-3</v>
      </c>
      <c r="G1017">
        <v>2.0018299999999999E-4</v>
      </c>
      <c r="H1017">
        <v>-5.8098619999999998E-3</v>
      </c>
      <c r="I1017">
        <v>5.5618719999999998E-3</v>
      </c>
      <c r="J1017">
        <v>-8.0977410000000003E-3</v>
      </c>
      <c r="K1017">
        <v>0</v>
      </c>
      <c r="L1017">
        <v>-5.2647889999999998E-3</v>
      </c>
      <c r="N1017">
        <f t="shared" si="30"/>
        <v>4946639.4885891788</v>
      </c>
      <c r="P1017">
        <f t="shared" si="31"/>
        <v>53360.511410821229</v>
      </c>
    </row>
    <row r="1018" spans="1:16" x14ac:dyDescent="0.2">
      <c r="A1018" s="17">
        <v>45027</v>
      </c>
      <c r="B1018">
        <v>-1.0253228E-2</v>
      </c>
      <c r="C1018">
        <v>-1.8244732E-2</v>
      </c>
      <c r="D1018">
        <v>-1.2982138000000001E-2</v>
      </c>
      <c r="E1018">
        <v>-7.8658849999999995E-3</v>
      </c>
      <c r="F1018">
        <v>-1.4067137E-2</v>
      </c>
      <c r="G1018">
        <v>-7.230411E-3</v>
      </c>
      <c r="H1018">
        <v>-2.7068574000000001E-2</v>
      </c>
      <c r="I1018">
        <v>-1.7000634000000001E-2</v>
      </c>
      <c r="J1018">
        <v>-1.1255832E-2</v>
      </c>
      <c r="K1018">
        <v>-1.6523108000000002E-2</v>
      </c>
      <c r="L1018">
        <v>-1.8458130999999999E-2</v>
      </c>
      <c r="N1018">
        <f t="shared" si="30"/>
        <v>4907438.8587474143</v>
      </c>
      <c r="P1018">
        <f t="shared" si="31"/>
        <v>92561.141252585687</v>
      </c>
    </row>
    <row r="1019" spans="1:16" x14ac:dyDescent="0.2">
      <c r="A1019" s="17">
        <v>45028</v>
      </c>
      <c r="B1019">
        <v>3.4294569999999999E-3</v>
      </c>
      <c r="C1019">
        <v>-2.602816E-3</v>
      </c>
      <c r="D1019">
        <v>8.7478839999999992E-3</v>
      </c>
      <c r="E1019">
        <v>1.2152309E-2</v>
      </c>
      <c r="F1019">
        <v>2.1522482999999999E-2</v>
      </c>
      <c r="G1019">
        <v>2.1536186999999998E-2</v>
      </c>
      <c r="H1019">
        <v>7.1252019999999998E-3</v>
      </c>
      <c r="I1019">
        <v>2.1124851E-2</v>
      </c>
      <c r="J1019">
        <v>9.6179019999999994E-3</v>
      </c>
      <c r="K1019">
        <v>1.1295256E-2</v>
      </c>
      <c r="L1019">
        <v>8.1982860000000008E-3</v>
      </c>
      <c r="N1019">
        <f t="shared" si="30"/>
        <v>5105506.2757718517</v>
      </c>
      <c r="P1019">
        <f t="shared" si="31"/>
        <v>-105506.27577185165</v>
      </c>
    </row>
    <row r="1020" spans="1:16" x14ac:dyDescent="0.2">
      <c r="A1020" s="17">
        <v>45029</v>
      </c>
      <c r="B1020">
        <v>-7.4976510000000001E-3</v>
      </c>
      <c r="C1020">
        <v>-3.6988329999999999E-3</v>
      </c>
      <c r="D1020">
        <v>-7.2612000000000002E-4</v>
      </c>
      <c r="E1020">
        <v>-7.5576890000000002E-3</v>
      </c>
      <c r="F1020">
        <v>-2.4788810000000001E-3</v>
      </c>
      <c r="G1020">
        <v>-1.2506312E-2</v>
      </c>
      <c r="H1020">
        <v>-8.0402000000000008E-3</v>
      </c>
      <c r="I1020">
        <v>8.66102E-4</v>
      </c>
      <c r="J1020">
        <v>-3.1249200000000002E-3</v>
      </c>
      <c r="K1020">
        <v>-7.5159770000000001E-3</v>
      </c>
      <c r="L1020">
        <v>-1.5585900000000001E-3</v>
      </c>
      <c r="N1020">
        <f t="shared" si="30"/>
        <v>5010586.272614928</v>
      </c>
      <c r="P1020">
        <f t="shared" si="31"/>
        <v>-10586.272614927962</v>
      </c>
    </row>
    <row r="1021" spans="1:16" x14ac:dyDescent="0.2">
      <c r="A1021" s="17">
        <v>45030</v>
      </c>
      <c r="B1021">
        <v>7.8088259999999996E-3</v>
      </c>
      <c r="C1021">
        <v>-2.0703275E-2</v>
      </c>
      <c r="D1021">
        <v>5.9605270000000002E-3</v>
      </c>
      <c r="E1021">
        <v>1.2543303E-2</v>
      </c>
      <c r="F1021">
        <v>4.2103160000000004E-3</v>
      </c>
      <c r="G1021">
        <v>-1.2867150000000001E-2</v>
      </c>
      <c r="H1021">
        <v>-6.5125169999999998E-3</v>
      </c>
      <c r="I1021">
        <v>1.3542709999999999E-2</v>
      </c>
      <c r="J1021">
        <v>5.6073709999999999E-3</v>
      </c>
      <c r="K1021">
        <v>1.2619653E-2</v>
      </c>
      <c r="L1021">
        <v>0</v>
      </c>
      <c r="N1021">
        <f t="shared" si="30"/>
        <v>4910461.7823305205</v>
      </c>
      <c r="P1021">
        <f t="shared" si="31"/>
        <v>89538.217669479549</v>
      </c>
    </row>
    <row r="1022" spans="1:16" x14ac:dyDescent="0.2">
      <c r="A1022" s="17">
        <v>45033</v>
      </c>
      <c r="B1022">
        <v>-9.6921170000000001E-3</v>
      </c>
      <c r="C1022">
        <v>-1.0019919999999999E-3</v>
      </c>
      <c r="D1022">
        <v>1.4984919999999999E-3</v>
      </c>
      <c r="E1022">
        <v>7.8749249999999996E-3</v>
      </c>
      <c r="F1022">
        <v>4.3054013000000002E-2</v>
      </c>
      <c r="G1022">
        <v>2.2233579999999999E-3</v>
      </c>
      <c r="H1022">
        <v>-8.5807720000000004E-3</v>
      </c>
      <c r="I1022">
        <v>9.9852369999999992E-3</v>
      </c>
      <c r="J1022">
        <v>5.2618099999999997E-5</v>
      </c>
      <c r="K1022">
        <v>2.8515799999999998E-3</v>
      </c>
      <c r="L1022">
        <v>4.3157580000000003E-3</v>
      </c>
      <c r="N1022">
        <f t="shared" si="30"/>
        <v>5095800.1289613768</v>
      </c>
      <c r="P1022">
        <f t="shared" si="31"/>
        <v>-95800.128961376846</v>
      </c>
    </row>
    <row r="1023" spans="1:16" x14ac:dyDescent="0.2">
      <c r="A1023" s="17">
        <v>45034</v>
      </c>
      <c r="B1023">
        <v>-2.1594981999999999E-2</v>
      </c>
      <c r="C1023">
        <v>1.780589E-3</v>
      </c>
      <c r="D1023">
        <v>-1.8131459999999999E-2</v>
      </c>
      <c r="E1023">
        <v>3.4417929999999998E-3</v>
      </c>
      <c r="F1023">
        <v>-2.9064275000000001E-2</v>
      </c>
      <c r="G1023">
        <v>-8.3122600000000001E-3</v>
      </c>
      <c r="H1023">
        <v>1.5195740000000001E-3</v>
      </c>
      <c r="I1023">
        <v>-2.6779664000000002E-2</v>
      </c>
      <c r="J1023">
        <v>-5.4479300000000001E-3</v>
      </c>
      <c r="K1023">
        <v>-1.7359237999999999E-2</v>
      </c>
      <c r="L1023">
        <v>-1.1003191000000001E-2</v>
      </c>
      <c r="N1023">
        <f t="shared" si="30"/>
        <v>5134284.245196362</v>
      </c>
      <c r="P1023">
        <f t="shared" si="31"/>
        <v>-134284.24519636203</v>
      </c>
    </row>
    <row r="1024" spans="1:16" x14ac:dyDescent="0.2">
      <c r="A1024" s="17">
        <v>45035</v>
      </c>
      <c r="B1024">
        <v>-9.3532939999999998E-3</v>
      </c>
      <c r="C1024">
        <v>1.888345E-3</v>
      </c>
      <c r="D1024">
        <v>-2.6010690000000001E-3</v>
      </c>
      <c r="E1024">
        <v>-2.3352410000000001E-3</v>
      </c>
      <c r="F1024">
        <v>-3.8762593999999997E-2</v>
      </c>
      <c r="G1024">
        <v>4.87413E-3</v>
      </c>
      <c r="H1024">
        <v>8.4326400000000004E-4</v>
      </c>
      <c r="I1024">
        <v>-1.4875048E-2</v>
      </c>
      <c r="J1024">
        <v>-8.3614420000000002E-3</v>
      </c>
      <c r="K1024">
        <v>-2.3968403999999999E-2</v>
      </c>
      <c r="L1024">
        <v>-9.2844900000000003E-4</v>
      </c>
      <c r="N1024">
        <f t="shared" si="30"/>
        <v>5175192.0200115042</v>
      </c>
      <c r="P1024">
        <f t="shared" si="31"/>
        <v>-175192.02001150418</v>
      </c>
    </row>
    <row r="1025" spans="1:16" x14ac:dyDescent="0.2">
      <c r="A1025" s="17">
        <v>45036</v>
      </c>
      <c r="B1025">
        <v>-1.8313204E-2</v>
      </c>
      <c r="C1025">
        <v>-1.8819870999999998E-2</v>
      </c>
      <c r="D1025">
        <v>2.2622660000000002E-3</v>
      </c>
      <c r="E1025">
        <v>-1.8961800000000001E-4</v>
      </c>
      <c r="F1025">
        <v>-1.1466522999999999E-2</v>
      </c>
      <c r="G1025">
        <v>-1.216326E-3</v>
      </c>
      <c r="H1025">
        <v>-7.4450089999999998E-3</v>
      </c>
      <c r="I1025">
        <v>-3.8641890000000001E-3</v>
      </c>
      <c r="J1025">
        <v>-3.428792E-3</v>
      </c>
      <c r="K1025">
        <v>-9.0731909999999995E-3</v>
      </c>
      <c r="L1025">
        <v>-7.362291E-3</v>
      </c>
      <c r="N1025">
        <f t="shared" si="30"/>
        <v>5094977.8029359765</v>
      </c>
      <c r="P1025">
        <f t="shared" si="31"/>
        <v>-94977.802935976535</v>
      </c>
    </row>
    <row r="1026" spans="1:16" x14ac:dyDescent="0.2">
      <c r="A1026" s="17">
        <v>45037</v>
      </c>
      <c r="B1026">
        <v>-2.1348411000000001E-2</v>
      </c>
      <c r="C1026">
        <v>-9.7728120000000005E-3</v>
      </c>
      <c r="D1026">
        <v>-6.3470480000000001E-3</v>
      </c>
      <c r="E1026">
        <v>2.5879100000000001E-3</v>
      </c>
      <c r="F1026">
        <v>-6.6854940000000002E-3</v>
      </c>
      <c r="G1026">
        <v>-1.3889119E-2</v>
      </c>
      <c r="H1026">
        <v>-3.4877020000000001E-3</v>
      </c>
      <c r="I1026">
        <v>7.7403300000000003E-4</v>
      </c>
      <c r="J1026">
        <v>3.3218359999999999E-3</v>
      </c>
      <c r="K1026">
        <v>6.1011140000000004E-3</v>
      </c>
      <c r="L1026">
        <v>-4.496384E-3</v>
      </c>
      <c r="N1026">
        <f t="shared" si="30"/>
        <v>5082598.9202100961</v>
      </c>
      <c r="P1026">
        <f t="shared" si="31"/>
        <v>-82598.920210096054</v>
      </c>
    </row>
    <row r="1027" spans="1:16" x14ac:dyDescent="0.2">
      <c r="A1027" s="17">
        <v>45040</v>
      </c>
      <c r="B1027">
        <v>-2.6650011000000001E-2</v>
      </c>
      <c r="C1027">
        <v>-4.4005426E-2</v>
      </c>
      <c r="D1027">
        <v>-3.7711939999999999E-2</v>
      </c>
      <c r="E1027">
        <v>-1.9928159000000001E-2</v>
      </c>
      <c r="F1027">
        <v>-4.8906313E-2</v>
      </c>
      <c r="G1027">
        <v>-7.0948669000000006E-2</v>
      </c>
      <c r="H1027">
        <v>-2.8524101E-2</v>
      </c>
      <c r="I1027">
        <v>-6.0251648999999997E-2</v>
      </c>
      <c r="J1027">
        <v>-3.1624619999999999E-2</v>
      </c>
      <c r="K1027">
        <v>-3.8253061999999997E-2</v>
      </c>
      <c r="L1027">
        <v>-3.4172558999999998E-2</v>
      </c>
      <c r="N1027">
        <f t="shared" si="30"/>
        <v>4751592.1756614773</v>
      </c>
      <c r="P1027">
        <f t="shared" si="31"/>
        <v>248407.82433852274</v>
      </c>
    </row>
    <row r="1028" spans="1:16" x14ac:dyDescent="0.2">
      <c r="A1028" s="17">
        <v>45041</v>
      </c>
      <c r="B1028">
        <v>5.8691489999999997E-3</v>
      </c>
      <c r="C1028">
        <v>2.5216362999999999E-2</v>
      </c>
      <c r="D1028">
        <v>-2.9536241000000001E-2</v>
      </c>
      <c r="E1028">
        <v>-9.4169360000000008E-3</v>
      </c>
      <c r="F1028">
        <v>3.1206748999999999E-2</v>
      </c>
      <c r="G1028">
        <v>1.4467588E-2</v>
      </c>
      <c r="H1028">
        <v>9.6406400000000005E-4</v>
      </c>
      <c r="I1028">
        <v>7.2523739999999998E-3</v>
      </c>
      <c r="J1028">
        <v>-2.6534309999999999E-3</v>
      </c>
      <c r="K1028">
        <v>-3.5021520000000001E-3</v>
      </c>
      <c r="L1028">
        <v>5.3225740000000001E-3</v>
      </c>
      <c r="N1028">
        <f t="shared" si="30"/>
        <v>5018708.6937119178</v>
      </c>
      <c r="P1028">
        <f t="shared" si="31"/>
        <v>-18708.693711917847</v>
      </c>
    </row>
    <row r="1029" spans="1:16" x14ac:dyDescent="0.2">
      <c r="A1029" s="17">
        <v>45042</v>
      </c>
      <c r="B1029">
        <v>2.7501259E-2</v>
      </c>
      <c r="C1029">
        <v>1.7303465000000001E-2</v>
      </c>
      <c r="D1029">
        <v>4.913026E-3</v>
      </c>
      <c r="E1029">
        <v>3.5964249999999999E-3</v>
      </c>
      <c r="F1029">
        <v>1.4339882E-2</v>
      </c>
      <c r="G1029">
        <v>-2.3338826E-2</v>
      </c>
      <c r="H1029">
        <v>-2.1044969999999999E-3</v>
      </c>
      <c r="I1029">
        <v>-7.8528741999999999E-2</v>
      </c>
      <c r="J1029">
        <v>-1.6970362999999999E-2</v>
      </c>
      <c r="K1029">
        <v>-3.1666189999999997E-2</v>
      </c>
      <c r="L1029">
        <v>4.2077909999999998E-3</v>
      </c>
      <c r="N1029">
        <f t="shared" ref="N1029:N1092" si="32">$B$2*(1+B1029)+$C$2*(1+C1029)+$D$2*(1+D1029)+$E$2*(1+E1029)+$F$2*(1+F1029)+$G$2*(1+G1029)+$H$2*(1+H1029)+$I$2*(1+I1029)+$J$2*(1+J1029)+$K$2*(1+K1029)+$L$2*(1+L1029)</f>
        <v>4810652.9774263762</v>
      </c>
      <c r="P1029">
        <f t="shared" ref="P1029:P1092" si="33">5000000-N1029</f>
        <v>189347.02257362381</v>
      </c>
    </row>
    <row r="1030" spans="1:16" x14ac:dyDescent="0.2">
      <c r="A1030" s="17">
        <v>45043</v>
      </c>
      <c r="B1030">
        <v>3.9401068999999997E-2</v>
      </c>
      <c r="C1030">
        <v>2.1832213999999999E-2</v>
      </c>
      <c r="D1030">
        <v>1.1610183E-2</v>
      </c>
      <c r="E1030">
        <v>1.2997150000000001E-2</v>
      </c>
      <c r="F1030">
        <v>2.1765097000000001E-2</v>
      </c>
      <c r="G1030">
        <v>-1.2327832E-2</v>
      </c>
      <c r="H1030">
        <v>2.4966558999999999E-2</v>
      </c>
      <c r="I1030">
        <v>4.7792479999999998E-3</v>
      </c>
      <c r="J1030">
        <v>1.2643682999999999E-2</v>
      </c>
      <c r="K1030">
        <v>1.6437879999999998E-2</v>
      </c>
      <c r="L1030">
        <v>1.7871030999999999E-2</v>
      </c>
      <c r="N1030">
        <f t="shared" si="32"/>
        <v>4830336.8557288637</v>
      </c>
      <c r="P1030">
        <f t="shared" si="33"/>
        <v>169663.14427113626</v>
      </c>
    </row>
    <row r="1031" spans="1:16" x14ac:dyDescent="0.2">
      <c r="A1031" s="17">
        <v>45044</v>
      </c>
      <c r="B1031">
        <v>-2.4773054999999999E-2</v>
      </c>
      <c r="C1031">
        <v>3.5742209999999998E-3</v>
      </c>
      <c r="D1031">
        <v>-3.114894E-3</v>
      </c>
      <c r="E1031">
        <v>1.8111044E-2</v>
      </c>
      <c r="F1031">
        <v>1.3335174999999999E-2</v>
      </c>
      <c r="G1031">
        <v>2.0978198999999999E-2</v>
      </c>
      <c r="H1031">
        <v>-8.2530980000000004E-3</v>
      </c>
      <c r="I1031">
        <v>2.4049783000000002E-2</v>
      </c>
      <c r="J1031">
        <v>1.4679255E-2</v>
      </c>
      <c r="K1031">
        <v>3.2219501999999997E-2</v>
      </c>
      <c r="L1031">
        <v>9.009876E-3</v>
      </c>
      <c r="N1031">
        <f t="shared" si="32"/>
        <v>5281994.8899203315</v>
      </c>
      <c r="P1031">
        <f t="shared" si="33"/>
        <v>-281994.88992033154</v>
      </c>
    </row>
    <row r="1032" spans="1:16" x14ac:dyDescent="0.2">
      <c r="A1032" s="17">
        <v>45047</v>
      </c>
      <c r="B1032">
        <v>-1.7646582000000001E-2</v>
      </c>
      <c r="C1032">
        <v>2.4499029999999998E-3</v>
      </c>
      <c r="D1032">
        <v>-1.6575286000000002E-2</v>
      </c>
      <c r="E1032">
        <v>-4.0972100999999997E-2</v>
      </c>
      <c r="F1032">
        <v>-1.3081939000000001E-2</v>
      </c>
      <c r="G1032">
        <v>6.8904520999999996E-2</v>
      </c>
      <c r="H1032">
        <v>2.3281780000000002E-3</v>
      </c>
      <c r="I1032">
        <v>2.4680673E-2</v>
      </c>
      <c r="J1032">
        <v>6.1170219999999997E-3</v>
      </c>
      <c r="K1032">
        <v>9.7692549999999993E-3</v>
      </c>
      <c r="L1032">
        <v>-7.1673359999999998E-3</v>
      </c>
      <c r="N1032">
        <f t="shared" si="32"/>
        <v>5096045.9928893223</v>
      </c>
      <c r="P1032">
        <f t="shared" si="33"/>
        <v>-96045.99288932234</v>
      </c>
    </row>
    <row r="1033" spans="1:16" x14ac:dyDescent="0.2">
      <c r="A1033" s="17">
        <v>45048</v>
      </c>
      <c r="B1033">
        <v>2.9131608E-2</v>
      </c>
      <c r="C1033">
        <v>-9.6734846999999999E-2</v>
      </c>
      <c r="D1033">
        <v>-3.6052129999999999E-3</v>
      </c>
      <c r="E1033">
        <v>1.403386E-3</v>
      </c>
      <c r="F1033">
        <v>7.5932400000000002E-4</v>
      </c>
      <c r="G1033">
        <v>-2.8435886E-2</v>
      </c>
      <c r="H1033">
        <v>-2.8655852999999998E-2</v>
      </c>
      <c r="I1033">
        <v>-1.8453140999999999E-2</v>
      </c>
      <c r="J1033">
        <v>-6.9391280000000001E-3</v>
      </c>
      <c r="K1033">
        <v>1.706265E-3</v>
      </c>
      <c r="L1033">
        <v>-1.1546315E-2</v>
      </c>
      <c r="N1033">
        <f t="shared" si="32"/>
        <v>4541962.7668942902</v>
      </c>
      <c r="P1033">
        <f t="shared" si="33"/>
        <v>458037.23310570978</v>
      </c>
    </row>
    <row r="1034" spans="1:16" x14ac:dyDescent="0.2">
      <c r="A1034" s="17">
        <v>45049</v>
      </c>
      <c r="B1034">
        <v>2.3153259999999998E-2</v>
      </c>
      <c r="C1034">
        <v>5.9340926000000002E-2</v>
      </c>
      <c r="D1034">
        <v>-6.4487980000000004E-3</v>
      </c>
      <c r="E1034">
        <v>-4.9698909999999997E-3</v>
      </c>
      <c r="F1034">
        <v>-4.5650079999999997E-3</v>
      </c>
      <c r="G1034">
        <v>-8.9476950000000003E-3</v>
      </c>
      <c r="H1034">
        <v>-5.6986351999999997E-2</v>
      </c>
      <c r="I1034">
        <v>-7.5758270000000003E-3</v>
      </c>
      <c r="J1034">
        <v>-5.828583E-3</v>
      </c>
      <c r="K1034">
        <v>-2.8894189999999998E-3</v>
      </c>
      <c r="L1034">
        <v>-5.6261319999999998E-3</v>
      </c>
      <c r="N1034">
        <f t="shared" si="32"/>
        <v>4751226.1178554269</v>
      </c>
      <c r="P1034">
        <f t="shared" si="33"/>
        <v>248773.88214457314</v>
      </c>
    </row>
    <row r="1035" spans="1:16" x14ac:dyDescent="0.2">
      <c r="A1035" s="17">
        <v>45050</v>
      </c>
      <c r="B1035">
        <v>-8.0347690000000006E-3</v>
      </c>
      <c r="C1035">
        <v>3.6614979999999998E-2</v>
      </c>
      <c r="D1035">
        <v>2.9125921999999999E-2</v>
      </c>
      <c r="E1035">
        <v>3.2189062999999997E-2</v>
      </c>
      <c r="F1035">
        <v>4.0598277000000002E-2</v>
      </c>
      <c r="G1035">
        <v>3.3666176999999999E-2</v>
      </c>
      <c r="H1035">
        <v>2.0431561000000001E-2</v>
      </c>
      <c r="I1035">
        <v>3.3885169E-2</v>
      </c>
      <c r="J1035">
        <v>1.1296311E-2</v>
      </c>
      <c r="K1035">
        <v>-1.1242699E-2</v>
      </c>
      <c r="L1035">
        <v>2.2004471000000001E-2</v>
      </c>
      <c r="N1035">
        <f t="shared" si="32"/>
        <v>5507982.8533553667</v>
      </c>
      <c r="P1035">
        <f t="shared" si="33"/>
        <v>-507982.85335536674</v>
      </c>
    </row>
    <row r="1036" spans="1:16" x14ac:dyDescent="0.2">
      <c r="A1036" s="17">
        <v>45051</v>
      </c>
      <c r="B1036">
        <v>-7.1243640000000002E-3</v>
      </c>
      <c r="C1036">
        <v>5.6267596000000003E-2</v>
      </c>
      <c r="D1036">
        <v>-9.6959230000000004E-3</v>
      </c>
      <c r="E1036">
        <v>-1.6837410000000001E-3</v>
      </c>
      <c r="F1036">
        <v>9.7566000000000005E-4</v>
      </c>
      <c r="G1036">
        <v>3.3051019999999999E-3</v>
      </c>
      <c r="H1036">
        <v>-4.3300780000000002E-3</v>
      </c>
      <c r="I1036">
        <v>2.8416489999999999E-3</v>
      </c>
      <c r="J1036">
        <v>6.1429029999999999E-3</v>
      </c>
      <c r="K1036">
        <v>-1.2178113000000001E-2</v>
      </c>
      <c r="L1036">
        <v>4.2090499999999998E-3</v>
      </c>
      <c r="N1036">
        <f t="shared" si="32"/>
        <v>5180743.6219021389</v>
      </c>
      <c r="P1036">
        <f t="shared" si="33"/>
        <v>-180743.62190213893</v>
      </c>
    </row>
    <row r="1037" spans="1:16" x14ac:dyDescent="0.2">
      <c r="A1037" s="17">
        <v>45054</v>
      </c>
      <c r="B1037">
        <v>-2.2015079999999999E-2</v>
      </c>
      <c r="C1037">
        <v>2.1038E-4</v>
      </c>
      <c r="D1037">
        <v>-7.4568009999999999E-3</v>
      </c>
      <c r="E1037">
        <v>-1.6913063999999998E-2</v>
      </c>
      <c r="F1037">
        <v>-2.5186361000000001E-2</v>
      </c>
      <c r="G1037">
        <v>-2.1049066000000002E-2</v>
      </c>
      <c r="H1037">
        <v>-2.3730498999999999E-2</v>
      </c>
      <c r="I1037">
        <v>-4.1028939E-2</v>
      </c>
      <c r="J1037">
        <v>-2.6914410999999999E-2</v>
      </c>
      <c r="K1037">
        <v>-2.1228243000000001E-2</v>
      </c>
      <c r="L1037">
        <v>-1.7163178000000001E-2</v>
      </c>
      <c r="N1037">
        <f t="shared" si="32"/>
        <v>4926613.9969282821</v>
      </c>
      <c r="P1037">
        <f t="shared" si="33"/>
        <v>73386.003071717918</v>
      </c>
    </row>
    <row r="1038" spans="1:16" x14ac:dyDescent="0.2">
      <c r="A1038" s="17">
        <v>45055</v>
      </c>
      <c r="B1038">
        <v>-4.3282290000000003E-3</v>
      </c>
      <c r="C1038">
        <v>2.0408862999999999E-2</v>
      </c>
      <c r="D1038">
        <v>3.0679500000000001E-4</v>
      </c>
      <c r="E1038">
        <v>1.2468053E-2</v>
      </c>
      <c r="F1038">
        <v>1.0942749E-2</v>
      </c>
      <c r="G1038">
        <v>3.6803798999999998E-2</v>
      </c>
      <c r="H1038">
        <v>6.5024829999999999E-3</v>
      </c>
      <c r="I1038">
        <v>2.9613844E-2</v>
      </c>
      <c r="J1038">
        <v>1.0026459E-2</v>
      </c>
      <c r="K1038">
        <v>1.9880867E-2</v>
      </c>
      <c r="L1038">
        <v>1.0130325000000001E-2</v>
      </c>
      <c r="N1038">
        <f t="shared" si="32"/>
        <v>5214849.7395438598</v>
      </c>
      <c r="P1038">
        <f t="shared" si="33"/>
        <v>-214849.73954385985</v>
      </c>
    </row>
    <row r="1039" spans="1:16" x14ac:dyDescent="0.2">
      <c r="A1039" s="17">
        <v>45056</v>
      </c>
      <c r="B1039">
        <v>-3.7740352999999997E-2</v>
      </c>
      <c r="C1039">
        <v>8.2425100000000002E-4</v>
      </c>
      <c r="D1039">
        <v>-1.1597302E-2</v>
      </c>
      <c r="E1039">
        <v>2.2329110000000002E-3</v>
      </c>
      <c r="F1039">
        <v>-1.7465452999999999E-2</v>
      </c>
      <c r="G1039">
        <v>6.0888100000000003E-4</v>
      </c>
      <c r="H1039">
        <v>-2.2801816999999999E-2</v>
      </c>
      <c r="I1039">
        <v>-3.2451116000000002E-2</v>
      </c>
      <c r="J1039">
        <v>-4.6406010000000003E-3</v>
      </c>
      <c r="K1039">
        <v>-1.3847661000000001E-2</v>
      </c>
      <c r="L1039">
        <v>-6.5719130000000004E-3</v>
      </c>
      <c r="N1039">
        <f t="shared" si="32"/>
        <v>5269263.4081972931</v>
      </c>
      <c r="P1039">
        <f t="shared" si="33"/>
        <v>-269263.40819729306</v>
      </c>
    </row>
    <row r="1040" spans="1:16" x14ac:dyDescent="0.2">
      <c r="A1040" s="17">
        <v>45057</v>
      </c>
      <c r="B1040">
        <v>3.1136269999999999E-3</v>
      </c>
      <c r="C1040">
        <v>-1.9131341999999999E-2</v>
      </c>
      <c r="D1040">
        <v>4.3956070000000002E-3</v>
      </c>
      <c r="E1040">
        <v>5.5290870000000002E-3</v>
      </c>
      <c r="F1040">
        <v>9.7683140000000002E-3</v>
      </c>
      <c r="G1040">
        <v>6.269564E-3</v>
      </c>
      <c r="H1040">
        <v>-4.2371600000000002E-3</v>
      </c>
      <c r="I1040">
        <v>8.120169E-3</v>
      </c>
      <c r="J1040">
        <v>-1.10741E-4</v>
      </c>
      <c r="K1040">
        <v>8.9821050000000006E-3</v>
      </c>
      <c r="L1040">
        <v>-9.2472099999999998E-4</v>
      </c>
      <c r="N1040">
        <f t="shared" si="32"/>
        <v>4952973.5826403331</v>
      </c>
      <c r="P1040">
        <f t="shared" si="33"/>
        <v>47026.417359666899</v>
      </c>
    </row>
    <row r="1041" spans="1:16" x14ac:dyDescent="0.2">
      <c r="A1041" s="17">
        <v>45058</v>
      </c>
      <c r="B1041">
        <v>2.8938143E-2</v>
      </c>
      <c r="C1041">
        <v>2.2216209000000001E-2</v>
      </c>
      <c r="D1041">
        <v>2.0664644999999999E-2</v>
      </c>
      <c r="E1041">
        <v>1.3612024E-2</v>
      </c>
      <c r="F1041">
        <v>4.7460018E-2</v>
      </c>
      <c r="G1041">
        <v>2.3905537000000001E-2</v>
      </c>
      <c r="H1041">
        <v>2.534668E-2</v>
      </c>
      <c r="I1041">
        <v>2.8388673E-2</v>
      </c>
      <c r="J1041">
        <v>2.0826013000000001E-2</v>
      </c>
      <c r="K1041">
        <v>2.1047644000000001E-2</v>
      </c>
      <c r="L1041">
        <v>2.6790449000000001E-2</v>
      </c>
      <c r="N1041">
        <f t="shared" si="32"/>
        <v>5059631.1631043153</v>
      </c>
      <c r="P1041">
        <f t="shared" si="33"/>
        <v>-59631.163104315288</v>
      </c>
    </row>
    <row r="1042" spans="1:16" x14ac:dyDescent="0.2">
      <c r="A1042" s="17">
        <v>45061</v>
      </c>
      <c r="B1042">
        <v>-1.9654877000000001E-2</v>
      </c>
      <c r="C1042">
        <v>4.1035541000000002E-2</v>
      </c>
      <c r="D1042">
        <v>-1.1441127000000001E-2</v>
      </c>
      <c r="E1042">
        <v>2.5600359999999999E-3</v>
      </c>
      <c r="F1042">
        <v>-9.5536289999999992E-3</v>
      </c>
      <c r="G1042">
        <v>3.4629650999999997E-2</v>
      </c>
      <c r="H1042">
        <v>-2.3707418000000001E-2</v>
      </c>
      <c r="I1042">
        <v>-1.8148471999999999E-2</v>
      </c>
      <c r="J1042">
        <v>-8.6066530000000006E-3</v>
      </c>
      <c r="K1042">
        <v>-1.7801274999999998E-2</v>
      </c>
      <c r="L1042">
        <v>-1.874601E-3</v>
      </c>
      <c r="N1042">
        <f t="shared" si="32"/>
        <v>5287481.3257089891</v>
      </c>
      <c r="P1042">
        <f t="shared" si="33"/>
        <v>-287481.32570898905</v>
      </c>
    </row>
    <row r="1043" spans="1:16" x14ac:dyDescent="0.2">
      <c r="A1043" s="17">
        <v>45062</v>
      </c>
      <c r="B1043">
        <v>-1.2050396E-2</v>
      </c>
      <c r="C1043">
        <v>2.2122391000000002E-2</v>
      </c>
      <c r="D1043">
        <v>1.1925359999999999E-2</v>
      </c>
      <c r="E1043">
        <v>2.4683591000000001E-2</v>
      </c>
      <c r="F1043">
        <v>4.5046295E-2</v>
      </c>
      <c r="G1043">
        <v>1.8089792E-2</v>
      </c>
      <c r="H1043">
        <v>9.7794649999999993E-3</v>
      </c>
      <c r="I1043">
        <v>-8.8932270000000001E-3</v>
      </c>
      <c r="J1043">
        <v>2.7891316999999999E-2</v>
      </c>
      <c r="K1043">
        <v>3.3856560000000001E-2</v>
      </c>
      <c r="L1043">
        <v>2.4402914000000001E-2</v>
      </c>
      <c r="N1043">
        <f t="shared" si="32"/>
        <v>5298552.0895442991</v>
      </c>
      <c r="P1043">
        <f t="shared" si="33"/>
        <v>-298552.08954429906</v>
      </c>
    </row>
    <row r="1044" spans="1:16" x14ac:dyDescent="0.2">
      <c r="A1044" s="17">
        <v>45063</v>
      </c>
      <c r="B1044">
        <v>2.7670415E-2</v>
      </c>
      <c r="C1044">
        <v>3.9498712999999998E-2</v>
      </c>
      <c r="D1044">
        <v>2.6676023E-2</v>
      </c>
      <c r="E1044">
        <v>3.0600655000000001E-2</v>
      </c>
      <c r="F1044">
        <v>2.6040283000000001E-2</v>
      </c>
      <c r="G1044">
        <v>9.1994272000000002E-2</v>
      </c>
      <c r="H1044">
        <v>2.0305826999999999E-2</v>
      </c>
      <c r="I1044">
        <v>3.5226342000000001E-2</v>
      </c>
      <c r="J1044">
        <v>2.2619385999999998E-2</v>
      </c>
      <c r="K1044">
        <v>2.1950608999999999E-2</v>
      </c>
      <c r="L1044">
        <v>3.1105998999999999E-2</v>
      </c>
      <c r="N1044">
        <f t="shared" si="32"/>
        <v>5356448.8148762444</v>
      </c>
      <c r="P1044">
        <f t="shared" si="33"/>
        <v>-356448.8148762444</v>
      </c>
    </row>
    <row r="1045" spans="1:16" x14ac:dyDescent="0.2">
      <c r="A1045" s="17">
        <v>45064</v>
      </c>
      <c r="B1045">
        <v>8.3878549999999996E-3</v>
      </c>
      <c r="C1045">
        <v>-1.9743337E-2</v>
      </c>
      <c r="D1045">
        <v>1.7650960000000001E-3</v>
      </c>
      <c r="E1045">
        <v>6.3960969999999999E-3</v>
      </c>
      <c r="F1045">
        <v>1.5964852000000002E-2</v>
      </c>
      <c r="G1045">
        <v>1.286195E-2</v>
      </c>
      <c r="H1045">
        <v>-1.0337437999999999E-2</v>
      </c>
      <c r="I1045">
        <v>-1.5236560999999999E-2</v>
      </c>
      <c r="J1045">
        <v>-9.0389870000000001E-3</v>
      </c>
      <c r="K1045">
        <v>-6.0359499999999996E-4</v>
      </c>
      <c r="L1045">
        <v>-5.1591249999999996E-3</v>
      </c>
      <c r="N1045">
        <f t="shared" si="32"/>
        <v>4891383.602481884</v>
      </c>
      <c r="P1045">
        <f t="shared" si="33"/>
        <v>108616.39751811605</v>
      </c>
    </row>
    <row r="1046" spans="1:16" x14ac:dyDescent="0.2">
      <c r="A1046" s="17">
        <v>45065</v>
      </c>
      <c r="B1046">
        <v>1.1626156E-2</v>
      </c>
      <c r="C1046">
        <v>2.0391692999999999E-2</v>
      </c>
      <c r="D1046">
        <v>4.3992509999999999E-3</v>
      </c>
      <c r="E1046">
        <v>-5.7031319999999996E-3</v>
      </c>
      <c r="F1046">
        <v>2.1328201000000001E-2</v>
      </c>
      <c r="G1046">
        <v>-1.3032264E-2</v>
      </c>
      <c r="H1046">
        <v>-5.4940370000000002E-3</v>
      </c>
      <c r="I1046">
        <v>7.4091529999999999E-3</v>
      </c>
      <c r="J1046">
        <v>4.0855739999999998E-3</v>
      </c>
      <c r="K1046">
        <v>1.680939E-2</v>
      </c>
      <c r="L1046">
        <v>3.4497249999999998E-3</v>
      </c>
      <c r="N1046">
        <f t="shared" si="32"/>
        <v>4820592.2336839745</v>
      </c>
      <c r="P1046">
        <f t="shared" si="33"/>
        <v>179407.76631602552</v>
      </c>
    </row>
    <row r="1047" spans="1:16" x14ac:dyDescent="0.2">
      <c r="A1047" s="17">
        <v>45068</v>
      </c>
      <c r="B1047">
        <v>-2.5758336E-2</v>
      </c>
      <c r="C1047">
        <v>1.11052E-3</v>
      </c>
      <c r="D1047">
        <v>-6.5765759999999998E-3</v>
      </c>
      <c r="E1047">
        <v>1.1913356999999999E-2</v>
      </c>
      <c r="F1047">
        <v>3.2248699999999999E-3</v>
      </c>
      <c r="G1047">
        <v>-1.3549660999999999E-2</v>
      </c>
      <c r="H1047">
        <v>-1.6472394000000001E-2</v>
      </c>
      <c r="I1047">
        <v>-4.1695501000000003E-2</v>
      </c>
      <c r="J1047">
        <v>-1.7878865000000001E-2</v>
      </c>
      <c r="K1047">
        <v>-2.0024804E-2</v>
      </c>
      <c r="L1047">
        <v>-1.2434374999999999E-2</v>
      </c>
      <c r="N1047">
        <f t="shared" si="32"/>
        <v>5102895.4281997997</v>
      </c>
      <c r="P1047">
        <f t="shared" si="33"/>
        <v>-102895.42819979973</v>
      </c>
    </row>
    <row r="1048" spans="1:16" x14ac:dyDescent="0.2">
      <c r="A1048" s="17">
        <v>45069</v>
      </c>
      <c r="B1048">
        <v>-1.7433250000000001E-2</v>
      </c>
      <c r="C1048">
        <v>1.3863300000000001E-3</v>
      </c>
      <c r="D1048">
        <v>-1.5855041E-2</v>
      </c>
      <c r="E1048">
        <v>-1.0204886999999999E-2</v>
      </c>
      <c r="F1048">
        <v>-1.3179378E-2</v>
      </c>
      <c r="G1048">
        <v>-1.0066E-2</v>
      </c>
      <c r="H1048">
        <v>-5.2279780000000003E-3</v>
      </c>
      <c r="I1048">
        <v>-5.7611159000000002E-2</v>
      </c>
      <c r="J1048">
        <v>-8.1569244999999999E-2</v>
      </c>
      <c r="K1048">
        <v>-5.2908406999999998E-2</v>
      </c>
      <c r="L1048">
        <v>-1.8052406999999999E-2</v>
      </c>
      <c r="N1048">
        <f t="shared" si="32"/>
        <v>4955534.1165511785</v>
      </c>
      <c r="P1048">
        <f t="shared" si="33"/>
        <v>44465.883448821492</v>
      </c>
    </row>
    <row r="1049" spans="1:16" x14ac:dyDescent="0.2">
      <c r="A1049" s="17">
        <v>45070</v>
      </c>
      <c r="B1049">
        <v>-5.6752958999999999E-2</v>
      </c>
      <c r="C1049">
        <v>0.105776075</v>
      </c>
      <c r="D1049">
        <v>1.5147724E-2</v>
      </c>
      <c r="E1049">
        <v>6.9997828999999998E-2</v>
      </c>
      <c r="F1049">
        <v>7.3159842000000003E-2</v>
      </c>
      <c r="G1049">
        <v>9.8112959999999999E-2</v>
      </c>
      <c r="H1049">
        <v>9.6599900000000002E-3</v>
      </c>
      <c r="I1049">
        <v>1.4490177E-2</v>
      </c>
      <c r="J1049">
        <v>-4.6877660000000003E-3</v>
      </c>
      <c r="K1049">
        <v>7.0382179999999997E-3</v>
      </c>
      <c r="L1049">
        <v>6.4476354E-2</v>
      </c>
      <c r="N1049">
        <f t="shared" si="32"/>
        <v>6417344.5389874754</v>
      </c>
      <c r="P1049">
        <f t="shared" si="33"/>
        <v>-1417344.5389874754</v>
      </c>
    </row>
    <row r="1050" spans="1:16" x14ac:dyDescent="0.2">
      <c r="A1050" s="17">
        <v>45071</v>
      </c>
      <c r="B1050">
        <v>5.6752958999999999E-2</v>
      </c>
      <c r="C1050">
        <v>5.4019117999999998E-2</v>
      </c>
      <c r="D1050">
        <v>3.8569646999999999E-2</v>
      </c>
      <c r="E1050">
        <v>0.108999839</v>
      </c>
      <c r="F1050">
        <v>0.28083635699999998</v>
      </c>
      <c r="G1050">
        <v>5.0565565E-2</v>
      </c>
      <c r="H1050">
        <v>5.9073909000000001E-2</v>
      </c>
      <c r="I1050">
        <v>7.4524379000000002E-2</v>
      </c>
      <c r="J1050">
        <v>2.3731525E-2</v>
      </c>
      <c r="K1050">
        <v>5.4847950999999999E-2</v>
      </c>
      <c r="L1050">
        <v>6.3309613000000001E-2</v>
      </c>
      <c r="N1050">
        <f t="shared" si="32"/>
        <v>5277636.2733839937</v>
      </c>
      <c r="P1050">
        <f t="shared" si="33"/>
        <v>-277636.27338399366</v>
      </c>
    </row>
    <row r="1051" spans="1:16" x14ac:dyDescent="0.2">
      <c r="A1051" s="17">
        <v>45072</v>
      </c>
      <c r="B1051">
        <v>3.3568107999999999E-2</v>
      </c>
      <c r="C1051">
        <v>-1.3951888000000001E-2</v>
      </c>
      <c r="D1051">
        <v>1.4738799999999999E-3</v>
      </c>
      <c r="E1051">
        <v>-1.1620887E-2</v>
      </c>
      <c r="F1051">
        <v>-3.2738817000000003E-2</v>
      </c>
      <c r="G1051">
        <v>-1.4841946999999999E-2</v>
      </c>
      <c r="H1051">
        <v>4.9933243000000002E-2</v>
      </c>
      <c r="I1051">
        <v>1.5517178E-2</v>
      </c>
      <c r="J1051">
        <v>5.0853440000000003E-3</v>
      </c>
      <c r="K1051">
        <v>-1.8947564E-2</v>
      </c>
      <c r="L1051">
        <v>-8.3745499999999997E-4</v>
      </c>
      <c r="N1051">
        <f t="shared" si="32"/>
        <v>4805971.2690086234</v>
      </c>
      <c r="P1051">
        <f t="shared" si="33"/>
        <v>194028.73099137656</v>
      </c>
    </row>
    <row r="1052" spans="1:16" x14ac:dyDescent="0.2">
      <c r="A1052" s="17">
        <v>45076</v>
      </c>
      <c r="B1052">
        <v>4.7216930999999997E-2</v>
      </c>
      <c r="C1052">
        <v>-5.8008684999999997E-2</v>
      </c>
      <c r="D1052">
        <v>-1.5238695E-2</v>
      </c>
      <c r="E1052">
        <v>5.7344370000000002E-3</v>
      </c>
      <c r="F1052">
        <v>-8.0608022000000001E-2</v>
      </c>
      <c r="G1052">
        <v>-2.4402784E-2</v>
      </c>
      <c r="H1052">
        <v>-1.5660206999999999E-2</v>
      </c>
      <c r="I1052">
        <v>-3.7653812000000002E-2</v>
      </c>
      <c r="J1052">
        <v>1.4642069999999999E-3</v>
      </c>
      <c r="K1052">
        <v>-2.0906600000000001E-2</v>
      </c>
      <c r="L1052">
        <v>-2.6006917000000001E-2</v>
      </c>
      <c r="N1052">
        <f t="shared" si="32"/>
        <v>4499773.3935946943</v>
      </c>
      <c r="P1052">
        <f t="shared" si="33"/>
        <v>500226.60640530568</v>
      </c>
    </row>
    <row r="1053" spans="1:16" x14ac:dyDescent="0.2">
      <c r="A1053" s="17">
        <v>45077</v>
      </c>
      <c r="B1053">
        <v>-9.9090059999999997E-3</v>
      </c>
      <c r="C1053">
        <v>1.0602607999999999E-2</v>
      </c>
      <c r="D1053">
        <v>1.1038281E-2</v>
      </c>
      <c r="E1053">
        <v>-2.2542675000000002E-2</v>
      </c>
      <c r="F1053">
        <v>4.3655958000000002E-2</v>
      </c>
      <c r="G1053">
        <v>3.2456908E-2</v>
      </c>
      <c r="H1053">
        <v>2.1113961000000001E-2</v>
      </c>
      <c r="I1053">
        <v>2.1655332999999999E-2</v>
      </c>
      <c r="J1053">
        <v>1.5191605E-2</v>
      </c>
      <c r="K1053">
        <v>1.8431257999999999E-2</v>
      </c>
      <c r="L1053">
        <v>1.7055623999999998E-2</v>
      </c>
      <c r="N1053">
        <f t="shared" si="32"/>
        <v>5147920.8401482878</v>
      </c>
      <c r="P1053">
        <f t="shared" si="33"/>
        <v>-147920.84014828783</v>
      </c>
    </row>
    <row r="1054" spans="1:16" x14ac:dyDescent="0.2">
      <c r="A1054" s="17">
        <v>45078</v>
      </c>
      <c r="B1054">
        <v>5.7655700000000002E-3</v>
      </c>
      <c r="C1054">
        <v>-1.3567819E-2</v>
      </c>
      <c r="D1054">
        <v>-3.304403E-3</v>
      </c>
      <c r="E1054">
        <v>2.7530552E-2</v>
      </c>
      <c r="F1054">
        <v>-1.5171786E-2</v>
      </c>
      <c r="G1054">
        <v>-3.4021585E-2</v>
      </c>
      <c r="H1054">
        <v>-1.8145920000000001E-3</v>
      </c>
      <c r="I1054">
        <v>-4.3538519999999997E-2</v>
      </c>
      <c r="J1054">
        <v>1.391563E-3</v>
      </c>
      <c r="K1054">
        <v>7.0193759999999999E-3</v>
      </c>
      <c r="L1054">
        <v>-2.3539339999999998E-3</v>
      </c>
      <c r="N1054">
        <f t="shared" si="32"/>
        <v>4902999.5808288381</v>
      </c>
      <c r="P1054">
        <f t="shared" si="33"/>
        <v>97000.41917116195</v>
      </c>
    </row>
    <row r="1055" spans="1:16" x14ac:dyDescent="0.2">
      <c r="A1055" s="17">
        <v>45079</v>
      </c>
      <c r="B1055">
        <v>-4.7417765000000001E-2</v>
      </c>
      <c r="C1055">
        <v>5.9374600000000003E-4</v>
      </c>
      <c r="D1055">
        <v>-2.8772875999999999E-2</v>
      </c>
      <c r="E1055">
        <v>-1.2017678E-2</v>
      </c>
      <c r="F1055">
        <v>-3.6379947000000003E-2</v>
      </c>
      <c r="G1055">
        <v>-1.0072471E-2</v>
      </c>
      <c r="H1055">
        <v>-2.5313236999999999E-2</v>
      </c>
      <c r="I1055">
        <v>-1.1759637999999999E-2</v>
      </c>
      <c r="J1055">
        <v>-2.7173606999999999E-2</v>
      </c>
      <c r="K1055">
        <v>-2.5317974E-2</v>
      </c>
      <c r="L1055">
        <v>-1.5603871E-2</v>
      </c>
      <c r="N1055">
        <f t="shared" si="32"/>
        <v>5240214.8001031196</v>
      </c>
      <c r="P1055">
        <f t="shared" si="33"/>
        <v>-240214.80010311957</v>
      </c>
    </row>
    <row r="1056" spans="1:16" x14ac:dyDescent="0.2">
      <c r="A1056" s="17">
        <v>45082</v>
      </c>
      <c r="B1056">
        <v>3.6176355E-2</v>
      </c>
      <c r="C1056">
        <v>5.2043483000000001E-2</v>
      </c>
      <c r="D1056">
        <v>5.8743900000000004E-4</v>
      </c>
      <c r="E1056">
        <v>-1.5449769E-2</v>
      </c>
      <c r="F1056">
        <v>1.8947335999999999E-2</v>
      </c>
      <c r="G1056">
        <v>-1.5830659999999999E-3</v>
      </c>
      <c r="H1056">
        <v>3.1693150000000003E-2</v>
      </c>
      <c r="I1056">
        <v>2.9205486999999999E-2</v>
      </c>
      <c r="J1056">
        <v>1.6943474E-2</v>
      </c>
      <c r="K1056">
        <v>2.9196465000000001E-2</v>
      </c>
      <c r="L1056">
        <v>1.2000789E-2</v>
      </c>
      <c r="N1056">
        <f t="shared" si="32"/>
        <v>4723498.8316925671</v>
      </c>
      <c r="P1056">
        <f t="shared" si="33"/>
        <v>276501.1683074329</v>
      </c>
    </row>
    <row r="1057" spans="1:16" x14ac:dyDescent="0.2">
      <c r="A1057" s="17">
        <v>45083</v>
      </c>
      <c r="B1057">
        <v>1.0282817E-2</v>
      </c>
      <c r="C1057">
        <v>-5.2891790000000001E-2</v>
      </c>
      <c r="D1057">
        <v>9.5803420000000004E-3</v>
      </c>
      <c r="E1057">
        <v>3.323664E-3</v>
      </c>
      <c r="F1057">
        <v>3.2077099999999999E-3</v>
      </c>
      <c r="G1057">
        <v>1.4314044999999999E-2</v>
      </c>
      <c r="H1057">
        <v>-1.0192705E-2</v>
      </c>
      <c r="I1057">
        <v>3.6991789999999999E-3</v>
      </c>
      <c r="J1057">
        <v>1.3395259E-2</v>
      </c>
      <c r="K1057">
        <v>4.4047611E-2</v>
      </c>
      <c r="L1057">
        <v>-1.47419E-3</v>
      </c>
      <c r="N1057">
        <f t="shared" si="32"/>
        <v>4769448.3259906489</v>
      </c>
      <c r="P1057">
        <f t="shared" si="33"/>
        <v>230551.67400935106</v>
      </c>
    </row>
    <row r="1058" spans="1:16" x14ac:dyDescent="0.2">
      <c r="A1058" s="17">
        <v>45084</v>
      </c>
      <c r="B1058">
        <v>1.7116164E-2</v>
      </c>
      <c r="C1058">
        <v>2.6960785000000001E-2</v>
      </c>
      <c r="D1058">
        <v>1.336465E-3</v>
      </c>
      <c r="E1058">
        <v>1.4491319000000001E-2</v>
      </c>
      <c r="F1058">
        <v>6.5518399999999997E-3</v>
      </c>
      <c r="G1058">
        <v>6.5379779999999998E-3</v>
      </c>
      <c r="H1058">
        <v>1.0106657E-2</v>
      </c>
      <c r="I1058">
        <v>-1.2315080000000001E-3</v>
      </c>
      <c r="J1058">
        <v>7.236653E-3</v>
      </c>
      <c r="K1058">
        <v>-2.967501E-3</v>
      </c>
      <c r="L1058">
        <v>1.0183912999999999E-2</v>
      </c>
      <c r="N1058">
        <f t="shared" si="32"/>
        <v>5061219.2468440011</v>
      </c>
      <c r="P1058">
        <f t="shared" si="33"/>
        <v>-61219.246844001114</v>
      </c>
    </row>
    <row r="1059" spans="1:16" x14ac:dyDescent="0.2">
      <c r="A1059" s="17">
        <v>45085</v>
      </c>
      <c r="B1059">
        <v>-1.5199898E-2</v>
      </c>
      <c r="C1059">
        <v>3.1469809000000001E-2</v>
      </c>
      <c r="D1059">
        <v>-9.5677680000000008E-3</v>
      </c>
      <c r="E1059">
        <v>5.2201700000000005E-4</v>
      </c>
      <c r="F1059">
        <v>4.8441589999999998E-3</v>
      </c>
      <c r="G1059">
        <v>-1.2176217E-2</v>
      </c>
      <c r="H1059">
        <v>2.3444690000000001E-2</v>
      </c>
      <c r="I1059">
        <v>-7.4211650000000004E-3</v>
      </c>
      <c r="J1059">
        <v>4.283963E-3</v>
      </c>
      <c r="K1059">
        <v>-8.4567870000000003E-3</v>
      </c>
      <c r="L1059">
        <v>2.6326499999999998E-3</v>
      </c>
      <c r="N1059">
        <f t="shared" si="32"/>
        <v>5164353.4885686664</v>
      </c>
      <c r="P1059">
        <f t="shared" si="33"/>
        <v>-164353.48856866639</v>
      </c>
    </row>
    <row r="1060" spans="1:16" x14ac:dyDescent="0.2">
      <c r="A1060" s="17">
        <v>45086</v>
      </c>
      <c r="B1060">
        <v>5.3731418000000003E-2</v>
      </c>
      <c r="C1060">
        <v>3.3610689999999999E-2</v>
      </c>
      <c r="D1060">
        <v>2.0022221999999999E-2</v>
      </c>
      <c r="E1060">
        <v>6.1152598000000002E-2</v>
      </c>
      <c r="F1060">
        <v>3.3429340000000002E-2</v>
      </c>
      <c r="G1060">
        <v>-4.2495800000000002E-3</v>
      </c>
      <c r="H1060">
        <v>2.5120395E-2</v>
      </c>
      <c r="I1060">
        <v>7.9326147999999999E-2</v>
      </c>
      <c r="J1060">
        <v>2.8100916E-2</v>
      </c>
      <c r="K1060">
        <v>3.4974943000000001E-2</v>
      </c>
      <c r="L1060">
        <v>3.1698496E-2</v>
      </c>
      <c r="N1060">
        <f t="shared" si="32"/>
        <v>5048124.1304044286</v>
      </c>
      <c r="P1060">
        <f t="shared" si="33"/>
        <v>-48124.130404428579</v>
      </c>
    </row>
    <row r="1061" spans="1:16" x14ac:dyDescent="0.2">
      <c r="A1061" s="17">
        <v>45089</v>
      </c>
      <c r="B1061">
        <v>2.5083279999999999E-2</v>
      </c>
      <c r="C1061">
        <v>-3.6737566999999999E-2</v>
      </c>
      <c r="D1061">
        <v>1.9178292E-2</v>
      </c>
      <c r="E1061">
        <v>-4.9695210000000002E-3</v>
      </c>
      <c r="F1061">
        <v>1.5987479999999998E-2</v>
      </c>
      <c r="G1061">
        <v>-9.4684200000000004E-4</v>
      </c>
      <c r="H1061">
        <v>1.8575386999999999E-2</v>
      </c>
      <c r="I1061">
        <v>4.0565088999999999E-2</v>
      </c>
      <c r="J1061">
        <v>2.4788666000000001E-2</v>
      </c>
      <c r="K1061">
        <v>3.3093369999999997E-2</v>
      </c>
      <c r="L1061">
        <v>1.3303173E-2</v>
      </c>
      <c r="N1061">
        <f t="shared" si="32"/>
        <v>4818173.1853269339</v>
      </c>
      <c r="P1061">
        <f t="shared" si="33"/>
        <v>181826.81467306614</v>
      </c>
    </row>
    <row r="1062" spans="1:16" x14ac:dyDescent="0.2">
      <c r="A1062" s="17">
        <v>45090</v>
      </c>
      <c r="B1062">
        <v>4.8074003999999997E-2</v>
      </c>
      <c r="C1062">
        <v>2.2235515000000001E-2</v>
      </c>
      <c r="D1062">
        <v>-1.6359809999999999E-3</v>
      </c>
      <c r="E1062">
        <v>4.0366997000000002E-2</v>
      </c>
      <c r="F1062">
        <v>-1.4283810000000001E-3</v>
      </c>
      <c r="G1062">
        <v>-1.5432670000000001E-2</v>
      </c>
      <c r="H1062">
        <v>-8.3121919999999995E-3</v>
      </c>
      <c r="I1062">
        <v>1.3779769000000001E-2</v>
      </c>
      <c r="J1062">
        <v>-2.4982200000000002E-3</v>
      </c>
      <c r="K1062">
        <v>1.0791963E-2</v>
      </c>
      <c r="L1062">
        <v>1.4097091000000001E-2</v>
      </c>
      <c r="N1062">
        <f t="shared" si="32"/>
        <v>4854220.4329771316</v>
      </c>
      <c r="P1062">
        <f t="shared" si="33"/>
        <v>145779.56702286843</v>
      </c>
    </row>
    <row r="1063" spans="1:16" x14ac:dyDescent="0.2">
      <c r="A1063" s="17">
        <v>45091</v>
      </c>
      <c r="B1063">
        <v>6.7226270000000001E-3</v>
      </c>
      <c r="C1063">
        <v>-2.4566994000000002E-2</v>
      </c>
      <c r="D1063">
        <v>5.4615100000000001E-3</v>
      </c>
      <c r="E1063">
        <v>-3.107949E-3</v>
      </c>
      <c r="F1063">
        <v>-1.4881502E-2</v>
      </c>
      <c r="G1063">
        <v>-2.8954508E-2</v>
      </c>
      <c r="H1063">
        <v>1.7003490000000001E-3</v>
      </c>
      <c r="I1063">
        <v>-2.6635936999999998E-2</v>
      </c>
      <c r="J1063">
        <v>-1.1689366E-2</v>
      </c>
      <c r="K1063">
        <v>-1.4766753000000001E-2</v>
      </c>
      <c r="L1063">
        <v>-8.3017990000000003E-3</v>
      </c>
      <c r="N1063">
        <f t="shared" si="32"/>
        <v>4815678.8886178499</v>
      </c>
      <c r="P1063">
        <f t="shared" si="33"/>
        <v>184321.11138215009</v>
      </c>
    </row>
    <row r="1064" spans="1:16" x14ac:dyDescent="0.2">
      <c r="A1064" s="17">
        <v>45092</v>
      </c>
      <c r="B1064">
        <v>1.5237634E-2</v>
      </c>
      <c r="C1064">
        <v>-3.4056958999999998E-2</v>
      </c>
      <c r="D1064">
        <v>-7.4961230000000004E-3</v>
      </c>
      <c r="E1064">
        <v>-1.7493604999999999E-2</v>
      </c>
      <c r="F1064">
        <v>-1.4779001E-2</v>
      </c>
      <c r="G1064">
        <v>-3.4719239999999999E-3</v>
      </c>
      <c r="H1064">
        <v>-7.5520819999999999E-3</v>
      </c>
      <c r="I1064">
        <v>-1.1104345999999999E-2</v>
      </c>
      <c r="J1064">
        <v>-6.8778210000000001E-3</v>
      </c>
      <c r="K1064">
        <v>1.4045520000000001E-3</v>
      </c>
      <c r="L1064">
        <v>-9.2769219999999999E-3</v>
      </c>
      <c r="N1064">
        <f t="shared" si="32"/>
        <v>4709410.0912584122</v>
      </c>
      <c r="P1064">
        <f t="shared" si="33"/>
        <v>290589.90874158777</v>
      </c>
    </row>
    <row r="1065" spans="1:16" x14ac:dyDescent="0.2">
      <c r="A1065" s="17">
        <v>45093</v>
      </c>
      <c r="B1065">
        <v>-3.8396173999999998E-2</v>
      </c>
      <c r="C1065">
        <v>-9.6231149999999998E-3</v>
      </c>
      <c r="D1065">
        <v>-1.3670735999999999E-2</v>
      </c>
      <c r="E1065">
        <v>-9.2083799999999994E-5</v>
      </c>
      <c r="F1065">
        <v>-4.755975E-3</v>
      </c>
      <c r="G1065">
        <v>-8.9836059999999999E-3</v>
      </c>
      <c r="H1065">
        <v>-2.3588753E-2</v>
      </c>
      <c r="I1065">
        <v>-1.5802147999999999E-2</v>
      </c>
      <c r="J1065">
        <v>-2.0196160000000001E-3</v>
      </c>
      <c r="K1065">
        <v>-1.2950474999999999E-2</v>
      </c>
      <c r="L1065">
        <v>-8.1313610000000001E-3</v>
      </c>
      <c r="N1065">
        <f t="shared" si="32"/>
        <v>5229979.4773400826</v>
      </c>
      <c r="P1065">
        <f t="shared" si="33"/>
        <v>-229979.47734008264</v>
      </c>
    </row>
    <row r="1066" spans="1:16" x14ac:dyDescent="0.2">
      <c r="A1066" s="17">
        <v>45097</v>
      </c>
      <c r="B1066">
        <v>-6.1875326000000001E-2</v>
      </c>
      <c r="C1066">
        <v>-5.9054549999999997E-2</v>
      </c>
      <c r="D1066">
        <v>-2.2504071E-2</v>
      </c>
      <c r="E1066">
        <v>-1.8433397000000001E-2</v>
      </c>
      <c r="F1066">
        <v>-3.3091265000000002E-2</v>
      </c>
      <c r="G1066">
        <v>-1.3120437E-2</v>
      </c>
      <c r="H1066">
        <v>-3.4471496999999997E-2</v>
      </c>
      <c r="I1066">
        <v>-2.3535941000000001E-2</v>
      </c>
      <c r="J1066">
        <v>-1.3604115999999999E-2</v>
      </c>
      <c r="K1066">
        <v>-1.7090353999999999E-2</v>
      </c>
      <c r="L1066">
        <v>-2.4676937999999999E-2</v>
      </c>
      <c r="N1066">
        <f t="shared" si="32"/>
        <v>5181945.842740098</v>
      </c>
      <c r="P1066">
        <f t="shared" si="33"/>
        <v>-181945.84274009801</v>
      </c>
    </row>
    <row r="1067" spans="1:16" x14ac:dyDescent="0.2">
      <c r="A1067" s="17">
        <v>45098</v>
      </c>
      <c r="B1067">
        <v>-5.7917660000000003E-3</v>
      </c>
      <c r="C1067">
        <v>-1.2656725000000001E-2</v>
      </c>
      <c r="D1067">
        <v>1.2532498E-2</v>
      </c>
      <c r="E1067">
        <v>-6.1891079999999996E-3</v>
      </c>
      <c r="F1067">
        <v>4.5773910000000001E-3</v>
      </c>
      <c r="G1067">
        <v>3.2319964999999999E-2</v>
      </c>
      <c r="H1067">
        <v>5.5134609999999999E-3</v>
      </c>
      <c r="I1067">
        <v>3.526936E-2</v>
      </c>
      <c r="J1067">
        <v>3.60655E-3</v>
      </c>
      <c r="K1067">
        <v>1.926795E-3</v>
      </c>
      <c r="L1067">
        <v>4.6521119999999999E-3</v>
      </c>
      <c r="N1067">
        <f t="shared" si="32"/>
        <v>5151250.7812941791</v>
      </c>
      <c r="P1067">
        <f t="shared" si="33"/>
        <v>-151250.78129417915</v>
      </c>
    </row>
    <row r="1068" spans="1:16" x14ac:dyDescent="0.2">
      <c r="A1068" s="17">
        <v>45099</v>
      </c>
      <c r="B1068">
        <v>8.8265819999999995E-3</v>
      </c>
      <c r="C1068">
        <v>-6.2525219999999999E-3</v>
      </c>
      <c r="D1068">
        <v>-2.9093127E-2</v>
      </c>
      <c r="E1068">
        <v>-2.4367699999999999E-2</v>
      </c>
      <c r="F1068">
        <v>-2.2234494E-2</v>
      </c>
      <c r="G1068">
        <v>-2.8770581E-2</v>
      </c>
      <c r="H1068">
        <v>-2.5846650999999998E-2</v>
      </c>
      <c r="I1068">
        <v>-3.3979711000000003E-2</v>
      </c>
      <c r="J1068">
        <v>-9.1391499999999995E-4</v>
      </c>
      <c r="K1068">
        <v>-1.3932029E-2</v>
      </c>
      <c r="L1068">
        <v>-1.7769112E-2</v>
      </c>
      <c r="N1068">
        <f t="shared" si="32"/>
        <v>4676937.7096745335</v>
      </c>
      <c r="P1068">
        <f t="shared" si="33"/>
        <v>323062.29032546654</v>
      </c>
    </row>
    <row r="1069" spans="1:16" x14ac:dyDescent="0.2">
      <c r="A1069" s="17">
        <v>45100</v>
      </c>
      <c r="B1069">
        <v>1.025037E-2</v>
      </c>
      <c r="C1069">
        <v>-2.2987403999999999E-2</v>
      </c>
      <c r="D1069">
        <v>6.36076E-3</v>
      </c>
      <c r="E1069">
        <v>-6.3268500000000002E-4</v>
      </c>
      <c r="F1069">
        <v>-1.211337E-3</v>
      </c>
      <c r="G1069">
        <v>-2.7886523E-2</v>
      </c>
      <c r="H1069">
        <v>2.7820529E-2</v>
      </c>
      <c r="I1069">
        <v>1.0837375999999999E-2</v>
      </c>
      <c r="J1069">
        <v>2.148985E-3</v>
      </c>
      <c r="K1069">
        <v>1.0557626000000001E-2</v>
      </c>
      <c r="L1069">
        <v>3.2337809999999998E-3</v>
      </c>
      <c r="N1069">
        <f t="shared" si="32"/>
        <v>4851035.5791676398</v>
      </c>
      <c r="P1069">
        <f t="shared" si="33"/>
        <v>148964.42083236016</v>
      </c>
    </row>
    <row r="1070" spans="1:16" x14ac:dyDescent="0.2">
      <c r="A1070" s="17">
        <v>45103</v>
      </c>
      <c r="B1070">
        <v>2.2539544000000002E-2</v>
      </c>
      <c r="C1070">
        <v>2.6435658000000001E-2</v>
      </c>
      <c r="D1070">
        <v>4.3825733999999998E-2</v>
      </c>
      <c r="E1070">
        <v>3.2062157000000001E-2</v>
      </c>
      <c r="F1070">
        <v>4.8006355000000001E-2</v>
      </c>
      <c r="G1070">
        <v>3.5115273000000002E-2</v>
      </c>
      <c r="H1070">
        <v>2.6733712E-2</v>
      </c>
      <c r="I1070">
        <v>5.3151780000000003E-2</v>
      </c>
      <c r="J1070">
        <v>3.1899614E-2</v>
      </c>
      <c r="K1070">
        <v>4.6465214999999997E-2</v>
      </c>
      <c r="L1070">
        <v>3.4341403E-2</v>
      </c>
      <c r="N1070">
        <f t="shared" si="32"/>
        <v>5191069.5094469003</v>
      </c>
      <c r="P1070">
        <f t="shared" si="33"/>
        <v>-191069.50944690034</v>
      </c>
    </row>
    <row r="1071" spans="1:16" x14ac:dyDescent="0.2">
      <c r="A1071" s="17">
        <v>45104</v>
      </c>
      <c r="B1071">
        <v>-1.5664577999999998E-2</v>
      </c>
      <c r="C1071">
        <v>-1.9949339999999999E-3</v>
      </c>
      <c r="D1071">
        <v>-7.6864109999999998E-3</v>
      </c>
      <c r="E1071">
        <v>-5.4242699999999995E-4</v>
      </c>
      <c r="F1071">
        <v>-8.6192460000000005E-3</v>
      </c>
      <c r="G1071">
        <v>2.1752049999999999E-3</v>
      </c>
      <c r="H1071">
        <v>-1.8961371000000001E-2</v>
      </c>
      <c r="I1071">
        <v>7.554669E-3</v>
      </c>
      <c r="J1071">
        <v>-1.2975021999999999E-2</v>
      </c>
      <c r="K1071">
        <v>-1.0425238999999999E-2</v>
      </c>
      <c r="L1071">
        <v>-7.7392590000000001E-3</v>
      </c>
      <c r="N1071">
        <f t="shared" si="32"/>
        <v>5085638.4106742851</v>
      </c>
      <c r="P1071">
        <f t="shared" si="33"/>
        <v>-85638.410674285144</v>
      </c>
    </row>
    <row r="1072" spans="1:16" x14ac:dyDescent="0.2">
      <c r="A1072" s="17">
        <v>45105</v>
      </c>
      <c r="B1072">
        <v>-1.9856255999999999E-2</v>
      </c>
      <c r="C1072">
        <v>9.6653989999999999E-3</v>
      </c>
      <c r="D1072">
        <v>1.0405040000000001E-2</v>
      </c>
      <c r="E1072">
        <v>1.7106572E-2</v>
      </c>
      <c r="F1072">
        <v>-2.8708504999999999E-2</v>
      </c>
      <c r="G1072">
        <v>5.3213507E-2</v>
      </c>
      <c r="H1072">
        <v>4.4140480000000003E-3</v>
      </c>
      <c r="I1072">
        <v>1.5047639E-2</v>
      </c>
      <c r="J1072">
        <v>-2.2142680000000001E-3</v>
      </c>
      <c r="K1072">
        <v>1.2727394E-2</v>
      </c>
      <c r="L1072">
        <v>2.8034099999999998E-4</v>
      </c>
      <c r="N1072">
        <f t="shared" si="32"/>
        <v>5320062.4070764398</v>
      </c>
      <c r="P1072">
        <f t="shared" si="33"/>
        <v>-320062.40707643982</v>
      </c>
    </row>
    <row r="1073" spans="1:16" x14ac:dyDescent="0.2">
      <c r="A1073" s="17">
        <v>45106</v>
      </c>
      <c r="B1073">
        <v>1.5976113E-2</v>
      </c>
      <c r="C1073">
        <v>2.3718685E-2</v>
      </c>
      <c r="D1073">
        <v>1.8105446000000001E-2</v>
      </c>
      <c r="E1073">
        <v>5.6183270000000002E-3</v>
      </c>
      <c r="F1073">
        <v>2.3869068E-2</v>
      </c>
      <c r="G1073">
        <v>1.6815038000000001E-2</v>
      </c>
      <c r="H1073">
        <v>8.2666849999999993E-3</v>
      </c>
      <c r="I1073">
        <v>3.1725193999999998E-2</v>
      </c>
      <c r="J1073">
        <v>2.7741409000000002E-2</v>
      </c>
      <c r="K1073">
        <v>2.9565439999999998E-2</v>
      </c>
      <c r="L1073">
        <v>1.5335980000000001E-2</v>
      </c>
      <c r="N1073">
        <f t="shared" si="32"/>
        <v>5008701.7669692719</v>
      </c>
      <c r="P1073">
        <f t="shared" si="33"/>
        <v>-8701.7669692719355</v>
      </c>
    </row>
    <row r="1074" spans="1:16" x14ac:dyDescent="0.2">
      <c r="A1074" s="17">
        <v>45107</v>
      </c>
      <c r="B1074">
        <v>5.368416E-3</v>
      </c>
      <c r="C1074">
        <v>1.6628563999999998E-2</v>
      </c>
      <c r="D1074">
        <v>-1.4453599999999999E-3</v>
      </c>
      <c r="E1074">
        <v>1.0333554999999999E-2</v>
      </c>
      <c r="F1074">
        <v>2.5924046999999999E-2</v>
      </c>
      <c r="G1074">
        <v>-3.9035099999999998E-3</v>
      </c>
      <c r="H1074">
        <v>8.7818900000000005E-3</v>
      </c>
      <c r="I1074">
        <v>-1.0253316E-2</v>
      </c>
      <c r="J1074">
        <v>-2.4670529999999999E-3</v>
      </c>
      <c r="K1074">
        <v>1.2203455E-2</v>
      </c>
      <c r="L1074">
        <v>8.8516299999999992E-3</v>
      </c>
      <c r="N1074">
        <f t="shared" si="32"/>
        <v>4988283.2253716812</v>
      </c>
      <c r="P1074">
        <f t="shared" si="33"/>
        <v>11716.774628318846</v>
      </c>
    </row>
    <row r="1075" spans="1:16" x14ac:dyDescent="0.2">
      <c r="A1075" s="17">
        <v>45110</v>
      </c>
      <c r="B1075">
        <v>-3.3573358999999997E-2</v>
      </c>
      <c r="C1075">
        <v>-1.6277529999999998E-2</v>
      </c>
      <c r="D1075">
        <v>-1.8131964E-2</v>
      </c>
      <c r="E1075">
        <v>-1.6775571999999999E-2</v>
      </c>
      <c r="F1075">
        <v>-2.5422189000000001E-2</v>
      </c>
      <c r="G1075">
        <v>-2.0867019000000001E-2</v>
      </c>
      <c r="H1075">
        <v>-2.4957087999999999E-2</v>
      </c>
      <c r="I1075">
        <v>-1.8896515999999999E-2</v>
      </c>
      <c r="J1075">
        <v>-2.2533472999999998E-2</v>
      </c>
      <c r="K1075">
        <v>-2.5235897E-2</v>
      </c>
      <c r="L1075">
        <v>-2.2347615000000001E-2</v>
      </c>
      <c r="N1075">
        <f t="shared" si="32"/>
        <v>5011750.1294367593</v>
      </c>
      <c r="P1075">
        <f t="shared" si="33"/>
        <v>-11750.129436759278</v>
      </c>
    </row>
    <row r="1076" spans="1:16" x14ac:dyDescent="0.2">
      <c r="A1076" s="17">
        <v>45112</v>
      </c>
      <c r="B1076">
        <v>-1.6749766999999999E-2</v>
      </c>
      <c r="C1076">
        <v>-4.1330890000000004E-3</v>
      </c>
      <c r="D1076">
        <v>-9.7337819999999999E-3</v>
      </c>
      <c r="E1076">
        <v>-1.6212023999999998E-2</v>
      </c>
      <c r="F1076">
        <v>-1.5687276E-2</v>
      </c>
      <c r="G1076">
        <v>-3.2470385999999997E-2</v>
      </c>
      <c r="H1076">
        <v>-1.6441006000000001E-2</v>
      </c>
      <c r="I1076">
        <v>-1.6750760999999999E-2</v>
      </c>
      <c r="J1076">
        <v>-2.0256504000000002E-2</v>
      </c>
      <c r="K1076">
        <v>-1.7568311999999999E-2</v>
      </c>
      <c r="L1076">
        <v>-1.2688514E-2</v>
      </c>
      <c r="N1076">
        <f t="shared" si="32"/>
        <v>4914290.8782145157</v>
      </c>
      <c r="P1076">
        <f t="shared" si="33"/>
        <v>85709.121785484254</v>
      </c>
    </row>
    <row r="1077" spans="1:16" x14ac:dyDescent="0.2">
      <c r="A1077" s="17">
        <v>45113</v>
      </c>
      <c r="B1077">
        <v>-3.7605329999999999E-3</v>
      </c>
      <c r="C1077">
        <v>-2.735543E-3</v>
      </c>
      <c r="D1077">
        <v>-6.4272169999999998E-3</v>
      </c>
      <c r="E1077">
        <v>-1.4751619999999999E-3</v>
      </c>
      <c r="F1077">
        <v>5.5946809999999998E-3</v>
      </c>
      <c r="G1077">
        <v>-4.9627769999999998E-3</v>
      </c>
      <c r="H1077">
        <v>6.229498E-3</v>
      </c>
      <c r="I1077">
        <v>-1.199505E-3</v>
      </c>
      <c r="J1077">
        <v>-4.7377010000000004E-3</v>
      </c>
      <c r="K1077">
        <v>-3.112297E-3</v>
      </c>
      <c r="L1077">
        <v>4.2480699999999997E-4</v>
      </c>
      <c r="N1077">
        <f t="shared" si="32"/>
        <v>5017603.8999748826</v>
      </c>
      <c r="P1077">
        <f t="shared" si="33"/>
        <v>-17603.899974882603</v>
      </c>
    </row>
    <row r="1078" spans="1:16" x14ac:dyDescent="0.2">
      <c r="A1078" s="17">
        <v>45114</v>
      </c>
      <c r="B1078">
        <v>2.7560169999999998E-2</v>
      </c>
      <c r="C1078">
        <v>3.616354E-3</v>
      </c>
      <c r="D1078">
        <v>3.2511233E-2</v>
      </c>
      <c r="E1078">
        <v>3.5933502999999999E-2</v>
      </c>
      <c r="F1078">
        <v>1.9089602000000001E-2</v>
      </c>
      <c r="G1078">
        <v>2.0680239999999999E-2</v>
      </c>
      <c r="H1078">
        <v>1.0126227999999999E-2</v>
      </c>
      <c r="I1078">
        <v>3.8423008000000002E-2</v>
      </c>
      <c r="J1078">
        <v>3.0505088E-2</v>
      </c>
      <c r="K1078">
        <v>2.5868913E-2</v>
      </c>
      <c r="L1078">
        <v>2.0601030999999999E-2</v>
      </c>
      <c r="N1078">
        <f t="shared" si="32"/>
        <v>5103607.7615350895</v>
      </c>
      <c r="P1078">
        <f t="shared" si="33"/>
        <v>-103607.76153508946</v>
      </c>
    </row>
    <row r="1079" spans="1:16" x14ac:dyDescent="0.2">
      <c r="A1079" s="17">
        <v>45117</v>
      </c>
      <c r="B1079">
        <v>1.6959802999999999E-2</v>
      </c>
      <c r="C1079">
        <v>-2.0098517E-2</v>
      </c>
      <c r="D1079">
        <v>-3.4611440000000002E-3</v>
      </c>
      <c r="E1079">
        <v>4.9097400000000001E-3</v>
      </c>
      <c r="F1079">
        <v>3.0384602E-2</v>
      </c>
      <c r="G1079">
        <v>-6.8460250000000004E-3</v>
      </c>
      <c r="H1079">
        <v>-2.136799E-3</v>
      </c>
      <c r="I1079">
        <v>-1.7262777E-2</v>
      </c>
      <c r="J1079">
        <v>-5.2347299999999999E-4</v>
      </c>
      <c r="K1079">
        <v>-5.6408559999999996E-3</v>
      </c>
      <c r="L1079">
        <v>3.97944E-5</v>
      </c>
      <c r="N1079">
        <f t="shared" si="32"/>
        <v>4847465.7822980303</v>
      </c>
      <c r="P1079">
        <f t="shared" si="33"/>
        <v>152534.21770196967</v>
      </c>
    </row>
    <row r="1080" spans="1:16" x14ac:dyDescent="0.2">
      <c r="A1080" s="17">
        <v>45118</v>
      </c>
      <c r="B1080">
        <v>2.021471E-2</v>
      </c>
      <c r="C1080">
        <v>2.8864351E-2</v>
      </c>
      <c r="D1080">
        <v>1.9657767999999999E-2</v>
      </c>
      <c r="E1080">
        <v>8.9166260000000004E-3</v>
      </c>
      <c r="F1080">
        <v>1.1677308000000001E-2</v>
      </c>
      <c r="G1080">
        <v>4.2435540000000001E-3</v>
      </c>
      <c r="H1080">
        <v>1.5368488E-2</v>
      </c>
      <c r="I1080">
        <v>2.0512480999999999E-2</v>
      </c>
      <c r="J1080">
        <v>2.3036907999999998E-2</v>
      </c>
      <c r="K1080">
        <v>2.5908707E-2</v>
      </c>
      <c r="L1080">
        <v>1.8454622E-2</v>
      </c>
      <c r="N1080">
        <f t="shared" si="32"/>
        <v>4999359.6284277188</v>
      </c>
      <c r="P1080">
        <f t="shared" si="33"/>
        <v>640.37157228123397</v>
      </c>
    </row>
    <row r="1081" spans="1:16" x14ac:dyDescent="0.2">
      <c r="A1081" s="17">
        <v>45119</v>
      </c>
      <c r="B1081">
        <v>-3.2424699999999999E-3</v>
      </c>
      <c r="C1081">
        <v>1.1626997E-2</v>
      </c>
      <c r="D1081">
        <v>4.1041130000000004E-3</v>
      </c>
      <c r="E1081">
        <v>4.60433E-4</v>
      </c>
      <c r="F1081">
        <v>3.8835400999999999E-2</v>
      </c>
      <c r="G1081">
        <v>5.5283658999999999E-2</v>
      </c>
      <c r="H1081">
        <v>3.6728742000000002E-2</v>
      </c>
      <c r="I1081">
        <v>3.9690589999999996E-3</v>
      </c>
      <c r="J1081">
        <v>1.4581324E-2</v>
      </c>
      <c r="K1081">
        <v>1.8026693E-2</v>
      </c>
      <c r="L1081">
        <v>2.0448159E-2</v>
      </c>
      <c r="N1081">
        <f t="shared" si="32"/>
        <v>5264429.0458476618</v>
      </c>
      <c r="P1081">
        <f t="shared" si="33"/>
        <v>-264429.04584766179</v>
      </c>
    </row>
    <row r="1082" spans="1:16" x14ac:dyDescent="0.2">
      <c r="A1082" s="17">
        <v>45120</v>
      </c>
      <c r="B1082">
        <v>-2.1486906E-2</v>
      </c>
      <c r="C1082">
        <v>1.7255499999999999E-4</v>
      </c>
      <c r="D1082">
        <v>-1.2473641000000001E-2</v>
      </c>
      <c r="E1082">
        <v>-2.0009730000000001E-3</v>
      </c>
      <c r="F1082">
        <v>-2.9811323000000001E-2</v>
      </c>
      <c r="G1082">
        <v>-4.8466586999999998E-2</v>
      </c>
      <c r="H1082">
        <v>-4.5588390000000003E-3</v>
      </c>
      <c r="I1082">
        <v>-4.0201061000000003E-2</v>
      </c>
      <c r="J1082">
        <v>-3.2290721000000001E-2</v>
      </c>
      <c r="K1082">
        <v>-2.9000320999999999E-2</v>
      </c>
      <c r="L1082">
        <v>-1.2581281999999999E-2</v>
      </c>
      <c r="N1082">
        <f t="shared" si="32"/>
        <v>4990377.3972171219</v>
      </c>
      <c r="P1082">
        <f t="shared" si="33"/>
        <v>9622.6027828780934</v>
      </c>
    </row>
    <row r="1083" spans="1:16" x14ac:dyDescent="0.2">
      <c r="A1083" s="17">
        <v>45121</v>
      </c>
      <c r="B1083">
        <v>3.6141473E-2</v>
      </c>
      <c r="C1083">
        <v>2.0319978999999998E-2</v>
      </c>
      <c r="D1083">
        <v>1.4001484999999999E-2</v>
      </c>
      <c r="E1083">
        <v>2.4204310999999999E-2</v>
      </c>
      <c r="F1083">
        <v>1.7342869E-2</v>
      </c>
      <c r="G1083">
        <v>3.0428469999999999E-2</v>
      </c>
      <c r="H1083">
        <v>6.8304560000000004E-3</v>
      </c>
      <c r="I1083">
        <v>4.5607006999999998E-2</v>
      </c>
      <c r="J1083">
        <v>2.2610514000000002E-2</v>
      </c>
      <c r="K1083">
        <v>2.7049243000000001E-2</v>
      </c>
      <c r="L1083">
        <v>2.3650277000000001E-2</v>
      </c>
      <c r="N1083">
        <f t="shared" si="32"/>
        <v>5055014.5635261284</v>
      </c>
      <c r="P1083">
        <f t="shared" si="33"/>
        <v>-55014.563526128419</v>
      </c>
    </row>
    <row r="1084" spans="1:16" x14ac:dyDescent="0.2">
      <c r="A1084" s="17">
        <v>45124</v>
      </c>
      <c r="B1084">
        <v>3.775123E-3</v>
      </c>
      <c r="C1084">
        <v>-3.3015850000000001E-3</v>
      </c>
      <c r="D1084">
        <v>1.5254260000000001E-3</v>
      </c>
      <c r="E1084">
        <v>-7.6305230000000002E-3</v>
      </c>
      <c r="F1084">
        <v>1.8416601000000001E-2</v>
      </c>
      <c r="G1084">
        <v>-1.1520676000000001E-2</v>
      </c>
      <c r="H1084">
        <v>-4.3856019999999997E-3</v>
      </c>
      <c r="I1084">
        <v>3.5189850000000001E-3</v>
      </c>
      <c r="J1084">
        <v>7.1276300000000005E-4</v>
      </c>
      <c r="K1084">
        <v>1.2505654E-2</v>
      </c>
      <c r="L1084">
        <v>1.84553E-3</v>
      </c>
      <c r="N1084">
        <f t="shared" si="32"/>
        <v>4865323.7898405865</v>
      </c>
      <c r="P1084">
        <f t="shared" si="33"/>
        <v>134676.21015941352</v>
      </c>
    </row>
    <row r="1085" spans="1:16" x14ac:dyDescent="0.2">
      <c r="A1085" s="17">
        <v>45125</v>
      </c>
      <c r="B1085">
        <v>-1.160059E-3</v>
      </c>
      <c r="C1085">
        <v>-1.2800994E-2</v>
      </c>
      <c r="D1085">
        <v>-5.4320700000000003E-5</v>
      </c>
      <c r="E1085">
        <v>-2.2828190000000002E-3</v>
      </c>
      <c r="F1085">
        <v>-1.9789429999999999E-3</v>
      </c>
      <c r="G1085">
        <v>-4.4632154E-2</v>
      </c>
      <c r="H1085">
        <v>1.2617454E-2</v>
      </c>
      <c r="I1085">
        <v>-3.6937983000000001E-2</v>
      </c>
      <c r="J1085">
        <v>-3.6197730000000002E-3</v>
      </c>
      <c r="K1085">
        <v>-1.7399202999999999E-2</v>
      </c>
      <c r="L1085">
        <v>-1.1942914000000001E-2</v>
      </c>
      <c r="N1085">
        <f t="shared" si="32"/>
        <v>4821404.5972770099</v>
      </c>
      <c r="P1085">
        <f t="shared" si="33"/>
        <v>178595.40272299014</v>
      </c>
    </row>
    <row r="1086" spans="1:16" x14ac:dyDescent="0.2">
      <c r="A1086" s="17">
        <v>45126</v>
      </c>
      <c r="B1086">
        <v>-3.2141919999999997E-2</v>
      </c>
      <c r="C1086">
        <v>-5.4539721999999999E-2</v>
      </c>
      <c r="D1086">
        <v>-2.0628325999999999E-2</v>
      </c>
      <c r="E1086">
        <v>-1.4561302E-2</v>
      </c>
      <c r="F1086">
        <v>-3.7412016999999999E-2</v>
      </c>
      <c r="G1086">
        <v>-2.6233241000000001E-2</v>
      </c>
      <c r="H1086">
        <v>-3.0189206999999999E-2</v>
      </c>
      <c r="I1086">
        <v>-8.0909650999999999E-2</v>
      </c>
      <c r="J1086">
        <v>-3.1862461000000002E-2</v>
      </c>
      <c r="K1086">
        <v>-3.8789153E-2</v>
      </c>
      <c r="L1086">
        <v>-3.7044876999999997E-2</v>
      </c>
      <c r="N1086">
        <f t="shared" si="32"/>
        <v>4846361.8979759738</v>
      </c>
      <c r="P1086">
        <f t="shared" si="33"/>
        <v>153638.10202402622</v>
      </c>
    </row>
    <row r="1087" spans="1:16" x14ac:dyDescent="0.2">
      <c r="A1087" s="17">
        <v>45127</v>
      </c>
      <c r="B1087">
        <v>1.9291309E-2</v>
      </c>
      <c r="C1087">
        <v>6.329108E-3</v>
      </c>
      <c r="D1087">
        <v>2.4161245000000001E-2</v>
      </c>
      <c r="E1087">
        <v>9.422794E-3</v>
      </c>
      <c r="F1087">
        <v>3.0008410000000002E-3</v>
      </c>
      <c r="G1087">
        <v>3.0869759E-2</v>
      </c>
      <c r="H1087">
        <v>3.2597491999999999E-2</v>
      </c>
      <c r="I1087">
        <v>1.6371107999999999E-2</v>
      </c>
      <c r="J1087">
        <v>1.2106832E-2</v>
      </c>
      <c r="K1087">
        <v>1.6633459999999999E-2</v>
      </c>
      <c r="L1087">
        <v>8.9890860000000003E-3</v>
      </c>
      <c r="N1087">
        <f t="shared" si="32"/>
        <v>5002674.7033776501</v>
      </c>
      <c r="P1087">
        <f t="shared" si="33"/>
        <v>-2674.7033776501194</v>
      </c>
    </row>
    <row r="1088" spans="1:16" x14ac:dyDescent="0.2">
      <c r="A1088" s="17">
        <v>45128</v>
      </c>
      <c r="B1088">
        <v>-1.1529954E-2</v>
      </c>
      <c r="C1088">
        <v>-3.0691149999999999E-3</v>
      </c>
      <c r="D1088">
        <v>-2.3358350000000001E-3</v>
      </c>
      <c r="E1088">
        <v>5.3825160000000004E-3</v>
      </c>
      <c r="F1088">
        <v>-4.7423400000000003E-3</v>
      </c>
      <c r="G1088">
        <v>-1.2300652E-2</v>
      </c>
      <c r="H1088">
        <v>-4.9836000000000004E-3</v>
      </c>
      <c r="I1088">
        <v>-1.1269619E-2</v>
      </c>
      <c r="J1088">
        <v>2.1335149999999999E-3</v>
      </c>
      <c r="K1088">
        <v>-9.5191679999999997E-3</v>
      </c>
      <c r="L1088">
        <v>-3.9054300000000003E-5</v>
      </c>
      <c r="N1088">
        <f t="shared" si="32"/>
        <v>5112244.5623209123</v>
      </c>
      <c r="P1088">
        <f t="shared" si="33"/>
        <v>-112244.56232091226</v>
      </c>
    </row>
    <row r="1089" spans="1:16" x14ac:dyDescent="0.2">
      <c r="A1089" s="17">
        <v>45131</v>
      </c>
      <c r="B1089">
        <v>1.3878682999999999E-2</v>
      </c>
      <c r="C1089">
        <v>2.1377311999999999E-2</v>
      </c>
      <c r="D1089">
        <v>1.1839058E-2</v>
      </c>
      <c r="E1089">
        <v>1.8026777000000001E-2</v>
      </c>
      <c r="F1089">
        <v>1.2440092E-2</v>
      </c>
      <c r="G1089">
        <v>1.2796194E-2</v>
      </c>
      <c r="H1089">
        <v>7.7859970000000002E-3</v>
      </c>
      <c r="I1089">
        <v>3.3546803E-2</v>
      </c>
      <c r="J1089">
        <v>1.6957988E-2</v>
      </c>
      <c r="K1089">
        <v>2.1925077000000001E-2</v>
      </c>
      <c r="L1089">
        <v>1.6681921999999998E-2</v>
      </c>
      <c r="N1089">
        <f t="shared" si="32"/>
        <v>5101295.8416748056</v>
      </c>
      <c r="P1089">
        <f t="shared" si="33"/>
        <v>-101295.84167480562</v>
      </c>
    </row>
    <row r="1090" spans="1:16" x14ac:dyDescent="0.2">
      <c r="A1090" s="17">
        <v>45132</v>
      </c>
      <c r="B1090">
        <v>7.5957189999999999E-3</v>
      </c>
      <c r="C1090">
        <v>-2.6089639000000001E-2</v>
      </c>
      <c r="D1090">
        <v>-5.569284E-2</v>
      </c>
      <c r="E1090">
        <v>-2.7499354E-2</v>
      </c>
      <c r="F1090">
        <v>-2.9779160000000002E-3</v>
      </c>
      <c r="G1090">
        <v>-2.1868852000000001E-2</v>
      </c>
      <c r="H1090">
        <v>-8.4308639999999997E-3</v>
      </c>
      <c r="I1090">
        <v>-5.0575428999999998E-2</v>
      </c>
      <c r="J1090">
        <v>-2.1386222999999999E-2</v>
      </c>
      <c r="K1090">
        <v>-2.8019886000000001E-2</v>
      </c>
      <c r="L1090">
        <v>-1.3904788E-2</v>
      </c>
      <c r="N1090">
        <f t="shared" si="32"/>
        <v>4728700.4778213091</v>
      </c>
      <c r="P1090">
        <f t="shared" si="33"/>
        <v>271299.52217869088</v>
      </c>
    </row>
    <row r="1091" spans="1:16" x14ac:dyDescent="0.2">
      <c r="A1091" s="17">
        <v>45133</v>
      </c>
      <c r="B1091">
        <v>5.5145180000000004E-3</v>
      </c>
      <c r="C1091">
        <v>9.1325030000000001E-3</v>
      </c>
      <c r="D1091">
        <v>9.7253410000000002E-3</v>
      </c>
      <c r="E1091">
        <v>4.9256799999999998E-4</v>
      </c>
      <c r="F1091">
        <v>2.8214020000000002E-3</v>
      </c>
      <c r="G1091">
        <v>2.8616180000000001E-2</v>
      </c>
      <c r="H1091">
        <v>1.4647914999999999E-2</v>
      </c>
      <c r="I1091">
        <v>4.8672499000000001E-2</v>
      </c>
      <c r="J1091">
        <v>2.0312253999999998E-2</v>
      </c>
      <c r="K1091">
        <v>2.3496336999999999E-2</v>
      </c>
      <c r="L1091">
        <v>1.8631214E-2</v>
      </c>
      <c r="N1091">
        <f t="shared" si="32"/>
        <v>5174466.7534255842</v>
      </c>
      <c r="P1091">
        <f t="shared" si="33"/>
        <v>-174466.75342558417</v>
      </c>
    </row>
    <row r="1092" spans="1:16" x14ac:dyDescent="0.2">
      <c r="A1092" s="17">
        <v>45134</v>
      </c>
      <c r="B1092">
        <v>6.3905170999999997E-2</v>
      </c>
      <c r="C1092">
        <v>1.6603083000000001E-2</v>
      </c>
      <c r="D1092">
        <v>1.0652501999999999E-2</v>
      </c>
      <c r="E1092">
        <v>6.9816100000000001E-3</v>
      </c>
      <c r="F1092">
        <v>1.5838987999999998E-2</v>
      </c>
      <c r="G1092">
        <v>2.5744158E-2</v>
      </c>
      <c r="H1092">
        <v>2.8435741E-2</v>
      </c>
      <c r="I1092">
        <v>1.8868451000000001E-2</v>
      </c>
      <c r="J1092">
        <v>1.5081405000000001E-2</v>
      </c>
      <c r="K1092">
        <v>2.9098006999999999E-2</v>
      </c>
      <c r="L1092">
        <v>2.1597552999999999E-2</v>
      </c>
      <c r="N1092">
        <f t="shared" si="32"/>
        <v>4719378.7723365724</v>
      </c>
      <c r="P1092">
        <f t="shared" si="33"/>
        <v>280621.22766342759</v>
      </c>
    </row>
    <row r="1093" spans="1:16" x14ac:dyDescent="0.2">
      <c r="A1093" s="17">
        <v>45135</v>
      </c>
      <c r="B1093">
        <v>-2.9203183000000001E-2</v>
      </c>
      <c r="C1093">
        <v>1.2667327000000001E-2</v>
      </c>
      <c r="D1093">
        <v>9.0967610000000001E-3</v>
      </c>
      <c r="E1093">
        <v>-1.2677999999999999E-3</v>
      </c>
      <c r="F1093">
        <v>3.383395E-3</v>
      </c>
      <c r="G1093">
        <v>7.9890099999999997E-4</v>
      </c>
      <c r="H1093">
        <v>2.0562508E-2</v>
      </c>
      <c r="I1093">
        <v>-1.0989600000000001E-4</v>
      </c>
      <c r="J1093">
        <v>5.5785829999999998E-3</v>
      </c>
      <c r="K1093">
        <v>8.9820890000000004E-3</v>
      </c>
      <c r="L1093">
        <v>4.1371009999999998E-3</v>
      </c>
      <c r="N1093">
        <f t="shared" ref="N1093:N1156" si="34">$B$2*(1+B1093)+$C$2*(1+C1093)+$D$2*(1+D1093)+$E$2*(1+E1093)+$F$2*(1+F1093)+$G$2*(1+G1093)+$H$2*(1+H1093)+$I$2*(1+I1093)+$J$2*(1+J1093)+$K$2*(1+K1093)+$L$2*(1+L1093)</f>
        <v>5223586.7835659785</v>
      </c>
      <c r="P1093">
        <f t="shared" ref="P1093:P1156" si="35">5000000-N1093</f>
        <v>-223586.78356597852</v>
      </c>
    </row>
    <row r="1094" spans="1:16" x14ac:dyDescent="0.2">
      <c r="A1094" s="17">
        <v>45138</v>
      </c>
      <c r="B1094">
        <v>8.3820699999999999E-4</v>
      </c>
      <c r="C1094">
        <v>2.758793E-2</v>
      </c>
      <c r="D1094">
        <v>-9.0967610000000001E-3</v>
      </c>
      <c r="E1094">
        <v>2.3480102999999999E-2</v>
      </c>
      <c r="F1094">
        <v>1.2208335000000001E-2</v>
      </c>
      <c r="G1094">
        <v>-0.13195828800000001</v>
      </c>
      <c r="H1094">
        <v>-6.8104099999999996E-4</v>
      </c>
      <c r="I1094">
        <v>2.2184477000000001E-2</v>
      </c>
      <c r="J1094">
        <v>-2.5061799999999998E-4</v>
      </c>
      <c r="K1094">
        <v>-6.3005090000000001E-3</v>
      </c>
      <c r="L1094">
        <v>6.34894E-4</v>
      </c>
      <c r="N1094">
        <f t="shared" si="34"/>
        <v>4827440.2773456052</v>
      </c>
      <c r="P1094">
        <f t="shared" si="35"/>
        <v>172559.72265439481</v>
      </c>
    </row>
    <row r="1095" spans="1:16" x14ac:dyDescent="0.2">
      <c r="A1095" s="17">
        <v>45139</v>
      </c>
      <c r="B1095">
        <v>-4.0182010999999997E-2</v>
      </c>
      <c r="C1095">
        <v>-7.2735288999999995E-2</v>
      </c>
      <c r="D1095">
        <v>-3.3810702999999998E-2</v>
      </c>
      <c r="E1095">
        <v>-3.0571116999999998E-2</v>
      </c>
      <c r="F1095">
        <v>-5.9686475000000003E-2</v>
      </c>
      <c r="G1095">
        <v>-1.6723716999999999E-2</v>
      </c>
      <c r="H1095">
        <v>-2.1504606999999999E-2</v>
      </c>
      <c r="I1095">
        <v>-1.9768207999999999E-2</v>
      </c>
      <c r="J1095">
        <v>-3.5825523999999997E-2</v>
      </c>
      <c r="K1095">
        <v>-3.3550753000000003E-2</v>
      </c>
      <c r="L1095">
        <v>-3.9023573999999998E-2</v>
      </c>
      <c r="N1095">
        <f t="shared" si="34"/>
        <v>4905410.5631984305</v>
      </c>
      <c r="P1095">
        <f t="shared" si="35"/>
        <v>94589.436801569536</v>
      </c>
    </row>
    <row r="1096" spans="1:16" x14ac:dyDescent="0.2">
      <c r="A1096" s="17">
        <v>45140</v>
      </c>
      <c r="B1096">
        <v>1.3861194E-2</v>
      </c>
      <c r="C1096">
        <v>3.4160652E-2</v>
      </c>
      <c r="D1096">
        <v>-3.7182410000000002E-3</v>
      </c>
      <c r="E1096">
        <v>-8.2377019999999995E-3</v>
      </c>
      <c r="F1096">
        <v>3.856553E-3</v>
      </c>
      <c r="G1096">
        <v>-6.3209010000000003E-3</v>
      </c>
      <c r="H1096">
        <v>-8.5304036E-2</v>
      </c>
      <c r="I1096">
        <v>-1.866658E-3</v>
      </c>
      <c r="J1096">
        <v>-5.0527690000000004E-3</v>
      </c>
      <c r="K1096">
        <v>-8.3430529999999996E-3</v>
      </c>
      <c r="L1096">
        <v>-2.56566E-3</v>
      </c>
      <c r="N1096">
        <f t="shared" si="34"/>
        <v>4843552.269162206</v>
      </c>
      <c r="P1096">
        <f t="shared" si="35"/>
        <v>156447.73083779402</v>
      </c>
    </row>
    <row r="1097" spans="1:16" x14ac:dyDescent="0.2">
      <c r="A1097" s="17">
        <v>45141</v>
      </c>
      <c r="B1097">
        <v>1.1304234999999999E-2</v>
      </c>
      <c r="C1097">
        <v>2.3322874E-2</v>
      </c>
      <c r="D1097">
        <v>-1.9751512999999998E-2</v>
      </c>
      <c r="E1097">
        <v>-3.7696349999999999E-3</v>
      </c>
      <c r="F1097">
        <v>5.4381810000000003E-3</v>
      </c>
      <c r="G1097">
        <v>2.7935859999999998E-3</v>
      </c>
      <c r="H1097">
        <v>2.3314979999999999E-2</v>
      </c>
      <c r="I1097">
        <v>1.8403116000000001E-2</v>
      </c>
      <c r="J1097">
        <v>-1.6533544000000001E-2</v>
      </c>
      <c r="K1097">
        <v>-7.0094466999999994E-2</v>
      </c>
      <c r="L1097">
        <v>-1.5777300000000001E-3</v>
      </c>
      <c r="N1097">
        <f t="shared" si="34"/>
        <v>5193768.1957623828</v>
      </c>
      <c r="P1097">
        <f t="shared" si="35"/>
        <v>-193768.19576238282</v>
      </c>
    </row>
    <row r="1098" spans="1:16" x14ac:dyDescent="0.2">
      <c r="A1098" s="17">
        <v>45142</v>
      </c>
      <c r="B1098">
        <v>2.5580360000000001E-3</v>
      </c>
      <c r="C1098">
        <v>8.5114030000000007E-3</v>
      </c>
      <c r="D1098">
        <v>3.082427E-3</v>
      </c>
      <c r="E1098">
        <v>1.7327643E-2</v>
      </c>
      <c r="F1098">
        <v>1.3625137000000001E-2</v>
      </c>
      <c r="G1098">
        <v>-1.1165120000000001E-3</v>
      </c>
      <c r="H1098">
        <v>-1.7937712000000001E-2</v>
      </c>
      <c r="I1098">
        <v>5.2730590000000001E-3</v>
      </c>
      <c r="J1098">
        <v>9.248226E-3</v>
      </c>
      <c r="K1098">
        <v>1.6045844E-2</v>
      </c>
      <c r="L1098">
        <v>1.0471183E-2</v>
      </c>
      <c r="N1098">
        <f t="shared" si="34"/>
        <v>5073188.2492260598</v>
      </c>
      <c r="P1098">
        <f t="shared" si="35"/>
        <v>-73188.249226059765</v>
      </c>
    </row>
    <row r="1099" spans="1:16" x14ac:dyDescent="0.2">
      <c r="A1099" s="17">
        <v>45145</v>
      </c>
      <c r="B1099">
        <v>-5.9787019999999998E-3</v>
      </c>
      <c r="C1099">
        <v>-3.1127484E-2</v>
      </c>
      <c r="D1099">
        <v>-1.3286315E-2</v>
      </c>
      <c r="E1099">
        <v>-1.5616394E-2</v>
      </c>
      <c r="F1099">
        <v>-2.5337922999999998E-2</v>
      </c>
      <c r="G1099">
        <v>-4.3183133999999998E-2</v>
      </c>
      <c r="H1099">
        <v>-1.4177357E-2</v>
      </c>
      <c r="I1099">
        <v>-2.2467974000000002E-2</v>
      </c>
      <c r="J1099">
        <v>-1.8529495999999999E-2</v>
      </c>
      <c r="K1099">
        <v>-3.3068630000000002E-3</v>
      </c>
      <c r="L1099">
        <v>-1.6042150000000002E-2</v>
      </c>
      <c r="N1099">
        <f t="shared" si="34"/>
        <v>4723189.6627686238</v>
      </c>
      <c r="P1099">
        <f t="shared" si="35"/>
        <v>276810.33723137621</v>
      </c>
    </row>
    <row r="1100" spans="1:16" x14ac:dyDescent="0.2">
      <c r="A1100" s="17">
        <v>45146</v>
      </c>
      <c r="B1100">
        <v>-2.1357290000000001E-2</v>
      </c>
      <c r="C1100">
        <v>-2.4677175999999999E-2</v>
      </c>
      <c r="D1100">
        <v>3.2336079999999998E-3</v>
      </c>
      <c r="E1100">
        <v>-3.7411826000000002E-2</v>
      </c>
      <c r="F1100">
        <v>-3.3144935E-2</v>
      </c>
      <c r="G1100">
        <v>-2.4998850999999999E-2</v>
      </c>
      <c r="H1100">
        <v>-9.3072339999999993E-3</v>
      </c>
      <c r="I1100">
        <v>-8.7096180000000006E-3</v>
      </c>
      <c r="J1100">
        <v>-9.6925999999999991E-3</v>
      </c>
      <c r="K1100">
        <v>-5.5757000000000003E-3</v>
      </c>
      <c r="L1100">
        <v>-1.8517459999999999E-2</v>
      </c>
      <c r="N1100">
        <f t="shared" si="34"/>
        <v>4814954.8921301477</v>
      </c>
      <c r="P1100">
        <f t="shared" si="35"/>
        <v>185045.10786985233</v>
      </c>
    </row>
    <row r="1101" spans="1:16" x14ac:dyDescent="0.2">
      <c r="A1101" s="17">
        <v>45147</v>
      </c>
      <c r="B1101">
        <v>1.1601092E-2</v>
      </c>
      <c r="C1101">
        <v>-2.1748800000000001E-3</v>
      </c>
      <c r="D1101">
        <v>1.732253E-3</v>
      </c>
      <c r="E1101">
        <v>-9.2463479999999997E-3</v>
      </c>
      <c r="F1101">
        <v>-1.699372E-2</v>
      </c>
      <c r="G1101">
        <v>-1.7898908000000002E-2</v>
      </c>
      <c r="H1101">
        <v>-8.269574E-3</v>
      </c>
      <c r="I1101">
        <v>-2.9896539999999999E-2</v>
      </c>
      <c r="J1101">
        <v>-5.4123799999999998E-4</v>
      </c>
      <c r="K1101">
        <v>-8.962266E-3</v>
      </c>
      <c r="L1101">
        <v>-4.0417880000000002E-3</v>
      </c>
      <c r="N1101">
        <f t="shared" si="34"/>
        <v>4823707.0905887699</v>
      </c>
      <c r="P1101">
        <f t="shared" si="35"/>
        <v>176292.90941123012</v>
      </c>
    </row>
    <row r="1102" spans="1:16" x14ac:dyDescent="0.2">
      <c r="A1102" s="17">
        <v>45148</v>
      </c>
      <c r="B1102">
        <v>6.0371399999999999E-3</v>
      </c>
      <c r="C1102">
        <v>-2.4427326999999999E-2</v>
      </c>
      <c r="D1102">
        <v>-8.1496710000000007E-3</v>
      </c>
      <c r="E1102">
        <v>-1.5711833000000001E-2</v>
      </c>
      <c r="F1102">
        <v>-3.1721348000000003E-2</v>
      </c>
      <c r="G1102">
        <v>5.9478061999999998E-2</v>
      </c>
      <c r="H1102">
        <v>-8.6872809999999998E-3</v>
      </c>
      <c r="I1102">
        <v>-2.6005509999999999E-2</v>
      </c>
      <c r="J1102">
        <v>-8.1539999999999998E-3</v>
      </c>
      <c r="K1102">
        <v>-1.8658049999999999E-2</v>
      </c>
      <c r="L1102">
        <v>-2.4537682000000002E-2</v>
      </c>
      <c r="N1102">
        <f t="shared" si="34"/>
        <v>4881803.5536749801</v>
      </c>
      <c r="P1102">
        <f t="shared" si="35"/>
        <v>118196.44632501993</v>
      </c>
    </row>
    <row r="1103" spans="1:16" x14ac:dyDescent="0.2">
      <c r="A1103" s="17">
        <v>45149</v>
      </c>
      <c r="B1103">
        <v>2.2389934E-2</v>
      </c>
      <c r="C1103">
        <v>4.0178518000000003E-2</v>
      </c>
      <c r="D1103">
        <v>2.5426214999999999E-2</v>
      </c>
      <c r="E1103">
        <v>2.8911886000000001E-2</v>
      </c>
      <c r="F1103">
        <v>4.2522977000000003E-2</v>
      </c>
      <c r="G1103">
        <v>4.4684495999999997E-2</v>
      </c>
      <c r="H1103">
        <v>-5.1612899999999998E-3</v>
      </c>
      <c r="I1103">
        <v>3.3733702999999997E-2</v>
      </c>
      <c r="J1103">
        <v>1.1828584E-2</v>
      </c>
      <c r="K1103">
        <v>1.5411985E-2</v>
      </c>
      <c r="L1103">
        <v>2.8439709000000001E-2</v>
      </c>
      <c r="N1103">
        <f t="shared" si="34"/>
        <v>5240678.8910707459</v>
      </c>
      <c r="P1103">
        <f t="shared" si="35"/>
        <v>-240678.89107074589</v>
      </c>
    </row>
    <row r="1104" spans="1:16" x14ac:dyDescent="0.2">
      <c r="A1104" s="17">
        <v>45152</v>
      </c>
      <c r="B1104">
        <v>-2.5835376E-2</v>
      </c>
      <c r="C1104">
        <v>-5.6419340000000004E-3</v>
      </c>
      <c r="D1104">
        <v>-1.3702222E-2</v>
      </c>
      <c r="E1104">
        <v>-1.3651084000000001E-2</v>
      </c>
      <c r="F1104">
        <v>-7.5827480000000003E-3</v>
      </c>
      <c r="G1104">
        <v>-1.7895458E-2</v>
      </c>
      <c r="H1104">
        <v>-2.0736217000000001E-2</v>
      </c>
      <c r="I1104">
        <v>-9.3267249999999993E-3</v>
      </c>
      <c r="J1104">
        <v>-2.2198059999999999E-2</v>
      </c>
      <c r="K1104">
        <v>-2.6232321999999999E-2</v>
      </c>
      <c r="L1104">
        <v>-1.6836434000000001E-2</v>
      </c>
      <c r="N1104">
        <f t="shared" si="34"/>
        <v>5019944.4748362415</v>
      </c>
      <c r="P1104">
        <f t="shared" si="35"/>
        <v>-19944.474836241454</v>
      </c>
    </row>
    <row r="1105" spans="1:16" x14ac:dyDescent="0.2">
      <c r="A1105" s="17">
        <v>45153</v>
      </c>
      <c r="B1105">
        <v>-3.6314346999999997E-2</v>
      </c>
      <c r="C1105">
        <v>-3.8075396999999997E-2</v>
      </c>
      <c r="D1105">
        <v>-1.4616205E-2</v>
      </c>
      <c r="E1105">
        <v>-1.1375514E-2</v>
      </c>
      <c r="F1105">
        <v>-3.0047701E-2</v>
      </c>
      <c r="G1105">
        <v>-1.6327711000000002E-2</v>
      </c>
      <c r="H1105">
        <v>-1.3794463999999999E-2</v>
      </c>
      <c r="I1105">
        <v>-5.9599520000000001E-3</v>
      </c>
      <c r="J1105">
        <v>-2.3153744E-2</v>
      </c>
      <c r="K1105">
        <v>-1.3942702E-2</v>
      </c>
      <c r="L1105">
        <v>-1.9545348000000001E-2</v>
      </c>
      <c r="N1105">
        <f t="shared" si="34"/>
        <v>5048525.5181356501</v>
      </c>
      <c r="P1105">
        <f t="shared" si="35"/>
        <v>-48525.518135650083</v>
      </c>
    </row>
    <row r="1106" spans="1:16" x14ac:dyDescent="0.2">
      <c r="A1106" s="17">
        <v>45154</v>
      </c>
      <c r="B1106">
        <v>-2.8741940000000001E-2</v>
      </c>
      <c r="C1106">
        <v>-2.5990216E-2</v>
      </c>
      <c r="D1106">
        <v>2.4132900000000001E-4</v>
      </c>
      <c r="E1106">
        <v>-7.096176E-3</v>
      </c>
      <c r="F1106">
        <v>3.3062640000000002E-3</v>
      </c>
      <c r="G1106">
        <v>-3.4456245000000003E-2</v>
      </c>
      <c r="H1106">
        <v>-6.35824E-4</v>
      </c>
      <c r="I1106">
        <v>-4.8398130000000001E-3</v>
      </c>
      <c r="J1106">
        <v>-9.5276779999999995E-3</v>
      </c>
      <c r="K1106">
        <v>-8.4344910000000006E-3</v>
      </c>
      <c r="L1106">
        <v>-9.8236269999999997E-3</v>
      </c>
      <c r="N1106">
        <f t="shared" si="34"/>
        <v>5019339.7326368149</v>
      </c>
      <c r="P1106">
        <f t="shared" si="35"/>
        <v>-19339.732636814937</v>
      </c>
    </row>
    <row r="1107" spans="1:16" x14ac:dyDescent="0.2">
      <c r="A1107" s="17">
        <v>45155</v>
      </c>
      <c r="B1107">
        <v>5.2044309999999998E-3</v>
      </c>
      <c r="C1107">
        <v>9.6241109999999994E-3</v>
      </c>
      <c r="D1107">
        <v>4.3942779999999997E-3</v>
      </c>
      <c r="E1107">
        <v>-1.524608E-3</v>
      </c>
      <c r="F1107">
        <v>5.2121899999999996E-4</v>
      </c>
      <c r="G1107">
        <v>1.3616179000000001E-2</v>
      </c>
      <c r="H1107">
        <v>1.8174599999999999E-4</v>
      </c>
      <c r="I1107">
        <v>1.0456902000000001E-2</v>
      </c>
      <c r="J1107">
        <v>1.480402E-3</v>
      </c>
      <c r="K1107">
        <v>3.9114479999999997E-3</v>
      </c>
      <c r="L1107">
        <v>5.3608639999999999E-3</v>
      </c>
      <c r="N1107">
        <f t="shared" si="34"/>
        <v>5031747.3641003696</v>
      </c>
      <c r="P1107">
        <f t="shared" si="35"/>
        <v>-31747.364100369625</v>
      </c>
    </row>
    <row r="1108" spans="1:16" x14ac:dyDescent="0.2">
      <c r="A1108" s="17">
        <v>45156</v>
      </c>
      <c r="B1108">
        <v>1.1838005E-2</v>
      </c>
      <c r="C1108">
        <v>2.5929325999999999E-2</v>
      </c>
      <c r="D1108">
        <v>8.7309529999999996E-3</v>
      </c>
      <c r="E1108">
        <v>4.6490398000000002E-2</v>
      </c>
      <c r="F1108">
        <v>4.1495380999999998E-2</v>
      </c>
      <c r="G1108">
        <v>3.4184929000000003E-2</v>
      </c>
      <c r="H1108">
        <v>5.2541059999999997E-3</v>
      </c>
      <c r="I1108">
        <v>4.1535034999999998E-2</v>
      </c>
      <c r="J1108">
        <v>8.3292709999999992E-3</v>
      </c>
      <c r="K1108">
        <v>1.9057607000000001E-2</v>
      </c>
      <c r="L1108">
        <v>2.8324533999999998E-2</v>
      </c>
      <c r="N1108">
        <f t="shared" si="34"/>
        <v>5353166.084351534</v>
      </c>
      <c r="P1108">
        <f t="shared" si="35"/>
        <v>-353166.08435153402</v>
      </c>
    </row>
    <row r="1109" spans="1:16" x14ac:dyDescent="0.2">
      <c r="A1109" s="17">
        <v>45159</v>
      </c>
      <c r="B1109">
        <v>-7.5722410000000004E-3</v>
      </c>
      <c r="C1109">
        <v>-2.3939776999999999E-2</v>
      </c>
      <c r="D1109">
        <v>-5.0139700000000004E-3</v>
      </c>
      <c r="E1109">
        <v>-1.0866426E-2</v>
      </c>
      <c r="F1109">
        <v>-7.3565870000000004E-3</v>
      </c>
      <c r="G1109">
        <v>1.86658E-4</v>
      </c>
      <c r="H1109">
        <v>-1.099258E-2</v>
      </c>
      <c r="I1109">
        <v>-1.207007E-3</v>
      </c>
      <c r="J1109">
        <v>-3.1647450000000001E-3</v>
      </c>
      <c r="K1109">
        <v>-3.608048E-3</v>
      </c>
      <c r="L1109">
        <v>-8.8561179999999996E-3</v>
      </c>
      <c r="N1109">
        <f t="shared" si="34"/>
        <v>4944771.1044187639</v>
      </c>
      <c r="P1109">
        <f t="shared" si="35"/>
        <v>55228.895581236109</v>
      </c>
    </row>
    <row r="1110" spans="1:16" x14ac:dyDescent="0.2">
      <c r="A1110" s="17">
        <v>45160</v>
      </c>
      <c r="B1110">
        <v>3.2603383999999999E-2</v>
      </c>
      <c r="C1110">
        <v>3.5058652000000003E-2</v>
      </c>
      <c r="D1110">
        <v>1.6145585E-2</v>
      </c>
      <c r="E1110">
        <v>2.4002995999999999E-2</v>
      </c>
      <c r="F1110">
        <v>3.1549352000000003E-2</v>
      </c>
      <c r="G1110">
        <v>3.9529388999999998E-2</v>
      </c>
      <c r="H1110">
        <v>1.5409924E-2</v>
      </c>
      <c r="I1110">
        <v>4.5606314000000002E-2</v>
      </c>
      <c r="J1110">
        <v>4.6308829999999997E-3</v>
      </c>
      <c r="K1110">
        <v>4.477094E-3</v>
      </c>
      <c r="L1110">
        <v>2.0237304000000001E-2</v>
      </c>
      <c r="N1110">
        <f t="shared" si="34"/>
        <v>5125571.2536975369</v>
      </c>
      <c r="P1110">
        <f t="shared" si="35"/>
        <v>-125571.25369753689</v>
      </c>
    </row>
    <row r="1111" spans="1:16" x14ac:dyDescent="0.2">
      <c r="A1111" s="17">
        <v>45161</v>
      </c>
      <c r="B1111">
        <v>-4.1766725999999997E-2</v>
      </c>
      <c r="C1111">
        <v>-7.2274943999999994E-2</v>
      </c>
      <c r="D1111">
        <v>-2.5283018000000001E-2</v>
      </c>
      <c r="E1111">
        <v>-2.5558412999999999E-2</v>
      </c>
      <c r="F1111">
        <v>-7.0911130000000003E-2</v>
      </c>
      <c r="G1111">
        <v>-5.0981698999999998E-2</v>
      </c>
      <c r="H1111">
        <v>-2.4218215000000001E-2</v>
      </c>
      <c r="I1111">
        <v>-5.8424209999999997E-2</v>
      </c>
      <c r="J1111">
        <v>-2.1585763000000001E-2</v>
      </c>
      <c r="K1111">
        <v>-3.5747501000000001E-2</v>
      </c>
      <c r="L1111">
        <v>-3.3608056999999997E-2</v>
      </c>
      <c r="N1111">
        <f t="shared" si="34"/>
        <v>4906764.8623882066</v>
      </c>
      <c r="P1111">
        <f t="shared" si="35"/>
        <v>93235.137611793354</v>
      </c>
    </row>
    <row r="1112" spans="1:16" x14ac:dyDescent="0.2">
      <c r="A1112" s="17">
        <v>45162</v>
      </c>
      <c r="B1112">
        <v>2.0049398E-2</v>
      </c>
      <c r="C1112">
        <v>4.4106609999999997E-3</v>
      </c>
      <c r="D1112">
        <v>1.3317565E-2</v>
      </c>
      <c r="E1112">
        <v>-3.094383E-3</v>
      </c>
      <c r="F1112">
        <v>-6.8444373000000003E-2</v>
      </c>
      <c r="G1112">
        <v>6.0241089999999997E-3</v>
      </c>
      <c r="H1112">
        <v>1.6542936000000001E-2</v>
      </c>
      <c r="I1112">
        <v>-1.5465928E-2</v>
      </c>
      <c r="J1112">
        <v>2.5410017E-2</v>
      </c>
      <c r="K1112">
        <v>2.0493345E-2</v>
      </c>
      <c r="L1112">
        <v>4.2915150000000001E-3</v>
      </c>
      <c r="N1112">
        <f t="shared" si="34"/>
        <v>4902056.8928265963</v>
      </c>
      <c r="P1112">
        <f t="shared" si="35"/>
        <v>97943.107173403725</v>
      </c>
    </row>
    <row r="1113" spans="1:16" x14ac:dyDescent="0.2">
      <c r="A1113" s="17">
        <v>45163</v>
      </c>
      <c r="B1113">
        <v>1.1066273999999999E-2</v>
      </c>
      <c r="C1113">
        <v>3.5146050000000001E-3</v>
      </c>
      <c r="D1113">
        <v>5.2895429999999998E-3</v>
      </c>
      <c r="E1113">
        <v>1.0812089E-2</v>
      </c>
      <c r="F1113">
        <v>3.0737678000000001E-2</v>
      </c>
      <c r="G1113">
        <v>1.6381621999999998E-2</v>
      </c>
      <c r="H1113">
        <v>1.2252371E-2</v>
      </c>
      <c r="I1113">
        <v>2.0900484E-2</v>
      </c>
      <c r="J1113">
        <v>1.2106349000000001E-2</v>
      </c>
      <c r="K1113">
        <v>1.1524753E-2</v>
      </c>
      <c r="L1113">
        <v>1.258241E-2</v>
      </c>
      <c r="N1113">
        <f t="shared" si="34"/>
        <v>5071114.2598399445</v>
      </c>
      <c r="P1113">
        <f t="shared" si="35"/>
        <v>-71114.259839944541</v>
      </c>
    </row>
    <row r="1114" spans="1:16" x14ac:dyDescent="0.2">
      <c r="A1114" s="17">
        <v>45166</v>
      </c>
      <c r="B1114">
        <v>2.0315739999999999E-2</v>
      </c>
      <c r="C1114">
        <v>3.1748674999999997E-2</v>
      </c>
      <c r="D1114">
        <v>1.1727087000000001E-2</v>
      </c>
      <c r="E1114">
        <v>3.2955485999999999E-2</v>
      </c>
      <c r="F1114">
        <v>1.7072897E-2</v>
      </c>
      <c r="G1114">
        <v>2.2095285999999999E-2</v>
      </c>
      <c r="H1114">
        <v>1.8629188000000001E-2</v>
      </c>
      <c r="I1114">
        <v>4.2656333999999997E-2</v>
      </c>
      <c r="J1114">
        <v>1.2290367E-2</v>
      </c>
      <c r="K1114">
        <v>2.0708164000000001E-2</v>
      </c>
      <c r="L1114">
        <v>2.5928542999999998E-2</v>
      </c>
      <c r="N1114">
        <f t="shared" si="34"/>
        <v>5219960.8047038577</v>
      </c>
      <c r="P1114">
        <f t="shared" si="35"/>
        <v>-219960.80470385775</v>
      </c>
    </row>
    <row r="1115" spans="1:16" x14ac:dyDescent="0.2">
      <c r="A1115" s="17">
        <v>45167</v>
      </c>
      <c r="B1115">
        <v>6.3915439999999999E-3</v>
      </c>
      <c r="C1115">
        <v>6.3055890000000003E-3</v>
      </c>
      <c r="D1115">
        <v>-8.5902889999999992E-3</v>
      </c>
      <c r="E1115">
        <v>2.6372829999999998E-3</v>
      </c>
      <c r="F1115">
        <v>2.1506147E-2</v>
      </c>
      <c r="G1115">
        <v>1.8785762000000001E-2</v>
      </c>
      <c r="H1115">
        <v>2.563428E-3</v>
      </c>
      <c r="I1115">
        <v>5.8124659999999996E-3</v>
      </c>
      <c r="J1115">
        <v>-5.4377189999999997E-3</v>
      </c>
      <c r="K1115">
        <v>2.43873E-4</v>
      </c>
      <c r="L1115">
        <v>4.7039339999999999E-3</v>
      </c>
      <c r="N1115">
        <f t="shared" si="34"/>
        <v>5030768.512184469</v>
      </c>
      <c r="P1115">
        <f t="shared" si="35"/>
        <v>-30768.512184469029</v>
      </c>
    </row>
    <row r="1116" spans="1:16" x14ac:dyDescent="0.2">
      <c r="A1116" s="17">
        <v>45168</v>
      </c>
      <c r="B1116">
        <v>1.7511644E-2</v>
      </c>
      <c r="C1116">
        <v>-8.1955629999999995E-3</v>
      </c>
      <c r="D1116">
        <v>-6.9376280000000004E-3</v>
      </c>
      <c r="E1116">
        <v>3.3730049999999998E-2</v>
      </c>
      <c r="F1116">
        <v>1.5745701000000001E-2</v>
      </c>
      <c r="G1116">
        <v>8.85872E-4</v>
      </c>
      <c r="H1116">
        <v>1.1062634999999999E-2</v>
      </c>
      <c r="I1116">
        <v>2.4564104999999999E-2</v>
      </c>
      <c r="J1116">
        <v>1.155934E-3</v>
      </c>
      <c r="K1116">
        <v>-1.8310749999999999E-3</v>
      </c>
      <c r="L1116">
        <v>6.8967919999999997E-3</v>
      </c>
      <c r="N1116">
        <f t="shared" si="34"/>
        <v>5077936.7340485472</v>
      </c>
      <c r="P1116">
        <f t="shared" si="35"/>
        <v>-77936.734048547223</v>
      </c>
    </row>
    <row r="1117" spans="1:16" x14ac:dyDescent="0.2">
      <c r="A1117" s="17">
        <v>45169</v>
      </c>
      <c r="B1117">
        <v>4.0981381999999997E-2</v>
      </c>
      <c r="C1117">
        <v>3.4673694999999997E-2</v>
      </c>
      <c r="D1117">
        <v>1.047674E-2</v>
      </c>
      <c r="E1117">
        <v>-5.6124445000000002E-2</v>
      </c>
      <c r="F1117">
        <v>-5.1635199999999996E-3</v>
      </c>
      <c r="G1117">
        <v>1.3892725E-2</v>
      </c>
      <c r="H1117">
        <v>7.4807379999999998E-3</v>
      </c>
      <c r="I1117">
        <v>-2.4707190000000001E-3</v>
      </c>
      <c r="J1117">
        <v>8.3116160000000008E-3</v>
      </c>
      <c r="K1117">
        <v>5.4834860000000001E-3</v>
      </c>
      <c r="L1117">
        <v>2.601304E-3</v>
      </c>
      <c r="N1117">
        <f t="shared" si="34"/>
        <v>4549520.8489465434</v>
      </c>
      <c r="P1117">
        <f t="shared" si="35"/>
        <v>450479.15105345659</v>
      </c>
    </row>
    <row r="1118" spans="1:16" x14ac:dyDescent="0.2">
      <c r="A1118" s="17">
        <v>45170</v>
      </c>
      <c r="B1118">
        <v>2.7278580000000001E-3</v>
      </c>
      <c r="C1118">
        <v>1.2078445E-2</v>
      </c>
      <c r="D1118">
        <v>-5.2988999999999998E-4</v>
      </c>
      <c r="E1118">
        <v>-4.0113600000000002E-4</v>
      </c>
      <c r="F1118">
        <v>-1.0359639999999999E-3</v>
      </c>
      <c r="G1118">
        <v>-1.048359E-3</v>
      </c>
      <c r="H1118">
        <v>1.000265E-2</v>
      </c>
      <c r="I1118">
        <v>-1.4325971999999999E-2</v>
      </c>
      <c r="J1118">
        <v>-4.8904509999999997E-3</v>
      </c>
      <c r="K1118">
        <v>-8.9107619999999992E-3</v>
      </c>
      <c r="L1118">
        <v>-3.3214399999999998E-4</v>
      </c>
      <c r="N1118">
        <f t="shared" si="34"/>
        <v>4996597.1542548742</v>
      </c>
      <c r="P1118">
        <f t="shared" si="35"/>
        <v>3402.8457451257855</v>
      </c>
    </row>
    <row r="1119" spans="1:16" x14ac:dyDescent="0.2">
      <c r="A1119" s="17">
        <v>45174</v>
      </c>
      <c r="B1119">
        <v>7.3278630000000004E-3</v>
      </c>
      <c r="C1119">
        <v>-1.3632857E-2</v>
      </c>
      <c r="D1119">
        <v>-1.0006279E-2</v>
      </c>
      <c r="E1119">
        <v>1.1442099999999999E-4</v>
      </c>
      <c r="F1119">
        <v>-2.0594069999999999E-2</v>
      </c>
      <c r="G1119">
        <v>-2.9764879999999998E-3</v>
      </c>
      <c r="H1119">
        <v>-1.6174681999999999E-2</v>
      </c>
      <c r="I1119">
        <v>2.4020000000000001E-3</v>
      </c>
      <c r="J1119">
        <v>3.519267E-3</v>
      </c>
      <c r="K1119">
        <v>-6.1492109999999999E-3</v>
      </c>
      <c r="L1119">
        <v>-7.2552679999999996E-3</v>
      </c>
      <c r="N1119">
        <f t="shared" si="34"/>
        <v>4925569.6744751902</v>
      </c>
      <c r="P1119">
        <f t="shared" si="35"/>
        <v>74430.32552480977</v>
      </c>
    </row>
    <row r="1120" spans="1:16" x14ac:dyDescent="0.2">
      <c r="A1120" s="17">
        <v>45175</v>
      </c>
      <c r="B1120">
        <v>3.1934788999999998E-2</v>
      </c>
      <c r="C1120">
        <v>-2.492372E-2</v>
      </c>
      <c r="D1120">
        <v>-2.0075269E-2</v>
      </c>
      <c r="E1120">
        <v>-1.7626056000000001E-2</v>
      </c>
      <c r="F1120">
        <v>-2.2949089999999999E-3</v>
      </c>
      <c r="G1120">
        <v>-1.7868645999999998E-2</v>
      </c>
      <c r="H1120">
        <v>-7.4940103999999994E-2</v>
      </c>
      <c r="I1120">
        <v>-3.6433324000000003E-2</v>
      </c>
      <c r="J1120">
        <v>-2.0630774000000001E-2</v>
      </c>
      <c r="K1120">
        <v>-2.4476765000000001E-2</v>
      </c>
      <c r="L1120">
        <v>-2.3153776000000001E-2</v>
      </c>
      <c r="N1120">
        <f t="shared" si="34"/>
        <v>4470018.6732501183</v>
      </c>
      <c r="P1120">
        <f t="shared" si="35"/>
        <v>529981.32674988173</v>
      </c>
    </row>
    <row r="1121" spans="1:16" x14ac:dyDescent="0.2">
      <c r="A1121" s="17">
        <v>45176</v>
      </c>
      <c r="B1121">
        <v>-4.4625960000000001E-3</v>
      </c>
      <c r="C1121">
        <v>-4.7019080000000003E-3</v>
      </c>
      <c r="D1121">
        <v>-3.0361800000000002E-4</v>
      </c>
      <c r="E1121">
        <v>6.0656000000000002E-4</v>
      </c>
      <c r="F1121">
        <v>-1.4957688E-2</v>
      </c>
      <c r="G1121">
        <v>-1.3840438E-2</v>
      </c>
      <c r="H1121">
        <v>-2.4465720000000002E-3</v>
      </c>
      <c r="I1121">
        <v>-8.4736929999999992E-3</v>
      </c>
      <c r="J1121">
        <v>-5.5628960000000003E-3</v>
      </c>
      <c r="K1121">
        <v>-4.0537350000000002E-3</v>
      </c>
      <c r="L1121">
        <v>-5.1898079999999997E-3</v>
      </c>
      <c r="N1121">
        <f t="shared" si="34"/>
        <v>4968609.8601925522</v>
      </c>
      <c r="P1121">
        <f t="shared" si="35"/>
        <v>31390.139807447791</v>
      </c>
    </row>
    <row r="1122" spans="1:16" x14ac:dyDescent="0.2">
      <c r="A1122" s="17">
        <v>45177</v>
      </c>
      <c r="B1122">
        <v>1.5143851E-2</v>
      </c>
      <c r="C1122">
        <v>-7.2844240000000003E-3</v>
      </c>
      <c r="D1122">
        <v>7.1406960000000002E-3</v>
      </c>
      <c r="E1122">
        <v>1.8524889999999999E-3</v>
      </c>
      <c r="F1122">
        <v>1.0351803999999999E-2</v>
      </c>
      <c r="G1122">
        <v>2.4140617999999999E-2</v>
      </c>
      <c r="H1122">
        <v>3.8263664000000003E-2</v>
      </c>
      <c r="I1122">
        <v>-1.8387589999999999E-2</v>
      </c>
      <c r="J1122">
        <v>1.013716E-3</v>
      </c>
      <c r="K1122">
        <v>8.5947409999999995E-3</v>
      </c>
      <c r="L1122">
        <v>-5.6694299999999998E-4</v>
      </c>
      <c r="N1122">
        <f t="shared" si="34"/>
        <v>4887556.6203767033</v>
      </c>
      <c r="P1122">
        <f t="shared" si="35"/>
        <v>112443.37962329667</v>
      </c>
    </row>
    <row r="1123" spans="1:16" x14ac:dyDescent="0.2">
      <c r="A1123" s="17">
        <v>45180</v>
      </c>
      <c r="B1123">
        <v>6.9723110000000001E-3</v>
      </c>
      <c r="C1123">
        <v>-9.4973499999999995E-5</v>
      </c>
      <c r="D1123">
        <v>-1.4271462E-2</v>
      </c>
      <c r="E1123">
        <v>-1.7163491999999999E-2</v>
      </c>
      <c r="F1123">
        <v>-1.1967624E-2</v>
      </c>
      <c r="G1123">
        <v>4.4072349999999998E-3</v>
      </c>
      <c r="H1123">
        <v>8.5775490000000003E-3</v>
      </c>
      <c r="I1123">
        <v>-1.162415E-2</v>
      </c>
      <c r="J1123">
        <v>-1.4743664E-2</v>
      </c>
      <c r="K1123">
        <v>-1.3812598000000001E-2</v>
      </c>
      <c r="L1123">
        <v>-8.5239919999999993E-3</v>
      </c>
      <c r="N1123">
        <f t="shared" si="34"/>
        <v>4864260.255943032</v>
      </c>
      <c r="P1123">
        <f t="shared" si="35"/>
        <v>135739.74405696802</v>
      </c>
    </row>
    <row r="1124" spans="1:16" x14ac:dyDescent="0.2">
      <c r="A1124" s="17">
        <v>45181</v>
      </c>
      <c r="B1124">
        <v>-3.867503E-3</v>
      </c>
      <c r="C1124">
        <v>2.2534063999999999E-2</v>
      </c>
      <c r="D1124">
        <v>5.3070189999999996E-3</v>
      </c>
      <c r="E1124">
        <v>9.9090289999999998E-3</v>
      </c>
      <c r="F1124">
        <v>-8.9899100000000003E-4</v>
      </c>
      <c r="G1124">
        <v>3.1853138000000003E-2</v>
      </c>
      <c r="H1124">
        <v>1.2596813E-2</v>
      </c>
      <c r="I1124">
        <v>1.0289832E-2</v>
      </c>
      <c r="J1124">
        <v>6.377766E-3</v>
      </c>
      <c r="K1124">
        <v>3.8205969999999998E-3</v>
      </c>
      <c r="L1124">
        <v>5.1150019999999996E-3</v>
      </c>
      <c r="N1124">
        <f t="shared" si="34"/>
        <v>5198504.3143164739</v>
      </c>
      <c r="P1124">
        <f t="shared" si="35"/>
        <v>-198504.3143164739</v>
      </c>
    </row>
    <row r="1125" spans="1:16" x14ac:dyDescent="0.2">
      <c r="A1125" s="17">
        <v>45182</v>
      </c>
      <c r="B1125">
        <v>-1.033932E-3</v>
      </c>
      <c r="C1125">
        <v>-1.0077549999999999E-2</v>
      </c>
      <c r="D1125">
        <v>1.0229881E-2</v>
      </c>
      <c r="E1125">
        <v>2.1699066999999999E-2</v>
      </c>
      <c r="F1125">
        <v>4.3072689999999999E-3</v>
      </c>
      <c r="G1125">
        <v>1.0171342E-2</v>
      </c>
      <c r="H1125">
        <v>1.235231E-2</v>
      </c>
      <c r="I1125">
        <v>2.4944941000000002E-2</v>
      </c>
      <c r="J1125">
        <v>1.9672345000000001E-2</v>
      </c>
      <c r="K1125">
        <v>1.7139576E-2</v>
      </c>
      <c r="L1125">
        <v>7.1293870000000001E-3</v>
      </c>
      <c r="N1125">
        <f t="shared" si="34"/>
        <v>5148492.0385588966</v>
      </c>
      <c r="P1125">
        <f t="shared" si="35"/>
        <v>-148492.03855889663</v>
      </c>
    </row>
    <row r="1126" spans="1:16" x14ac:dyDescent="0.2">
      <c r="A1126" s="17">
        <v>45183</v>
      </c>
      <c r="B1126">
        <v>-2.0640728000000001E-2</v>
      </c>
      <c r="C1126">
        <v>-4.9404622000000002E-2</v>
      </c>
      <c r="D1126">
        <v>-2.0872725000000002E-2</v>
      </c>
      <c r="E1126">
        <v>-2.3165603999999999E-2</v>
      </c>
      <c r="F1126">
        <v>-2.4473180000000001E-2</v>
      </c>
      <c r="G1126">
        <v>-6.5157171E-2</v>
      </c>
      <c r="H1126">
        <v>-7.9233489999999997E-3</v>
      </c>
      <c r="I1126">
        <v>-5.2241985999999997E-2</v>
      </c>
      <c r="J1126">
        <v>-8.5519900000000006E-3</v>
      </c>
      <c r="K1126">
        <v>-3.0447597E-2</v>
      </c>
      <c r="L1126">
        <v>-2.9284936000000001E-2</v>
      </c>
      <c r="N1126">
        <f t="shared" si="34"/>
        <v>4734823.0222467789</v>
      </c>
      <c r="P1126">
        <f t="shared" si="35"/>
        <v>265176.97775322106</v>
      </c>
    </row>
    <row r="1127" spans="1:16" x14ac:dyDescent="0.2">
      <c r="A1127" s="17">
        <v>45184</v>
      </c>
      <c r="B1127">
        <v>2.8996489999999998E-3</v>
      </c>
      <c r="C1127">
        <v>8.6334770000000005E-3</v>
      </c>
      <c r="D1127">
        <v>1.290675E-3</v>
      </c>
      <c r="E1127">
        <v>-1.9746170000000001E-3</v>
      </c>
      <c r="F1127">
        <v>5.3079529999999998E-3</v>
      </c>
      <c r="G1127">
        <v>2.2604869E-2</v>
      </c>
      <c r="H1127">
        <v>-3.4529019999999999E-3</v>
      </c>
      <c r="I1127">
        <v>-6.9998639999999997E-3</v>
      </c>
      <c r="J1127">
        <v>8.830315E-3</v>
      </c>
      <c r="K1127">
        <v>4.1137639999999998E-3</v>
      </c>
      <c r="L1127">
        <v>3.402525E-3</v>
      </c>
      <c r="N1127">
        <f t="shared" si="34"/>
        <v>5042528.247895889</v>
      </c>
      <c r="P1127">
        <f t="shared" si="35"/>
        <v>-42528.247895888984</v>
      </c>
    </row>
    <row r="1128" spans="1:16" x14ac:dyDescent="0.2">
      <c r="A1128" s="17">
        <v>45187</v>
      </c>
      <c r="B1128">
        <v>-4.4403864000000001E-2</v>
      </c>
      <c r="C1128">
        <v>-7.4517660000000003E-3</v>
      </c>
      <c r="D1128">
        <v>1.901893E-3</v>
      </c>
      <c r="E1128">
        <v>-9.4158700000000002E-4</v>
      </c>
      <c r="F1128">
        <v>-1.2675776E-2</v>
      </c>
      <c r="G1128">
        <v>-1.7397909999999999E-2</v>
      </c>
      <c r="H1128">
        <v>-1.8168483999999999E-2</v>
      </c>
      <c r="I1128">
        <v>-7.8612270000000001E-3</v>
      </c>
      <c r="J1128">
        <v>-5.4120030000000003E-3</v>
      </c>
      <c r="K1128">
        <v>-2.1832790000000002E-3</v>
      </c>
      <c r="L1128">
        <v>-8.4651959999999995E-3</v>
      </c>
      <c r="N1128">
        <f t="shared" si="34"/>
        <v>5205597.0553541016</v>
      </c>
      <c r="P1128">
        <f t="shared" si="35"/>
        <v>-205597.05535410158</v>
      </c>
    </row>
    <row r="1129" spans="1:16" x14ac:dyDescent="0.2">
      <c r="A1129" s="17">
        <v>45188</v>
      </c>
      <c r="B1129">
        <v>-4.6467557999999999E-2</v>
      </c>
      <c r="C1129">
        <v>-1.2577579E-2</v>
      </c>
      <c r="D1129">
        <v>-6.395263E-3</v>
      </c>
      <c r="E1129">
        <v>-1.6750969000000001E-2</v>
      </c>
      <c r="F1129">
        <v>-2.1490215E-2</v>
      </c>
      <c r="G1129">
        <v>-2.4840346999999999E-2</v>
      </c>
      <c r="H1129">
        <v>-1.3640375999999999E-2</v>
      </c>
      <c r="I1129">
        <v>-1.8153605E-2</v>
      </c>
      <c r="J1129">
        <v>-1.5049788E-2</v>
      </c>
      <c r="K1129">
        <v>-1.3721886000000001E-2</v>
      </c>
      <c r="L1129">
        <v>-1.6553872000000001E-2</v>
      </c>
      <c r="N1129">
        <f t="shared" si="34"/>
        <v>5108503.3026709659</v>
      </c>
      <c r="P1129">
        <f t="shared" si="35"/>
        <v>-108503.3026709659</v>
      </c>
    </row>
    <row r="1130" spans="1:16" x14ac:dyDescent="0.2">
      <c r="A1130" s="17">
        <v>45189</v>
      </c>
      <c r="B1130">
        <v>-1.1538169999999999E-3</v>
      </c>
      <c r="C1130">
        <v>-4.3071007000000001E-2</v>
      </c>
      <c r="D1130">
        <v>-1.0542932E-2</v>
      </c>
      <c r="E1130">
        <v>-2.7104650000000001E-2</v>
      </c>
      <c r="F1130">
        <v>-2.0997037E-2</v>
      </c>
      <c r="G1130">
        <v>-2.7169570000000001E-2</v>
      </c>
      <c r="H1130">
        <v>-1.1603461000000001E-2</v>
      </c>
      <c r="I1130">
        <v>-2.0779321999999999E-2</v>
      </c>
      <c r="J1130">
        <v>-1.2803053999999999E-2</v>
      </c>
      <c r="K1130">
        <v>-8.2456639999999998E-3</v>
      </c>
      <c r="L1130">
        <v>-1.8626172999999999E-2</v>
      </c>
      <c r="N1130">
        <f t="shared" si="34"/>
        <v>4681322.756778175</v>
      </c>
      <c r="P1130">
        <f t="shared" si="35"/>
        <v>318677.24322182499</v>
      </c>
    </row>
    <row r="1131" spans="1:16" x14ac:dyDescent="0.2">
      <c r="A1131" s="17">
        <v>45190</v>
      </c>
      <c r="B1131">
        <v>-1.3657057E-2</v>
      </c>
      <c r="C1131">
        <v>9.3595099999999997E-4</v>
      </c>
      <c r="D1131">
        <v>-5.6105200000000004E-4</v>
      </c>
      <c r="E1131">
        <v>2.5309100000000001E-2</v>
      </c>
      <c r="F1131">
        <v>8.8341770000000003E-3</v>
      </c>
      <c r="G1131">
        <v>1.2187299E-2</v>
      </c>
      <c r="H1131">
        <v>-2.5967630000000002E-3</v>
      </c>
      <c r="I1131">
        <v>-1.811722E-3</v>
      </c>
      <c r="J1131">
        <v>9.38984E-3</v>
      </c>
      <c r="K1131">
        <v>1.2927007000000001E-2</v>
      </c>
      <c r="L1131">
        <v>8.2947880000000009E-3</v>
      </c>
      <c r="N1131">
        <f t="shared" si="34"/>
        <v>5248820.7978783362</v>
      </c>
      <c r="P1131">
        <f t="shared" si="35"/>
        <v>-248820.79787833616</v>
      </c>
    </row>
    <row r="1132" spans="1:16" x14ac:dyDescent="0.2">
      <c r="A1132" s="17">
        <v>45191</v>
      </c>
      <c r="B1132">
        <v>3.2131460000000001E-3</v>
      </c>
      <c r="C1132">
        <v>1.2191497000000001E-2</v>
      </c>
      <c r="D1132">
        <v>3.6735980000000001E-3</v>
      </c>
      <c r="E1132">
        <v>5.784829E-3</v>
      </c>
      <c r="F1132">
        <v>6.2900279999999996E-3</v>
      </c>
      <c r="G1132">
        <v>3.7202569999999998E-3</v>
      </c>
      <c r="H1132">
        <v>2.5217771E-2</v>
      </c>
      <c r="I1132">
        <v>1.3806588E-2</v>
      </c>
      <c r="J1132">
        <v>-2.8505000000000002E-4</v>
      </c>
      <c r="K1132">
        <v>4.5305390000000001E-3</v>
      </c>
      <c r="L1132">
        <v>7.2901379999999998E-3</v>
      </c>
      <c r="N1132">
        <f t="shared" si="34"/>
        <v>5066975.8255441664</v>
      </c>
      <c r="P1132">
        <f t="shared" si="35"/>
        <v>-66975.825544166379</v>
      </c>
    </row>
    <row r="1133" spans="1:16" x14ac:dyDescent="0.2">
      <c r="A1133" s="17">
        <v>45194</v>
      </c>
      <c r="B1133">
        <v>-1.3505829E-2</v>
      </c>
      <c r="C1133">
        <v>-1.4689394E-2</v>
      </c>
      <c r="D1133">
        <v>-1.8441115000000001E-2</v>
      </c>
      <c r="E1133">
        <v>-2.1454147E-2</v>
      </c>
      <c r="F1133">
        <v>-1.7635272E-2</v>
      </c>
      <c r="G1133">
        <v>-2.3862108E-2</v>
      </c>
      <c r="H1133">
        <v>-6.4500750000000004E-3</v>
      </c>
      <c r="I1133">
        <v>-1.4532160000000001E-2</v>
      </c>
      <c r="J1133">
        <v>-1.7770846E-2</v>
      </c>
      <c r="K1133">
        <v>-1.7983184999999999E-2</v>
      </c>
      <c r="L1133">
        <v>-1.8324061999999999E-2</v>
      </c>
      <c r="N1133">
        <f t="shared" si="34"/>
        <v>4855126.4379153429</v>
      </c>
      <c r="P1133">
        <f t="shared" si="35"/>
        <v>144873.56208465714</v>
      </c>
    </row>
    <row r="1134" spans="1:16" x14ac:dyDescent="0.2">
      <c r="A1134" s="17">
        <v>45195</v>
      </c>
      <c r="B1134">
        <v>2.2794814E-2</v>
      </c>
      <c r="C1134">
        <v>2.1750077999999999E-2</v>
      </c>
      <c r="D1134">
        <v>1.138771E-3</v>
      </c>
      <c r="E1134">
        <v>7.5936899999999997E-4</v>
      </c>
      <c r="F1134">
        <v>1.6113993E-2</v>
      </c>
      <c r="G1134">
        <v>3.4940480000000003E-2</v>
      </c>
      <c r="H1134">
        <v>-4.8421710000000001E-3</v>
      </c>
      <c r="I1134">
        <v>9.9909850000000008E-3</v>
      </c>
      <c r="J1134">
        <v>2.723502E-3</v>
      </c>
      <c r="K1134">
        <v>5.8996329999999996E-3</v>
      </c>
      <c r="L1134">
        <v>8.77905E-3</v>
      </c>
      <c r="N1134">
        <f t="shared" si="34"/>
        <v>4973788.2018368375</v>
      </c>
      <c r="P1134">
        <f t="shared" si="35"/>
        <v>26211.798163162544</v>
      </c>
    </row>
    <row r="1135" spans="1:16" x14ac:dyDescent="0.2">
      <c r="A1135" s="17">
        <v>45196</v>
      </c>
      <c r="B1135">
        <v>1.6334847999999999E-2</v>
      </c>
      <c r="C1135">
        <v>4.6714686999999998E-2</v>
      </c>
      <c r="D1135">
        <v>5.9893309999999996E-3</v>
      </c>
      <c r="E1135">
        <v>1.8425726999999999E-2</v>
      </c>
      <c r="F1135">
        <v>2.7218961999999999E-2</v>
      </c>
      <c r="G1135">
        <v>2.3231582000000001E-2</v>
      </c>
      <c r="H1135">
        <v>1.7341196E-2</v>
      </c>
      <c r="I1135">
        <v>1.3680121999999999E-2</v>
      </c>
      <c r="J1135">
        <v>2.0618118000000001E-2</v>
      </c>
      <c r="K1135">
        <v>2.7208098999999999E-2</v>
      </c>
      <c r="L1135">
        <v>1.8347407E-2</v>
      </c>
      <c r="N1135">
        <f t="shared" si="34"/>
        <v>5091665.936322582</v>
      </c>
      <c r="P1135">
        <f t="shared" si="35"/>
        <v>-91665.936322581954</v>
      </c>
    </row>
    <row r="1136" spans="1:16" x14ac:dyDescent="0.2">
      <c r="A1136" s="17">
        <v>45197</v>
      </c>
      <c r="B1136">
        <v>1.0462446E-2</v>
      </c>
      <c r="C1136">
        <v>5.8369100000000001E-4</v>
      </c>
      <c r="D1136">
        <v>-5.0306099999999996E-4</v>
      </c>
      <c r="E1136">
        <v>-1.7082219999999999E-3</v>
      </c>
      <c r="F1136">
        <v>2.4046359999999999E-3</v>
      </c>
      <c r="G1136">
        <v>8.9660599999999999E-4</v>
      </c>
      <c r="H1136">
        <v>-3.6005899999999998E-4</v>
      </c>
      <c r="I1136">
        <v>1.5126054E-2</v>
      </c>
      <c r="J1136">
        <v>-7.5107200000000002E-3</v>
      </c>
      <c r="K1136">
        <v>-7.1492760000000004E-3</v>
      </c>
      <c r="L1136">
        <v>3.6167450000000002E-3</v>
      </c>
      <c r="N1136">
        <f t="shared" si="34"/>
        <v>4979050.7895725686</v>
      </c>
      <c r="P1136">
        <f t="shared" si="35"/>
        <v>20949.21042743139</v>
      </c>
    </row>
    <row r="1137" spans="1:16" x14ac:dyDescent="0.2">
      <c r="A1137" s="17">
        <v>45198</v>
      </c>
      <c r="B1137">
        <v>-2.5348710000000002E-3</v>
      </c>
      <c r="C1137">
        <v>4.367002E-3</v>
      </c>
      <c r="D1137">
        <v>5.8942200000000004E-3</v>
      </c>
      <c r="E1137">
        <v>5.2477030000000003E-3</v>
      </c>
      <c r="F1137">
        <v>8.4620189999999994E-3</v>
      </c>
      <c r="G1137">
        <v>6.7881160000000003E-3</v>
      </c>
      <c r="H1137">
        <v>3.6005899999999998E-4</v>
      </c>
      <c r="I1137">
        <v>-2.563521E-3</v>
      </c>
      <c r="J1137">
        <v>1.9399459999999999E-3</v>
      </c>
      <c r="K1137">
        <v>4.0916729999999997E-3</v>
      </c>
      <c r="L1137">
        <v>5.033315E-3</v>
      </c>
      <c r="N1137">
        <f t="shared" si="34"/>
        <v>5072369.004440831</v>
      </c>
      <c r="P1137">
        <f t="shared" si="35"/>
        <v>-72369.00444083102</v>
      </c>
    </row>
    <row r="1138" spans="1:16" x14ac:dyDescent="0.2">
      <c r="A1138" s="17">
        <v>45201</v>
      </c>
      <c r="B1138">
        <v>6.4652049999999999E-3</v>
      </c>
      <c r="C1138">
        <v>-3.1377001000000002E-2</v>
      </c>
      <c r="D1138">
        <v>-1.7024348000000002E-2</v>
      </c>
      <c r="E1138">
        <v>-2.4392288000000002E-2</v>
      </c>
      <c r="F1138">
        <v>-3.7895330999999997E-2</v>
      </c>
      <c r="G1138">
        <v>-2.5970777E-2</v>
      </c>
      <c r="H1138">
        <v>-8.2244540000000008E-3</v>
      </c>
      <c r="I1138">
        <v>-2.2059316999999998E-2</v>
      </c>
      <c r="J1138">
        <v>-2.2598443999999999E-2</v>
      </c>
      <c r="K1138">
        <v>-2.0887909999999999E-2</v>
      </c>
      <c r="L1138">
        <v>-2.0908653999999999E-2</v>
      </c>
      <c r="N1138">
        <f t="shared" si="34"/>
        <v>4677532.4698318057</v>
      </c>
      <c r="P1138">
        <f t="shared" si="35"/>
        <v>322467.53016819432</v>
      </c>
    </row>
    <row r="1139" spans="1:16" x14ac:dyDescent="0.2">
      <c r="A1139" s="17">
        <v>45202</v>
      </c>
      <c r="B1139">
        <v>6.7023209999999998E-3</v>
      </c>
      <c r="C1139">
        <v>3.9093862E-2</v>
      </c>
      <c r="D1139">
        <v>4.5682129999999998E-3</v>
      </c>
      <c r="E1139">
        <v>1.0960417E-2</v>
      </c>
      <c r="F1139">
        <v>1.4168551E-2</v>
      </c>
      <c r="G1139">
        <v>4.2392092999999999E-2</v>
      </c>
      <c r="H1139">
        <v>-3.0903089999999999E-3</v>
      </c>
      <c r="I1139">
        <v>-5.9462323999999997E-2</v>
      </c>
      <c r="J1139">
        <v>1.3206005E-2</v>
      </c>
      <c r="K1139">
        <v>1.320234E-2</v>
      </c>
      <c r="L1139">
        <v>1.3190521E-2</v>
      </c>
      <c r="N1139">
        <f t="shared" si="34"/>
        <v>5118300.6584131075</v>
      </c>
      <c r="P1139">
        <f t="shared" si="35"/>
        <v>-118300.65841310751</v>
      </c>
    </row>
    <row r="1140" spans="1:16" x14ac:dyDescent="0.2">
      <c r="A1140" s="17">
        <v>45203</v>
      </c>
      <c r="B1140">
        <v>-1.1140830000000001E-3</v>
      </c>
      <c r="C1140">
        <v>-1.1208891E-2</v>
      </c>
      <c r="D1140">
        <v>-1.8270626000000002E-2</v>
      </c>
      <c r="E1140">
        <v>6.0715599999999999E-5</v>
      </c>
      <c r="F1140">
        <v>-2.8208700000000001E-3</v>
      </c>
      <c r="G1140">
        <v>2.0994189999999999E-3</v>
      </c>
      <c r="H1140">
        <v>-4.5534200000000002E-4</v>
      </c>
      <c r="I1140">
        <v>-3.3727007000000003E-2</v>
      </c>
      <c r="J1140">
        <v>-9.7719680000000007E-3</v>
      </c>
      <c r="K1140">
        <v>-5.4151290000000003E-3</v>
      </c>
      <c r="L1140">
        <v>-4.8595440000000004E-3</v>
      </c>
      <c r="N1140">
        <f t="shared" si="34"/>
        <v>4955470.3592515551</v>
      </c>
      <c r="P1140">
        <f t="shared" si="35"/>
        <v>44529.640748444945</v>
      </c>
    </row>
    <row r="1141" spans="1:16" x14ac:dyDescent="0.2">
      <c r="A1141" s="17">
        <v>45204</v>
      </c>
      <c r="B1141">
        <v>8.3240769999999992E-3</v>
      </c>
      <c r="C1141">
        <v>4.1214437999999999E-2</v>
      </c>
      <c r="D1141">
        <v>1.2111278E-2</v>
      </c>
      <c r="E1141">
        <v>2.5643630000000001E-2</v>
      </c>
      <c r="F1141">
        <v>2.6574131000000001E-2</v>
      </c>
      <c r="G1141">
        <v>3.6717100000000003E-2</v>
      </c>
      <c r="H1141">
        <v>9.7879270000000001E-3</v>
      </c>
      <c r="I1141">
        <v>3.4486180999999998E-2</v>
      </c>
      <c r="J1141">
        <v>1.0807318999999999E-2</v>
      </c>
      <c r="K1141">
        <v>2.7919415999999999E-2</v>
      </c>
      <c r="L1141">
        <v>2.1257695E-2</v>
      </c>
      <c r="N1141">
        <f t="shared" si="34"/>
        <v>5226655.0172967827</v>
      </c>
      <c r="P1141">
        <f t="shared" si="35"/>
        <v>-226655.01729678269</v>
      </c>
    </row>
    <row r="1142" spans="1:16" x14ac:dyDescent="0.2">
      <c r="A1142" s="17">
        <v>45205</v>
      </c>
      <c r="B1142">
        <v>-3.5984989999999998E-3</v>
      </c>
      <c r="C1142">
        <v>-2.5208610000000001E-3</v>
      </c>
      <c r="D1142">
        <v>-1.785041E-3</v>
      </c>
      <c r="E1142">
        <v>1.2485873999999999E-2</v>
      </c>
      <c r="F1142">
        <v>-4.7794229999999997E-3</v>
      </c>
      <c r="G1142">
        <v>-6.7409700000000002E-4</v>
      </c>
      <c r="H1142">
        <v>8.2631159999999992E-3</v>
      </c>
      <c r="I1142">
        <v>7.686053E-3</v>
      </c>
      <c r="J1142">
        <v>-3.743293E-3</v>
      </c>
      <c r="K1142">
        <v>-1.3839E-3</v>
      </c>
      <c r="L1142">
        <v>-2.5023060000000001E-3</v>
      </c>
      <c r="N1142">
        <f t="shared" si="34"/>
        <v>5061731.1556048365</v>
      </c>
      <c r="P1142">
        <f t="shared" si="35"/>
        <v>-61731.155604836531</v>
      </c>
    </row>
    <row r="1143" spans="1:16" x14ac:dyDescent="0.2">
      <c r="A1143" s="17">
        <v>45208</v>
      </c>
      <c r="B1143">
        <v>1.0208314E-2</v>
      </c>
      <c r="C1143">
        <v>1.8891208E-2</v>
      </c>
      <c r="D1143">
        <v>5.9801899999999998E-3</v>
      </c>
      <c r="E1143">
        <v>2.9516189999999999E-3</v>
      </c>
      <c r="F1143">
        <v>1.4270282E-2</v>
      </c>
      <c r="G1143">
        <v>2.5465281999999999E-2</v>
      </c>
      <c r="H1143">
        <v>4.5512490000000003E-3</v>
      </c>
      <c r="I1143">
        <v>2.9923081000000001E-2</v>
      </c>
      <c r="J1143">
        <v>1.5173816E-2</v>
      </c>
      <c r="K1143">
        <v>1.6853323999999999E-2</v>
      </c>
      <c r="L1143">
        <v>1.2737502E-2</v>
      </c>
      <c r="N1143">
        <f t="shared" si="34"/>
        <v>5082545.5917121191</v>
      </c>
      <c r="P1143">
        <f t="shared" si="35"/>
        <v>-82545.591712119058</v>
      </c>
    </row>
    <row r="1144" spans="1:16" x14ac:dyDescent="0.2">
      <c r="A1144" s="17">
        <v>45209</v>
      </c>
      <c r="B1144">
        <v>1.2276969E-2</v>
      </c>
      <c r="C1144">
        <v>-6.4421770000000003E-3</v>
      </c>
      <c r="D1144">
        <v>-2.0954250000000002E-3</v>
      </c>
      <c r="E1144">
        <v>1.8639086999999999E-2</v>
      </c>
      <c r="F1144">
        <v>1.633525E-3</v>
      </c>
      <c r="G1144">
        <v>3.2863100000000002E-4</v>
      </c>
      <c r="H1144">
        <v>-1.0652101000000001E-2</v>
      </c>
      <c r="I1144">
        <v>-1.4355171999999999E-2</v>
      </c>
      <c r="J1144">
        <v>-5.9848109999999996E-3</v>
      </c>
      <c r="K1144">
        <v>5.5552409999999998E-3</v>
      </c>
      <c r="L1144">
        <v>7.4954339999999996E-3</v>
      </c>
      <c r="N1144">
        <f t="shared" si="34"/>
        <v>4993447.714273355</v>
      </c>
      <c r="P1144">
        <f t="shared" si="35"/>
        <v>6552.2857266450301</v>
      </c>
    </row>
    <row r="1145" spans="1:16" x14ac:dyDescent="0.2">
      <c r="A1145" s="17">
        <v>45210</v>
      </c>
      <c r="B1145">
        <v>-1.0853690000000001E-3</v>
      </c>
      <c r="C1145">
        <v>4.4219639999999996E-3</v>
      </c>
      <c r="D1145">
        <v>-1.4920365E-2</v>
      </c>
      <c r="E1145">
        <v>3.4876772E-2</v>
      </c>
      <c r="F1145">
        <v>-9.4752949999999999E-3</v>
      </c>
      <c r="G1145">
        <v>-9.5741569999999998E-3</v>
      </c>
      <c r="H1145">
        <v>3.0549729999999999E-3</v>
      </c>
      <c r="I1145">
        <v>-1.5191441999999999E-2</v>
      </c>
      <c r="J1145">
        <v>-7.5748509999999996E-3</v>
      </c>
      <c r="K1145">
        <v>-8.9032989999999999E-3</v>
      </c>
      <c r="L1145">
        <v>2.5540150000000002E-3</v>
      </c>
      <c r="N1145">
        <f t="shared" si="34"/>
        <v>5167552.8358425722</v>
      </c>
      <c r="P1145">
        <f t="shared" si="35"/>
        <v>-167552.83584257215</v>
      </c>
    </row>
    <row r="1146" spans="1:16" x14ac:dyDescent="0.2">
      <c r="A1146" s="17">
        <v>45211</v>
      </c>
      <c r="B1146">
        <v>-2.3898888E-2</v>
      </c>
      <c r="C1146">
        <v>-3.4602335999999997E-2</v>
      </c>
      <c r="D1146">
        <v>-1.4622621000000001E-2</v>
      </c>
      <c r="E1146">
        <v>-2.5068593E-2</v>
      </c>
      <c r="F1146">
        <v>-3.7303822E-2</v>
      </c>
      <c r="G1146">
        <v>-5.2088039000000003E-2</v>
      </c>
      <c r="H1146">
        <v>-2.5441914999999999E-2</v>
      </c>
      <c r="I1146">
        <v>-5.9715311E-2</v>
      </c>
      <c r="J1146">
        <v>-1.4680996999999999E-2</v>
      </c>
      <c r="K1146">
        <v>-3.8619796999999997E-2</v>
      </c>
      <c r="L1146">
        <v>-2.7600117E-2</v>
      </c>
      <c r="N1146">
        <f t="shared" si="34"/>
        <v>4823428.9674098892</v>
      </c>
      <c r="P1146">
        <f t="shared" si="35"/>
        <v>176571.03259011079</v>
      </c>
    </row>
    <row r="1147" spans="1:16" x14ac:dyDescent="0.2">
      <c r="A1147" s="17">
        <v>45212</v>
      </c>
      <c r="B1147">
        <v>1.6269517000000001E-2</v>
      </c>
      <c r="C1147">
        <v>1.2952228E-2</v>
      </c>
      <c r="D1147">
        <v>1.0096239E-2</v>
      </c>
      <c r="E1147">
        <v>2.1717217E-2</v>
      </c>
      <c r="F1147">
        <v>1.9571508000000001E-2</v>
      </c>
      <c r="G1147">
        <v>2.8593058000000001E-2</v>
      </c>
      <c r="H1147">
        <v>1.6882141E-2</v>
      </c>
      <c r="I1147">
        <v>2.6678746E-2</v>
      </c>
      <c r="J1147">
        <v>9.7725969999999992E-3</v>
      </c>
      <c r="K1147">
        <v>1.9053065000000001E-2</v>
      </c>
      <c r="L1147">
        <v>1.4060769000000001E-2</v>
      </c>
      <c r="N1147">
        <f t="shared" si="34"/>
        <v>5097071.5422834018</v>
      </c>
      <c r="P1147">
        <f t="shared" si="35"/>
        <v>-97071.542283401825</v>
      </c>
    </row>
    <row r="1148" spans="1:16" x14ac:dyDescent="0.2">
      <c r="A1148" s="17">
        <v>45215</v>
      </c>
      <c r="B1148">
        <v>-1.3770542E-2</v>
      </c>
      <c r="C1148">
        <v>-1.247653E-2</v>
      </c>
      <c r="D1148">
        <v>-2.5925500000000001E-4</v>
      </c>
      <c r="E1148">
        <v>-2.0336768000000002E-2</v>
      </c>
      <c r="F1148">
        <v>-9.1734810000000007E-3</v>
      </c>
      <c r="G1148">
        <v>1.3575740000000001E-3</v>
      </c>
      <c r="H1148">
        <v>1.5177018E-2</v>
      </c>
      <c r="I1148">
        <v>-8.7268299999999997E-3</v>
      </c>
      <c r="J1148">
        <v>-8.1067699999999999E-4</v>
      </c>
      <c r="K1148">
        <v>-5.0669300000000001E-4</v>
      </c>
      <c r="L1148">
        <v>-7.3286109999999996E-3</v>
      </c>
      <c r="N1148">
        <f t="shared" si="34"/>
        <v>4966454.7112595588</v>
      </c>
      <c r="P1148">
        <f t="shared" si="35"/>
        <v>33545.288740441203</v>
      </c>
    </row>
    <row r="1149" spans="1:16" x14ac:dyDescent="0.2">
      <c r="A1149" s="17">
        <v>45216</v>
      </c>
      <c r="B1149">
        <v>-1.1715687000000001E-2</v>
      </c>
      <c r="C1149">
        <v>-2.8654715000000001E-2</v>
      </c>
      <c r="D1149">
        <v>-1.5943684E-2</v>
      </c>
      <c r="E1149">
        <v>2.96927E-3</v>
      </c>
      <c r="F1149">
        <v>-3.2495208999999997E-2</v>
      </c>
      <c r="G1149">
        <v>-1.2113138000000001E-2</v>
      </c>
      <c r="H1149">
        <v>-1.0932938999999999E-2</v>
      </c>
      <c r="I1149">
        <v>-1.8484833999999999E-2</v>
      </c>
      <c r="J1149">
        <v>-7.793449E-3</v>
      </c>
      <c r="K1149">
        <v>-1.1727286E-2</v>
      </c>
      <c r="L1149">
        <v>-1.8188600999999999E-2</v>
      </c>
      <c r="N1149">
        <f t="shared" si="34"/>
        <v>4954031.5526021039</v>
      </c>
      <c r="P1149">
        <f t="shared" si="35"/>
        <v>45968.447397896089</v>
      </c>
    </row>
    <row r="1150" spans="1:16" x14ac:dyDescent="0.2">
      <c r="A1150" s="17">
        <v>45217</v>
      </c>
      <c r="B1150">
        <v>8.4140199999999999E-4</v>
      </c>
      <c r="C1150">
        <v>2.2486530000000002E-3</v>
      </c>
      <c r="D1150">
        <v>-5.8134279999999998E-3</v>
      </c>
      <c r="E1150">
        <v>-2.1882838000000002E-2</v>
      </c>
      <c r="F1150">
        <v>-1.5270545E-2</v>
      </c>
      <c r="G1150">
        <v>-5.1419746000000002E-2</v>
      </c>
      <c r="H1150">
        <v>2.699403E-3</v>
      </c>
      <c r="I1150">
        <v>-1.4226485000000001E-2</v>
      </c>
      <c r="J1150">
        <v>-1.5000723000000001E-2</v>
      </c>
      <c r="K1150">
        <v>-1.5506229999999999E-2</v>
      </c>
      <c r="L1150">
        <v>-1.5525521E-2</v>
      </c>
      <c r="N1150">
        <f t="shared" si="34"/>
        <v>4700798.1018197238</v>
      </c>
      <c r="P1150">
        <f t="shared" si="35"/>
        <v>299201.89818027616</v>
      </c>
    </row>
    <row r="1151" spans="1:16" x14ac:dyDescent="0.2">
      <c r="A1151" s="17">
        <v>45218</v>
      </c>
      <c r="B1151">
        <v>-2.1250290000000002E-2</v>
      </c>
      <c r="C1151">
        <v>-5.7784200000000003E-3</v>
      </c>
      <c r="D1151">
        <v>-2.0954865E-2</v>
      </c>
      <c r="E1151">
        <v>-1.649813E-2</v>
      </c>
      <c r="F1151">
        <v>-2.4362122999999999E-2</v>
      </c>
      <c r="G1151">
        <v>-1.0353370000000001E-2</v>
      </c>
      <c r="H1151">
        <v>-2.4101882000000002E-2</v>
      </c>
      <c r="I1151">
        <v>-1.1692866999999999E-2</v>
      </c>
      <c r="J1151">
        <v>-1.3125111E-2</v>
      </c>
      <c r="K1151">
        <v>-1.8797766E-2</v>
      </c>
      <c r="L1151">
        <v>-1.456668E-2</v>
      </c>
      <c r="N1151">
        <f t="shared" si="34"/>
        <v>5016717.6221186044</v>
      </c>
      <c r="P1151">
        <f t="shared" si="35"/>
        <v>-16717.622118604369</v>
      </c>
    </row>
    <row r="1152" spans="1:16" x14ac:dyDescent="0.2">
      <c r="A1152" s="17">
        <v>45219</v>
      </c>
      <c r="B1152">
        <v>-3.1120623E-2</v>
      </c>
      <c r="C1152">
        <v>-1.7838105E-2</v>
      </c>
      <c r="D1152">
        <v>-1.0131383000000001E-2</v>
      </c>
      <c r="E1152">
        <v>1.0012581E-2</v>
      </c>
      <c r="F1152">
        <v>-9.1380249999999993E-3</v>
      </c>
      <c r="G1152">
        <v>2.370769E-3</v>
      </c>
      <c r="H1152">
        <v>2.76259E-4</v>
      </c>
      <c r="I1152">
        <v>-2.3384011E-2</v>
      </c>
      <c r="J1152">
        <v>-1.6042061999999999E-2</v>
      </c>
      <c r="K1152">
        <v>-1.2955112E-2</v>
      </c>
      <c r="L1152">
        <v>-5.7018879999999996E-3</v>
      </c>
      <c r="N1152">
        <f t="shared" si="34"/>
        <v>5235291.4784225039</v>
      </c>
      <c r="P1152">
        <f t="shared" si="35"/>
        <v>-235291.47842250392</v>
      </c>
    </row>
    <row r="1153" spans="1:16" x14ac:dyDescent="0.2">
      <c r="A1153" s="17">
        <v>45222</v>
      </c>
      <c r="B1153">
        <v>2.1625566999999998E-2</v>
      </c>
      <c r="C1153">
        <v>1.6462054E-2</v>
      </c>
      <c r="D1153">
        <v>4.092114E-3</v>
      </c>
      <c r="E1153">
        <v>2.1671972000000001E-2</v>
      </c>
      <c r="F1153">
        <v>9.5422590000000009E-3</v>
      </c>
      <c r="G1153">
        <v>1.3209267E-2</v>
      </c>
      <c r="H1153">
        <v>6.695655E-3</v>
      </c>
      <c r="I1153">
        <v>1.9135321E-2</v>
      </c>
      <c r="J1153">
        <v>6.4476630000000002E-3</v>
      </c>
      <c r="K1153">
        <v>2.1806372000000001E-2</v>
      </c>
      <c r="L1153">
        <v>1.3478367999999999E-2</v>
      </c>
      <c r="N1153">
        <f t="shared" si="34"/>
        <v>5004961.1060127001</v>
      </c>
      <c r="P1153">
        <f t="shared" si="35"/>
        <v>-4961.1060127001256</v>
      </c>
    </row>
    <row r="1154" spans="1:16" x14ac:dyDescent="0.2">
      <c r="A1154" s="17">
        <v>45223</v>
      </c>
      <c r="B1154">
        <v>-5.2221788999999998E-2</v>
      </c>
      <c r="C1154">
        <v>-5.6759285E-2</v>
      </c>
      <c r="D1154">
        <v>-3.5541093000000003E-2</v>
      </c>
      <c r="E1154">
        <v>-3.6381539999999997E-2</v>
      </c>
      <c r="F1154">
        <v>-3.9988885000000002E-2</v>
      </c>
      <c r="G1154">
        <v>-6.1917477999999998E-2</v>
      </c>
      <c r="H1154">
        <v>-4.3056563999999999E-2</v>
      </c>
      <c r="I1154">
        <v>-5.6068356999999999E-2</v>
      </c>
      <c r="J1154">
        <v>-3.1660740999999999E-2</v>
      </c>
      <c r="K1154">
        <v>-6.3110236E-2</v>
      </c>
      <c r="L1154">
        <v>-4.1264022999999997E-2</v>
      </c>
      <c r="N1154">
        <f t="shared" si="34"/>
        <v>4925566.8398919301</v>
      </c>
      <c r="P1154">
        <f t="shared" si="35"/>
        <v>74433.160108069889</v>
      </c>
    </row>
    <row r="1155" spans="1:16" x14ac:dyDescent="0.2">
      <c r="A1155" s="17">
        <v>45224</v>
      </c>
      <c r="B1155">
        <v>-9.4874650000000005E-3</v>
      </c>
      <c r="C1155">
        <v>-2.5195023E-2</v>
      </c>
      <c r="D1155">
        <v>1.5535686999999999E-2</v>
      </c>
      <c r="E1155">
        <v>-2.7298419000000001E-2</v>
      </c>
      <c r="F1155">
        <v>-1.9537580999999998E-2</v>
      </c>
      <c r="G1155">
        <v>-8.0823940999999996E-2</v>
      </c>
      <c r="H1155">
        <v>7.9848690000000003E-3</v>
      </c>
      <c r="I1155">
        <v>4.0592459999999999E-3</v>
      </c>
      <c r="J1155">
        <v>6.6740539999999996E-3</v>
      </c>
      <c r="K1155">
        <v>1.9148750999999999E-2</v>
      </c>
      <c r="L1155">
        <v>-5.9648640000000003E-3</v>
      </c>
      <c r="N1155">
        <f t="shared" si="34"/>
        <v>4666437.3419693802</v>
      </c>
      <c r="P1155">
        <f t="shared" si="35"/>
        <v>333562.65803061984</v>
      </c>
    </row>
    <row r="1156" spans="1:16" x14ac:dyDescent="0.2">
      <c r="A1156" s="17">
        <v>45225</v>
      </c>
      <c r="B1156">
        <v>8.8803436999999999E-2</v>
      </c>
      <c r="C1156">
        <v>2.9039412000000001E-2</v>
      </c>
      <c r="D1156">
        <v>-6.1994550000000004E-3</v>
      </c>
      <c r="E1156">
        <v>1.3945252E-2</v>
      </c>
      <c r="F1156">
        <v>1.3420013999999999E-2</v>
      </c>
      <c r="G1156">
        <v>6.7734239000000002E-2</v>
      </c>
      <c r="H1156">
        <v>7.9215410000000007E-3</v>
      </c>
      <c r="I1156">
        <v>1.4506458999999999E-2</v>
      </c>
      <c r="J1156">
        <v>-1.804223E-3</v>
      </c>
      <c r="K1156">
        <v>-6.8957180000000003E-3</v>
      </c>
      <c r="L1156">
        <v>1.0702262000000001E-2</v>
      </c>
      <c r="N1156">
        <f t="shared" si="34"/>
        <v>4689300.6249183314</v>
      </c>
      <c r="P1156">
        <f t="shared" si="35"/>
        <v>310699.37508166861</v>
      </c>
    </row>
    <row r="1157" spans="1:16" x14ac:dyDescent="0.2">
      <c r="A1157" s="17">
        <v>45226</v>
      </c>
      <c r="B1157">
        <v>4.2116319999999999E-3</v>
      </c>
      <c r="C1157">
        <v>-2.5959210000000002E-3</v>
      </c>
      <c r="D1157">
        <v>-9.3511979999999998E-3</v>
      </c>
      <c r="E1157">
        <v>3.4410880000000001E-3</v>
      </c>
      <c r="F1157">
        <v>-9.1402759999999993E-3</v>
      </c>
      <c r="G1157">
        <v>-3.9321506999999999E-2</v>
      </c>
      <c r="H1157">
        <v>1.2786609000000001E-2</v>
      </c>
      <c r="I1157">
        <v>-4.1338973000000001E-2</v>
      </c>
      <c r="J1157">
        <v>-2.9643673999999998E-2</v>
      </c>
      <c r="K1157">
        <v>-2.2391069E-2</v>
      </c>
      <c r="L1157">
        <v>-1.3481474E-2</v>
      </c>
      <c r="N1157">
        <f t="shared" ref="N1157:N1220" si="36">$B$2*(1+B1157)+$C$2*(1+C1157)+$D$2*(1+D1157)+$E$2*(1+E1157)+$F$2*(1+F1157)+$G$2*(1+G1157)+$H$2*(1+H1157)+$I$2*(1+I1157)+$J$2*(1+J1157)+$K$2*(1+K1157)+$L$2*(1+L1157)</f>
        <v>4790519.6478341809</v>
      </c>
      <c r="P1157">
        <f t="shared" ref="P1157:P1220" si="37">5000000-N1157</f>
        <v>209480.35216581915</v>
      </c>
    </row>
    <row r="1158" spans="1:16" x14ac:dyDescent="0.2">
      <c r="A1158" s="17">
        <v>45229</v>
      </c>
      <c r="B1158">
        <v>2.2441756E-2</v>
      </c>
      <c r="C1158">
        <v>2.3835109E-2</v>
      </c>
      <c r="D1158">
        <v>1.0690023999999999E-2</v>
      </c>
      <c r="E1158">
        <v>1.4270900000000001E-4</v>
      </c>
      <c r="F1158">
        <v>8.2936350000000006E-3</v>
      </c>
      <c r="G1158">
        <v>9.0682637999999996E-2</v>
      </c>
      <c r="H1158">
        <v>1.0700128E-2</v>
      </c>
      <c r="I1158">
        <v>-0.190648599</v>
      </c>
      <c r="J1158">
        <v>9.2591319999999998E-3</v>
      </c>
      <c r="K1158">
        <v>8.8765130000000008E-3</v>
      </c>
      <c r="L1158">
        <v>9.1057050000000004E-3</v>
      </c>
      <c r="N1158">
        <f t="shared" si="36"/>
        <v>4929278.5756445825</v>
      </c>
      <c r="P1158">
        <f t="shared" si="37"/>
        <v>70721.42435541749</v>
      </c>
    </row>
    <row r="1159" spans="1:16" x14ac:dyDescent="0.2">
      <c r="A1159" s="17">
        <v>45230</v>
      </c>
      <c r="B1159">
        <v>2.1413030999999999E-2</v>
      </c>
      <c r="C1159">
        <v>9.2444989000000005E-2</v>
      </c>
      <c r="D1159">
        <v>8.1353439999999992E-3</v>
      </c>
      <c r="E1159">
        <v>1.3657729E-2</v>
      </c>
      <c r="F1159">
        <v>1.011389E-2</v>
      </c>
      <c r="G1159">
        <v>-2.5802300000000002E-3</v>
      </c>
      <c r="H1159">
        <v>1.7282738999999998E-2</v>
      </c>
      <c r="I1159">
        <v>-1.8146025E-2</v>
      </c>
      <c r="J1159">
        <v>1.2066904999999999E-2</v>
      </c>
      <c r="K1159">
        <v>-3.5131239999999998E-3</v>
      </c>
      <c r="L1159">
        <v>2.3258613000000001E-2</v>
      </c>
      <c r="N1159">
        <f t="shared" si="36"/>
        <v>5135483.5783569021</v>
      </c>
      <c r="P1159">
        <f t="shared" si="37"/>
        <v>-135483.57835690212</v>
      </c>
    </row>
    <row r="1160" spans="1:16" x14ac:dyDescent="0.2">
      <c r="A1160" s="17">
        <v>45231</v>
      </c>
      <c r="B1160">
        <v>1.0934796E-2</v>
      </c>
      <c r="C1160">
        <v>-1.9456079999999999E-3</v>
      </c>
      <c r="D1160">
        <v>2.8506421000000001E-2</v>
      </c>
      <c r="E1160">
        <v>2.1296965000000001E-2</v>
      </c>
      <c r="F1160">
        <v>2.4845938000000001E-2</v>
      </c>
      <c r="G1160">
        <v>6.43803E-3</v>
      </c>
      <c r="H1160">
        <v>5.6707395000000001E-2</v>
      </c>
      <c r="I1160">
        <v>3.3138277000000001E-2</v>
      </c>
      <c r="J1160">
        <v>3.1524956E-2</v>
      </c>
      <c r="K1160">
        <v>3.5402077999999997E-2</v>
      </c>
      <c r="L1160">
        <v>2.2470980000000002E-2</v>
      </c>
      <c r="N1160">
        <f t="shared" si="36"/>
        <v>5121204.0443627192</v>
      </c>
      <c r="P1160">
        <f t="shared" si="37"/>
        <v>-121204.04436271917</v>
      </c>
    </row>
    <row r="1161" spans="1:16" x14ac:dyDescent="0.2">
      <c r="A1161" s="17">
        <v>45232</v>
      </c>
      <c r="B1161">
        <v>1.1603611999999999E-2</v>
      </c>
      <c r="C1161">
        <v>4.0172596999999997E-2</v>
      </c>
      <c r="D1161">
        <v>1.9628337999999999E-2</v>
      </c>
      <c r="E1161">
        <v>1.2976481999999999E-2</v>
      </c>
      <c r="F1161">
        <v>4.9082236000000001E-2</v>
      </c>
      <c r="G1161">
        <v>6.2714779999999998E-2</v>
      </c>
      <c r="H1161">
        <v>1.8237573E-2</v>
      </c>
      <c r="I1161">
        <v>2.0687980000000002E-2</v>
      </c>
      <c r="J1161">
        <v>2.1550165999999999E-2</v>
      </c>
      <c r="K1161">
        <v>3.7730247000000001E-2</v>
      </c>
      <c r="L1161">
        <v>2.5940499999999998E-2</v>
      </c>
      <c r="N1161">
        <f t="shared" si="36"/>
        <v>5198544.0047490261</v>
      </c>
      <c r="P1161">
        <f t="shared" si="37"/>
        <v>-198544.00474902615</v>
      </c>
    </row>
    <row r="1162" spans="1:16" x14ac:dyDescent="0.2">
      <c r="A1162" s="17">
        <v>45233</v>
      </c>
      <c r="B1162">
        <v>-1.7112970000000001E-3</v>
      </c>
      <c r="C1162">
        <v>-4.4642930000000003E-3</v>
      </c>
      <c r="D1162">
        <v>-1.8339375000000002E-2</v>
      </c>
      <c r="E1162">
        <v>-2.09794E-3</v>
      </c>
      <c r="F1162">
        <v>-2.3392069999999998E-3</v>
      </c>
      <c r="G1162">
        <v>-3.6228639999999999E-3</v>
      </c>
      <c r="H1162">
        <v>3.4244940000000001E-3</v>
      </c>
      <c r="I1162">
        <v>-1.9625699999999999E-2</v>
      </c>
      <c r="J1162">
        <v>-2.0864120000000002E-3</v>
      </c>
      <c r="K1162">
        <v>-1.7288484999999999E-2</v>
      </c>
      <c r="L1162">
        <v>-1.853316E-3</v>
      </c>
      <c r="N1162">
        <f t="shared" si="36"/>
        <v>5043263.8933905959</v>
      </c>
      <c r="P1162">
        <f t="shared" si="37"/>
        <v>-43263.893390595913</v>
      </c>
    </row>
    <row r="1163" spans="1:16" x14ac:dyDescent="0.2">
      <c r="A1163" s="17">
        <v>45236</v>
      </c>
      <c r="B1163">
        <v>2.1377225E-2</v>
      </c>
      <c r="C1163">
        <v>1.5097951E-2</v>
      </c>
      <c r="D1163">
        <v>-6.1885990000000004E-3</v>
      </c>
      <c r="E1163">
        <v>1.9104775000000001E-2</v>
      </c>
      <c r="F1163">
        <v>-1.171509E-3</v>
      </c>
      <c r="G1163">
        <v>4.1393269999999999E-3</v>
      </c>
      <c r="H1163">
        <v>6.5655399999999999E-3</v>
      </c>
      <c r="I1163">
        <v>-1.6774101999999999E-2</v>
      </c>
      <c r="J1163">
        <v>3.2173639999999999E-3</v>
      </c>
      <c r="K1163">
        <v>2.5260090000000001E-3</v>
      </c>
      <c r="L1163">
        <v>6.3459370000000003E-3</v>
      </c>
      <c r="N1163">
        <f t="shared" si="36"/>
        <v>4970365.6074739564</v>
      </c>
      <c r="P1163">
        <f t="shared" si="37"/>
        <v>29634.392526043579</v>
      </c>
    </row>
    <row r="1164" spans="1:16" x14ac:dyDescent="0.2">
      <c r="A1164" s="17">
        <v>45237</v>
      </c>
      <c r="B1164">
        <v>-2.2168113999999999E-2</v>
      </c>
      <c r="C1164">
        <v>1.2332580000000001E-3</v>
      </c>
      <c r="D1164">
        <v>-9.3897080000000001E-3</v>
      </c>
      <c r="E1164">
        <v>1.4716036E-2</v>
      </c>
      <c r="F1164">
        <v>7.7850760000000001E-3</v>
      </c>
      <c r="G1164">
        <v>4.1634077999999998E-2</v>
      </c>
      <c r="H1164">
        <v>-5.4822400000000002E-3</v>
      </c>
      <c r="I1164">
        <v>-1.0803270000000001E-3</v>
      </c>
      <c r="J1164">
        <v>4.7473910000000001E-3</v>
      </c>
      <c r="K1164">
        <v>6.63774E-4</v>
      </c>
      <c r="L1164">
        <v>1.005124E-3</v>
      </c>
      <c r="N1164">
        <f t="shared" si="36"/>
        <v>5326170.5567780435</v>
      </c>
      <c r="P1164">
        <f t="shared" si="37"/>
        <v>-326170.55677804351</v>
      </c>
    </row>
    <row r="1165" spans="1:16" x14ac:dyDescent="0.2">
      <c r="A1165" s="17">
        <v>45238</v>
      </c>
      <c r="B1165">
        <v>-3.169519E-3</v>
      </c>
      <c r="C1165">
        <v>-8.8073399999999999E-4</v>
      </c>
      <c r="D1165">
        <v>-1.3518771000000001E-2</v>
      </c>
      <c r="E1165">
        <v>2.7445399999999998E-4</v>
      </c>
      <c r="F1165">
        <v>1.7488719999999999E-2</v>
      </c>
      <c r="G1165">
        <v>-2.0853204E-2</v>
      </c>
      <c r="H1165">
        <v>3.3313800000000002E-4</v>
      </c>
      <c r="I1165">
        <v>-2.1302548000000001E-2</v>
      </c>
      <c r="J1165">
        <v>-1.0594012999999999E-2</v>
      </c>
      <c r="K1165">
        <v>-2.227384E-2</v>
      </c>
      <c r="L1165">
        <v>-4.8035769999999998E-3</v>
      </c>
      <c r="N1165">
        <f t="shared" si="36"/>
        <v>4978453.1637200657</v>
      </c>
      <c r="P1165">
        <f t="shared" si="37"/>
        <v>21546.836279934272</v>
      </c>
    </row>
    <row r="1166" spans="1:16" x14ac:dyDescent="0.2">
      <c r="A1166" s="17">
        <v>45239</v>
      </c>
      <c r="B1166">
        <v>2.7656309E-2</v>
      </c>
      <c r="C1166">
        <v>4.3957427E-2</v>
      </c>
      <c r="D1166">
        <v>2.6993103000000001E-2</v>
      </c>
      <c r="E1166">
        <v>4.9386722000000001E-2</v>
      </c>
      <c r="F1166">
        <v>3.9777386999999997E-2</v>
      </c>
      <c r="G1166">
        <v>5.5255410999999997E-2</v>
      </c>
      <c r="H1166">
        <v>3.3648951000000003E-2</v>
      </c>
      <c r="I1166">
        <v>4.6913096000000001E-2</v>
      </c>
      <c r="J1166">
        <v>3.0581293999999998E-2</v>
      </c>
      <c r="K1166">
        <v>5.1048943999999999E-2</v>
      </c>
      <c r="L1166">
        <v>3.9537014000000002E-2</v>
      </c>
      <c r="N1166">
        <f t="shared" si="36"/>
        <v>5310930.1434673872</v>
      </c>
      <c r="P1166">
        <f t="shared" si="37"/>
        <v>-310930.14346738718</v>
      </c>
    </row>
    <row r="1167" spans="1:16" x14ac:dyDescent="0.2">
      <c r="A1167" s="17">
        <v>45240</v>
      </c>
      <c r="B1167">
        <v>-1.6344985999999999E-2</v>
      </c>
      <c r="C1167">
        <v>-1.5294677E-2</v>
      </c>
      <c r="D1167">
        <v>-9.0083839999999995E-3</v>
      </c>
      <c r="E1167">
        <v>-1.1121574E-2</v>
      </c>
      <c r="F1167">
        <v>-2.1653453999999999E-2</v>
      </c>
      <c r="G1167">
        <v>-1.2769039999999999E-3</v>
      </c>
      <c r="H1167">
        <v>-2.9025019999999999E-3</v>
      </c>
      <c r="I1167">
        <v>-3.7389207000000001E-2</v>
      </c>
      <c r="J1167">
        <v>-9.6799260000000002E-3</v>
      </c>
      <c r="K1167">
        <v>-1.2193738000000001E-2</v>
      </c>
      <c r="L1167">
        <v>-9.7897739999999994E-3</v>
      </c>
      <c r="N1167">
        <f t="shared" si="36"/>
        <v>5010306.1222080374</v>
      </c>
      <c r="P1167">
        <f t="shared" si="37"/>
        <v>-10306.122208037414</v>
      </c>
    </row>
    <row r="1168" spans="1:16" x14ac:dyDescent="0.2">
      <c r="A1168" s="17">
        <v>45243</v>
      </c>
      <c r="B1168">
        <v>3.0399157999999999E-2</v>
      </c>
      <c r="C1168">
        <v>2.6113760999999999E-2</v>
      </c>
      <c r="D1168">
        <v>2.7452677000000002E-2</v>
      </c>
      <c r="E1168">
        <v>2.7117703999999999E-2</v>
      </c>
      <c r="F1168">
        <v>6.4830829000000006E-2</v>
      </c>
      <c r="G1168">
        <v>7.1491999000000001E-2</v>
      </c>
      <c r="H1168">
        <v>2.7946623E-2</v>
      </c>
      <c r="I1168">
        <v>6.5608875999999997E-2</v>
      </c>
      <c r="J1168">
        <v>3.9747920999999999E-2</v>
      </c>
      <c r="K1168">
        <v>5.9041859000000002E-2</v>
      </c>
      <c r="L1168">
        <v>3.6315844E-2</v>
      </c>
      <c r="N1168">
        <f t="shared" si="36"/>
        <v>5184998.3785874071</v>
      </c>
      <c r="P1168">
        <f t="shared" si="37"/>
        <v>-184998.37858740706</v>
      </c>
    </row>
    <row r="1169" spans="1:16" x14ac:dyDescent="0.2">
      <c r="A1169" s="17">
        <v>45244</v>
      </c>
      <c r="B1169">
        <v>2.9994802000000001E-2</v>
      </c>
      <c r="C1169">
        <v>-1.5806595E-2</v>
      </c>
      <c r="D1169">
        <v>1.2856334000000001E-2</v>
      </c>
      <c r="E1169">
        <v>2.504806E-3</v>
      </c>
      <c r="F1169">
        <v>2.451754E-3</v>
      </c>
      <c r="G1169">
        <v>-1.0914415E-2</v>
      </c>
      <c r="H1169">
        <v>1.2174318E-2</v>
      </c>
      <c r="I1169">
        <v>3.4726288000000001E-2</v>
      </c>
      <c r="J1169">
        <v>1.7859542999999999E-2</v>
      </c>
      <c r="K1169">
        <v>1.4898356E-2</v>
      </c>
      <c r="L1169">
        <v>7.2365149999999998E-3</v>
      </c>
      <c r="N1169">
        <f t="shared" si="36"/>
        <v>4813148.463918752</v>
      </c>
      <c r="P1169">
        <f t="shared" si="37"/>
        <v>186851.53608124796</v>
      </c>
    </row>
    <row r="1170" spans="1:16" x14ac:dyDescent="0.2">
      <c r="A1170" s="17">
        <v>45245</v>
      </c>
      <c r="B1170">
        <v>6.5292271999999998E-2</v>
      </c>
      <c r="C1170">
        <v>1.5389463000000001E-2</v>
      </c>
      <c r="D1170">
        <v>1.3188499999999999E-4</v>
      </c>
      <c r="E1170">
        <v>-1.6383200000000001E-2</v>
      </c>
      <c r="F1170">
        <v>-4.4897079999999999E-2</v>
      </c>
      <c r="G1170">
        <v>-1.7286244999999999E-2</v>
      </c>
      <c r="H1170">
        <v>-1.7079560000000001E-3</v>
      </c>
      <c r="I1170">
        <v>-2.9108808E-2</v>
      </c>
      <c r="J1170">
        <v>-5.213171E-3</v>
      </c>
      <c r="K1170">
        <v>-4.1297520000000004E-3</v>
      </c>
      <c r="L1170">
        <v>4.8835199999999995E-4</v>
      </c>
      <c r="N1170">
        <f t="shared" si="36"/>
        <v>4451670.0199646382</v>
      </c>
      <c r="P1170">
        <f t="shared" si="37"/>
        <v>548329.98003536183</v>
      </c>
    </row>
    <row r="1171" spans="1:16" x14ac:dyDescent="0.2">
      <c r="A1171" s="17">
        <v>45246</v>
      </c>
      <c r="B1171">
        <v>1.0555435E-2</v>
      </c>
      <c r="C1171">
        <v>6.5710439999999998E-3</v>
      </c>
      <c r="D1171">
        <v>1.7813807000000001E-2</v>
      </c>
      <c r="E1171">
        <v>1.8769157000000002E-2</v>
      </c>
      <c r="F1171">
        <v>1.6691300999999999E-2</v>
      </c>
      <c r="G1171">
        <v>1.2766191E-2</v>
      </c>
      <c r="H1171">
        <v>5.9650959999999996E-3</v>
      </c>
      <c r="I1171">
        <v>-1.4361679E-2</v>
      </c>
      <c r="J1171">
        <v>1.7691737999999999E-2</v>
      </c>
      <c r="K1171">
        <v>1.6537334000000001E-2</v>
      </c>
      <c r="L1171">
        <v>7.0066190000000004E-3</v>
      </c>
      <c r="N1171">
        <f t="shared" si="36"/>
        <v>5007629.7758279871</v>
      </c>
      <c r="P1171">
        <f t="shared" si="37"/>
        <v>-7629.7758279871196</v>
      </c>
    </row>
    <row r="1172" spans="1:16" x14ac:dyDescent="0.2">
      <c r="A1172" s="17">
        <v>45247</v>
      </c>
      <c r="B1172">
        <v>2.1005942E-2</v>
      </c>
      <c r="C1172">
        <v>7.5160050000000001E-3</v>
      </c>
      <c r="D1172">
        <v>5.9323830000000003E-3</v>
      </c>
      <c r="E1172">
        <v>1.8222513999999999E-2</v>
      </c>
      <c r="F1172">
        <v>1.4291027E-2</v>
      </c>
      <c r="G1172">
        <v>5.0069371000000001E-2</v>
      </c>
      <c r="H1172">
        <v>3.0886800000000001E-4</v>
      </c>
      <c r="I1172">
        <v>2.8017818999999999E-2</v>
      </c>
      <c r="J1172">
        <v>4.1976519999999996E-3</v>
      </c>
      <c r="K1172">
        <v>1.402784E-2</v>
      </c>
      <c r="L1172">
        <v>1.4632188000000001E-2</v>
      </c>
      <c r="N1172">
        <f t="shared" si="36"/>
        <v>5118478.0023113918</v>
      </c>
      <c r="P1172">
        <f t="shared" si="37"/>
        <v>-118478.00231139176</v>
      </c>
    </row>
    <row r="1173" spans="1:16" x14ac:dyDescent="0.2">
      <c r="A1173" s="17">
        <v>45250</v>
      </c>
      <c r="B1173">
        <v>-2.4893836999999999E-2</v>
      </c>
      <c r="C1173">
        <v>-1.9693977000000001E-2</v>
      </c>
      <c r="D1173">
        <v>-1.3658461E-2</v>
      </c>
      <c r="E1173">
        <v>-1.4679787E-2</v>
      </c>
      <c r="F1173">
        <v>-3.0616469E-2</v>
      </c>
      <c r="G1173">
        <v>-3.9404620000000001E-2</v>
      </c>
      <c r="H1173">
        <v>-1.941352E-2</v>
      </c>
      <c r="I1173">
        <v>-3.8229939999999997E-2</v>
      </c>
      <c r="J1173">
        <v>-1.407979E-2</v>
      </c>
      <c r="K1173">
        <v>-2.1118393999999999E-2</v>
      </c>
      <c r="L1173">
        <v>-1.8869311999999999E-2</v>
      </c>
      <c r="N1173">
        <f t="shared" si="36"/>
        <v>4925050.1704512127</v>
      </c>
      <c r="P1173">
        <f t="shared" si="37"/>
        <v>74949.829548787326</v>
      </c>
    </row>
    <row r="1174" spans="1:16" x14ac:dyDescent="0.2">
      <c r="A1174" s="17">
        <v>45251</v>
      </c>
      <c r="B1174">
        <v>6.8708400000000002E-4</v>
      </c>
      <c r="C1174">
        <v>2.7725518000000001E-2</v>
      </c>
      <c r="D1174">
        <v>3.2534769999999998E-3</v>
      </c>
      <c r="E1174">
        <v>-9.4206120000000001E-3</v>
      </c>
      <c r="F1174">
        <v>1.4885001E-2</v>
      </c>
      <c r="G1174">
        <v>8.6284650000000001E-3</v>
      </c>
      <c r="H1174">
        <v>3.7717390000000001E-3</v>
      </c>
      <c r="I1174">
        <v>1.0384348999999999E-2</v>
      </c>
      <c r="J1174">
        <v>7.8040310000000003E-3</v>
      </c>
      <c r="K1174">
        <v>-6.0614399999999998E-4</v>
      </c>
      <c r="L1174">
        <v>3.1892159999999999E-3</v>
      </c>
      <c r="N1174">
        <f t="shared" si="36"/>
        <v>5028982.3895066418</v>
      </c>
      <c r="P1174">
        <f t="shared" si="37"/>
        <v>-28982.389506641775</v>
      </c>
    </row>
    <row r="1175" spans="1:16" x14ac:dyDescent="0.2">
      <c r="A1175" s="17">
        <v>45252</v>
      </c>
      <c r="B1175">
        <v>6.6187559999999999E-3</v>
      </c>
      <c r="C1175">
        <v>-1.6338909999999999E-3</v>
      </c>
      <c r="D1175">
        <v>-2.2111420000000001E-3</v>
      </c>
      <c r="E1175">
        <v>7.0431030000000002E-3</v>
      </c>
      <c r="F1175">
        <v>9.5041910000000004E-3</v>
      </c>
      <c r="G1175">
        <v>-4.4445900000000002E-4</v>
      </c>
      <c r="H1175">
        <v>1.958928E-3</v>
      </c>
      <c r="I1175">
        <v>-2.0682999999999999E-3</v>
      </c>
      <c r="J1175">
        <v>2.078107E-3</v>
      </c>
      <c r="K1175">
        <v>9.6548729999999996E-3</v>
      </c>
      <c r="L1175">
        <v>7.1818499999999998E-4</v>
      </c>
      <c r="N1175">
        <f t="shared" si="36"/>
        <v>4936148.0211398639</v>
      </c>
      <c r="P1175">
        <f t="shared" si="37"/>
        <v>63851.978860136122</v>
      </c>
    </row>
    <row r="1176" spans="1:16" x14ac:dyDescent="0.2">
      <c r="A1176" s="17">
        <v>45254</v>
      </c>
      <c r="B1176">
        <v>2.7262509999999998E-3</v>
      </c>
      <c r="C1176">
        <v>2.775998E-3</v>
      </c>
      <c r="D1176">
        <v>-6.4665699999999996E-3</v>
      </c>
      <c r="E1176">
        <v>-2.9684170999999999E-2</v>
      </c>
      <c r="F1176">
        <v>-2.3228490000000001E-3</v>
      </c>
      <c r="G1176">
        <v>4.7309329999999997E-3</v>
      </c>
      <c r="H1176">
        <v>3.516318E-3</v>
      </c>
      <c r="I1176">
        <v>-8.6302299999999998E-4</v>
      </c>
      <c r="J1176">
        <v>3.9256209999999998E-3</v>
      </c>
      <c r="K1176">
        <v>-1.8179988000000001E-2</v>
      </c>
      <c r="L1176">
        <v>-1.3978269999999999E-3</v>
      </c>
      <c r="N1176">
        <f t="shared" si="36"/>
        <v>4958914.5891326591</v>
      </c>
      <c r="P1176">
        <f t="shared" si="37"/>
        <v>41085.410867340863</v>
      </c>
    </row>
    <row r="1177" spans="1:16" x14ac:dyDescent="0.2">
      <c r="A1177" s="17">
        <v>45257</v>
      </c>
      <c r="B1177">
        <v>3.3969579999999998E-3</v>
      </c>
      <c r="C1177">
        <v>-5.2317570000000001E-3</v>
      </c>
      <c r="D1177">
        <v>1.9639079999999999E-3</v>
      </c>
      <c r="E1177">
        <v>-4.1021030000000002E-3</v>
      </c>
      <c r="F1177">
        <v>-5.7409009999999996E-3</v>
      </c>
      <c r="G1177">
        <v>-1.328374E-3</v>
      </c>
      <c r="H1177">
        <v>-1.2638010999999999E-2</v>
      </c>
      <c r="I1177">
        <v>-1.4261106000000001E-2</v>
      </c>
      <c r="J1177">
        <v>-3.1066290000000001E-3</v>
      </c>
      <c r="K1177">
        <v>7.3355399999999998E-4</v>
      </c>
      <c r="L1177">
        <v>-5.8649560000000002E-3</v>
      </c>
      <c r="N1177">
        <f t="shared" si="36"/>
        <v>4882249.5802876875</v>
      </c>
      <c r="P1177">
        <f t="shared" si="37"/>
        <v>117750.41971231252</v>
      </c>
    </row>
    <row r="1178" spans="1:16" x14ac:dyDescent="0.2">
      <c r="A1178" s="17">
        <v>45258</v>
      </c>
      <c r="B1178">
        <v>1.5925020000000002E-2</v>
      </c>
      <c r="C1178">
        <v>1.4968118000000001E-2</v>
      </c>
      <c r="D1178">
        <v>1.9601620000000001E-3</v>
      </c>
      <c r="E1178">
        <v>-5.8501789999999996E-3</v>
      </c>
      <c r="F1178">
        <v>9.3122559999999997E-3</v>
      </c>
      <c r="G1178">
        <v>1.9597058000000001E-2</v>
      </c>
      <c r="H1178">
        <v>1.6713074000000001E-2</v>
      </c>
      <c r="I1178">
        <v>3.3924927000000001E-2</v>
      </c>
      <c r="J1178">
        <v>-2.6781919999999998E-3</v>
      </c>
      <c r="K1178">
        <v>1.4077954E-2</v>
      </c>
      <c r="L1178">
        <v>1.078747E-2</v>
      </c>
      <c r="N1178">
        <f t="shared" si="36"/>
        <v>4970703.7499545561</v>
      </c>
      <c r="P1178">
        <f t="shared" si="37"/>
        <v>29296.250045443885</v>
      </c>
    </row>
    <row r="1179" spans="1:16" x14ac:dyDescent="0.2">
      <c r="A1179" s="17">
        <v>45259</v>
      </c>
      <c r="B1179">
        <v>-5.3547569999999999E-3</v>
      </c>
      <c r="C1179">
        <v>-2.1959126999999998E-2</v>
      </c>
      <c r="D1179">
        <v>-3.2035739999999998E-3</v>
      </c>
      <c r="E1179">
        <v>-1.6179849999999999E-2</v>
      </c>
      <c r="F1179">
        <v>-6.6172230000000002E-3</v>
      </c>
      <c r="G1179">
        <v>-2.0188001000000001E-2</v>
      </c>
      <c r="H1179">
        <v>8.8730609999999998E-3</v>
      </c>
      <c r="I1179">
        <v>-8.6728229999999996E-3</v>
      </c>
      <c r="J1179">
        <v>3.6602179999999998E-3</v>
      </c>
      <c r="K1179">
        <v>5.528331E-3</v>
      </c>
      <c r="L1179">
        <v>-7.0036250000000003E-3</v>
      </c>
      <c r="N1179">
        <f t="shared" si="36"/>
        <v>4849116.5502772601</v>
      </c>
      <c r="P1179">
        <f t="shared" si="37"/>
        <v>150883.44972273987</v>
      </c>
    </row>
    <row r="1180" spans="1:16" x14ac:dyDescent="0.2">
      <c r="A1180" s="17">
        <v>45260</v>
      </c>
      <c r="B1180">
        <v>-2.1710541999999999E-2</v>
      </c>
      <c r="C1180">
        <v>1.896481E-3</v>
      </c>
      <c r="D1180">
        <v>1.6238448999999999E-2</v>
      </c>
      <c r="E1180">
        <v>4.6021129999999997E-3</v>
      </c>
      <c r="F1180">
        <v>-5.4007253999999998E-2</v>
      </c>
      <c r="G1180">
        <v>1.8448578E-2</v>
      </c>
      <c r="H1180">
        <v>4.7926740000000002E-3</v>
      </c>
      <c r="I1180">
        <v>2.8787429E-2</v>
      </c>
      <c r="J1180">
        <v>3.0089219999999998E-3</v>
      </c>
      <c r="K1180">
        <v>1.4515349E-2</v>
      </c>
      <c r="L1180">
        <v>4.6810369999999999E-3</v>
      </c>
      <c r="N1180">
        <f t="shared" si="36"/>
        <v>5278470.9777737586</v>
      </c>
      <c r="P1180">
        <f t="shared" si="37"/>
        <v>-278470.97777375858</v>
      </c>
    </row>
    <row r="1181" spans="1:16" x14ac:dyDescent="0.2">
      <c r="A1181" s="17">
        <v>45261</v>
      </c>
      <c r="B1181">
        <v>-3.2294634000000003E-2</v>
      </c>
      <c r="C1181">
        <v>-2.3504997E-2</v>
      </c>
      <c r="D1181">
        <v>1.4138289E-2</v>
      </c>
      <c r="E1181">
        <v>-6.5049950000000004E-3</v>
      </c>
      <c r="F1181">
        <v>-1.5075204E-2</v>
      </c>
      <c r="G1181">
        <v>-6.1014614000000002E-2</v>
      </c>
      <c r="H1181">
        <v>2.1571559999999999E-3</v>
      </c>
      <c r="I1181">
        <v>2.199334E-2</v>
      </c>
      <c r="J1181">
        <v>1.037308E-3</v>
      </c>
      <c r="K1181">
        <v>-2.0102420000000002E-3</v>
      </c>
      <c r="L1181">
        <v>-1.1263532E-2</v>
      </c>
      <c r="N1181">
        <f t="shared" si="36"/>
        <v>4999541.6357002752</v>
      </c>
      <c r="P1181">
        <f t="shared" si="37"/>
        <v>458.36429972480983</v>
      </c>
    </row>
    <row r="1182" spans="1:16" x14ac:dyDescent="0.2">
      <c r="A1182" s="17">
        <v>45264</v>
      </c>
      <c r="B1182">
        <v>-1.0205363E-2</v>
      </c>
      <c r="C1182">
        <v>-1.603735E-3</v>
      </c>
      <c r="D1182">
        <v>-1.0805000000000001E-3</v>
      </c>
      <c r="E1182">
        <v>-1.1812348E-2</v>
      </c>
      <c r="F1182">
        <v>-2.5510125000000002E-2</v>
      </c>
      <c r="G1182">
        <v>-4.4819009999999999E-3</v>
      </c>
      <c r="H1182">
        <v>6.1373240000000004E-3</v>
      </c>
      <c r="I1182">
        <v>-1.4553432E-2</v>
      </c>
      <c r="J1182">
        <v>-1.4455048999999999E-2</v>
      </c>
      <c r="K1182">
        <v>-1.1187908999999999E-2</v>
      </c>
      <c r="L1182">
        <v>-5.6993299999999998E-3</v>
      </c>
      <c r="N1182">
        <f t="shared" si="36"/>
        <v>5005864.4376607444</v>
      </c>
      <c r="P1182">
        <f t="shared" si="37"/>
        <v>-5864.4376607444137</v>
      </c>
    </row>
    <row r="1183" spans="1:16" x14ac:dyDescent="0.2">
      <c r="A1183" s="17">
        <v>45265</v>
      </c>
      <c r="B1183">
        <v>-1.5627130999999999E-2</v>
      </c>
      <c r="C1183">
        <v>-1.326548E-2</v>
      </c>
      <c r="D1183">
        <v>-7.6604949999999998E-3</v>
      </c>
      <c r="E1183">
        <v>-1.0436300000000001E-2</v>
      </c>
      <c r="F1183">
        <v>-5.339692E-3</v>
      </c>
      <c r="G1183">
        <v>-7.1506460000000001E-3</v>
      </c>
      <c r="H1183">
        <v>-6.0604029999999998E-3</v>
      </c>
      <c r="I1183">
        <v>-1.6274014999999999E-2</v>
      </c>
      <c r="J1183">
        <v>-3.3224200000000001E-4</v>
      </c>
      <c r="K1183">
        <v>8.3752800000000004E-4</v>
      </c>
      <c r="L1183">
        <v>-6.1880470000000003E-3</v>
      </c>
      <c r="N1183">
        <f t="shared" si="36"/>
        <v>4990646.1096494729</v>
      </c>
      <c r="P1183">
        <f t="shared" si="37"/>
        <v>9353.8903505271301</v>
      </c>
    </row>
    <row r="1184" spans="1:16" x14ac:dyDescent="0.2">
      <c r="A1184" s="17">
        <v>45266</v>
      </c>
      <c r="B1184">
        <v>2.1098932000000001E-2</v>
      </c>
      <c r="C1184">
        <v>9.4282395000000005E-2</v>
      </c>
      <c r="D1184">
        <v>1.0391192E-2</v>
      </c>
      <c r="E1184">
        <v>2.0396207E-2</v>
      </c>
      <c r="F1184">
        <v>3.4304676999999999E-2</v>
      </c>
      <c r="G1184">
        <v>8.8530469999999993E-3</v>
      </c>
      <c r="H1184">
        <v>2.2671209000000001E-2</v>
      </c>
      <c r="I1184">
        <v>2.5455934999999999E-2</v>
      </c>
      <c r="J1184">
        <v>2.0880203E-2</v>
      </c>
      <c r="K1184">
        <v>2.5852716000000001E-2</v>
      </c>
      <c r="L1184">
        <v>2.6458954E-2</v>
      </c>
      <c r="N1184">
        <f t="shared" si="36"/>
        <v>5128684.4000625443</v>
      </c>
      <c r="P1184">
        <f t="shared" si="37"/>
        <v>-128684.40006254427</v>
      </c>
    </row>
    <row r="1185" spans="1:16" x14ac:dyDescent="0.2">
      <c r="A1185" s="17">
        <v>45267</v>
      </c>
      <c r="B1185">
        <v>1.2964167E-2</v>
      </c>
      <c r="C1185">
        <v>4.2753620000000004E-3</v>
      </c>
      <c r="D1185">
        <v>-4.130763E-3</v>
      </c>
      <c r="E1185">
        <v>2.3616759000000001E-2</v>
      </c>
      <c r="F1185">
        <v>1.3134316E-2</v>
      </c>
      <c r="G1185">
        <v>1.3058001E-2</v>
      </c>
      <c r="H1185">
        <v>2.2555599999999999E-4</v>
      </c>
      <c r="I1185">
        <v>7.1556429999999997E-3</v>
      </c>
      <c r="J1185">
        <v>2.7081359999999999E-3</v>
      </c>
      <c r="K1185">
        <v>3.1416840000000001E-3</v>
      </c>
      <c r="L1185">
        <v>7.8683769999999993E-3</v>
      </c>
      <c r="N1185">
        <f t="shared" si="36"/>
        <v>5080780.233867066</v>
      </c>
      <c r="P1185">
        <f t="shared" si="37"/>
        <v>-80780.233867065981</v>
      </c>
    </row>
    <row r="1186" spans="1:16" x14ac:dyDescent="0.2">
      <c r="A1186" s="17">
        <v>45268</v>
      </c>
      <c r="B1186">
        <v>4.2188708999999998E-2</v>
      </c>
      <c r="C1186">
        <v>4.1702814999999997E-2</v>
      </c>
      <c r="D1186">
        <v>1.8549413000000001E-2</v>
      </c>
      <c r="E1186">
        <v>8.6132021000000003E-2</v>
      </c>
      <c r="F1186">
        <v>2.9808395000000001E-2</v>
      </c>
      <c r="G1186">
        <v>4.0968586000000001E-2</v>
      </c>
      <c r="H1186">
        <v>2.3266497000000001E-2</v>
      </c>
      <c r="I1186">
        <v>3.4247219000000002E-2</v>
      </c>
      <c r="J1186">
        <v>2.8001153000000001E-2</v>
      </c>
      <c r="K1186">
        <v>3.2347547999999997E-2</v>
      </c>
      <c r="L1186">
        <v>3.3539919000000001E-2</v>
      </c>
      <c r="N1186">
        <f t="shared" si="36"/>
        <v>5323561.4121435396</v>
      </c>
      <c r="P1186">
        <f t="shared" si="37"/>
        <v>-323561.41214353964</v>
      </c>
    </row>
    <row r="1187" spans="1:16" x14ac:dyDescent="0.2">
      <c r="A1187" s="17">
        <v>45271</v>
      </c>
      <c r="B1187">
        <v>-1.128937E-2</v>
      </c>
      <c r="C1187">
        <v>2.3528744000000001E-2</v>
      </c>
      <c r="D1187">
        <v>-1.2897703999999999E-2</v>
      </c>
      <c r="E1187">
        <v>4.0966411000000001E-2</v>
      </c>
      <c r="F1187">
        <v>-4.0463030000000002E-3</v>
      </c>
      <c r="G1187">
        <v>-1.2975778E-2</v>
      </c>
      <c r="H1187">
        <v>4.2525310000000004E-3</v>
      </c>
      <c r="I1187">
        <v>1.3994965E-2</v>
      </c>
      <c r="J1187">
        <v>4.4081789999999999E-3</v>
      </c>
      <c r="K1187">
        <v>3.592615E-3</v>
      </c>
      <c r="L1187">
        <v>7.1823240000000003E-3</v>
      </c>
      <c r="N1187">
        <f t="shared" si="36"/>
        <v>5295374.0115054715</v>
      </c>
      <c r="P1187">
        <f t="shared" si="37"/>
        <v>-295374.01150547154</v>
      </c>
    </row>
    <row r="1188" spans="1:16" x14ac:dyDescent="0.2">
      <c r="A1188" s="17">
        <v>45272</v>
      </c>
      <c r="B1188">
        <v>1.1962660999999999E-2</v>
      </c>
      <c r="C1188">
        <v>4.2059660000000002E-3</v>
      </c>
      <c r="D1188">
        <v>2.4334300999999999E-2</v>
      </c>
      <c r="E1188">
        <v>1.6106118999999999E-2</v>
      </c>
      <c r="F1188">
        <v>5.2941410000000001E-2</v>
      </c>
      <c r="G1188">
        <v>1.9400957999999999E-2</v>
      </c>
      <c r="H1188">
        <v>1.5391536000000001E-2</v>
      </c>
      <c r="I1188">
        <v>9.9870459999999994E-3</v>
      </c>
      <c r="J1188">
        <v>6.7843080000000002E-3</v>
      </c>
      <c r="K1188">
        <v>7.0355540000000003E-3</v>
      </c>
      <c r="L1188">
        <v>1.5281349E-2</v>
      </c>
      <c r="N1188">
        <f t="shared" si="36"/>
        <v>5080799.4548145533</v>
      </c>
      <c r="P1188">
        <f t="shared" si="37"/>
        <v>-80799.454814553261</v>
      </c>
    </row>
    <row r="1189" spans="1:16" x14ac:dyDescent="0.2">
      <c r="A1189" s="17">
        <v>45273</v>
      </c>
      <c r="B1189">
        <v>1.3593565E-2</v>
      </c>
      <c r="C1189">
        <v>-1.3758819999999999E-3</v>
      </c>
      <c r="D1189">
        <v>4.2173203999999999E-2</v>
      </c>
      <c r="E1189">
        <v>1.5299699999999999E-2</v>
      </c>
      <c r="F1189">
        <v>3.5711967999999997E-2</v>
      </c>
      <c r="G1189">
        <v>1.8603188999999999E-2</v>
      </c>
      <c r="H1189">
        <v>1.9265711000000001E-2</v>
      </c>
      <c r="I1189">
        <v>6.0939225E-2</v>
      </c>
      <c r="J1189">
        <v>4.0266387000000001E-2</v>
      </c>
      <c r="K1189">
        <v>3.3916455999999998E-2</v>
      </c>
      <c r="L1189">
        <v>2.7344119E-2</v>
      </c>
      <c r="N1189">
        <f t="shared" si="36"/>
        <v>5168653.5025599673</v>
      </c>
      <c r="P1189">
        <f t="shared" si="37"/>
        <v>-168653.50255996734</v>
      </c>
    </row>
    <row r="1190" spans="1:16" x14ac:dyDescent="0.2">
      <c r="A1190" s="17">
        <v>45274</v>
      </c>
      <c r="B1190">
        <v>2.1459115000000001E-2</v>
      </c>
      <c r="C1190">
        <v>8.2987589999999993E-3</v>
      </c>
      <c r="D1190">
        <v>-8.2988400000000003E-4</v>
      </c>
      <c r="E1190">
        <v>2.0794535999999999E-2</v>
      </c>
      <c r="F1190">
        <v>5.0471049999999996E-3</v>
      </c>
      <c r="G1190">
        <v>-7.4573219999999997E-3</v>
      </c>
      <c r="H1190">
        <v>1.1453589E-2</v>
      </c>
      <c r="I1190">
        <v>1.868289E-3</v>
      </c>
      <c r="J1190">
        <v>3.5407720000000002E-3</v>
      </c>
      <c r="K1190">
        <v>-8.2092280000000007E-3</v>
      </c>
      <c r="L1190">
        <v>3.7129480000000002E-3</v>
      </c>
      <c r="N1190">
        <f t="shared" si="36"/>
        <v>4975904.1805835944</v>
      </c>
      <c r="P1190">
        <f t="shared" si="37"/>
        <v>24095.819416405633</v>
      </c>
    </row>
    <row r="1191" spans="1:16" x14ac:dyDescent="0.2">
      <c r="A1191" s="17">
        <v>45275</v>
      </c>
      <c r="B1191">
        <v>-1.0234134000000001E-2</v>
      </c>
      <c r="C1191">
        <v>-1.798238E-3</v>
      </c>
      <c r="D1191">
        <v>-7.2605100000000004E-3</v>
      </c>
      <c r="E1191">
        <v>1.5162353E-2</v>
      </c>
      <c r="F1191">
        <v>2.1792309999999998E-3</v>
      </c>
      <c r="G1191">
        <v>-1.2310945E-2</v>
      </c>
      <c r="H1191">
        <v>-1.0394034999999999E-2</v>
      </c>
      <c r="I1191">
        <v>-1.2715168000000001E-2</v>
      </c>
      <c r="J1191">
        <v>-2.1587447999999999E-2</v>
      </c>
      <c r="K1191">
        <v>-9.6998250000000005E-3</v>
      </c>
      <c r="L1191">
        <v>-2.7790010000000001E-3</v>
      </c>
      <c r="N1191">
        <f t="shared" si="36"/>
        <v>5068505.5770840561</v>
      </c>
      <c r="P1191">
        <f t="shared" si="37"/>
        <v>-68505.577084056102</v>
      </c>
    </row>
    <row r="1192" spans="1:16" x14ac:dyDescent="0.2">
      <c r="A1192" s="17">
        <v>45278</v>
      </c>
      <c r="B1192">
        <v>2.1007797000000002E-2</v>
      </c>
      <c r="C1192">
        <v>8.9590280000000008E-3</v>
      </c>
      <c r="D1192">
        <v>6.4301250000000001E-3</v>
      </c>
      <c r="E1192">
        <v>-1.902335E-3</v>
      </c>
      <c r="F1192">
        <v>-1.005204E-3</v>
      </c>
      <c r="G1192">
        <v>-2.0613237E-2</v>
      </c>
      <c r="H1192">
        <v>1.1092194999999999E-2</v>
      </c>
      <c r="I1192">
        <v>3.1348770999999997E-2</v>
      </c>
      <c r="J1192">
        <v>6.287819E-3</v>
      </c>
      <c r="K1192">
        <v>8.7588599999999998E-4</v>
      </c>
      <c r="L1192">
        <v>5.322561E-3</v>
      </c>
      <c r="N1192">
        <f t="shared" si="36"/>
        <v>4875463.4402978262</v>
      </c>
      <c r="P1192">
        <f t="shared" si="37"/>
        <v>124536.55970217381</v>
      </c>
    </row>
    <row r="1193" spans="1:16" x14ac:dyDescent="0.2">
      <c r="A1193" s="17">
        <v>45279</v>
      </c>
      <c r="B1193">
        <v>-1.9477037999999999E-2</v>
      </c>
      <c r="C1193">
        <v>-3.3963011000000001E-2</v>
      </c>
      <c r="D1193">
        <v>-1.9900132000000001E-2</v>
      </c>
      <c r="E1193">
        <v>-2.5957517999999999E-2</v>
      </c>
      <c r="F1193">
        <v>-3.6181356999999997E-2</v>
      </c>
      <c r="G1193">
        <v>-3.4815126000000002E-2</v>
      </c>
      <c r="H1193">
        <v>-1.9671185000000001E-2</v>
      </c>
      <c r="I1193">
        <v>-4.3785810000000001E-2</v>
      </c>
      <c r="J1193">
        <v>-2.8923610999999998E-2</v>
      </c>
      <c r="K1193">
        <v>-3.1568714999999997E-2</v>
      </c>
      <c r="L1193">
        <v>-3.0092385999999999E-2</v>
      </c>
      <c r="N1193">
        <f t="shared" si="36"/>
        <v>4770933.2003799193</v>
      </c>
      <c r="P1193">
        <f t="shared" si="37"/>
        <v>229066.79962008074</v>
      </c>
    </row>
    <row r="1194" spans="1:16" x14ac:dyDescent="0.2">
      <c r="A1194" s="17">
        <v>45280</v>
      </c>
      <c r="B1194">
        <v>2.8438102E-2</v>
      </c>
      <c r="C1194">
        <v>3.2249161999999998E-2</v>
      </c>
      <c r="D1194">
        <v>9.8197460000000007E-3</v>
      </c>
      <c r="E1194">
        <v>1.5114272E-2</v>
      </c>
      <c r="F1194">
        <v>4.6022114000000003E-2</v>
      </c>
      <c r="G1194">
        <v>6.6010410000000005E-2</v>
      </c>
      <c r="H1194">
        <v>1.4140522000000001E-2</v>
      </c>
      <c r="I1194">
        <v>3.6288797999999997E-2</v>
      </c>
      <c r="J1194">
        <v>2.1057718999999999E-2</v>
      </c>
      <c r="K1194">
        <v>1.490796E-2</v>
      </c>
      <c r="L1194">
        <v>2.7302752999999999E-2</v>
      </c>
      <c r="N1194">
        <f t="shared" si="36"/>
        <v>5214075.6223370628</v>
      </c>
      <c r="P1194">
        <f t="shared" si="37"/>
        <v>-214075.62233706284</v>
      </c>
    </row>
    <row r="1195" spans="1:16" x14ac:dyDescent="0.2">
      <c r="A1195" s="17">
        <v>45281</v>
      </c>
      <c r="B1195">
        <v>1.9352632000000002E-2</v>
      </c>
      <c r="C1195">
        <v>-2.2181509999999998E-3</v>
      </c>
      <c r="D1195">
        <v>8.536142E-3</v>
      </c>
      <c r="E1195">
        <v>-4.7216050000000002E-3</v>
      </c>
      <c r="F1195">
        <v>0</v>
      </c>
      <c r="G1195">
        <v>4.3165970000000001E-3</v>
      </c>
      <c r="H1195">
        <v>7.3443650000000003E-3</v>
      </c>
      <c r="I1195">
        <v>-3.8409130000000001E-3</v>
      </c>
      <c r="J1195">
        <v>4.1690670000000003E-3</v>
      </c>
      <c r="K1195">
        <v>3.4431330000000001E-3</v>
      </c>
      <c r="L1195">
        <v>3.1986860000000001E-3</v>
      </c>
      <c r="N1195">
        <f t="shared" si="36"/>
        <v>4862817.0542023098</v>
      </c>
      <c r="P1195">
        <f t="shared" si="37"/>
        <v>137182.94579769019</v>
      </c>
    </row>
    <row r="1196" spans="1:16" x14ac:dyDescent="0.2">
      <c r="A1196" s="17">
        <v>45282</v>
      </c>
      <c r="B1196">
        <v>5.0772413000000002E-2</v>
      </c>
      <c r="C1196">
        <v>2.6926452E-2</v>
      </c>
      <c r="D1196">
        <v>1.5160237999999999E-2</v>
      </c>
      <c r="E1196">
        <v>8.7939309999999996E-3</v>
      </c>
      <c r="F1196">
        <v>1.4827317E-2</v>
      </c>
      <c r="G1196">
        <v>3.4398469999999998E-3</v>
      </c>
      <c r="H1196">
        <v>1.3636097E-2</v>
      </c>
      <c r="I1196">
        <v>1.373075E-2</v>
      </c>
      <c r="J1196">
        <v>8.9400790000000001E-3</v>
      </c>
      <c r="K1196">
        <v>1.2341735E-2</v>
      </c>
      <c r="L1196">
        <v>1.7515824999999999E-2</v>
      </c>
      <c r="N1196">
        <f t="shared" si="36"/>
        <v>4786541.786209764</v>
      </c>
      <c r="P1196">
        <f t="shared" si="37"/>
        <v>213458.21379023604</v>
      </c>
    </row>
    <row r="1197" spans="1:16" x14ac:dyDescent="0.2">
      <c r="A1197" s="17">
        <v>45286</v>
      </c>
      <c r="B1197">
        <v>5.1352539999999997E-3</v>
      </c>
      <c r="C1197">
        <v>1.8378322999999998E-2</v>
      </c>
      <c r="D1197">
        <v>2.455839E-3</v>
      </c>
      <c r="E1197">
        <v>-5.0663339999999996E-3</v>
      </c>
      <c r="F1197">
        <v>1.797185E-3</v>
      </c>
      <c r="G1197">
        <v>-2.0234851000000002E-2</v>
      </c>
      <c r="H1197">
        <v>1.785813E-3</v>
      </c>
      <c r="I1197">
        <v>2.3872199999999998E-3</v>
      </c>
      <c r="J1197">
        <v>2.4107640000000001E-3</v>
      </c>
      <c r="K1197">
        <v>-2.0828999999999999E-3</v>
      </c>
      <c r="L1197">
        <v>2.5659459999999999E-3</v>
      </c>
      <c r="N1197">
        <f t="shared" si="36"/>
        <v>4937993.6118023675</v>
      </c>
      <c r="P1197">
        <f t="shared" si="37"/>
        <v>62006.388197632506</v>
      </c>
    </row>
    <row r="1198" spans="1:16" x14ac:dyDescent="0.2">
      <c r="A1198" s="17">
        <v>45287</v>
      </c>
      <c r="B1198">
        <v>-7.3159439999999996E-3</v>
      </c>
      <c r="C1198">
        <v>1.8248223000000001E-2</v>
      </c>
      <c r="D1198">
        <v>2.8576669999999999E-3</v>
      </c>
      <c r="E1198">
        <v>-3.344447E-3</v>
      </c>
      <c r="F1198">
        <v>6.5272699999999997E-4</v>
      </c>
      <c r="G1198">
        <v>1.6047940000000001E-3</v>
      </c>
      <c r="H1198">
        <v>9.60033E-4</v>
      </c>
      <c r="I1198">
        <v>-4.92101E-3</v>
      </c>
      <c r="J1198">
        <v>4.4545230000000002E-3</v>
      </c>
      <c r="K1198">
        <v>-3.07764E-3</v>
      </c>
      <c r="L1198">
        <v>-1.8764929999999999E-3</v>
      </c>
      <c r="N1198">
        <f t="shared" si="36"/>
        <v>5049315.9993589539</v>
      </c>
      <c r="P1198">
        <f t="shared" si="37"/>
        <v>-49315.999358953908</v>
      </c>
    </row>
    <row r="1199" spans="1:16" x14ac:dyDescent="0.2">
      <c r="A1199" s="17">
        <v>45288</v>
      </c>
      <c r="B1199">
        <v>-2.782185E-3</v>
      </c>
      <c r="C1199">
        <v>-9.1163870000000001E-3</v>
      </c>
      <c r="D1199">
        <v>-7.3646249999999996E-3</v>
      </c>
      <c r="E1199">
        <v>-5.5031710000000003E-3</v>
      </c>
      <c r="F1199">
        <v>-1.6281864E-2</v>
      </c>
      <c r="G1199">
        <v>-5.1150780000000003E-3</v>
      </c>
      <c r="H1199">
        <v>-8.4683459999999999E-3</v>
      </c>
      <c r="I1199">
        <v>-2.8013824999999999E-2</v>
      </c>
      <c r="J1199">
        <v>-8.4253309999999994E-3</v>
      </c>
      <c r="K1199">
        <v>-7.2920729999999996E-3</v>
      </c>
      <c r="L1199">
        <v>-7.3672319999999996E-3</v>
      </c>
      <c r="N1199">
        <f t="shared" si="36"/>
        <v>4928185.655516658</v>
      </c>
      <c r="P1199">
        <f t="shared" si="37"/>
        <v>71814.344483342022</v>
      </c>
    </row>
    <row r="1200" spans="1:16" x14ac:dyDescent="0.2">
      <c r="A1200" s="17">
        <v>45289</v>
      </c>
      <c r="B1200">
        <v>-4.9984998000000003E-2</v>
      </c>
      <c r="C1200">
        <v>-6.1770054999999997E-2</v>
      </c>
      <c r="D1200">
        <v>-7.0647330000000001E-3</v>
      </c>
      <c r="E1200">
        <v>-2.8044815000000001E-2</v>
      </c>
      <c r="F1200">
        <v>-3.6128199E-2</v>
      </c>
      <c r="G1200">
        <v>-4.4951388000000002E-2</v>
      </c>
      <c r="H1200">
        <v>-3.0894900999999999E-2</v>
      </c>
      <c r="I1200">
        <v>-8.588689E-3</v>
      </c>
      <c r="J1200">
        <v>-2.5400540999999999E-2</v>
      </c>
      <c r="K1200">
        <v>-4.0969757000000002E-2</v>
      </c>
      <c r="L1200">
        <v>-3.6682805999999998E-2</v>
      </c>
      <c r="N1200">
        <f t="shared" si="36"/>
        <v>4961343.9542496316</v>
      </c>
      <c r="P1200">
        <f t="shared" si="37"/>
        <v>38656.045750368387</v>
      </c>
    </row>
    <row r="1201" spans="1:16" x14ac:dyDescent="0.2">
      <c r="A1201" s="17">
        <v>45293</v>
      </c>
      <c r="B1201">
        <v>-1.5814638999999998E-2</v>
      </c>
      <c r="C1201">
        <v>-2.3805390999999999E-2</v>
      </c>
      <c r="D1201">
        <v>-1.5000187999999999E-2</v>
      </c>
      <c r="E1201">
        <v>-2.5001710999999999E-2</v>
      </c>
      <c r="F1201">
        <v>-2.4537860000000002E-2</v>
      </c>
      <c r="G1201">
        <v>-2.0750205000000001E-2</v>
      </c>
      <c r="H1201">
        <v>-1.8932899E-2</v>
      </c>
      <c r="I1201">
        <v>-3.9057025000000002E-2</v>
      </c>
      <c r="J1201">
        <v>-2.4155426000000001E-2</v>
      </c>
      <c r="K1201">
        <v>-2.3258306999999999E-2</v>
      </c>
      <c r="L1201">
        <v>-2.1716137999999999E-2</v>
      </c>
      <c r="N1201">
        <f t="shared" si="36"/>
        <v>4822516.2084181327</v>
      </c>
      <c r="P1201">
        <f t="shared" si="37"/>
        <v>177483.79158186726</v>
      </c>
    </row>
    <row r="1202" spans="1:16" x14ac:dyDescent="0.2">
      <c r="A1202" s="17">
        <v>45294</v>
      </c>
      <c r="B1202">
        <v>-3.8331099999999998E-3</v>
      </c>
      <c r="C1202">
        <v>5.0859740000000001E-3</v>
      </c>
      <c r="D1202">
        <v>-1.3707644999999999E-2</v>
      </c>
      <c r="E1202">
        <v>-9.0814929999999995E-3</v>
      </c>
      <c r="F1202">
        <v>2.3874904999999998E-2</v>
      </c>
      <c r="G1202">
        <v>-1.8476612E-2</v>
      </c>
      <c r="H1202">
        <v>-1.0447023E-2</v>
      </c>
      <c r="I1202">
        <v>-1.4084711999999999E-2</v>
      </c>
      <c r="J1202">
        <v>-1.541241E-2</v>
      </c>
      <c r="K1202">
        <v>-1.3931143E-2</v>
      </c>
      <c r="L1202">
        <v>-8.4452360000000001E-3</v>
      </c>
      <c r="N1202">
        <f t="shared" si="36"/>
        <v>4879716.5525031295</v>
      </c>
      <c r="P1202">
        <f t="shared" si="37"/>
        <v>120283.44749687053</v>
      </c>
    </row>
    <row r="1203" spans="1:16" x14ac:dyDescent="0.2">
      <c r="A1203" s="17">
        <v>45295</v>
      </c>
      <c r="B1203">
        <v>4.2665500000000001E-4</v>
      </c>
      <c r="C1203">
        <v>1.8719416999999999E-2</v>
      </c>
      <c r="D1203">
        <v>3.8232399999999999E-3</v>
      </c>
      <c r="E1203">
        <v>2.5732499999999998E-4</v>
      </c>
      <c r="F1203">
        <v>3.1361143000000001E-2</v>
      </c>
      <c r="G1203">
        <v>1.0464655999999999E-2</v>
      </c>
      <c r="H1203">
        <v>4.104028E-3</v>
      </c>
      <c r="I1203">
        <v>-4.1715670000000002E-3</v>
      </c>
      <c r="J1203">
        <v>2.57639E-3</v>
      </c>
      <c r="K1203">
        <v>7.0493140000000001E-3</v>
      </c>
      <c r="L1203">
        <v>5.5334889999999999E-3</v>
      </c>
      <c r="N1203">
        <f t="shared" si="36"/>
        <v>5017966.7924781432</v>
      </c>
      <c r="P1203">
        <f t="shared" si="37"/>
        <v>-17966.792478143238</v>
      </c>
    </row>
    <row r="1204" spans="1:16" x14ac:dyDescent="0.2">
      <c r="A1204" s="17">
        <v>45296</v>
      </c>
      <c r="B1204">
        <v>3.2727897999999998E-2</v>
      </c>
      <c r="C1204">
        <v>5.3390899999999998E-2</v>
      </c>
      <c r="D1204">
        <v>2.0621802000000002E-2</v>
      </c>
      <c r="E1204">
        <v>2.4076815000000001E-2</v>
      </c>
      <c r="F1204">
        <v>6.7590055999999996E-2</v>
      </c>
      <c r="G1204">
        <v>4.9090476000000001E-2</v>
      </c>
      <c r="H1204">
        <v>1.6681781E-2</v>
      </c>
      <c r="I1204">
        <v>2.6130400000000002E-2</v>
      </c>
      <c r="J1204">
        <v>1.2941833999999999E-2</v>
      </c>
      <c r="K1204">
        <v>1.9454704E-2</v>
      </c>
      <c r="L1204">
        <v>3.2055014999999999E-2</v>
      </c>
      <c r="N1204">
        <f t="shared" si="36"/>
        <v>5156470.310739316</v>
      </c>
      <c r="P1204">
        <f t="shared" si="37"/>
        <v>-156470.31073931605</v>
      </c>
    </row>
    <row r="1205" spans="1:16" x14ac:dyDescent="0.2">
      <c r="A1205" s="17">
        <v>45299</v>
      </c>
      <c r="B1205">
        <v>-8.2902180000000002E-3</v>
      </c>
      <c r="C1205">
        <v>2.0851026000000002E-2</v>
      </c>
      <c r="D1205">
        <v>5.3387900000000002E-4</v>
      </c>
      <c r="E1205">
        <v>7.0828949999999996E-3</v>
      </c>
      <c r="F1205">
        <v>-1.003298E-2</v>
      </c>
      <c r="G1205">
        <v>1.6505459999999999E-3</v>
      </c>
      <c r="H1205">
        <v>6.1665970000000002E-3</v>
      </c>
      <c r="I1205">
        <v>7.6627900000000001E-3</v>
      </c>
      <c r="J1205">
        <v>4.118956E-3</v>
      </c>
      <c r="K1205">
        <v>-3.5092169999999998E-3</v>
      </c>
      <c r="L1205">
        <v>3.3943299999999999E-4</v>
      </c>
      <c r="N1205">
        <f t="shared" si="36"/>
        <v>5141587.9605534244</v>
      </c>
      <c r="P1205">
        <f t="shared" si="37"/>
        <v>-141587.96055342443</v>
      </c>
    </row>
    <row r="1206" spans="1:16" x14ac:dyDescent="0.2">
      <c r="A1206" s="17">
        <v>45300</v>
      </c>
      <c r="B1206">
        <v>-1.2144192E-2</v>
      </c>
      <c r="C1206">
        <v>-4.8354779999999998E-3</v>
      </c>
      <c r="D1206">
        <v>-8.2173769999999997E-3</v>
      </c>
      <c r="E1206">
        <v>-1.775303E-3</v>
      </c>
      <c r="F1206">
        <v>-6.3040100000000005E-4</v>
      </c>
      <c r="G1206">
        <v>-2.2592089999999999E-2</v>
      </c>
      <c r="H1206">
        <v>-4.1546350000000003E-3</v>
      </c>
      <c r="I1206">
        <v>-7.6627900000000001E-3</v>
      </c>
      <c r="J1206">
        <v>-7.3520460000000001E-3</v>
      </c>
      <c r="K1206">
        <v>1.171138E-3</v>
      </c>
      <c r="L1206">
        <v>-3.3647080000000001E-3</v>
      </c>
      <c r="N1206">
        <f t="shared" si="36"/>
        <v>4979619.1795185888</v>
      </c>
      <c r="P1206">
        <f t="shared" si="37"/>
        <v>20380.820481411181</v>
      </c>
    </row>
    <row r="1207" spans="1:16" x14ac:dyDescent="0.2">
      <c r="A1207" s="17">
        <v>45301</v>
      </c>
      <c r="B1207">
        <v>3.574851E-3</v>
      </c>
      <c r="C1207">
        <v>-3.5068080000000001E-3</v>
      </c>
      <c r="D1207">
        <v>-9.91445E-3</v>
      </c>
      <c r="E1207">
        <v>1.7803372000000001E-2</v>
      </c>
      <c r="F1207">
        <v>3.7746291000000001E-2</v>
      </c>
      <c r="G1207">
        <v>1.6275357000000001E-2</v>
      </c>
      <c r="H1207">
        <v>-2.011962E-3</v>
      </c>
      <c r="I1207">
        <v>-1.7804713E-2</v>
      </c>
      <c r="J1207">
        <v>3.127276E-3</v>
      </c>
      <c r="K1207">
        <v>3.0385009999999999E-3</v>
      </c>
      <c r="L1207">
        <v>3.68623E-3</v>
      </c>
      <c r="N1207">
        <f t="shared" si="36"/>
        <v>5053753.8224573694</v>
      </c>
      <c r="P1207">
        <f t="shared" si="37"/>
        <v>-53753.822457369417</v>
      </c>
    </row>
    <row r="1208" spans="1:16" x14ac:dyDescent="0.2">
      <c r="A1208" s="17">
        <v>45302</v>
      </c>
      <c r="B1208">
        <v>-1.0975339000000001E-2</v>
      </c>
      <c r="C1208">
        <v>-9.9125440000000006E-3</v>
      </c>
      <c r="D1208">
        <v>-4.4180030000000002E-3</v>
      </c>
      <c r="E1208">
        <v>6.9756920000000004E-3</v>
      </c>
      <c r="F1208">
        <v>-2.8887650000000002E-3</v>
      </c>
      <c r="G1208">
        <v>-4.6880619999999998E-3</v>
      </c>
      <c r="H1208">
        <v>8.3801250000000004E-3</v>
      </c>
      <c r="I1208">
        <v>3.0709699999999999E-4</v>
      </c>
      <c r="J1208">
        <v>-3.1802290000000001E-3</v>
      </c>
      <c r="K1208">
        <v>-3.3896709999999999E-3</v>
      </c>
      <c r="L1208">
        <v>-4.4215349999999999E-3</v>
      </c>
      <c r="N1208">
        <f t="shared" si="36"/>
        <v>5069310.8879334666</v>
      </c>
      <c r="P1208">
        <f t="shared" si="37"/>
        <v>-69310.887933466583</v>
      </c>
    </row>
    <row r="1209" spans="1:16" x14ac:dyDescent="0.2">
      <c r="A1209" s="17">
        <v>45303</v>
      </c>
      <c r="B1209">
        <v>-1.274093E-3</v>
      </c>
      <c r="C1209">
        <v>7.9832793999999999E-2</v>
      </c>
      <c r="D1209">
        <v>-6.0227120000000004E-3</v>
      </c>
      <c r="E1209">
        <v>6.5508470000000003E-3</v>
      </c>
      <c r="F1209">
        <v>-2.4390779999999999E-3</v>
      </c>
      <c r="G1209">
        <v>4.3020598E-2</v>
      </c>
      <c r="H1209">
        <v>6.540616E-3</v>
      </c>
      <c r="I1209">
        <v>1.6139167999999999E-2</v>
      </c>
      <c r="J1209">
        <v>-3.0308510000000002E-3</v>
      </c>
      <c r="K1209">
        <v>-2.9314060000000001E-3</v>
      </c>
      <c r="L1209">
        <v>1.4073621E-2</v>
      </c>
      <c r="N1209">
        <f t="shared" si="36"/>
        <v>5319381.6893273294</v>
      </c>
      <c r="P1209">
        <f t="shared" si="37"/>
        <v>-319381.6893273294</v>
      </c>
    </row>
    <row r="1210" spans="1:16" x14ac:dyDescent="0.2">
      <c r="A1210" s="17">
        <v>45307</v>
      </c>
      <c r="B1210">
        <v>-2.1478443999999999E-2</v>
      </c>
      <c r="C1210">
        <v>8.9680609999999994E-3</v>
      </c>
      <c r="D1210">
        <v>-8.9490690000000005E-3</v>
      </c>
      <c r="E1210">
        <v>-1.0177673999999999E-2</v>
      </c>
      <c r="F1210">
        <v>-2.4449239999999998E-3</v>
      </c>
      <c r="G1210">
        <v>-1.9204654000000002E-2</v>
      </c>
      <c r="H1210">
        <v>-1.2837026E-2</v>
      </c>
      <c r="I1210">
        <v>-3.4729955E-2</v>
      </c>
      <c r="J1210">
        <v>-1.2646848E-2</v>
      </c>
      <c r="K1210">
        <v>-2.1603204000000001E-2</v>
      </c>
      <c r="L1210">
        <v>-9.2055709999999992E-3</v>
      </c>
      <c r="N1210">
        <f t="shared" si="36"/>
        <v>5038882.7507640049</v>
      </c>
      <c r="P1210">
        <f t="shared" si="37"/>
        <v>-38882.750764004886</v>
      </c>
    </row>
    <row r="1211" spans="1:16" x14ac:dyDescent="0.2">
      <c r="A1211" s="17">
        <v>45308</v>
      </c>
      <c r="B1211">
        <v>1.465551E-2</v>
      </c>
      <c r="C1211">
        <v>1.5487858E-2</v>
      </c>
      <c r="D1211">
        <v>2.7269274999999999E-2</v>
      </c>
      <c r="E1211">
        <v>3.5811303000000003E-2</v>
      </c>
      <c r="F1211">
        <v>4.2680550999999997E-2</v>
      </c>
      <c r="G1211">
        <v>2.3695752E-2</v>
      </c>
      <c r="H1211">
        <v>4.1958202E-2</v>
      </c>
      <c r="I1211">
        <v>4.3152287999999997E-2</v>
      </c>
      <c r="J1211">
        <v>2.4188798000000001E-2</v>
      </c>
      <c r="K1211">
        <v>3.3277437E-2</v>
      </c>
      <c r="L1211">
        <v>3.2478267999999998E-2</v>
      </c>
      <c r="N1211">
        <f t="shared" si="36"/>
        <v>5267775.7764083175</v>
      </c>
      <c r="P1211">
        <f t="shared" si="37"/>
        <v>-267775.7764083175</v>
      </c>
    </row>
    <row r="1212" spans="1:16" x14ac:dyDescent="0.2">
      <c r="A1212" s="17">
        <v>45309</v>
      </c>
      <c r="B1212">
        <v>2.9720713999999999E-2</v>
      </c>
      <c r="C1212">
        <v>6.8652642999999999E-2</v>
      </c>
      <c r="D1212">
        <v>3.9587063999999998E-2</v>
      </c>
      <c r="E1212">
        <v>5.7159371E-2</v>
      </c>
      <c r="F1212">
        <v>4.1215025000000002E-2</v>
      </c>
      <c r="G1212">
        <v>5.6756816000000002E-2</v>
      </c>
      <c r="H1212">
        <v>4.4885725000000001E-2</v>
      </c>
      <c r="I1212">
        <v>2.4995791999999999E-2</v>
      </c>
      <c r="J1212">
        <v>2.4953168000000001E-2</v>
      </c>
      <c r="K1212">
        <v>3.7361956000000002E-2</v>
      </c>
      <c r="L1212">
        <v>3.8366017000000002E-2</v>
      </c>
      <c r="N1212">
        <f t="shared" si="36"/>
        <v>5346092.3273144532</v>
      </c>
      <c r="P1212">
        <f t="shared" si="37"/>
        <v>-346092.3273144532</v>
      </c>
    </row>
    <row r="1213" spans="1:16" x14ac:dyDescent="0.2">
      <c r="A1213" s="17">
        <v>45310</v>
      </c>
      <c r="B1213">
        <v>1.452769E-3</v>
      </c>
      <c r="C1213">
        <v>-3.5341450000000003E-2</v>
      </c>
      <c r="D1213">
        <v>6.7723599999999998E-3</v>
      </c>
      <c r="E1213">
        <v>7.6490669999999998E-3</v>
      </c>
      <c r="F1213">
        <v>-1.3740664E-2</v>
      </c>
      <c r="G1213">
        <v>1.0461296E-2</v>
      </c>
      <c r="H1213">
        <v>5.9704780000000004E-3</v>
      </c>
      <c r="I1213">
        <v>8.1466490000000006E-3</v>
      </c>
      <c r="J1213">
        <v>1.2956746999999999E-2</v>
      </c>
      <c r="K1213">
        <v>1.4430245E-2</v>
      </c>
      <c r="L1213">
        <v>3.2713109999999998E-3</v>
      </c>
      <c r="N1213">
        <f t="shared" si="36"/>
        <v>5038179.3046339918</v>
      </c>
      <c r="P1213">
        <f t="shared" si="37"/>
        <v>-38179.304633991793</v>
      </c>
    </row>
    <row r="1214" spans="1:16" x14ac:dyDescent="0.2">
      <c r="A1214" s="17">
        <v>45313</v>
      </c>
      <c r="B1214">
        <v>1.3798980000000001E-2</v>
      </c>
      <c r="C1214">
        <v>1.426058E-3</v>
      </c>
      <c r="D1214">
        <v>-2.8066699999999998E-3</v>
      </c>
      <c r="E1214">
        <v>4.748983E-3</v>
      </c>
      <c r="F1214">
        <v>6.9647679999999997E-3</v>
      </c>
      <c r="G1214">
        <v>-4.6057559999999999E-3</v>
      </c>
      <c r="H1214">
        <v>4.1125700000000003E-3</v>
      </c>
      <c r="I1214">
        <v>2.0648890999999999E-2</v>
      </c>
      <c r="J1214">
        <v>2.0367883E-2</v>
      </c>
      <c r="K1214">
        <v>1.3681692000000001E-2</v>
      </c>
      <c r="L1214">
        <v>6.6093719999999996E-3</v>
      </c>
      <c r="N1214">
        <f t="shared" si="36"/>
        <v>4957417.6482299697</v>
      </c>
      <c r="P1214">
        <f t="shared" si="37"/>
        <v>42582.351770030335</v>
      </c>
    </row>
    <row r="1215" spans="1:16" x14ac:dyDescent="0.2">
      <c r="A1215" s="17">
        <v>45314</v>
      </c>
      <c r="B1215">
        <v>4.0823999999999999E-3</v>
      </c>
      <c r="C1215">
        <v>5.6950552000000002E-2</v>
      </c>
      <c r="D1215">
        <v>-2.4797359000000001E-2</v>
      </c>
      <c r="E1215">
        <v>2.2225156999999999E-2</v>
      </c>
      <c r="F1215">
        <v>2.3517236E-2</v>
      </c>
      <c r="G1215">
        <v>-3.8089930000000001E-3</v>
      </c>
      <c r="H1215">
        <v>5.6518710000000002E-3</v>
      </c>
      <c r="I1215">
        <v>-2.3260242E-2</v>
      </c>
      <c r="J1215">
        <v>-1.5362944999999999E-2</v>
      </c>
      <c r="K1215">
        <v>-1.5667351E-2</v>
      </c>
      <c r="L1215">
        <v>1.4453782E-2</v>
      </c>
      <c r="N1215">
        <f t="shared" si="36"/>
        <v>5204565.7210858613</v>
      </c>
      <c r="P1215">
        <f t="shared" si="37"/>
        <v>-204565.72108586133</v>
      </c>
    </row>
    <row r="1216" spans="1:16" x14ac:dyDescent="0.2">
      <c r="A1216" s="17">
        <v>45315</v>
      </c>
      <c r="B1216">
        <v>9.3270230000000003E-3</v>
      </c>
      <c r="C1216">
        <v>1.1377115E-2</v>
      </c>
      <c r="D1216">
        <v>-1.5704412000000001E-2</v>
      </c>
      <c r="E1216">
        <v>-1.9220573000000001E-2</v>
      </c>
      <c r="F1216">
        <v>-3.2052129999999998E-2</v>
      </c>
      <c r="G1216">
        <v>-1.77348E-3</v>
      </c>
      <c r="H1216">
        <v>6.4764599999999999E-4</v>
      </c>
      <c r="I1216">
        <v>-2.8735448E-2</v>
      </c>
      <c r="J1216">
        <v>-5.0556500000000001E-3</v>
      </c>
      <c r="K1216">
        <v>-1.0099322000000001E-2</v>
      </c>
      <c r="L1216">
        <v>-2.779695E-3</v>
      </c>
      <c r="N1216">
        <f t="shared" si="36"/>
        <v>4884923.2417926379</v>
      </c>
      <c r="P1216">
        <f t="shared" si="37"/>
        <v>115076.75820736215</v>
      </c>
    </row>
    <row r="1217" spans="1:16" x14ac:dyDescent="0.2">
      <c r="A1217" s="17">
        <v>45316</v>
      </c>
      <c r="B1217">
        <v>-0.126778945</v>
      </c>
      <c r="C1217">
        <v>-1.7227349999999999E-2</v>
      </c>
      <c r="D1217">
        <v>-2.0090784E-2</v>
      </c>
      <c r="E1217">
        <v>-2.0634197999999999E-2</v>
      </c>
      <c r="F1217">
        <v>-2.8399387000000002E-2</v>
      </c>
      <c r="G1217">
        <v>-2.7125924999999999E-2</v>
      </c>
      <c r="H1217">
        <v>-2.4576114999999999E-2</v>
      </c>
      <c r="I1217">
        <v>-6.7403047999999993E-2</v>
      </c>
      <c r="J1217">
        <v>-1.7228265E-2</v>
      </c>
      <c r="K1217">
        <v>-3.0925116999999998E-2</v>
      </c>
      <c r="L1217">
        <v>-2.7326254000000001E-2</v>
      </c>
      <c r="N1217">
        <f t="shared" si="36"/>
        <v>5621035.3905390017</v>
      </c>
      <c r="P1217">
        <f t="shared" si="37"/>
        <v>-621035.39053900167</v>
      </c>
    </row>
    <row r="1218" spans="1:16" x14ac:dyDescent="0.2">
      <c r="A1218" s="17">
        <v>45317</v>
      </c>
      <c r="B1218">
        <v>4.3432619999999996E-3</v>
      </c>
      <c r="C1218">
        <v>3.2668829999999999E-3</v>
      </c>
      <c r="D1218">
        <v>1.1813865999999999E-2</v>
      </c>
      <c r="E1218">
        <v>1.0641374E-2</v>
      </c>
      <c r="F1218">
        <v>3.0397283000000001E-2</v>
      </c>
      <c r="G1218">
        <v>2.4254533000000002E-2</v>
      </c>
      <c r="H1218">
        <v>-7.1915210000000002E-3</v>
      </c>
      <c r="I1218">
        <v>1.8852081999999999E-2</v>
      </c>
      <c r="J1218">
        <v>1.6721243E-2</v>
      </c>
      <c r="K1218">
        <v>3.5601780000000002E-3</v>
      </c>
      <c r="L1218">
        <v>1.0351735000000001E-2</v>
      </c>
      <c r="N1218">
        <f t="shared" si="36"/>
        <v>5148357.9711425304</v>
      </c>
      <c r="P1218">
        <f t="shared" si="37"/>
        <v>-148357.97114253044</v>
      </c>
    </row>
    <row r="1219" spans="1:16" x14ac:dyDescent="0.2">
      <c r="A1219" s="17">
        <v>45320</v>
      </c>
      <c r="B1219">
        <v>-2.1208799E-2</v>
      </c>
      <c r="C1219">
        <v>-3.2984808999999997E-2</v>
      </c>
      <c r="D1219">
        <v>-1.6463577E-2</v>
      </c>
      <c r="E1219">
        <v>-7.9227629999999993E-3</v>
      </c>
      <c r="F1219">
        <v>-1.8853464E-2</v>
      </c>
      <c r="G1219">
        <v>-2.2152345E-2</v>
      </c>
      <c r="H1219">
        <v>-2.4762721000000001E-2</v>
      </c>
      <c r="I1219">
        <v>-4.0514749000000003E-2</v>
      </c>
      <c r="J1219">
        <v>-1.2552981E-2</v>
      </c>
      <c r="K1219">
        <v>-1.4666231E-2</v>
      </c>
      <c r="L1219">
        <v>-1.5567912E-2</v>
      </c>
      <c r="N1219">
        <f t="shared" si="36"/>
        <v>4950110.9716215823</v>
      </c>
      <c r="P1219">
        <f t="shared" si="37"/>
        <v>49889.028378417715</v>
      </c>
    </row>
    <row r="1220" spans="1:16" x14ac:dyDescent="0.2">
      <c r="A1220" s="17">
        <v>45321</v>
      </c>
      <c r="B1220">
        <v>3.721139E-3</v>
      </c>
      <c r="C1220">
        <v>-2.5726188000000001E-2</v>
      </c>
      <c r="D1220">
        <v>-1.1981474000000001E-2</v>
      </c>
      <c r="E1220">
        <v>-2.3584126E-2</v>
      </c>
      <c r="F1220">
        <v>-1.6553669E-2</v>
      </c>
      <c r="G1220">
        <v>-4.1446365999999998E-2</v>
      </c>
      <c r="H1220">
        <v>1.7182612E-2</v>
      </c>
      <c r="I1220">
        <v>-5.4076009999999997E-3</v>
      </c>
      <c r="J1220">
        <v>-1.229676E-2</v>
      </c>
      <c r="K1220">
        <v>-9.1154679999999998E-3</v>
      </c>
      <c r="L1220">
        <v>-1.458478E-2</v>
      </c>
      <c r="N1220">
        <f t="shared" si="36"/>
        <v>4689770.4042365793</v>
      </c>
      <c r="P1220">
        <f t="shared" si="37"/>
        <v>310229.59576342069</v>
      </c>
    </row>
    <row r="1221" spans="1:16" x14ac:dyDescent="0.2">
      <c r="A1221" s="17">
        <v>45322</v>
      </c>
      <c r="B1221">
        <v>6.478391E-3</v>
      </c>
      <c r="C1221">
        <v>1.6500911E-2</v>
      </c>
      <c r="D1221">
        <v>-2.6889679999999999E-3</v>
      </c>
      <c r="E1221">
        <v>1.6815409E-2</v>
      </c>
      <c r="F1221">
        <v>-1.2335618E-2</v>
      </c>
      <c r="G1221">
        <v>-5.5604069999999998E-3</v>
      </c>
      <c r="H1221">
        <v>-5.1112558000000002E-2</v>
      </c>
      <c r="I1221">
        <v>4.4266069999999999E-3</v>
      </c>
      <c r="J1221">
        <v>-1.821221E-3</v>
      </c>
      <c r="K1221">
        <v>5.5025040000000001E-3</v>
      </c>
      <c r="L1221">
        <v>4.9363300000000001E-3</v>
      </c>
      <c r="N1221">
        <f t="shared" ref="N1221:N1284" si="38">$B$2*(1+B1221)+$C$2*(1+C1221)+$D$2*(1+D1221)+$E$2*(1+E1221)+$F$2*(1+F1221)+$G$2*(1+G1221)+$H$2*(1+H1221)+$I$2*(1+I1221)+$J$2*(1+J1221)+$K$2*(1+K1221)+$L$2*(1+L1221)</f>
        <v>5030189.3404786922</v>
      </c>
      <c r="P1221">
        <f t="shared" ref="P1221:P1284" si="39">5000000-N1221</f>
        <v>-30189.340478692204</v>
      </c>
    </row>
    <row r="1222" spans="1:16" x14ac:dyDescent="0.2">
      <c r="A1222" s="17">
        <v>45323</v>
      </c>
      <c r="B1222">
        <v>-1.7683153E-2</v>
      </c>
      <c r="C1222">
        <v>4.1253669E-2</v>
      </c>
      <c r="D1222">
        <v>-3.073218E-3</v>
      </c>
      <c r="E1222">
        <v>2.0071992E-2</v>
      </c>
      <c r="F1222">
        <v>9.8214189999999996E-3</v>
      </c>
      <c r="G1222">
        <v>1.0219021999999999E-2</v>
      </c>
      <c r="H1222">
        <v>4.1017470000000002E-3</v>
      </c>
      <c r="I1222">
        <v>8.956973E-3</v>
      </c>
      <c r="J1222">
        <v>4.6863800000000001E-4</v>
      </c>
      <c r="K1222">
        <v>-1.6005847E-2</v>
      </c>
      <c r="L1222">
        <v>1.2687545999999999E-2</v>
      </c>
      <c r="N1222">
        <f t="shared" si="38"/>
        <v>5425154.2274464816</v>
      </c>
      <c r="P1222">
        <f t="shared" si="39"/>
        <v>-425154.22744648159</v>
      </c>
    </row>
    <row r="1223" spans="1:16" x14ac:dyDescent="0.2">
      <c r="A1223" s="17">
        <v>45324</v>
      </c>
      <c r="B1223">
        <v>3.9827120000000002E-3</v>
      </c>
      <c r="C1223">
        <v>-1.9495391000000001E-2</v>
      </c>
      <c r="D1223">
        <v>-1.8863409999999999E-3</v>
      </c>
      <c r="E1223">
        <v>1.5206327E-2</v>
      </c>
      <c r="F1223">
        <v>-7.5808610000000004E-3</v>
      </c>
      <c r="G1223">
        <v>-6.9960309999999998E-3</v>
      </c>
      <c r="H1223">
        <v>1.6380039999999998E-2</v>
      </c>
      <c r="I1223">
        <v>1.8632082000000001E-2</v>
      </c>
      <c r="J1223">
        <v>2.3917819999999998E-3</v>
      </c>
      <c r="K1223">
        <v>1.3785241E-2</v>
      </c>
      <c r="L1223">
        <v>1.3571211E-2</v>
      </c>
      <c r="N1223">
        <f t="shared" si="38"/>
        <v>5100849.0655040788</v>
      </c>
      <c r="P1223">
        <f t="shared" si="39"/>
        <v>-100849.06550407875</v>
      </c>
    </row>
    <row r="1224" spans="1:16" x14ac:dyDescent="0.2">
      <c r="A1224" s="17">
        <v>45327</v>
      </c>
      <c r="B1224">
        <v>2.225253E-3</v>
      </c>
      <c r="C1224">
        <v>-3.7126773000000002E-2</v>
      </c>
      <c r="D1224">
        <v>-3.3409550000000001E-3</v>
      </c>
      <c r="E1224">
        <v>-1.6587563E-2</v>
      </c>
      <c r="F1224">
        <v>8.9500199999999999E-4</v>
      </c>
      <c r="G1224">
        <v>-0.212884883</v>
      </c>
      <c r="H1224">
        <v>4.8603600000000002E-4</v>
      </c>
      <c r="I1224">
        <v>-2.0741975999999999E-2</v>
      </c>
      <c r="J1224">
        <v>-1.4911252E-2</v>
      </c>
      <c r="K1224">
        <v>-2.6200461000000001E-2</v>
      </c>
      <c r="L1224">
        <v>-1.172868E-2</v>
      </c>
      <c r="N1224">
        <f t="shared" si="38"/>
        <v>4372038.8109283308</v>
      </c>
      <c r="P1224">
        <f t="shared" si="39"/>
        <v>627961.18907166924</v>
      </c>
    </row>
    <row r="1225" spans="1:16" x14ac:dyDescent="0.2">
      <c r="A1225" s="17">
        <v>45328</v>
      </c>
      <c r="B1225">
        <v>9.3540799999999999E-4</v>
      </c>
      <c r="C1225">
        <v>1.8063164E-2</v>
      </c>
      <c r="D1225">
        <v>2.522767E-3</v>
      </c>
      <c r="E1225">
        <v>2.7755024999999999E-2</v>
      </c>
      <c r="F1225">
        <v>3.3568596999999999E-2</v>
      </c>
      <c r="G1225">
        <v>-3.0127175999999999E-2</v>
      </c>
      <c r="H1225">
        <v>1.234532E-2</v>
      </c>
      <c r="I1225">
        <v>3.7782432999999997E-2</v>
      </c>
      <c r="J1225">
        <v>1.1842451E-2</v>
      </c>
      <c r="K1225">
        <v>7.2042999999999999E-4</v>
      </c>
      <c r="L1225">
        <v>1.5179514E-2</v>
      </c>
      <c r="N1225">
        <f t="shared" si="38"/>
        <v>5186627.0214587785</v>
      </c>
      <c r="P1225">
        <f t="shared" si="39"/>
        <v>-186627.02145877853</v>
      </c>
    </row>
    <row r="1226" spans="1:16" x14ac:dyDescent="0.2">
      <c r="A1226" s="17">
        <v>45329</v>
      </c>
      <c r="B1226">
        <v>-6.5665749999999998E-3</v>
      </c>
      <c r="C1226">
        <v>-9.3450170000000006E-3</v>
      </c>
      <c r="D1226">
        <v>9.0286670000000006E-3</v>
      </c>
      <c r="E1226">
        <v>1.3982232000000001E-2</v>
      </c>
      <c r="F1226">
        <v>2.350698E-2</v>
      </c>
      <c r="G1226">
        <v>4.7883927999999999E-2</v>
      </c>
      <c r="H1226">
        <v>1.5574859E-2</v>
      </c>
      <c r="I1226">
        <v>6.2610500999999999E-2</v>
      </c>
      <c r="J1226">
        <v>1.0828278E-2</v>
      </c>
      <c r="K1226">
        <v>1.2406334E-2</v>
      </c>
      <c r="L1226">
        <v>1.7044961000000001E-2</v>
      </c>
      <c r="N1226">
        <f t="shared" si="38"/>
        <v>5359388.3870582078</v>
      </c>
      <c r="P1226">
        <f t="shared" si="39"/>
        <v>-359388.38705820777</v>
      </c>
    </row>
    <row r="1227" spans="1:16" x14ac:dyDescent="0.2">
      <c r="A1227" s="17">
        <v>45330</v>
      </c>
      <c r="B1227">
        <v>1.8879514E-2</v>
      </c>
      <c r="C1227">
        <v>1.8313647999999998E-2</v>
      </c>
      <c r="D1227">
        <v>1.3577003000000001E-2</v>
      </c>
      <c r="E1227">
        <v>6.7860000000000004E-3</v>
      </c>
      <c r="F1227">
        <v>-3.1321850999999998E-2</v>
      </c>
      <c r="G1227">
        <v>4.2633698999999997E-2</v>
      </c>
      <c r="H1227">
        <v>1.8852139E-2</v>
      </c>
      <c r="I1227">
        <v>2.4531237000000001E-2</v>
      </c>
      <c r="J1227">
        <v>4.9347999999999996E-3</v>
      </c>
      <c r="K1227">
        <v>1.2839560999999999E-2</v>
      </c>
      <c r="L1227">
        <v>1.9718758999999999E-2</v>
      </c>
      <c r="N1227">
        <f t="shared" si="38"/>
        <v>5172019.3208961571</v>
      </c>
      <c r="P1227">
        <f t="shared" si="39"/>
        <v>-172019.32089615706</v>
      </c>
    </row>
    <row r="1228" spans="1:16" x14ac:dyDescent="0.2">
      <c r="A1228" s="17">
        <v>45331</v>
      </c>
      <c r="B1228">
        <v>1.6487557999999999E-2</v>
      </c>
      <c r="C1228">
        <v>-3.3101580000000001E-3</v>
      </c>
      <c r="D1228">
        <v>-8.1612400000000002E-3</v>
      </c>
      <c r="E1228">
        <v>-1.4471846999999999E-2</v>
      </c>
      <c r="F1228">
        <v>2.2837753999999998E-2</v>
      </c>
      <c r="G1228">
        <v>-1.1307296E-2</v>
      </c>
      <c r="H1228">
        <v>1.3811541E-2</v>
      </c>
      <c r="I1228">
        <v>1.7905865999999999E-2</v>
      </c>
      <c r="J1228">
        <v>-4.9862800000000001E-3</v>
      </c>
      <c r="K1228">
        <v>-1.7593059000000001E-2</v>
      </c>
      <c r="L1228">
        <v>-1.812758E-3</v>
      </c>
      <c r="N1228">
        <f t="shared" si="38"/>
        <v>4847648.7198089371</v>
      </c>
      <c r="P1228">
        <f t="shared" si="39"/>
        <v>152351.28019106295</v>
      </c>
    </row>
    <row r="1229" spans="1:16" x14ac:dyDescent="0.2">
      <c r="A1229" s="17">
        <v>45334</v>
      </c>
      <c r="B1229">
        <v>-1.9957003000000001E-2</v>
      </c>
      <c r="C1229">
        <v>-2.1546690000000001E-3</v>
      </c>
      <c r="D1229">
        <v>-2.6611240000000001E-2</v>
      </c>
      <c r="E1229">
        <v>-1.0609337E-2</v>
      </c>
      <c r="F1229">
        <v>-3.3059814999999999E-2</v>
      </c>
      <c r="G1229">
        <v>-4.9807215000000002E-2</v>
      </c>
      <c r="H1229">
        <v>-2.0189454999999999E-2</v>
      </c>
      <c r="I1229">
        <v>1.8144293999999998E-2</v>
      </c>
      <c r="J1229">
        <v>-4.9437051000000003E-2</v>
      </c>
      <c r="K1229">
        <v>-3.9854506999999997E-2</v>
      </c>
      <c r="L1229">
        <v>-2.0761979999999999E-2</v>
      </c>
      <c r="N1229">
        <f t="shared" si="38"/>
        <v>4947724.5830776952</v>
      </c>
      <c r="P1229">
        <f t="shared" si="39"/>
        <v>52275.416922304779</v>
      </c>
    </row>
    <row r="1230" spans="1:16" x14ac:dyDescent="0.2">
      <c r="A1230" s="17">
        <v>45335</v>
      </c>
      <c r="B1230">
        <v>2.3584298E-2</v>
      </c>
      <c r="C1230">
        <v>4.0891969E-2</v>
      </c>
      <c r="D1230">
        <v>6.4818799999999998E-3</v>
      </c>
      <c r="E1230">
        <v>8.4093069999999995E-3</v>
      </c>
      <c r="F1230">
        <v>1.2109079999999999E-2</v>
      </c>
      <c r="G1230">
        <v>3.2076862999999997E-2</v>
      </c>
      <c r="H1230">
        <v>2.5660955999999999E-2</v>
      </c>
      <c r="I1230">
        <v>5.3324411000000002E-2</v>
      </c>
      <c r="J1230">
        <v>8.7868189999999995E-3</v>
      </c>
      <c r="K1230">
        <v>-1.116328E-3</v>
      </c>
      <c r="L1230">
        <v>2.2336330000000001E-2</v>
      </c>
      <c r="N1230">
        <f t="shared" si="38"/>
        <v>5204200.834642427</v>
      </c>
      <c r="P1230">
        <f t="shared" si="39"/>
        <v>-204200.83464242704</v>
      </c>
    </row>
    <row r="1231" spans="1:16" x14ac:dyDescent="0.2">
      <c r="A1231" s="17">
        <v>45336</v>
      </c>
      <c r="B1231">
        <v>-3.1731419999999999E-3</v>
      </c>
      <c r="C1231">
        <v>-1.0915556E-2</v>
      </c>
      <c r="D1231">
        <v>1.7829645000000002E-2</v>
      </c>
      <c r="E1231">
        <v>2.2553899999999999E-3</v>
      </c>
      <c r="F1231">
        <v>-2.2288395999999999E-2</v>
      </c>
      <c r="G1231">
        <v>-1.1997326000000001E-2</v>
      </c>
      <c r="H1231">
        <v>1.3164996E-2</v>
      </c>
      <c r="I1231">
        <v>-2.3617903999999999E-2</v>
      </c>
      <c r="J1231">
        <v>6.5265590000000004E-3</v>
      </c>
      <c r="K1231">
        <v>2.3668949000000002E-2</v>
      </c>
      <c r="L1231">
        <v>-9.5383600000000001E-4</v>
      </c>
      <c r="N1231">
        <f t="shared" si="38"/>
        <v>4896929.2365353871</v>
      </c>
      <c r="P1231">
        <f t="shared" si="39"/>
        <v>103070.76346461289</v>
      </c>
    </row>
    <row r="1232" spans="1:16" x14ac:dyDescent="0.2">
      <c r="A1232" s="17">
        <v>45337</v>
      </c>
      <c r="B1232">
        <v>-1.233452E-2</v>
      </c>
      <c r="C1232">
        <v>-1.6484984000000001E-2</v>
      </c>
      <c r="D1232">
        <v>-2.0553889999999999E-3</v>
      </c>
      <c r="E1232">
        <v>-1.5606449E-2</v>
      </c>
      <c r="F1232">
        <v>-1.7199347E-2</v>
      </c>
      <c r="G1232">
        <v>-4.4472189999999997E-3</v>
      </c>
      <c r="H1232">
        <v>-2.1318096000000002E-2</v>
      </c>
      <c r="I1232">
        <v>-1.6788986999999998E-2</v>
      </c>
      <c r="J1232">
        <v>3.7256250000000002E-3</v>
      </c>
      <c r="K1232">
        <v>-1.0967599E-2</v>
      </c>
      <c r="L1232">
        <v>-5.6788150000000003E-3</v>
      </c>
      <c r="N1232">
        <f t="shared" si="38"/>
        <v>5015924.1723355874</v>
      </c>
      <c r="P1232">
        <f t="shared" si="39"/>
        <v>-15924.172335587442</v>
      </c>
    </row>
    <row r="1233" spans="1:16" x14ac:dyDescent="0.2">
      <c r="A1233" s="17">
        <v>45338</v>
      </c>
      <c r="B1233">
        <v>2.2947716E-2</v>
      </c>
      <c r="C1233">
        <v>-4.8189278000000002E-2</v>
      </c>
      <c r="D1233">
        <v>1.4607785E-2</v>
      </c>
      <c r="E1233">
        <v>-1.5315639000000001E-2</v>
      </c>
      <c r="F1233">
        <v>-1.9036349000000001E-2</v>
      </c>
      <c r="G1233">
        <v>-1.8534022000000001E-2</v>
      </c>
      <c r="H1233">
        <v>-4.7923449999999999E-3</v>
      </c>
      <c r="I1233">
        <v>-1.4717269E-2</v>
      </c>
      <c r="J1233">
        <v>6.1433670000000003E-3</v>
      </c>
      <c r="K1233">
        <v>9.6336909999999998E-3</v>
      </c>
      <c r="L1233">
        <v>-1.6971941000000001E-2</v>
      </c>
      <c r="N1233">
        <f t="shared" si="38"/>
        <v>4526312.4232142512</v>
      </c>
      <c r="P1233">
        <f t="shared" si="39"/>
        <v>473687.57678574882</v>
      </c>
    </row>
    <row r="1234" spans="1:16" x14ac:dyDescent="0.2">
      <c r="A1234" s="17">
        <v>45342</v>
      </c>
      <c r="B1234">
        <v>-2.3867511000000001E-2</v>
      </c>
      <c r="C1234">
        <v>-8.4854690000000007E-3</v>
      </c>
      <c r="D1234">
        <v>8.2002240000000007E-3</v>
      </c>
      <c r="E1234">
        <v>7.3352300000000003E-4</v>
      </c>
      <c r="F1234">
        <v>7.3527799999999997E-3</v>
      </c>
      <c r="G1234">
        <v>2.2448638999999999E-2</v>
      </c>
      <c r="H1234">
        <v>3.28754E-4</v>
      </c>
      <c r="I1234">
        <v>5.5410599999999996E-4</v>
      </c>
      <c r="J1234">
        <v>2.2552559E-2</v>
      </c>
      <c r="K1234">
        <v>1.3021644000000001E-2</v>
      </c>
      <c r="L1234">
        <v>-2.2968609999999999E-3</v>
      </c>
      <c r="N1234">
        <f t="shared" si="38"/>
        <v>5180967.0951691382</v>
      </c>
      <c r="P1234">
        <f t="shared" si="39"/>
        <v>-180967.09516913816</v>
      </c>
    </row>
    <row r="1235" spans="1:16" x14ac:dyDescent="0.2">
      <c r="A1235" s="17">
        <v>45343</v>
      </c>
      <c r="B1235">
        <v>-1.1336107999999999E-2</v>
      </c>
      <c r="C1235">
        <v>0.101604046</v>
      </c>
      <c r="D1235">
        <v>8.1939279999999996E-3</v>
      </c>
      <c r="E1235">
        <v>6.1187495000000001E-2</v>
      </c>
      <c r="F1235">
        <v>6.4280904999999999E-2</v>
      </c>
      <c r="G1235">
        <v>2.8017915000000001E-2</v>
      </c>
      <c r="H1235">
        <v>1.7864748999999999E-2</v>
      </c>
      <c r="I1235">
        <v>3.4570683999999997E-2</v>
      </c>
      <c r="J1235">
        <v>-9.3872899999999995E-3</v>
      </c>
      <c r="K1235">
        <v>1.0423564999999999E-2</v>
      </c>
      <c r="L1235">
        <v>4.8107252000000003E-2</v>
      </c>
      <c r="N1235">
        <f t="shared" si="38"/>
        <v>5749453.6378128026</v>
      </c>
      <c r="P1235">
        <f t="shared" si="39"/>
        <v>-749453.63781280257</v>
      </c>
    </row>
    <row r="1236" spans="1:16" x14ac:dyDescent="0.2">
      <c r="A1236" s="17">
        <v>45344</v>
      </c>
      <c r="B1236">
        <v>2.3260500000000001E-4</v>
      </c>
      <c r="C1236">
        <v>-2.9802954999999999E-2</v>
      </c>
      <c r="D1236">
        <v>-1.0573623000000001E-2</v>
      </c>
      <c r="E1236">
        <v>-6.5583769999999998E-3</v>
      </c>
      <c r="F1236">
        <v>-3.3324219000000002E-2</v>
      </c>
      <c r="G1236">
        <v>-3.2824341E-2</v>
      </c>
      <c r="H1236">
        <v>1.0334090000000001E-3</v>
      </c>
      <c r="I1236">
        <v>0</v>
      </c>
      <c r="J1236">
        <v>-9.4236960000000005E-3</v>
      </c>
      <c r="K1236">
        <v>-1.2714606999999999E-2</v>
      </c>
      <c r="L1236">
        <v>-1.0844743E-2</v>
      </c>
      <c r="N1236">
        <f t="shared" si="38"/>
        <v>4865858.8207890075</v>
      </c>
      <c r="P1236">
        <f t="shared" si="39"/>
        <v>134141.17921099253</v>
      </c>
    </row>
    <row r="1237" spans="1:16" x14ac:dyDescent="0.2">
      <c r="A1237" s="17">
        <v>45345</v>
      </c>
      <c r="B1237">
        <v>0</v>
      </c>
      <c r="C1237">
        <v>-2.893428E-3</v>
      </c>
      <c r="D1237">
        <v>3.7196619999999999E-3</v>
      </c>
      <c r="E1237">
        <v>9.7947889999999999E-3</v>
      </c>
      <c r="F1237">
        <v>1.5272001E-2</v>
      </c>
      <c r="G1237">
        <v>4.5010178999999997E-2</v>
      </c>
      <c r="H1237">
        <v>1.3592592000000001E-2</v>
      </c>
      <c r="I1237">
        <v>4.5381329999999998E-3</v>
      </c>
      <c r="J1237">
        <v>-5.8028450000000001E-3</v>
      </c>
      <c r="K1237">
        <v>7.2405400000000002E-4</v>
      </c>
      <c r="L1237">
        <v>9.8185070000000006E-3</v>
      </c>
      <c r="N1237">
        <f t="shared" si="38"/>
        <v>5204537.1190157672</v>
      </c>
      <c r="P1237">
        <f t="shared" si="39"/>
        <v>-204537.11901576724</v>
      </c>
    </row>
    <row r="1238" spans="1:16" x14ac:dyDescent="0.2">
      <c r="A1238" s="17">
        <v>45348</v>
      </c>
      <c r="B1238">
        <v>-6.066297E-3</v>
      </c>
      <c r="C1238">
        <v>1.1242769999999999E-2</v>
      </c>
      <c r="D1238">
        <v>3.8877249999999999E-3</v>
      </c>
      <c r="E1238">
        <v>-9.9028390000000001E-3</v>
      </c>
      <c r="F1238">
        <v>7.4046399999999997E-3</v>
      </c>
      <c r="G1238">
        <v>-1.6685643999999999E-2</v>
      </c>
      <c r="H1238">
        <v>8.0550569999999991E-3</v>
      </c>
      <c r="I1238">
        <v>-1.1788445999999999E-2</v>
      </c>
      <c r="J1238">
        <v>3.1749099999999999E-4</v>
      </c>
      <c r="K1238">
        <v>4.8241199999999999E-4</v>
      </c>
      <c r="L1238">
        <v>-9.9625800000000008E-4</v>
      </c>
      <c r="N1238">
        <f t="shared" si="38"/>
        <v>4945144.8360217148</v>
      </c>
      <c r="P1238">
        <f t="shared" si="39"/>
        <v>54855.163978285156</v>
      </c>
    </row>
    <row r="1239" spans="1:16" x14ac:dyDescent="0.2">
      <c r="A1239" s="17">
        <v>45349</v>
      </c>
      <c r="B1239">
        <v>-1.7469668000000001E-2</v>
      </c>
      <c r="C1239">
        <v>-8.2361090000000001E-3</v>
      </c>
      <c r="D1239">
        <v>-1.1586236999999999E-2</v>
      </c>
      <c r="E1239">
        <v>-5.2673640000000001E-3</v>
      </c>
      <c r="F1239">
        <v>-2.3268692000000001E-2</v>
      </c>
      <c r="G1239">
        <v>-1.3798156000000001E-2</v>
      </c>
      <c r="H1239">
        <v>-1.0531428000000001E-2</v>
      </c>
      <c r="I1239">
        <v>-1.2611196E-2</v>
      </c>
      <c r="J1239">
        <v>-6.9528990000000002E-3</v>
      </c>
      <c r="K1239">
        <v>-9.2055690000000003E-3</v>
      </c>
      <c r="L1239">
        <v>-1.1307779E-2</v>
      </c>
      <c r="N1239">
        <f t="shared" si="38"/>
        <v>5016308.1843227688</v>
      </c>
      <c r="P1239">
        <f t="shared" si="39"/>
        <v>-16308.184322768822</v>
      </c>
    </row>
    <row r="1240" spans="1:16" x14ac:dyDescent="0.2">
      <c r="A1240" s="17">
        <v>45350</v>
      </c>
      <c r="B1240">
        <v>2.4930641E-2</v>
      </c>
      <c r="C1240">
        <v>8.6704537999999998E-2</v>
      </c>
      <c r="D1240">
        <v>2.5972367999999999E-2</v>
      </c>
      <c r="E1240">
        <v>8.5484670000000006E-3</v>
      </c>
      <c r="F1240">
        <v>5.9212671000000001E-2</v>
      </c>
      <c r="G1240">
        <v>4.1004901000000003E-2</v>
      </c>
      <c r="H1240">
        <v>1.2370994999999999E-2</v>
      </c>
      <c r="I1240">
        <v>4.4439921E-2</v>
      </c>
      <c r="J1240">
        <v>2.1393011E-2</v>
      </c>
      <c r="K1240">
        <v>2.3570193999999999E-2</v>
      </c>
      <c r="L1240">
        <v>2.6730799999999999E-2</v>
      </c>
      <c r="N1240">
        <f t="shared" si="38"/>
        <v>5121513.2182901902</v>
      </c>
      <c r="P1240">
        <f t="shared" si="39"/>
        <v>-121513.21829019021</v>
      </c>
    </row>
    <row r="1241" spans="1:16" x14ac:dyDescent="0.2">
      <c r="A1241" s="17">
        <v>45351</v>
      </c>
      <c r="B1241">
        <v>1.7728095999999999E-2</v>
      </c>
      <c r="C1241">
        <v>5.1179022999999997E-2</v>
      </c>
      <c r="D1241">
        <v>2.1987988999999999E-2</v>
      </c>
      <c r="E1241">
        <v>7.3138346000000007E-2</v>
      </c>
      <c r="F1241">
        <v>7.9763592999999994E-2</v>
      </c>
      <c r="G1241">
        <v>8.4913121999999994E-2</v>
      </c>
      <c r="H1241">
        <v>3.3037090999999998E-2</v>
      </c>
      <c r="I1241">
        <v>2.0541983999999999E-2</v>
      </c>
      <c r="J1241">
        <v>2.2373199999999999E-2</v>
      </c>
      <c r="K1241">
        <v>3.3425982E-2</v>
      </c>
      <c r="L1241">
        <v>4.1674791000000003E-2</v>
      </c>
      <c r="N1241">
        <f t="shared" si="38"/>
        <v>5560417.4668530552</v>
      </c>
      <c r="P1241">
        <f t="shared" si="39"/>
        <v>-560417.46685305517</v>
      </c>
    </row>
    <row r="1242" spans="1:16" x14ac:dyDescent="0.2">
      <c r="A1242" s="17">
        <v>45352</v>
      </c>
      <c r="B1242">
        <v>4.003669E-2</v>
      </c>
      <c r="C1242">
        <v>1.3333536999999999E-2</v>
      </c>
      <c r="D1242">
        <v>8.0934240000000001E-3</v>
      </c>
      <c r="E1242">
        <v>2.2057729999999998E-3</v>
      </c>
      <c r="F1242">
        <v>2.2172113E-2</v>
      </c>
      <c r="G1242">
        <v>-2.1947859E-2</v>
      </c>
      <c r="H1242">
        <v>2.1053434999999999E-2</v>
      </c>
      <c r="I1242">
        <v>1.3842419999999999E-2</v>
      </c>
      <c r="J1242">
        <v>-2.9751809999999999E-3</v>
      </c>
      <c r="K1242">
        <v>-9.19909E-4</v>
      </c>
      <c r="L1242">
        <v>9.7780230000000003E-3</v>
      </c>
      <c r="N1242">
        <f t="shared" si="38"/>
        <v>4742085.6693088319</v>
      </c>
      <c r="P1242">
        <f t="shared" si="39"/>
        <v>257914.33069116808</v>
      </c>
    </row>
    <row r="1243" spans="1:16" x14ac:dyDescent="0.2">
      <c r="A1243" s="17">
        <v>45355</v>
      </c>
      <c r="B1243">
        <v>-5.5212800999999999E-2</v>
      </c>
      <c r="C1243">
        <v>-1.120591E-3</v>
      </c>
      <c r="D1243">
        <v>-1.0493235E-2</v>
      </c>
      <c r="E1243">
        <v>-4.3365529E-2</v>
      </c>
      <c r="F1243">
        <v>-7.8441080000000007E-3</v>
      </c>
      <c r="G1243">
        <v>-2.7152421E-2</v>
      </c>
      <c r="H1243">
        <v>-3.1160255000000001E-2</v>
      </c>
      <c r="I1243">
        <v>-2.5547436E-2</v>
      </c>
      <c r="J1243">
        <v>-2.5283581999999999E-2</v>
      </c>
      <c r="K1243">
        <v>-1.483573E-2</v>
      </c>
      <c r="L1243">
        <v>-1.9800888999999999E-2</v>
      </c>
      <c r="N1243">
        <f t="shared" si="38"/>
        <v>5011205.9171150625</v>
      </c>
      <c r="P1243">
        <f t="shared" si="39"/>
        <v>-11205.917115062475</v>
      </c>
    </row>
    <row r="1244" spans="1:16" x14ac:dyDescent="0.2">
      <c r="A1244" s="17">
        <v>45356</v>
      </c>
      <c r="B1244">
        <v>3.0799654999999999E-2</v>
      </c>
      <c r="C1244">
        <v>2.6459114999999998E-2</v>
      </c>
      <c r="D1244">
        <v>7.1823160000000002E-3</v>
      </c>
      <c r="E1244">
        <v>5.3851080000000004E-3</v>
      </c>
      <c r="F1244">
        <v>3.2982365E-2</v>
      </c>
      <c r="G1244">
        <v>3.6460685999999999E-2</v>
      </c>
      <c r="H1244">
        <v>3.9113683000000003E-2</v>
      </c>
      <c r="I1244">
        <v>4.3917227000000003E-2</v>
      </c>
      <c r="J1244">
        <v>9.9607319999999999E-3</v>
      </c>
      <c r="K1244">
        <v>2.5022915999999999E-2</v>
      </c>
      <c r="L1244">
        <v>2.4277211999999999E-2</v>
      </c>
      <c r="N1244">
        <f t="shared" si="38"/>
        <v>5030343.7384875398</v>
      </c>
      <c r="P1244">
        <f t="shared" si="39"/>
        <v>-30343.738487539813</v>
      </c>
    </row>
    <row r="1245" spans="1:16" x14ac:dyDescent="0.2">
      <c r="A1245" s="17">
        <v>45357</v>
      </c>
      <c r="B1245">
        <v>3.6183167000000002E-2</v>
      </c>
      <c r="C1245">
        <v>3.5544219999999998E-3</v>
      </c>
      <c r="D1245">
        <v>1.9589219000000001E-2</v>
      </c>
      <c r="E1245">
        <v>4.1362173000000002E-2</v>
      </c>
      <c r="F1245">
        <v>4.4702788E-2</v>
      </c>
      <c r="G1245">
        <v>2.6651734999999999E-2</v>
      </c>
      <c r="H1245">
        <v>4.5582749999999998E-2</v>
      </c>
      <c r="I1245">
        <v>3.4202780000000002E-2</v>
      </c>
      <c r="J1245">
        <v>3.3546799000000002E-2</v>
      </c>
      <c r="K1245">
        <v>6.1073332000000001E-2</v>
      </c>
      <c r="L1245">
        <v>3.3720277999999999E-2</v>
      </c>
      <c r="N1245">
        <f t="shared" si="38"/>
        <v>5039913.4297236353</v>
      </c>
      <c r="P1245">
        <f t="shared" si="39"/>
        <v>-39913.429723635316</v>
      </c>
    </row>
    <row r="1246" spans="1:16" x14ac:dyDescent="0.2">
      <c r="A1246" s="17">
        <v>45358</v>
      </c>
      <c r="B1246">
        <v>-4.7707393000000001E-2</v>
      </c>
      <c r="C1246">
        <v>-1.9056409E-2</v>
      </c>
      <c r="D1246">
        <v>-1.7090482000000001E-2</v>
      </c>
      <c r="E1246">
        <v>-7.2417456000000005E-2</v>
      </c>
      <c r="F1246">
        <v>-0.12063697</v>
      </c>
      <c r="G1246">
        <v>-2.5396274E-2</v>
      </c>
      <c r="H1246">
        <v>-2.9746011999999999E-2</v>
      </c>
      <c r="I1246">
        <v>-3.8048764999999998E-2</v>
      </c>
      <c r="J1246">
        <v>-1.1669865E-2</v>
      </c>
      <c r="K1246">
        <v>-4.9411795000000001E-2</v>
      </c>
      <c r="L1246">
        <v>-4.1304015999999999E-2</v>
      </c>
      <c r="N1246">
        <f t="shared" si="38"/>
        <v>4924314.249663353</v>
      </c>
      <c r="P1246">
        <f t="shared" si="39"/>
        <v>75685.750336647034</v>
      </c>
    </row>
    <row r="1247" spans="1:16" x14ac:dyDescent="0.2">
      <c r="A1247" s="17">
        <v>45359</v>
      </c>
      <c r="B1247">
        <v>1.9356939E-2</v>
      </c>
      <c r="C1247">
        <v>-4.4366287999999997E-2</v>
      </c>
      <c r="D1247">
        <v>1.0909502999999999E-2</v>
      </c>
      <c r="E1247">
        <v>-1.1991468999999999E-2</v>
      </c>
      <c r="F1247">
        <v>-4.1418824E-2</v>
      </c>
      <c r="G1247">
        <v>-1.9639495E-2</v>
      </c>
      <c r="H1247">
        <v>3.2193180000000001E-3</v>
      </c>
      <c r="I1247">
        <v>-4.6096779999999999E-3</v>
      </c>
      <c r="J1247">
        <v>1.1518598999999999E-2</v>
      </c>
      <c r="K1247">
        <v>1.9286094E-2</v>
      </c>
      <c r="L1247">
        <v>-1.3370851E-2</v>
      </c>
      <c r="N1247">
        <f t="shared" si="38"/>
        <v>4601389.6497968463</v>
      </c>
      <c r="P1247">
        <f t="shared" si="39"/>
        <v>398610.35020315368</v>
      </c>
    </row>
    <row r="1248" spans="1:16" x14ac:dyDescent="0.2">
      <c r="A1248" s="17">
        <v>45362</v>
      </c>
      <c r="B1248">
        <v>8.4350919999999999E-3</v>
      </c>
      <c r="C1248">
        <v>2.1788199000000001E-2</v>
      </c>
      <c r="D1248">
        <v>3.495925E-3</v>
      </c>
      <c r="E1248">
        <v>-9.5934899999999997E-4</v>
      </c>
      <c r="F1248">
        <v>-8.1871749999999997E-3</v>
      </c>
      <c r="G1248">
        <v>1.3977373E-2</v>
      </c>
      <c r="H1248">
        <v>1.1388822999999999E-2</v>
      </c>
      <c r="I1248">
        <v>1.4258521E-2</v>
      </c>
      <c r="J1248">
        <v>4.9822440000000003E-3</v>
      </c>
      <c r="K1248">
        <v>1.5339406999999999E-2</v>
      </c>
      <c r="L1248">
        <v>2.0533988E-2</v>
      </c>
      <c r="N1248">
        <f t="shared" si="38"/>
        <v>5125331.5160276759</v>
      </c>
      <c r="P1248">
        <f t="shared" si="39"/>
        <v>-125331.51602767594</v>
      </c>
    </row>
    <row r="1249" spans="1:16" x14ac:dyDescent="0.2">
      <c r="A1249" s="17">
        <v>45363</v>
      </c>
      <c r="B1249">
        <v>-4.5446959000000002E-2</v>
      </c>
      <c r="C1249">
        <v>-4.0100966000000002E-2</v>
      </c>
      <c r="D1249">
        <v>-1.2202467E-2</v>
      </c>
      <c r="E1249">
        <v>-2.6678863000000001E-2</v>
      </c>
      <c r="F1249">
        <v>-5.9414804000000002E-2</v>
      </c>
      <c r="G1249">
        <v>-3.026415E-2</v>
      </c>
      <c r="H1249">
        <v>-2.2376982E-2</v>
      </c>
      <c r="I1249">
        <v>-4.1345346999999998E-2</v>
      </c>
      <c r="J1249">
        <v>-3.0165470000000001E-3</v>
      </c>
      <c r="K1249">
        <v>-1.5670711E-2</v>
      </c>
      <c r="L1249">
        <v>-2.4674162999999999E-2</v>
      </c>
      <c r="N1249">
        <f t="shared" si="38"/>
        <v>5015457.260396013</v>
      </c>
      <c r="P1249">
        <f t="shared" si="39"/>
        <v>-15457.260396013036</v>
      </c>
    </row>
    <row r="1250" spans="1:16" x14ac:dyDescent="0.2">
      <c r="A1250" s="17">
        <v>45364</v>
      </c>
      <c r="B1250">
        <v>-1.1165491E-2</v>
      </c>
      <c r="C1250">
        <v>-4.0492612999999997E-2</v>
      </c>
      <c r="D1250">
        <v>-8.9581490000000003E-3</v>
      </c>
      <c r="E1250">
        <v>3.4919629999999998E-3</v>
      </c>
      <c r="F1250">
        <v>-2.3185471999999999E-2</v>
      </c>
      <c r="G1250">
        <v>-8.4897919999999995E-3</v>
      </c>
      <c r="H1250">
        <v>-4.7378589999999996E-3</v>
      </c>
      <c r="I1250">
        <v>-1.864859E-2</v>
      </c>
      <c r="J1250">
        <v>-2.1220691999999999E-2</v>
      </c>
      <c r="K1250">
        <v>-1.7380014999999999E-2</v>
      </c>
      <c r="L1250">
        <v>-1.7232918999999999E-2</v>
      </c>
      <c r="N1250">
        <f t="shared" si="38"/>
        <v>4952224.5527092665</v>
      </c>
      <c r="P1250">
        <f t="shared" si="39"/>
        <v>47775.447290733457</v>
      </c>
    </row>
    <row r="1251" spans="1:16" x14ac:dyDescent="0.2">
      <c r="A1251" s="17">
        <v>45365</v>
      </c>
      <c r="B1251">
        <v>-2.5764920000000001E-3</v>
      </c>
      <c r="C1251">
        <v>2.1158093999999999E-2</v>
      </c>
      <c r="D1251">
        <v>8.0311779999999999E-3</v>
      </c>
      <c r="E1251">
        <v>-2.1435941999999999E-2</v>
      </c>
      <c r="F1251">
        <v>1.1884194000000001E-2</v>
      </c>
      <c r="G1251">
        <v>-7.240486E-3</v>
      </c>
      <c r="H1251">
        <v>-7.4483819999999999E-3</v>
      </c>
      <c r="I1251">
        <v>-1.1173280000000001E-2</v>
      </c>
      <c r="J1251">
        <v>3.9524879999999997E-3</v>
      </c>
      <c r="K1251">
        <v>-3.8285530000000002E-3</v>
      </c>
      <c r="L1251">
        <v>-7.1965010000000001E-3</v>
      </c>
      <c r="N1251">
        <f t="shared" si="38"/>
        <v>4860939.2297946177</v>
      </c>
      <c r="P1251">
        <f t="shared" si="39"/>
        <v>139060.77020538226</v>
      </c>
    </row>
    <row r="1252" spans="1:16" x14ac:dyDescent="0.2">
      <c r="A1252" s="17">
        <v>45366</v>
      </c>
      <c r="B1252">
        <v>1.640337E-3</v>
      </c>
      <c r="C1252">
        <v>-2.1482480000000002E-3</v>
      </c>
      <c r="D1252">
        <v>-1.9372548E-2</v>
      </c>
      <c r="E1252">
        <v>1.4072500000000001E-3</v>
      </c>
      <c r="F1252">
        <v>4.9227100000000003E-3</v>
      </c>
      <c r="G1252">
        <v>-9.9136800000000007E-4</v>
      </c>
      <c r="H1252">
        <v>-1.6760810000000001E-3</v>
      </c>
      <c r="I1252">
        <v>1.9808730000000002E-3</v>
      </c>
      <c r="J1252">
        <v>-2.0600104000000001E-2</v>
      </c>
      <c r="K1252">
        <v>-6.3376259999999998E-3</v>
      </c>
      <c r="L1252">
        <v>-7.7747999999999999E-4</v>
      </c>
      <c r="N1252">
        <f t="shared" si="38"/>
        <v>4983321.577248171</v>
      </c>
      <c r="P1252">
        <f t="shared" si="39"/>
        <v>16678.422751829028</v>
      </c>
    </row>
    <row r="1253" spans="1:16" x14ac:dyDescent="0.2">
      <c r="A1253" s="17">
        <v>45369</v>
      </c>
      <c r="B1253">
        <v>-1.5573705E-2</v>
      </c>
      <c r="C1253">
        <v>-4.9624478999999999E-2</v>
      </c>
      <c r="D1253">
        <v>-1.4584969E-2</v>
      </c>
      <c r="E1253">
        <v>6.2226200000000005E-4</v>
      </c>
      <c r="F1253">
        <v>-3.2363226000000002E-2</v>
      </c>
      <c r="G1253">
        <v>-2.7656192E-2</v>
      </c>
      <c r="H1253">
        <v>-1.7038647000000001E-2</v>
      </c>
      <c r="I1253">
        <v>1.4017386E-2</v>
      </c>
      <c r="J1253">
        <v>-3.5624620000000002E-3</v>
      </c>
      <c r="K1253">
        <v>-9.1242419999999994E-3</v>
      </c>
      <c r="L1253">
        <v>-8.4070599999999992E-3</v>
      </c>
      <c r="N1253">
        <f t="shared" si="38"/>
        <v>5040631.1309468886</v>
      </c>
      <c r="P1253">
        <f t="shared" si="39"/>
        <v>-40631.130946888588</v>
      </c>
    </row>
    <row r="1254" spans="1:16" x14ac:dyDescent="0.2">
      <c r="A1254" s="17">
        <v>45370</v>
      </c>
      <c r="B1254">
        <v>3.560957E-3</v>
      </c>
      <c r="C1254">
        <v>-9.3590740000000002E-3</v>
      </c>
      <c r="D1254">
        <v>1.9125208000000001E-2</v>
      </c>
      <c r="E1254">
        <v>3.4474606999999997E-2</v>
      </c>
      <c r="F1254">
        <v>7.3506459999999997E-3</v>
      </c>
      <c r="G1254">
        <v>2.8317190999999999E-2</v>
      </c>
      <c r="H1254">
        <v>2.1521802999999999E-2</v>
      </c>
      <c r="I1254">
        <v>8.9360800000000008E-3</v>
      </c>
      <c r="J1254">
        <v>1.9644182999999999E-2</v>
      </c>
      <c r="K1254">
        <v>1.2071693999999999E-2</v>
      </c>
      <c r="L1254">
        <v>1.6880178999999999E-2</v>
      </c>
      <c r="N1254">
        <f t="shared" si="38"/>
        <v>5290326.4601386124</v>
      </c>
      <c r="P1254">
        <f t="shared" si="39"/>
        <v>-290326.46013861243</v>
      </c>
    </row>
    <row r="1255" spans="1:16" x14ac:dyDescent="0.2">
      <c r="A1255" s="17">
        <v>45371</v>
      </c>
      <c r="B1255">
        <v>5.1996990000000003E-3</v>
      </c>
      <c r="C1255">
        <v>-5.8592449999999999E-3</v>
      </c>
      <c r="D1255">
        <v>1.523792E-2</v>
      </c>
      <c r="E1255">
        <v>5.4891849999999999E-2</v>
      </c>
      <c r="F1255">
        <v>1.5893846E-2</v>
      </c>
      <c r="G1255">
        <v>6.7085734999999994E-2</v>
      </c>
      <c r="H1255">
        <v>1.8788249999999999E-2</v>
      </c>
      <c r="I1255">
        <v>1.9155228E-2</v>
      </c>
      <c r="J1255">
        <v>4.2622270000000004E-3</v>
      </c>
      <c r="K1255">
        <v>5.9817680000000002E-3</v>
      </c>
      <c r="L1255">
        <v>2.2250260000000001E-2</v>
      </c>
      <c r="N1255">
        <f t="shared" si="38"/>
        <v>5494115.1696474645</v>
      </c>
      <c r="P1255">
        <f t="shared" si="39"/>
        <v>-494115.16964746453</v>
      </c>
    </row>
    <row r="1256" spans="1:16" x14ac:dyDescent="0.2">
      <c r="A1256" s="17">
        <v>45372</v>
      </c>
      <c r="B1256">
        <v>3.529861E-3</v>
      </c>
      <c r="C1256">
        <v>5.4140239999999999E-3</v>
      </c>
      <c r="D1256">
        <v>-6.3748699999999995E-4</v>
      </c>
      <c r="E1256">
        <v>4.0497399999999996E-3</v>
      </c>
      <c r="F1256">
        <v>-7.5115399999999997E-4</v>
      </c>
      <c r="G1256">
        <v>-2.1392067000000001E-2</v>
      </c>
      <c r="H1256">
        <v>-4.3994359999999996E-3</v>
      </c>
      <c r="I1256">
        <v>7.8115900000000002E-3</v>
      </c>
      <c r="J1256">
        <v>-8.4393639999999995E-3</v>
      </c>
      <c r="K1256">
        <v>-9.3834739999999993E-3</v>
      </c>
      <c r="L1256">
        <v>1.198319E-3</v>
      </c>
      <c r="N1256">
        <f t="shared" si="38"/>
        <v>4982784.6428281842</v>
      </c>
      <c r="P1256">
        <f t="shared" si="39"/>
        <v>17215.35717181582</v>
      </c>
    </row>
    <row r="1257" spans="1:16" x14ac:dyDescent="0.2">
      <c r="A1257" s="17">
        <v>45373</v>
      </c>
      <c r="B1257">
        <v>-1.7535997000000001E-2</v>
      </c>
      <c r="C1257">
        <v>-5.6938249999999996E-3</v>
      </c>
      <c r="D1257">
        <v>-9.4952519999999992E-3</v>
      </c>
      <c r="E1257">
        <v>-1.3974199999999999E-3</v>
      </c>
      <c r="F1257">
        <v>-6.3318879999999999E-3</v>
      </c>
      <c r="G1257">
        <v>-2.7197336999999999E-2</v>
      </c>
      <c r="H1257">
        <v>-1.5283802000000001E-2</v>
      </c>
      <c r="I1257">
        <v>-1.3774199000000001E-2</v>
      </c>
      <c r="J1257">
        <v>-1.4994647E-2</v>
      </c>
      <c r="K1257">
        <v>-4.4397309999999997E-3</v>
      </c>
      <c r="L1257">
        <v>-3.9108290000000002E-3</v>
      </c>
      <c r="N1257">
        <f t="shared" si="38"/>
        <v>5013056.2673887275</v>
      </c>
      <c r="P1257">
        <f t="shared" si="39"/>
        <v>-13056.267388727516</v>
      </c>
    </row>
    <row r="1258" spans="1:16" x14ac:dyDescent="0.2">
      <c r="A1258" s="17">
        <v>45376</v>
      </c>
      <c r="B1258">
        <v>3.8177049999999998E-3</v>
      </c>
      <c r="C1258">
        <v>-4.2637359999999997E-3</v>
      </c>
      <c r="D1258">
        <v>-1.7357891E-2</v>
      </c>
      <c r="E1258">
        <v>-1.4975815E-2</v>
      </c>
      <c r="F1258">
        <v>3.1852680000000001E-2</v>
      </c>
      <c r="G1258">
        <v>6.949528E-3</v>
      </c>
      <c r="H1258">
        <v>-2.6897790000000002E-3</v>
      </c>
      <c r="I1258">
        <v>-1.1775358999999999E-2</v>
      </c>
      <c r="J1258">
        <v>-8.799088E-3</v>
      </c>
      <c r="K1258">
        <v>-1.6217512999999999E-2</v>
      </c>
      <c r="L1258">
        <v>-7.5539659999999996E-3</v>
      </c>
      <c r="N1258">
        <f t="shared" si="38"/>
        <v>4884546.0266549196</v>
      </c>
      <c r="P1258">
        <f t="shared" si="39"/>
        <v>115453.97334508039</v>
      </c>
    </row>
    <row r="1259" spans="1:16" x14ac:dyDescent="0.2">
      <c r="A1259" s="17">
        <v>45377</v>
      </c>
      <c r="B1259">
        <v>4.1517131999999998E-2</v>
      </c>
      <c r="C1259">
        <v>9.6235360000000002E-3</v>
      </c>
      <c r="D1259">
        <v>2.9111700000000001E-2</v>
      </c>
      <c r="E1259">
        <v>-9.6293509999999995E-3</v>
      </c>
      <c r="F1259">
        <v>5.7638406000000003E-2</v>
      </c>
      <c r="G1259">
        <v>1.6135798E-2</v>
      </c>
      <c r="H1259">
        <v>1.2254655E-2</v>
      </c>
      <c r="I1259">
        <v>2.4921813000000001E-2</v>
      </c>
      <c r="J1259">
        <v>2.2863188E-2</v>
      </c>
      <c r="K1259">
        <v>3.3634980000000002E-2</v>
      </c>
      <c r="L1259">
        <v>1.2484474000000001E-2</v>
      </c>
      <c r="N1259">
        <f t="shared" si="38"/>
        <v>4660588.8115495425</v>
      </c>
      <c r="P1259">
        <f t="shared" si="39"/>
        <v>339411.18845045753</v>
      </c>
    </row>
    <row r="1260" spans="1:16" x14ac:dyDescent="0.2">
      <c r="A1260" s="17">
        <v>45378</v>
      </c>
      <c r="B1260">
        <v>9.0970770000000003E-3</v>
      </c>
      <c r="C1260">
        <v>4.9989500000000003E-3</v>
      </c>
      <c r="D1260">
        <v>7.7217309999999999E-3</v>
      </c>
      <c r="E1260">
        <v>5.052656E-3</v>
      </c>
      <c r="F1260">
        <v>-1.9974213000000001E-2</v>
      </c>
      <c r="G1260">
        <v>-2.0655559E-2</v>
      </c>
      <c r="H1260">
        <v>1.0047070000000001E-3</v>
      </c>
      <c r="I1260">
        <v>-1.7737623000000001E-2</v>
      </c>
      <c r="J1260">
        <v>2.2807339999999999E-2</v>
      </c>
      <c r="K1260">
        <v>5.813286E-3</v>
      </c>
      <c r="L1260">
        <v>1.0629000000000001E-3</v>
      </c>
      <c r="N1260">
        <f t="shared" si="38"/>
        <v>4927914.5881067663</v>
      </c>
      <c r="P1260">
        <f t="shared" si="39"/>
        <v>72085.411893233657</v>
      </c>
    </row>
    <row r="1261" spans="1:16" x14ac:dyDescent="0.2">
      <c r="A1261" s="17">
        <v>45379</v>
      </c>
      <c r="B1261">
        <v>7.8927690000000009E-3</v>
      </c>
      <c r="C1261">
        <v>1.5666928E-2</v>
      </c>
      <c r="D1261">
        <v>-5.987788E-3</v>
      </c>
      <c r="E1261">
        <v>1.8575314999999998E-2</v>
      </c>
      <c r="F1261">
        <v>3.2207221000000001E-2</v>
      </c>
      <c r="G1261">
        <v>6.7720050000000002E-3</v>
      </c>
      <c r="H1261">
        <v>1.4192892E-2</v>
      </c>
      <c r="I1261">
        <v>-3.4573859999999998E-3</v>
      </c>
      <c r="J1261">
        <v>-5.9329910000000003E-3</v>
      </c>
      <c r="K1261">
        <v>3.3419400000000001E-4</v>
      </c>
      <c r="L1261">
        <v>1.0479665000000001E-2</v>
      </c>
      <c r="N1261">
        <f t="shared" si="38"/>
        <v>5085999.7238685731</v>
      </c>
      <c r="P1261">
        <f t="shared" si="39"/>
        <v>-85999.723868573084</v>
      </c>
    </row>
    <row r="1262" spans="1:16" x14ac:dyDescent="0.2">
      <c r="A1262" s="17">
        <v>45383</v>
      </c>
      <c r="B1262">
        <v>-1.3113467E-2</v>
      </c>
      <c r="C1262">
        <v>-2.5633927000000001E-2</v>
      </c>
      <c r="D1262">
        <v>-1.6359845000000001E-2</v>
      </c>
      <c r="E1262">
        <v>-8.5532200000000003E-3</v>
      </c>
      <c r="F1262">
        <v>5.3135600000000002E-3</v>
      </c>
      <c r="G1262">
        <v>-4.5197077000000002E-2</v>
      </c>
      <c r="H1262">
        <v>-3.9678810000000004E-3</v>
      </c>
      <c r="I1262">
        <v>-4.5262490000000002E-2</v>
      </c>
      <c r="J1262">
        <v>-8.8888809999999995E-3</v>
      </c>
      <c r="K1262">
        <v>-1.9806984E-2</v>
      </c>
      <c r="L1262">
        <v>-1.5538430000000001E-2</v>
      </c>
      <c r="N1262">
        <f t="shared" si="38"/>
        <v>4841564.9650109392</v>
      </c>
      <c r="P1262">
        <f t="shared" si="39"/>
        <v>158435.03498906083</v>
      </c>
    </row>
    <row r="1263" spans="1:16" x14ac:dyDescent="0.2">
      <c r="A1263" s="17">
        <v>45384</v>
      </c>
      <c r="B1263">
        <v>-8.5729422E-2</v>
      </c>
      <c r="C1263">
        <v>1.1517124E-2</v>
      </c>
      <c r="D1263">
        <v>-1.17586E-4</v>
      </c>
      <c r="E1263">
        <v>1.8098254000000001E-2</v>
      </c>
      <c r="F1263">
        <v>-7.6387349999999998E-3</v>
      </c>
      <c r="G1263">
        <v>1.3857836E-2</v>
      </c>
      <c r="H1263">
        <v>1.6640518E-2</v>
      </c>
      <c r="I1263">
        <v>8.0203410000000003E-3</v>
      </c>
      <c r="J1263">
        <v>2.4599719999999999E-3</v>
      </c>
      <c r="K1263">
        <v>1.816926E-3</v>
      </c>
      <c r="L1263">
        <v>2.7989040000000001E-3</v>
      </c>
      <c r="N1263">
        <f t="shared" si="38"/>
        <v>5778614.4657179052</v>
      </c>
      <c r="P1263">
        <f t="shared" si="39"/>
        <v>-778614.4657179052</v>
      </c>
    </row>
    <row r="1264" spans="1:16" x14ac:dyDescent="0.2">
      <c r="A1264" s="17">
        <v>45385</v>
      </c>
      <c r="B1264">
        <v>-1.4989071E-2</v>
      </c>
      <c r="C1264">
        <v>-8.6262350000000002E-2</v>
      </c>
      <c r="D1264">
        <v>-1.0682669000000001E-2</v>
      </c>
      <c r="E1264">
        <v>-3.4106206E-2</v>
      </c>
      <c r="F1264">
        <v>-2.9882045999999999E-2</v>
      </c>
      <c r="G1264">
        <v>-2.3147646000000001E-2</v>
      </c>
      <c r="H1264">
        <v>-2.4152177E-2</v>
      </c>
      <c r="I1264">
        <v>-1.4753466E-2</v>
      </c>
      <c r="J1264">
        <v>-1.7609085E-2</v>
      </c>
      <c r="K1264">
        <v>-2.1560418000000001E-2</v>
      </c>
      <c r="L1264">
        <v>-2.8712304000000001E-2</v>
      </c>
      <c r="N1264">
        <f t="shared" si="38"/>
        <v>4718716.6011449341</v>
      </c>
      <c r="P1264">
        <f t="shared" si="39"/>
        <v>281283.39885506593</v>
      </c>
    </row>
    <row r="1265" spans="1:16" x14ac:dyDescent="0.2">
      <c r="A1265" s="17">
        <v>45386</v>
      </c>
      <c r="B1265">
        <v>-2.6008651000000001E-2</v>
      </c>
      <c r="C1265">
        <v>2.7302789000000001E-2</v>
      </c>
      <c r="D1265">
        <v>-6.1302869999999999E-3</v>
      </c>
      <c r="E1265">
        <v>1.6508073000000002E-2</v>
      </c>
      <c r="F1265">
        <v>2.4665205999999999E-2</v>
      </c>
      <c r="G1265">
        <v>1.8993781000000001E-2</v>
      </c>
      <c r="H1265">
        <v>1.0372497E-2</v>
      </c>
      <c r="I1265">
        <v>1.3021207999999999E-2</v>
      </c>
      <c r="J1265">
        <v>1.4533154E-2</v>
      </c>
      <c r="K1265">
        <v>1.5072534E-2</v>
      </c>
      <c r="L1265">
        <v>1.1800569E-2</v>
      </c>
      <c r="N1265">
        <f t="shared" si="38"/>
        <v>5370225.9195169304</v>
      </c>
      <c r="P1265">
        <f t="shared" si="39"/>
        <v>-370225.91951693036</v>
      </c>
    </row>
    <row r="1266" spans="1:16" x14ac:dyDescent="0.2">
      <c r="A1266" s="17">
        <v>45387</v>
      </c>
      <c r="B1266">
        <v>-1.9038201000000001E-2</v>
      </c>
      <c r="C1266">
        <v>-3.0559749999999998E-3</v>
      </c>
      <c r="D1266">
        <v>1.1633582E-2</v>
      </c>
      <c r="E1266">
        <v>-2.4891219999999999E-3</v>
      </c>
      <c r="F1266">
        <v>-1.0099077E-2</v>
      </c>
      <c r="G1266">
        <v>3.3244199999999998E-3</v>
      </c>
      <c r="H1266">
        <v>1.2110767999999999E-2</v>
      </c>
      <c r="I1266">
        <v>9.9529709999999997E-3</v>
      </c>
      <c r="J1266">
        <v>9.8608240000000007E-3</v>
      </c>
      <c r="K1266">
        <v>1.7881775999999999E-2</v>
      </c>
      <c r="L1266">
        <v>2.5685299999999999E-3</v>
      </c>
      <c r="N1266">
        <f t="shared" si="38"/>
        <v>5119144.7061581984</v>
      </c>
      <c r="P1266">
        <f t="shared" si="39"/>
        <v>-119144.70615819842</v>
      </c>
    </row>
    <row r="1267" spans="1:16" x14ac:dyDescent="0.2">
      <c r="A1267" s="17">
        <v>45390</v>
      </c>
      <c r="B1267">
        <v>9.1732519999999998E-3</v>
      </c>
      <c r="C1267">
        <v>5.1661789999999999E-3</v>
      </c>
      <c r="D1267">
        <v>2.3330144000000001E-2</v>
      </c>
      <c r="E1267">
        <v>-1.5130779999999999E-3</v>
      </c>
      <c r="F1267">
        <v>1.9551835E-2</v>
      </c>
      <c r="G1267">
        <v>2.0206081000000001E-2</v>
      </c>
      <c r="H1267">
        <v>1.1168836999999999E-2</v>
      </c>
      <c r="I1267">
        <v>2.4006323E-2</v>
      </c>
      <c r="J1267">
        <v>3.7079220000000003E-2</v>
      </c>
      <c r="K1267">
        <v>2.7874883999999999E-2</v>
      </c>
      <c r="L1267">
        <v>1.0698634E-2</v>
      </c>
      <c r="N1267">
        <f t="shared" si="38"/>
        <v>5009790.8599589653</v>
      </c>
      <c r="P1267">
        <f t="shared" si="39"/>
        <v>-9790.8599589653313</v>
      </c>
    </row>
    <row r="1268" spans="1:16" x14ac:dyDescent="0.2">
      <c r="A1268" s="17">
        <v>45391</v>
      </c>
      <c r="B1268">
        <v>-2.9924250999999999E-2</v>
      </c>
      <c r="C1268">
        <v>-2.154439E-2</v>
      </c>
      <c r="D1268">
        <v>-2.6521822E-2</v>
      </c>
      <c r="E1268">
        <v>-8.8162420000000002E-3</v>
      </c>
      <c r="F1268">
        <v>-2.6388335999999998E-2</v>
      </c>
      <c r="G1268">
        <v>-2.8705396000000001E-2</v>
      </c>
      <c r="H1268">
        <v>-2.7193314E-2</v>
      </c>
      <c r="I1268">
        <v>-2.3874355999999999E-2</v>
      </c>
      <c r="J1268">
        <v>-3.8911207000000003E-2</v>
      </c>
      <c r="K1268">
        <v>-3.9836150000000001E-2</v>
      </c>
      <c r="L1268">
        <v>-1.8424102000000001E-2</v>
      </c>
      <c r="N1268">
        <f t="shared" si="38"/>
        <v>5061996.7498279624</v>
      </c>
      <c r="P1268">
        <f t="shared" si="39"/>
        <v>-61996.749827962369</v>
      </c>
    </row>
    <row r="1269" spans="1:16" x14ac:dyDescent="0.2">
      <c r="A1269" s="17">
        <v>45392</v>
      </c>
      <c r="B1269">
        <v>1.1492921E-2</v>
      </c>
      <c r="C1269">
        <v>1.9903516E-2</v>
      </c>
      <c r="D1269">
        <v>1.3407199E-2</v>
      </c>
      <c r="E1269">
        <v>4.4438980000000003E-2</v>
      </c>
      <c r="F1269">
        <v>2.2395290000000001E-3</v>
      </c>
      <c r="G1269">
        <v>4.2273689000000003E-2</v>
      </c>
      <c r="H1269">
        <v>2.4684081E-2</v>
      </c>
      <c r="I1269">
        <v>2.4905175000000002E-2</v>
      </c>
      <c r="J1269">
        <v>1.1697345E-2</v>
      </c>
      <c r="K1269">
        <v>1.3418388999999999E-2</v>
      </c>
      <c r="L1269">
        <v>2.2334719999999999E-2</v>
      </c>
      <c r="N1269">
        <f t="shared" si="38"/>
        <v>5365526.5033823811</v>
      </c>
      <c r="P1269">
        <f t="shared" si="39"/>
        <v>-365526.50338238105</v>
      </c>
    </row>
    <row r="1270" spans="1:16" x14ac:dyDescent="0.2">
      <c r="A1270" s="17">
        <v>45393</v>
      </c>
      <c r="B1270">
        <v>-5.2931142E-2</v>
      </c>
      <c r="C1270">
        <v>-4.3268785999999997E-2</v>
      </c>
      <c r="D1270">
        <v>-2.8858713000000001E-2</v>
      </c>
      <c r="E1270">
        <v>-2.8162300000000001E-2</v>
      </c>
      <c r="F1270">
        <v>-1.9338593000000001E-2</v>
      </c>
      <c r="G1270">
        <v>-3.5767713E-2</v>
      </c>
      <c r="H1270">
        <v>-2.2170553999999999E-2</v>
      </c>
      <c r="I1270">
        <v>-3.7928558000000001E-2</v>
      </c>
      <c r="J1270">
        <v>-3.2593632999999997E-2</v>
      </c>
      <c r="K1270">
        <v>-4.1624972000000003E-2</v>
      </c>
      <c r="L1270">
        <v>-3.3370926000000002E-2</v>
      </c>
      <c r="N1270">
        <f t="shared" si="38"/>
        <v>5004726.0766708674</v>
      </c>
      <c r="P1270">
        <f t="shared" si="39"/>
        <v>-4726.0766708673909</v>
      </c>
    </row>
    <row r="1271" spans="1:16" x14ac:dyDescent="0.2">
      <c r="A1271" s="17">
        <v>45394</v>
      </c>
      <c r="B1271">
        <v>1.7222709999999999E-2</v>
      </c>
      <c r="C1271">
        <v>-1.8294647000000001E-2</v>
      </c>
      <c r="D1271">
        <v>1.20232E-4</v>
      </c>
      <c r="E1271">
        <v>-2.5148597000000002E-2</v>
      </c>
      <c r="F1271">
        <v>-3.3037089999999998E-2</v>
      </c>
      <c r="G1271">
        <v>-1.9137723999999998E-2</v>
      </c>
      <c r="H1271">
        <v>-8.5011630000000008E-3</v>
      </c>
      <c r="I1271">
        <v>-5.0959600000000001E-3</v>
      </c>
      <c r="J1271">
        <v>-1.0351437E-2</v>
      </c>
      <c r="K1271">
        <v>7.0038900000000005E-4</v>
      </c>
      <c r="L1271">
        <v>-1.2737409999999999E-2</v>
      </c>
      <c r="N1271">
        <f t="shared" si="38"/>
        <v>4620362.9498665137</v>
      </c>
      <c r="P1271">
        <f t="shared" si="39"/>
        <v>379637.05013348628</v>
      </c>
    </row>
    <row r="1272" spans="1:16" x14ac:dyDescent="0.2">
      <c r="A1272" s="17">
        <v>45397</v>
      </c>
      <c r="B1272">
        <v>-1.3780979999999999E-3</v>
      </c>
      <c r="C1272">
        <v>1.9396489999999999E-2</v>
      </c>
      <c r="D1272">
        <v>7.4264830000000002E-3</v>
      </c>
      <c r="E1272">
        <v>1.3918253E-2</v>
      </c>
      <c r="F1272">
        <v>5.875646E-3</v>
      </c>
      <c r="G1272">
        <v>-4.7570390000000002E-3</v>
      </c>
      <c r="H1272">
        <v>-7.4464700000000002E-3</v>
      </c>
      <c r="I1272">
        <v>9.2339559999999998E-3</v>
      </c>
      <c r="J1272">
        <v>4.9276650000000003E-3</v>
      </c>
      <c r="K1272">
        <v>2.680109E-3</v>
      </c>
      <c r="L1272">
        <v>7.5420849999999996E-3</v>
      </c>
      <c r="N1272">
        <f t="shared" si="38"/>
        <v>5117842.753847857</v>
      </c>
      <c r="P1272">
        <f t="shared" si="39"/>
        <v>-117842.75384785701</v>
      </c>
    </row>
    <row r="1273" spans="1:16" x14ac:dyDescent="0.2">
      <c r="A1273" s="17">
        <v>45398</v>
      </c>
      <c r="B1273">
        <v>-1.6124801000000001E-2</v>
      </c>
      <c r="C1273">
        <v>-5.9485861000000001E-2</v>
      </c>
      <c r="D1273">
        <v>-1.1341585E-2</v>
      </c>
      <c r="E1273">
        <v>-3.5559308999999997E-2</v>
      </c>
      <c r="F1273">
        <v>-2.6715749E-2</v>
      </c>
      <c r="G1273">
        <v>-2.5352763E-2</v>
      </c>
      <c r="H1273">
        <v>-2.5594560999999998E-2</v>
      </c>
      <c r="I1273">
        <v>-6.6787818999999998E-2</v>
      </c>
      <c r="J1273">
        <v>-9.4573460000000002E-3</v>
      </c>
      <c r="K1273">
        <v>-1.0058502E-2</v>
      </c>
      <c r="L1273">
        <v>-3.0800551999999998E-2</v>
      </c>
      <c r="N1273">
        <f t="shared" si="38"/>
        <v>4624473.3783539319</v>
      </c>
      <c r="P1273">
        <f t="shared" si="39"/>
        <v>375526.62164606806</v>
      </c>
    </row>
    <row r="1274" spans="1:16" x14ac:dyDescent="0.2">
      <c r="A1274" s="17">
        <v>45399</v>
      </c>
      <c r="B1274">
        <v>-1.8100022E-2</v>
      </c>
      <c r="C1274">
        <v>6.8586330000000003E-3</v>
      </c>
      <c r="D1274">
        <v>-1.2326682E-2</v>
      </c>
      <c r="E1274">
        <v>-1.8602787999999999E-2</v>
      </c>
      <c r="F1274">
        <v>-1.8828428000000001E-2</v>
      </c>
      <c r="G1274">
        <v>-1.3895236E-2</v>
      </c>
      <c r="H1274">
        <v>-1.7682184E-2</v>
      </c>
      <c r="I1274">
        <v>-2.2029524000000002E-2</v>
      </c>
      <c r="J1274">
        <v>-9.81397E-3</v>
      </c>
      <c r="K1274">
        <v>-1.0160796999999999E-2</v>
      </c>
      <c r="L1274">
        <v>-1.7890501999999999E-2</v>
      </c>
      <c r="N1274">
        <f t="shared" si="38"/>
        <v>4903763.8379554525</v>
      </c>
      <c r="P1274">
        <f t="shared" si="39"/>
        <v>96236.162044547498</v>
      </c>
    </row>
    <row r="1275" spans="1:16" x14ac:dyDescent="0.2">
      <c r="A1275" s="17">
        <v>45400</v>
      </c>
      <c r="B1275">
        <v>-2.4264539000000002E-2</v>
      </c>
      <c r="C1275">
        <v>-5.5960524999999997E-2</v>
      </c>
      <c r="D1275">
        <v>-2.4680378999999999E-2</v>
      </c>
      <c r="E1275">
        <v>-4.4070990999999997E-2</v>
      </c>
      <c r="F1275">
        <v>-4.8843853999999999E-2</v>
      </c>
      <c r="G1275">
        <v>-3.2034389000000003E-2</v>
      </c>
      <c r="H1275">
        <v>-2.3883113000000001E-2</v>
      </c>
      <c r="I1275">
        <v>-3.2251319000000001E-2</v>
      </c>
      <c r="J1275">
        <v>-2.2754027E-2</v>
      </c>
      <c r="K1275">
        <v>-3.0504476999999999E-2</v>
      </c>
      <c r="L1275">
        <v>-4.0695006999999998E-2</v>
      </c>
      <c r="N1275">
        <f t="shared" si="38"/>
        <v>4674933.0398908239</v>
      </c>
      <c r="P1275">
        <f t="shared" si="39"/>
        <v>325066.96010917611</v>
      </c>
    </row>
    <row r="1276" spans="1:16" x14ac:dyDescent="0.2">
      <c r="A1276" s="17">
        <v>45401</v>
      </c>
      <c r="B1276">
        <v>6.1214709999999999E-3</v>
      </c>
      <c r="C1276">
        <v>1.3546671999999999E-2</v>
      </c>
      <c r="D1276">
        <v>2.3212885999999999E-2</v>
      </c>
      <c r="E1276">
        <v>1.6261010999999999E-2</v>
      </c>
      <c r="F1276">
        <v>1.1999216E-2</v>
      </c>
      <c r="G1276">
        <v>9.1397899999999999E-4</v>
      </c>
      <c r="H1276">
        <v>1.6047668000000001E-2</v>
      </c>
      <c r="I1276">
        <v>-6.486187E-3</v>
      </c>
      <c r="J1276">
        <v>1.5960460999999999E-2</v>
      </c>
      <c r="K1276">
        <v>2.2396607999999998E-2</v>
      </c>
      <c r="L1276">
        <v>1.6348338E-2</v>
      </c>
      <c r="N1276">
        <f t="shared" si="38"/>
        <v>5073408.9141236711</v>
      </c>
      <c r="P1276">
        <f t="shared" si="39"/>
        <v>-73408.914123671129</v>
      </c>
    </row>
    <row r="1277" spans="1:16" x14ac:dyDescent="0.2">
      <c r="A1277" s="17">
        <v>45404</v>
      </c>
      <c r="B1277">
        <v>-3.7851360000000001E-3</v>
      </c>
      <c r="C1277">
        <v>2.4128018000000001E-2</v>
      </c>
      <c r="D1277">
        <v>1.2405154999999999E-2</v>
      </c>
      <c r="E1277">
        <v>1.9995459E-2</v>
      </c>
      <c r="F1277">
        <v>1.5465092999999999E-2</v>
      </c>
      <c r="G1277">
        <v>3.0766106000000001E-2</v>
      </c>
      <c r="H1277">
        <v>7.2777459999999999E-3</v>
      </c>
      <c r="I1277">
        <v>2.8200291999999998E-2</v>
      </c>
      <c r="J1277">
        <v>1.9243555999999998E-2</v>
      </c>
      <c r="K1277">
        <v>3.1348437999999999E-2</v>
      </c>
      <c r="L1277">
        <v>2.0661723999999999E-2</v>
      </c>
      <c r="N1277">
        <f t="shared" si="38"/>
        <v>5274672.7364046201</v>
      </c>
      <c r="P1277">
        <f t="shared" si="39"/>
        <v>-274672.73640462011</v>
      </c>
    </row>
    <row r="1278" spans="1:16" x14ac:dyDescent="0.2">
      <c r="A1278" s="17">
        <v>45405</v>
      </c>
      <c r="B1278">
        <v>6.397196E-3</v>
      </c>
      <c r="C1278">
        <v>-3.4867230000000002E-3</v>
      </c>
      <c r="D1278">
        <v>5.4909772000000003E-2</v>
      </c>
      <c r="E1278">
        <v>6.0893750000000002E-3</v>
      </c>
      <c r="F1278">
        <v>1.5383612E-2</v>
      </c>
      <c r="G1278">
        <v>1.416463E-3</v>
      </c>
      <c r="H1278">
        <v>1.4031874999999999E-2</v>
      </c>
      <c r="I1278">
        <v>5.1749282000000001E-2</v>
      </c>
      <c r="J1278">
        <v>3.4006882000000002E-2</v>
      </c>
      <c r="K1278">
        <v>5.0782534999999997E-2</v>
      </c>
      <c r="L1278">
        <v>1.2886025000000001E-2</v>
      </c>
      <c r="N1278">
        <f t="shared" si="38"/>
        <v>4940261.8472414408</v>
      </c>
      <c r="P1278">
        <f t="shared" si="39"/>
        <v>59738.152758559212</v>
      </c>
    </row>
    <row r="1279" spans="1:16" x14ac:dyDescent="0.2">
      <c r="A1279" s="17">
        <v>45406</v>
      </c>
      <c r="B1279">
        <v>1.7526661999999998E-2</v>
      </c>
      <c r="C1279">
        <v>1.3224343E-2</v>
      </c>
      <c r="D1279">
        <v>2.5138700000000001E-3</v>
      </c>
      <c r="E1279">
        <v>2.9477964999999998E-2</v>
      </c>
      <c r="F1279">
        <v>3.9754431E-2</v>
      </c>
      <c r="G1279">
        <v>2.7915254E-2</v>
      </c>
      <c r="H1279">
        <v>-2.0187769999999998E-3</v>
      </c>
      <c r="I1279">
        <v>3.2032455000000001E-2</v>
      </c>
      <c r="J1279">
        <v>7.3015210000000001E-3</v>
      </c>
      <c r="K1279">
        <v>1.6731732999999999E-2</v>
      </c>
      <c r="L1279">
        <v>1.8387549E-2</v>
      </c>
      <c r="N1279">
        <f t="shared" si="38"/>
        <v>5143868.9022903265</v>
      </c>
      <c r="P1279">
        <f t="shared" si="39"/>
        <v>-143868.90229032654</v>
      </c>
    </row>
    <row r="1280" spans="1:16" x14ac:dyDescent="0.2">
      <c r="A1280" s="17">
        <v>45407</v>
      </c>
      <c r="B1280">
        <v>-9.6507076999999997E-2</v>
      </c>
      <c r="C1280">
        <v>2.3397388000000002E-2</v>
      </c>
      <c r="D1280">
        <v>1.2644420999999999E-2</v>
      </c>
      <c r="E1280">
        <v>3.7639620999999998E-2</v>
      </c>
      <c r="F1280">
        <v>3.1220623999999999E-2</v>
      </c>
      <c r="G1280">
        <v>1.8918342000000001E-2</v>
      </c>
      <c r="H1280">
        <v>1.4348517E-2</v>
      </c>
      <c r="I1280">
        <v>-4.0606799999999999E-4</v>
      </c>
      <c r="J1280">
        <v>2.0155220000000001E-2</v>
      </c>
      <c r="K1280">
        <v>1.4961881999999999E-2</v>
      </c>
      <c r="L1280">
        <v>2.0917905000000001E-2</v>
      </c>
      <c r="N1280">
        <f t="shared" si="38"/>
        <v>6029056.3110347278</v>
      </c>
      <c r="P1280">
        <f t="shared" si="39"/>
        <v>-1029056.3110347278</v>
      </c>
    </row>
    <row r="1281" spans="1:16" x14ac:dyDescent="0.2">
      <c r="A1281" s="17">
        <v>45408</v>
      </c>
      <c r="B1281">
        <v>-1.6445702E-2</v>
      </c>
      <c r="C1281">
        <v>1.7632717999999999E-2</v>
      </c>
      <c r="D1281">
        <v>1.0146683E-2</v>
      </c>
      <c r="E1281">
        <v>-4.0630060000000001E-3</v>
      </c>
      <c r="F1281">
        <v>-1.2575164E-2</v>
      </c>
      <c r="G1281">
        <v>2.0884561999999999E-2</v>
      </c>
      <c r="H1281">
        <v>2.1143846000000001E-2</v>
      </c>
      <c r="I1281">
        <v>3.9543475000000002E-2</v>
      </c>
      <c r="J1281">
        <v>9.5104779999999993E-3</v>
      </c>
      <c r="K1281">
        <v>-4.4972859999999996E-3</v>
      </c>
      <c r="L1281">
        <v>7.5785100000000001E-3</v>
      </c>
      <c r="N1281">
        <f t="shared" si="38"/>
        <v>5311648.186502561</v>
      </c>
      <c r="P1281">
        <f t="shared" si="39"/>
        <v>-311648.18650256097</v>
      </c>
    </row>
    <row r="1282" spans="1:16" x14ac:dyDescent="0.2">
      <c r="A1282" s="17">
        <v>45411</v>
      </c>
      <c r="B1282">
        <v>-2.8790587999999999E-2</v>
      </c>
      <c r="C1282">
        <v>-1.1425776E-2</v>
      </c>
      <c r="D1282">
        <v>-1.6137090999999999E-2</v>
      </c>
      <c r="E1282">
        <v>-2.9067282999999999E-2</v>
      </c>
      <c r="F1282">
        <v>-4.2186581000000001E-2</v>
      </c>
      <c r="G1282">
        <v>-9.8257638999999994E-2</v>
      </c>
      <c r="H1282">
        <v>-1.9997599000000001E-2</v>
      </c>
      <c r="I1282">
        <v>-0.113693081</v>
      </c>
      <c r="J1282">
        <v>-1.6266866000000001E-2</v>
      </c>
      <c r="K1282">
        <v>-1.2961861999999999E-2</v>
      </c>
      <c r="L1282">
        <v>-2.1085497000000002E-2</v>
      </c>
      <c r="N1282">
        <f t="shared" si="38"/>
        <v>4654315.5591779016</v>
      </c>
      <c r="P1282">
        <f t="shared" si="39"/>
        <v>345684.4408220984</v>
      </c>
    </row>
    <row r="1283" spans="1:16" x14ac:dyDescent="0.2">
      <c r="A1283" s="17">
        <v>45412</v>
      </c>
      <c r="B1283">
        <v>-3.2872790000000002E-3</v>
      </c>
      <c r="C1283">
        <v>-9.3310666E-2</v>
      </c>
      <c r="D1283">
        <v>-6.9393069999999996E-3</v>
      </c>
      <c r="E1283">
        <v>-4.5156806000000001E-2</v>
      </c>
      <c r="F1283">
        <v>-3.2223544E-2</v>
      </c>
      <c r="G1283">
        <v>-3.8491312999999999E-2</v>
      </c>
      <c r="H1283">
        <v>-1.0546867E-2</v>
      </c>
      <c r="I1283">
        <v>-2.0768049E-2</v>
      </c>
      <c r="J1283">
        <v>-3.4071775999999998E-2</v>
      </c>
      <c r="K1283">
        <v>-3.5297217999999998E-2</v>
      </c>
      <c r="L1283">
        <v>-3.4370673999999997E-2</v>
      </c>
      <c r="N1283">
        <f t="shared" si="38"/>
        <v>4528742.6214830093</v>
      </c>
      <c r="P1283">
        <f t="shared" si="39"/>
        <v>471257.37851699069</v>
      </c>
    </row>
    <row r="1284" spans="1:16" x14ac:dyDescent="0.2">
      <c r="A1284" s="17">
        <v>45413</v>
      </c>
      <c r="B1284">
        <v>4.5991829999999997E-3</v>
      </c>
      <c r="C1284">
        <v>1.3015364E-2</v>
      </c>
      <c r="D1284">
        <v>3.4187929999999998E-3</v>
      </c>
      <c r="E1284">
        <v>-3.4577010000000001E-3</v>
      </c>
      <c r="F1284">
        <v>4.3688431999999999E-2</v>
      </c>
      <c r="G1284">
        <v>2.803922E-2</v>
      </c>
      <c r="H1284">
        <v>9.2975357999999994E-2</v>
      </c>
      <c r="I1284">
        <v>3.8968784999999999E-2</v>
      </c>
      <c r="J1284">
        <v>1.3320584E-2</v>
      </c>
      <c r="K1284">
        <v>7.5175989999999998E-3</v>
      </c>
      <c r="L1284">
        <v>2.2240731999999999E-2</v>
      </c>
      <c r="N1284">
        <f t="shared" si="38"/>
        <v>5227793.8442802215</v>
      </c>
      <c r="P1284">
        <f t="shared" si="39"/>
        <v>-227793.8442802215</v>
      </c>
    </row>
    <row r="1285" spans="1:16" x14ac:dyDescent="0.2">
      <c r="A1285" s="17">
        <v>45414</v>
      </c>
      <c r="B1285">
        <v>1.2701719E-2</v>
      </c>
      <c r="C1285">
        <v>2.9925419000000002E-2</v>
      </c>
      <c r="D1285">
        <v>1.753586E-2</v>
      </c>
      <c r="E1285">
        <v>3.1424850999999997E-2</v>
      </c>
      <c r="F1285">
        <v>2.7224811000000002E-2</v>
      </c>
      <c r="G1285">
        <v>3.3176283000000001E-2</v>
      </c>
      <c r="H1285">
        <v>-2.557372E-3</v>
      </c>
      <c r="I1285">
        <v>1.5059207E-2</v>
      </c>
      <c r="J1285">
        <v>1.5854172999999999E-2</v>
      </c>
      <c r="K1285">
        <v>2.1016107999999999E-2</v>
      </c>
      <c r="L1285">
        <v>2.2265753999999999E-2</v>
      </c>
      <c r="N1285">
        <f t="shared" ref="N1285:N1348" si="40">$B$2*(1+B1285)+$C$2*(1+C1285)+$D$2*(1+D1285)+$E$2*(1+E1285)+$F$2*(1+F1285)+$G$2*(1+G1285)+$H$2*(1+H1285)+$I$2*(1+I1285)+$J$2*(1+J1285)+$K$2*(1+K1285)+$L$2*(1+L1285)</f>
        <v>5223631.6361696674</v>
      </c>
      <c r="P1285">
        <f t="shared" ref="P1285:P1348" si="41">5000000-N1285</f>
        <v>-223631.63616966736</v>
      </c>
    </row>
    <row r="1286" spans="1:16" x14ac:dyDescent="0.2">
      <c r="A1286" s="17">
        <v>45415</v>
      </c>
      <c r="B1286">
        <v>6.3162779999999998E-3</v>
      </c>
      <c r="C1286">
        <v>3.3817392000000002E-2</v>
      </c>
      <c r="D1286">
        <v>1.530903E-2</v>
      </c>
      <c r="E1286">
        <v>2.4881416999999999E-2</v>
      </c>
      <c r="F1286">
        <v>1.8940703E-2</v>
      </c>
      <c r="G1286">
        <v>1.5394428E-2</v>
      </c>
      <c r="H1286">
        <v>1.2227283E-2</v>
      </c>
      <c r="I1286">
        <v>2.9566950000000001E-3</v>
      </c>
      <c r="J1286">
        <v>1.8315398E-2</v>
      </c>
      <c r="K1286">
        <v>2.5930668E-2</v>
      </c>
      <c r="L1286">
        <v>2.0557919000000001E-2</v>
      </c>
      <c r="N1286">
        <f t="shared" si="40"/>
        <v>5178153.6821142156</v>
      </c>
      <c r="P1286">
        <f t="shared" si="41"/>
        <v>-178153.68211421557</v>
      </c>
    </row>
    <row r="1287" spans="1:16" x14ac:dyDescent="0.2">
      <c r="A1287" s="17">
        <v>45418</v>
      </c>
      <c r="B1287">
        <v>-9.4080120000000003E-3</v>
      </c>
      <c r="C1287">
        <v>-8.7038759999999993E-3</v>
      </c>
      <c r="D1287">
        <v>1.267093E-2</v>
      </c>
      <c r="E1287">
        <v>-5.5100319999999998E-3</v>
      </c>
      <c r="F1287">
        <v>-1.6462610999999999E-2</v>
      </c>
      <c r="G1287">
        <v>-1.0768938E-2</v>
      </c>
      <c r="H1287">
        <v>-9.3924490000000006E-3</v>
      </c>
      <c r="I1287">
        <v>9.3753680000000002E-3</v>
      </c>
      <c r="J1287">
        <v>1.228872E-3</v>
      </c>
      <c r="K1287">
        <v>-1.8297917E-2</v>
      </c>
      <c r="L1287">
        <v>-8.8763490000000004E-3</v>
      </c>
      <c r="N1287">
        <f t="shared" si="40"/>
        <v>5032928.9437031494</v>
      </c>
      <c r="P1287">
        <f t="shared" si="41"/>
        <v>-32928.943703149445</v>
      </c>
    </row>
    <row r="1288" spans="1:16" x14ac:dyDescent="0.2">
      <c r="A1288" s="17">
        <v>45419</v>
      </c>
      <c r="B1288">
        <v>-2.2413563000000001E-2</v>
      </c>
      <c r="C1288">
        <v>-5.2588829999999998E-3</v>
      </c>
      <c r="D1288">
        <v>6.9826849999999998E-3</v>
      </c>
      <c r="E1288">
        <v>1.6937924E-2</v>
      </c>
      <c r="F1288">
        <v>-8.3339529999999998E-3</v>
      </c>
      <c r="G1288">
        <v>-6.5889099999999999E-3</v>
      </c>
      <c r="H1288">
        <v>2.2179579999999999E-3</v>
      </c>
      <c r="I1288">
        <v>-3.4574176999999998E-2</v>
      </c>
      <c r="J1288">
        <v>6.3168820000000002E-3</v>
      </c>
      <c r="K1288">
        <v>-7.6060799999999997E-4</v>
      </c>
      <c r="L1288">
        <v>9.5960299999999995E-4</v>
      </c>
      <c r="N1288">
        <f t="shared" si="40"/>
        <v>5205581.089447137</v>
      </c>
      <c r="P1288">
        <f t="shared" si="41"/>
        <v>-205581.08944713697</v>
      </c>
    </row>
    <row r="1289" spans="1:16" x14ac:dyDescent="0.2">
      <c r="A1289" s="17">
        <v>45420</v>
      </c>
      <c r="B1289">
        <v>2.9954780000000002E-3</v>
      </c>
      <c r="C1289">
        <v>-8.0389680000000005E-3</v>
      </c>
      <c r="D1289">
        <v>7.4201110000000001E-3</v>
      </c>
      <c r="E1289">
        <v>-1.4975271E-2</v>
      </c>
      <c r="F1289">
        <v>-6.3332199999999996E-3</v>
      </c>
      <c r="G1289">
        <v>-8.9378999999999999E-4</v>
      </c>
      <c r="H1289">
        <v>-5.5345900000000001E-5</v>
      </c>
      <c r="I1289">
        <v>1.0469737E-2</v>
      </c>
      <c r="J1289">
        <v>-3.4178399999999998E-4</v>
      </c>
      <c r="K1289">
        <v>-5.5595540000000004E-3</v>
      </c>
      <c r="L1289">
        <v>-3.7526080000000002E-3</v>
      </c>
      <c r="N1289">
        <f t="shared" si="40"/>
        <v>4917454.7159384014</v>
      </c>
      <c r="P1289">
        <f t="shared" si="41"/>
        <v>82545.284061598592</v>
      </c>
    </row>
    <row r="1290" spans="1:16" x14ac:dyDescent="0.2">
      <c r="A1290" s="17">
        <v>45421</v>
      </c>
      <c r="B1290">
        <v>-8.0079899999999996E-3</v>
      </c>
      <c r="C1290">
        <v>-3.0889659999999998E-3</v>
      </c>
      <c r="D1290">
        <v>9.2919230000000005E-3</v>
      </c>
      <c r="E1290">
        <v>2.056558E-2</v>
      </c>
      <c r="F1290">
        <v>1.1604891000000001E-2</v>
      </c>
      <c r="G1290">
        <v>1.3852158999999999E-2</v>
      </c>
      <c r="H1290">
        <v>8.4938010000000005E-3</v>
      </c>
      <c r="I1290">
        <v>-7.7341160000000001E-3</v>
      </c>
      <c r="J1290">
        <v>1.1651152999999999E-2</v>
      </c>
      <c r="K1290">
        <v>2.1869700000000001E-4</v>
      </c>
      <c r="L1290">
        <v>9.7641719999999998E-3</v>
      </c>
      <c r="N1290">
        <f t="shared" si="40"/>
        <v>5249193.162688002</v>
      </c>
      <c r="P1290">
        <f t="shared" si="41"/>
        <v>-249193.16268800199</v>
      </c>
    </row>
    <row r="1291" spans="1:16" x14ac:dyDescent="0.2">
      <c r="A1291" s="17">
        <v>45422</v>
      </c>
      <c r="B1291">
        <v>2.1869605E-2</v>
      </c>
      <c r="C1291">
        <v>-8.9923950000000002E-3</v>
      </c>
      <c r="D1291">
        <v>4.1081149999999999E-3</v>
      </c>
      <c r="E1291">
        <v>3.5277239999999999E-3</v>
      </c>
      <c r="F1291">
        <v>8.0005609999999998E-3</v>
      </c>
      <c r="G1291">
        <v>4.2238340000000001E-3</v>
      </c>
      <c r="H1291">
        <v>1.1630211999999999E-2</v>
      </c>
      <c r="I1291">
        <v>1.7671797999999999E-2</v>
      </c>
      <c r="J1291">
        <v>5.7270489999999997E-3</v>
      </c>
      <c r="K1291">
        <v>1.1302029999999999E-2</v>
      </c>
      <c r="L1291">
        <v>2.0863489999999999E-3</v>
      </c>
      <c r="N1291">
        <f t="shared" si="40"/>
        <v>4847804.3834132776</v>
      </c>
      <c r="P1291">
        <f t="shared" si="41"/>
        <v>152195.61658672243</v>
      </c>
    </row>
    <row r="1292" spans="1:16" x14ac:dyDescent="0.2">
      <c r="A1292" s="17">
        <v>45425</v>
      </c>
      <c r="B1292">
        <v>1.7544318E-2</v>
      </c>
      <c r="C1292">
        <v>1.7121490999999999E-2</v>
      </c>
      <c r="D1292">
        <v>1.7469788E-2</v>
      </c>
      <c r="E1292">
        <v>3.1295611000000001E-2</v>
      </c>
      <c r="F1292">
        <v>-1.4594503E-2</v>
      </c>
      <c r="G1292">
        <v>2.0167580000000001E-2</v>
      </c>
      <c r="H1292">
        <v>2.5511906000000001E-2</v>
      </c>
      <c r="I1292">
        <v>9.4200789999999996E-3</v>
      </c>
      <c r="J1292">
        <v>1.6939956999999999E-2</v>
      </c>
      <c r="K1292">
        <v>1.4163378000000001E-2</v>
      </c>
      <c r="L1292">
        <v>1.6492176000000001E-2</v>
      </c>
      <c r="N1292">
        <f t="shared" si="40"/>
        <v>5173721.8370996919</v>
      </c>
      <c r="P1292">
        <f t="shared" si="41"/>
        <v>-173721.83709969185</v>
      </c>
    </row>
    <row r="1293" spans="1:16" x14ac:dyDescent="0.2">
      <c r="A1293" s="17">
        <v>45426</v>
      </c>
      <c r="B1293">
        <v>7.0604070000000003E-3</v>
      </c>
      <c r="C1293">
        <v>4.1626022999999998E-2</v>
      </c>
      <c r="D1293">
        <v>2.2759821E-2</v>
      </c>
      <c r="E1293">
        <v>3.9874440999999997E-2</v>
      </c>
      <c r="F1293">
        <v>3.0834125E-2</v>
      </c>
      <c r="G1293">
        <v>2.4146760999999999E-2</v>
      </c>
      <c r="H1293">
        <v>2.9409343000000001E-2</v>
      </c>
      <c r="I1293">
        <v>1.2239336E-2</v>
      </c>
      <c r="J1293">
        <v>1.7817080999999999E-2</v>
      </c>
      <c r="K1293">
        <v>1.5854771E-2</v>
      </c>
      <c r="L1293">
        <v>2.7691729000000002E-2</v>
      </c>
      <c r="N1293">
        <f t="shared" si="40"/>
        <v>5351112.8504600646</v>
      </c>
      <c r="P1293">
        <f t="shared" si="41"/>
        <v>-351112.8504600646</v>
      </c>
    </row>
    <row r="1294" spans="1:16" x14ac:dyDescent="0.2">
      <c r="A1294" s="17">
        <v>45427</v>
      </c>
      <c r="B1294">
        <v>2.4013722000000001E-2</v>
      </c>
      <c r="C1294">
        <v>1.8306987E-2</v>
      </c>
      <c r="D1294">
        <v>-2.8680089999999999E-3</v>
      </c>
      <c r="E1294">
        <v>-1.6880675000000001E-2</v>
      </c>
      <c r="F1294">
        <v>4.0918946999999997E-2</v>
      </c>
      <c r="G1294">
        <v>-2.690443E-2</v>
      </c>
      <c r="H1294">
        <v>-6.9094480000000003E-3</v>
      </c>
      <c r="I1294">
        <v>-1.0561444999999999E-2</v>
      </c>
      <c r="J1294">
        <v>-7.5837550000000002E-3</v>
      </c>
      <c r="K1294">
        <v>-1.1814452E-2</v>
      </c>
      <c r="L1294">
        <v>-4.910841E-3</v>
      </c>
      <c r="N1294">
        <f t="shared" si="40"/>
        <v>4646608.2094276492</v>
      </c>
      <c r="P1294">
        <f t="shared" si="41"/>
        <v>353391.79057235084</v>
      </c>
    </row>
    <row r="1295" spans="1:16" x14ac:dyDescent="0.2">
      <c r="A1295" s="17">
        <v>45428</v>
      </c>
      <c r="B1295">
        <v>-6.2636849999999997E-3</v>
      </c>
      <c r="C1295">
        <v>1.1312028999999999E-2</v>
      </c>
      <c r="D1295">
        <v>2.5645099999999999E-4</v>
      </c>
      <c r="E1295">
        <v>-1.1996846E-2</v>
      </c>
      <c r="F1295">
        <v>-1.6000505000000002E-2</v>
      </c>
      <c r="G1295">
        <v>5.1768799999999998E-4</v>
      </c>
      <c r="H1295">
        <v>3.0480989999999999E-3</v>
      </c>
      <c r="I1295">
        <v>1.9095602E-2</v>
      </c>
      <c r="J1295">
        <v>-1.86782E-4</v>
      </c>
      <c r="K1295">
        <v>9.5458999999999995E-4</v>
      </c>
      <c r="L1295">
        <v>-5.6796099999999999E-3</v>
      </c>
      <c r="N1295">
        <f t="shared" si="40"/>
        <v>4986874.0123071764</v>
      </c>
      <c r="P1295">
        <f t="shared" si="41"/>
        <v>13125.987692823634</v>
      </c>
    </row>
    <row r="1296" spans="1:16" x14ac:dyDescent="0.2">
      <c r="A1296" s="17">
        <v>45429</v>
      </c>
      <c r="B1296">
        <v>8.4467629999999995E-3</v>
      </c>
      <c r="C1296">
        <v>1.1245588000000001E-2</v>
      </c>
      <c r="D1296">
        <v>2.1207253999999998E-2</v>
      </c>
      <c r="E1296">
        <v>1.3341596000000001E-2</v>
      </c>
      <c r="F1296">
        <v>3.4842053999999997E-2</v>
      </c>
      <c r="G1296">
        <v>2.520998E-2</v>
      </c>
      <c r="H1296">
        <v>1.9917873999999999E-2</v>
      </c>
      <c r="I1296">
        <v>6.148883E-3</v>
      </c>
      <c r="J1296">
        <v>1.5757158E-2</v>
      </c>
      <c r="K1296">
        <v>2.2329035000000001E-2</v>
      </c>
      <c r="L1296">
        <v>2.1755936999999999E-2</v>
      </c>
      <c r="N1296">
        <f t="shared" si="40"/>
        <v>5140860.7525266577</v>
      </c>
      <c r="P1296">
        <f t="shared" si="41"/>
        <v>-140860.75252665766</v>
      </c>
    </row>
    <row r="1297" spans="1:16" x14ac:dyDescent="0.2">
      <c r="A1297" s="17">
        <v>45432</v>
      </c>
      <c r="B1297">
        <v>-1.127832E-2</v>
      </c>
      <c r="C1297">
        <v>-1.0091014000000001E-2</v>
      </c>
      <c r="D1297">
        <v>-9.54414E-4</v>
      </c>
      <c r="E1297">
        <v>-1.0543241E-2</v>
      </c>
      <c r="F1297">
        <v>-1.5835716E-2</v>
      </c>
      <c r="G1297">
        <v>-1.0653708E-2</v>
      </c>
      <c r="H1297">
        <v>1.5504321999999999E-2</v>
      </c>
      <c r="I1297">
        <v>-1.6360299999999999E-3</v>
      </c>
      <c r="J1297">
        <v>-3.8700140000000002E-3</v>
      </c>
      <c r="K1297">
        <v>-2.3775990000000002E-3</v>
      </c>
      <c r="L1297">
        <v>-3.2204320000000001E-3</v>
      </c>
      <c r="N1297">
        <f t="shared" si="40"/>
        <v>5009376.4435670394</v>
      </c>
      <c r="P1297">
        <f t="shared" si="41"/>
        <v>-9376.443567039445</v>
      </c>
    </row>
    <row r="1298" spans="1:16" x14ac:dyDescent="0.2">
      <c r="A1298" s="17">
        <v>45433</v>
      </c>
      <c r="B1298">
        <v>-1.0133046E-2</v>
      </c>
      <c r="C1298">
        <v>5.2092950000000001E-3</v>
      </c>
      <c r="D1298">
        <v>1.7582382000000001E-2</v>
      </c>
      <c r="E1298">
        <v>-4.9866659999999998E-3</v>
      </c>
      <c r="F1298">
        <v>5.1707250000000001E-3</v>
      </c>
      <c r="G1298">
        <v>8.1273649999999992E-3</v>
      </c>
      <c r="H1298">
        <v>1.0302566000000001E-2</v>
      </c>
      <c r="I1298">
        <v>4.2866554000000001E-2</v>
      </c>
      <c r="J1298">
        <v>0.103068431</v>
      </c>
      <c r="K1298">
        <v>3.8003224000000002E-2</v>
      </c>
      <c r="L1298">
        <v>1.1673186E-2</v>
      </c>
      <c r="N1298">
        <f t="shared" si="40"/>
        <v>5226519.2136493707</v>
      </c>
      <c r="P1298">
        <f t="shared" si="41"/>
        <v>-226519.21364937071</v>
      </c>
    </row>
    <row r="1299" spans="1:16" x14ac:dyDescent="0.2">
      <c r="A1299" s="17">
        <v>45434</v>
      </c>
      <c r="B1299">
        <v>-4.3584175000000003E-2</v>
      </c>
      <c r="C1299">
        <v>-3.1234395000000002E-2</v>
      </c>
      <c r="D1299">
        <v>-2.6262681999999999E-2</v>
      </c>
      <c r="E1299">
        <v>7.5387700000000002E-4</v>
      </c>
      <c r="F1299">
        <v>1.8023318E-2</v>
      </c>
      <c r="G1299">
        <v>-7.2552519999999995E-2</v>
      </c>
      <c r="H1299">
        <v>-5.7821510000000001E-3</v>
      </c>
      <c r="I1299">
        <v>-3.2955458999999999E-2</v>
      </c>
      <c r="J1299">
        <v>-2.3593976999999999E-2</v>
      </c>
      <c r="K1299">
        <v>-1.36621E-2</v>
      </c>
      <c r="L1299">
        <v>-5.6272889999999997E-3</v>
      </c>
      <c r="N1299">
        <f t="shared" si="40"/>
        <v>5078331.9395582872</v>
      </c>
      <c r="P1299">
        <f t="shared" si="41"/>
        <v>-78331.939558287151</v>
      </c>
    </row>
    <row r="1300" spans="1:16" x14ac:dyDescent="0.2">
      <c r="A1300" s="17">
        <v>45435</v>
      </c>
      <c r="B1300">
        <v>2.1053399E-2</v>
      </c>
      <c r="C1300">
        <v>3.6296453999999999E-2</v>
      </c>
      <c r="D1300">
        <v>9.5341680000000009E-3</v>
      </c>
      <c r="E1300">
        <v>1.0388734E-2</v>
      </c>
      <c r="F1300">
        <v>2.1886214000000001E-2</v>
      </c>
      <c r="G1300">
        <v>9.9233870000000005E-3</v>
      </c>
      <c r="H1300">
        <v>4.1741462E-2</v>
      </c>
      <c r="I1300">
        <v>3.3870070000000002E-2</v>
      </c>
      <c r="J1300">
        <v>-8.7781639999999998E-3</v>
      </c>
      <c r="K1300">
        <v>9.1673700000000004E-4</v>
      </c>
      <c r="L1300">
        <v>1.9641730999999999E-2</v>
      </c>
      <c r="N1300">
        <f t="shared" si="40"/>
        <v>5089091.9639314469</v>
      </c>
      <c r="P1300">
        <f t="shared" si="41"/>
        <v>-89091.963931446895</v>
      </c>
    </row>
    <row r="1301" spans="1:16" x14ac:dyDescent="0.2">
      <c r="A1301" s="17">
        <v>45436</v>
      </c>
      <c r="B1301">
        <v>1.1006956E-2</v>
      </c>
      <c r="C1301">
        <v>3.1070344999999999E-2</v>
      </c>
      <c r="D1301">
        <v>2.1065200000000002E-3</v>
      </c>
      <c r="E1301">
        <v>3.2691479999999999E-3</v>
      </c>
      <c r="F1301">
        <v>2.1289781000000001E-2</v>
      </c>
      <c r="G1301">
        <v>1.2311666000000001E-2</v>
      </c>
      <c r="H1301">
        <v>1.2847314E-2</v>
      </c>
      <c r="I1301">
        <v>1.1943517000000001E-2</v>
      </c>
      <c r="J1301">
        <v>3.991891E-3</v>
      </c>
      <c r="K1301">
        <v>5.9883230000000003E-3</v>
      </c>
      <c r="L1301">
        <v>1.6751891000000001E-2</v>
      </c>
      <c r="N1301">
        <f t="shared" si="40"/>
        <v>5094478.778562624</v>
      </c>
      <c r="P1301">
        <f t="shared" si="41"/>
        <v>-94478.778562624007</v>
      </c>
    </row>
    <row r="1302" spans="1:16" x14ac:dyDescent="0.2">
      <c r="A1302" s="17">
        <v>45440</v>
      </c>
      <c r="B1302">
        <v>-3.0399510000000001E-2</v>
      </c>
      <c r="C1302">
        <v>-3.8430868999999999E-2</v>
      </c>
      <c r="D1302">
        <v>-2.3777412000000001E-2</v>
      </c>
      <c r="E1302">
        <v>-1.5539976E-2</v>
      </c>
      <c r="F1302">
        <v>-3.3096243999999997E-2</v>
      </c>
      <c r="G1302">
        <v>-2.4231617E-2</v>
      </c>
      <c r="H1302">
        <v>-2.2880355000000002E-2</v>
      </c>
      <c r="I1302">
        <v>-1.6262637E-2</v>
      </c>
      <c r="J1302">
        <v>-2.2921767999999999E-2</v>
      </c>
      <c r="K1302">
        <v>-3.3545725999999998E-2</v>
      </c>
      <c r="L1302">
        <v>-2.0868306E-2</v>
      </c>
      <c r="N1302">
        <f t="shared" si="40"/>
        <v>5037384.3694343828</v>
      </c>
      <c r="P1302">
        <f t="shared" si="41"/>
        <v>-37384.369434382766</v>
      </c>
    </row>
    <row r="1303" spans="1:16" x14ac:dyDescent="0.2">
      <c r="A1303" s="17">
        <v>45441</v>
      </c>
      <c r="B1303">
        <v>1.9894550000000002E-3</v>
      </c>
      <c r="C1303">
        <v>9.70209E-3</v>
      </c>
      <c r="D1303">
        <v>3.9426959999999999E-3</v>
      </c>
      <c r="E1303">
        <v>-1.9305481999999999E-2</v>
      </c>
      <c r="F1303">
        <v>1.4021014E-2</v>
      </c>
      <c r="G1303">
        <v>2.9027570000000002E-3</v>
      </c>
      <c r="H1303">
        <v>-1.2663607E-2</v>
      </c>
      <c r="I1303">
        <v>-4.9966869999999997E-3</v>
      </c>
      <c r="J1303">
        <v>8.0759270000000001E-3</v>
      </c>
      <c r="K1303">
        <v>8.0254929999999999E-3</v>
      </c>
      <c r="L1303">
        <v>-6.9693560000000003E-3</v>
      </c>
      <c r="N1303">
        <f t="shared" si="40"/>
        <v>4819583.9569463246</v>
      </c>
      <c r="P1303">
        <f t="shared" si="41"/>
        <v>180416.04305367544</v>
      </c>
    </row>
    <row r="1304" spans="1:16" x14ac:dyDescent="0.2">
      <c r="A1304" s="17">
        <v>45442</v>
      </c>
      <c r="B1304">
        <v>2.1626016000000001E-2</v>
      </c>
      <c r="C1304">
        <v>8.9910900000000004E-4</v>
      </c>
      <c r="D1304">
        <v>-3.4298610000000002E-3</v>
      </c>
      <c r="E1304">
        <v>-2.6392183999999999E-2</v>
      </c>
      <c r="F1304">
        <v>-0.110506381</v>
      </c>
      <c r="G1304">
        <v>1.086322E-3</v>
      </c>
      <c r="H1304">
        <v>-3.6688350000000001E-3</v>
      </c>
      <c r="I1304">
        <v>-2.1586484999999999E-2</v>
      </c>
      <c r="J1304">
        <v>1.9333678999999999E-2</v>
      </c>
      <c r="K1304">
        <v>9.2995579999999994E-3</v>
      </c>
      <c r="L1304">
        <v>-8.1712659999999999E-3</v>
      </c>
      <c r="N1304">
        <f t="shared" si="40"/>
        <v>4758632.5206441246</v>
      </c>
      <c r="P1304">
        <f t="shared" si="41"/>
        <v>241367.4793558754</v>
      </c>
    </row>
    <row r="1305" spans="1:16" x14ac:dyDescent="0.2">
      <c r="A1305" s="17">
        <v>45443</v>
      </c>
      <c r="B1305">
        <v>-1.8319154000000001E-2</v>
      </c>
      <c r="C1305">
        <v>-2.0276021000000002E-2</v>
      </c>
      <c r="D1305">
        <v>-6.6369649999999999E-3</v>
      </c>
      <c r="E1305">
        <v>-5.0178999999999996E-3</v>
      </c>
      <c r="F1305">
        <v>-8.7580149999999992E-3</v>
      </c>
      <c r="G1305">
        <v>5.7741679999999997E-3</v>
      </c>
      <c r="H1305">
        <v>9.0741039999999995E-3</v>
      </c>
      <c r="I1305">
        <v>-0.16830382999999999</v>
      </c>
      <c r="J1305">
        <v>-9.7707769999999996E-3</v>
      </c>
      <c r="K1305">
        <v>-1.6697274000000002E-2</v>
      </c>
      <c r="L1305">
        <v>1.6225530000000001E-3</v>
      </c>
      <c r="N1305">
        <f t="shared" si="40"/>
        <v>5051435.3370337579</v>
      </c>
      <c r="P1305">
        <f t="shared" si="41"/>
        <v>-51435.33703375794</v>
      </c>
    </row>
    <row r="1306" spans="1:16" x14ac:dyDescent="0.2">
      <c r="A1306" s="17">
        <v>45446</v>
      </c>
      <c r="B1306">
        <v>-8.6207039999999999E-3</v>
      </c>
      <c r="C1306">
        <v>-2.2007425000000001E-2</v>
      </c>
      <c r="D1306">
        <v>-2.1704480000000002E-3</v>
      </c>
      <c r="E1306">
        <v>6.725188E-3</v>
      </c>
      <c r="F1306">
        <v>-2.7195306999999998E-2</v>
      </c>
      <c r="G1306">
        <v>-2.8284032000000001E-2</v>
      </c>
      <c r="H1306">
        <v>-7.5071519999999996E-3</v>
      </c>
      <c r="I1306">
        <v>-1.9149388999999999E-2</v>
      </c>
      <c r="J1306">
        <v>-2.8576529999999999E-3</v>
      </c>
      <c r="K1306">
        <v>-1.7087359999999999E-2</v>
      </c>
      <c r="L1306">
        <v>-7.8380819999999997E-3</v>
      </c>
      <c r="N1306">
        <f t="shared" si="40"/>
        <v>5018233.5280477507</v>
      </c>
      <c r="P1306">
        <f t="shared" si="41"/>
        <v>-18233.528047750704</v>
      </c>
    </row>
    <row r="1307" spans="1:16" x14ac:dyDescent="0.2">
      <c r="A1307" s="17">
        <v>45447</v>
      </c>
      <c r="B1307">
        <v>2.4668224999999998E-2</v>
      </c>
      <c r="C1307">
        <v>3.7900002000000002E-2</v>
      </c>
      <c r="D1307">
        <v>1.4279297999999999E-2</v>
      </c>
      <c r="E1307">
        <v>5.9983513000000002E-2</v>
      </c>
      <c r="F1307">
        <v>5.0238311000000001E-2</v>
      </c>
      <c r="G1307">
        <v>5.2985409999999997E-2</v>
      </c>
      <c r="H1307">
        <v>3.6182404000000001E-2</v>
      </c>
      <c r="I1307">
        <v>3.7313005000000003E-2</v>
      </c>
      <c r="J1307">
        <v>2.1660176E-2</v>
      </c>
      <c r="K1307">
        <v>3.1864789999999999E-3</v>
      </c>
      <c r="L1307">
        <v>4.2801392000000001E-2</v>
      </c>
      <c r="N1307">
        <f t="shared" si="40"/>
        <v>5564604.8154297546</v>
      </c>
      <c r="P1307">
        <f t="shared" si="41"/>
        <v>-564604.81542975456</v>
      </c>
    </row>
    <row r="1308" spans="1:16" x14ac:dyDescent="0.2">
      <c r="A1308" s="17">
        <v>45448</v>
      </c>
      <c r="B1308">
        <v>-1.1764847E-2</v>
      </c>
      <c r="C1308">
        <v>3.664222E-3</v>
      </c>
      <c r="D1308">
        <v>8.1567499999999997E-4</v>
      </c>
      <c r="E1308">
        <v>-8.3999390000000004E-3</v>
      </c>
      <c r="F1308">
        <v>-2.4656892E-2</v>
      </c>
      <c r="G1308">
        <v>-1.1652671E-2</v>
      </c>
      <c r="H1308">
        <v>-1.1677138E-2</v>
      </c>
      <c r="I1308">
        <v>-3.6988110999999997E-2</v>
      </c>
      <c r="J1308">
        <v>7.3137310000000004E-3</v>
      </c>
      <c r="K1308">
        <v>-1.0018262E-2</v>
      </c>
      <c r="L1308">
        <v>-8.2321330000000009E-3</v>
      </c>
      <c r="N1308">
        <f t="shared" si="40"/>
        <v>4997800.8949975846</v>
      </c>
      <c r="P1308">
        <f t="shared" si="41"/>
        <v>2199.1050024153665</v>
      </c>
    </row>
    <row r="1309" spans="1:16" x14ac:dyDescent="0.2">
      <c r="A1309" s="17">
        <v>45449</v>
      </c>
      <c r="B1309">
        <v>1.0464414E-2</v>
      </c>
      <c r="C1309">
        <v>6.51427E-3</v>
      </c>
      <c r="D1309">
        <v>-3.2155040000000001E-3</v>
      </c>
      <c r="E1309">
        <v>3.8250469999999998E-3</v>
      </c>
      <c r="F1309">
        <v>-1.6166100000000001E-3</v>
      </c>
      <c r="G1309">
        <v>-1.3228682E-2</v>
      </c>
      <c r="H1309">
        <v>-1.3555971999999999E-2</v>
      </c>
      <c r="I1309">
        <v>-1.307848E-2</v>
      </c>
      <c r="J1309">
        <v>-1.1182345E-2</v>
      </c>
      <c r="K1309">
        <v>-5.4776570000000004E-3</v>
      </c>
      <c r="L1309">
        <v>-2.9952949999999998E-3</v>
      </c>
      <c r="N1309">
        <f t="shared" si="40"/>
        <v>4873170.8037670217</v>
      </c>
      <c r="P1309">
        <f t="shared" si="41"/>
        <v>126829.19623297825</v>
      </c>
    </row>
    <row r="1310" spans="1:16" x14ac:dyDescent="0.2">
      <c r="A1310" s="17">
        <v>45450</v>
      </c>
      <c r="B1310">
        <v>5.5150099999999999E-3</v>
      </c>
      <c r="C1310">
        <v>-4.5893303000000003E-2</v>
      </c>
      <c r="D1310">
        <v>1.022312E-2</v>
      </c>
      <c r="E1310">
        <v>2.3765395000000002E-2</v>
      </c>
      <c r="F1310">
        <v>2.1534513000000002E-2</v>
      </c>
      <c r="G1310">
        <v>5.920926E-3</v>
      </c>
      <c r="H1310">
        <v>1.3126168000000001E-2</v>
      </c>
      <c r="I1310">
        <v>1.1127595000000001E-2</v>
      </c>
      <c r="J1310">
        <v>2.552403E-3</v>
      </c>
      <c r="K1310">
        <v>1.5495917999999999E-2</v>
      </c>
      <c r="L1310">
        <v>1.43126E-2</v>
      </c>
      <c r="N1310">
        <f t="shared" si="40"/>
        <v>5096315.7830218757</v>
      </c>
      <c r="P1310">
        <f t="shared" si="41"/>
        <v>-96315.783021875657</v>
      </c>
    </row>
    <row r="1311" spans="1:16" x14ac:dyDescent="0.2">
      <c r="A1311" s="17">
        <v>45453</v>
      </c>
      <c r="B1311">
        <v>3.2347799999999998E-4</v>
      </c>
      <c r="C1311">
        <v>-8.6438969999999993E-3</v>
      </c>
      <c r="D1311">
        <v>-9.1124999999999995E-4</v>
      </c>
      <c r="E1311">
        <v>1.4172254E-2</v>
      </c>
      <c r="F1311">
        <v>1.3298243E-2</v>
      </c>
      <c r="G1311">
        <v>3.5713780000000001E-3</v>
      </c>
      <c r="H1311">
        <v>-3.972466E-3</v>
      </c>
      <c r="I1311">
        <v>-8.3340970000000004E-3</v>
      </c>
      <c r="J1311">
        <v>3.9435149999999999E-3</v>
      </c>
      <c r="K1311">
        <v>-8.1990510000000006E-3</v>
      </c>
      <c r="L1311">
        <v>8.2206200000000003E-4</v>
      </c>
      <c r="N1311">
        <f t="shared" si="40"/>
        <v>5081074.0925754653</v>
      </c>
      <c r="P1311">
        <f t="shared" si="41"/>
        <v>-81074.092575465329</v>
      </c>
    </row>
    <row r="1312" spans="1:16" x14ac:dyDescent="0.2">
      <c r="A1312" s="17">
        <v>45454</v>
      </c>
      <c r="B1312">
        <v>-5.1880609999999999E-3</v>
      </c>
      <c r="C1312">
        <v>8.0200849999999997E-3</v>
      </c>
      <c r="D1312">
        <v>7.7695330000000003E-3</v>
      </c>
      <c r="E1312">
        <v>2.3325724999999999E-2</v>
      </c>
      <c r="F1312">
        <v>4.1185518999999997E-2</v>
      </c>
      <c r="G1312">
        <v>3.4857749E-2</v>
      </c>
      <c r="H1312">
        <v>3.2415309000000003E-2</v>
      </c>
      <c r="I1312">
        <v>3.4196925000000003E-2</v>
      </c>
      <c r="J1312">
        <v>9.0155229999999992E-3</v>
      </c>
      <c r="K1312">
        <v>1.0529284E-2</v>
      </c>
      <c r="L1312">
        <v>2.7797555000000002E-2</v>
      </c>
      <c r="N1312">
        <f t="shared" si="40"/>
        <v>5421937.0792053044</v>
      </c>
      <c r="P1312">
        <f t="shared" si="41"/>
        <v>-421937.07920530438</v>
      </c>
    </row>
    <row r="1313" spans="1:16" x14ac:dyDescent="0.2">
      <c r="A1313" s="17">
        <v>45455</v>
      </c>
      <c r="B1313">
        <v>-9.8008020000000008E-3</v>
      </c>
      <c r="C1313">
        <v>-2.1241440000000001E-3</v>
      </c>
      <c r="D1313">
        <v>-1.3662044E-2</v>
      </c>
      <c r="E1313">
        <v>0.11572505600000001</v>
      </c>
      <c r="F1313">
        <v>-6.701767E-3</v>
      </c>
      <c r="G1313">
        <v>-1.9819831E-2</v>
      </c>
      <c r="H1313">
        <v>1.1172794E-2</v>
      </c>
      <c r="I1313">
        <v>-1.8243476000000002E-2</v>
      </c>
      <c r="J1313">
        <v>-1.8668467000000001E-2</v>
      </c>
      <c r="K1313">
        <v>-1.8257056000000001E-2</v>
      </c>
      <c r="L1313">
        <v>1.0811444999999999E-2</v>
      </c>
      <c r="N1313">
        <f t="shared" si="40"/>
        <v>5590131.9739239402</v>
      </c>
      <c r="P1313">
        <f t="shared" si="41"/>
        <v>-590131.97392394021</v>
      </c>
    </row>
    <row r="1314" spans="1:16" x14ac:dyDescent="0.2">
      <c r="A1314" s="17">
        <v>45456</v>
      </c>
      <c r="B1314">
        <v>-3.2830100000000003E-4</v>
      </c>
      <c r="C1314">
        <v>-1.689914E-3</v>
      </c>
      <c r="D1314">
        <v>-1.2199718E-2</v>
      </c>
      <c r="E1314">
        <v>3.2838150000000003E-2</v>
      </c>
      <c r="F1314">
        <v>5.4740780000000003E-3</v>
      </c>
      <c r="G1314">
        <v>0</v>
      </c>
      <c r="H1314">
        <v>-1.1451418E-2</v>
      </c>
      <c r="I1314">
        <v>-2.7838656E-2</v>
      </c>
      <c r="J1314">
        <v>-1.2209384E-2</v>
      </c>
      <c r="K1314">
        <v>-1.585613E-2</v>
      </c>
      <c r="L1314">
        <v>-3.6040709999999999E-3</v>
      </c>
      <c r="N1314">
        <f t="shared" si="40"/>
        <v>5108430.6868972443</v>
      </c>
      <c r="P1314">
        <f t="shared" si="41"/>
        <v>-108430.6868972443</v>
      </c>
    </row>
    <row r="1315" spans="1:16" x14ac:dyDescent="0.2">
      <c r="A1315" s="17">
        <v>45457</v>
      </c>
      <c r="B1315">
        <v>1.7255776E-2</v>
      </c>
      <c r="C1315">
        <v>-7.7352269999999999E-3</v>
      </c>
      <c r="D1315">
        <v>5.1440119999999999E-3</v>
      </c>
      <c r="E1315">
        <v>5.2667691000000003E-2</v>
      </c>
      <c r="F1315">
        <v>-1.9988149E-2</v>
      </c>
      <c r="G1315">
        <v>-7.5791369999999997E-3</v>
      </c>
      <c r="H1315">
        <v>3.1496135000000001E-2</v>
      </c>
      <c r="I1315">
        <v>-3.1601260000000001E-3</v>
      </c>
      <c r="J1315">
        <v>5.1771179999999997E-3</v>
      </c>
      <c r="K1315">
        <v>-3.619017E-3</v>
      </c>
      <c r="L1315">
        <v>1.5667732E-2</v>
      </c>
      <c r="N1315">
        <f t="shared" si="40"/>
        <v>5228969.7956296057</v>
      </c>
      <c r="P1315">
        <f t="shared" si="41"/>
        <v>-228969.79562960565</v>
      </c>
    </row>
    <row r="1316" spans="1:16" x14ac:dyDescent="0.2">
      <c r="A1316" s="17">
        <v>45460</v>
      </c>
      <c r="B1316">
        <v>-1.1361909E-2</v>
      </c>
      <c r="C1316">
        <v>-2.4088242999999999E-2</v>
      </c>
      <c r="D1316">
        <v>6.9027990000000003E-3</v>
      </c>
      <c r="E1316">
        <v>-1.4512542999999999E-2</v>
      </c>
      <c r="F1316">
        <v>1.8212362999999999E-2</v>
      </c>
      <c r="G1316">
        <v>3.5323379999999999E-3</v>
      </c>
      <c r="H1316">
        <v>2.1678596000000001E-2</v>
      </c>
      <c r="I1316">
        <v>0</v>
      </c>
      <c r="J1316">
        <v>1.2784232E-2</v>
      </c>
      <c r="K1316">
        <v>2.6347191999999998E-2</v>
      </c>
      <c r="L1316">
        <v>1.2653094E-2</v>
      </c>
      <c r="N1316">
        <f t="shared" si="40"/>
        <v>5039722.1264274754</v>
      </c>
      <c r="P1316">
        <f t="shared" si="41"/>
        <v>-39722.126427475363</v>
      </c>
    </row>
    <row r="1317" spans="1:16" x14ac:dyDescent="0.2">
      <c r="A1317" s="17">
        <v>45461</v>
      </c>
      <c r="B1317">
        <v>-3.2647900000000002E-4</v>
      </c>
      <c r="C1317">
        <v>4.5202182E-2</v>
      </c>
      <c r="D1317">
        <v>-1.7943402000000001E-2</v>
      </c>
      <c r="E1317">
        <v>-3.8431859999999998E-2</v>
      </c>
      <c r="F1317">
        <v>1.36622E-3</v>
      </c>
      <c r="G1317">
        <v>-3.8642627999999998E-2</v>
      </c>
      <c r="H1317">
        <v>-5.2524753E-2</v>
      </c>
      <c r="I1317">
        <v>-4.5079040000000001E-3</v>
      </c>
      <c r="J1317">
        <v>-2.5254652999999998E-2</v>
      </c>
      <c r="K1317">
        <v>-4.8565460999999997E-2</v>
      </c>
      <c r="L1317">
        <v>-2.7527561999999998E-2</v>
      </c>
      <c r="N1317">
        <f t="shared" si="40"/>
        <v>4692733.980170235</v>
      </c>
      <c r="P1317">
        <f t="shared" si="41"/>
        <v>307266.01982976496</v>
      </c>
    </row>
    <row r="1318" spans="1:16" x14ac:dyDescent="0.2">
      <c r="A1318" s="17">
        <v>45463</v>
      </c>
      <c r="B1318">
        <v>1.5232768000000001E-2</v>
      </c>
      <c r="C1318">
        <v>-3.4054900000000002E-3</v>
      </c>
      <c r="D1318">
        <v>1.4267802E-2</v>
      </c>
      <c r="E1318">
        <v>-4.4761827999999997E-2</v>
      </c>
      <c r="F1318">
        <v>-1.8604419000000001E-2</v>
      </c>
      <c r="G1318">
        <v>-1.1001349999999999E-3</v>
      </c>
      <c r="H1318">
        <v>-1.3738528999999999E-2</v>
      </c>
      <c r="I1318">
        <v>-2.028462E-2</v>
      </c>
      <c r="J1318">
        <v>6.6875670000000002E-3</v>
      </c>
      <c r="K1318">
        <v>2.8351881999999998E-2</v>
      </c>
      <c r="L1318">
        <v>-9.8004949999999993E-3</v>
      </c>
      <c r="N1318">
        <f t="shared" si="40"/>
        <v>4514096.9737026952</v>
      </c>
      <c r="P1318">
        <f t="shared" si="41"/>
        <v>485903.02629730478</v>
      </c>
    </row>
    <row r="1319" spans="1:16" x14ac:dyDescent="0.2">
      <c r="A1319" s="17">
        <v>45464</v>
      </c>
      <c r="B1319">
        <v>-1.6867074999999999E-2</v>
      </c>
      <c r="C1319">
        <v>-6.0967950000000003E-3</v>
      </c>
      <c r="D1319">
        <v>-8.3196499999999996E-3</v>
      </c>
      <c r="E1319">
        <v>-3.7698825999999998E-2</v>
      </c>
      <c r="F1319">
        <v>-5.9017569999999998E-2</v>
      </c>
      <c r="G1319">
        <v>-2.0198967000000002E-2</v>
      </c>
      <c r="H1319">
        <v>-5.6574704000000003E-2</v>
      </c>
      <c r="I1319">
        <v>-3.3159879000000003E-2</v>
      </c>
      <c r="J1319">
        <v>-1.1272924E-2</v>
      </c>
      <c r="K1319">
        <v>-2.6556018000000001E-2</v>
      </c>
      <c r="L1319">
        <v>-2.8960527999999999E-2</v>
      </c>
      <c r="N1319">
        <f t="shared" si="40"/>
        <v>4788057.3290294018</v>
      </c>
      <c r="P1319">
        <f t="shared" si="41"/>
        <v>211942.67097059824</v>
      </c>
    </row>
    <row r="1320" spans="1:16" x14ac:dyDescent="0.2">
      <c r="A1320" s="17">
        <v>45467</v>
      </c>
      <c r="B1320">
        <v>5.545594E-3</v>
      </c>
      <c r="C1320">
        <v>0</v>
      </c>
      <c r="D1320">
        <v>2.883905E-3</v>
      </c>
      <c r="E1320">
        <v>-7.1981720000000001E-3</v>
      </c>
      <c r="F1320">
        <v>7.204406E-3</v>
      </c>
      <c r="G1320">
        <v>1.5970638999999998E-2</v>
      </c>
      <c r="H1320">
        <v>6.6003679999999997E-3</v>
      </c>
      <c r="I1320">
        <v>3.7001030000000002E-3</v>
      </c>
      <c r="J1320">
        <v>8.1951929999999999E-3</v>
      </c>
      <c r="K1320">
        <v>-3.3655000000000002E-4</v>
      </c>
      <c r="L1320">
        <v>1.5254993E-2</v>
      </c>
      <c r="N1320">
        <f t="shared" si="40"/>
        <v>5117386.8935921639</v>
      </c>
      <c r="P1320">
        <f t="shared" si="41"/>
        <v>-117386.89359216392</v>
      </c>
    </row>
    <row r="1321" spans="1:16" x14ac:dyDescent="0.2">
      <c r="A1321" s="17">
        <v>45468</v>
      </c>
      <c r="B1321">
        <v>-6.5274E-3</v>
      </c>
      <c r="C1321">
        <v>-1.7055744000000001E-2</v>
      </c>
      <c r="D1321">
        <v>-7.0698310000000004E-3</v>
      </c>
      <c r="E1321">
        <v>7.0662659999999999E-3</v>
      </c>
      <c r="F1321">
        <v>1.46501E-4</v>
      </c>
      <c r="G1321">
        <v>2.9050741000000001E-2</v>
      </c>
      <c r="H1321">
        <v>-2.4231340000000001E-2</v>
      </c>
      <c r="I1321">
        <v>-5.8206680000000002E-3</v>
      </c>
      <c r="J1321">
        <v>-1.0912847E-2</v>
      </c>
      <c r="K1321">
        <v>1.0044867000000001E-2</v>
      </c>
      <c r="L1321">
        <v>-3.9040339999999998E-3</v>
      </c>
      <c r="N1321">
        <f t="shared" si="40"/>
        <v>5033953.5726413578</v>
      </c>
      <c r="P1321">
        <f t="shared" si="41"/>
        <v>-33953.57264135778</v>
      </c>
    </row>
    <row r="1322" spans="1:16" x14ac:dyDescent="0.2">
      <c r="A1322" s="17">
        <v>45469</v>
      </c>
      <c r="B1322">
        <v>1.635849E-3</v>
      </c>
      <c r="C1322">
        <v>1.2176473E-2</v>
      </c>
      <c r="D1322">
        <v>1.7075199999999999E-3</v>
      </c>
      <c r="E1322">
        <v>-3.3597800000000001E-3</v>
      </c>
      <c r="F1322">
        <v>6.7153949999999999E-3</v>
      </c>
      <c r="G1322">
        <v>1.2979104999999999E-2</v>
      </c>
      <c r="H1322">
        <v>-1.1109040000000001E-2</v>
      </c>
      <c r="I1322">
        <v>8.1043939999999991E-3</v>
      </c>
      <c r="J1322">
        <v>-5.1042960000000004E-3</v>
      </c>
      <c r="K1322">
        <v>-6.9090310000000004E-3</v>
      </c>
      <c r="L1322">
        <v>-5.147273E-3</v>
      </c>
      <c r="N1322">
        <f t="shared" si="40"/>
        <v>4981036.5502499435</v>
      </c>
      <c r="P1322">
        <f t="shared" si="41"/>
        <v>18963.44975005649</v>
      </c>
    </row>
    <row r="1323" spans="1:16" x14ac:dyDescent="0.2">
      <c r="A1323" s="17">
        <v>45470</v>
      </c>
      <c r="B1323">
        <v>1.2345800000000001E-2</v>
      </c>
      <c r="C1323">
        <v>1.7036009000000001E-2</v>
      </c>
      <c r="D1323">
        <v>5.6706600000000001E-3</v>
      </c>
      <c r="E1323">
        <v>1.1822667E-2</v>
      </c>
      <c r="F1323">
        <v>1.6879716999999999E-2</v>
      </c>
      <c r="G1323">
        <v>3.7275664E-2</v>
      </c>
      <c r="H1323">
        <v>2.0440518000000001E-2</v>
      </c>
      <c r="I1323">
        <v>1.7394768000000001E-2</v>
      </c>
      <c r="J1323">
        <v>6.9459700000000001E-3</v>
      </c>
      <c r="K1323">
        <v>2.2882863E-2</v>
      </c>
      <c r="L1323">
        <v>1.0065507E-2</v>
      </c>
      <c r="N1323">
        <f t="shared" si="40"/>
        <v>5053640.9814001871</v>
      </c>
      <c r="P1323">
        <f t="shared" si="41"/>
        <v>-53640.981400187127</v>
      </c>
    </row>
    <row r="1324" spans="1:16" x14ac:dyDescent="0.2">
      <c r="A1324" s="17">
        <v>45471</v>
      </c>
      <c r="B1324">
        <v>-4.2063949999999999E-3</v>
      </c>
      <c r="C1324">
        <v>-2.8260738000000001E-2</v>
      </c>
      <c r="D1324">
        <v>3.5995299999999999E-4</v>
      </c>
      <c r="E1324">
        <v>2.1730019E-2</v>
      </c>
      <c r="F1324">
        <v>1.5614212000000001E-2</v>
      </c>
      <c r="G1324">
        <v>-1.3018312000000001E-2</v>
      </c>
      <c r="H1324">
        <v>4.2584060000000002E-3</v>
      </c>
      <c r="I1324">
        <v>-4.8401579999999998E-3</v>
      </c>
      <c r="J1324">
        <v>-1.3585244999999999E-2</v>
      </c>
      <c r="K1324">
        <v>9.8306000000000001E-4</v>
      </c>
      <c r="L1324">
        <v>-4.0553299999999997E-5</v>
      </c>
      <c r="N1324">
        <f t="shared" si="40"/>
        <v>5022968.2304333085</v>
      </c>
      <c r="P1324">
        <f t="shared" si="41"/>
        <v>-22968.230433308519</v>
      </c>
    </row>
    <row r="1325" spans="1:16" x14ac:dyDescent="0.2">
      <c r="A1325" s="17">
        <v>45474</v>
      </c>
      <c r="B1325">
        <v>7.430168E-3</v>
      </c>
      <c r="C1325">
        <v>4.1123777E-2</v>
      </c>
      <c r="D1325">
        <v>1.9439702999999999E-2</v>
      </c>
      <c r="E1325">
        <v>1.0114569E-2</v>
      </c>
      <c r="F1325">
        <v>8.4151980000000005E-3</v>
      </c>
      <c r="G1325">
        <v>3.2734209E-2</v>
      </c>
      <c r="H1325">
        <v>6.4972599999999999E-4</v>
      </c>
      <c r="I1325">
        <v>4.2574090000000002E-2</v>
      </c>
      <c r="J1325">
        <v>1.3497719E-2</v>
      </c>
      <c r="K1325">
        <v>5.1184739999999996E-3</v>
      </c>
      <c r="L1325">
        <v>1.3972144000000001E-2</v>
      </c>
      <c r="N1325">
        <f t="shared" si="40"/>
        <v>5218315.8340785969</v>
      </c>
      <c r="P1325">
        <f t="shared" si="41"/>
        <v>-218315.8340785969</v>
      </c>
    </row>
    <row r="1326" spans="1:16" x14ac:dyDescent="0.2">
      <c r="A1326" s="17">
        <v>45475</v>
      </c>
      <c r="B1326">
        <v>5.13643E-3</v>
      </c>
      <c r="C1326">
        <v>-2.498424E-3</v>
      </c>
      <c r="D1326">
        <v>2.6172809999999999E-3</v>
      </c>
      <c r="E1326">
        <v>4.2371988999999999E-2</v>
      </c>
      <c r="F1326">
        <v>8.345079E-3</v>
      </c>
      <c r="G1326">
        <v>9.6313930000000002E-3</v>
      </c>
      <c r="H1326">
        <v>1.8071099E-2</v>
      </c>
      <c r="I1326">
        <v>3.5079829999999999E-2</v>
      </c>
      <c r="J1326">
        <v>7.7685610000000002E-3</v>
      </c>
      <c r="K1326">
        <v>1.6376181E-2</v>
      </c>
      <c r="L1326">
        <v>1.6536531E-2</v>
      </c>
      <c r="N1326">
        <f t="shared" si="40"/>
        <v>5258594.2618922573</v>
      </c>
      <c r="P1326">
        <f t="shared" si="41"/>
        <v>-258594.26189225726</v>
      </c>
    </row>
    <row r="1327" spans="1:16" x14ac:dyDescent="0.2">
      <c r="A1327" s="17">
        <v>45476</v>
      </c>
      <c r="B1327">
        <v>2.4981558000000001E-2</v>
      </c>
      <c r="C1327">
        <v>4.7656428000000001E-2</v>
      </c>
      <c r="D1327">
        <v>-7.54303E-4</v>
      </c>
      <c r="E1327">
        <v>-1.5097055999999999E-2</v>
      </c>
      <c r="F1327">
        <v>-1.663369E-3</v>
      </c>
      <c r="G1327">
        <v>2.3519007000000001E-2</v>
      </c>
      <c r="H1327">
        <v>9.4735659999999992E-3</v>
      </c>
      <c r="I1327">
        <v>-1.6815224E-2</v>
      </c>
      <c r="J1327">
        <v>3.7751780000000001E-3</v>
      </c>
      <c r="K1327">
        <v>-1.550754E-2</v>
      </c>
      <c r="L1327">
        <v>1.964543E-3</v>
      </c>
      <c r="N1327">
        <f t="shared" si="40"/>
        <v>4909619.4420330003</v>
      </c>
      <c r="P1327">
        <f t="shared" si="41"/>
        <v>90380.55796699971</v>
      </c>
    </row>
    <row r="1328" spans="1:16" x14ac:dyDescent="0.2">
      <c r="A1328" s="17">
        <v>45478</v>
      </c>
      <c r="B1328">
        <v>5.9705672000000001E-2</v>
      </c>
      <c r="C1328">
        <v>3.8739598E-2</v>
      </c>
      <c r="D1328">
        <v>1.3391607999999999E-2</v>
      </c>
      <c r="E1328">
        <v>2.4673895000000001E-2</v>
      </c>
      <c r="F1328">
        <v>3.8510679999999999E-2</v>
      </c>
      <c r="G1328">
        <v>3.3336456E-2</v>
      </c>
      <c r="H1328">
        <v>1.034729E-2</v>
      </c>
      <c r="I1328">
        <v>5.5284100000000001E-3</v>
      </c>
      <c r="J1328">
        <v>1.0555082E-2</v>
      </c>
      <c r="K1328">
        <v>1.2082152000000001E-2</v>
      </c>
      <c r="L1328">
        <v>1.8781569000000001E-2</v>
      </c>
      <c r="N1328">
        <f t="shared" si="40"/>
        <v>4837358.0573313981</v>
      </c>
      <c r="P1328">
        <f t="shared" si="41"/>
        <v>162641.94266860187</v>
      </c>
    </row>
    <row r="1329" spans="1:16" x14ac:dyDescent="0.2">
      <c r="A1329" s="17">
        <v>45481</v>
      </c>
      <c r="B1329">
        <v>1.7498267000000001E-2</v>
      </c>
      <c r="C1329">
        <v>-8.9378949999999995E-3</v>
      </c>
      <c r="D1329">
        <v>-6.5234450000000001E-3</v>
      </c>
      <c r="E1329">
        <v>-7.2144540000000004E-3</v>
      </c>
      <c r="F1329">
        <v>-1.4386853999999999E-2</v>
      </c>
      <c r="G1329">
        <v>-2.657736E-3</v>
      </c>
      <c r="H1329">
        <v>-3.7107450000000001E-3</v>
      </c>
      <c r="I1329">
        <v>-3.1628369000000003E-2</v>
      </c>
      <c r="J1329">
        <v>-5.7160889999999997E-3</v>
      </c>
      <c r="K1329">
        <v>-9.9139299999999996E-3</v>
      </c>
      <c r="L1329">
        <v>-4.62323E-4</v>
      </c>
      <c r="N1329">
        <f t="shared" si="40"/>
        <v>4850019.0500063729</v>
      </c>
      <c r="P1329">
        <f t="shared" si="41"/>
        <v>149980.94999362715</v>
      </c>
    </row>
    <row r="1330" spans="1:16" x14ac:dyDescent="0.2">
      <c r="A1330" s="17">
        <v>45482</v>
      </c>
      <c r="B1330">
        <v>8.0621679999999998E-3</v>
      </c>
      <c r="C1330">
        <v>3.8003799999999997E-2</v>
      </c>
      <c r="D1330">
        <v>1.7138352999999999E-2</v>
      </c>
      <c r="E1330">
        <v>6.543999E-3</v>
      </c>
      <c r="F1330">
        <v>1.398636E-2</v>
      </c>
      <c r="G1330">
        <v>3.6580089000000003E-2</v>
      </c>
      <c r="H1330">
        <v>8.0785179999999998E-3</v>
      </c>
      <c r="I1330">
        <v>3.0492655E-2</v>
      </c>
      <c r="J1330">
        <v>2.6875877999999999E-2</v>
      </c>
      <c r="K1330">
        <v>3.8662465E-2</v>
      </c>
      <c r="L1330">
        <v>2.2936010999999999E-2</v>
      </c>
      <c r="N1330">
        <f t="shared" si="40"/>
        <v>5160477.5498014819</v>
      </c>
      <c r="P1330">
        <f t="shared" si="41"/>
        <v>-160477.54980148189</v>
      </c>
    </row>
    <row r="1331" spans="1:16" x14ac:dyDescent="0.2">
      <c r="A1331" s="17">
        <v>45483</v>
      </c>
      <c r="B1331">
        <v>-4.0081375000000002E-2</v>
      </c>
      <c r="C1331">
        <v>-1.1041403E-2</v>
      </c>
      <c r="D1331">
        <v>-1.7988117000000001E-2</v>
      </c>
      <c r="E1331">
        <v>-2.2454699000000002E-2</v>
      </c>
      <c r="F1331">
        <v>-3.6723886999999997E-2</v>
      </c>
      <c r="G1331">
        <v>-1.5820239999999999E-2</v>
      </c>
      <c r="H1331">
        <v>-4.3809714E-2</v>
      </c>
      <c r="I1331">
        <v>-4.8733354E-2</v>
      </c>
      <c r="J1331">
        <v>-1.9446885000000001E-2</v>
      </c>
      <c r="K1331">
        <v>-4.1373499000000001E-2</v>
      </c>
      <c r="L1331">
        <v>-3.3435334999999997E-2</v>
      </c>
      <c r="N1331">
        <f t="shared" si="40"/>
        <v>5004539.9044636423</v>
      </c>
      <c r="P1331">
        <f t="shared" si="41"/>
        <v>-4539.9044636422768</v>
      </c>
    </row>
    <row r="1332" spans="1:16" x14ac:dyDescent="0.2">
      <c r="A1332" s="17">
        <v>45484</v>
      </c>
      <c r="B1332">
        <v>2.9124028999999999E-2</v>
      </c>
      <c r="C1332">
        <v>-1.815442E-3</v>
      </c>
      <c r="D1332">
        <v>9.3565269999999999E-3</v>
      </c>
      <c r="E1332">
        <v>-3.0997920000000001E-3</v>
      </c>
      <c r="F1332">
        <v>2.0177667999999999E-2</v>
      </c>
      <c r="G1332">
        <v>1.1736994000000001E-2</v>
      </c>
      <c r="H1332">
        <v>1.2827003E-2</v>
      </c>
      <c r="I1332">
        <v>2.8232430999999999E-2</v>
      </c>
      <c r="J1332">
        <v>2.0411393999999999E-2</v>
      </c>
      <c r="K1332">
        <v>5.63081E-3</v>
      </c>
      <c r="L1332">
        <v>1.2116579000000001E-2</v>
      </c>
      <c r="N1332">
        <f t="shared" si="40"/>
        <v>4922342.0331946854</v>
      </c>
      <c r="P1332">
        <f t="shared" si="41"/>
        <v>77657.966805314645</v>
      </c>
    </row>
    <row r="1333" spans="1:16" x14ac:dyDescent="0.2">
      <c r="A1333" s="17">
        <v>45485</v>
      </c>
      <c r="B1333">
        <v>-8.7033499999999997E-4</v>
      </c>
      <c r="C1333">
        <v>-9.8495639999999999E-3</v>
      </c>
      <c r="D1333">
        <v>-5.4503400000000001E-4</v>
      </c>
      <c r="E1333">
        <v>7.9240779999999993E-3</v>
      </c>
      <c r="F1333">
        <v>1.3588200000000001E-4</v>
      </c>
      <c r="G1333">
        <v>-1.6809663999999998E-2</v>
      </c>
      <c r="H1333">
        <v>2.80089E-2</v>
      </c>
      <c r="I1333">
        <v>-8.653684E-3</v>
      </c>
      <c r="J1333">
        <v>-3.5272860000000001E-3</v>
      </c>
      <c r="K1333">
        <v>-5.63081E-3</v>
      </c>
      <c r="L1333">
        <v>1.11516E-3</v>
      </c>
      <c r="N1333">
        <f t="shared" si="40"/>
        <v>5018939.7171333861</v>
      </c>
      <c r="P1333">
        <f t="shared" si="41"/>
        <v>-18939.717133386061</v>
      </c>
    </row>
    <row r="1334" spans="1:16" x14ac:dyDescent="0.2">
      <c r="A1334" s="17">
        <v>45488</v>
      </c>
      <c r="B1334">
        <v>-3.4882659999999998E-3</v>
      </c>
      <c r="C1334">
        <v>-1.2759694E-2</v>
      </c>
      <c r="D1334">
        <v>2.3802529999999999E-2</v>
      </c>
      <c r="E1334">
        <v>-1.197178E-2</v>
      </c>
      <c r="F1334">
        <v>2.6811333999999999E-2</v>
      </c>
      <c r="G1334">
        <v>5.9921729999999999E-3</v>
      </c>
      <c r="H1334">
        <v>6.9887279999999996E-3</v>
      </c>
      <c r="I1334">
        <v>5.0833534999999999E-2</v>
      </c>
      <c r="J1334">
        <v>2.3325048000000001E-2</v>
      </c>
      <c r="K1334">
        <v>2.9108519999999999E-2</v>
      </c>
      <c r="L1334">
        <v>6.1690260000000002E-3</v>
      </c>
      <c r="N1334">
        <f t="shared" si="40"/>
        <v>4972326.4233415006</v>
      </c>
      <c r="P1334">
        <f t="shared" si="41"/>
        <v>27673.576658499427</v>
      </c>
    </row>
    <row r="1335" spans="1:16" x14ac:dyDescent="0.2">
      <c r="A1335" s="17">
        <v>45489</v>
      </c>
      <c r="B1335">
        <v>3.4882659999999998E-3</v>
      </c>
      <c r="C1335">
        <v>-0.10764736799999999</v>
      </c>
      <c r="D1335">
        <v>-1.1487672000000001E-2</v>
      </c>
      <c r="E1335">
        <v>-8.2417012999999997E-2</v>
      </c>
      <c r="F1335">
        <v>-0.106978634</v>
      </c>
      <c r="G1335">
        <v>-9.1365714000000001E-2</v>
      </c>
      <c r="H1335">
        <v>-8.9981898000000005E-2</v>
      </c>
      <c r="I1335">
        <v>-4.8162863E-2</v>
      </c>
      <c r="J1335">
        <v>-3.2240708E-2</v>
      </c>
      <c r="K1335">
        <v>-3.5317407000000002E-2</v>
      </c>
      <c r="L1335">
        <v>-7.3781839000000002E-2</v>
      </c>
      <c r="N1335">
        <f t="shared" si="40"/>
        <v>3896569.2993709967</v>
      </c>
      <c r="P1335">
        <f t="shared" si="41"/>
        <v>1103430.7006290033</v>
      </c>
    </row>
    <row r="1336" spans="1:16" x14ac:dyDescent="0.2">
      <c r="A1336" s="17">
        <v>45490</v>
      </c>
      <c r="B1336">
        <v>1.1827682000000001E-2</v>
      </c>
      <c r="C1336">
        <v>-2.3224320999999999E-2</v>
      </c>
      <c r="D1336">
        <v>7.8511069999999995E-3</v>
      </c>
      <c r="E1336">
        <v>2.8690720999999999E-2</v>
      </c>
      <c r="F1336">
        <v>4.1135089999999996E-3</v>
      </c>
      <c r="G1336">
        <v>2.5144210000000002E-3</v>
      </c>
      <c r="H1336">
        <v>-7.3090199999999996E-4</v>
      </c>
      <c r="I1336">
        <v>-3.2700926999999998E-2</v>
      </c>
      <c r="J1336">
        <v>1.4243828E-2</v>
      </c>
      <c r="K1336">
        <v>0</v>
      </c>
      <c r="L1336">
        <v>2.9975100000000001E-3</v>
      </c>
      <c r="N1336">
        <f t="shared" si="40"/>
        <v>5026072.4953806456</v>
      </c>
      <c r="P1336">
        <f t="shared" si="41"/>
        <v>-26072.495380645618</v>
      </c>
    </row>
    <row r="1337" spans="1:16" x14ac:dyDescent="0.2">
      <c r="A1337" s="17">
        <v>45491</v>
      </c>
      <c r="B1337">
        <v>-5.5725542000000003E-2</v>
      </c>
      <c r="C1337">
        <v>-2.7267037000000001E-2</v>
      </c>
      <c r="D1337">
        <v>-3.3437600999999997E-2</v>
      </c>
      <c r="E1337">
        <v>-1.994595E-2</v>
      </c>
      <c r="F1337">
        <v>-2.5238856E-2</v>
      </c>
      <c r="G1337">
        <v>-2.9908743000000002E-2</v>
      </c>
      <c r="H1337">
        <v>-2.7803871000000001E-2</v>
      </c>
      <c r="I1337">
        <v>-3.2026567999999998E-2</v>
      </c>
      <c r="J1337">
        <v>-3.3052123000000003E-2</v>
      </c>
      <c r="K1337">
        <v>-3.0508772E-2</v>
      </c>
      <c r="L1337">
        <v>-3.106372E-2</v>
      </c>
      <c r="N1337">
        <f t="shared" si="40"/>
        <v>5062241.8409025986</v>
      </c>
      <c r="P1337">
        <f t="shared" si="41"/>
        <v>-62241.840902598575</v>
      </c>
    </row>
    <row r="1338" spans="1:16" x14ac:dyDescent="0.2">
      <c r="A1338" s="17">
        <v>45492</v>
      </c>
      <c r="B1338">
        <v>1.1756010000000001E-2</v>
      </c>
      <c r="C1338">
        <v>2.7908744999999999E-2</v>
      </c>
      <c r="D1338">
        <v>3.3486317000000002E-2</v>
      </c>
      <c r="E1338">
        <v>2.3304366999999999E-2</v>
      </c>
      <c r="F1338">
        <v>3.6899129000000003E-2</v>
      </c>
      <c r="G1338">
        <v>8.7485634000000007E-2</v>
      </c>
      <c r="H1338">
        <v>4.5970592999999997E-2</v>
      </c>
      <c r="I1338">
        <v>4.8764782E-2</v>
      </c>
      <c r="J1338">
        <v>3.7435954E-2</v>
      </c>
      <c r="K1338">
        <v>4.7840282999999997E-2</v>
      </c>
      <c r="L1338">
        <v>4.0612150999999999E-2</v>
      </c>
      <c r="N1338">
        <f t="shared" si="40"/>
        <v>5440167.2914842078</v>
      </c>
      <c r="P1338">
        <f t="shared" si="41"/>
        <v>-440167.29148420785</v>
      </c>
    </row>
    <row r="1339" spans="1:16" x14ac:dyDescent="0.2">
      <c r="A1339" s="17">
        <v>45495</v>
      </c>
      <c r="B1339">
        <v>-1.2665979000000001E-2</v>
      </c>
      <c r="C1339">
        <v>-1.2069692999999999E-2</v>
      </c>
      <c r="D1339">
        <v>-3.7562904000000001E-2</v>
      </c>
      <c r="E1339">
        <v>1.6686067999999998E-2</v>
      </c>
      <c r="F1339">
        <v>-9.0247820000000003E-3</v>
      </c>
      <c r="G1339">
        <v>-1.265251E-3</v>
      </c>
      <c r="H1339">
        <v>-8.3436570000000009E-3</v>
      </c>
      <c r="I1339">
        <v>-3.2185943000000002E-2</v>
      </c>
      <c r="J1339">
        <v>-4.1335866999999998E-2</v>
      </c>
      <c r="K1339">
        <v>-3.7306728999999997E-2</v>
      </c>
      <c r="L1339">
        <v>-1.5016315000000001E-2</v>
      </c>
      <c r="N1339">
        <f t="shared" si="40"/>
        <v>5098454.2755748238</v>
      </c>
      <c r="P1339">
        <f t="shared" si="41"/>
        <v>-98454.275574823841</v>
      </c>
    </row>
    <row r="1340" spans="1:16" x14ac:dyDescent="0.2">
      <c r="A1340" s="17">
        <v>45496</v>
      </c>
      <c r="B1340">
        <v>-3.8674646E-2</v>
      </c>
      <c r="C1340">
        <v>-6.2773811999999998E-2</v>
      </c>
      <c r="D1340">
        <v>-5.0501999999999999E-5</v>
      </c>
      <c r="E1340">
        <v>-7.8934107000000003E-2</v>
      </c>
      <c r="F1340">
        <v>-6.0889749999999999E-2</v>
      </c>
      <c r="G1340">
        <v>-6.1683478999999999E-2</v>
      </c>
      <c r="H1340">
        <v>-6.5618282E-2</v>
      </c>
      <c r="I1340">
        <v>-4.1062521999999997E-2</v>
      </c>
      <c r="J1340">
        <v>-2.5059642E-2</v>
      </c>
      <c r="K1340">
        <v>-3.5628919000000002E-2</v>
      </c>
      <c r="L1340">
        <v>-5.4646867000000002E-2</v>
      </c>
      <c r="N1340">
        <f t="shared" si="40"/>
        <v>4451759.8107059123</v>
      </c>
      <c r="P1340">
        <f t="shared" si="41"/>
        <v>548240.1892940877</v>
      </c>
    </row>
    <row r="1341" spans="1:16" x14ac:dyDescent="0.2">
      <c r="A1341" s="17">
        <v>45497</v>
      </c>
      <c r="B1341">
        <v>-1.9108870999999999E-2</v>
      </c>
      <c r="C1341">
        <v>-4.4608897000000002E-2</v>
      </c>
      <c r="D1341">
        <v>-5.7152430000000001E-3</v>
      </c>
      <c r="E1341">
        <v>-1.3839195E-2</v>
      </c>
      <c r="F1341">
        <v>-5.6101170000000004E-3</v>
      </c>
      <c r="G1341">
        <v>-4.4926248000000002E-2</v>
      </c>
      <c r="H1341">
        <v>-3.1871653E-2</v>
      </c>
      <c r="I1341">
        <v>-1.2654889000000001E-2</v>
      </c>
      <c r="J1341">
        <v>-1.6609444000000001E-2</v>
      </c>
      <c r="K1341">
        <v>-1.7949242000000001E-2</v>
      </c>
      <c r="L1341">
        <v>-2.2545112999999999E-2</v>
      </c>
      <c r="N1341">
        <f t="shared" si="40"/>
        <v>4803000.4479873385</v>
      </c>
      <c r="P1341">
        <f t="shared" si="41"/>
        <v>196999.55201266147</v>
      </c>
    </row>
    <row r="1342" spans="1:16" x14ac:dyDescent="0.2">
      <c r="A1342" s="17">
        <v>45498</v>
      </c>
      <c r="B1342">
        <v>8.0064620000000006E-3</v>
      </c>
      <c r="C1342">
        <v>1.2001136000000001E-2</v>
      </c>
      <c r="D1342">
        <v>2.4253316E-2</v>
      </c>
      <c r="E1342">
        <v>1.5753626E-2</v>
      </c>
      <c r="F1342">
        <v>2.6676469000000001E-2</v>
      </c>
      <c r="G1342">
        <v>3.8001132E-2</v>
      </c>
      <c r="H1342">
        <v>2.6222473999999999E-2</v>
      </c>
      <c r="I1342">
        <v>1.6293255E-2</v>
      </c>
      <c r="J1342">
        <v>2.4635232999999999E-2</v>
      </c>
      <c r="K1342">
        <v>2.0948159000000001E-2</v>
      </c>
      <c r="L1342">
        <v>2.1238048999999998E-2</v>
      </c>
      <c r="N1342">
        <f t="shared" si="40"/>
        <v>5216092.5997786596</v>
      </c>
      <c r="P1342">
        <f t="shared" si="41"/>
        <v>-216092.59977865964</v>
      </c>
    </row>
    <row r="1343" spans="1:16" x14ac:dyDescent="0.2">
      <c r="A1343" s="17">
        <v>45499</v>
      </c>
      <c r="B1343">
        <v>-1.6726011999999998E-2</v>
      </c>
      <c r="C1343">
        <v>-1.715919E-3</v>
      </c>
      <c r="D1343">
        <v>-5.4471000000000001E-4</v>
      </c>
      <c r="E1343">
        <v>-9.3424979999999994E-3</v>
      </c>
      <c r="F1343">
        <v>-1.9048143999999999E-2</v>
      </c>
      <c r="G1343">
        <v>-5.5226051999999998E-2</v>
      </c>
      <c r="H1343">
        <v>-7.8619989999999997E-3</v>
      </c>
      <c r="I1343">
        <v>-1.9994660000000001E-3</v>
      </c>
      <c r="J1343">
        <v>4.2747519999999997E-3</v>
      </c>
      <c r="K1343">
        <v>1.2929917000000001E-2</v>
      </c>
      <c r="L1343">
        <v>-2.0948490000000002E-3</v>
      </c>
      <c r="N1343">
        <f t="shared" si="40"/>
        <v>4911056.0767973596</v>
      </c>
      <c r="P1343">
        <f t="shared" si="41"/>
        <v>88943.923202640377</v>
      </c>
    </row>
    <row r="1344" spans="1:16" x14ac:dyDescent="0.2">
      <c r="A1344" s="17">
        <v>45502</v>
      </c>
      <c r="B1344">
        <v>-2.2966942000000001E-2</v>
      </c>
      <c r="C1344">
        <v>-9.4180759999999992E-3</v>
      </c>
      <c r="D1344">
        <v>-4.4182939999999997E-3</v>
      </c>
      <c r="E1344">
        <v>-4.5626439999999997E-2</v>
      </c>
      <c r="F1344">
        <v>-2.6400064000000001E-2</v>
      </c>
      <c r="G1344">
        <v>-0.139099431</v>
      </c>
      <c r="H1344">
        <v>-6.7738093999999999E-2</v>
      </c>
      <c r="I1344">
        <v>-9.9193228999999994E-2</v>
      </c>
      <c r="J1344">
        <v>-1.2478573999999999E-2</v>
      </c>
      <c r="K1344">
        <v>-1.6275441000000002E-2</v>
      </c>
      <c r="L1344">
        <v>-3.6981117000000001E-2</v>
      </c>
      <c r="N1344">
        <f t="shared" si="40"/>
        <v>4312025.1400887938</v>
      </c>
      <c r="P1344">
        <f t="shared" si="41"/>
        <v>687974.85991120618</v>
      </c>
    </row>
    <row r="1345" spans="1:16" x14ac:dyDescent="0.2">
      <c r="A1345" s="17">
        <v>45503</v>
      </c>
      <c r="B1345">
        <v>2.0043405E-2</v>
      </c>
      <c r="C1345">
        <v>4.2704024E-2</v>
      </c>
      <c r="D1345">
        <v>2.0422005999999999E-2</v>
      </c>
      <c r="E1345">
        <v>0.112940392</v>
      </c>
      <c r="F1345">
        <v>6.4438938000000001E-2</v>
      </c>
      <c r="G1345">
        <v>5.7204091999999998E-2</v>
      </c>
      <c r="H1345">
        <v>8.0586275999999998E-2</v>
      </c>
      <c r="I1345">
        <v>6.2879510999999999E-2</v>
      </c>
      <c r="J1345">
        <v>2.9829357000000001E-2</v>
      </c>
      <c r="K1345">
        <v>2.5554621E-2</v>
      </c>
      <c r="L1345">
        <v>6.4940751000000005E-2</v>
      </c>
      <c r="N1345">
        <f t="shared" si="40"/>
        <v>5940317.0510384552</v>
      </c>
      <c r="P1345">
        <f t="shared" si="41"/>
        <v>-940317.05103845522</v>
      </c>
    </row>
    <row r="1346" spans="1:16" x14ac:dyDescent="0.2">
      <c r="A1346" s="17">
        <v>45504</v>
      </c>
      <c r="B1346">
        <v>-5.6546293999999997E-2</v>
      </c>
      <c r="C1346">
        <v>-8.6256624000000004E-2</v>
      </c>
      <c r="D1346">
        <v>-5.2789665E-2</v>
      </c>
      <c r="E1346">
        <v>-8.8846079999999994E-2</v>
      </c>
      <c r="F1346">
        <v>-6.0307328E-2</v>
      </c>
      <c r="G1346">
        <v>-0.136423768</v>
      </c>
      <c r="H1346">
        <v>-9.8354309000000001E-2</v>
      </c>
      <c r="I1346">
        <v>-8.9759559000000003E-2</v>
      </c>
      <c r="J1346">
        <v>-5.5355057999999999E-2</v>
      </c>
      <c r="K1346">
        <v>-5.0949493999999998E-2</v>
      </c>
      <c r="L1346">
        <v>-7.4781401999999997E-2</v>
      </c>
      <c r="N1346">
        <f t="shared" si="40"/>
        <v>4178168.9819916897</v>
      </c>
      <c r="P1346">
        <f t="shared" si="41"/>
        <v>821831.01800831035</v>
      </c>
    </row>
    <row r="1347" spans="1:16" x14ac:dyDescent="0.2">
      <c r="A1347" s="17">
        <v>45505</v>
      </c>
      <c r="B1347">
        <v>-0.30189614300000001</v>
      </c>
      <c r="C1347">
        <v>-3.0179099999999998E-4</v>
      </c>
      <c r="D1347">
        <v>-3.0832944000000001E-2</v>
      </c>
      <c r="E1347">
        <v>-2.2006195999999999E-2</v>
      </c>
      <c r="F1347">
        <v>-6.2320929999999997E-2</v>
      </c>
      <c r="G1347">
        <v>-6.3944581E-2</v>
      </c>
      <c r="H1347">
        <v>-2.9014542000000001E-2</v>
      </c>
      <c r="I1347">
        <v>-7.2093623999999995E-2</v>
      </c>
      <c r="J1347">
        <v>-5.1360484999999997E-2</v>
      </c>
      <c r="K1347">
        <v>-0.11200681</v>
      </c>
      <c r="L1347">
        <v>-5.4619345999999999E-2</v>
      </c>
      <c r="N1347">
        <f t="shared" si="40"/>
        <v>6899530.2800323293</v>
      </c>
      <c r="P1347">
        <f t="shared" si="41"/>
        <v>-1899530.2800323293</v>
      </c>
    </row>
    <row r="1348" spans="1:16" x14ac:dyDescent="0.2">
      <c r="A1348" s="17">
        <v>45506</v>
      </c>
      <c r="B1348">
        <v>-6.5905080000000005E-2</v>
      </c>
      <c r="C1348">
        <v>1.7357964E-2</v>
      </c>
      <c r="D1348">
        <v>-3.4019410999999999E-2</v>
      </c>
      <c r="E1348">
        <v>-1.2172225E-2</v>
      </c>
      <c r="F1348">
        <v>-2.7028679E-2</v>
      </c>
      <c r="G1348">
        <v>-1.8701068000000001E-2</v>
      </c>
      <c r="H1348">
        <v>-8.5733430000000006E-3</v>
      </c>
      <c r="I1348">
        <v>-1.4748953E-2</v>
      </c>
      <c r="J1348">
        <v>-3.6232380000000002E-2</v>
      </c>
      <c r="K1348">
        <v>-2.1033513E-2</v>
      </c>
      <c r="L1348">
        <v>-1.7806605999999999E-2</v>
      </c>
      <c r="N1348">
        <f t="shared" si="40"/>
        <v>5305955.7733626403</v>
      </c>
      <c r="P1348">
        <f t="shared" si="41"/>
        <v>-305955.77336264029</v>
      </c>
    </row>
    <row r="1349" spans="1:16" x14ac:dyDescent="0.2">
      <c r="A1349" s="17">
        <v>45509</v>
      </c>
      <c r="B1349">
        <v>-1.4021235999999999E-2</v>
      </c>
      <c r="C1349">
        <v>-3.5022558000000002E-2</v>
      </c>
      <c r="D1349">
        <v>3.1294957999999998E-2</v>
      </c>
      <c r="E1349">
        <v>1.2867404000000001E-2</v>
      </c>
      <c r="F1349">
        <v>9.4918420000000003E-3</v>
      </c>
      <c r="G1349">
        <v>-4.84155E-4</v>
      </c>
      <c r="H1349">
        <v>4.8630009999999996E-3</v>
      </c>
      <c r="I1349">
        <v>-1.5198164E-2</v>
      </c>
      <c r="J1349">
        <v>2.1311073999999999E-2</v>
      </c>
      <c r="K1349">
        <v>1.0906926000000001E-2</v>
      </c>
      <c r="L1349">
        <v>9.0161579999999998E-3</v>
      </c>
      <c r="N1349">
        <f t="shared" ref="N1349:N1412" si="42">$B$2*(1+B1349)+$C$2*(1+C1349)+$D$2*(1+D1349)+$E$2*(1+E1349)+$F$2*(1+F1349)+$G$2*(1+G1349)+$H$2*(1+H1349)+$I$2*(1+I1349)+$J$2*(1+J1349)+$K$2*(1+K1349)+$L$2*(1+L1349)</f>
        <v>5165546.186131781</v>
      </c>
      <c r="P1349">
        <f t="shared" ref="P1349:P1412" si="43">5000000-N1349</f>
        <v>-165546.18613178097</v>
      </c>
    </row>
    <row r="1350" spans="1:16" x14ac:dyDescent="0.2">
      <c r="A1350" s="17">
        <v>45510</v>
      </c>
      <c r="B1350">
        <v>-3.6959894E-2</v>
      </c>
      <c r="C1350">
        <v>-1.1667079E-2</v>
      </c>
      <c r="D1350">
        <v>-1.5524936E-2</v>
      </c>
      <c r="E1350">
        <v>-5.4619480999999998E-2</v>
      </c>
      <c r="F1350">
        <v>-3.6202250999999998E-2</v>
      </c>
      <c r="G1350">
        <v>-2.4262869999999999E-2</v>
      </c>
      <c r="H1350">
        <v>-1.6516603000000001E-2</v>
      </c>
      <c r="I1350">
        <v>-4.6073886000000001E-2</v>
      </c>
      <c r="J1350">
        <v>-1.7578505000000001E-2</v>
      </c>
      <c r="K1350">
        <v>-3.6412364000000003E-2</v>
      </c>
      <c r="L1350">
        <v>-2.8249066E-2</v>
      </c>
      <c r="N1350">
        <f t="shared" si="42"/>
        <v>4880191.980294751</v>
      </c>
      <c r="P1350">
        <f t="shared" si="43"/>
        <v>119808.019705249</v>
      </c>
    </row>
    <row r="1351" spans="1:16" x14ac:dyDescent="0.2">
      <c r="A1351" s="17">
        <v>45511</v>
      </c>
      <c r="B1351">
        <v>7.6024438E-2</v>
      </c>
      <c r="C1351">
        <v>5.7754144E-2</v>
      </c>
      <c r="D1351">
        <v>4.8927216000000003E-2</v>
      </c>
      <c r="E1351">
        <v>6.7186089000000004E-2</v>
      </c>
      <c r="F1351">
        <v>8.5466750999999994E-2</v>
      </c>
      <c r="G1351">
        <v>7.3398919000000007E-2</v>
      </c>
      <c r="H1351">
        <v>5.5017426000000001E-2</v>
      </c>
      <c r="I1351">
        <v>0.12472665600000001</v>
      </c>
      <c r="J1351">
        <v>5.9446312000000001E-2</v>
      </c>
      <c r="K1351">
        <v>7.0769103999999999E-2</v>
      </c>
      <c r="L1351">
        <v>6.6719008999999996E-2</v>
      </c>
      <c r="N1351">
        <f t="shared" si="42"/>
        <v>5292891.9872147813</v>
      </c>
      <c r="P1351">
        <f t="shared" si="43"/>
        <v>-292891.98721478134</v>
      </c>
    </row>
    <row r="1352" spans="1:16" x14ac:dyDescent="0.2">
      <c r="A1352" s="17">
        <v>45512</v>
      </c>
      <c r="B1352">
        <v>-3.8810876000000001E-2</v>
      </c>
      <c r="C1352">
        <v>-1.5152387E-2</v>
      </c>
      <c r="D1352">
        <v>-5.6548559999999998E-3</v>
      </c>
      <c r="E1352">
        <v>1.7143153000000001E-2</v>
      </c>
      <c r="F1352">
        <v>-9.8587999999999992E-3</v>
      </c>
      <c r="G1352">
        <v>-1.2526281E-2</v>
      </c>
      <c r="H1352">
        <v>-2.8533579999999998E-3</v>
      </c>
      <c r="I1352">
        <v>-2.3082919E-2</v>
      </c>
      <c r="J1352">
        <v>-1.0966088000000001E-2</v>
      </c>
      <c r="K1352">
        <v>-1.5518386E-2</v>
      </c>
      <c r="L1352">
        <v>-5.931932E-3</v>
      </c>
      <c r="N1352">
        <f t="shared" si="42"/>
        <v>5298884.0541300829</v>
      </c>
      <c r="P1352">
        <f t="shared" si="43"/>
        <v>-298884.05413008295</v>
      </c>
    </row>
    <row r="1353" spans="1:16" x14ac:dyDescent="0.2">
      <c r="A1353" s="17">
        <v>45513</v>
      </c>
      <c r="B1353">
        <v>-1.7916960999999999E-2</v>
      </c>
      <c r="C1353">
        <v>1.8447984000000001E-2</v>
      </c>
      <c r="D1353">
        <v>-7.8074800000000005E-4</v>
      </c>
      <c r="E1353">
        <v>2.425221E-3</v>
      </c>
      <c r="F1353">
        <v>-8.2598700000000003E-4</v>
      </c>
      <c r="G1353">
        <v>-2.33415E-4</v>
      </c>
      <c r="H1353">
        <v>-9.7139540000000003E-3</v>
      </c>
      <c r="I1353">
        <v>-5.4200669999999998E-3</v>
      </c>
      <c r="J1353">
        <v>3.6372930000000002E-3</v>
      </c>
      <c r="K1353">
        <v>4.3275880000000003E-3</v>
      </c>
      <c r="L1353">
        <v>5.7441289999999997E-3</v>
      </c>
      <c r="N1353">
        <f t="shared" si="42"/>
        <v>5181667.8703965172</v>
      </c>
      <c r="P1353">
        <f t="shared" si="43"/>
        <v>-181667.87039651722</v>
      </c>
    </row>
    <row r="1354" spans="1:16" x14ac:dyDescent="0.2">
      <c r="A1354" s="17">
        <v>45516</v>
      </c>
      <c r="B1354">
        <v>5.5751253000000001E-2</v>
      </c>
      <c r="C1354">
        <v>3.1380772000000001E-2</v>
      </c>
      <c r="D1354">
        <v>2.6664159999999999E-2</v>
      </c>
      <c r="E1354">
        <v>4.9488458999999999E-2</v>
      </c>
      <c r="F1354">
        <v>5.6855409000000003E-2</v>
      </c>
      <c r="G1354">
        <v>2.5813807000000001E-2</v>
      </c>
      <c r="H1354">
        <v>3.9600936000000003E-2</v>
      </c>
      <c r="I1354">
        <v>3.7337670000000003E-2</v>
      </c>
      <c r="J1354">
        <v>2.7577304E-2</v>
      </c>
      <c r="K1354">
        <v>3.4973984E-2</v>
      </c>
      <c r="L1354">
        <v>3.9807292000000001E-2</v>
      </c>
      <c r="N1354">
        <f t="shared" si="42"/>
        <v>5069193.2606657501</v>
      </c>
      <c r="P1354">
        <f t="shared" si="43"/>
        <v>-69193.260665750131</v>
      </c>
    </row>
    <row r="1355" spans="1:16" x14ac:dyDescent="0.2">
      <c r="A1355" s="17">
        <v>45517</v>
      </c>
      <c r="B1355">
        <v>-2.7236110000000001E-2</v>
      </c>
      <c r="C1355">
        <v>-2.6962190000000001E-3</v>
      </c>
      <c r="D1355">
        <v>-8.3490579999999995E-3</v>
      </c>
      <c r="E1355">
        <v>9.7498979999999999E-3</v>
      </c>
      <c r="F1355">
        <v>-4.0675599999999996E-3</v>
      </c>
      <c r="G1355">
        <v>-8.9133119999999996E-3</v>
      </c>
      <c r="H1355">
        <v>-1.3784337000000001E-2</v>
      </c>
      <c r="I1355">
        <v>-2.4163943E-2</v>
      </c>
      <c r="J1355">
        <v>-1.2415475E-2</v>
      </c>
      <c r="K1355">
        <v>-1.3228281999999999E-2</v>
      </c>
      <c r="L1355">
        <v>-2.5296530000000002E-3</v>
      </c>
      <c r="N1355">
        <f t="shared" si="42"/>
        <v>5210143.5412136763</v>
      </c>
      <c r="P1355">
        <f t="shared" si="43"/>
        <v>-210143.54121367633</v>
      </c>
    </row>
    <row r="1356" spans="1:16" x14ac:dyDescent="0.2">
      <c r="A1356" s="17">
        <v>45518</v>
      </c>
      <c r="B1356">
        <v>3.7926262000000002E-2</v>
      </c>
      <c r="C1356">
        <v>4.589331E-2</v>
      </c>
      <c r="D1356">
        <v>3.1798146999999999E-2</v>
      </c>
      <c r="E1356">
        <v>5.2139575000000001E-2</v>
      </c>
      <c r="F1356">
        <v>8.3281262999999994E-2</v>
      </c>
      <c r="G1356">
        <v>6.8962191000000006E-2</v>
      </c>
      <c r="H1356">
        <v>3.6363294999999997E-2</v>
      </c>
      <c r="I1356">
        <v>6.7805018999999994E-2</v>
      </c>
      <c r="J1356">
        <v>3.8046370000000003E-2</v>
      </c>
      <c r="K1356">
        <v>4.0155889E-2</v>
      </c>
      <c r="L1356">
        <v>4.6959966999999998E-2</v>
      </c>
      <c r="N1356">
        <f t="shared" si="42"/>
        <v>5374983.2836256716</v>
      </c>
      <c r="P1356">
        <f t="shared" si="43"/>
        <v>-374983.28362567164</v>
      </c>
    </row>
    <row r="1357" spans="1:16" x14ac:dyDescent="0.2">
      <c r="A1357" s="17">
        <v>45519</v>
      </c>
      <c r="B1357">
        <v>8.6622439999999995E-3</v>
      </c>
      <c r="C1357">
        <v>8.1103240000000004E-3</v>
      </c>
      <c r="D1357">
        <v>-6.9572269999999999E-3</v>
      </c>
      <c r="E1357">
        <v>-2.4710410000000002E-3</v>
      </c>
      <c r="F1357">
        <v>-1.44251E-4</v>
      </c>
      <c r="G1357">
        <v>-7.5276939999999997E-3</v>
      </c>
      <c r="H1357">
        <v>-6.7145579999999998E-3</v>
      </c>
      <c r="I1357">
        <v>-1.9433868999999999E-2</v>
      </c>
      <c r="J1357">
        <v>-2.1482720000000001E-3</v>
      </c>
      <c r="K1357">
        <v>-5.5503640000000003E-3</v>
      </c>
      <c r="L1357">
        <v>-2.116901E-3</v>
      </c>
      <c r="N1357">
        <f t="shared" si="42"/>
        <v>4897948.0198161928</v>
      </c>
      <c r="P1357">
        <f t="shared" si="43"/>
        <v>102051.9801838072</v>
      </c>
    </row>
    <row r="1358" spans="1:16" x14ac:dyDescent="0.2">
      <c r="A1358" s="17">
        <v>45520</v>
      </c>
      <c r="B1358">
        <v>3.0669994999999999E-2</v>
      </c>
      <c r="C1358">
        <v>4.4241030000000001E-2</v>
      </c>
      <c r="D1358">
        <v>6.4808599999999997E-4</v>
      </c>
      <c r="E1358">
        <v>1.1936805999999999E-2</v>
      </c>
      <c r="F1358">
        <v>2.4509626999999999E-2</v>
      </c>
      <c r="G1358">
        <v>1.3935299E-2</v>
      </c>
      <c r="H1358">
        <v>1.2008013E-2</v>
      </c>
      <c r="I1358">
        <v>1.2190364E-2</v>
      </c>
      <c r="J1358">
        <v>1.229018E-2</v>
      </c>
      <c r="K1358">
        <v>1.4489393E-2</v>
      </c>
      <c r="L1358">
        <v>1.685325E-2</v>
      </c>
      <c r="N1358">
        <f t="shared" si="42"/>
        <v>4967336.781724371</v>
      </c>
      <c r="P1358">
        <f t="shared" si="43"/>
        <v>32663.218275628984</v>
      </c>
    </row>
    <row r="1359" spans="1:16" x14ac:dyDescent="0.2">
      <c r="A1359" s="17">
        <v>45523</v>
      </c>
      <c r="B1359">
        <v>-2.4936633999999999E-2</v>
      </c>
      <c r="C1359">
        <v>7.186858E-3</v>
      </c>
      <c r="D1359">
        <v>9.3255170000000002E-3</v>
      </c>
      <c r="E1359">
        <v>-1.054984E-2</v>
      </c>
      <c r="F1359">
        <v>-2.3212113999999999E-2</v>
      </c>
      <c r="G1359">
        <v>-1.5231506000000001E-2</v>
      </c>
      <c r="H1359">
        <v>-1.2414572E-2</v>
      </c>
      <c r="I1359">
        <v>-2.7225135000000001E-2</v>
      </c>
      <c r="J1359">
        <v>-1.0946917E-2</v>
      </c>
      <c r="K1359">
        <v>-2.1564518000000001E-2</v>
      </c>
      <c r="L1359">
        <v>-1.3313222E-2</v>
      </c>
      <c r="N1359">
        <f t="shared" si="42"/>
        <v>5052959.8097544331</v>
      </c>
      <c r="P1359">
        <f t="shared" si="43"/>
        <v>-52959.80975443311</v>
      </c>
    </row>
    <row r="1360" spans="1:16" x14ac:dyDescent="0.2">
      <c r="A1360" s="17">
        <v>45524</v>
      </c>
      <c r="B1360">
        <v>1.9811973E-2</v>
      </c>
      <c r="C1360">
        <v>8.9749730000000007E-3</v>
      </c>
      <c r="D1360">
        <v>2.8377906000000001E-2</v>
      </c>
      <c r="E1360">
        <v>-1.024975E-3</v>
      </c>
      <c r="F1360">
        <v>2.7426181000000001E-2</v>
      </c>
      <c r="G1360">
        <v>2.9185216999999999E-2</v>
      </c>
      <c r="H1360">
        <v>1.2185135E-2</v>
      </c>
      <c r="I1360">
        <v>2.3178170000000001E-2</v>
      </c>
      <c r="J1360">
        <v>1.7783505000000002E-2</v>
      </c>
      <c r="K1360">
        <v>3.1028335000000001E-2</v>
      </c>
      <c r="L1360">
        <v>1.4078346E-2</v>
      </c>
      <c r="N1360">
        <f t="shared" si="42"/>
        <v>4927882.4695109669</v>
      </c>
      <c r="P1360">
        <f t="shared" si="43"/>
        <v>72117.530489033088</v>
      </c>
    </row>
    <row r="1361" spans="1:16" x14ac:dyDescent="0.2">
      <c r="A1361" s="17">
        <v>45525</v>
      </c>
      <c r="B1361">
        <v>-6.3138261000000001E-2</v>
      </c>
      <c r="C1361">
        <v>-3.9486896E-2</v>
      </c>
      <c r="D1361">
        <v>-2.2323412000000001E-2</v>
      </c>
      <c r="E1361">
        <v>-2.0968779999999999E-2</v>
      </c>
      <c r="F1361">
        <v>-3.8290359000000003E-2</v>
      </c>
      <c r="G1361">
        <v>-4.4652230000000001E-2</v>
      </c>
      <c r="H1361">
        <v>-3.0420217999999999E-2</v>
      </c>
      <c r="I1361">
        <v>-6.8384747999999995E-2</v>
      </c>
      <c r="J1361">
        <v>-2.4878320999999998E-2</v>
      </c>
      <c r="K1361">
        <v>-3.1778538000000002E-2</v>
      </c>
      <c r="L1361">
        <v>-3.4760462999999998E-2</v>
      </c>
      <c r="N1361">
        <f t="shared" si="42"/>
        <v>5032121.1205639672</v>
      </c>
      <c r="P1361">
        <f t="shared" si="43"/>
        <v>-32121.120563967153</v>
      </c>
    </row>
    <row r="1362" spans="1:16" x14ac:dyDescent="0.2">
      <c r="A1362" s="17">
        <v>45526</v>
      </c>
      <c r="B1362">
        <v>2.1654415E-2</v>
      </c>
      <c r="C1362">
        <v>2.1391183000000001E-2</v>
      </c>
      <c r="D1362">
        <v>2.9544048E-2</v>
      </c>
      <c r="E1362">
        <v>2.4461376E-2</v>
      </c>
      <c r="F1362">
        <v>4.5274543E-2</v>
      </c>
      <c r="G1362">
        <v>2.3862352999999999E-2</v>
      </c>
      <c r="H1362">
        <v>2.6278823999999999E-2</v>
      </c>
      <c r="I1362">
        <v>3.6662192000000003E-2</v>
      </c>
      <c r="J1362">
        <v>2.8782847E-2</v>
      </c>
      <c r="K1362">
        <v>2.4882239E-2</v>
      </c>
      <c r="L1362">
        <v>2.6440101000000001E-2</v>
      </c>
      <c r="N1362">
        <f t="shared" si="42"/>
        <v>5151505.7885516183</v>
      </c>
      <c r="P1362">
        <f t="shared" si="43"/>
        <v>-151505.78855161835</v>
      </c>
    </row>
    <row r="1363" spans="1:16" x14ac:dyDescent="0.2">
      <c r="A1363" s="17">
        <v>45527</v>
      </c>
      <c r="B1363">
        <v>-2.0163051000000001E-2</v>
      </c>
      <c r="C1363">
        <v>-3.2727386999999997E-2</v>
      </c>
      <c r="D1363">
        <v>-7.7966600000000004E-3</v>
      </c>
      <c r="E1363">
        <v>-4.1358173999999998E-2</v>
      </c>
      <c r="F1363">
        <v>-4.2946990999999997E-2</v>
      </c>
      <c r="G1363">
        <v>-3.8903564000000002E-2</v>
      </c>
      <c r="H1363">
        <v>-2.3383596E-2</v>
      </c>
      <c r="I1363">
        <v>-1.6672268000000001E-2</v>
      </c>
      <c r="J1363">
        <v>-1.2246893999999999E-2</v>
      </c>
      <c r="K1363">
        <v>-1.8385352000000001E-2</v>
      </c>
      <c r="L1363">
        <v>-2.5428790999999999E-2</v>
      </c>
      <c r="N1363">
        <f t="shared" si="42"/>
        <v>4748917.9079990862</v>
      </c>
      <c r="P1363">
        <f t="shared" si="43"/>
        <v>251082.09200091381</v>
      </c>
    </row>
    <row r="1364" spans="1:16" x14ac:dyDescent="0.2">
      <c r="A1364" s="17">
        <v>45530</v>
      </c>
      <c r="B1364">
        <v>-2.9850499999999999E-3</v>
      </c>
      <c r="C1364">
        <v>3.3944219999999998E-3</v>
      </c>
      <c r="D1364">
        <v>1.1648519E-2</v>
      </c>
      <c r="E1364">
        <v>1.1027746E-2</v>
      </c>
      <c r="F1364">
        <v>1.2849331E-2</v>
      </c>
      <c r="G1364">
        <v>4.4474340000000001E-3</v>
      </c>
      <c r="H1364">
        <v>2.5858905000000001E-2</v>
      </c>
      <c r="I1364">
        <v>-2.1304290000000001E-3</v>
      </c>
      <c r="J1364">
        <v>2.7239586999999999E-2</v>
      </c>
      <c r="K1364">
        <v>7.9384710000000008E-3</v>
      </c>
      <c r="L1364">
        <v>1.1014562E-2</v>
      </c>
      <c r="N1364">
        <f t="shared" si="42"/>
        <v>5170415.3258986678</v>
      </c>
      <c r="P1364">
        <f t="shared" si="43"/>
        <v>-170415.3258986678</v>
      </c>
    </row>
    <row r="1365" spans="1:16" x14ac:dyDescent="0.2">
      <c r="A1365" s="17">
        <v>45531</v>
      </c>
      <c r="B1365">
        <v>-2.3186476000000001E-2</v>
      </c>
      <c r="C1365">
        <v>-2.789374E-2</v>
      </c>
      <c r="D1365">
        <v>-1.4100501999999999E-2</v>
      </c>
      <c r="E1365">
        <v>-2.0090101999999999E-2</v>
      </c>
      <c r="F1365">
        <v>-1.8386293000000001E-2</v>
      </c>
      <c r="G1365">
        <v>-2.5619365000000002E-2</v>
      </c>
      <c r="H1365">
        <v>-1.2030934E-2</v>
      </c>
      <c r="I1365">
        <v>-1.2230593E-2</v>
      </c>
      <c r="J1365">
        <v>-2.0348794999999999E-2</v>
      </c>
      <c r="K1365">
        <v>-1.9209731000000001E-2</v>
      </c>
      <c r="L1365">
        <v>-1.8204260999999999E-2</v>
      </c>
      <c r="N1365">
        <f t="shared" si="42"/>
        <v>4922902.7960172286</v>
      </c>
      <c r="P1365">
        <f t="shared" si="43"/>
        <v>77097.203982771374</v>
      </c>
    </row>
    <row r="1366" spans="1:16" x14ac:dyDescent="0.2">
      <c r="A1366" s="17">
        <v>45532</v>
      </c>
      <c r="B1366">
        <v>2.6171527E-2</v>
      </c>
      <c r="C1366">
        <v>-5.9619510000000001E-3</v>
      </c>
      <c r="D1366">
        <v>1.5997243000000001E-2</v>
      </c>
      <c r="E1366">
        <v>-7.9337209999999995E-3</v>
      </c>
      <c r="F1366">
        <v>2.0249356E-2</v>
      </c>
      <c r="G1366">
        <v>-4.5538399999999998E-4</v>
      </c>
      <c r="H1366">
        <v>-1.3827971E-2</v>
      </c>
      <c r="I1366">
        <v>1.5637023E-2</v>
      </c>
      <c r="J1366">
        <v>1.624281E-2</v>
      </c>
      <c r="K1366">
        <v>1.9703877000000002E-2</v>
      </c>
      <c r="L1366">
        <v>-2.8815360000000001E-3</v>
      </c>
      <c r="N1366">
        <f t="shared" si="42"/>
        <v>4675063.4697519699</v>
      </c>
      <c r="P1366">
        <f t="shared" si="43"/>
        <v>324936.53024803009</v>
      </c>
    </row>
    <row r="1367" spans="1:16" x14ac:dyDescent="0.2">
      <c r="A1367" s="17">
        <v>45533</v>
      </c>
      <c r="B1367">
        <v>9.0647828E-2</v>
      </c>
      <c r="C1367">
        <v>2.0881507000000001E-2</v>
      </c>
      <c r="D1367">
        <v>1.5278910999999999E-2</v>
      </c>
      <c r="E1367">
        <v>3.6845456999999998E-2</v>
      </c>
      <c r="F1367">
        <v>8.7679498999999994E-2</v>
      </c>
      <c r="G1367">
        <v>1.8278775000000001E-2</v>
      </c>
      <c r="H1367">
        <v>3.3704836000000002E-2</v>
      </c>
      <c r="I1367">
        <v>6.5671540000000004E-3</v>
      </c>
      <c r="J1367">
        <v>1.6962919999999999E-2</v>
      </c>
      <c r="K1367">
        <v>1.4466312E-2</v>
      </c>
      <c r="L1367">
        <v>2.5812659000000002E-2</v>
      </c>
      <c r="N1367">
        <f t="shared" si="42"/>
        <v>4631859.5604513381</v>
      </c>
      <c r="P1367">
        <f t="shared" si="43"/>
        <v>368140.43954866193</v>
      </c>
    </row>
    <row r="1368" spans="1:16" x14ac:dyDescent="0.2">
      <c r="A1368" s="17">
        <v>45534</v>
      </c>
      <c r="B1368">
        <v>-9.2139191999999995E-2</v>
      </c>
      <c r="C1368">
        <v>-8.1446009E-2</v>
      </c>
      <c r="D1368">
        <v>-6.0137700000000002E-2</v>
      </c>
      <c r="E1368">
        <v>-6.3581044000000003E-2</v>
      </c>
      <c r="F1368">
        <v>-8.5105438000000005E-2</v>
      </c>
      <c r="G1368">
        <v>-9.7145476999999994E-2</v>
      </c>
      <c r="H1368">
        <v>-7.1277295000000004E-2</v>
      </c>
      <c r="I1368">
        <v>-9.541579E-2</v>
      </c>
      <c r="J1368">
        <v>-6.7232403999999996E-2</v>
      </c>
      <c r="K1368">
        <v>-7.2685820999999998E-2</v>
      </c>
      <c r="L1368">
        <v>-7.9386704000000002E-2</v>
      </c>
      <c r="N1368">
        <f t="shared" si="42"/>
        <v>4686489.9039724665</v>
      </c>
      <c r="P1368">
        <f t="shared" si="43"/>
        <v>313510.09602753352</v>
      </c>
    </row>
    <row r="1369" spans="1:16" x14ac:dyDescent="0.2">
      <c r="A1369" s="17">
        <v>45538</v>
      </c>
      <c r="B1369">
        <v>-3.3901555E-2</v>
      </c>
      <c r="C1369">
        <v>2.8294553E-2</v>
      </c>
      <c r="D1369">
        <v>1.0694245999999999E-2</v>
      </c>
      <c r="E1369">
        <v>8.6671319999999993E-3</v>
      </c>
      <c r="F1369">
        <v>1.2066454000000001E-2</v>
      </c>
      <c r="G1369">
        <v>1.9694249999999999E-3</v>
      </c>
      <c r="H1369">
        <v>1.2721972999999999E-2</v>
      </c>
      <c r="I1369">
        <v>6.2522020000000001E-3</v>
      </c>
      <c r="J1369">
        <v>1.4029364000000001E-2</v>
      </c>
      <c r="K1369">
        <v>6.3930640000000004E-3</v>
      </c>
      <c r="L1369">
        <v>3.273368E-3</v>
      </c>
      <c r="N1369">
        <f t="shared" si="42"/>
        <v>5314886.2270957809</v>
      </c>
      <c r="P1369">
        <f t="shared" si="43"/>
        <v>-314886.22709578089</v>
      </c>
    </row>
    <row r="1370" spans="1:16" x14ac:dyDescent="0.2">
      <c r="A1370" s="17">
        <v>45539</v>
      </c>
      <c r="B1370">
        <v>-1.545233E-3</v>
      </c>
      <c r="C1370">
        <v>-1.0203026E-2</v>
      </c>
      <c r="D1370">
        <v>-1.2082496999999999E-2</v>
      </c>
      <c r="E1370">
        <v>-8.4706520000000004E-3</v>
      </c>
      <c r="F1370">
        <v>-1.3924723999999999E-2</v>
      </c>
      <c r="G1370">
        <v>-1.6615339999999999E-2</v>
      </c>
      <c r="H1370">
        <v>-4.7535600000000004E-3</v>
      </c>
      <c r="I1370">
        <v>-9.9757309999999998E-3</v>
      </c>
      <c r="J1370">
        <v>-1.2430487E-2</v>
      </c>
      <c r="K1370">
        <v>-1.822466E-3</v>
      </c>
      <c r="L1370">
        <v>-5.3832660000000003E-3</v>
      </c>
      <c r="N1370">
        <f t="shared" si="42"/>
        <v>4887583.7205903651</v>
      </c>
      <c r="P1370">
        <f t="shared" si="43"/>
        <v>112416.27940963488</v>
      </c>
    </row>
    <row r="1371" spans="1:16" x14ac:dyDescent="0.2">
      <c r="A1371" s="17">
        <v>45540</v>
      </c>
      <c r="B1371">
        <v>-2.6640397E-2</v>
      </c>
      <c r="C1371">
        <v>-3.7186037999999998E-2</v>
      </c>
      <c r="D1371">
        <v>-2.0552207999999999E-2</v>
      </c>
      <c r="E1371">
        <v>-0.109279817</v>
      </c>
      <c r="F1371">
        <v>-5.4242184999999998E-2</v>
      </c>
      <c r="G1371">
        <v>-5.4734302999999998E-2</v>
      </c>
      <c r="H1371">
        <v>-3.4238578999999998E-2</v>
      </c>
      <c r="I1371">
        <v>-2.9577454999999999E-2</v>
      </c>
      <c r="J1371">
        <v>-2.5053224999999998E-2</v>
      </c>
      <c r="K1371">
        <v>-3.5272761999999999E-2</v>
      </c>
      <c r="L1371">
        <v>-4.3750151000000001E-2</v>
      </c>
      <c r="N1371">
        <f t="shared" si="42"/>
        <v>4399049.3011978306</v>
      </c>
      <c r="P1371">
        <f t="shared" si="43"/>
        <v>600950.69880216941</v>
      </c>
    </row>
    <row r="1372" spans="1:16" x14ac:dyDescent="0.2">
      <c r="A1372" s="17">
        <v>45541</v>
      </c>
      <c r="B1372">
        <v>9.4837540000000005E-3</v>
      </c>
      <c r="C1372">
        <v>2.7891626999999999E-2</v>
      </c>
      <c r="D1372">
        <v>1.8664976999999999E-2</v>
      </c>
      <c r="E1372">
        <v>2.7501632000000002E-2</v>
      </c>
      <c r="F1372">
        <v>4.0411131000000003E-2</v>
      </c>
      <c r="G1372">
        <v>2.3493581999999999E-2</v>
      </c>
      <c r="H1372">
        <v>1.6177938999999999E-2</v>
      </c>
      <c r="I1372">
        <v>2.0207565E-2</v>
      </c>
      <c r="J1372">
        <v>2.2768170000000001E-2</v>
      </c>
      <c r="K1372">
        <v>1.7659402000000001E-2</v>
      </c>
      <c r="L1372">
        <v>1.9569027999999999E-2</v>
      </c>
      <c r="N1372">
        <f t="shared" si="42"/>
        <v>5206949.711280223</v>
      </c>
      <c r="P1372">
        <f t="shared" si="43"/>
        <v>-206949.71128022298</v>
      </c>
    </row>
    <row r="1373" spans="1:16" x14ac:dyDescent="0.2">
      <c r="A1373" s="17">
        <v>45544</v>
      </c>
      <c r="B1373">
        <v>-4.7306350000000004E-3</v>
      </c>
      <c r="C1373">
        <v>3.3385089999999999E-2</v>
      </c>
      <c r="D1373">
        <v>-6.8334320000000004E-3</v>
      </c>
      <c r="E1373">
        <v>5.1147595999999997E-2</v>
      </c>
      <c r="F1373">
        <v>3.8003542000000001E-2</v>
      </c>
      <c r="G1373">
        <v>2.0682504000000001E-2</v>
      </c>
      <c r="H1373">
        <v>5.6442790000000003E-3</v>
      </c>
      <c r="I1373">
        <v>6.1004020000000004E-3</v>
      </c>
      <c r="J1373">
        <v>7.3184499999999996E-4</v>
      </c>
      <c r="K1373">
        <v>-2.9217309999999999E-3</v>
      </c>
      <c r="L1373">
        <v>1.0475708E-2</v>
      </c>
      <c r="N1373">
        <f t="shared" si="42"/>
        <v>5363845.1475710813</v>
      </c>
      <c r="P1373">
        <f t="shared" si="43"/>
        <v>-363845.1475710813</v>
      </c>
    </row>
    <row r="1374" spans="1:16" x14ac:dyDescent="0.2">
      <c r="A1374" s="17">
        <v>45545</v>
      </c>
      <c r="B1374">
        <v>3.4182503000000003E-2</v>
      </c>
      <c r="C1374">
        <v>4.7976431999999999E-2</v>
      </c>
      <c r="D1374">
        <v>1.2978493000000001E-2</v>
      </c>
      <c r="E1374">
        <v>6.5672276000000002E-2</v>
      </c>
      <c r="F1374">
        <v>4.4925343999999999E-2</v>
      </c>
      <c r="G1374">
        <v>4.2064606999999997E-2</v>
      </c>
      <c r="H1374">
        <v>2.9736520999999998E-2</v>
      </c>
      <c r="I1374">
        <v>4.7062163999999997E-2</v>
      </c>
      <c r="J1374">
        <v>2.8619105999999998E-2</v>
      </c>
      <c r="K1374">
        <v>2.9614188E-2</v>
      </c>
      <c r="L1374">
        <v>4.5396880000000001E-2</v>
      </c>
      <c r="N1374">
        <f t="shared" si="42"/>
        <v>5433243.0447816113</v>
      </c>
      <c r="P1374">
        <f t="shared" si="43"/>
        <v>-433243.0447816113</v>
      </c>
    </row>
    <row r="1375" spans="1:16" x14ac:dyDescent="0.2">
      <c r="A1375" s="17">
        <v>45546</v>
      </c>
      <c r="B1375">
        <v>-1.4359158E-2</v>
      </c>
      <c r="C1375">
        <v>6.0539959999999999E-3</v>
      </c>
      <c r="D1375">
        <v>-3.2282792999999997E-2</v>
      </c>
      <c r="E1375">
        <v>3.8972720000000002E-2</v>
      </c>
      <c r="F1375">
        <v>-7.9093870000000004E-3</v>
      </c>
      <c r="G1375">
        <v>-4.0801840999999998E-2</v>
      </c>
      <c r="H1375">
        <v>-9.5313889999999995E-3</v>
      </c>
      <c r="I1375">
        <v>-3.1050715E-2</v>
      </c>
      <c r="J1375">
        <v>-1.585348E-2</v>
      </c>
      <c r="K1375">
        <v>-1.7847101000000001E-2</v>
      </c>
      <c r="L1375">
        <v>-4.4206619999999997E-3</v>
      </c>
      <c r="N1375">
        <f t="shared" si="42"/>
        <v>5161374.3914158791</v>
      </c>
      <c r="P1375">
        <f t="shared" si="43"/>
        <v>-161374.39141587913</v>
      </c>
    </row>
    <row r="1376" spans="1:16" x14ac:dyDescent="0.2">
      <c r="A1376" s="17">
        <v>45547</v>
      </c>
      <c r="B1376">
        <v>1.5376994E-2</v>
      </c>
      <c r="C1376">
        <v>1.0162376000000001E-2</v>
      </c>
      <c r="D1376">
        <v>1.9954675000000002E-2</v>
      </c>
      <c r="E1376">
        <v>1.884191E-2</v>
      </c>
      <c r="F1376">
        <v>2.4196320000000001E-3</v>
      </c>
      <c r="G1376">
        <v>3.1062256999999999E-2</v>
      </c>
      <c r="H1376">
        <v>1.6531325999999999E-2</v>
      </c>
      <c r="I1376">
        <v>3.0604276999999999E-2</v>
      </c>
      <c r="J1376">
        <v>1.7407347E-2</v>
      </c>
      <c r="K1376">
        <v>2.0039767E-2</v>
      </c>
      <c r="L1376">
        <v>1.7701238000000001E-2</v>
      </c>
      <c r="N1376">
        <f t="shared" si="42"/>
        <v>5153098.0395287229</v>
      </c>
      <c r="P1376">
        <f t="shared" si="43"/>
        <v>-153098.03952872287</v>
      </c>
    </row>
    <row r="1377" spans="1:16" x14ac:dyDescent="0.2">
      <c r="A1377" s="17">
        <v>45548</v>
      </c>
      <c r="B1377">
        <v>6.1641398999999999E-2</v>
      </c>
      <c r="C1377">
        <v>-1.5111910000000001E-3</v>
      </c>
      <c r="D1377">
        <v>-7.329276E-3</v>
      </c>
      <c r="E1377">
        <v>-2.2128780000000001E-2</v>
      </c>
      <c r="F1377">
        <v>-1.4606707999999999E-2</v>
      </c>
      <c r="G1377">
        <v>-2.7032028999999999E-2</v>
      </c>
      <c r="H1377">
        <v>-6.6998149999999996E-3</v>
      </c>
      <c r="I1377">
        <v>0.116218971</v>
      </c>
      <c r="J1377">
        <v>-9.5388269999999997E-3</v>
      </c>
      <c r="K1377">
        <v>-8.0196650000000005E-3</v>
      </c>
      <c r="L1377">
        <v>-1.3416955E-2</v>
      </c>
      <c r="N1377">
        <f t="shared" si="42"/>
        <v>4419345.2624418782</v>
      </c>
      <c r="P1377">
        <f t="shared" si="43"/>
        <v>580654.73755812179</v>
      </c>
    </row>
    <row r="1378" spans="1:16" x14ac:dyDescent="0.2">
      <c r="A1378" s="17">
        <v>45551</v>
      </c>
      <c r="B1378">
        <v>2.6429074E-2</v>
      </c>
      <c r="C1378">
        <v>-8.3195890000000005E-3</v>
      </c>
      <c r="D1378">
        <v>1.4605300999999999E-2</v>
      </c>
      <c r="E1378">
        <v>-9.4949449999999994E-3</v>
      </c>
      <c r="F1378">
        <v>-8.6201330000000003E-3</v>
      </c>
      <c r="G1378">
        <v>-2.8817427999999999E-2</v>
      </c>
      <c r="H1378">
        <v>1.2466265000000001E-2</v>
      </c>
      <c r="I1378">
        <v>1.7926213E-2</v>
      </c>
      <c r="J1378">
        <v>9.2282739999999999E-3</v>
      </c>
      <c r="K1378">
        <v>0</v>
      </c>
      <c r="L1378">
        <v>1.2270880000000001E-3</v>
      </c>
      <c r="N1378">
        <f t="shared" si="42"/>
        <v>4744041.5741311908</v>
      </c>
      <c r="P1378">
        <f t="shared" si="43"/>
        <v>255958.42586880922</v>
      </c>
    </row>
    <row r="1379" spans="1:16" x14ac:dyDescent="0.2">
      <c r="A1379" s="17">
        <v>45552</v>
      </c>
      <c r="B1379">
        <v>-3.3146920000000003E-2</v>
      </c>
      <c r="C1379">
        <v>-1.6917351000000001E-2</v>
      </c>
      <c r="D1379">
        <v>-3.382169E-3</v>
      </c>
      <c r="E1379">
        <v>-4.9362390000000003E-3</v>
      </c>
      <c r="F1379">
        <v>-1.6907222999999999E-2</v>
      </c>
      <c r="G1379">
        <v>-9.3580250000000007E-3</v>
      </c>
      <c r="H1379">
        <v>-2.3738769999999999E-3</v>
      </c>
      <c r="I1379">
        <v>1.6458857E-2</v>
      </c>
      <c r="J1379">
        <v>-1.2098658999999999E-2</v>
      </c>
      <c r="K1379">
        <v>-8.3464739999999996E-3</v>
      </c>
      <c r="L1379">
        <v>-1.1099220999999999E-2</v>
      </c>
      <c r="N1379">
        <f t="shared" si="42"/>
        <v>5147037.8994790465</v>
      </c>
      <c r="P1379">
        <f t="shared" si="43"/>
        <v>-147037.89947904646</v>
      </c>
    </row>
    <row r="1380" spans="1:16" x14ac:dyDescent="0.2">
      <c r="A1380" s="17">
        <v>45553</v>
      </c>
      <c r="B1380">
        <v>1.7657292000000002E-2</v>
      </c>
      <c r="C1380">
        <v>5.5418646000000002E-2</v>
      </c>
      <c r="D1380">
        <v>3.3752089999999998E-2</v>
      </c>
      <c r="E1380">
        <v>3.8232166999999997E-2</v>
      </c>
      <c r="F1380">
        <v>4.5490177E-2</v>
      </c>
      <c r="G1380">
        <v>2.4507887999999999E-2</v>
      </c>
      <c r="H1380">
        <v>3.2847353000000003E-2</v>
      </c>
      <c r="I1380">
        <v>4.1198314999999999E-2</v>
      </c>
      <c r="J1380">
        <v>4.7411730999999999E-2</v>
      </c>
      <c r="K1380">
        <v>3.1834686000000001E-2</v>
      </c>
      <c r="L1380">
        <v>4.1696152E-2</v>
      </c>
      <c r="N1380">
        <f t="shared" si="42"/>
        <v>5388049.2026527608</v>
      </c>
      <c r="P1380">
        <f t="shared" si="43"/>
        <v>-388049.20265276078</v>
      </c>
    </row>
    <row r="1381" spans="1:16" x14ac:dyDescent="0.2">
      <c r="A1381" s="17">
        <v>45554</v>
      </c>
      <c r="B1381">
        <v>3.2576206000000003E-2</v>
      </c>
      <c r="C1381">
        <v>-5.0529930000000004E-3</v>
      </c>
      <c r="D1381">
        <v>-2.0930465999999998E-2</v>
      </c>
      <c r="E1381">
        <v>2.1742520000000001E-2</v>
      </c>
      <c r="F1381">
        <v>-1.3579928E-2</v>
      </c>
      <c r="G1381">
        <v>-1.6962623E-2</v>
      </c>
      <c r="H1381">
        <v>-2.9170141E-2</v>
      </c>
      <c r="I1381">
        <v>-2.6897375000000001E-2</v>
      </c>
      <c r="J1381">
        <v>-2.8987441999999999E-2</v>
      </c>
      <c r="K1381">
        <v>-2.3358356E-2</v>
      </c>
      <c r="L1381">
        <v>-1.4734298999999999E-2</v>
      </c>
      <c r="N1381">
        <f t="shared" si="42"/>
        <v>4707151.9398216149</v>
      </c>
      <c r="P1381">
        <f t="shared" si="43"/>
        <v>292848.06017838512</v>
      </c>
    </row>
    <row r="1382" spans="1:16" x14ac:dyDescent="0.2">
      <c r="A1382" s="17">
        <v>45555</v>
      </c>
      <c r="B1382">
        <v>3.2435245000000001E-2</v>
      </c>
      <c r="C1382">
        <v>5.1167560000000001E-3</v>
      </c>
      <c r="D1382">
        <v>2.7016950000000001E-3</v>
      </c>
      <c r="E1382">
        <v>1.0696515E-2</v>
      </c>
      <c r="F1382">
        <v>-2.8283145999999999E-2</v>
      </c>
      <c r="G1382">
        <v>0</v>
      </c>
      <c r="H1382">
        <v>-1.7678421999999999E-2</v>
      </c>
      <c r="I1382">
        <v>-9.7023170000000002E-3</v>
      </c>
      <c r="J1382">
        <v>-3.4012560000000001E-3</v>
      </c>
      <c r="K1382">
        <v>6.48928E-4</v>
      </c>
      <c r="L1382">
        <v>3.8820590000000002E-3</v>
      </c>
      <c r="N1382">
        <f t="shared" si="42"/>
        <v>4839744.1302304249</v>
      </c>
      <c r="P1382">
        <f t="shared" si="43"/>
        <v>160255.86976957507</v>
      </c>
    </row>
    <row r="1383" spans="1:16" x14ac:dyDescent="0.2">
      <c r="A1383" s="17">
        <v>45558</v>
      </c>
      <c r="B1383">
        <v>1.102061E-2</v>
      </c>
      <c r="C1383">
        <v>9.9661679999999992E-3</v>
      </c>
      <c r="D1383">
        <v>5.3328189999999999E-3</v>
      </c>
      <c r="E1383">
        <v>1.0926554999999999E-2</v>
      </c>
      <c r="F1383">
        <v>-8.5308980000000003E-3</v>
      </c>
      <c r="G1383">
        <v>2.0714150000000001E-3</v>
      </c>
      <c r="H1383">
        <v>5.9474910000000001E-3</v>
      </c>
      <c r="I1383">
        <v>-7.6498199999999999E-4</v>
      </c>
      <c r="J1383">
        <v>5.8234869999999996E-3</v>
      </c>
      <c r="K1383">
        <v>5.6937569999999998E-3</v>
      </c>
      <c r="L1383">
        <v>1.2040982E-2</v>
      </c>
      <c r="N1383">
        <f t="shared" si="42"/>
        <v>5066616.4477807218</v>
      </c>
      <c r="P1383">
        <f t="shared" si="43"/>
        <v>-66616.447780721821</v>
      </c>
    </row>
    <row r="1384" spans="1:16" x14ac:dyDescent="0.2">
      <c r="A1384" s="17">
        <v>45559</v>
      </c>
      <c r="B1384">
        <v>3.1502127999999997E-2</v>
      </c>
      <c r="C1384">
        <v>2.3101462999999999E-2</v>
      </c>
      <c r="D1384">
        <v>5.8532600000000005E-4</v>
      </c>
      <c r="E1384">
        <v>3.8817869999999998E-3</v>
      </c>
      <c r="F1384">
        <v>-2.80945E-4</v>
      </c>
      <c r="G1384">
        <v>-8.3117280000000009E-3</v>
      </c>
      <c r="H1384">
        <v>7.8754830000000008E-3</v>
      </c>
      <c r="I1384">
        <v>-1.1158289E-2</v>
      </c>
      <c r="J1384">
        <v>-3.039843E-3</v>
      </c>
      <c r="K1384">
        <v>-1.8098314000000001E-2</v>
      </c>
      <c r="L1384">
        <v>6.8663190000000001E-3</v>
      </c>
      <c r="N1384">
        <f t="shared" si="42"/>
        <v>4892351.9302496547</v>
      </c>
      <c r="P1384">
        <f t="shared" si="43"/>
        <v>107648.06975034531</v>
      </c>
    </row>
    <row r="1385" spans="1:16" x14ac:dyDescent="0.2">
      <c r="A1385" s="17">
        <v>45560</v>
      </c>
      <c r="B1385">
        <v>1.6013791999999999E-2</v>
      </c>
      <c r="C1385">
        <v>3.3203870000000003E-2</v>
      </c>
      <c r="D1385">
        <v>2.0274911E-2</v>
      </c>
      <c r="E1385">
        <v>1.4535984E-2</v>
      </c>
      <c r="F1385">
        <v>3.1392973999999997E-2</v>
      </c>
      <c r="G1385">
        <v>0.102304231</v>
      </c>
      <c r="H1385">
        <v>2.5754517000000001E-2</v>
      </c>
      <c r="I1385">
        <v>5.0915990000000001E-2</v>
      </c>
      <c r="J1385">
        <v>2.5355379000000001E-2</v>
      </c>
      <c r="K1385">
        <v>5.3714487999999998E-2</v>
      </c>
      <c r="L1385">
        <v>3.5123017999999999E-2</v>
      </c>
      <c r="N1385">
        <f t="shared" si="42"/>
        <v>5330591.4169129254</v>
      </c>
      <c r="P1385">
        <f t="shared" si="43"/>
        <v>-330591.41691292543</v>
      </c>
    </row>
    <row r="1386" spans="1:16" x14ac:dyDescent="0.2">
      <c r="A1386" s="17">
        <v>45561</v>
      </c>
      <c r="B1386">
        <v>-4.18157E-4</v>
      </c>
      <c r="C1386">
        <v>-1.8925344E-2</v>
      </c>
      <c r="D1386">
        <v>-5.7364899999999997E-4</v>
      </c>
      <c r="E1386">
        <v>-3.0790877000000001E-2</v>
      </c>
      <c r="F1386">
        <v>-3.4065784000000002E-2</v>
      </c>
      <c r="G1386">
        <v>-8.2753110000000005E-3</v>
      </c>
      <c r="H1386">
        <v>-1.4761524E-2</v>
      </c>
      <c r="I1386">
        <v>-1.6124877999999999E-2</v>
      </c>
      <c r="J1386">
        <v>-1.765331E-3</v>
      </c>
      <c r="K1386">
        <v>3.480375E-3</v>
      </c>
      <c r="L1386">
        <v>-1.5988068000000001E-2</v>
      </c>
      <c r="N1386">
        <f t="shared" si="42"/>
        <v>4719546.9831203753</v>
      </c>
      <c r="P1386">
        <f t="shared" si="43"/>
        <v>280453.01687962469</v>
      </c>
    </row>
    <row r="1387" spans="1:16" x14ac:dyDescent="0.2">
      <c r="A1387" s="17">
        <v>45562</v>
      </c>
      <c r="B1387">
        <v>-1.8999971000000001E-2</v>
      </c>
      <c r="C1387">
        <v>-1.6442119999999999E-3</v>
      </c>
      <c r="D1387">
        <v>-1.23645E-2</v>
      </c>
      <c r="E1387">
        <v>-1.100923E-3</v>
      </c>
      <c r="F1387">
        <v>1.5792402000000001E-2</v>
      </c>
      <c r="G1387">
        <v>2.3714090000000001E-3</v>
      </c>
      <c r="H1387">
        <v>-4.70373E-4</v>
      </c>
      <c r="I1387">
        <v>-8.4436330000000007E-3</v>
      </c>
      <c r="J1387">
        <v>-8.1347190000000003E-3</v>
      </c>
      <c r="K1387">
        <v>-3.7294310000000001E-3</v>
      </c>
      <c r="L1387">
        <v>-9.0229400000000001E-3</v>
      </c>
      <c r="N1387">
        <f t="shared" si="42"/>
        <v>5047422.355571555</v>
      </c>
      <c r="P1387">
        <f t="shared" si="43"/>
        <v>-47422.355571554974</v>
      </c>
    </row>
    <row r="1388" spans="1:16" x14ac:dyDescent="0.2">
      <c r="A1388" s="17">
        <v>45565</v>
      </c>
      <c r="B1388">
        <v>-3.3372482000000002E-2</v>
      </c>
      <c r="C1388">
        <v>-2.6744032000000001E-2</v>
      </c>
      <c r="D1388">
        <v>-2.4353784E-2</v>
      </c>
      <c r="E1388">
        <v>-2.9592970999999999E-2</v>
      </c>
      <c r="F1388">
        <v>-2.5417492E-2</v>
      </c>
      <c r="G1388">
        <v>-5.076986E-2</v>
      </c>
      <c r="H1388">
        <v>-2.5430859E-2</v>
      </c>
      <c r="I1388">
        <v>-3.3726099000000002E-2</v>
      </c>
      <c r="J1388">
        <v>-2.8646392E-2</v>
      </c>
      <c r="K1388">
        <v>-3.5496252999999998E-2</v>
      </c>
      <c r="L1388">
        <v>-2.8414898000000001E-2</v>
      </c>
      <c r="N1388">
        <f t="shared" si="42"/>
        <v>4857714.2232091622</v>
      </c>
      <c r="P1388">
        <f t="shared" si="43"/>
        <v>142285.77679083776</v>
      </c>
    </row>
    <row r="1389" spans="1:16" x14ac:dyDescent="0.2">
      <c r="A1389" s="17">
        <v>45566</v>
      </c>
      <c r="B1389">
        <v>-1.3309919E-2</v>
      </c>
      <c r="C1389">
        <v>1.87768E-4</v>
      </c>
      <c r="D1389">
        <v>9.0363649999999993E-3</v>
      </c>
      <c r="E1389">
        <v>1.8869026000000001E-2</v>
      </c>
      <c r="F1389">
        <v>2.430759E-2</v>
      </c>
      <c r="G1389">
        <v>4.9714429999999999E-3</v>
      </c>
      <c r="H1389">
        <v>1.5205313E-2</v>
      </c>
      <c r="I1389">
        <v>1.2396041E-2</v>
      </c>
      <c r="J1389">
        <v>1.798893E-2</v>
      </c>
      <c r="K1389">
        <v>9.3765740000000004E-3</v>
      </c>
      <c r="L1389">
        <v>1.338429E-2</v>
      </c>
      <c r="N1389">
        <f t="shared" si="42"/>
        <v>5276025.5207945993</v>
      </c>
      <c r="P1389">
        <f t="shared" si="43"/>
        <v>-276025.52079459932</v>
      </c>
    </row>
    <row r="1390" spans="1:16" x14ac:dyDescent="0.2">
      <c r="A1390" s="17">
        <v>45567</v>
      </c>
      <c r="B1390">
        <v>-5.8230469999999996E-3</v>
      </c>
      <c r="C1390">
        <v>1.9031708000000001E-2</v>
      </c>
      <c r="D1390">
        <v>-8.6892840000000002E-3</v>
      </c>
      <c r="E1390">
        <v>7.1814340000000004E-3</v>
      </c>
      <c r="F1390">
        <v>2.7723439999999999E-3</v>
      </c>
      <c r="G1390">
        <v>-2.7312399999999998E-3</v>
      </c>
      <c r="H1390">
        <v>3.5583749999999999E-3</v>
      </c>
      <c r="I1390">
        <v>-5.2108670000000001E-3</v>
      </c>
      <c r="J1390">
        <v>-5.1509019999999997E-3</v>
      </c>
      <c r="K1390">
        <v>-1.1443404000000001E-2</v>
      </c>
      <c r="L1390">
        <v>3.5596540000000002E-3</v>
      </c>
      <c r="N1390">
        <f t="shared" si="42"/>
        <v>5139426.3479518667</v>
      </c>
      <c r="P1390">
        <f t="shared" si="43"/>
        <v>-139426.34795186669</v>
      </c>
    </row>
    <row r="1391" spans="1:16" x14ac:dyDescent="0.2">
      <c r="A1391" s="17">
        <v>45568</v>
      </c>
      <c r="B1391">
        <v>1.4715981E-2</v>
      </c>
      <c r="C1391">
        <v>4.8248985000000001E-2</v>
      </c>
      <c r="D1391">
        <v>5.1437949999999996E-3</v>
      </c>
      <c r="E1391">
        <v>2.7259065999999998E-2</v>
      </c>
      <c r="F1391">
        <v>1.6066295000000001E-2</v>
      </c>
      <c r="G1391">
        <v>2.0426402999999999E-2</v>
      </c>
      <c r="H1391">
        <v>-1.1850599999999999E-4</v>
      </c>
      <c r="I1391">
        <v>2.5409678000000002E-2</v>
      </c>
      <c r="J1391">
        <v>7.3441130000000002E-3</v>
      </c>
      <c r="K1391">
        <v>4.5157540000000003E-3</v>
      </c>
      <c r="L1391">
        <v>1.359374E-2</v>
      </c>
      <c r="N1391">
        <f t="shared" si="42"/>
        <v>5175844.7373674018</v>
      </c>
      <c r="P1391">
        <f t="shared" si="43"/>
        <v>-175844.73736740183</v>
      </c>
    </row>
    <row r="1392" spans="1:16" x14ac:dyDescent="0.2">
      <c r="A1392" s="17">
        <v>45569</v>
      </c>
      <c r="B1392">
        <v>-9.3396720000000003E-3</v>
      </c>
      <c r="C1392">
        <v>4.0955499999999998E-4</v>
      </c>
      <c r="D1392">
        <v>-7.1291439999999996E-3</v>
      </c>
      <c r="E1392">
        <v>-8.8708069999999997E-3</v>
      </c>
      <c r="F1392">
        <v>4.214059E-3</v>
      </c>
      <c r="G1392">
        <v>0</v>
      </c>
      <c r="H1392">
        <v>-1.1672283E-2</v>
      </c>
      <c r="I1392">
        <v>-2.3669704E-2</v>
      </c>
      <c r="J1392">
        <v>-7.5648390000000003E-3</v>
      </c>
      <c r="K1392">
        <v>-1.5960920999999999E-2</v>
      </c>
      <c r="L1392">
        <v>-2.7300480000000001E-3</v>
      </c>
      <c r="N1392">
        <f t="shared" si="42"/>
        <v>5041216.6207299018</v>
      </c>
      <c r="P1392">
        <f t="shared" si="43"/>
        <v>-41216.620729901828</v>
      </c>
    </row>
    <row r="1393" spans="1:16" x14ac:dyDescent="0.2">
      <c r="A1393" s="17">
        <v>45572</v>
      </c>
      <c r="B1393">
        <v>4.1143683E-2</v>
      </c>
      <c r="C1393">
        <v>1.0646764E-2</v>
      </c>
      <c r="D1393">
        <v>4.6594970000000003E-3</v>
      </c>
      <c r="E1393">
        <v>3.1761205000000001E-2</v>
      </c>
      <c r="F1393">
        <v>-8.3090539999999997E-3</v>
      </c>
      <c r="G1393">
        <v>2.918974E-3</v>
      </c>
      <c r="H1393">
        <v>-3.6006549999999999E-3</v>
      </c>
      <c r="I1393">
        <v>2.8931970000000001E-3</v>
      </c>
      <c r="J1393">
        <v>1.2678148E-2</v>
      </c>
      <c r="K1393">
        <v>1.1186412E-2</v>
      </c>
      <c r="L1393">
        <v>9.8020339999999994E-3</v>
      </c>
      <c r="N1393">
        <f t="shared" si="42"/>
        <v>4892251.7351046111</v>
      </c>
      <c r="P1393">
        <f t="shared" si="43"/>
        <v>107748.26489538886</v>
      </c>
    </row>
    <row r="1394" spans="1:16" x14ac:dyDescent="0.2">
      <c r="A1394" s="17">
        <v>45573</v>
      </c>
      <c r="B1394">
        <v>5.9854560000000001E-3</v>
      </c>
      <c r="C1394">
        <v>-1.035434E-2</v>
      </c>
      <c r="D1394">
        <v>1.355685E-2</v>
      </c>
      <c r="E1394">
        <v>2.8473658999999998E-2</v>
      </c>
      <c r="F1394">
        <v>-3.699983E-3</v>
      </c>
      <c r="G1394">
        <v>2.4473401999999998E-2</v>
      </c>
      <c r="H1394">
        <v>2.3057939999999999E-2</v>
      </c>
      <c r="I1394">
        <v>-2.313903E-3</v>
      </c>
      <c r="J1394">
        <v>1.6600789000000001E-2</v>
      </c>
      <c r="K1394">
        <v>1.1318567E-2</v>
      </c>
      <c r="L1394">
        <v>1.0387607E-2</v>
      </c>
      <c r="N1394">
        <f t="shared" si="42"/>
        <v>5185797.8731541522</v>
      </c>
      <c r="P1394">
        <f t="shared" si="43"/>
        <v>-185797.87315415218</v>
      </c>
    </row>
    <row r="1395" spans="1:16" x14ac:dyDescent="0.2">
      <c r="A1395" s="17">
        <v>45574</v>
      </c>
      <c r="B1395">
        <v>-1.0282858000000001E-2</v>
      </c>
      <c r="C1395">
        <v>-4.0817191000000003E-2</v>
      </c>
      <c r="D1395">
        <v>-1.2271857000000001E-2</v>
      </c>
      <c r="E1395">
        <v>-1.3992399999999999E-3</v>
      </c>
      <c r="F1395">
        <v>-4.1270009999999999E-3</v>
      </c>
      <c r="G1395">
        <v>5.9080879999999997E-3</v>
      </c>
      <c r="H1395">
        <v>-1.0037369000000001E-2</v>
      </c>
      <c r="I1395">
        <v>-9.5044429999999996E-3</v>
      </c>
      <c r="J1395">
        <v>-1.0949833000000001E-2</v>
      </c>
      <c r="K1395">
        <v>-1.0930611E-2</v>
      </c>
      <c r="L1395">
        <v>-7.0415080000000001E-3</v>
      </c>
      <c r="N1395">
        <f t="shared" si="42"/>
        <v>5033714.9296023874</v>
      </c>
      <c r="P1395">
        <f t="shared" si="43"/>
        <v>-33714.929602387361</v>
      </c>
    </row>
    <row r="1396" spans="1:16" x14ac:dyDescent="0.2">
      <c r="A1396" s="17">
        <v>45575</v>
      </c>
      <c r="B1396">
        <v>1.4536389E-2</v>
      </c>
      <c r="C1396">
        <v>2.2345657000000001E-2</v>
      </c>
      <c r="D1396">
        <v>1.2954640999999999E-2</v>
      </c>
      <c r="E1396">
        <v>-2.2933234E-2</v>
      </c>
      <c r="F1396">
        <v>2.0889516E-2</v>
      </c>
      <c r="G1396">
        <v>3.7234054000000003E-2</v>
      </c>
      <c r="H1396">
        <v>8.6263320000000004E-3</v>
      </c>
      <c r="I1396">
        <v>1.4703269999999999E-2</v>
      </c>
      <c r="J1396">
        <v>9.3192980000000002E-3</v>
      </c>
      <c r="K1396">
        <v>8.2411480000000002E-3</v>
      </c>
      <c r="L1396">
        <v>8.3590590000000003E-3</v>
      </c>
      <c r="N1396">
        <f t="shared" si="42"/>
        <v>4946890.1063588867</v>
      </c>
      <c r="P1396">
        <f t="shared" si="43"/>
        <v>53109.893641113304</v>
      </c>
    </row>
    <row r="1397" spans="1:16" x14ac:dyDescent="0.2">
      <c r="A1397" s="17">
        <v>45576</v>
      </c>
      <c r="B1397">
        <v>-5.1063489999999996E-3</v>
      </c>
      <c r="C1397">
        <v>-1.5728473E-2</v>
      </c>
      <c r="D1397">
        <v>1.7159753E-2</v>
      </c>
      <c r="E1397">
        <v>4.5631760000000004E-3</v>
      </c>
      <c r="F1397">
        <v>4.8397592000000003E-2</v>
      </c>
      <c r="G1397">
        <v>2.266963E-2</v>
      </c>
      <c r="H1397">
        <v>4.6327443000000003E-2</v>
      </c>
      <c r="I1397">
        <v>1.343435E-3</v>
      </c>
      <c r="J1397">
        <v>1.5214714000000001E-2</v>
      </c>
      <c r="K1397">
        <v>1.2868925999999999E-2</v>
      </c>
      <c r="L1397">
        <v>1.826413E-2</v>
      </c>
      <c r="N1397">
        <f t="shared" si="42"/>
        <v>5191362.092845249</v>
      </c>
      <c r="P1397">
        <f t="shared" si="43"/>
        <v>-191362.09284524899</v>
      </c>
    </row>
    <row r="1398" spans="1:16" x14ac:dyDescent="0.2">
      <c r="A1398" s="17">
        <v>45579</v>
      </c>
      <c r="B1398">
        <v>-3.3842738999999997E-2</v>
      </c>
      <c r="C1398">
        <v>-5.3630351E-2</v>
      </c>
      <c r="D1398">
        <v>-4.3189123000000003E-2</v>
      </c>
      <c r="E1398">
        <v>-3.5338166999999997E-2</v>
      </c>
      <c r="F1398">
        <v>2.2026529999999999E-2</v>
      </c>
      <c r="G1398">
        <v>-4.0535400999999999E-2</v>
      </c>
      <c r="H1398">
        <v>-2.2435839999999999E-2</v>
      </c>
      <c r="I1398">
        <v>-6.3541685000000001E-2</v>
      </c>
      <c r="J1398">
        <v>-4.5692578999999997E-2</v>
      </c>
      <c r="K1398">
        <v>-4.8771218999999998E-2</v>
      </c>
      <c r="L1398">
        <v>-5.3270618999999998E-2</v>
      </c>
      <c r="N1398">
        <f t="shared" si="42"/>
        <v>4596927.7011284744</v>
      </c>
      <c r="P1398">
        <f t="shared" si="43"/>
        <v>403072.29887152556</v>
      </c>
    </row>
    <row r="1399" spans="1:16" x14ac:dyDescent="0.2">
      <c r="A1399" s="17">
        <v>45580</v>
      </c>
      <c r="B1399">
        <v>-1.5566264E-2</v>
      </c>
      <c r="C1399">
        <v>-3.26115E-3</v>
      </c>
      <c r="D1399">
        <v>4.2444589999999999E-3</v>
      </c>
      <c r="E1399">
        <v>4.7618699999999996E-3</v>
      </c>
      <c r="F1399">
        <v>2.8184826E-2</v>
      </c>
      <c r="G1399">
        <v>-2.3118300000000001E-4</v>
      </c>
      <c r="H1399">
        <v>-1.5105742E-2</v>
      </c>
      <c r="I1399">
        <v>1.5211732E-2</v>
      </c>
      <c r="J1399">
        <v>7.1466890000000003E-3</v>
      </c>
      <c r="K1399">
        <v>8.7348760000000008E-3</v>
      </c>
      <c r="L1399">
        <v>0</v>
      </c>
      <c r="N1399">
        <f t="shared" si="42"/>
        <v>5086685.9210491246</v>
      </c>
      <c r="P1399">
        <f t="shared" si="43"/>
        <v>-86685.921049124561</v>
      </c>
    </row>
    <row r="1400" spans="1:16" x14ac:dyDescent="0.2">
      <c r="A1400" s="17">
        <v>45581</v>
      </c>
      <c r="B1400">
        <v>5.8101200000000002E-3</v>
      </c>
      <c r="C1400">
        <v>7.6826399999999995E-4</v>
      </c>
      <c r="D1400">
        <v>-1.1980444999999999E-2</v>
      </c>
      <c r="E1400">
        <v>2.6288664E-2</v>
      </c>
      <c r="F1400">
        <v>-2.1908105000000001E-2</v>
      </c>
      <c r="G1400">
        <v>-1.3029443999999999E-2</v>
      </c>
      <c r="H1400">
        <v>-2.2184409999999998E-3</v>
      </c>
      <c r="I1400">
        <v>2.0717889999999999E-2</v>
      </c>
      <c r="J1400">
        <v>-6.5961800000000005E-4</v>
      </c>
      <c r="K1400">
        <v>9.050944E-3</v>
      </c>
      <c r="L1400">
        <v>7.8421959999999992E-3</v>
      </c>
      <c r="N1400">
        <f t="shared" si="42"/>
        <v>5102610.2694287095</v>
      </c>
      <c r="P1400">
        <f t="shared" si="43"/>
        <v>-102610.26942870952</v>
      </c>
    </row>
    <row r="1401" spans="1:16" x14ac:dyDescent="0.2">
      <c r="A1401" s="17">
        <v>45582</v>
      </c>
      <c r="B1401">
        <v>1.4598796000000001E-2</v>
      </c>
      <c r="C1401">
        <v>-1.7936E-3</v>
      </c>
      <c r="D1401">
        <v>8.5691999999999995E-4</v>
      </c>
      <c r="E1401">
        <v>-9.0753380000000005E-3</v>
      </c>
      <c r="F1401">
        <v>-7.5119100000000001E-4</v>
      </c>
      <c r="G1401">
        <v>-3.6246228999999998E-2</v>
      </c>
      <c r="H1401">
        <v>-1.0525560000000001E-3</v>
      </c>
      <c r="I1401">
        <v>4.9803621999999999E-2</v>
      </c>
      <c r="J1401">
        <v>4.3453099999999998E-3</v>
      </c>
      <c r="K1401">
        <v>9.8753250000000008E-3</v>
      </c>
      <c r="L1401">
        <v>9.1598700000000005E-4</v>
      </c>
      <c r="N1401">
        <f t="shared" si="42"/>
        <v>4793796.4447792815</v>
      </c>
      <c r="P1401">
        <f t="shared" si="43"/>
        <v>206203.5552207185</v>
      </c>
    </row>
    <row r="1402" spans="1:16" x14ac:dyDescent="0.2">
      <c r="A1402" s="17">
        <v>45583</v>
      </c>
      <c r="B1402">
        <v>3.0694910000000001E-3</v>
      </c>
      <c r="C1402">
        <v>1.2298194E-2</v>
      </c>
      <c r="D1402">
        <v>-1.3697498000000001E-2</v>
      </c>
      <c r="E1402">
        <v>5.5570900000000004E-4</v>
      </c>
      <c r="F1402">
        <v>2.4494063E-2</v>
      </c>
      <c r="G1402">
        <v>1.0868378E-2</v>
      </c>
      <c r="H1402">
        <v>-1.1237766999999999E-2</v>
      </c>
      <c r="I1402">
        <v>-2.0084066000000001E-2</v>
      </c>
      <c r="J1402">
        <v>-1.1718212E-2</v>
      </c>
      <c r="K1402">
        <v>-2.8326069999999998E-2</v>
      </c>
      <c r="L1402">
        <v>-1.876595E-3</v>
      </c>
      <c r="N1402">
        <f t="shared" si="42"/>
        <v>5052735.2023078147</v>
      </c>
      <c r="P1402">
        <f t="shared" si="43"/>
        <v>-52735.202307814732</v>
      </c>
    </row>
    <row r="1403" spans="1:16" x14ac:dyDescent="0.2">
      <c r="A1403" s="17">
        <v>45586</v>
      </c>
      <c r="B1403">
        <v>-1.945245E-2</v>
      </c>
      <c r="C1403">
        <v>-2.4425058999999999E-2</v>
      </c>
      <c r="D1403">
        <v>-9.2369960000000008E-3</v>
      </c>
      <c r="E1403">
        <v>-3.394846E-3</v>
      </c>
      <c r="F1403">
        <v>1.8404653999999999E-2</v>
      </c>
      <c r="G1403">
        <v>-9.6132900000000002E-4</v>
      </c>
      <c r="H1403">
        <v>2.4373636000000001E-2</v>
      </c>
      <c r="I1403">
        <v>1.4817877E-2</v>
      </c>
      <c r="J1403">
        <v>-4.6636819999999997E-3</v>
      </c>
      <c r="K1403">
        <v>3.3199010000000001E-3</v>
      </c>
      <c r="L1403">
        <v>-3.7197739999999999E-3</v>
      </c>
      <c r="N1403">
        <f t="shared" si="42"/>
        <v>5073095.9971276633</v>
      </c>
      <c r="P1403">
        <f t="shared" si="43"/>
        <v>-73095.997127663344</v>
      </c>
    </row>
    <row r="1404" spans="1:16" x14ac:dyDescent="0.2">
      <c r="A1404" s="17">
        <v>45587</v>
      </c>
      <c r="B1404">
        <v>-1.8928014E-2</v>
      </c>
      <c r="C1404">
        <v>-7.6872870000000001E-3</v>
      </c>
      <c r="D1404">
        <v>3.9276261999999999E-2</v>
      </c>
      <c r="E1404">
        <v>-3.3271238000000002E-2</v>
      </c>
      <c r="F1404">
        <v>-1.8404653999999999E-2</v>
      </c>
      <c r="G1404">
        <v>-4.5788399999999998E-3</v>
      </c>
      <c r="H1404">
        <v>-3.8735680000000001E-2</v>
      </c>
      <c r="I1404">
        <v>7.5402300000000004E-4</v>
      </c>
      <c r="J1404">
        <v>9.8789440000000006E-3</v>
      </c>
      <c r="K1404">
        <v>-2.1235410000000001E-3</v>
      </c>
      <c r="L1404">
        <v>-8.9844980000000005E-3</v>
      </c>
      <c r="N1404">
        <f t="shared" si="42"/>
        <v>4932981.9549354352</v>
      </c>
      <c r="P1404">
        <f t="shared" si="43"/>
        <v>67018.045064564794</v>
      </c>
    </row>
    <row r="1405" spans="1:16" x14ac:dyDescent="0.2">
      <c r="A1405" s="17">
        <v>45588</v>
      </c>
      <c r="B1405">
        <v>1.6245872000000001E-2</v>
      </c>
      <c r="C1405">
        <v>3.4600899999999999E-3</v>
      </c>
      <c r="D1405">
        <v>2.3853197E-2</v>
      </c>
      <c r="E1405">
        <v>-1.2526934999999999E-2</v>
      </c>
      <c r="F1405">
        <v>1.2212480000000001E-3</v>
      </c>
      <c r="G1405">
        <v>1.5340650000000001E-2</v>
      </c>
      <c r="H1405">
        <v>8.9633130000000005E-3</v>
      </c>
      <c r="I1405">
        <v>1.4961926E-2</v>
      </c>
      <c r="J1405">
        <v>1.2397973E-2</v>
      </c>
      <c r="K1405">
        <v>7.8079669999999999E-3</v>
      </c>
      <c r="L1405">
        <v>5.5588149999999999E-3</v>
      </c>
      <c r="N1405">
        <f t="shared" si="42"/>
        <v>4908432.4771969831</v>
      </c>
      <c r="P1405">
        <f t="shared" si="43"/>
        <v>91567.522803016938</v>
      </c>
    </row>
    <row r="1406" spans="1:16" x14ac:dyDescent="0.2">
      <c r="A1406" s="17">
        <v>45589</v>
      </c>
      <c r="B1406">
        <v>1.5104691999999999E-2</v>
      </c>
      <c r="C1406">
        <v>1.8019626E-2</v>
      </c>
      <c r="D1406">
        <v>1.5475829999999999E-3</v>
      </c>
      <c r="E1406">
        <v>9.5832490000000003E-3</v>
      </c>
      <c r="F1406">
        <v>-3.9133500000000003E-3</v>
      </c>
      <c r="G1406">
        <v>3.4139370000000002E-2</v>
      </c>
      <c r="H1406">
        <v>1.2826341E-2</v>
      </c>
      <c r="I1406">
        <v>8.6868899999999992E-3</v>
      </c>
      <c r="J1406">
        <v>2.1311490000000002E-3</v>
      </c>
      <c r="K1406">
        <v>5.6523980000000003E-3</v>
      </c>
      <c r="L1406">
        <v>9.980793E-3</v>
      </c>
      <c r="N1406">
        <f t="shared" si="42"/>
        <v>5093179.6676046271</v>
      </c>
      <c r="P1406">
        <f t="shared" si="43"/>
        <v>-93179.667604627088</v>
      </c>
    </row>
    <row r="1407" spans="1:16" x14ac:dyDescent="0.2">
      <c r="A1407" s="17">
        <v>45590</v>
      </c>
      <c r="B1407">
        <v>1.0526403E-2</v>
      </c>
      <c r="C1407">
        <v>2.3344426000000001E-2</v>
      </c>
      <c r="D1407">
        <v>-5.3299590000000004E-3</v>
      </c>
      <c r="E1407">
        <v>-5.6807189999999999E-3</v>
      </c>
      <c r="F1407">
        <v>2.2176003E-2</v>
      </c>
      <c r="G1407">
        <v>2.9447184000000001E-2</v>
      </c>
      <c r="H1407">
        <v>1.1387283999999999E-2</v>
      </c>
      <c r="I1407">
        <v>3.857091E-3</v>
      </c>
      <c r="J1407">
        <v>-1.30326E-4</v>
      </c>
      <c r="K1407">
        <v>1.1857592E-2</v>
      </c>
      <c r="L1407">
        <v>6.0963E-4</v>
      </c>
      <c r="N1407">
        <f t="shared" si="42"/>
        <v>4923567.3800907647</v>
      </c>
      <c r="P1407">
        <f t="shared" si="43"/>
        <v>76432.619909235276</v>
      </c>
    </row>
    <row r="1408" spans="1:16" x14ac:dyDescent="0.2">
      <c r="A1408" s="17">
        <v>45593</v>
      </c>
      <c r="B1408">
        <v>-8.7300099999999999E-4</v>
      </c>
      <c r="C1408">
        <v>3.8819000999999999E-2</v>
      </c>
      <c r="D1408">
        <v>2.6464985E-2</v>
      </c>
      <c r="E1408">
        <v>4.1114950999999997E-2</v>
      </c>
      <c r="F1408">
        <v>1.6992877E-2</v>
      </c>
      <c r="G1408">
        <v>0.12961750999999999</v>
      </c>
      <c r="H1408">
        <v>2.1711240999999999E-2</v>
      </c>
      <c r="I1408">
        <v>1.6904888999999999E-2</v>
      </c>
      <c r="J1408">
        <v>2.1875952000000001E-2</v>
      </c>
      <c r="K1408">
        <v>2.3681095999999999E-2</v>
      </c>
      <c r="L1408">
        <v>2.4297530000000001E-2</v>
      </c>
      <c r="N1408">
        <f t="shared" si="42"/>
        <v>5617383.9161452074</v>
      </c>
      <c r="P1408">
        <f t="shared" si="43"/>
        <v>-617383.91614520736</v>
      </c>
    </row>
    <row r="1409" spans="1:16" x14ac:dyDescent="0.2">
      <c r="A1409" s="17">
        <v>45594</v>
      </c>
      <c r="B1409">
        <v>-2.6550250000000001E-2</v>
      </c>
      <c r="C1409">
        <v>-0.112234506</v>
      </c>
      <c r="D1409">
        <v>-1.631407E-2</v>
      </c>
      <c r="E1409">
        <v>-1.4611961E-2</v>
      </c>
      <c r="F1409">
        <v>-2.4692578999999999E-2</v>
      </c>
      <c r="G1409">
        <v>-2.2005062999999998E-2</v>
      </c>
      <c r="H1409">
        <v>-4.8784415999999997E-2</v>
      </c>
      <c r="I1409">
        <v>-5.4257503999999998E-2</v>
      </c>
      <c r="J1409">
        <v>-2.1962890999999998E-2</v>
      </c>
      <c r="K1409">
        <v>-4.4888869999999997E-2</v>
      </c>
      <c r="L1409">
        <v>-3.5900387999999998E-2</v>
      </c>
      <c r="N1409">
        <f t="shared" si="42"/>
        <v>4848954.749456374</v>
      </c>
      <c r="P1409">
        <f t="shared" si="43"/>
        <v>151045.25054362603</v>
      </c>
    </row>
    <row r="1410" spans="1:16" x14ac:dyDescent="0.2">
      <c r="A1410" s="17">
        <v>45595</v>
      </c>
      <c r="B1410">
        <v>-3.5603888E-2</v>
      </c>
      <c r="C1410">
        <v>-3.095883E-2</v>
      </c>
      <c r="D1410">
        <v>-1.6645469999999999E-2</v>
      </c>
      <c r="E1410">
        <v>-3.9669220999999998E-2</v>
      </c>
      <c r="F1410">
        <v>-3.3027487000000001E-2</v>
      </c>
      <c r="G1410">
        <v>-4.2376614E-2</v>
      </c>
      <c r="H1410">
        <v>-2.9361372E-2</v>
      </c>
      <c r="I1410">
        <v>-3.6628440999999998E-2</v>
      </c>
      <c r="J1410">
        <v>-3.0935949000000001E-2</v>
      </c>
      <c r="K1410">
        <v>-2.9676556999999999E-2</v>
      </c>
      <c r="L1410">
        <v>-3.9571370000000002E-2</v>
      </c>
      <c r="N1410">
        <f t="shared" si="42"/>
        <v>4726728.2386468453</v>
      </c>
      <c r="P1410">
        <f t="shared" si="43"/>
        <v>273271.76135315467</v>
      </c>
    </row>
    <row r="1411" spans="1:16" x14ac:dyDescent="0.2">
      <c r="A1411" s="17">
        <v>45596</v>
      </c>
      <c r="B1411">
        <v>7.5169554999999999E-2</v>
      </c>
      <c r="C1411">
        <v>-1.5458683000000001E-2</v>
      </c>
      <c r="D1411">
        <v>8.6257629999999998E-3</v>
      </c>
      <c r="E1411">
        <v>-5.0193369999999996E-3</v>
      </c>
      <c r="F1411">
        <v>5.6540967999999997E-2</v>
      </c>
      <c r="G1411">
        <v>2.7148620000000002E-3</v>
      </c>
      <c r="H1411">
        <v>1.5242311999999999E-2</v>
      </c>
      <c r="I1411">
        <v>3.1285960000000002E-2</v>
      </c>
      <c r="J1411">
        <v>1.0566509999999999E-2</v>
      </c>
      <c r="K1411">
        <v>1.9436446999999999E-2</v>
      </c>
      <c r="L1411">
        <v>1.0573539999999999E-2</v>
      </c>
      <c r="N1411">
        <f t="shared" si="42"/>
        <v>4428965.0631071366</v>
      </c>
      <c r="P1411">
        <f t="shared" si="43"/>
        <v>571034.93689286336</v>
      </c>
    </row>
    <row r="1412" spans="1:16" x14ac:dyDescent="0.2">
      <c r="A1412" s="17">
        <v>45597</v>
      </c>
      <c r="B1412">
        <v>-2.9748488E-2</v>
      </c>
      <c r="C1412">
        <v>-8.1395779999999997E-3</v>
      </c>
      <c r="D1412">
        <v>-6.1677069999999997E-3</v>
      </c>
      <c r="E1412">
        <v>-2.1927370000000002E-3</v>
      </c>
      <c r="F1412">
        <v>-4.6112879999999998E-3</v>
      </c>
      <c r="G1412">
        <v>1.2023321E-2</v>
      </c>
      <c r="H1412">
        <v>-5.4479799999999998E-4</v>
      </c>
      <c r="I1412">
        <v>-7.2965199999999999E-3</v>
      </c>
      <c r="J1412">
        <v>-5.7375359999999997E-3</v>
      </c>
      <c r="K1412">
        <v>-4.5552209999999999E-3</v>
      </c>
      <c r="L1412">
        <v>-5.7742130000000003E-3</v>
      </c>
      <c r="N1412">
        <f t="shared" si="42"/>
        <v>5196514.360176703</v>
      </c>
      <c r="P1412">
        <f t="shared" si="43"/>
        <v>-196514.36017670296</v>
      </c>
    </row>
    <row r="1413" spans="1:16" x14ac:dyDescent="0.2">
      <c r="A1413" s="17">
        <v>45600</v>
      </c>
      <c r="B1413">
        <v>3.4907525000000002E-2</v>
      </c>
      <c r="C1413">
        <v>6.7287639999999999E-3</v>
      </c>
      <c r="D1413">
        <v>-5.909531E-3</v>
      </c>
      <c r="E1413">
        <v>3.1247911E-2</v>
      </c>
      <c r="F1413">
        <v>3.2759379999999998E-2</v>
      </c>
      <c r="G1413">
        <v>3.502736E-2</v>
      </c>
      <c r="H1413">
        <v>4.409863E-3</v>
      </c>
      <c r="I1413">
        <v>-1.3777245E-2</v>
      </c>
      <c r="J1413">
        <v>-2.9835372999999998E-2</v>
      </c>
      <c r="K1413">
        <v>8.2909939999999994E-3</v>
      </c>
      <c r="L1413">
        <v>1.1605354999999999E-2</v>
      </c>
      <c r="N1413">
        <f t="shared" ref="N1413:N1476" si="44">$B$2*(1+B1413)+$C$2*(1+C1413)+$D$2*(1+D1413)+$E$2*(1+E1413)+$F$2*(1+F1413)+$G$2*(1+G1413)+$H$2*(1+H1413)+$I$2*(1+I1413)+$J$2*(1+J1413)+$K$2*(1+K1413)+$L$2*(1+L1413)</f>
        <v>4918962.7836582121</v>
      </c>
      <c r="P1413">
        <f t="shared" ref="P1413:P1476" si="45">5000000-N1413</f>
        <v>81037.216341787949</v>
      </c>
    </row>
    <row r="1414" spans="1:16" x14ac:dyDescent="0.2">
      <c r="A1414" s="17">
        <v>45601</v>
      </c>
      <c r="B1414">
        <v>7.1562449E-2</v>
      </c>
      <c r="C1414">
        <v>2.3993356E-2</v>
      </c>
      <c r="D1414">
        <v>5.9956064000000003E-2</v>
      </c>
      <c r="E1414">
        <v>3.1973310999999997E-2</v>
      </c>
      <c r="F1414">
        <v>3.8695563000000002E-2</v>
      </c>
      <c r="G1414">
        <v>0.138047688</v>
      </c>
      <c r="H1414">
        <v>4.1788239999999997E-2</v>
      </c>
      <c r="I1414">
        <v>5.6778378999999997E-2</v>
      </c>
      <c r="J1414">
        <v>3.8982009999999997E-2</v>
      </c>
      <c r="K1414">
        <v>-1.8006365999999999E-2</v>
      </c>
      <c r="L1414">
        <v>2.8744052999999999E-2</v>
      </c>
      <c r="N1414">
        <f t="shared" si="44"/>
        <v>5299051.2681344841</v>
      </c>
      <c r="P1414">
        <f t="shared" si="45"/>
        <v>-299051.26813448407</v>
      </c>
    </row>
    <row r="1415" spans="1:16" x14ac:dyDescent="0.2">
      <c r="A1415" s="17">
        <v>45602</v>
      </c>
      <c r="B1415">
        <v>4.6029978999999999E-2</v>
      </c>
      <c r="C1415">
        <v>3.2011419999999999E-2</v>
      </c>
      <c r="D1415">
        <v>1.1884247000000001E-2</v>
      </c>
      <c r="E1415">
        <v>2.3448867000000002E-2</v>
      </c>
      <c r="F1415">
        <v>3.5871065000000001E-2</v>
      </c>
      <c r="G1415">
        <v>-1.7659383000000001E-2</v>
      </c>
      <c r="H1415">
        <v>-4.62595E-4</v>
      </c>
      <c r="I1415">
        <v>1.6114633E-2</v>
      </c>
      <c r="J1415">
        <v>6.695833E-3</v>
      </c>
      <c r="K1415">
        <v>7.9681460000000006E-3</v>
      </c>
      <c r="L1415">
        <v>2.0631885999999999E-2</v>
      </c>
      <c r="N1415">
        <f t="shared" si="44"/>
        <v>4849939.5706758397</v>
      </c>
      <c r="P1415">
        <f t="shared" si="45"/>
        <v>150060.42932416033</v>
      </c>
    </row>
    <row r="1416" spans="1:16" x14ac:dyDescent="0.2">
      <c r="A1416" s="17">
        <v>45603</v>
      </c>
      <c r="B1416">
        <v>-1.144337E-3</v>
      </c>
      <c r="C1416">
        <v>-1.2560264E-2</v>
      </c>
      <c r="D1416">
        <v>1.2562116E-2</v>
      </c>
      <c r="E1416">
        <v>-9.2531000000000004E-4</v>
      </c>
      <c r="F1416">
        <v>-1.4914430000000001E-3</v>
      </c>
      <c r="G1416">
        <v>-1.6182444000000001E-2</v>
      </c>
      <c r="H1416">
        <v>-1.1634069E-2</v>
      </c>
      <c r="I1416">
        <v>-9.4908630000000004E-3</v>
      </c>
      <c r="J1416">
        <v>-8.6867200000000002E-3</v>
      </c>
      <c r="K1416">
        <v>-1.9972130000000001E-2</v>
      </c>
      <c r="L1416">
        <v>-7.4926200000000002E-3</v>
      </c>
      <c r="N1416">
        <f t="shared" si="44"/>
        <v>4944279.9205171084</v>
      </c>
      <c r="P1416">
        <f t="shared" si="45"/>
        <v>55720.079482891597</v>
      </c>
    </row>
    <row r="1417" spans="1:16" x14ac:dyDescent="0.2">
      <c r="A1417" s="17">
        <v>45604</v>
      </c>
      <c r="B1417">
        <v>-4.4885643000000003E-2</v>
      </c>
      <c r="C1417">
        <v>-4.0636079999999998E-3</v>
      </c>
      <c r="D1417">
        <v>-2.0268431E-2</v>
      </c>
      <c r="E1417">
        <v>-2.6094412000000001E-2</v>
      </c>
      <c r="F1417">
        <v>-1.6662613999999999E-2</v>
      </c>
      <c r="G1417">
        <v>1.9701020000000001E-3</v>
      </c>
      <c r="H1417">
        <v>-1.5448537E-2</v>
      </c>
      <c r="I1417">
        <v>-3.6795585999999998E-2</v>
      </c>
      <c r="J1417">
        <v>-2.3888000999999999E-2</v>
      </c>
      <c r="K1417">
        <v>-4.1897621000000003E-2</v>
      </c>
      <c r="L1417">
        <v>-2.5344373E-2</v>
      </c>
      <c r="N1417">
        <f t="shared" si="44"/>
        <v>5137603.3470453974</v>
      </c>
      <c r="P1417">
        <f t="shared" si="45"/>
        <v>-137603.34704539739</v>
      </c>
    </row>
    <row r="1418" spans="1:16" x14ac:dyDescent="0.2">
      <c r="A1418" s="17">
        <v>45607</v>
      </c>
      <c r="B1418">
        <v>-3.6175430000000001E-2</v>
      </c>
      <c r="C1418">
        <v>-2.5570168000000001E-2</v>
      </c>
      <c r="D1418">
        <v>-1.4417627000000001E-2</v>
      </c>
      <c r="E1418">
        <v>-1.514973E-2</v>
      </c>
      <c r="F1418">
        <v>5.7288240000000004E-3</v>
      </c>
      <c r="G1418">
        <v>-9.3475510000000008E-3</v>
      </c>
      <c r="H1418">
        <v>-2.9426197000000001E-2</v>
      </c>
      <c r="I1418">
        <v>4.7451919999999996E-3</v>
      </c>
      <c r="J1418">
        <v>-4.1816470000000001E-3</v>
      </c>
      <c r="K1418">
        <v>-3.7619126000000003E-2</v>
      </c>
      <c r="L1418">
        <v>-1.0965656000000001E-2</v>
      </c>
      <c r="N1418">
        <f t="shared" si="44"/>
        <v>5231217.599837184</v>
      </c>
      <c r="P1418">
        <f t="shared" si="45"/>
        <v>-231217.59983718395</v>
      </c>
    </row>
    <row r="1419" spans="1:16" x14ac:dyDescent="0.2">
      <c r="A1419" s="17">
        <v>45608</v>
      </c>
      <c r="B1419">
        <v>3.0972329999999999E-2</v>
      </c>
      <c r="C1419">
        <v>-3.0610680000000001E-2</v>
      </c>
      <c r="D1419">
        <v>-3.3742764000000001E-2</v>
      </c>
      <c r="E1419">
        <v>-1.5094526E-2</v>
      </c>
      <c r="F1419">
        <v>-2.9643965000000001E-2</v>
      </c>
      <c r="G1419">
        <v>-1.9145433999999999E-2</v>
      </c>
      <c r="H1419">
        <v>-1.8467053000000001E-2</v>
      </c>
      <c r="I1419">
        <v>-4.2353859000000001E-2</v>
      </c>
      <c r="J1419">
        <v>-3.1039323000000001E-2</v>
      </c>
      <c r="K1419">
        <v>-1.0605949999999999E-2</v>
      </c>
      <c r="L1419">
        <v>-2.1474071000000001E-2</v>
      </c>
      <c r="N1419">
        <f t="shared" si="44"/>
        <v>4466611.8462583087</v>
      </c>
      <c r="P1419">
        <f t="shared" si="45"/>
        <v>533388.15374169126</v>
      </c>
    </row>
    <row r="1420" spans="1:16" x14ac:dyDescent="0.2">
      <c r="A1420" s="17">
        <v>45609</v>
      </c>
      <c r="B1420">
        <v>4.4044360000000003E-3</v>
      </c>
      <c r="C1420">
        <v>-3.3077380000000002E-3</v>
      </c>
      <c r="D1420">
        <v>1.3601939999999999E-3</v>
      </c>
      <c r="E1420">
        <v>-1.8607367999999999E-2</v>
      </c>
      <c r="F1420">
        <v>6.9701729999999996E-3</v>
      </c>
      <c r="G1420">
        <v>-1.8018527999999999E-2</v>
      </c>
      <c r="H1420">
        <v>2.1888121999999999E-2</v>
      </c>
      <c r="I1420">
        <v>1.9757299999999999E-4</v>
      </c>
      <c r="J1420">
        <v>-2.8229140000000002E-3</v>
      </c>
      <c r="K1420">
        <v>-1.4978554999999999E-2</v>
      </c>
      <c r="L1420">
        <v>-5.9546800000000004E-4</v>
      </c>
      <c r="N1420">
        <f t="shared" si="44"/>
        <v>4905341.346343617</v>
      </c>
      <c r="P1420">
        <f t="shared" si="45"/>
        <v>94658.653656383045</v>
      </c>
    </row>
    <row r="1421" spans="1:16" x14ac:dyDescent="0.2">
      <c r="A1421" s="17">
        <v>45610</v>
      </c>
      <c r="B1421">
        <v>-2.7543267999999999E-2</v>
      </c>
      <c r="C1421">
        <v>-2.8788447000000002E-2</v>
      </c>
      <c r="D1421">
        <v>-2.3974497000000001E-2</v>
      </c>
      <c r="E1421">
        <v>-3.3056035999999997E-2</v>
      </c>
      <c r="F1421">
        <v>-3.2154165999999998E-2</v>
      </c>
      <c r="G1421">
        <v>-3.8988256999999998E-2</v>
      </c>
      <c r="H1421">
        <v>-2.1389518999999999E-2</v>
      </c>
      <c r="I1421">
        <v>-2.8041123000000001E-2</v>
      </c>
      <c r="J1421">
        <v>-2.8143998E-2</v>
      </c>
      <c r="K1421">
        <v>-4.2665727000000001E-2</v>
      </c>
      <c r="L1421">
        <v>-3.2742502E-2</v>
      </c>
      <c r="N1421">
        <f t="shared" si="44"/>
        <v>4832831.2143146563</v>
      </c>
      <c r="P1421">
        <f t="shared" si="45"/>
        <v>167168.78568534367</v>
      </c>
    </row>
    <row r="1422" spans="1:16" x14ac:dyDescent="0.2">
      <c r="A1422" s="17">
        <v>45611</v>
      </c>
      <c r="B1422">
        <v>1.9923397999999998E-2</v>
      </c>
      <c r="C1422">
        <v>2.9436437999999999E-2</v>
      </c>
      <c r="D1422">
        <v>2.9686247999999998E-2</v>
      </c>
      <c r="E1422">
        <v>5.0226569999999998E-3</v>
      </c>
      <c r="F1422">
        <v>9.9694229999999998E-3</v>
      </c>
      <c r="G1422">
        <v>2.4640299000000001E-2</v>
      </c>
      <c r="H1422">
        <v>2.4616603000000001E-2</v>
      </c>
      <c r="I1422">
        <v>1.8515360000000002E-2</v>
      </c>
      <c r="J1422">
        <v>1.5865641999999999E-2</v>
      </c>
      <c r="K1422">
        <v>3.7315948000000002E-2</v>
      </c>
      <c r="L1422">
        <v>1.2842731E-2</v>
      </c>
      <c r="N1422">
        <f t="shared" si="44"/>
        <v>4921470.0068484042</v>
      </c>
      <c r="P1422">
        <f t="shared" si="45"/>
        <v>78529.993151595816</v>
      </c>
    </row>
    <row r="1423" spans="1:16" x14ac:dyDescent="0.2">
      <c r="A1423" s="17">
        <v>45614</v>
      </c>
      <c r="B1423">
        <v>-2.6102599000000001E-2</v>
      </c>
      <c r="C1423">
        <v>3.3055990000000002E-3</v>
      </c>
      <c r="D1423">
        <v>-2.9934829999999999E-2</v>
      </c>
      <c r="E1423">
        <v>-1.9333830000000001E-3</v>
      </c>
      <c r="F1423">
        <v>7.0766550000000003E-3</v>
      </c>
      <c r="G1423">
        <v>-5.7208249999999997E-3</v>
      </c>
      <c r="H1423">
        <v>1.275827E-3</v>
      </c>
      <c r="I1423">
        <v>-3.1806583999999999E-2</v>
      </c>
      <c r="J1423">
        <v>3.7135800000000002E-3</v>
      </c>
      <c r="K1423">
        <v>-5.6865750000000001E-3</v>
      </c>
      <c r="L1423">
        <v>1.9145760000000001E-3</v>
      </c>
      <c r="N1423">
        <f t="shared" si="44"/>
        <v>5205326.4178639594</v>
      </c>
      <c r="P1423">
        <f t="shared" si="45"/>
        <v>-205326.41786395945</v>
      </c>
    </row>
    <row r="1424" spans="1:16" x14ac:dyDescent="0.2">
      <c r="A1424" s="17">
        <v>45615</v>
      </c>
      <c r="B1424">
        <v>-7.8822449999999995E-3</v>
      </c>
      <c r="C1424">
        <v>-1.2924786000000001E-2</v>
      </c>
      <c r="D1424">
        <v>-1.4426925E-2</v>
      </c>
      <c r="E1424">
        <v>-1.2781694E-2</v>
      </c>
      <c r="F1424">
        <v>5.8036859999999997E-3</v>
      </c>
      <c r="G1424">
        <v>1.2542921E-2</v>
      </c>
      <c r="H1424">
        <v>-6.5482027999999998E-2</v>
      </c>
      <c r="I1424">
        <v>4.3699657000000003E-2</v>
      </c>
      <c r="J1424">
        <v>2.7524950000000002E-3</v>
      </c>
      <c r="K1424">
        <v>3.6923339999999998E-3</v>
      </c>
      <c r="L1424">
        <v>-7.6803949999999996E-3</v>
      </c>
      <c r="N1424">
        <f t="shared" si="44"/>
        <v>4984153.8575298395</v>
      </c>
      <c r="P1424">
        <f t="shared" si="45"/>
        <v>15846.142470160499</v>
      </c>
    </row>
    <row r="1425" spans="1:16" x14ac:dyDescent="0.2">
      <c r="A1425" s="17">
        <v>45616</v>
      </c>
      <c r="B1425">
        <v>1.7750736E-2</v>
      </c>
      <c r="C1425">
        <v>-7.99743E-4</v>
      </c>
      <c r="D1425">
        <v>5.04128E-5</v>
      </c>
      <c r="E1425">
        <v>4.2177439999999998E-3</v>
      </c>
      <c r="F1425">
        <v>3.3701228E-2</v>
      </c>
      <c r="G1425">
        <v>2.8669143000000001E-2</v>
      </c>
      <c r="H1425">
        <v>7.6840579999999997E-3</v>
      </c>
      <c r="I1425">
        <v>2.9319609999999999E-2</v>
      </c>
      <c r="J1425">
        <v>1.3883622999999999E-2</v>
      </c>
      <c r="K1425">
        <v>2.1120637000000001E-2</v>
      </c>
      <c r="L1425">
        <v>1.5718889999999999E-2</v>
      </c>
      <c r="N1425">
        <f t="shared" si="44"/>
        <v>5023284.9996075686</v>
      </c>
      <c r="P1425">
        <f t="shared" si="45"/>
        <v>-23284.999607568607</v>
      </c>
    </row>
    <row r="1426" spans="1:16" x14ac:dyDescent="0.2">
      <c r="A1426" s="17">
        <v>45617</v>
      </c>
      <c r="B1426">
        <v>2.4519609999999999E-3</v>
      </c>
      <c r="C1426">
        <v>6.2355229999999998E-3</v>
      </c>
      <c r="D1426">
        <v>-1.0095919999999999E-3</v>
      </c>
      <c r="E1426">
        <v>1.7673330000000001E-3</v>
      </c>
      <c r="F1426">
        <v>-4.637347E-3</v>
      </c>
      <c r="G1426">
        <v>2.6619904E-2</v>
      </c>
      <c r="H1426">
        <v>8.5188409999999992E-3</v>
      </c>
      <c r="I1426">
        <v>3.6634147999999998E-2</v>
      </c>
      <c r="J1426">
        <v>2.9400419999999999E-3</v>
      </c>
      <c r="K1426">
        <v>9.5672169999999994E-3</v>
      </c>
      <c r="L1426">
        <v>4.1646599999999999E-4</v>
      </c>
      <c r="N1426">
        <f t="shared" si="44"/>
        <v>5063042.607554147</v>
      </c>
      <c r="P1426">
        <f t="shared" si="45"/>
        <v>-63042.60755414702</v>
      </c>
    </row>
    <row r="1427" spans="1:16" x14ac:dyDescent="0.2">
      <c r="A1427" s="17">
        <v>45618</v>
      </c>
      <c r="B1427">
        <v>1.4989173999999999E-2</v>
      </c>
      <c r="C1427">
        <v>1.9894736E-2</v>
      </c>
      <c r="D1427">
        <v>2.4594077999999998E-2</v>
      </c>
      <c r="E1427">
        <v>3.586124E-3</v>
      </c>
      <c r="F1427">
        <v>-2.922914E-3</v>
      </c>
      <c r="G1427">
        <v>1.6482435E-2</v>
      </c>
      <c r="H1427">
        <v>1.2864254E-2</v>
      </c>
      <c r="I1427">
        <v>5.8571677000000003E-2</v>
      </c>
      <c r="J1427">
        <v>4.1040132999999999E-2</v>
      </c>
      <c r="K1427">
        <v>4.6294997999999997E-2</v>
      </c>
      <c r="L1427">
        <v>9.7135039999999995E-3</v>
      </c>
      <c r="N1427">
        <f t="shared" si="44"/>
        <v>4957870.5859228112</v>
      </c>
      <c r="P1427">
        <f t="shared" si="45"/>
        <v>42129.41407718882</v>
      </c>
    </row>
    <row r="1428" spans="1:16" x14ac:dyDescent="0.2">
      <c r="A1428" s="17">
        <v>45621</v>
      </c>
      <c r="B1428">
        <v>-3.3527327000000003E-2</v>
      </c>
      <c r="C1428">
        <v>-2.4458839E-2</v>
      </c>
      <c r="D1428">
        <v>-9.8049899999999995E-3</v>
      </c>
      <c r="E1428">
        <v>-4.85487E-4</v>
      </c>
      <c r="F1428">
        <v>9.7098670000000005E-3</v>
      </c>
      <c r="G1428">
        <v>1.535005E-2</v>
      </c>
      <c r="H1428">
        <v>-1.1971674E-2</v>
      </c>
      <c r="I1428">
        <v>-2.6442576999999998E-2</v>
      </c>
      <c r="J1428">
        <v>-2.0469299E-2</v>
      </c>
      <c r="K1428">
        <v>-2.0831023000000001E-2</v>
      </c>
      <c r="L1428">
        <v>-1.3049811E-2</v>
      </c>
      <c r="N1428">
        <f t="shared" si="44"/>
        <v>5177020.8182608131</v>
      </c>
      <c r="P1428">
        <f t="shared" si="45"/>
        <v>-177020.81826081313</v>
      </c>
    </row>
    <row r="1429" spans="1:16" x14ac:dyDescent="0.2">
      <c r="A1429" s="17">
        <v>45622</v>
      </c>
      <c r="B1429">
        <v>-1.6771866E-2</v>
      </c>
      <c r="C1429">
        <v>-1.0804571000000001E-2</v>
      </c>
      <c r="D1429">
        <v>-8.7969260000000001E-3</v>
      </c>
      <c r="E1429">
        <v>-3.1259294999999999E-2</v>
      </c>
      <c r="F1429">
        <v>-3.3183600000000001E-2</v>
      </c>
      <c r="G1429">
        <v>-1.1315318E-2</v>
      </c>
      <c r="H1429">
        <v>-3.383016E-3</v>
      </c>
      <c r="I1429">
        <v>6.0552310000000003E-3</v>
      </c>
      <c r="J1429">
        <v>-8.6195779999999993E-3</v>
      </c>
      <c r="K1429">
        <v>-7.9248400000000007E-3</v>
      </c>
      <c r="L1429">
        <v>-1.3504527000000001E-2</v>
      </c>
      <c r="N1429">
        <f t="shared" si="44"/>
        <v>4919948.7446485851</v>
      </c>
      <c r="P1429">
        <f t="shared" si="45"/>
        <v>80051.255351414904</v>
      </c>
    </row>
    <row r="1430" spans="1:16" x14ac:dyDescent="0.2">
      <c r="A1430" s="17">
        <v>45623</v>
      </c>
      <c r="B1430">
        <v>1.6771866E-2</v>
      </c>
      <c r="C1430">
        <v>6.8758020000000003E-3</v>
      </c>
      <c r="D1430">
        <v>9.1950020000000007E-3</v>
      </c>
      <c r="E1430">
        <v>1.4980902000000001E-2</v>
      </c>
      <c r="F1430">
        <v>2.8340493000000001E-2</v>
      </c>
      <c r="G1430">
        <v>1.2007495999999999E-2</v>
      </c>
      <c r="H1430">
        <v>1.3526971E-2</v>
      </c>
      <c r="I1430">
        <v>7.6059500000000002E-3</v>
      </c>
      <c r="J1430">
        <v>4.0439559999999996E-3</v>
      </c>
      <c r="K1430">
        <v>4.4104030000000002E-3</v>
      </c>
      <c r="L1430">
        <v>1.327239E-2</v>
      </c>
      <c r="N1430">
        <f t="shared" si="44"/>
        <v>5044729.6448945403</v>
      </c>
      <c r="P1430">
        <f t="shared" si="45"/>
        <v>-44729.64489454031</v>
      </c>
    </row>
    <row r="1431" spans="1:16" x14ac:dyDescent="0.2">
      <c r="A1431" s="17">
        <v>45625</v>
      </c>
      <c r="B1431">
        <v>-5.0020500000000001E-3</v>
      </c>
      <c r="C1431">
        <v>3.4955607999999999E-2</v>
      </c>
      <c r="D1431">
        <v>3.7238290000000001E-3</v>
      </c>
      <c r="E1431">
        <v>2.6965218999999999E-2</v>
      </c>
      <c r="F1431">
        <v>4.4005974000000003E-2</v>
      </c>
      <c r="G1431">
        <v>1.8169810000000002E-2</v>
      </c>
      <c r="H1431">
        <v>2.7990488000000001E-2</v>
      </c>
      <c r="I1431">
        <v>2.7460915999999998E-2</v>
      </c>
      <c r="J1431">
        <v>2.2985332000000001E-2</v>
      </c>
      <c r="K1431">
        <v>3.0909420999999999E-2</v>
      </c>
      <c r="L1431">
        <v>2.5937389000000002E-2</v>
      </c>
      <c r="N1431">
        <f t="shared" si="44"/>
        <v>5321446.2462979155</v>
      </c>
      <c r="P1431">
        <f t="shared" si="45"/>
        <v>-321446.24629791547</v>
      </c>
    </row>
    <row r="1432" spans="1:16" x14ac:dyDescent="0.2">
      <c r="A1432" s="17">
        <v>45628</v>
      </c>
      <c r="B1432">
        <v>-6.2951858999999999E-2</v>
      </c>
      <c r="C1432">
        <v>-5.6331399999999998E-4</v>
      </c>
      <c r="D1432">
        <v>-2.2807441000000001E-2</v>
      </c>
      <c r="E1432">
        <v>9.8011209999999994E-3</v>
      </c>
      <c r="F1432">
        <v>-9.8563690000000002E-3</v>
      </c>
      <c r="G1432">
        <v>-3.9145580000000003E-3</v>
      </c>
      <c r="H1432">
        <v>-2.7641020000000001E-3</v>
      </c>
      <c r="I1432">
        <v>-8.57612E-4</v>
      </c>
      <c r="J1432">
        <v>-7.1066100000000002E-3</v>
      </c>
      <c r="K1432">
        <v>-7.2544623000000003E-2</v>
      </c>
      <c r="L1432">
        <v>-5.6705770000000004E-3</v>
      </c>
      <c r="N1432">
        <f t="shared" si="44"/>
        <v>5751107.3094020151</v>
      </c>
      <c r="P1432">
        <f t="shared" si="45"/>
        <v>-751107.30940201506</v>
      </c>
    </row>
    <row r="1433" spans="1:16" x14ac:dyDescent="0.2">
      <c r="A1433" s="17">
        <v>45629</v>
      </c>
      <c r="B1433">
        <v>-2.2958480999999999E-2</v>
      </c>
      <c r="C1433">
        <v>1.4057718E-2</v>
      </c>
      <c r="D1433">
        <v>-2.9450729999999999E-3</v>
      </c>
      <c r="E1433">
        <v>1.4230748E-2</v>
      </c>
      <c r="F1433">
        <v>0.208544754</v>
      </c>
      <c r="G1433">
        <v>5.7813480000000004E-3</v>
      </c>
      <c r="H1433">
        <v>4.663688E-3</v>
      </c>
      <c r="I1433">
        <v>1.8361649000000001E-2</v>
      </c>
      <c r="J1433">
        <v>-1.4732799E-2</v>
      </c>
      <c r="K1433">
        <v>-5.9058397999999998E-2</v>
      </c>
      <c r="L1433">
        <v>1.3151876E-2</v>
      </c>
      <c r="N1433">
        <f t="shared" si="44"/>
        <v>5389975.7136182617</v>
      </c>
      <c r="P1433">
        <f t="shared" si="45"/>
        <v>-389975.71361826174</v>
      </c>
    </row>
    <row r="1434" spans="1:16" x14ac:dyDescent="0.2">
      <c r="A1434" s="17">
        <v>45630</v>
      </c>
      <c r="B1434">
        <v>-5.4269625000000002E-2</v>
      </c>
      <c r="C1434">
        <v>-1.8434058999999999E-2</v>
      </c>
      <c r="D1434">
        <v>-1.8787122999999999E-2</v>
      </c>
      <c r="E1434">
        <v>-5.2792699999999998E-4</v>
      </c>
      <c r="F1434">
        <v>-4.1298183000000002E-2</v>
      </c>
      <c r="G1434">
        <v>-2.5065674E-2</v>
      </c>
      <c r="H1434">
        <v>-1.3008064999999999E-2</v>
      </c>
      <c r="I1434">
        <v>-2.8190156000000001E-2</v>
      </c>
      <c r="J1434">
        <v>-1.7327476000000001E-2</v>
      </c>
      <c r="K1434">
        <v>-5.6566907999999999E-2</v>
      </c>
      <c r="L1434">
        <v>-1.9083696000000001E-2</v>
      </c>
      <c r="N1434">
        <f t="shared" si="44"/>
        <v>5390987.1100126989</v>
      </c>
      <c r="P1434">
        <f t="shared" si="45"/>
        <v>-390987.11001269892</v>
      </c>
    </row>
    <row r="1435" spans="1:16" x14ac:dyDescent="0.2">
      <c r="A1435" s="17">
        <v>45631</v>
      </c>
      <c r="B1435">
        <v>5.7526929999999997E-3</v>
      </c>
      <c r="C1435">
        <v>-1.9789925E-2</v>
      </c>
      <c r="D1435">
        <v>5.6989200000000001E-4</v>
      </c>
      <c r="E1435">
        <v>5.1783081000000002E-2</v>
      </c>
      <c r="F1435">
        <v>1.234148E-3</v>
      </c>
      <c r="G1435">
        <v>2.2519239E-2</v>
      </c>
      <c r="H1435">
        <v>-5.5017929999999996E-3</v>
      </c>
      <c r="I1435">
        <v>-6.9337700000000001E-4</v>
      </c>
      <c r="J1435">
        <v>1.6869265000000001E-2</v>
      </c>
      <c r="K1435">
        <v>1.7696594999999999E-2</v>
      </c>
      <c r="L1435">
        <v>6.0228039999999997E-3</v>
      </c>
      <c r="N1435">
        <f t="shared" si="44"/>
        <v>5198000.969822566</v>
      </c>
      <c r="P1435">
        <f t="shared" si="45"/>
        <v>-198000.96982256602</v>
      </c>
    </row>
    <row r="1436" spans="1:16" x14ac:dyDescent="0.2">
      <c r="A1436" s="17">
        <v>45632</v>
      </c>
      <c r="B1436">
        <v>-5.2720279999999998E-3</v>
      </c>
      <c r="C1436">
        <v>-5.7315481000000001E-2</v>
      </c>
      <c r="D1436">
        <v>1.8107939999999999E-3</v>
      </c>
      <c r="E1436">
        <v>-3.2918069999999999E-3</v>
      </c>
      <c r="F1436">
        <v>-5.8781801000000002E-2</v>
      </c>
      <c r="G1436">
        <v>-7.3360439999999999E-3</v>
      </c>
      <c r="H1436">
        <v>7.6816360000000004E-3</v>
      </c>
      <c r="I1436">
        <v>4.7575647999999998E-2</v>
      </c>
      <c r="J1436">
        <v>8.0674690000000007E-3</v>
      </c>
      <c r="K1436">
        <v>4.2594717999999997E-2</v>
      </c>
      <c r="L1436">
        <v>-4.8334820000000001E-3</v>
      </c>
      <c r="N1436">
        <f t="shared" si="44"/>
        <v>4885917.8150304584</v>
      </c>
      <c r="P1436">
        <f t="shared" si="45"/>
        <v>114082.18496954162</v>
      </c>
    </row>
    <row r="1437" spans="1:16" x14ac:dyDescent="0.2">
      <c r="A1437" s="17">
        <v>45635</v>
      </c>
      <c r="B1437">
        <v>-3.1733179E-2</v>
      </c>
      <c r="C1437">
        <v>-2.4207494999999999E-2</v>
      </c>
      <c r="D1437">
        <v>-1.7048120999999999E-2</v>
      </c>
      <c r="E1437">
        <v>-4.0661327999999997E-2</v>
      </c>
      <c r="F1437">
        <v>-3.2754749999999999E-3</v>
      </c>
      <c r="G1437">
        <v>-7.045305E-3</v>
      </c>
      <c r="H1437">
        <v>-2.6987787999999999E-2</v>
      </c>
      <c r="I1437">
        <v>-1.6672610000000001E-2</v>
      </c>
      <c r="J1437">
        <v>-1.5783093000000002E-2</v>
      </c>
      <c r="K1437">
        <v>8.0778600000000001E-4</v>
      </c>
      <c r="L1437">
        <v>-2.4056343000000001E-2</v>
      </c>
      <c r="N1437">
        <f t="shared" si="44"/>
        <v>4808415.5231269421</v>
      </c>
      <c r="P1437">
        <f t="shared" si="45"/>
        <v>191584.47687305789</v>
      </c>
    </row>
    <row r="1438" spans="1:16" x14ac:dyDescent="0.2">
      <c r="A1438" s="17">
        <v>45636</v>
      </c>
      <c r="B1438">
        <v>-1.9860490000000001E-3</v>
      </c>
      <c r="C1438">
        <v>1.8690653000000002E-2</v>
      </c>
      <c r="D1438">
        <v>7.9606999999999994E-3</v>
      </c>
      <c r="E1438">
        <v>6.4189199000000002E-2</v>
      </c>
      <c r="F1438">
        <v>4.2934519999999997E-2</v>
      </c>
      <c r="G1438">
        <v>1.8283289000000001E-2</v>
      </c>
      <c r="H1438">
        <v>2.1310378000000001E-2</v>
      </c>
      <c r="I1438">
        <v>5.7653303000000003E-2</v>
      </c>
      <c r="J1438">
        <v>6.978929E-3</v>
      </c>
      <c r="K1438">
        <v>-6.4808189999999996E-3</v>
      </c>
      <c r="L1438">
        <v>2.4833086000000001E-2</v>
      </c>
      <c r="N1438">
        <f t="shared" si="44"/>
        <v>5569569.2724549267</v>
      </c>
      <c r="P1438">
        <f t="shared" si="45"/>
        <v>-569569.27245492674</v>
      </c>
    </row>
    <row r="1439" spans="1:16" x14ac:dyDescent="0.2">
      <c r="A1439" s="17">
        <v>45637</v>
      </c>
      <c r="B1439">
        <v>3.2276632E-2</v>
      </c>
      <c r="C1439">
        <v>3.451679E-3</v>
      </c>
      <c r="D1439">
        <v>5.2199600000000001E-5</v>
      </c>
      <c r="E1439">
        <v>-1.3961575E-2</v>
      </c>
      <c r="F1439">
        <v>-2.1328583000000002E-2</v>
      </c>
      <c r="G1439">
        <v>-1.6388262000000001E-2</v>
      </c>
      <c r="H1439">
        <v>-9.9979409999999998E-3</v>
      </c>
      <c r="I1439">
        <v>-8.76708E-3</v>
      </c>
      <c r="J1439">
        <v>2.75969E-3</v>
      </c>
      <c r="K1439">
        <v>-3.2516199999999999E-4</v>
      </c>
      <c r="L1439">
        <v>-7.7949990000000004E-3</v>
      </c>
      <c r="N1439">
        <f t="shared" si="44"/>
        <v>4619920.1951738689</v>
      </c>
      <c r="P1439">
        <f t="shared" si="45"/>
        <v>380079.80482613109</v>
      </c>
    </row>
    <row r="1440" spans="1:16" x14ac:dyDescent="0.2">
      <c r="A1440" s="17">
        <v>45638</v>
      </c>
      <c r="B1440">
        <v>-2.1401620999999999E-2</v>
      </c>
      <c r="C1440">
        <v>-2.8661061000000002E-2</v>
      </c>
      <c r="D1440">
        <v>-6.2617399999999996E-4</v>
      </c>
      <c r="E1440">
        <v>0.218594275</v>
      </c>
      <c r="F1440">
        <v>0.102448257</v>
      </c>
      <c r="G1440">
        <v>-1.1947136000000001E-2</v>
      </c>
      <c r="H1440">
        <v>1.830932E-3</v>
      </c>
      <c r="I1440">
        <v>1.5725869E-2</v>
      </c>
      <c r="J1440">
        <v>-5.1113440000000003E-3</v>
      </c>
      <c r="K1440">
        <v>-2.5859977999999999E-2</v>
      </c>
      <c r="L1440">
        <v>2.7513369999999999E-2</v>
      </c>
      <c r="N1440">
        <f t="shared" si="44"/>
        <v>6176119.8724982375</v>
      </c>
      <c r="P1440">
        <f t="shared" si="45"/>
        <v>-1176119.8724982375</v>
      </c>
    </row>
    <row r="1441" spans="1:16" x14ac:dyDescent="0.2">
      <c r="A1441" s="17">
        <v>45639</v>
      </c>
      <c r="B1441">
        <v>2.3804853000000001E-2</v>
      </c>
      <c r="C1441">
        <v>-1.735026E-3</v>
      </c>
      <c r="D1441">
        <v>-1.1179671E-2</v>
      </c>
      <c r="E1441">
        <v>0.10624979700000001</v>
      </c>
      <c r="F1441">
        <v>3.2664277999999998E-2</v>
      </c>
      <c r="G1441">
        <v>2.9689002999999999E-2</v>
      </c>
      <c r="H1441">
        <v>-4.0452530000000004E-3</v>
      </c>
      <c r="I1441">
        <v>1.5756599999999999E-4</v>
      </c>
      <c r="J1441">
        <v>-1.3859639999999999E-3</v>
      </c>
      <c r="K1441">
        <v>-1.4284738999999999E-2</v>
      </c>
      <c r="L1441">
        <v>1.8370366999999999E-2</v>
      </c>
      <c r="N1441">
        <f t="shared" si="44"/>
        <v>5475380.8027941706</v>
      </c>
      <c r="P1441">
        <f t="shared" si="45"/>
        <v>-475380.80279417057</v>
      </c>
    </row>
    <row r="1442" spans="1:16" x14ac:dyDescent="0.2">
      <c r="A1442" s="17">
        <v>45642</v>
      </c>
      <c r="B1442">
        <v>-1.8900460000000001E-2</v>
      </c>
      <c r="C1442">
        <v>-1.3269479000000001E-2</v>
      </c>
      <c r="D1442">
        <v>-7.0979770000000001E-3</v>
      </c>
      <c r="E1442">
        <v>-3.9864102999999998E-2</v>
      </c>
      <c r="F1442">
        <v>-0.105823613</v>
      </c>
      <c r="G1442">
        <v>-1.6365846E-2</v>
      </c>
      <c r="H1442">
        <v>1.9003299999999999E-4</v>
      </c>
      <c r="I1442">
        <v>-1.0932512E-2</v>
      </c>
      <c r="J1442">
        <v>-1.1577973E-2</v>
      </c>
      <c r="K1442">
        <v>-1.3461918E-2</v>
      </c>
      <c r="L1442">
        <v>-1.4245735000000001E-2</v>
      </c>
      <c r="N1442">
        <f t="shared" si="44"/>
        <v>4958411.4565038998</v>
      </c>
      <c r="P1442">
        <f t="shared" si="45"/>
        <v>41588.543496100232</v>
      </c>
    </row>
    <row r="1443" spans="1:16" x14ac:dyDescent="0.2">
      <c r="A1443" s="17">
        <v>45643</v>
      </c>
      <c r="B1443">
        <v>-5.7388735000000003E-2</v>
      </c>
      <c r="C1443">
        <v>-2.9300420000000001E-2</v>
      </c>
      <c r="D1443">
        <v>-1.6724202000000001E-2</v>
      </c>
      <c r="E1443">
        <v>-7.1648618999999997E-2</v>
      </c>
      <c r="F1443">
        <v>-6.4105113000000005E-2</v>
      </c>
      <c r="G1443">
        <v>-5.9304136E-2</v>
      </c>
      <c r="H1443">
        <v>-3.1323847000000002E-2</v>
      </c>
      <c r="I1443">
        <v>-6.9596183000000006E-2</v>
      </c>
      <c r="J1443">
        <v>-2.8702826000000001E-2</v>
      </c>
      <c r="K1443">
        <v>-3.7582019000000001E-2</v>
      </c>
      <c r="L1443">
        <v>-3.768705E-2</v>
      </c>
      <c r="N1443">
        <f t="shared" si="44"/>
        <v>4785460.4843883244</v>
      </c>
      <c r="P1443">
        <f t="shared" si="45"/>
        <v>214539.51561167557</v>
      </c>
    </row>
    <row r="1444" spans="1:16" x14ac:dyDescent="0.2">
      <c r="A1444" s="17">
        <v>45644</v>
      </c>
      <c r="B1444">
        <v>-1.2513186000000001E-2</v>
      </c>
      <c r="C1444">
        <v>-2.105872E-2</v>
      </c>
      <c r="D1444">
        <v>-2.868967E-3</v>
      </c>
      <c r="E1444">
        <v>-2.3986265999999999E-2</v>
      </c>
      <c r="F1444">
        <v>3.5733081E-2</v>
      </c>
      <c r="G1444">
        <v>-2.2315410000000001E-2</v>
      </c>
      <c r="H1444">
        <v>-1.7466355999999999E-2</v>
      </c>
      <c r="I1444">
        <v>-4.9653539999999999E-3</v>
      </c>
      <c r="J1444">
        <v>4.8090600000000003E-5</v>
      </c>
      <c r="K1444">
        <v>-2.675424E-3</v>
      </c>
      <c r="L1444">
        <v>-1.6933668999999998E-2</v>
      </c>
      <c r="N1444">
        <f t="shared" si="44"/>
        <v>4762623.4130253512</v>
      </c>
      <c r="P1444">
        <f t="shared" si="45"/>
        <v>237376.58697464876</v>
      </c>
    </row>
    <row r="1445" spans="1:16" x14ac:dyDescent="0.2">
      <c r="A1445" s="17">
        <v>45645</v>
      </c>
      <c r="B1445">
        <v>2.3847733999999999E-2</v>
      </c>
      <c r="C1445">
        <v>2.7720779999999999E-3</v>
      </c>
      <c r="D1445">
        <v>1.2926353999999999E-2</v>
      </c>
      <c r="E1445">
        <v>1.1250055E-2</v>
      </c>
      <c r="F1445">
        <v>2.5249115999999999E-2</v>
      </c>
      <c r="G1445">
        <v>-1.9586259000000002E-2</v>
      </c>
      <c r="H1445">
        <v>1.6420351E-2</v>
      </c>
      <c r="I1445">
        <v>-6.7166259999999998E-3</v>
      </c>
      <c r="J1445">
        <v>1.9068143999999999E-2</v>
      </c>
      <c r="K1445">
        <v>-8.6099439999999996E-3</v>
      </c>
      <c r="L1445">
        <v>1.3355702000000001E-2</v>
      </c>
      <c r="N1445">
        <f t="shared" si="44"/>
        <v>4971417.3855407704</v>
      </c>
      <c r="P1445">
        <f t="shared" si="45"/>
        <v>28582.614459229633</v>
      </c>
    </row>
    <row r="1446" spans="1:16" x14ac:dyDescent="0.2">
      <c r="A1446" s="17">
        <v>45646</v>
      </c>
      <c r="B1446">
        <v>3.4243038000000003E-2</v>
      </c>
      <c r="C1446">
        <v>4.4221957999999999E-2</v>
      </c>
      <c r="D1446">
        <v>1.7347487000000002E-2</v>
      </c>
      <c r="E1446">
        <v>5.3708684E-2</v>
      </c>
      <c r="F1446">
        <v>1.6485336999999999E-2</v>
      </c>
      <c r="G1446">
        <v>2.6092504999999998E-2</v>
      </c>
      <c r="H1446">
        <v>3.4394138999999997E-2</v>
      </c>
      <c r="I1446">
        <v>3.8143450000000002E-2</v>
      </c>
      <c r="J1446">
        <v>1.4578268E-2</v>
      </c>
      <c r="K1446">
        <v>4.1635895999999999E-2</v>
      </c>
      <c r="L1446">
        <v>2.9809208E-2</v>
      </c>
      <c r="N1446">
        <f t="shared" si="44"/>
        <v>5156130.4930298487</v>
      </c>
      <c r="P1446">
        <f t="shared" si="45"/>
        <v>-156130.49302984867</v>
      </c>
    </row>
    <row r="1447" spans="1:16" x14ac:dyDescent="0.2">
      <c r="A1447" s="17">
        <v>45649</v>
      </c>
      <c r="B1447">
        <v>9.85224E-3</v>
      </c>
      <c r="C1447">
        <v>1.3472263E-2</v>
      </c>
      <c r="D1447">
        <v>1.2023747E-2</v>
      </c>
      <c r="E1447">
        <v>3.1059802000000001E-2</v>
      </c>
      <c r="F1447">
        <v>1.9068096999999999E-2</v>
      </c>
      <c r="G1447">
        <v>3.144914E-3</v>
      </c>
      <c r="H1447">
        <v>7.0529579999999998E-3</v>
      </c>
      <c r="I1447">
        <v>1.2726400000000001E-2</v>
      </c>
      <c r="J1447">
        <v>1.4781572999999999E-2</v>
      </c>
      <c r="K1447">
        <v>1.1852837999999999E-2</v>
      </c>
      <c r="L1447">
        <v>1.0249101E-2</v>
      </c>
      <c r="N1447">
        <f t="shared" si="44"/>
        <v>5107636.8082612567</v>
      </c>
      <c r="P1447">
        <f t="shared" si="45"/>
        <v>-107636.80826125666</v>
      </c>
    </row>
    <row r="1448" spans="1:16" x14ac:dyDescent="0.2">
      <c r="A1448" s="17">
        <v>45650</v>
      </c>
      <c r="B1448">
        <v>1.958909E-3</v>
      </c>
      <c r="C1448">
        <v>-9.7872540000000004E-3</v>
      </c>
      <c r="D1448">
        <v>-3.6962850000000001E-3</v>
      </c>
      <c r="E1448">
        <v>2.3421852E-2</v>
      </c>
      <c r="F1448">
        <v>-2.0720479999999999E-3</v>
      </c>
      <c r="G1448">
        <v>9.9247450000000004E-3</v>
      </c>
      <c r="H1448">
        <v>-5.2220260000000003E-3</v>
      </c>
      <c r="I1448">
        <v>-2.0407171000000002E-2</v>
      </c>
      <c r="J1448">
        <v>-1.3759800000000001E-4</v>
      </c>
      <c r="K1448">
        <v>-1.538055E-3</v>
      </c>
      <c r="L1448">
        <v>-3.1313100000000002E-4</v>
      </c>
      <c r="N1448">
        <f t="shared" si="44"/>
        <v>5078433.654199657</v>
      </c>
      <c r="P1448">
        <f t="shared" si="45"/>
        <v>-78433.65419965703</v>
      </c>
    </row>
    <row r="1449" spans="1:16" x14ac:dyDescent="0.2">
      <c r="A1449" s="17">
        <v>45652</v>
      </c>
      <c r="B1449">
        <v>-6.8729430000000003E-3</v>
      </c>
      <c r="C1449">
        <v>1.039E-3</v>
      </c>
      <c r="D1449">
        <v>-2.8728030000000002E-3</v>
      </c>
      <c r="E1449">
        <v>-1.4822434000000001E-2</v>
      </c>
      <c r="F1449">
        <v>-1.8227482999999999E-2</v>
      </c>
      <c r="G1449">
        <v>-8.0793429999999992E-3</v>
      </c>
      <c r="H1449">
        <v>-8.1704489999999998E-3</v>
      </c>
      <c r="I1449">
        <v>-1.1802544E-2</v>
      </c>
      <c r="J1449">
        <v>-4.918932E-3</v>
      </c>
      <c r="K1449">
        <v>-2.2258500000000001E-3</v>
      </c>
      <c r="L1449">
        <v>-8.491195E-3</v>
      </c>
      <c r="N1449">
        <f t="shared" si="44"/>
        <v>4910271.6343008932</v>
      </c>
      <c r="P1449">
        <f t="shared" si="45"/>
        <v>89728.365699106827</v>
      </c>
    </row>
    <row r="1450" spans="1:16" x14ac:dyDescent="0.2">
      <c r="A1450" s="17">
        <v>45653</v>
      </c>
      <c r="B1450">
        <v>-2.3929334999999999E-2</v>
      </c>
      <c r="C1450">
        <v>-2.2211469000000001E-2</v>
      </c>
      <c r="D1450">
        <v>-1.6986148999999999E-2</v>
      </c>
      <c r="E1450">
        <v>-2.5853561000000001E-2</v>
      </c>
      <c r="F1450">
        <v>-1.7400955999999999E-2</v>
      </c>
      <c r="G1450">
        <v>-1.1869635E-2</v>
      </c>
      <c r="H1450">
        <v>-1.7061554999999999E-2</v>
      </c>
      <c r="I1450">
        <v>-3.8732329000000003E-2</v>
      </c>
      <c r="J1450">
        <v>-2.0626983000000002E-2</v>
      </c>
      <c r="K1450">
        <v>-2.1133718999999999E-2</v>
      </c>
      <c r="L1450">
        <v>-1.9867587999999999E-2</v>
      </c>
      <c r="N1450">
        <f t="shared" si="44"/>
        <v>4909692.1085751429</v>
      </c>
      <c r="P1450">
        <f t="shared" si="45"/>
        <v>90307.89142485708</v>
      </c>
    </row>
    <row r="1451" spans="1:16" x14ac:dyDescent="0.2">
      <c r="A1451" s="17">
        <v>45656</v>
      </c>
      <c r="B1451">
        <v>1.1537601999999999E-2</v>
      </c>
      <c r="C1451">
        <v>-1.3567625999999999E-2</v>
      </c>
      <c r="D1451">
        <v>-2.3970200000000001E-3</v>
      </c>
      <c r="E1451">
        <v>-1.6003066999999999E-2</v>
      </c>
      <c r="F1451">
        <v>-1.0895704000000001E-2</v>
      </c>
      <c r="G1451">
        <v>-1.3902118999999999E-2</v>
      </c>
      <c r="H1451">
        <v>-6.2298270000000003E-3</v>
      </c>
      <c r="I1451">
        <v>-1.2348890000000001E-3</v>
      </c>
      <c r="J1451">
        <v>-4.7055099999999999E-4</v>
      </c>
      <c r="K1451">
        <v>4.018532E-3</v>
      </c>
      <c r="L1451">
        <v>-8.2723629999999996E-3</v>
      </c>
      <c r="N1451">
        <f t="shared" si="44"/>
        <v>4736969.4497389803</v>
      </c>
      <c r="P1451">
        <f t="shared" si="45"/>
        <v>263030.55026101973</v>
      </c>
    </row>
    <row r="1452" spans="1:16" x14ac:dyDescent="0.2">
      <c r="A1452" s="17">
        <v>45657</v>
      </c>
      <c r="B1452">
        <v>8.4430640000000001E-3</v>
      </c>
      <c r="C1452">
        <v>-1.3255210000000001E-3</v>
      </c>
      <c r="D1452">
        <v>-2.9909960000000001E-3</v>
      </c>
      <c r="E1452">
        <v>6.0365899999999999E-4</v>
      </c>
      <c r="F1452">
        <v>2.7768398999999999E-2</v>
      </c>
      <c r="G1452">
        <v>1.2034733000000001E-2</v>
      </c>
      <c r="H1452">
        <v>1.30214E-4</v>
      </c>
      <c r="I1452">
        <v>-1.2433566E-2</v>
      </c>
      <c r="J1452">
        <v>-5.2382210000000004E-3</v>
      </c>
      <c r="K1452">
        <v>-8.2290090000000007E-3</v>
      </c>
      <c r="L1452">
        <v>6.1530400000000002E-3</v>
      </c>
      <c r="N1452">
        <f t="shared" si="44"/>
        <v>5010362.2366581364</v>
      </c>
      <c r="P1452">
        <f t="shared" si="45"/>
        <v>-10362.23665813636</v>
      </c>
    </row>
    <row r="1453" spans="1:16" x14ac:dyDescent="0.2">
      <c r="A1453" s="17">
        <v>45659</v>
      </c>
      <c r="B1453">
        <v>1.6675235E-2</v>
      </c>
      <c r="C1453">
        <v>3.8541400000000003E-2</v>
      </c>
      <c r="D1453">
        <v>1.8863523E-2</v>
      </c>
      <c r="E1453">
        <v>2.4541060000000002E-3</v>
      </c>
      <c r="F1453">
        <v>3.9877599E-2</v>
      </c>
      <c r="G1453">
        <v>3.0375118999999999E-2</v>
      </c>
      <c r="H1453">
        <v>2.6906287000000001E-2</v>
      </c>
      <c r="I1453">
        <v>5.8807620000000003E-3</v>
      </c>
      <c r="J1453">
        <v>1.8841921000000001E-2</v>
      </c>
      <c r="K1453">
        <v>1.3793267999999999E-2</v>
      </c>
      <c r="L1453">
        <v>2.5724698000000001E-2</v>
      </c>
      <c r="N1453">
        <f t="shared" si="44"/>
        <v>5136390.4059141865</v>
      </c>
      <c r="P1453">
        <f t="shared" si="45"/>
        <v>-136390.4059141865</v>
      </c>
    </row>
    <row r="1454" spans="1:16" x14ac:dyDescent="0.2">
      <c r="A1454" s="17">
        <v>45660</v>
      </c>
      <c r="B1454">
        <v>-3.4136316E-2</v>
      </c>
      <c r="C1454">
        <v>3.2797543999999998E-2</v>
      </c>
      <c r="D1454">
        <v>8.7276880000000008E-3</v>
      </c>
      <c r="E1454">
        <v>1.6462344E-2</v>
      </c>
      <c r="F1454">
        <v>6.9986659999999997E-3</v>
      </c>
      <c r="G1454">
        <v>3.9116044000000003E-2</v>
      </c>
      <c r="H1454">
        <v>1.2717397E-2</v>
      </c>
      <c r="I1454">
        <v>1.7437724000000002E-2</v>
      </c>
      <c r="J1454">
        <v>1.2137583E-2</v>
      </c>
      <c r="K1454">
        <v>1.0693487E-2</v>
      </c>
      <c r="L1454">
        <v>2.8536717999999999E-2</v>
      </c>
      <c r="N1454">
        <f t="shared" si="44"/>
        <v>5654589.5306545906</v>
      </c>
      <c r="P1454">
        <f t="shared" si="45"/>
        <v>-654589.53065459058</v>
      </c>
    </row>
    <row r="1455" spans="1:16" x14ac:dyDescent="0.2">
      <c r="A1455" s="17">
        <v>45663</v>
      </c>
      <c r="B1455">
        <v>7.0210610000000003E-3</v>
      </c>
      <c r="C1455">
        <v>-1.7284774999999999E-2</v>
      </c>
      <c r="D1455">
        <v>1.562E-4</v>
      </c>
      <c r="E1455">
        <v>-3.3418904999999999E-2</v>
      </c>
      <c r="F1455">
        <v>-2.3636520000000001E-2</v>
      </c>
      <c r="G1455">
        <v>-1.4401367999999999E-2</v>
      </c>
      <c r="H1455">
        <v>4.1827050000000001E-3</v>
      </c>
      <c r="I1455">
        <v>-3.1393914000000002E-2</v>
      </c>
      <c r="J1455">
        <v>-9.8186909999999992E-3</v>
      </c>
      <c r="K1455">
        <v>-1.4167443E-2</v>
      </c>
      <c r="L1455">
        <v>-1.3723598E-2</v>
      </c>
      <c r="N1455">
        <f t="shared" si="44"/>
        <v>4700196.2266124301</v>
      </c>
      <c r="P1455">
        <f t="shared" si="45"/>
        <v>299803.77338756993</v>
      </c>
    </row>
    <row r="1456" spans="1:16" x14ac:dyDescent="0.2">
      <c r="A1456" s="17">
        <v>45664</v>
      </c>
      <c r="B1456">
        <v>-6.5180009999999998E-3</v>
      </c>
      <c r="C1456">
        <v>-4.4073477E-2</v>
      </c>
      <c r="D1456">
        <v>-2.8656189999999998E-3</v>
      </c>
      <c r="E1456">
        <v>2.9261090000000001E-3</v>
      </c>
      <c r="F1456">
        <v>1.7060895E-2</v>
      </c>
      <c r="G1456">
        <v>9.6823759999999995E-3</v>
      </c>
      <c r="H1456">
        <v>-9.0113520000000003E-3</v>
      </c>
      <c r="I1456">
        <v>5.7492020000000001E-3</v>
      </c>
      <c r="J1456">
        <v>2.0949237999999998E-2</v>
      </c>
      <c r="K1456">
        <v>-1.9148579999999998E-2</v>
      </c>
      <c r="L1456">
        <v>-1.0015012E-2</v>
      </c>
      <c r="N1456">
        <f t="shared" si="44"/>
        <v>5077769.2068811087</v>
      </c>
      <c r="P1456">
        <f t="shared" si="45"/>
        <v>-77769.206881108694</v>
      </c>
    </row>
    <row r="1457" spans="1:16" x14ac:dyDescent="0.2">
      <c r="A1457" s="17">
        <v>45665</v>
      </c>
      <c r="B1457">
        <v>-3.7411462999999999E-2</v>
      </c>
      <c r="C1457">
        <v>-4.8773710999999997E-2</v>
      </c>
      <c r="D1457">
        <v>-7.9097400000000002E-3</v>
      </c>
      <c r="E1457">
        <v>-2.2045814E-2</v>
      </c>
      <c r="F1457">
        <v>-3.3122784000000002E-2</v>
      </c>
      <c r="G1457">
        <v>-1.5003410999999999E-2</v>
      </c>
      <c r="H1457">
        <v>-1.3288861000000001E-2</v>
      </c>
      <c r="I1457">
        <v>-8.4555910000000001E-3</v>
      </c>
      <c r="J1457">
        <v>-3.7295552000000003E-2</v>
      </c>
      <c r="K1457">
        <v>-2.1332764000000001E-2</v>
      </c>
      <c r="L1457">
        <v>-2.4178264000000001E-2</v>
      </c>
      <c r="N1457">
        <f t="shared" si="44"/>
        <v>4977918.1238098042</v>
      </c>
      <c r="P1457">
        <f t="shared" si="45"/>
        <v>22081.876190195791</v>
      </c>
    </row>
    <row r="1458" spans="1:16" x14ac:dyDescent="0.2">
      <c r="A1458" s="17">
        <v>45667</v>
      </c>
      <c r="B1458">
        <v>2.6076229999999999E-3</v>
      </c>
      <c r="C1458">
        <v>1.0970274E-2</v>
      </c>
      <c r="D1458">
        <v>4.9313170000000002E-3</v>
      </c>
      <c r="E1458">
        <v>4.3594699999999998E-3</v>
      </c>
      <c r="F1458">
        <v>7.2341089999999999E-3</v>
      </c>
      <c r="G1458">
        <v>-3.2062779999999999E-3</v>
      </c>
      <c r="H1458">
        <v>9.5511100000000002E-4</v>
      </c>
      <c r="I1458">
        <v>5.2257240000000002E-3</v>
      </c>
      <c r="J1458">
        <v>2.727344E-3</v>
      </c>
      <c r="K1458">
        <v>1.2961515E-2</v>
      </c>
      <c r="L1458">
        <v>-3.0752969999999998E-3</v>
      </c>
      <c r="N1458">
        <f t="shared" si="44"/>
        <v>4911921.210472472</v>
      </c>
      <c r="P1458">
        <f t="shared" si="45"/>
        <v>88078.789527527988</v>
      </c>
    </row>
    <row r="1459" spans="1:16" x14ac:dyDescent="0.2">
      <c r="A1459" s="17">
        <v>45670</v>
      </c>
      <c r="B1459">
        <v>0</v>
      </c>
      <c r="C1459">
        <v>-1.0539521E-2</v>
      </c>
      <c r="D1459">
        <v>1.2532962E-2</v>
      </c>
      <c r="E1459">
        <v>-2.6223100000000001E-3</v>
      </c>
      <c r="F1459">
        <v>4.3408200000000002E-4</v>
      </c>
      <c r="G1459">
        <v>1.0647879000000001E-2</v>
      </c>
      <c r="H1459">
        <v>1.5158517999999999E-2</v>
      </c>
      <c r="I1459">
        <v>-4.3227350000000003E-3</v>
      </c>
      <c r="J1459">
        <v>7.9513580000000004E-3</v>
      </c>
      <c r="K1459">
        <v>1.7200518000000001E-2</v>
      </c>
      <c r="L1459">
        <v>6.5523040000000001E-3</v>
      </c>
      <c r="N1459">
        <f t="shared" si="44"/>
        <v>5003789.6615606928</v>
      </c>
      <c r="P1459">
        <f t="shared" si="45"/>
        <v>-3789.6615606928244</v>
      </c>
    </row>
    <row r="1460" spans="1:16" x14ac:dyDescent="0.2">
      <c r="A1460" s="17">
        <v>45671</v>
      </c>
      <c r="B1460">
        <v>2.6722995999999999E-2</v>
      </c>
      <c r="C1460">
        <v>3.2792624999999999E-2</v>
      </c>
      <c r="D1460">
        <v>2.0511683999999999E-2</v>
      </c>
      <c r="E1460">
        <v>1.4579494E-2</v>
      </c>
      <c r="F1460">
        <v>6.9204690000000003E-3</v>
      </c>
      <c r="G1460">
        <v>3.8949101999999999E-2</v>
      </c>
      <c r="H1460">
        <v>3.0131365E-2</v>
      </c>
      <c r="I1460">
        <v>3.337188E-2</v>
      </c>
      <c r="J1460">
        <v>1.6495005E-2</v>
      </c>
      <c r="K1460">
        <v>2.1074879999999998E-3</v>
      </c>
      <c r="L1460">
        <v>1.9223938999999999E-2</v>
      </c>
      <c r="N1460">
        <f t="shared" si="44"/>
        <v>5167271.4855348542</v>
      </c>
      <c r="P1460">
        <f t="shared" si="45"/>
        <v>-167271.48553485423</v>
      </c>
    </row>
    <row r="1461" spans="1:16" x14ac:dyDescent="0.2">
      <c r="A1461" s="17">
        <v>45672</v>
      </c>
      <c r="B1461">
        <v>-2.5386779999999999E-3</v>
      </c>
      <c r="C1461">
        <v>-1.2751821999999999E-2</v>
      </c>
      <c r="D1461">
        <v>-5.2703949999999999E-2</v>
      </c>
      <c r="E1461">
        <v>6.1651680000000004E-3</v>
      </c>
      <c r="F1461">
        <v>1.3528777000000001E-2</v>
      </c>
      <c r="G1461">
        <v>1.2988234E-2</v>
      </c>
      <c r="H1461">
        <v>-1.8291801E-2</v>
      </c>
      <c r="I1461">
        <v>-1.5836996999999998E-2</v>
      </c>
      <c r="J1461">
        <v>-1.4772700999999999E-2</v>
      </c>
      <c r="K1461">
        <v>-1.4312487E-2</v>
      </c>
      <c r="L1461">
        <v>1.477318E-3</v>
      </c>
      <c r="N1461">
        <f t="shared" si="44"/>
        <v>5116430.0312516373</v>
      </c>
      <c r="P1461">
        <f t="shared" si="45"/>
        <v>-116430.03125163727</v>
      </c>
    </row>
    <row r="1462" spans="1:16" x14ac:dyDescent="0.2">
      <c r="A1462" s="17">
        <v>45673</v>
      </c>
      <c r="B1462">
        <v>8.8493063999999996E-2</v>
      </c>
      <c r="C1462">
        <v>2.5178459E-2</v>
      </c>
      <c r="D1462">
        <v>2.6595262000000001E-2</v>
      </c>
      <c r="E1462">
        <v>3.4404199000000003E-2</v>
      </c>
      <c r="F1462">
        <v>5.9272940000000003E-2</v>
      </c>
      <c r="G1462">
        <v>3.7013849000000001E-2</v>
      </c>
      <c r="H1462">
        <v>1.9203675E-2</v>
      </c>
      <c r="I1462">
        <v>3.3830578E-2</v>
      </c>
      <c r="J1462">
        <v>1.9071032000000002E-2</v>
      </c>
      <c r="K1462">
        <v>3.1186842999999999E-2</v>
      </c>
      <c r="L1462">
        <v>2.7357902E-2</v>
      </c>
      <c r="N1462">
        <f t="shared" si="44"/>
        <v>4674575.860142285</v>
      </c>
      <c r="P1462">
        <f t="shared" si="45"/>
        <v>325424.139857715</v>
      </c>
    </row>
    <row r="1463" spans="1:16" x14ac:dyDescent="0.2">
      <c r="A1463" s="17">
        <v>45674</v>
      </c>
      <c r="B1463">
        <v>1.2945196000000001E-2</v>
      </c>
      <c r="C1463">
        <v>6.7285039999999997E-3</v>
      </c>
      <c r="D1463">
        <v>1.4497840999999999E-2</v>
      </c>
      <c r="E1463">
        <v>1.2014739E-2</v>
      </c>
      <c r="F1463">
        <v>-7.8861220000000006E-3</v>
      </c>
      <c r="G1463">
        <v>1.8084850999999999E-2</v>
      </c>
      <c r="H1463">
        <v>1.6334115E-2</v>
      </c>
      <c r="I1463">
        <v>1.3624176E-2</v>
      </c>
      <c r="J1463">
        <v>1.0394752E-2</v>
      </c>
      <c r="K1463">
        <v>9.2719729999999993E-3</v>
      </c>
      <c r="L1463">
        <v>1.1726858999999999E-2</v>
      </c>
      <c r="N1463">
        <f t="shared" si="44"/>
        <v>5091752.4409393044</v>
      </c>
      <c r="P1463">
        <f t="shared" si="45"/>
        <v>-91752.440939304419</v>
      </c>
    </row>
    <row r="1464" spans="1:16" x14ac:dyDescent="0.2">
      <c r="A1464" s="17">
        <v>45678</v>
      </c>
      <c r="B1464">
        <v>4.1256139999999997E-3</v>
      </c>
      <c r="C1464">
        <v>1.1949914000000001E-2</v>
      </c>
      <c r="D1464">
        <v>9.2791560000000002E-3</v>
      </c>
      <c r="E1464">
        <v>2.4936649999999999E-3</v>
      </c>
      <c r="F1464">
        <v>1.1486534E-2</v>
      </c>
      <c r="G1464">
        <v>2.2737172999999999E-2</v>
      </c>
      <c r="H1464">
        <v>1.7599928000000001E-2</v>
      </c>
      <c r="I1464">
        <v>2.9006896000000001E-2</v>
      </c>
      <c r="J1464">
        <v>1.1806298999999999E-2</v>
      </c>
      <c r="K1464">
        <v>-5.1281700000000005E-4</v>
      </c>
      <c r="L1464">
        <v>1.4351259E-2</v>
      </c>
      <c r="N1464">
        <f t="shared" si="44"/>
        <v>5199829.4733960982</v>
      </c>
      <c r="P1464">
        <f t="shared" si="45"/>
        <v>-199829.47339609824</v>
      </c>
    </row>
    <row r="1465" spans="1:16" x14ac:dyDescent="0.2">
      <c r="A1465" s="17">
        <v>45679</v>
      </c>
      <c r="B1465">
        <v>-1.3355064E-2</v>
      </c>
      <c r="C1465">
        <v>-5.7538880000000004E-3</v>
      </c>
      <c r="D1465">
        <v>1.7905257000000001E-2</v>
      </c>
      <c r="E1465">
        <v>-2.618502E-3</v>
      </c>
      <c r="F1465">
        <v>6.7656440000000003E-3</v>
      </c>
      <c r="G1465">
        <v>-9.3458389999999999E-3</v>
      </c>
      <c r="H1465">
        <v>2.3912899000000001E-2</v>
      </c>
      <c r="I1465">
        <v>-2.2599841999999998E-2</v>
      </c>
      <c r="J1465">
        <v>1.8876444999999999E-2</v>
      </c>
      <c r="K1465">
        <v>1.8467271E-2</v>
      </c>
      <c r="L1465">
        <v>-1.86765E-3</v>
      </c>
      <c r="N1465">
        <f t="shared" si="44"/>
        <v>4971899.2382525187</v>
      </c>
      <c r="P1465">
        <f t="shared" si="45"/>
        <v>28100.761747481301</v>
      </c>
    </row>
    <row r="1466" spans="1:16" x14ac:dyDescent="0.2">
      <c r="A1466" s="17">
        <v>45680</v>
      </c>
      <c r="B1466">
        <v>-3.4909194999999997E-2</v>
      </c>
      <c r="C1466">
        <v>-1.6268470000000001E-3</v>
      </c>
      <c r="D1466">
        <v>-7.8200043999999996E-2</v>
      </c>
      <c r="E1466">
        <v>1.8228046000000001E-2</v>
      </c>
      <c r="F1466">
        <v>-1.6315149000000001E-2</v>
      </c>
      <c r="G1466">
        <v>-1.4660942999999999E-2</v>
      </c>
      <c r="H1466">
        <v>-1.2988393000000001E-2</v>
      </c>
      <c r="I1466">
        <v>-3.8374041999999997E-2</v>
      </c>
      <c r="J1466">
        <v>-4.9278635000000001E-2</v>
      </c>
      <c r="K1466">
        <v>-5.4860249E-2</v>
      </c>
      <c r="L1466">
        <v>-2.0300656E-2</v>
      </c>
      <c r="N1466">
        <f t="shared" si="44"/>
        <v>5280441.2615443598</v>
      </c>
      <c r="P1466">
        <f t="shared" si="45"/>
        <v>-280441.26154435985</v>
      </c>
    </row>
    <row r="1467" spans="1:16" x14ac:dyDescent="0.2">
      <c r="A1467" s="17">
        <v>45681</v>
      </c>
      <c r="B1467">
        <v>-2.6266053000000001E-2</v>
      </c>
      <c r="C1467">
        <v>-6.5863565999999998E-2</v>
      </c>
      <c r="D1467">
        <v>8.1063439999999997E-3</v>
      </c>
      <c r="E1467">
        <v>-0.19112184700000001</v>
      </c>
      <c r="F1467">
        <v>-0.211978045</v>
      </c>
      <c r="G1467">
        <v>-8.2905339999999994E-2</v>
      </c>
      <c r="H1467">
        <v>-5.4182079999999999E-3</v>
      </c>
      <c r="I1467">
        <v>-3.4106293000000003E-2</v>
      </c>
      <c r="J1467">
        <v>-9.0113180000000008E-3</v>
      </c>
      <c r="K1467">
        <v>1.4786374999999999E-2</v>
      </c>
      <c r="L1467">
        <v>-8.1680820000000001E-2</v>
      </c>
      <c r="N1467">
        <f t="shared" si="44"/>
        <v>3643210.9197116038</v>
      </c>
      <c r="P1467">
        <f t="shared" si="45"/>
        <v>1356789.0802883962</v>
      </c>
    </row>
    <row r="1468" spans="1:16" x14ac:dyDescent="0.2">
      <c r="A1468" s="17">
        <v>45684</v>
      </c>
      <c r="B1468">
        <v>-2.4446300000000001E-2</v>
      </c>
      <c r="C1468">
        <v>-7.3305499999999999E-3</v>
      </c>
      <c r="D1468">
        <v>-3.5150531999999998E-2</v>
      </c>
      <c r="E1468">
        <v>2.5545339E-2</v>
      </c>
      <c r="F1468">
        <v>3.4771588999999999E-2</v>
      </c>
      <c r="G1468">
        <v>3.6755800999999998E-2</v>
      </c>
      <c r="H1468">
        <v>2.1592E-3</v>
      </c>
      <c r="I1468">
        <v>1.5954436999999998E-2</v>
      </c>
      <c r="J1468">
        <v>-2.7770382999999999E-2</v>
      </c>
      <c r="K1468">
        <v>-1.6738980000000001E-2</v>
      </c>
      <c r="L1468">
        <v>4.4595980000000004E-3</v>
      </c>
      <c r="N1468">
        <f t="shared" si="44"/>
        <v>5422928.5276219239</v>
      </c>
      <c r="P1468">
        <f t="shared" si="45"/>
        <v>-422928.52762192395</v>
      </c>
    </row>
    <row r="1469" spans="1:16" x14ac:dyDescent="0.2">
      <c r="A1469" s="17">
        <v>45685</v>
      </c>
      <c r="B1469">
        <v>-2.5284079999999998E-3</v>
      </c>
      <c r="C1469">
        <v>2.7472360000000001E-2</v>
      </c>
      <c r="D1469">
        <v>-1.6627460000000001E-3</v>
      </c>
      <c r="E1469">
        <v>-4.8826809999999998E-3</v>
      </c>
      <c r="F1469">
        <v>2.7627937000000002E-2</v>
      </c>
      <c r="G1469">
        <v>-1.4068229999999999E-2</v>
      </c>
      <c r="H1469">
        <v>9.3228099999999997E-4</v>
      </c>
      <c r="I1469">
        <v>2.309284E-3</v>
      </c>
      <c r="J1469">
        <v>1.8596439999999999E-3</v>
      </c>
      <c r="K1469">
        <v>-4.4519889999999999E-3</v>
      </c>
      <c r="L1469">
        <v>4.1133050000000003E-3</v>
      </c>
      <c r="N1469">
        <f t="shared" si="44"/>
        <v>5012892.2807118837</v>
      </c>
      <c r="P1469">
        <f t="shared" si="45"/>
        <v>-12892.280711883679</v>
      </c>
    </row>
    <row r="1470" spans="1:16" x14ac:dyDescent="0.2">
      <c r="A1470" s="17">
        <v>45686</v>
      </c>
      <c r="B1470">
        <v>1.3078668999999999E-2</v>
      </c>
      <c r="C1470">
        <v>1.2785426000000001E-2</v>
      </c>
      <c r="D1470">
        <v>2.7358440000000001E-2</v>
      </c>
      <c r="E1470">
        <v>4.4129374999999998E-2</v>
      </c>
      <c r="F1470">
        <v>3.2611594000000001E-2</v>
      </c>
      <c r="G1470">
        <v>3.1869887E-2</v>
      </c>
      <c r="H1470">
        <v>1.280357E-3</v>
      </c>
      <c r="I1470">
        <v>6.543465E-3</v>
      </c>
      <c r="J1470">
        <v>1.179237E-2</v>
      </c>
      <c r="K1470">
        <v>-1.5649203E-2</v>
      </c>
      <c r="L1470">
        <v>2.0133656999999999E-2</v>
      </c>
      <c r="N1470">
        <f t="shared" si="44"/>
        <v>5363527.8704898693</v>
      </c>
      <c r="P1470">
        <f t="shared" si="45"/>
        <v>-363527.87048986927</v>
      </c>
    </row>
    <row r="1471" spans="1:16" x14ac:dyDescent="0.2">
      <c r="A1471" s="17">
        <v>45687</v>
      </c>
      <c r="B1471">
        <v>-2.9413880999999999E-2</v>
      </c>
      <c r="C1471">
        <v>-2.4787297999999999E-2</v>
      </c>
      <c r="D1471">
        <v>3.7989679999999998E-3</v>
      </c>
      <c r="E1471">
        <v>2.5680595000000001E-2</v>
      </c>
      <c r="F1471">
        <v>2.2672227E-2</v>
      </c>
      <c r="G1471">
        <v>6.6759159999999996E-3</v>
      </c>
      <c r="H1471">
        <v>5.7994250000000004E-3</v>
      </c>
      <c r="I1471">
        <v>5.098928E-3</v>
      </c>
      <c r="J1471">
        <v>-2.4039759999999999E-3</v>
      </c>
      <c r="K1471">
        <v>-1.5713814E-2</v>
      </c>
      <c r="L1471">
        <v>-2.7925300000000001E-3</v>
      </c>
      <c r="N1471">
        <f t="shared" si="44"/>
        <v>5334562.7050901884</v>
      </c>
      <c r="P1471">
        <f t="shared" si="45"/>
        <v>-334562.70509018842</v>
      </c>
    </row>
    <row r="1472" spans="1:16" x14ac:dyDescent="0.2">
      <c r="A1472" s="17">
        <v>45688</v>
      </c>
      <c r="B1472">
        <v>-2.5767160000000002E-3</v>
      </c>
      <c r="C1472">
        <v>-1.4594998E-2</v>
      </c>
      <c r="D1472">
        <v>-2.0079996999999999E-2</v>
      </c>
      <c r="E1472">
        <v>-1.6128014E-2</v>
      </c>
      <c r="F1472">
        <v>6.1831919999999997E-3</v>
      </c>
      <c r="G1472">
        <v>-2.0825554E-2</v>
      </c>
      <c r="H1472">
        <v>-1.567756E-2</v>
      </c>
      <c r="I1472">
        <v>-4.4467697E-2</v>
      </c>
      <c r="J1472">
        <v>-3.1887211999999998E-2</v>
      </c>
      <c r="K1472">
        <v>-3.8293008000000003E-2</v>
      </c>
      <c r="L1472">
        <v>-1.8181151999999999E-2</v>
      </c>
      <c r="N1472">
        <f t="shared" si="44"/>
        <v>4809346.160651708</v>
      </c>
      <c r="P1472">
        <f t="shared" si="45"/>
        <v>190653.83934829198</v>
      </c>
    </row>
    <row r="1473" spans="1:16" x14ac:dyDescent="0.2">
      <c r="A1473" s="17">
        <v>45691</v>
      </c>
      <c r="B1473">
        <v>-4.654689E-3</v>
      </c>
      <c r="C1473">
        <v>4.4752331999999999E-2</v>
      </c>
      <c r="D1473">
        <v>-2.1023790000000001E-3</v>
      </c>
      <c r="E1473">
        <v>2.1356686E-2</v>
      </c>
      <c r="F1473">
        <v>-3.4673082000000001E-2</v>
      </c>
      <c r="G1473">
        <v>6.5573673999999998E-2</v>
      </c>
      <c r="H1473">
        <v>1.6313426999999998E-2</v>
      </c>
      <c r="I1473">
        <v>3.8429739999999999E-3</v>
      </c>
      <c r="J1473">
        <v>3.7446020000000001E-3</v>
      </c>
      <c r="K1473">
        <v>6.4848670000000001E-3</v>
      </c>
      <c r="L1473">
        <v>1.0218380000000001E-2</v>
      </c>
      <c r="N1473">
        <f t="shared" si="44"/>
        <v>5396726.4943603054</v>
      </c>
      <c r="P1473">
        <f t="shared" si="45"/>
        <v>-396726.49436030537</v>
      </c>
    </row>
    <row r="1474" spans="1:16" x14ac:dyDescent="0.2">
      <c r="A1474" s="17">
        <v>45692</v>
      </c>
      <c r="B1474">
        <v>1.8490445000000001E-2</v>
      </c>
      <c r="C1474">
        <v>-6.4728199E-2</v>
      </c>
      <c r="D1474">
        <v>5.6882590000000002E-3</v>
      </c>
      <c r="E1474">
        <v>4.2124966E-2</v>
      </c>
      <c r="F1474">
        <v>5.9889630999999999E-2</v>
      </c>
      <c r="G1474">
        <v>5.0089863999999998E-2</v>
      </c>
      <c r="H1474">
        <v>1.6165499999999999E-2</v>
      </c>
      <c r="I1474">
        <v>1.2163138E-2</v>
      </c>
      <c r="J1474">
        <v>1.8230026E-2</v>
      </c>
      <c r="K1474">
        <v>1.6965548E-2</v>
      </c>
      <c r="L1474">
        <v>1.9177278999999998E-2</v>
      </c>
      <c r="N1474">
        <f t="shared" si="44"/>
        <v>5194329.2115046429</v>
      </c>
      <c r="P1474">
        <f t="shared" si="45"/>
        <v>-194329.21150464285</v>
      </c>
    </row>
    <row r="1475" spans="1:16" x14ac:dyDescent="0.2">
      <c r="A1475" s="17">
        <v>45693</v>
      </c>
      <c r="B1475">
        <v>-1.3835755999999999E-2</v>
      </c>
      <c r="C1475">
        <v>-1.6654283999999998E-2</v>
      </c>
      <c r="D1475">
        <v>9.2636530000000002E-3</v>
      </c>
      <c r="E1475">
        <v>-2.762399E-3</v>
      </c>
      <c r="F1475">
        <v>2.3590392000000002E-2</v>
      </c>
      <c r="G1475">
        <v>-6.9614619999999999E-3</v>
      </c>
      <c r="H1475">
        <v>-3.7897738E-2</v>
      </c>
      <c r="I1475">
        <v>-2.2997881000000001E-2</v>
      </c>
      <c r="J1475">
        <v>-9.4342120000000008E-3</v>
      </c>
      <c r="K1475">
        <v>-7.3163869999999997E-3</v>
      </c>
      <c r="L1475">
        <v>-1.3155090000000001E-3</v>
      </c>
      <c r="N1475">
        <f t="shared" si="44"/>
        <v>5011980.3167710789</v>
      </c>
      <c r="P1475">
        <f t="shared" si="45"/>
        <v>-11980.316771078855</v>
      </c>
    </row>
    <row r="1476" spans="1:16" x14ac:dyDescent="0.2">
      <c r="A1476" s="17">
        <v>45694</v>
      </c>
      <c r="B1476">
        <v>-1.4553208E-2</v>
      </c>
      <c r="C1476">
        <v>-2.3885079E-2</v>
      </c>
      <c r="D1476">
        <v>-1.8058181E-2</v>
      </c>
      <c r="E1476">
        <v>-2.8452515000000001E-2</v>
      </c>
      <c r="F1476">
        <v>-7.5037321000000004E-2</v>
      </c>
      <c r="G1476">
        <v>-4.1703779999999998E-3</v>
      </c>
      <c r="H1476">
        <v>-8.0645639999999998E-3</v>
      </c>
      <c r="I1476">
        <v>-1.6193912000000001E-2</v>
      </c>
      <c r="J1476">
        <v>-1.2686630000000001E-2</v>
      </c>
      <c r="K1476">
        <v>-2.3239148000000001E-2</v>
      </c>
      <c r="L1476">
        <v>-1.5692193E-2</v>
      </c>
      <c r="N1476">
        <f t="shared" si="44"/>
        <v>4987808.02283997</v>
      </c>
      <c r="P1476">
        <f t="shared" si="45"/>
        <v>12191.977160030045</v>
      </c>
    </row>
    <row r="1477" spans="1:16" x14ac:dyDescent="0.2">
      <c r="A1477" s="17">
        <v>45695</v>
      </c>
      <c r="B1477">
        <v>3.4477305E-2</v>
      </c>
      <c r="C1477">
        <v>2.6785731E-2</v>
      </c>
      <c r="D1477">
        <v>1.720727E-3</v>
      </c>
      <c r="E1477">
        <v>4.4233228999999999E-2</v>
      </c>
      <c r="F1477">
        <v>1.9515437E-2</v>
      </c>
      <c r="G1477">
        <v>2.534073E-3</v>
      </c>
      <c r="H1477">
        <v>2.0040716E-2</v>
      </c>
      <c r="I1477">
        <v>2.1901400000000001E-2</v>
      </c>
      <c r="J1477">
        <v>-1.707009E-3</v>
      </c>
      <c r="K1477">
        <v>3.0786609999999999E-3</v>
      </c>
      <c r="L1477">
        <v>1.2964877E-2</v>
      </c>
      <c r="N1477">
        <f t="shared" ref="N1477:N1512" si="46">$B$2*(1+B1477)+$C$2*(1+C1477)+$D$2*(1+D1477)+$E$2*(1+E1477)+$F$2*(1+F1477)+$G$2*(1+G1477)+$H$2*(1+H1477)+$I$2*(1+I1477)+$J$2*(1+J1477)+$K$2*(1+K1477)+$L$2*(1+L1477)</f>
        <v>5027309.9064560821</v>
      </c>
      <c r="P1477">
        <f t="shared" ref="P1477:P1512" si="47">5000000-N1477</f>
        <v>-27309.906456082128</v>
      </c>
    </row>
    <row r="1478" spans="1:16" x14ac:dyDescent="0.2">
      <c r="A1478" s="17">
        <v>45698</v>
      </c>
      <c r="B1478">
        <v>5.8927151999999997E-2</v>
      </c>
      <c r="C1478">
        <v>5.5961429999999996E-3</v>
      </c>
      <c r="D1478">
        <v>-5.8960990000000001E-3</v>
      </c>
      <c r="E1478">
        <v>0</v>
      </c>
      <c r="F1478">
        <v>-3.3168147000000002E-2</v>
      </c>
      <c r="G1478">
        <v>-3.7156399999999999E-2</v>
      </c>
      <c r="H1478">
        <v>3.6697959999999999E-3</v>
      </c>
      <c r="I1478">
        <v>7.3766933000000007E-2</v>
      </c>
      <c r="J1478">
        <v>-6.8573979999999998E-3</v>
      </c>
      <c r="K1478">
        <v>1.0131085E-2</v>
      </c>
      <c r="L1478">
        <v>9.0988600000000005E-4</v>
      </c>
      <c r="N1478">
        <f t="shared" si="46"/>
        <v>4538652.3314128732</v>
      </c>
      <c r="P1478">
        <f t="shared" si="47"/>
        <v>461347.66858712677</v>
      </c>
    </row>
    <row r="1479" spans="1:16" x14ac:dyDescent="0.2">
      <c r="A1479" s="17">
        <v>45699</v>
      </c>
      <c r="B1479">
        <v>6.9533191999999994E-2</v>
      </c>
      <c r="C1479">
        <v>5.5650689999999997E-3</v>
      </c>
      <c r="D1479">
        <v>4.1198449999999996E-3</v>
      </c>
      <c r="E1479">
        <v>5.5580990000000004E-3</v>
      </c>
      <c r="F1479">
        <v>-3.4495865000000001E-2</v>
      </c>
      <c r="G1479">
        <v>-2.5825075999999999E-2</v>
      </c>
      <c r="H1479">
        <v>-9.9335870000000007E-3</v>
      </c>
      <c r="I1479">
        <v>4.7945284999999997E-2</v>
      </c>
      <c r="J1479">
        <v>8.174499E-3</v>
      </c>
      <c r="K1479">
        <v>2.3866551999999999E-2</v>
      </c>
      <c r="L1479">
        <v>1.0908409999999999E-3</v>
      </c>
      <c r="N1479">
        <f t="shared" si="46"/>
        <v>4445360.3912740676</v>
      </c>
      <c r="P1479">
        <f t="shared" si="47"/>
        <v>554639.60872593243</v>
      </c>
    </row>
    <row r="1480" spans="1:16" x14ac:dyDescent="0.2">
      <c r="A1480" s="17">
        <v>45700</v>
      </c>
      <c r="B1480">
        <v>7.0829840000000005E-2</v>
      </c>
      <c r="C1480">
        <v>8.0522799999999996E-4</v>
      </c>
      <c r="D1480">
        <v>4.4901409999999996E-3</v>
      </c>
      <c r="E1480">
        <v>-2.3297650000000001E-3</v>
      </c>
      <c r="F1480">
        <v>-1.8380740999999999E-2</v>
      </c>
      <c r="G1480">
        <v>-7.4799619999999997E-3</v>
      </c>
      <c r="H1480">
        <v>1.0863305E-2</v>
      </c>
      <c r="I1480">
        <v>2.9943778000000001E-2</v>
      </c>
      <c r="J1480">
        <v>2.0315775000000001E-2</v>
      </c>
      <c r="K1480">
        <v>7.5848850000000004E-3</v>
      </c>
      <c r="L1480">
        <v>1.2190298E-2</v>
      </c>
      <c r="N1480">
        <f t="shared" si="46"/>
        <v>4607221.9273619475</v>
      </c>
      <c r="P1480">
        <f t="shared" si="47"/>
        <v>392778.07263805252</v>
      </c>
    </row>
    <row r="1481" spans="1:16" x14ac:dyDescent="0.2">
      <c r="A1481" s="17">
        <v>45701</v>
      </c>
      <c r="B1481">
        <v>-2.2209117E-2</v>
      </c>
      <c r="C1481">
        <v>1.1471389E-2</v>
      </c>
      <c r="D1481">
        <v>1.2258602E-2</v>
      </c>
      <c r="E1481">
        <v>-1.1773962000000001E-2</v>
      </c>
      <c r="F1481">
        <v>2.8667285000000001E-2</v>
      </c>
      <c r="G1481">
        <v>5.7343359999999996E-3</v>
      </c>
      <c r="H1481">
        <v>4.6462400000000002E-4</v>
      </c>
      <c r="I1481">
        <v>1.6118005000000001E-2</v>
      </c>
      <c r="J1481">
        <v>2.4862735E-2</v>
      </c>
      <c r="K1481">
        <v>2.7269436000000001E-2</v>
      </c>
      <c r="L1481">
        <v>1.0316640000000001E-3</v>
      </c>
      <c r="N1481">
        <f t="shared" si="46"/>
        <v>5057247.0910462141</v>
      </c>
      <c r="P1481">
        <f t="shared" si="47"/>
        <v>-57247.091046214104</v>
      </c>
    </row>
    <row r="1482" spans="1:16" x14ac:dyDescent="0.2">
      <c r="A1482" s="17">
        <v>45702</v>
      </c>
      <c r="B1482">
        <v>0.148931233</v>
      </c>
      <c r="C1482">
        <v>1.0379197E-2</v>
      </c>
      <c r="D1482">
        <v>1.8566708000000001E-2</v>
      </c>
      <c r="E1482">
        <v>-1.9542575E-2</v>
      </c>
      <c r="F1482">
        <v>7.2965599999999997E-3</v>
      </c>
      <c r="G1482">
        <v>8.5647108999999999E-2</v>
      </c>
      <c r="H1482">
        <v>8.1534710000000007E-3</v>
      </c>
      <c r="I1482">
        <v>4.2844160999999999E-2</v>
      </c>
      <c r="J1482">
        <v>2.58046E-2</v>
      </c>
      <c r="K1482">
        <v>3.6969608000000001E-2</v>
      </c>
      <c r="L1482">
        <v>1.6406490999999999E-2</v>
      </c>
      <c r="N1482">
        <f t="shared" si="46"/>
        <v>4089598.0885299454</v>
      </c>
      <c r="P1482">
        <f t="shared" si="47"/>
        <v>910401.91147005465</v>
      </c>
    </row>
    <row r="1483" spans="1:16" x14ac:dyDescent="0.2">
      <c r="A1483" s="17">
        <v>45706</v>
      </c>
      <c r="B1483">
        <v>-6.2909088000000002E-2</v>
      </c>
      <c r="C1483">
        <v>3.5812909999999999E-3</v>
      </c>
      <c r="D1483">
        <v>5.1529243000000002E-2</v>
      </c>
      <c r="E1483">
        <v>8.74799E-4</v>
      </c>
      <c r="F1483">
        <v>3.4355047999999999E-2</v>
      </c>
      <c r="G1483">
        <v>-3.3504386999999997E-2</v>
      </c>
      <c r="H1483">
        <v>9.0580890000000001E-3</v>
      </c>
      <c r="I1483">
        <v>2.2644709999999998E-2</v>
      </c>
      <c r="J1483">
        <v>9.2904734000000003E-2</v>
      </c>
      <c r="K1483">
        <v>9.4429930999999995E-2</v>
      </c>
      <c r="L1483">
        <v>1.6488863999999999E-2</v>
      </c>
      <c r="N1483">
        <f t="shared" si="46"/>
        <v>5264959.6272003073</v>
      </c>
      <c r="P1483">
        <f t="shared" si="47"/>
        <v>-264959.62720030732</v>
      </c>
    </row>
    <row r="1484" spans="1:16" x14ac:dyDescent="0.2">
      <c r="A1484" s="17">
        <v>45707</v>
      </c>
      <c r="B1484">
        <v>1.4283232E-2</v>
      </c>
      <c r="C1484">
        <v>-4.5443080000000004E-3</v>
      </c>
      <c r="D1484">
        <v>3.8177911000000002E-2</v>
      </c>
      <c r="E1484">
        <v>-8.7382689999999999E-3</v>
      </c>
      <c r="F1484">
        <v>-2.1206727000000002E-2</v>
      </c>
      <c r="G1484">
        <v>-2.1024615E-2</v>
      </c>
      <c r="H1484">
        <v>-8.7126119999999998E-3</v>
      </c>
      <c r="I1484">
        <v>-1.1405281999999999E-2</v>
      </c>
      <c r="J1484">
        <v>8.8984979999999995E-3</v>
      </c>
      <c r="K1484">
        <v>1.1103432999999999E-2</v>
      </c>
      <c r="L1484">
        <v>2.3397380000000001E-3</v>
      </c>
      <c r="N1484">
        <f t="shared" si="46"/>
        <v>4784692.9240599731</v>
      </c>
      <c r="P1484">
        <f t="shared" si="47"/>
        <v>215307.0759400269</v>
      </c>
    </row>
    <row r="1485" spans="1:16" x14ac:dyDescent="0.2">
      <c r="A1485" s="17">
        <v>45708</v>
      </c>
      <c r="B1485">
        <v>-4.7889813000000003E-2</v>
      </c>
      <c r="C1485">
        <v>-2.9600863000000002E-2</v>
      </c>
      <c r="D1485">
        <v>-9.6562320000000007E-3</v>
      </c>
      <c r="E1485">
        <v>-3.6285946999999999E-2</v>
      </c>
      <c r="F1485">
        <v>-4.6121495999999998E-2</v>
      </c>
      <c r="G1485">
        <v>-3.4777901E-2</v>
      </c>
      <c r="H1485">
        <v>-4.8781618999999998E-2</v>
      </c>
      <c r="I1485">
        <v>-1.8553408E-2</v>
      </c>
      <c r="J1485">
        <v>-2.0343348000000001E-2</v>
      </c>
      <c r="K1485">
        <v>-5.1538905000000003E-2</v>
      </c>
      <c r="L1485">
        <v>-3.1163996999999999E-2</v>
      </c>
      <c r="N1485">
        <f t="shared" si="46"/>
        <v>5050867.5912416819</v>
      </c>
      <c r="P1485">
        <f t="shared" si="47"/>
        <v>-50867.591241681948</v>
      </c>
    </row>
    <row r="1486" spans="1:16" x14ac:dyDescent="0.2">
      <c r="A1486" s="17">
        <v>45709</v>
      </c>
      <c r="B1486">
        <v>-2.4421253E-2</v>
      </c>
      <c r="C1486">
        <v>-2.4938453999999999E-2</v>
      </c>
      <c r="D1486">
        <v>-6.2571320000000003E-3</v>
      </c>
      <c r="E1486">
        <v>-5.0316609999999998E-2</v>
      </c>
      <c r="F1486">
        <v>-5.8513555000000002E-2</v>
      </c>
      <c r="G1486">
        <v>-4.1832118000000001E-2</v>
      </c>
      <c r="H1486">
        <v>-2.6522761999999998E-2</v>
      </c>
      <c r="I1486">
        <v>-7.6698189999999996E-3</v>
      </c>
      <c r="J1486">
        <v>-8.0689639999999997E-3</v>
      </c>
      <c r="K1486">
        <v>3.540704E-3</v>
      </c>
      <c r="L1486">
        <v>-2.3764370999999999E-2</v>
      </c>
      <c r="N1486">
        <f t="shared" si="46"/>
        <v>4697552.5897958288</v>
      </c>
      <c r="P1486">
        <f t="shared" si="47"/>
        <v>302447.4102041712</v>
      </c>
    </row>
    <row r="1487" spans="1:16" x14ac:dyDescent="0.2">
      <c r="A1487" s="17">
        <v>45712</v>
      </c>
      <c r="B1487">
        <v>-5.4181710000000001E-2</v>
      </c>
      <c r="C1487">
        <v>-3.9143032000000001E-2</v>
      </c>
      <c r="D1487">
        <v>-3.7932259999999998E-3</v>
      </c>
      <c r="E1487">
        <v>-2.6264058999999999E-2</v>
      </c>
      <c r="F1487">
        <v>-5.1449234000000003E-2</v>
      </c>
      <c r="G1487">
        <v>-4.6440857000000002E-2</v>
      </c>
      <c r="H1487">
        <v>7.4458800000000002E-4</v>
      </c>
      <c r="I1487">
        <v>-1.3680128E-2</v>
      </c>
      <c r="J1487">
        <v>-7.1566470000000004E-3</v>
      </c>
      <c r="K1487">
        <v>-1.090926E-2</v>
      </c>
      <c r="L1487">
        <v>-2.0835530000000001E-2</v>
      </c>
      <c r="N1487">
        <f t="shared" si="46"/>
        <v>5069539.1258462025</v>
      </c>
      <c r="P1487">
        <f t="shared" si="47"/>
        <v>-69539.125846202485</v>
      </c>
    </row>
    <row r="1488" spans="1:16" x14ac:dyDescent="0.2">
      <c r="A1488" s="17">
        <v>45713</v>
      </c>
      <c r="B1488">
        <v>2.2791814000000001E-2</v>
      </c>
      <c r="C1488">
        <v>7.4748669999999996E-3</v>
      </c>
      <c r="D1488">
        <v>-8.738895E-3</v>
      </c>
      <c r="E1488">
        <v>5.0073023000000001E-2</v>
      </c>
      <c r="F1488">
        <v>2.0224229E-2</v>
      </c>
      <c r="G1488">
        <v>1.9485072999999999E-2</v>
      </c>
      <c r="H1488">
        <v>5.4435949999999999E-3</v>
      </c>
      <c r="I1488">
        <v>-1.4801366999999999E-2</v>
      </c>
      <c r="J1488">
        <v>-6.6947059999999999E-3</v>
      </c>
      <c r="K1488">
        <v>-6.669988E-3</v>
      </c>
      <c r="L1488">
        <v>1.7262939000000001E-2</v>
      </c>
      <c r="N1488">
        <f t="shared" si="46"/>
        <v>5206420.0114565808</v>
      </c>
      <c r="P1488">
        <f t="shared" si="47"/>
        <v>-206420.01145658083</v>
      </c>
    </row>
    <row r="1489" spans="1:16" x14ac:dyDescent="0.2">
      <c r="A1489" s="17">
        <v>45714</v>
      </c>
      <c r="B1489">
        <v>-1.8451512999999999E-2</v>
      </c>
      <c r="C1489">
        <v>-5.1222904999999999E-2</v>
      </c>
      <c r="D1489">
        <v>-3.5635553E-2</v>
      </c>
      <c r="E1489">
        <v>-7.3753964000000005E-2</v>
      </c>
      <c r="F1489">
        <v>-7.9472092999999994E-2</v>
      </c>
      <c r="G1489">
        <v>-8.2735905999999998E-2</v>
      </c>
      <c r="H1489">
        <v>-4.8407809000000003E-2</v>
      </c>
      <c r="I1489">
        <v>-6.1168351000000003E-2</v>
      </c>
      <c r="J1489">
        <v>-4.3190436999999998E-2</v>
      </c>
      <c r="K1489">
        <v>-4.5349570999999998E-2</v>
      </c>
      <c r="L1489">
        <v>-5.9991041000000002E-2</v>
      </c>
      <c r="N1489">
        <f t="shared" si="46"/>
        <v>4265667.8987497827</v>
      </c>
      <c r="P1489">
        <f t="shared" si="47"/>
        <v>734332.1012502173</v>
      </c>
    </row>
    <row r="1490" spans="1:16" x14ac:dyDescent="0.2">
      <c r="A1490" s="17">
        <v>45715</v>
      </c>
      <c r="B1490">
        <v>2.7340421E-2</v>
      </c>
      <c r="C1490">
        <v>3.5110480000000001E-3</v>
      </c>
      <c r="D1490">
        <v>2.4220773000000001E-2</v>
      </c>
      <c r="E1490">
        <v>8.2068469999999998E-3</v>
      </c>
      <c r="F1490">
        <v>4.6478507000000002E-2</v>
      </c>
      <c r="G1490">
        <v>3.6069476000000003E-2</v>
      </c>
      <c r="H1490">
        <v>1.7522276999999999E-2</v>
      </c>
      <c r="I1490">
        <v>2.8968645000000001E-2</v>
      </c>
      <c r="J1490">
        <v>2.7363925000000001E-2</v>
      </c>
      <c r="K1490">
        <v>3.0007453999999999E-2</v>
      </c>
      <c r="L1490">
        <v>1.5806276000000001E-2</v>
      </c>
      <c r="N1490">
        <f t="shared" si="46"/>
        <v>4946458.2523555309</v>
      </c>
      <c r="P1490">
        <f t="shared" si="47"/>
        <v>53541.747644469142</v>
      </c>
    </row>
    <row r="1491" spans="1:16" x14ac:dyDescent="0.2">
      <c r="A1491" s="17">
        <v>45716</v>
      </c>
      <c r="B1491">
        <v>-4.2614573000000003E-2</v>
      </c>
      <c r="C1491">
        <v>-1.6457508999999999E-2</v>
      </c>
      <c r="D1491">
        <v>-8.1972179999999992E-3</v>
      </c>
      <c r="E1491">
        <v>-6.2378045E-2</v>
      </c>
      <c r="F1491">
        <v>-6.7461517999999998E-2</v>
      </c>
      <c r="G1491">
        <v>-5.5549411999999999E-2</v>
      </c>
      <c r="H1491">
        <v>-2.2845997E-2</v>
      </c>
      <c r="I1491">
        <v>-3.2939558000000001E-2</v>
      </c>
      <c r="J1491">
        <v>-6.6726040000000004E-3</v>
      </c>
      <c r="K1491">
        <v>-1.558117E-2</v>
      </c>
      <c r="L1491">
        <v>-3.5984159000000002E-2</v>
      </c>
      <c r="N1491">
        <f t="shared" si="46"/>
        <v>4719215.0977005055</v>
      </c>
      <c r="P1491">
        <f t="shared" si="47"/>
        <v>280784.90229949448</v>
      </c>
    </row>
    <row r="1492" spans="1:16" x14ac:dyDescent="0.2">
      <c r="A1492" s="17">
        <v>45719</v>
      </c>
      <c r="B1492">
        <v>-6.4010948999999998E-2</v>
      </c>
      <c r="C1492">
        <v>2.5330498999999999E-2</v>
      </c>
      <c r="D1492">
        <v>2.3122429999999999E-3</v>
      </c>
      <c r="E1492">
        <v>5.8688399999999997E-4</v>
      </c>
      <c r="F1492">
        <v>2.8711204000000001E-2</v>
      </c>
      <c r="G1492">
        <v>8.1002669999999995E-3</v>
      </c>
      <c r="H1492">
        <v>5.4532419999999996E-3</v>
      </c>
      <c r="I1492">
        <v>1.0554178000000001E-2</v>
      </c>
      <c r="J1492">
        <v>-5.9949749999999996E-3</v>
      </c>
      <c r="K1492">
        <v>3.2733020000000001E-3</v>
      </c>
      <c r="L1492">
        <v>5.5525699999999997E-3</v>
      </c>
      <c r="N1492">
        <f t="shared" si="46"/>
        <v>5511808.6403206382</v>
      </c>
      <c r="P1492">
        <f t="shared" si="47"/>
        <v>-511808.64032063819</v>
      </c>
    </row>
    <row r="1493" spans="1:16" x14ac:dyDescent="0.2">
      <c r="A1493" s="17">
        <v>45720</v>
      </c>
      <c r="B1493">
        <v>-2.4680914000000002E-2</v>
      </c>
      <c r="C1493">
        <v>9.0900549999999997E-3</v>
      </c>
      <c r="D1493">
        <v>3.7397189999999999E-3</v>
      </c>
      <c r="E1493">
        <v>2.1633385000000002E-2</v>
      </c>
      <c r="F1493">
        <v>2.0284189000000001E-2</v>
      </c>
      <c r="G1493">
        <v>1.2121389E-2</v>
      </c>
      <c r="H1493">
        <v>2.5756273999999999E-2</v>
      </c>
      <c r="I1493">
        <v>2.6866801999999999E-2</v>
      </c>
      <c r="J1493">
        <v>1.4441196999999999E-2</v>
      </c>
      <c r="K1493">
        <v>2.5472595000000001E-2</v>
      </c>
      <c r="L1493">
        <v>2.1326378E-2</v>
      </c>
      <c r="N1493">
        <f t="shared" si="46"/>
        <v>5412570.9739645179</v>
      </c>
      <c r="P1493">
        <f t="shared" si="47"/>
        <v>-412570.97396451794</v>
      </c>
    </row>
    <row r="1494" spans="1:16" x14ac:dyDescent="0.2">
      <c r="A1494" s="17">
        <v>45721</v>
      </c>
      <c r="B1494">
        <v>-2.887368E-3</v>
      </c>
      <c r="C1494">
        <v>-2.8128721999999998E-2</v>
      </c>
      <c r="D1494">
        <v>-3.2374088000000002E-2</v>
      </c>
      <c r="E1494">
        <v>-6.5408902000000005E-2</v>
      </c>
      <c r="F1494">
        <v>-0.22081656199999999</v>
      </c>
      <c r="G1494">
        <v>-2.5721852E-2</v>
      </c>
      <c r="H1494">
        <v>-1.0201607E-2</v>
      </c>
      <c r="I1494">
        <v>-2.6538764999999999E-2</v>
      </c>
      <c r="J1494">
        <v>-2.9632439E-2</v>
      </c>
      <c r="K1494">
        <v>-2.3410757000000001E-2</v>
      </c>
      <c r="L1494">
        <v>-4.2460835000000002E-2</v>
      </c>
      <c r="N1494">
        <f t="shared" si="46"/>
        <v>4590507.8596442742</v>
      </c>
      <c r="P1494">
        <f t="shared" si="47"/>
        <v>409492.14035572577</v>
      </c>
    </row>
    <row r="1495" spans="1:16" x14ac:dyDescent="0.2">
      <c r="A1495" s="17">
        <v>45722</v>
      </c>
      <c r="B1495">
        <v>-5.3153360000000004E-3</v>
      </c>
      <c r="C1495">
        <v>1.4661832E-2</v>
      </c>
      <c r="D1495">
        <v>6.2128770000000003E-3</v>
      </c>
      <c r="E1495">
        <v>8.2897802000000007E-2</v>
      </c>
      <c r="F1495">
        <v>-2.0123688000000001E-2</v>
      </c>
      <c r="G1495">
        <v>4.2813149000000002E-2</v>
      </c>
      <c r="H1495">
        <v>3.2657558000000003E-2</v>
      </c>
      <c r="I1495">
        <v>4.4893707999999997E-2</v>
      </c>
      <c r="J1495">
        <v>1.3775473E-2</v>
      </c>
      <c r="K1495">
        <v>2.5588148000000002E-2</v>
      </c>
      <c r="L1495">
        <v>2.8915472000000001E-2</v>
      </c>
      <c r="N1495">
        <f t="shared" si="46"/>
        <v>5689284.8490720522</v>
      </c>
      <c r="P1495">
        <f t="shared" si="47"/>
        <v>-689284.84907205217</v>
      </c>
    </row>
    <row r="1496" spans="1:16" x14ac:dyDescent="0.2">
      <c r="A1496" s="17">
        <v>45723</v>
      </c>
      <c r="B1496">
        <v>-3.5004762000000002E-2</v>
      </c>
      <c r="C1496">
        <v>-3.7376143000000001E-2</v>
      </c>
      <c r="D1496">
        <v>-2.1379551E-2</v>
      </c>
      <c r="E1496">
        <v>-5.5416033000000003E-2</v>
      </c>
      <c r="F1496">
        <v>-7.5781588999999996E-2</v>
      </c>
      <c r="G1496">
        <v>-5.4289982000000001E-2</v>
      </c>
      <c r="H1496">
        <v>-3.9473850999999997E-2</v>
      </c>
      <c r="I1496">
        <v>-4.4074116000000003E-2</v>
      </c>
      <c r="J1496">
        <v>-4.3433978999999998E-2</v>
      </c>
      <c r="K1496">
        <v>-0.111757219</v>
      </c>
      <c r="L1496">
        <v>-4.7363701000000001E-2</v>
      </c>
      <c r="N1496">
        <f t="shared" si="46"/>
        <v>4916323.4008251075</v>
      </c>
      <c r="P1496">
        <f t="shared" si="47"/>
        <v>83676.59917489253</v>
      </c>
    </row>
    <row r="1497" spans="1:16" x14ac:dyDescent="0.2">
      <c r="A1497" s="17">
        <v>45726</v>
      </c>
      <c r="B1497">
        <v>-7.5547890000000001E-3</v>
      </c>
      <c r="C1497">
        <v>1.344484E-3</v>
      </c>
      <c r="D1497">
        <v>-5.0308874000000003E-2</v>
      </c>
      <c r="E1497">
        <v>3.0119224999999999E-2</v>
      </c>
      <c r="F1497">
        <v>2.2435713999999999E-2</v>
      </c>
      <c r="G1497">
        <v>-8.3068250000000003E-3</v>
      </c>
      <c r="H1497">
        <v>-1.2204705999999999E-2</v>
      </c>
      <c r="I1497">
        <v>-4.0289608999999997E-2</v>
      </c>
      <c r="J1497">
        <v>-3.37644E-2</v>
      </c>
      <c r="K1497">
        <v>-2.2898135E-2</v>
      </c>
      <c r="L1497">
        <v>-1.1900562E-2</v>
      </c>
      <c r="N1497">
        <f t="shared" si="46"/>
        <v>5049178.5815461669</v>
      </c>
      <c r="P1497">
        <f t="shared" si="47"/>
        <v>-49178.581546166912</v>
      </c>
    </row>
    <row r="1498" spans="1:16" x14ac:dyDescent="0.2">
      <c r="A1498" s="17">
        <v>45727</v>
      </c>
      <c r="B1498">
        <v>4.4495702999999998E-2</v>
      </c>
      <c r="C1498">
        <v>4.0805446000000002E-2</v>
      </c>
      <c r="D1498">
        <v>-9.2907949999999993E-3</v>
      </c>
      <c r="E1498">
        <v>2.1545418E-2</v>
      </c>
      <c r="F1498">
        <v>3.9272176999999998E-2</v>
      </c>
      <c r="G1498">
        <v>1.9212887000000001E-2</v>
      </c>
      <c r="H1498">
        <v>-1.9614459999999999E-3</v>
      </c>
      <c r="I1498">
        <v>-1.70576E-4</v>
      </c>
      <c r="J1498">
        <v>-1.1835629E-2</v>
      </c>
      <c r="K1498">
        <v>-6.5296979999999996E-3</v>
      </c>
      <c r="L1498">
        <v>2.0402544000000002E-2</v>
      </c>
      <c r="N1498">
        <f t="shared" si="46"/>
        <v>4965180.0522902431</v>
      </c>
      <c r="P1498">
        <f t="shared" si="47"/>
        <v>34819.947709756903</v>
      </c>
    </row>
    <row r="1499" spans="1:16" x14ac:dyDescent="0.2">
      <c r="A1499" s="17">
        <v>45728</v>
      </c>
      <c r="B1499">
        <v>0.136308016</v>
      </c>
      <c r="C1499">
        <v>-2.6949849000000001E-2</v>
      </c>
      <c r="D1499">
        <v>-1.2024139999999999E-2</v>
      </c>
      <c r="E1499">
        <v>-1.4886562000000001E-2</v>
      </c>
      <c r="F1499">
        <v>-1.5727852E-2</v>
      </c>
      <c r="G1499">
        <v>-1.1483350999999999E-2</v>
      </c>
      <c r="H1499">
        <v>-5.6441750000000004E-3</v>
      </c>
      <c r="I1499">
        <v>-1.0807225E-2</v>
      </c>
      <c r="J1499">
        <v>-1.3742198000000001E-2</v>
      </c>
      <c r="K1499">
        <v>-1.92738E-4</v>
      </c>
      <c r="L1499">
        <v>-5.010469E-3</v>
      </c>
      <c r="N1499">
        <f t="shared" si="46"/>
        <v>3843984.5653167972</v>
      </c>
      <c r="P1499">
        <f t="shared" si="47"/>
        <v>1156015.4346832028</v>
      </c>
    </row>
    <row r="1500" spans="1:16" x14ac:dyDescent="0.2">
      <c r="A1500" s="17">
        <v>45729</v>
      </c>
      <c r="B1500">
        <v>1.4659884E-2</v>
      </c>
      <c r="C1500">
        <v>2.8734150999999999E-2</v>
      </c>
      <c r="D1500">
        <v>1.6113668000000001E-2</v>
      </c>
      <c r="E1500">
        <v>2.1608487999999999E-2</v>
      </c>
      <c r="F1500">
        <v>-2.90971E-4</v>
      </c>
      <c r="G1500">
        <v>4.6633745999999997E-2</v>
      </c>
      <c r="H1500">
        <v>3.0081350999999999E-2</v>
      </c>
      <c r="I1500">
        <v>4.7327200999999999E-2</v>
      </c>
      <c r="J1500">
        <v>2.3998228E-2</v>
      </c>
      <c r="K1500">
        <v>3.0555572E-2</v>
      </c>
      <c r="L1500">
        <v>3.0389494E-2</v>
      </c>
      <c r="N1500">
        <f t="shared" si="46"/>
        <v>5317158.0026378715</v>
      </c>
      <c r="P1500">
        <f t="shared" si="47"/>
        <v>-317158.00263787154</v>
      </c>
    </row>
    <row r="1501" spans="1:16" x14ac:dyDescent="0.2">
      <c r="A1501" s="17">
        <v>45730</v>
      </c>
      <c r="B1501">
        <v>6.5966866999999998E-2</v>
      </c>
      <c r="C1501">
        <v>3.5224455000000002E-2</v>
      </c>
      <c r="D1501">
        <v>2.0033819000000001E-2</v>
      </c>
      <c r="E1501">
        <v>-5.3328129999999996E-3</v>
      </c>
      <c r="F1501">
        <v>2.3862043999999999E-2</v>
      </c>
      <c r="G1501">
        <v>1.4686619999999999E-3</v>
      </c>
      <c r="H1501">
        <v>8.711435E-3</v>
      </c>
      <c r="I1501">
        <v>2.9499702999999999E-2</v>
      </c>
      <c r="J1501">
        <v>1.3938302E-2</v>
      </c>
      <c r="K1501">
        <v>3.2367634999999999E-2</v>
      </c>
      <c r="L1501">
        <v>1.6372807999999999E-2</v>
      </c>
      <c r="N1501">
        <f t="shared" si="46"/>
        <v>4538042.2258301657</v>
      </c>
      <c r="P1501">
        <f t="shared" si="47"/>
        <v>461957.77416983433</v>
      </c>
    </row>
    <row r="1502" spans="1:16" x14ac:dyDescent="0.2">
      <c r="A1502" s="17">
        <v>45733</v>
      </c>
      <c r="B1502">
        <v>8.9130430000000007E-3</v>
      </c>
      <c r="C1502">
        <v>-1.0379663000000001E-2</v>
      </c>
      <c r="D1502">
        <v>-3.0047239999999998E-3</v>
      </c>
      <c r="E1502">
        <v>-3.0432687999999999E-2</v>
      </c>
      <c r="F1502">
        <v>-3.0576405000000001E-2</v>
      </c>
      <c r="G1502">
        <v>-3.3075460000000002E-3</v>
      </c>
      <c r="H1502">
        <v>-1.0565295000000001E-2</v>
      </c>
      <c r="I1502">
        <v>-4.8030709999999999E-3</v>
      </c>
      <c r="J1502">
        <v>-1.1976139E-2</v>
      </c>
      <c r="K1502">
        <v>-1.9368367000000001E-2</v>
      </c>
      <c r="L1502">
        <v>-1.3356570999999999E-2</v>
      </c>
      <c r="N1502">
        <f t="shared" si="46"/>
        <v>4775986.71548911</v>
      </c>
      <c r="P1502">
        <f t="shared" si="47"/>
        <v>224013.28451089002</v>
      </c>
    </row>
    <row r="1503" spans="1:16" x14ac:dyDescent="0.2">
      <c r="A1503" s="17">
        <v>45734</v>
      </c>
      <c r="B1503">
        <v>-7.1973467999999999E-2</v>
      </c>
      <c r="C1503">
        <v>2.5938339000000001E-2</v>
      </c>
      <c r="D1503">
        <v>1.2680524E-2</v>
      </c>
      <c r="E1503">
        <v>3.5918976999999998E-2</v>
      </c>
      <c r="F1503">
        <v>2.2160350999999998E-2</v>
      </c>
      <c r="G1503">
        <v>4.7272657000000003E-2</v>
      </c>
      <c r="H1503">
        <v>1.2526003000000001E-2</v>
      </c>
      <c r="I1503">
        <v>3.2093200000000001E-4</v>
      </c>
      <c r="J1503">
        <v>3.8651419999999998E-3</v>
      </c>
      <c r="K1503">
        <v>6.8033529999999998E-3</v>
      </c>
      <c r="L1503">
        <v>8.1072139999999997E-3</v>
      </c>
      <c r="N1503">
        <f t="shared" si="46"/>
        <v>5808674.7117109224</v>
      </c>
      <c r="P1503">
        <f t="shared" si="47"/>
        <v>-808674.71171092242</v>
      </c>
    </row>
    <row r="1504" spans="1:16" x14ac:dyDescent="0.2">
      <c r="A1504" s="17">
        <v>45735</v>
      </c>
      <c r="B1504">
        <v>-6.6556719999999996E-3</v>
      </c>
      <c r="C1504">
        <v>8.5297979999999999E-3</v>
      </c>
      <c r="D1504">
        <v>-5.8496540000000001E-3</v>
      </c>
      <c r="E1504">
        <v>-2.3034934999999999E-2</v>
      </c>
      <c r="F1504">
        <v>9.6935939999999998E-3</v>
      </c>
      <c r="G1504">
        <v>-2.4608799999999999E-3</v>
      </c>
      <c r="H1504">
        <v>-1.9607079999999998E-3</v>
      </c>
      <c r="I1504">
        <v>-2.9138561E-2</v>
      </c>
      <c r="J1504">
        <v>-1.9574085000000001E-2</v>
      </c>
      <c r="K1504">
        <v>-6.7658643000000004E-2</v>
      </c>
      <c r="L1504">
        <v>-8.0079279999999992E-3</v>
      </c>
      <c r="N1504">
        <f t="shared" si="46"/>
        <v>5102664.2515480248</v>
      </c>
      <c r="P1504">
        <f t="shared" si="47"/>
        <v>-102664.25154802483</v>
      </c>
    </row>
    <row r="1505" spans="1:16" x14ac:dyDescent="0.2">
      <c r="A1505" s="17">
        <v>45736</v>
      </c>
      <c r="B1505">
        <v>1.2443177999999999E-2</v>
      </c>
      <c r="C1505">
        <v>-6.554916E-3</v>
      </c>
      <c r="D1505">
        <v>-9.3416639999999995E-3</v>
      </c>
      <c r="E1505">
        <v>5.8608769999999996E-3</v>
      </c>
      <c r="F1505">
        <v>-1.4196269999999999E-3</v>
      </c>
      <c r="G1505">
        <v>-1.7614670000000001E-3</v>
      </c>
      <c r="H1505">
        <v>-7.17981E-3</v>
      </c>
      <c r="I1505">
        <v>2.144993E-3</v>
      </c>
      <c r="J1505">
        <v>-7.311756E-3</v>
      </c>
      <c r="K1505">
        <v>1.4018945E-2</v>
      </c>
      <c r="L1505">
        <v>-1.0527204E-2</v>
      </c>
      <c r="N1505">
        <f t="shared" si="46"/>
        <v>4766533.4473066004</v>
      </c>
      <c r="P1505">
        <f t="shared" si="47"/>
        <v>233466.5526933996</v>
      </c>
    </row>
    <row r="1506" spans="1:16" x14ac:dyDescent="0.2">
      <c r="A1506" s="17">
        <v>45737</v>
      </c>
      <c r="B1506">
        <v>-1.650203E-3</v>
      </c>
      <c r="C1506">
        <v>6.7300310000000002E-2</v>
      </c>
      <c r="D1506">
        <v>3.5722953000000002E-2</v>
      </c>
      <c r="E1506">
        <v>-2.1415150000000001E-3</v>
      </c>
      <c r="F1506">
        <v>3.3115183999999999E-2</v>
      </c>
      <c r="G1506">
        <v>3.7204701E-2</v>
      </c>
      <c r="H1506">
        <v>2.0575004000000001E-2</v>
      </c>
      <c r="I1506">
        <v>4.4014574000000001E-2</v>
      </c>
      <c r="J1506">
        <v>3.8109918E-2</v>
      </c>
      <c r="K1506">
        <v>4.1100342999999998E-2</v>
      </c>
      <c r="L1506">
        <v>2.9259763000000001E-2</v>
      </c>
      <c r="N1506">
        <f t="shared" si="46"/>
        <v>5263039.7584471256</v>
      </c>
      <c r="P1506">
        <f t="shared" si="47"/>
        <v>-263039.75844712555</v>
      </c>
    </row>
    <row r="1507" spans="1:16" x14ac:dyDescent="0.2">
      <c r="A1507" s="17">
        <v>45740</v>
      </c>
      <c r="B1507">
        <v>-8.2604499999999997E-4</v>
      </c>
      <c r="C1507">
        <v>8.3967880000000005E-3</v>
      </c>
      <c r="D1507">
        <v>-8.336052E-3</v>
      </c>
      <c r="E1507">
        <v>-1.5757515999999999E-2</v>
      </c>
      <c r="F1507">
        <v>-1.5094158999999999E-2</v>
      </c>
      <c r="G1507">
        <v>1.188349E-3</v>
      </c>
      <c r="H1507">
        <v>4.3713600000000002E-4</v>
      </c>
      <c r="I1507">
        <v>-1.0145984E-2</v>
      </c>
      <c r="J1507">
        <v>5.8227319999999997E-3</v>
      </c>
      <c r="K1507">
        <v>-2.8801968000000001E-2</v>
      </c>
      <c r="L1507">
        <v>-5.4213940000000004E-3</v>
      </c>
      <c r="N1507">
        <f t="shared" si="46"/>
        <v>5045504.9828685364</v>
      </c>
      <c r="P1507">
        <f t="shared" si="47"/>
        <v>-45504.982868536375</v>
      </c>
    </row>
    <row r="1508" spans="1:16" x14ac:dyDescent="0.2">
      <c r="A1508" s="17">
        <v>45741</v>
      </c>
      <c r="B1508">
        <v>-3.2762303E-2</v>
      </c>
      <c r="C1508">
        <v>-4.1072395999999997E-2</v>
      </c>
      <c r="D1508">
        <v>2.8225839999999999E-3</v>
      </c>
      <c r="E1508">
        <v>-4.8930884000000001E-2</v>
      </c>
      <c r="F1508">
        <v>-7.0968093999999995E-2</v>
      </c>
      <c r="G1508">
        <v>-3.9804514999999999E-2</v>
      </c>
      <c r="H1508">
        <v>-1.1050496E-2</v>
      </c>
      <c r="I1508">
        <v>-3.7501311000000002E-2</v>
      </c>
      <c r="J1508">
        <v>-1.4383323E-2</v>
      </c>
      <c r="K1508">
        <v>-3.6353710000000001E-3</v>
      </c>
      <c r="L1508">
        <v>-2.8412983999999999E-2</v>
      </c>
      <c r="N1508">
        <f t="shared" si="46"/>
        <v>4723102.5118095195</v>
      </c>
      <c r="P1508">
        <f t="shared" si="47"/>
        <v>276897.48819048051</v>
      </c>
    </row>
    <row r="1509" spans="1:16" x14ac:dyDescent="0.2">
      <c r="A1509" s="17">
        <v>45742</v>
      </c>
      <c r="B1509">
        <v>8.5034849999999999E-3</v>
      </c>
      <c r="C1509">
        <v>-3.2653711000000002E-2</v>
      </c>
      <c r="D1509">
        <v>-2.0425136999999999E-2</v>
      </c>
      <c r="E1509">
        <v>-4.1456706000000003E-2</v>
      </c>
      <c r="F1509">
        <v>-2.8873020999999999E-2</v>
      </c>
      <c r="G1509">
        <v>-2.1414108000000001E-2</v>
      </c>
      <c r="H1509">
        <v>-2.6551930000000001E-3</v>
      </c>
      <c r="I1509">
        <v>-2.1739972999999999E-2</v>
      </c>
      <c r="J1509">
        <v>-7.5810139999999996E-3</v>
      </c>
      <c r="K1509">
        <v>-2.6808078999999999E-2</v>
      </c>
      <c r="L1509">
        <v>-1.9897374999999998E-2</v>
      </c>
      <c r="N1509">
        <f t="shared" si="46"/>
        <v>4664211.3420335604</v>
      </c>
      <c r="P1509">
        <f t="shared" si="47"/>
        <v>335788.65796643961</v>
      </c>
    </row>
    <row r="1510" spans="1:16" x14ac:dyDescent="0.2">
      <c r="A1510" s="17">
        <v>45743</v>
      </c>
      <c r="B1510">
        <v>-3.9288530000000002E-2</v>
      </c>
      <c r="C1510">
        <v>-3.2689814999999997E-2</v>
      </c>
      <c r="D1510">
        <v>-2.4812904E-2</v>
      </c>
      <c r="E1510">
        <v>-1.6827874E-2</v>
      </c>
      <c r="F1510">
        <v>-4.4451757000000001E-2</v>
      </c>
      <c r="G1510">
        <v>-3.1888314000000001E-2</v>
      </c>
      <c r="H1510">
        <v>-3.3798962000000002E-2</v>
      </c>
      <c r="I1510">
        <v>-6.7303720999999997E-2</v>
      </c>
      <c r="J1510">
        <v>-3.5960049000000001E-2</v>
      </c>
      <c r="K1510">
        <v>-4.2020456999999997E-2</v>
      </c>
      <c r="L1510">
        <v>-3.0688166999999999E-2</v>
      </c>
      <c r="N1510">
        <f t="shared" si="46"/>
        <v>4970334.4901670832</v>
      </c>
      <c r="P1510">
        <f t="shared" si="47"/>
        <v>29665.509832916781</v>
      </c>
    </row>
    <row r="1511" spans="1:16" x14ac:dyDescent="0.2">
      <c r="A1511" s="17">
        <v>45744</v>
      </c>
      <c r="B1511">
        <v>0</v>
      </c>
      <c r="C1511">
        <v>-4.6611400000000002E-3</v>
      </c>
      <c r="D1511">
        <v>1.8931527E-2</v>
      </c>
      <c r="E1511">
        <v>-1.0043184E-2</v>
      </c>
      <c r="F1511">
        <v>-7.604619E-3</v>
      </c>
      <c r="G1511">
        <v>-3.6409064999999997E-2</v>
      </c>
      <c r="H1511">
        <v>5.8107389999999997E-3</v>
      </c>
      <c r="I1511">
        <v>-5.2912544999999998E-2</v>
      </c>
      <c r="J1511">
        <v>5.4559699999999999E-4</v>
      </c>
      <c r="K1511">
        <v>-5.9726450000000004E-3</v>
      </c>
      <c r="L1511">
        <v>-2.7066199999999999E-3</v>
      </c>
      <c r="N1511">
        <f t="shared" si="46"/>
        <v>4825910.4513640953</v>
      </c>
      <c r="P1511">
        <f t="shared" si="47"/>
        <v>174089.54863590468</v>
      </c>
    </row>
    <row r="1512" spans="1:16" x14ac:dyDescent="0.2">
      <c r="A1512" s="17">
        <v>45747</v>
      </c>
      <c r="B1512">
        <v>-2.9492748999999999E-2</v>
      </c>
      <c r="C1512">
        <v>3.8926500000000002E-4</v>
      </c>
      <c r="D1512">
        <v>-9.5613769999999994E-3</v>
      </c>
      <c r="E1512">
        <v>6.4891530000000001E-3</v>
      </c>
      <c r="F1512">
        <v>1.7708101E-2</v>
      </c>
      <c r="G1512">
        <v>9.8012150000000003E-3</v>
      </c>
      <c r="H1512">
        <v>-3.6522410000000001E-3</v>
      </c>
      <c r="I1512">
        <v>8.9209549999999995E-3</v>
      </c>
      <c r="J1512">
        <v>-1.2423787E-2</v>
      </c>
      <c r="K1512">
        <v>1.857397E-3</v>
      </c>
      <c r="L1512">
        <v>5.3132600000000004E-4</v>
      </c>
      <c r="N1512">
        <f t="shared" si="46"/>
        <v>5237266.3110131333</v>
      </c>
      <c r="P1512">
        <f t="shared" si="47"/>
        <v>-237266.31101313327</v>
      </c>
    </row>
    <row r="1513" spans="1:16" x14ac:dyDescent="0.2">
      <c r="A1513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5C6B4-20D7-4C4D-BFD2-D7FDA0BFBBC9}">
  <dimension ref="A1:I1510"/>
  <sheetViews>
    <sheetView workbookViewId="0">
      <selection activeCell="C5" sqref="C5"/>
    </sheetView>
  </sheetViews>
  <sheetFormatPr baseColWidth="10" defaultRowHeight="18" x14ac:dyDescent="0.2"/>
  <cols>
    <col min="1" max="1" width="15.83203125" style="21" customWidth="1"/>
    <col min="2" max="2" width="17.5" style="21" customWidth="1"/>
    <col min="3" max="3" width="13" style="21" customWidth="1"/>
    <col min="4" max="4" width="11.83203125" style="21" customWidth="1"/>
    <col min="5" max="5" width="12.83203125" style="19" customWidth="1"/>
    <col min="6" max="6" width="7.33203125" style="19" customWidth="1"/>
    <col min="7" max="7" width="31.33203125" style="19" customWidth="1"/>
    <col min="8" max="8" width="19.83203125" style="19" customWidth="1"/>
    <col min="9" max="16384" width="10.83203125" style="19"/>
  </cols>
  <sheetData>
    <row r="1" spans="1:9" x14ac:dyDescent="0.2">
      <c r="A1" s="15" t="s">
        <v>0</v>
      </c>
      <c r="B1" s="15" t="s">
        <v>45</v>
      </c>
      <c r="C1" s="15" t="s">
        <v>46</v>
      </c>
      <c r="D1" s="15" t="s">
        <v>47</v>
      </c>
      <c r="G1" s="18" t="s">
        <v>49</v>
      </c>
      <c r="H1" s="18" t="s">
        <v>50</v>
      </c>
    </row>
    <row r="2" spans="1:9" x14ac:dyDescent="0.2">
      <c r="A2" s="29">
        <v>45681</v>
      </c>
      <c r="B2" s="21">
        <f>5000000-Scenarios!N1467</f>
        <v>1356789.0802883962</v>
      </c>
      <c r="C2" s="21">
        <f>1/252</f>
        <v>3.968253968253968E-3</v>
      </c>
      <c r="D2" s="21">
        <f>C2</f>
        <v>3.968253968253968E-3</v>
      </c>
      <c r="G2" s="20">
        <f>$C$2/$D$4</f>
        <v>0.33333333333333331</v>
      </c>
      <c r="H2" s="20">
        <f>G2*B2</f>
        <v>452263.02676279872</v>
      </c>
    </row>
    <row r="3" spans="1:9" x14ac:dyDescent="0.2">
      <c r="A3" s="29">
        <v>45728</v>
      </c>
      <c r="B3" s="21">
        <f>5000000-Scenarios!N1499</f>
        <v>1156015.4346832028</v>
      </c>
      <c r="C3" s="21">
        <f t="shared" ref="C3:C11" si="0">1/252</f>
        <v>3.968253968253968E-3</v>
      </c>
      <c r="D3" s="21">
        <f>C3+D2</f>
        <v>7.9365079365079361E-3</v>
      </c>
      <c r="G3" s="20">
        <f t="shared" ref="G3:G11" si="1">$C$2/$D$4</f>
        <v>0.33333333333333331</v>
      </c>
      <c r="H3" s="20">
        <f t="shared" ref="H3:H17" si="2">G3*B3</f>
        <v>385338.47822773422</v>
      </c>
    </row>
    <row r="4" spans="1:9" x14ac:dyDescent="0.2">
      <c r="A4" s="30">
        <v>43907</v>
      </c>
      <c r="B4" s="28">
        <f>5000000-Scenarios!N246</f>
        <v>1140997.8263483755</v>
      </c>
      <c r="C4" s="27">
        <f t="shared" si="0"/>
        <v>3.968253968253968E-3</v>
      </c>
      <c r="D4" s="27">
        <f t="shared" ref="D4:D16" si="3">C4+D3</f>
        <v>1.1904761904761904E-2</v>
      </c>
      <c r="E4" s="28" t="s">
        <v>48</v>
      </c>
      <c r="G4" s="20">
        <f t="shared" si="1"/>
        <v>0.33333333333333331</v>
      </c>
      <c r="H4" s="20">
        <f t="shared" si="2"/>
        <v>380332.60878279182</v>
      </c>
    </row>
    <row r="5" spans="1:9" x14ac:dyDescent="0.2">
      <c r="A5" s="29">
        <v>45489</v>
      </c>
      <c r="B5" s="21">
        <f>5000000-Scenarios!N1335</f>
        <v>1103430.7006290033</v>
      </c>
      <c r="G5" s="20"/>
      <c r="H5" s="13">
        <f>SUM(H2:H4)</f>
        <v>1217934.1137733248</v>
      </c>
      <c r="I5" s="28" t="s">
        <v>51</v>
      </c>
    </row>
    <row r="6" spans="1:9" x14ac:dyDescent="0.2">
      <c r="A6" s="29">
        <v>45702</v>
      </c>
      <c r="B6" s="21">
        <f>5000000-Scenarios!N1482</f>
        <v>910401.91147005465</v>
      </c>
      <c r="G6" s="20"/>
      <c r="H6" s="20"/>
    </row>
    <row r="7" spans="1:9" x14ac:dyDescent="0.2">
      <c r="A7" s="29">
        <v>45504</v>
      </c>
      <c r="B7" s="21">
        <f>5000000-Scenarios!N1346</f>
        <v>821831.01800831035</v>
      </c>
      <c r="G7" s="20"/>
      <c r="H7" s="20"/>
    </row>
    <row r="8" spans="1:9" x14ac:dyDescent="0.2">
      <c r="A8" s="29">
        <v>45714</v>
      </c>
      <c r="B8" s="21">
        <f>5000000-Scenarios!N1489</f>
        <v>734332.1012502173</v>
      </c>
      <c r="G8" s="20"/>
      <c r="H8" s="20"/>
    </row>
    <row r="9" spans="1:9" x14ac:dyDescent="0.2">
      <c r="A9" s="29">
        <v>43910</v>
      </c>
      <c r="B9" s="21">
        <f>5000000-Scenarios!N249</f>
        <v>710987.26191115007</v>
      </c>
      <c r="G9" s="20"/>
      <c r="H9" s="20"/>
    </row>
    <row r="10" spans="1:9" x14ac:dyDescent="0.2">
      <c r="A10" s="29">
        <v>45502</v>
      </c>
      <c r="B10" s="21">
        <f>5000000-Scenarios!N1344</f>
        <v>687974.85991120618</v>
      </c>
      <c r="G10" s="20"/>
      <c r="H10" s="20"/>
    </row>
    <row r="11" spans="1:9" x14ac:dyDescent="0.2">
      <c r="A11" s="29">
        <v>44624</v>
      </c>
      <c r="B11" s="21">
        <f>5000000-Scenarios!N742</f>
        <v>661463.51688851509</v>
      </c>
      <c r="G11" s="20"/>
      <c r="H11" s="20"/>
    </row>
    <row r="12" spans="1:9" x14ac:dyDescent="0.2">
      <c r="A12" s="29">
        <v>45327</v>
      </c>
      <c r="B12" s="21">
        <f>5000000-Scenarios!N1224</f>
        <v>627961.18907166924</v>
      </c>
      <c r="G12" s="20"/>
      <c r="H12" s="20"/>
    </row>
    <row r="13" spans="1:9" x14ac:dyDescent="0.2">
      <c r="A13" s="29">
        <v>45540</v>
      </c>
      <c r="B13" s="21">
        <f>5000000-Scenarios!N1371</f>
        <v>600950.69880216941</v>
      </c>
      <c r="G13" s="20"/>
      <c r="H13" s="20"/>
    </row>
    <row r="14" spans="1:9" x14ac:dyDescent="0.2">
      <c r="A14" s="29">
        <v>44545</v>
      </c>
      <c r="B14" s="21">
        <f>5000000-Scenarios!N688</f>
        <v>579426.18465295807</v>
      </c>
      <c r="G14" s="20"/>
      <c r="H14" s="20"/>
    </row>
    <row r="15" spans="1:9" x14ac:dyDescent="0.2">
      <c r="A15" s="29">
        <v>45548</v>
      </c>
      <c r="B15" s="21">
        <f>5000000-Scenarios!N1377</f>
        <v>580654.73755812179</v>
      </c>
      <c r="G15" s="20"/>
      <c r="H15" s="20"/>
    </row>
    <row r="16" spans="1:9" x14ac:dyDescent="0.2">
      <c r="A16" s="29">
        <v>45596</v>
      </c>
      <c r="B16" s="21">
        <f>5000000-Scenarios!N1411</f>
        <v>571034.93689286336</v>
      </c>
      <c r="G16" s="20"/>
      <c r="H16" s="20"/>
    </row>
    <row r="17" spans="1:8" x14ac:dyDescent="0.2">
      <c r="A17" s="72">
        <v>44565</v>
      </c>
      <c r="B17" s="73">
        <f>5000000-Scenarios!N701</f>
        <v>565052.31236849539</v>
      </c>
      <c r="C17" s="74"/>
      <c r="D17" s="74"/>
      <c r="G17" s="20"/>
      <c r="H17" s="20"/>
    </row>
    <row r="18" spans="1:8" x14ac:dyDescent="0.2">
      <c r="A18" s="29">
        <v>44260</v>
      </c>
      <c r="B18" s="21">
        <f>5000000-Scenarios!N490</f>
        <v>556097.484663954</v>
      </c>
      <c r="H18" s="73"/>
    </row>
    <row r="19" spans="1:8" x14ac:dyDescent="0.2">
      <c r="A19" s="29">
        <v>45699</v>
      </c>
      <c r="B19" s="21">
        <f>5000000-Scenarios!N1479</f>
        <v>554639.60872593243</v>
      </c>
    </row>
    <row r="20" spans="1:8" x14ac:dyDescent="0.2">
      <c r="A20" s="29">
        <v>45245</v>
      </c>
      <c r="B20" s="21">
        <f>5000000-Scenarios!N1170</f>
        <v>548329.98003536183</v>
      </c>
    </row>
    <row r="21" spans="1:8" x14ac:dyDescent="0.2">
      <c r="A21" s="29">
        <v>45496</v>
      </c>
      <c r="B21" s="21">
        <f>5000000-Scenarios!N1340</f>
        <v>548240.1892940877</v>
      </c>
    </row>
    <row r="22" spans="1:8" x14ac:dyDescent="0.2">
      <c r="A22" s="29">
        <v>44208</v>
      </c>
      <c r="B22" s="21">
        <f>5000000-Scenarios!N454</f>
        <v>539412.42407241743</v>
      </c>
    </row>
    <row r="23" spans="1:8" x14ac:dyDescent="0.2">
      <c r="A23" s="29">
        <v>43853</v>
      </c>
      <c r="B23" s="21">
        <f>5000000-Scenarios!N209</f>
        <v>536884.1743765939</v>
      </c>
    </row>
    <row r="24" spans="1:8" x14ac:dyDescent="0.2">
      <c r="A24" s="29">
        <v>45608</v>
      </c>
      <c r="B24" s="21">
        <f>5000000-Scenarios!N1419</f>
        <v>533388.15374169126</v>
      </c>
    </row>
    <row r="25" spans="1:8" x14ac:dyDescent="0.2">
      <c r="A25" s="29">
        <v>45175</v>
      </c>
      <c r="B25" s="21">
        <f>5000000-Scenarios!N1120</f>
        <v>529981.32674988173</v>
      </c>
    </row>
    <row r="26" spans="1:8" x14ac:dyDescent="0.2">
      <c r="A26" s="29">
        <v>45076</v>
      </c>
      <c r="B26" s="21">
        <f>5000000-Scenarios!N1052</f>
        <v>500226.60640530568</v>
      </c>
    </row>
    <row r="27" spans="1:8" x14ac:dyDescent="0.2">
      <c r="A27" s="29">
        <v>44727</v>
      </c>
      <c r="B27" s="21">
        <f>5000000-Scenarios!N813</f>
        <v>498824.9019572828</v>
      </c>
    </row>
    <row r="28" spans="1:8" x14ac:dyDescent="0.2">
      <c r="A28" s="29">
        <v>43909</v>
      </c>
      <c r="B28" s="21">
        <f>5000000-Scenarios!N248</f>
        <v>494745.92949904688</v>
      </c>
    </row>
    <row r="29" spans="1:8" x14ac:dyDescent="0.2">
      <c r="A29" s="29">
        <v>45463</v>
      </c>
      <c r="B29" s="21">
        <f>5000000-Scenarios!N1318</f>
        <v>485903.02629730478</v>
      </c>
    </row>
    <row r="30" spans="1:8" x14ac:dyDescent="0.2">
      <c r="A30" s="29">
        <v>45338</v>
      </c>
      <c r="B30" s="21">
        <f>5000000-Scenarios!N1233</f>
        <v>473687.57678574882</v>
      </c>
    </row>
    <row r="31" spans="1:8" x14ac:dyDescent="0.2">
      <c r="A31" s="29">
        <v>45412</v>
      </c>
      <c r="B31" s="21">
        <f>5000000-Scenarios!N1283</f>
        <v>471257.37851699069</v>
      </c>
    </row>
    <row r="32" spans="1:8" x14ac:dyDescent="0.2">
      <c r="A32" s="29">
        <v>45698</v>
      </c>
      <c r="B32" s="21">
        <f>5000000-Scenarios!N1478</f>
        <v>461347.66858712677</v>
      </c>
    </row>
    <row r="33" spans="1:2" x14ac:dyDescent="0.2">
      <c r="A33" s="29">
        <v>45730</v>
      </c>
      <c r="B33" s="21">
        <f>5000000-Scenarios!N1501</f>
        <v>461957.77416983433</v>
      </c>
    </row>
    <row r="34" spans="1:2" x14ac:dyDescent="0.2">
      <c r="A34" s="29">
        <v>45048</v>
      </c>
      <c r="B34" s="21">
        <f>5000000-Scenarios!N1033</f>
        <v>458037.23310570978</v>
      </c>
    </row>
    <row r="35" spans="1:2" x14ac:dyDescent="0.2">
      <c r="A35" s="29">
        <v>44076</v>
      </c>
      <c r="B35" s="21">
        <f>5000000-Scenarios!N364</f>
        <v>447966.82774098311</v>
      </c>
    </row>
    <row r="36" spans="1:2" x14ac:dyDescent="0.2">
      <c r="A36" s="29">
        <v>45169</v>
      </c>
      <c r="B36" s="21">
        <f>5000000-Scenarios!N1117</f>
        <v>450479.15105345659</v>
      </c>
    </row>
    <row r="37" spans="1:2" x14ac:dyDescent="0.2">
      <c r="A37" s="29">
        <v>44722</v>
      </c>
      <c r="B37" s="21">
        <f>5000000-Scenarios!N810</f>
        <v>437900.96487442218</v>
      </c>
    </row>
    <row r="38" spans="1:2" x14ac:dyDescent="0.2">
      <c r="A38" s="29">
        <v>43607</v>
      </c>
      <c r="B38" s="21">
        <f>5000000-Scenarios!N40</f>
        <v>437407.14559859596</v>
      </c>
    </row>
    <row r="39" spans="1:2" x14ac:dyDescent="0.2">
      <c r="A39" s="29">
        <v>43629</v>
      </c>
      <c r="B39" s="21">
        <f>5000000-Scenarios!N55</f>
        <v>435043.8176722331</v>
      </c>
    </row>
    <row r="40" spans="1:2" x14ac:dyDescent="0.2">
      <c r="A40" s="29">
        <v>44193</v>
      </c>
      <c r="B40" s="21">
        <f>5000000-Scenarios!N444</f>
        <v>426830.0578258317</v>
      </c>
    </row>
    <row r="41" spans="1:2" x14ac:dyDescent="0.2">
      <c r="A41" s="29">
        <v>44994</v>
      </c>
      <c r="B41" s="21">
        <f>5000000-Scenarios!N996</f>
        <v>422087.91948209051</v>
      </c>
    </row>
    <row r="42" spans="1:2" x14ac:dyDescent="0.2">
      <c r="A42" s="29">
        <v>43903</v>
      </c>
      <c r="B42" s="21">
        <f>5000000-Scenarios!N244</f>
        <v>419219.97531207185</v>
      </c>
    </row>
    <row r="43" spans="1:2" x14ac:dyDescent="0.2">
      <c r="A43" s="29">
        <v>45721</v>
      </c>
      <c r="B43" s="21">
        <f>5000000-Scenarios!N1494</f>
        <v>409492.14035572577</v>
      </c>
    </row>
    <row r="44" spans="1:2" x14ac:dyDescent="0.2">
      <c r="A44" s="29">
        <v>44655</v>
      </c>
      <c r="B44" s="21">
        <f>5000000-Scenarios!N763</f>
        <v>401008.94845641963</v>
      </c>
    </row>
    <row r="45" spans="1:2" x14ac:dyDescent="0.2">
      <c r="A45" s="29">
        <v>43896</v>
      </c>
      <c r="B45" s="21">
        <f>5000000-Scenarios!N239</f>
        <v>399072.48953651823</v>
      </c>
    </row>
    <row r="46" spans="1:2" x14ac:dyDescent="0.2">
      <c r="A46" s="29">
        <v>45579</v>
      </c>
      <c r="B46" s="21">
        <f>5000000-Scenarios!N1398</f>
        <v>403072.29887152556</v>
      </c>
    </row>
    <row r="47" spans="1:2" x14ac:dyDescent="0.2">
      <c r="A47" s="29">
        <v>45359</v>
      </c>
      <c r="B47" s="21">
        <f>5000000-Scenarios!N1247</f>
        <v>398610.35020315368</v>
      </c>
    </row>
    <row r="48" spans="1:2" x14ac:dyDescent="0.2">
      <c r="A48" s="29">
        <v>44258</v>
      </c>
      <c r="B48" s="21">
        <f>5000000-Scenarios!N488</f>
        <v>388014.04613591451</v>
      </c>
    </row>
    <row r="49" spans="1:2" x14ac:dyDescent="0.2">
      <c r="A49" s="29">
        <v>45700</v>
      </c>
      <c r="B49" s="21">
        <f>5000000-Scenarios!N1480</f>
        <v>392778.07263805252</v>
      </c>
    </row>
    <row r="50" spans="1:2" x14ac:dyDescent="0.2">
      <c r="A50" s="29">
        <v>43992</v>
      </c>
      <c r="B50" s="21">
        <f>5000000-Scenarios!N305</f>
        <v>386202.35187810566</v>
      </c>
    </row>
    <row r="51" spans="1:2" x14ac:dyDescent="0.2">
      <c r="A51" s="29">
        <v>44078</v>
      </c>
      <c r="B51" s="21">
        <f>5000000-Scenarios!N366</f>
        <v>381424.43494255561</v>
      </c>
    </row>
    <row r="52" spans="1:2" x14ac:dyDescent="0.2">
      <c r="A52" s="29">
        <v>45394</v>
      </c>
      <c r="B52" s="21">
        <f>5000000-Scenarios!N1271</f>
        <v>379637.05013348628</v>
      </c>
    </row>
    <row r="53" spans="1:2" x14ac:dyDescent="0.2">
      <c r="A53" s="29">
        <v>45637</v>
      </c>
      <c r="B53" s="21">
        <f>5000000-Scenarios!N1439</f>
        <v>380079.80482613109</v>
      </c>
    </row>
    <row r="54" spans="1:2" x14ac:dyDescent="0.2">
      <c r="A54" s="29">
        <v>45398</v>
      </c>
      <c r="B54" s="21">
        <f>5000000-Scenarios!N1273</f>
        <v>375526.62164606806</v>
      </c>
    </row>
    <row r="55" spans="1:2" x14ac:dyDescent="0.2">
      <c r="A55" s="29">
        <v>44687</v>
      </c>
      <c r="B55" s="21">
        <f>5000000-Scenarios!N786</f>
        <v>371876.85501531698</v>
      </c>
    </row>
    <row r="56" spans="1:2" x14ac:dyDescent="0.2">
      <c r="A56" s="29">
        <v>45533</v>
      </c>
      <c r="B56" s="21">
        <f>5000000-Scenarios!N1367</f>
        <v>368140.43954866193</v>
      </c>
    </row>
    <row r="57" spans="1:2" x14ac:dyDescent="0.2">
      <c r="A57" s="29">
        <v>44685</v>
      </c>
      <c r="B57" s="21">
        <f>5000000-Scenarios!N784</f>
        <v>351923.73087721504</v>
      </c>
    </row>
    <row r="58" spans="1:2" x14ac:dyDescent="0.2">
      <c r="A58" s="29">
        <v>44993</v>
      </c>
      <c r="B58" s="21">
        <f>5000000-Scenarios!N995</f>
        <v>353004.25127555244</v>
      </c>
    </row>
    <row r="59" spans="1:2" x14ac:dyDescent="0.2">
      <c r="A59" s="29">
        <v>44519</v>
      </c>
      <c r="B59" s="21">
        <f>5000000-Scenarios!N671</f>
        <v>351996.33301605005</v>
      </c>
    </row>
    <row r="60" spans="1:2" x14ac:dyDescent="0.2">
      <c r="A60" s="29">
        <v>44798</v>
      </c>
      <c r="B60" s="21">
        <f>5000000-Scenarios!N862</f>
        <v>348005.35970130004</v>
      </c>
    </row>
    <row r="61" spans="1:2" x14ac:dyDescent="0.2">
      <c r="A61" s="29">
        <v>45427</v>
      </c>
      <c r="B61" s="21">
        <f>5000000-Scenarios!N1294</f>
        <v>353391.79057235084</v>
      </c>
    </row>
    <row r="62" spans="1:2" x14ac:dyDescent="0.2">
      <c r="A62" s="29">
        <v>45411</v>
      </c>
      <c r="B62" s="21">
        <f>5000000-Scenarios!N1282</f>
        <v>345684.4408220984</v>
      </c>
    </row>
    <row r="63" spans="1:2" x14ac:dyDescent="0.2">
      <c r="A63" s="29">
        <v>44323</v>
      </c>
      <c r="B63" s="21">
        <f>5000000-Scenarios!N534</f>
        <v>342655.65522341151</v>
      </c>
    </row>
    <row r="64" spans="1:2" x14ac:dyDescent="0.2">
      <c r="A64" s="29">
        <v>45377</v>
      </c>
      <c r="B64" s="21">
        <f>5000000-Scenarios!N1259</f>
        <v>339411.18845045753</v>
      </c>
    </row>
    <row r="65" spans="1:2" x14ac:dyDescent="0.2">
      <c r="A65" s="29">
        <v>45742</v>
      </c>
      <c r="B65" s="21">
        <f>5000000-Scenarios!N1509</f>
        <v>335788.65796643961</v>
      </c>
    </row>
    <row r="66" spans="1:2" x14ac:dyDescent="0.2">
      <c r="A66" s="29">
        <v>44575</v>
      </c>
      <c r="B66" s="21">
        <f>5000000-Scenarios!N709</f>
        <v>329912.35861194413</v>
      </c>
    </row>
    <row r="67" spans="1:2" x14ac:dyDescent="0.2">
      <c r="A67" s="29">
        <v>45224</v>
      </c>
      <c r="B67" s="21">
        <f>5000000-Scenarios!N1155</f>
        <v>333562.65803061984</v>
      </c>
    </row>
    <row r="68" spans="1:2" x14ac:dyDescent="0.2">
      <c r="A68" s="29">
        <v>43602</v>
      </c>
      <c r="B68" s="21">
        <f>5000000-Scenarios!N37</f>
        <v>325046.75383739453</v>
      </c>
    </row>
    <row r="69" spans="1:2" x14ac:dyDescent="0.2">
      <c r="A69" s="29">
        <v>45400</v>
      </c>
      <c r="B69" s="21">
        <f>5000000-Scenarios!N1275</f>
        <v>325066.96010917611</v>
      </c>
    </row>
    <row r="70" spans="1:2" x14ac:dyDescent="0.2">
      <c r="A70" s="29">
        <v>44959</v>
      </c>
      <c r="B70" s="21">
        <f>5000000-Scenarios!N972</f>
        <v>323848.98765106872</v>
      </c>
    </row>
    <row r="71" spans="1:2" x14ac:dyDescent="0.2">
      <c r="A71" s="29">
        <v>45673</v>
      </c>
      <c r="B71" s="21">
        <f>5000000-Scenarios!N1462</f>
        <v>325424.139857715</v>
      </c>
    </row>
    <row r="72" spans="1:2" x14ac:dyDescent="0.2">
      <c r="A72" s="29">
        <v>45201</v>
      </c>
      <c r="B72" s="21">
        <f>5000000-Scenarios!N1138</f>
        <v>322467.53016819432</v>
      </c>
    </row>
    <row r="73" spans="1:2" x14ac:dyDescent="0.2">
      <c r="A73" s="29">
        <v>45532</v>
      </c>
      <c r="B73" s="21">
        <f>5000000-Scenarios!N1366</f>
        <v>324936.53024803009</v>
      </c>
    </row>
    <row r="74" spans="1:2" x14ac:dyDescent="0.2">
      <c r="A74" s="29">
        <v>44698</v>
      </c>
      <c r="B74" s="21">
        <f>5000000-Scenarios!N793</f>
        <v>322452.17312828451</v>
      </c>
    </row>
    <row r="75" spans="1:2" x14ac:dyDescent="0.2">
      <c r="A75" s="29">
        <v>44847</v>
      </c>
      <c r="B75" s="21">
        <f>5000000-Scenarios!N896</f>
        <v>320292.78843470011</v>
      </c>
    </row>
    <row r="76" spans="1:2" x14ac:dyDescent="0.2">
      <c r="A76" s="29">
        <v>45099</v>
      </c>
      <c r="B76" s="21">
        <f>5000000-Scenarios!N1068</f>
        <v>323062.29032546654</v>
      </c>
    </row>
    <row r="77" spans="1:2" x14ac:dyDescent="0.2">
      <c r="A77" s="29">
        <v>45189</v>
      </c>
      <c r="B77" s="21">
        <f>5000000-Scenarios!N1130</f>
        <v>318677.24322182499</v>
      </c>
    </row>
    <row r="78" spans="1:2" x14ac:dyDescent="0.2">
      <c r="A78" s="29">
        <v>44602</v>
      </c>
      <c r="B78" s="21">
        <f>5000000-Scenarios!N727</f>
        <v>313193.3586093653</v>
      </c>
    </row>
    <row r="79" spans="1:2" x14ac:dyDescent="0.2">
      <c r="A79" s="29">
        <v>44804</v>
      </c>
      <c r="B79" s="21">
        <f>5000000-Scenarios!N866</f>
        <v>316322.79306638986</v>
      </c>
    </row>
    <row r="80" spans="1:2" x14ac:dyDescent="0.2">
      <c r="A80" s="29">
        <v>45534</v>
      </c>
      <c r="B80" s="21">
        <f>5000000-Scenarios!N1368</f>
        <v>313510.09602753352</v>
      </c>
    </row>
    <row r="81" spans="1:2" x14ac:dyDescent="0.2">
      <c r="A81" s="29">
        <v>45225</v>
      </c>
      <c r="B81" s="21">
        <f>5000000-Scenarios!N1156</f>
        <v>310699.37508166861</v>
      </c>
    </row>
    <row r="82" spans="1:2" x14ac:dyDescent="0.2">
      <c r="A82" s="29">
        <v>45321</v>
      </c>
      <c r="B82" s="21">
        <f>5000000-Scenarios!N1220</f>
        <v>310229.59576342069</v>
      </c>
    </row>
    <row r="83" spans="1:2" x14ac:dyDescent="0.2">
      <c r="A83" s="29">
        <v>44614</v>
      </c>
      <c r="B83" s="21">
        <f>5000000-Scenarios!N734</f>
        <v>302571.15841499809</v>
      </c>
    </row>
    <row r="84" spans="1:2" x14ac:dyDescent="0.2">
      <c r="A84" s="29">
        <v>45461</v>
      </c>
      <c r="B84" s="21">
        <f>5000000-Scenarios!N1317</f>
        <v>307266.01982976496</v>
      </c>
    </row>
    <row r="85" spans="1:2" x14ac:dyDescent="0.2">
      <c r="A85" s="29">
        <v>45709</v>
      </c>
      <c r="B85" s="21">
        <f>5000000-Scenarios!N1486</f>
        <v>302447.4102041712</v>
      </c>
    </row>
    <row r="86" spans="1:2" x14ac:dyDescent="0.2">
      <c r="A86" s="29">
        <v>45663</v>
      </c>
      <c r="B86" s="21">
        <f>5000000-Scenarios!N1455</f>
        <v>299803.77338756993</v>
      </c>
    </row>
    <row r="87" spans="1:2" x14ac:dyDescent="0.2">
      <c r="A87" s="29">
        <v>44251</v>
      </c>
      <c r="B87" s="21">
        <f>5000000-Scenarios!N483</f>
        <v>298808.57977022603</v>
      </c>
    </row>
    <row r="88" spans="1:2" x14ac:dyDescent="0.2">
      <c r="A88" s="29">
        <v>45217</v>
      </c>
      <c r="B88" s="21">
        <f>5000000-Scenarios!N1150</f>
        <v>299201.89818027616</v>
      </c>
    </row>
    <row r="89" spans="1:2" x14ac:dyDescent="0.2">
      <c r="A89" s="29">
        <v>44466</v>
      </c>
      <c r="B89" s="21">
        <f>5000000-Scenarios!N632</f>
        <v>294031.75446857791</v>
      </c>
    </row>
    <row r="90" spans="1:2" x14ac:dyDescent="0.2">
      <c r="A90" s="29">
        <v>43902</v>
      </c>
      <c r="B90" s="21">
        <f>5000000-Scenarios!N243</f>
        <v>296402.25889014453</v>
      </c>
    </row>
    <row r="91" spans="1:2" x14ac:dyDescent="0.2">
      <c r="A91" s="29">
        <v>45554</v>
      </c>
      <c r="B91" s="21">
        <f>5000000-Scenarios!N1381</f>
        <v>292848.06017838512</v>
      </c>
    </row>
    <row r="92" spans="1:2" x14ac:dyDescent="0.2">
      <c r="A92" s="29">
        <v>45092</v>
      </c>
      <c r="B92" s="21">
        <f>5000000-Scenarios!N1064</f>
        <v>290589.90874158777</v>
      </c>
    </row>
    <row r="93" spans="1:2" x14ac:dyDescent="0.2">
      <c r="A93" s="29">
        <v>43699</v>
      </c>
      <c r="B93" s="21">
        <f>5000000-Scenarios!N104</f>
        <v>288485.87773743272</v>
      </c>
    </row>
    <row r="94" spans="1:2" x14ac:dyDescent="0.2">
      <c r="A94" s="29">
        <v>44841</v>
      </c>
      <c r="B94" s="21">
        <f>5000000-Scenarios!N892</f>
        <v>287886.42080551386</v>
      </c>
    </row>
    <row r="95" spans="1:2" x14ac:dyDescent="0.2">
      <c r="A95" s="29">
        <v>44861</v>
      </c>
      <c r="B95" s="21">
        <f>5000000-Scenarios!N906</f>
        <v>287886.441634099</v>
      </c>
    </row>
    <row r="96" spans="1:2" x14ac:dyDescent="0.2">
      <c r="A96" s="29">
        <v>43941</v>
      </c>
      <c r="B96" s="21">
        <f>5000000-Scenarios!N269</f>
        <v>287911.98171442188</v>
      </c>
    </row>
    <row r="97" spans="1:2" x14ac:dyDescent="0.2">
      <c r="A97" s="29">
        <v>43734</v>
      </c>
      <c r="B97" s="21">
        <f>5000000-Scenarios!N128</f>
        <v>286313.89221829828</v>
      </c>
    </row>
    <row r="98" spans="1:2" x14ac:dyDescent="0.2">
      <c r="A98" s="29">
        <v>45019</v>
      </c>
      <c r="B98" s="21">
        <f>5000000-Scenarios!N1013</f>
        <v>286033.02184428461</v>
      </c>
    </row>
    <row r="99" spans="1:2" x14ac:dyDescent="0.2">
      <c r="A99" s="29">
        <v>43606</v>
      </c>
      <c r="B99" s="21">
        <f>5000000-Scenarios!N39</f>
        <v>289520.29803134222</v>
      </c>
    </row>
    <row r="100" spans="1:2" x14ac:dyDescent="0.2">
      <c r="A100" s="29">
        <v>44676</v>
      </c>
      <c r="B100" s="21">
        <f>5000000-Scenarios!N777</f>
        <v>284145.84763766453</v>
      </c>
    </row>
    <row r="101" spans="1:2" x14ac:dyDescent="0.2">
      <c r="A101" s="29">
        <v>44581</v>
      </c>
      <c r="B101" s="21">
        <f>5000000-Scenarios!N712</f>
        <v>282724.57315671351</v>
      </c>
    </row>
    <row r="102" spans="1:2" x14ac:dyDescent="0.2">
      <c r="A102" s="29">
        <v>43901</v>
      </c>
      <c r="B102" s="21">
        <f>5000000-Scenarios!N242</f>
        <v>282284.06418384053</v>
      </c>
    </row>
    <row r="103" spans="1:2" x14ac:dyDescent="0.2">
      <c r="A103" s="29">
        <v>45385</v>
      </c>
      <c r="B103" s="21">
        <f>5000000-Scenarios!N1264</f>
        <v>281283.39885506593</v>
      </c>
    </row>
    <row r="104" spans="1:2" x14ac:dyDescent="0.2">
      <c r="A104" s="29">
        <v>43601</v>
      </c>
      <c r="B104" s="21">
        <f>5000000-Scenarios!N36</f>
        <v>280030.28586698417</v>
      </c>
    </row>
    <row r="105" spans="1:2" x14ac:dyDescent="0.2">
      <c r="A105" s="29">
        <v>44568</v>
      </c>
      <c r="B105" s="21">
        <f>5000000-Scenarios!N704</f>
        <v>280219.45073812455</v>
      </c>
    </row>
    <row r="106" spans="1:2" x14ac:dyDescent="0.2">
      <c r="A106" s="29">
        <v>45561</v>
      </c>
      <c r="B106" s="21">
        <f>5000000-Scenarios!N1386</f>
        <v>280453.01687962469</v>
      </c>
    </row>
    <row r="107" spans="1:2" x14ac:dyDescent="0.2">
      <c r="A107" s="29">
        <v>45716</v>
      </c>
      <c r="B107" s="21">
        <f>5000000-Scenarios!N1491</f>
        <v>280784.90229949448</v>
      </c>
    </row>
    <row r="108" spans="1:2" x14ac:dyDescent="0.2">
      <c r="A108" s="29">
        <v>45134</v>
      </c>
      <c r="B108" s="21">
        <f>5000000-Scenarios!N1092</f>
        <v>280621.22766342759</v>
      </c>
    </row>
    <row r="109" spans="1:2" x14ac:dyDescent="0.2">
      <c r="A109" s="29">
        <v>45741</v>
      </c>
      <c r="B109" s="21">
        <f>5000000-Scenarios!N1508</f>
        <v>276897.48819048051</v>
      </c>
    </row>
    <row r="110" spans="1:2" x14ac:dyDescent="0.2">
      <c r="A110" s="29">
        <v>43921</v>
      </c>
      <c r="B110" s="21">
        <f>5000000-Scenarios!N256</f>
        <v>275070.14526683092</v>
      </c>
    </row>
    <row r="111" spans="1:2" x14ac:dyDescent="0.2">
      <c r="A111" s="29">
        <v>44631</v>
      </c>
      <c r="B111" s="21">
        <f>5000000-Scenarios!N747</f>
        <v>277928.69344623666</v>
      </c>
    </row>
    <row r="112" spans="1:2" x14ac:dyDescent="0.2">
      <c r="A112" s="29">
        <v>45145</v>
      </c>
      <c r="B112" s="21">
        <f>5000000-Scenarios!N1099</f>
        <v>276810.33723137621</v>
      </c>
    </row>
    <row r="113" spans="1:2" x14ac:dyDescent="0.2">
      <c r="A113" s="29">
        <v>43894</v>
      </c>
      <c r="B113" s="21">
        <f>5000000-Scenarios!N237</f>
        <v>281192.24322071578</v>
      </c>
    </row>
    <row r="114" spans="1:2" x14ac:dyDescent="0.2">
      <c r="A114" s="29">
        <v>44173</v>
      </c>
      <c r="B114" s="21">
        <f>5000000-Scenarios!N431</f>
        <v>272435.04556542262</v>
      </c>
    </row>
    <row r="115" spans="1:2" x14ac:dyDescent="0.2">
      <c r="A115" s="29">
        <v>45595</v>
      </c>
      <c r="B115" s="21">
        <f>5000000-Scenarios!N1410</f>
        <v>273271.76135315467</v>
      </c>
    </row>
    <row r="116" spans="1:2" x14ac:dyDescent="0.2">
      <c r="A116" s="29">
        <v>45082</v>
      </c>
      <c r="B116" s="21">
        <f>5000000-Scenarios!N1056</f>
        <v>276501.1683074329</v>
      </c>
    </row>
    <row r="117" spans="1:2" x14ac:dyDescent="0.2">
      <c r="A117" s="29">
        <v>45132</v>
      </c>
      <c r="B117" s="21">
        <f>5000000-Scenarios!N1090</f>
        <v>271299.52217869088</v>
      </c>
    </row>
    <row r="118" spans="1:2" x14ac:dyDescent="0.2">
      <c r="A118" s="29">
        <v>43595</v>
      </c>
      <c r="B118" s="21">
        <f>5000000-Scenarios!N32</f>
        <v>267151.85343052074</v>
      </c>
    </row>
    <row r="119" spans="1:2" x14ac:dyDescent="0.2">
      <c r="A119" s="29">
        <v>44327</v>
      </c>
      <c r="B119" s="21">
        <f>5000000-Scenarios!N536</f>
        <v>266969.85613933671</v>
      </c>
    </row>
    <row r="120" spans="1:2" x14ac:dyDescent="0.2">
      <c r="A120" s="29">
        <v>45183</v>
      </c>
      <c r="B120" s="21">
        <f>5000000-Scenarios!N1126</f>
        <v>265176.97775322106</v>
      </c>
    </row>
    <row r="121" spans="1:2" x14ac:dyDescent="0.2">
      <c r="A121" s="29">
        <v>44144</v>
      </c>
      <c r="B121" s="21">
        <f>5000000-Scenarios!N411</f>
        <v>260501.18079847377</v>
      </c>
    </row>
    <row r="122" spans="1:2" x14ac:dyDescent="0.2">
      <c r="A122" s="29">
        <v>44216</v>
      </c>
      <c r="B122" s="21">
        <f>5000000-Scenarios!N459</f>
        <v>261536.40491194464</v>
      </c>
    </row>
    <row r="123" spans="1:2" x14ac:dyDescent="0.2">
      <c r="A123" s="29">
        <v>44050</v>
      </c>
      <c r="B123" s="21">
        <f>5000000-Scenarios!N346</f>
        <v>260978.80353782699</v>
      </c>
    </row>
    <row r="124" spans="1:2" x14ac:dyDescent="0.2">
      <c r="A124" s="29">
        <v>44781</v>
      </c>
      <c r="B124" s="21">
        <f>5000000-Scenarios!N849</f>
        <v>259349.56920531765</v>
      </c>
    </row>
    <row r="125" spans="1:2" x14ac:dyDescent="0.2">
      <c r="A125" s="29">
        <v>45656</v>
      </c>
      <c r="B125" s="21">
        <f>5000000-Scenarios!N1451</f>
        <v>263030.55026101973</v>
      </c>
    </row>
    <row r="126" spans="1:2" x14ac:dyDescent="0.2">
      <c r="A126" s="29">
        <v>43882</v>
      </c>
      <c r="B126" s="21">
        <f>5000000-Scenarios!N229</f>
        <v>258738.92887602933</v>
      </c>
    </row>
    <row r="127" spans="1:2" x14ac:dyDescent="0.2">
      <c r="A127" s="29">
        <v>44105</v>
      </c>
      <c r="B127" s="21">
        <f>5000000-Scenarios!N384</f>
        <v>258156.87941776775</v>
      </c>
    </row>
    <row r="128" spans="1:2" x14ac:dyDescent="0.2">
      <c r="A128" s="29">
        <v>44704</v>
      </c>
      <c r="B128" s="21">
        <f>5000000-Scenarios!N797</f>
        <v>256987.49516540859</v>
      </c>
    </row>
    <row r="129" spans="1:2" x14ac:dyDescent="0.2">
      <c r="A129" s="29">
        <v>45352</v>
      </c>
      <c r="B129" s="21">
        <f>5000000-Scenarios!N1242</f>
        <v>257914.33069116808</v>
      </c>
    </row>
    <row r="130" spans="1:2" x14ac:dyDescent="0.2">
      <c r="A130" s="29">
        <v>45551</v>
      </c>
      <c r="B130" s="21">
        <f>5000000-Scenarios!N1378</f>
        <v>255958.42586880922</v>
      </c>
    </row>
    <row r="131" spans="1:2" x14ac:dyDescent="0.2">
      <c r="A131" s="29">
        <v>44608</v>
      </c>
      <c r="B131" s="21">
        <f>5000000-Scenarios!N731</f>
        <v>250352.74046729039</v>
      </c>
    </row>
    <row r="132" spans="1:2" x14ac:dyDescent="0.2">
      <c r="A132" s="29">
        <v>45527</v>
      </c>
      <c r="B132" s="21">
        <f>5000000-Scenarios!N1363</f>
        <v>251082.09200091381</v>
      </c>
    </row>
    <row r="133" spans="1:2" x14ac:dyDescent="0.2">
      <c r="A133" s="29">
        <v>45040</v>
      </c>
      <c r="B133" s="21">
        <f>5000000-Scenarios!N1027</f>
        <v>248407.82433852274</v>
      </c>
    </row>
    <row r="134" spans="1:2" x14ac:dyDescent="0.2">
      <c r="A134" s="29">
        <v>44222</v>
      </c>
      <c r="B134" s="21">
        <f>5000000-Scenarios!N463</f>
        <v>246142.39636581391</v>
      </c>
    </row>
    <row r="135" spans="1:2" x14ac:dyDescent="0.2">
      <c r="A135" s="29">
        <v>43600</v>
      </c>
      <c r="B135" s="21">
        <f>5000000-Scenarios!N35</f>
        <v>247832.11968679633</v>
      </c>
    </row>
    <row r="136" spans="1:2" x14ac:dyDescent="0.2">
      <c r="A136" s="29">
        <v>45049</v>
      </c>
      <c r="B136" s="21">
        <f>5000000-Scenarios!N1034</f>
        <v>248773.88214457314</v>
      </c>
    </row>
    <row r="137" spans="1:2" x14ac:dyDescent="0.2">
      <c r="A137" s="29">
        <v>45012</v>
      </c>
      <c r="B137" s="21">
        <f>5000000-Scenarios!N1008</f>
        <v>245599.27629371732</v>
      </c>
    </row>
    <row r="138" spans="1:2" x14ac:dyDescent="0.2">
      <c r="A138" s="29">
        <v>43900</v>
      </c>
      <c r="B138" s="21">
        <f>5000000-Scenarios!N241</f>
        <v>243377.87050953507</v>
      </c>
    </row>
    <row r="139" spans="1:2" x14ac:dyDescent="0.2">
      <c r="A139" s="29">
        <v>45442</v>
      </c>
      <c r="B139" s="21">
        <f>5000000-Scenarios!N1304</f>
        <v>241367.4793558754</v>
      </c>
    </row>
    <row r="140" spans="1:2" x14ac:dyDescent="0.2">
      <c r="A140" s="29">
        <v>44620</v>
      </c>
      <c r="B140" s="21">
        <f>5000000-Scenarios!N738</f>
        <v>240010.0837850729</v>
      </c>
    </row>
    <row r="141" spans="1:2" x14ac:dyDescent="0.2">
      <c r="A141" s="29">
        <v>43648</v>
      </c>
      <c r="B141" s="21">
        <f>5000000-Scenarios!N68</f>
        <v>244080.1185980523</v>
      </c>
    </row>
    <row r="142" spans="1:2" x14ac:dyDescent="0.2">
      <c r="A142" s="29">
        <v>44656</v>
      </c>
      <c r="B142" s="21">
        <f>5000000-Scenarios!N764</f>
        <v>236513.92927446775</v>
      </c>
    </row>
    <row r="143" spans="1:2" x14ac:dyDescent="0.2">
      <c r="A143" s="29">
        <v>45644</v>
      </c>
      <c r="B143" s="21">
        <f>5000000-Scenarios!N1444</f>
        <v>237376.58697464876</v>
      </c>
    </row>
    <row r="144" spans="1:2" x14ac:dyDescent="0.2">
      <c r="A144" s="29">
        <v>45736</v>
      </c>
      <c r="B144" s="21">
        <f>5000000-Scenarios!N1505</f>
        <v>233466.5526933996</v>
      </c>
    </row>
    <row r="145" spans="1:2" x14ac:dyDescent="0.2">
      <c r="A145" s="29">
        <v>45279</v>
      </c>
      <c r="B145" s="21">
        <f>5000000-Scenarios!N1193</f>
        <v>229066.79962008074</v>
      </c>
    </row>
    <row r="146" spans="1:2" x14ac:dyDescent="0.2">
      <c r="A146" s="29">
        <v>44659</v>
      </c>
      <c r="B146" s="21">
        <f>5000000-Scenarios!N767</f>
        <v>228889.67388498224</v>
      </c>
    </row>
    <row r="147" spans="1:2" x14ac:dyDescent="0.2">
      <c r="A147" s="29">
        <v>44540</v>
      </c>
      <c r="B147" s="21">
        <f>5000000-Scenarios!N685</f>
        <v>229037.38602284342</v>
      </c>
    </row>
    <row r="148" spans="1:2" x14ac:dyDescent="0.2">
      <c r="A148" s="29">
        <v>45083</v>
      </c>
      <c r="B148" s="21">
        <f>5000000-Scenarios!N1057</f>
        <v>230551.67400935106</v>
      </c>
    </row>
    <row r="149" spans="1:2" x14ac:dyDescent="0.2">
      <c r="A149" s="29">
        <v>43811</v>
      </c>
      <c r="B149" s="21">
        <f>5000000-Scenarios!N182</f>
        <v>226381.39134227391</v>
      </c>
    </row>
    <row r="150" spans="1:2" x14ac:dyDescent="0.2">
      <c r="A150" s="29">
        <v>45733</v>
      </c>
      <c r="B150" s="21">
        <f>5000000-Scenarios!N1502</f>
        <v>224013.28451089002</v>
      </c>
    </row>
    <row r="151" spans="1:2" x14ac:dyDescent="0.2">
      <c r="A151" s="29">
        <v>44167</v>
      </c>
      <c r="B151" s="21">
        <f>5000000-Scenarios!N427</f>
        <v>225078.85598654393</v>
      </c>
    </row>
    <row r="152" spans="1:2" x14ac:dyDescent="0.2">
      <c r="A152" s="29">
        <v>44223</v>
      </c>
      <c r="B152" s="21">
        <f>5000000-Scenarios!N464</f>
        <v>222555.72289779596</v>
      </c>
    </row>
    <row r="153" spans="1:2" x14ac:dyDescent="0.2">
      <c r="A153" s="29">
        <v>44585</v>
      </c>
      <c r="B153" s="21">
        <f>5000000-Scenarios!N714</f>
        <v>217830.90127645433</v>
      </c>
    </row>
    <row r="154" spans="1:2" x14ac:dyDescent="0.2">
      <c r="A154" s="29">
        <v>44658</v>
      </c>
      <c r="B154" s="21">
        <f>5000000-Scenarios!N766</f>
        <v>220002.35994790867</v>
      </c>
    </row>
    <row r="155" spans="1:2" x14ac:dyDescent="0.2">
      <c r="A155" s="29">
        <v>45707</v>
      </c>
      <c r="B155" s="21">
        <f>5000000-Scenarios!N1484</f>
        <v>215307.0759400269</v>
      </c>
    </row>
    <row r="156" spans="1:2" x14ac:dyDescent="0.2">
      <c r="A156" s="29">
        <v>44741</v>
      </c>
      <c r="B156" s="21">
        <f>5000000-Scenarios!N822</f>
        <v>215743.29788078554</v>
      </c>
    </row>
    <row r="157" spans="1:2" x14ac:dyDescent="0.2">
      <c r="A157" s="29">
        <v>44062</v>
      </c>
      <c r="B157" s="21">
        <f>5000000-Scenarios!N354</f>
        <v>216343.84783904441</v>
      </c>
    </row>
    <row r="158" spans="1:2" x14ac:dyDescent="0.2">
      <c r="A158" s="29">
        <v>45643</v>
      </c>
      <c r="B158" s="21">
        <f>5000000-Scenarios!N1443</f>
        <v>214539.51561167557</v>
      </c>
    </row>
    <row r="159" spans="1:2" x14ac:dyDescent="0.2">
      <c r="A159" s="29">
        <v>44573</v>
      </c>
      <c r="B159" s="21">
        <f>5000000-Scenarios!N707</f>
        <v>211318.29192552902</v>
      </c>
    </row>
    <row r="160" spans="1:2" x14ac:dyDescent="0.2">
      <c r="A160" s="29">
        <v>45464</v>
      </c>
      <c r="B160" s="21">
        <f>5000000-Scenarios!N1319</f>
        <v>211942.67097059824</v>
      </c>
    </row>
    <row r="161" spans="1:2" x14ac:dyDescent="0.2">
      <c r="A161" s="29">
        <v>45282</v>
      </c>
      <c r="B161" s="21">
        <f>5000000-Scenarios!N1196</f>
        <v>213458.21379023604</v>
      </c>
    </row>
    <row r="162" spans="1:2" x14ac:dyDescent="0.2">
      <c r="A162" s="29">
        <v>43690</v>
      </c>
      <c r="B162" s="21">
        <f>5000000-Scenarios!N97</f>
        <v>211046.53868193738</v>
      </c>
    </row>
    <row r="163" spans="1:2" x14ac:dyDescent="0.2">
      <c r="A163" s="29">
        <v>44840</v>
      </c>
      <c r="B163" s="21">
        <f>5000000-Scenarios!N891</f>
        <v>204232.31351558492</v>
      </c>
    </row>
    <row r="164" spans="1:2" x14ac:dyDescent="0.2">
      <c r="A164" s="29">
        <v>45226</v>
      </c>
      <c r="B164" s="21">
        <f>5000000-Scenarios!N1157</f>
        <v>209480.35216581915</v>
      </c>
    </row>
    <row r="165" spans="1:2" x14ac:dyDescent="0.2">
      <c r="A165" s="29">
        <v>44567</v>
      </c>
      <c r="B165" s="21">
        <f>5000000-Scenarios!N703</f>
        <v>210370.49197082128</v>
      </c>
    </row>
    <row r="166" spans="1:2" x14ac:dyDescent="0.2">
      <c r="A166" s="29">
        <v>43923</v>
      </c>
      <c r="B166" s="21">
        <f>5000000-Scenarios!N258</f>
        <v>210265.83728921879</v>
      </c>
    </row>
    <row r="167" spans="1:2" x14ac:dyDescent="0.2">
      <c r="A167" s="29">
        <v>44509</v>
      </c>
      <c r="B167" s="21">
        <f>5000000-Scenarios!N663</f>
        <v>207533.59740608837</v>
      </c>
    </row>
    <row r="168" spans="1:2" x14ac:dyDescent="0.2">
      <c r="A168" s="29">
        <v>44187</v>
      </c>
      <c r="B168" s="21">
        <f>5000000-Scenarios!N441</f>
        <v>208425.11470019445</v>
      </c>
    </row>
    <row r="169" spans="1:2" x14ac:dyDescent="0.2">
      <c r="A169" s="29">
        <v>44302</v>
      </c>
      <c r="B169" s="21">
        <f>5000000-Scenarios!N519</f>
        <v>207710.90693007596</v>
      </c>
    </row>
    <row r="170" spans="1:2" x14ac:dyDescent="0.2">
      <c r="A170" s="29">
        <v>44742</v>
      </c>
      <c r="B170" s="21">
        <f>5000000-Scenarios!N823</f>
        <v>206663.32434249856</v>
      </c>
    </row>
    <row r="171" spans="1:2" x14ac:dyDescent="0.2">
      <c r="A171" s="29">
        <v>44021</v>
      </c>
      <c r="B171" s="21">
        <f>5000000-Scenarios!N325</f>
        <v>206590.40967382677</v>
      </c>
    </row>
    <row r="172" spans="1:2" x14ac:dyDescent="0.2">
      <c r="A172" s="29">
        <v>43707</v>
      </c>
      <c r="B172" s="21">
        <f>5000000-Scenarios!N110</f>
        <v>204325.82804335468</v>
      </c>
    </row>
    <row r="173" spans="1:2" x14ac:dyDescent="0.2">
      <c r="A173" s="29">
        <v>44060</v>
      </c>
      <c r="B173" s="21">
        <f>5000000-Scenarios!N352</f>
        <v>207292.72715242207</v>
      </c>
    </row>
    <row r="174" spans="1:2" x14ac:dyDescent="0.2">
      <c r="A174" s="29">
        <v>44532</v>
      </c>
      <c r="B174" s="21">
        <f>5000000-Scenarios!N679</f>
        <v>212315.60755987465</v>
      </c>
    </row>
    <row r="175" spans="1:2" x14ac:dyDescent="0.2">
      <c r="A175" s="29">
        <v>44953</v>
      </c>
      <c r="B175" s="21">
        <f>5000000-Scenarios!N968</f>
        <v>202276.72812324855</v>
      </c>
    </row>
    <row r="176" spans="1:2" x14ac:dyDescent="0.2">
      <c r="A176" s="29">
        <v>45008</v>
      </c>
      <c r="B176" s="21">
        <f>5000000-Scenarios!N1006</f>
        <v>201922.73562084138</v>
      </c>
    </row>
    <row r="177" spans="1:2" x14ac:dyDescent="0.2">
      <c r="A177" s="29">
        <v>44649</v>
      </c>
      <c r="B177" s="21">
        <f>5000000-Scenarios!N759</f>
        <v>201703.81279345974</v>
      </c>
    </row>
    <row r="178" spans="1:2" x14ac:dyDescent="0.2">
      <c r="A178" s="29">
        <v>45582</v>
      </c>
      <c r="B178" s="21">
        <f>5000000-Scenarios!N1401</f>
        <v>206203.5552207185</v>
      </c>
    </row>
    <row r="179" spans="1:2" x14ac:dyDescent="0.2">
      <c r="A179" s="29">
        <v>44701</v>
      </c>
      <c r="B179" s="21">
        <f>5000000-Scenarios!N796</f>
        <v>204602.72966098133</v>
      </c>
    </row>
    <row r="180" spans="1:2" x14ac:dyDescent="0.2">
      <c r="A180" s="29">
        <v>44400</v>
      </c>
      <c r="B180" s="21">
        <f>5000000-Scenarios!N587</f>
        <v>200919.66033901647</v>
      </c>
    </row>
    <row r="181" spans="1:2" x14ac:dyDescent="0.2">
      <c r="A181" s="29">
        <v>43762</v>
      </c>
      <c r="B181" s="21">
        <f>5000000-Scenarios!N148</f>
        <v>200666.38532044645</v>
      </c>
    </row>
    <row r="182" spans="1:2" x14ac:dyDescent="0.2">
      <c r="A182" s="29">
        <v>43965</v>
      </c>
      <c r="B182" s="21">
        <f>5000000-Scenarios!N287</f>
        <v>201599.30371958017</v>
      </c>
    </row>
    <row r="183" spans="1:2" x14ac:dyDescent="0.2">
      <c r="A183" s="29">
        <v>44533</v>
      </c>
      <c r="B183" s="21">
        <f>5000000-Scenarios!N680</f>
        <v>199675.13056741003</v>
      </c>
    </row>
    <row r="184" spans="1:2" x14ac:dyDescent="0.2">
      <c r="A184" s="29">
        <v>44623</v>
      </c>
      <c r="B184" s="21">
        <f>5000000-Scenarios!N741</f>
        <v>196365.12233276665</v>
      </c>
    </row>
    <row r="185" spans="1:2" x14ac:dyDescent="0.2">
      <c r="A185" s="29">
        <v>44642</v>
      </c>
      <c r="B185" s="21">
        <f>5000000-Scenarios!N754</f>
        <v>196324.90442132298</v>
      </c>
    </row>
    <row r="186" spans="1:2" x14ac:dyDescent="0.2">
      <c r="A186" s="29">
        <v>45497</v>
      </c>
      <c r="B186" s="21">
        <f>5000000-Scenarios!N1341</f>
        <v>196999.55201266147</v>
      </c>
    </row>
    <row r="187" spans="1:2" x14ac:dyDescent="0.2">
      <c r="A187" s="29">
        <v>45072</v>
      </c>
      <c r="B187" s="21">
        <f>5000000-Scenarios!N1051</f>
        <v>194028.73099137656</v>
      </c>
    </row>
    <row r="188" spans="1:2" x14ac:dyDescent="0.2">
      <c r="A188" s="29">
        <v>44925</v>
      </c>
      <c r="B188" s="21">
        <f>5000000-Scenarios!N950</f>
        <v>194755.80754519906</v>
      </c>
    </row>
    <row r="189" spans="1:2" x14ac:dyDescent="0.2">
      <c r="A189" s="29">
        <v>44999</v>
      </c>
      <c r="B189" s="21">
        <f>5000000-Scenarios!N999</f>
        <v>192734.86127569713</v>
      </c>
    </row>
    <row r="190" spans="1:2" x14ac:dyDescent="0.2">
      <c r="A190" s="29">
        <v>44133</v>
      </c>
      <c r="B190" s="21">
        <f>5000000-Scenarios!N404</f>
        <v>193267.09674068633</v>
      </c>
    </row>
    <row r="191" spans="1:2" x14ac:dyDescent="0.2">
      <c r="A191" s="29">
        <v>45042</v>
      </c>
      <c r="B191" s="21">
        <f>5000000-Scenarios!N1029</f>
        <v>189347.02257362381</v>
      </c>
    </row>
    <row r="192" spans="1:2" x14ac:dyDescent="0.2">
      <c r="A192" s="29">
        <v>45688</v>
      </c>
      <c r="B192" s="21">
        <f>5000000-Scenarios!N1472</f>
        <v>190653.83934829198</v>
      </c>
    </row>
    <row r="193" spans="1:2" x14ac:dyDescent="0.2">
      <c r="A193" s="29">
        <v>44944</v>
      </c>
      <c r="B193" s="21">
        <f>5000000-Scenarios!N961</f>
        <v>188496.25269847177</v>
      </c>
    </row>
    <row r="194" spans="1:2" x14ac:dyDescent="0.2">
      <c r="A194" s="29">
        <v>45635</v>
      </c>
      <c r="B194" s="21">
        <f>5000000-Scenarios!N1437</f>
        <v>191584.47687305789</v>
      </c>
    </row>
    <row r="195" spans="1:2" x14ac:dyDescent="0.2">
      <c r="A195" s="29">
        <v>43798</v>
      </c>
      <c r="B195" s="21">
        <f>5000000-Scenarios!N173</f>
        <v>189113.35912575852</v>
      </c>
    </row>
    <row r="196" spans="1:2" x14ac:dyDescent="0.2">
      <c r="A196" s="29">
        <v>43679</v>
      </c>
      <c r="B196" s="21">
        <f>5000000-Scenarios!N90</f>
        <v>187092.04647944868</v>
      </c>
    </row>
    <row r="197" spans="1:2" x14ac:dyDescent="0.2">
      <c r="A197" s="29">
        <v>44272</v>
      </c>
      <c r="B197" s="21">
        <f>5000000-Scenarios!N498</f>
        <v>182524.61014664918</v>
      </c>
    </row>
    <row r="198" spans="1:2" x14ac:dyDescent="0.2">
      <c r="A198" s="29">
        <v>45091</v>
      </c>
      <c r="B198" s="21">
        <f>5000000-Scenarios!N1063</f>
        <v>184321.11138215009</v>
      </c>
    </row>
    <row r="199" spans="1:2" x14ac:dyDescent="0.2">
      <c r="A199" s="29">
        <v>45244</v>
      </c>
      <c r="B199" s="21">
        <f>5000000-Scenarios!N1169</f>
        <v>186851.53608124796</v>
      </c>
    </row>
    <row r="200" spans="1:2" x14ac:dyDescent="0.2">
      <c r="A200" s="29">
        <v>43713</v>
      </c>
      <c r="B200" s="21">
        <f>5000000-Scenarios!N113</f>
        <v>186291.53349194862</v>
      </c>
    </row>
    <row r="201" spans="1:2" x14ac:dyDescent="0.2">
      <c r="A201" s="29">
        <v>45146</v>
      </c>
      <c r="B201" s="21">
        <f>5000000-Scenarios!N1100</f>
        <v>185045.10786985233</v>
      </c>
    </row>
    <row r="202" spans="1:2" x14ac:dyDescent="0.2">
      <c r="A202" s="29">
        <v>44249</v>
      </c>
      <c r="B202" s="21">
        <f>5000000-Scenarios!N481</f>
        <v>184831.97516220436</v>
      </c>
    </row>
    <row r="203" spans="1:2" x14ac:dyDescent="0.2">
      <c r="A203" s="29">
        <v>44825</v>
      </c>
      <c r="B203" s="21">
        <f>5000000-Scenarios!N880</f>
        <v>181394.14954131655</v>
      </c>
    </row>
    <row r="204" spans="1:2" x14ac:dyDescent="0.2">
      <c r="A204" s="29">
        <v>44958</v>
      </c>
      <c r="B204" s="21">
        <f>5000000-Scenarios!N971</f>
        <v>188196.04423278011</v>
      </c>
    </row>
    <row r="205" spans="1:2" x14ac:dyDescent="0.2">
      <c r="A205" s="29">
        <v>44750</v>
      </c>
      <c r="B205" s="21">
        <f>5000000-Scenarios!N828</f>
        <v>181905.61201062892</v>
      </c>
    </row>
    <row r="206" spans="1:2" x14ac:dyDescent="0.2">
      <c r="A206" s="29">
        <v>45089</v>
      </c>
      <c r="B206" s="21">
        <f>5000000-Scenarios!N1061</f>
        <v>181826.81467306614</v>
      </c>
    </row>
    <row r="207" spans="1:2" x14ac:dyDescent="0.2">
      <c r="A207" s="29">
        <v>45125</v>
      </c>
      <c r="B207" s="21">
        <f>5000000-Scenarios!N1085</f>
        <v>178595.40272299014</v>
      </c>
    </row>
    <row r="208" spans="1:2" x14ac:dyDescent="0.2">
      <c r="A208" s="29">
        <v>45293</v>
      </c>
      <c r="B208" s="21">
        <f>5000000-Scenarios!N1201</f>
        <v>177483.79158186726</v>
      </c>
    </row>
    <row r="209" spans="1:2" x14ac:dyDescent="0.2">
      <c r="A209" s="29">
        <v>45441</v>
      </c>
      <c r="B209" s="21">
        <f>5000000-Scenarios!N1303</f>
        <v>180416.04305367544</v>
      </c>
    </row>
    <row r="210" spans="1:2" x14ac:dyDescent="0.2">
      <c r="A210" s="29">
        <v>45211</v>
      </c>
      <c r="B210" s="21">
        <f>5000000-Scenarios!N1146</f>
        <v>176571.03259011079</v>
      </c>
    </row>
    <row r="211" spans="1:2" x14ac:dyDescent="0.2">
      <c r="A211" s="29">
        <v>44986</v>
      </c>
      <c r="B211" s="21">
        <f>5000000-Scenarios!N990</f>
        <v>179671.8482060479</v>
      </c>
    </row>
    <row r="212" spans="1:2" x14ac:dyDescent="0.2">
      <c r="A212" s="29">
        <v>44294</v>
      </c>
      <c r="B212" s="21">
        <f>5000000-Scenarios!N513</f>
        <v>177166.243031458</v>
      </c>
    </row>
    <row r="213" spans="1:2" x14ac:dyDescent="0.2">
      <c r="A213" s="29">
        <v>44438</v>
      </c>
      <c r="B213" s="21">
        <f>5000000-Scenarios!N613</f>
        <v>177049.64939663839</v>
      </c>
    </row>
    <row r="214" spans="1:2" x14ac:dyDescent="0.2">
      <c r="A214" s="29">
        <v>44778</v>
      </c>
      <c r="B214" s="21">
        <f>5000000-Scenarios!N848</f>
        <v>176961.85606033355</v>
      </c>
    </row>
    <row r="215" spans="1:2" x14ac:dyDescent="0.2">
      <c r="A215" s="29">
        <v>45147</v>
      </c>
      <c r="B215" s="21">
        <f>5000000-Scenarios!N1101</f>
        <v>176292.90941123012</v>
      </c>
    </row>
    <row r="216" spans="1:2" x14ac:dyDescent="0.2">
      <c r="A216" s="29">
        <v>45065</v>
      </c>
      <c r="B216" s="21">
        <f>5000000-Scenarios!N1046</f>
        <v>179407.76631602552</v>
      </c>
    </row>
    <row r="217" spans="1:2" x14ac:dyDescent="0.2">
      <c r="A217" s="29">
        <v>44257</v>
      </c>
      <c r="B217" s="21">
        <f>5000000-Scenarios!N487</f>
        <v>174572.49434164912</v>
      </c>
    </row>
    <row r="218" spans="1:2" x14ac:dyDescent="0.2">
      <c r="A218" s="29">
        <v>45744</v>
      </c>
      <c r="B218" s="21">
        <f>5000000-Scenarios!N1511</f>
        <v>174089.54863590468</v>
      </c>
    </row>
    <row r="219" spans="1:2" x14ac:dyDescent="0.2">
      <c r="A219" s="29">
        <v>44229</v>
      </c>
      <c r="B219" s="21">
        <f>5000000-Scenarios!N468</f>
        <v>174842.30890069995</v>
      </c>
    </row>
    <row r="220" spans="1:2" x14ac:dyDescent="0.2">
      <c r="A220" s="29">
        <v>44594</v>
      </c>
      <c r="B220" s="21">
        <f>5000000-Scenarios!N721</f>
        <v>173235.66428054217</v>
      </c>
    </row>
    <row r="221" spans="1:2" x14ac:dyDescent="0.2">
      <c r="A221" s="29">
        <v>43745</v>
      </c>
      <c r="B221" s="21">
        <f>5000000-Scenarios!N135</f>
        <v>171499.14706894383</v>
      </c>
    </row>
    <row r="222" spans="1:2" x14ac:dyDescent="0.2">
      <c r="A222" s="29">
        <v>44315</v>
      </c>
      <c r="B222" s="21">
        <f>5000000-Scenarios!N528</f>
        <v>171599.76059179101</v>
      </c>
    </row>
    <row r="223" spans="1:2" x14ac:dyDescent="0.2">
      <c r="A223" s="29">
        <v>43647</v>
      </c>
      <c r="B223" s="21">
        <f>5000000-Scenarios!N67</f>
        <v>171568.73150096089</v>
      </c>
    </row>
    <row r="224" spans="1:2" x14ac:dyDescent="0.2">
      <c r="A224" s="29">
        <v>44789</v>
      </c>
      <c r="B224" s="21">
        <f>5000000-Scenarios!N855</f>
        <v>170571.56668337435</v>
      </c>
    </row>
    <row r="225" spans="1:2" x14ac:dyDescent="0.2">
      <c r="A225" s="29">
        <v>44377</v>
      </c>
      <c r="B225" s="21">
        <f>5000000-Scenarios!N571</f>
        <v>171187.45327079389</v>
      </c>
    </row>
    <row r="226" spans="1:2" x14ac:dyDescent="0.2">
      <c r="A226" s="29">
        <v>43885</v>
      </c>
      <c r="B226" s="21">
        <f>5000000-Scenarios!N230</f>
        <v>171243.14396791812</v>
      </c>
    </row>
    <row r="227" spans="1:2" x14ac:dyDescent="0.2">
      <c r="A227" s="29">
        <v>43794</v>
      </c>
      <c r="B227" s="21">
        <f>5000000-Scenarios!N170</f>
        <v>170248.8841586411</v>
      </c>
    </row>
    <row r="228" spans="1:2" x14ac:dyDescent="0.2">
      <c r="A228" s="29">
        <v>44671</v>
      </c>
      <c r="B228" s="21">
        <f>5000000-Scenarios!N774</f>
        <v>166377.42227517255</v>
      </c>
    </row>
    <row r="229" spans="1:2" x14ac:dyDescent="0.2">
      <c r="A229" s="29">
        <v>45043</v>
      </c>
      <c r="B229" s="21">
        <f>5000000-Scenarios!N1030</f>
        <v>169663.14427113626</v>
      </c>
    </row>
    <row r="230" spans="1:2" x14ac:dyDescent="0.2">
      <c r="A230" s="29">
        <v>45138</v>
      </c>
      <c r="B230" s="21">
        <f>5000000-Scenarios!N1094</f>
        <v>172559.72265439481</v>
      </c>
    </row>
    <row r="231" spans="1:2" x14ac:dyDescent="0.2">
      <c r="A231" s="29">
        <v>45610</v>
      </c>
      <c r="B231" s="21">
        <f>5000000-Scenarios!N1421</f>
        <v>167168.78568534367</v>
      </c>
    </row>
    <row r="232" spans="1:2" x14ac:dyDescent="0.2">
      <c r="A232" s="29">
        <v>44022</v>
      </c>
      <c r="B232" s="21">
        <f>5000000-Scenarios!N326</f>
        <v>164132.32843275741</v>
      </c>
    </row>
    <row r="233" spans="1:2" x14ac:dyDescent="0.2">
      <c r="A233" s="29">
        <v>44580</v>
      </c>
      <c r="B233" s="21">
        <f>5000000-Scenarios!N711</f>
        <v>164170.49096852634</v>
      </c>
    </row>
    <row r="234" spans="1:2" x14ac:dyDescent="0.2">
      <c r="A234" s="29">
        <v>44383</v>
      </c>
      <c r="B234" s="21">
        <f>5000000-Scenarios!N574</f>
        <v>163550.88135518041</v>
      </c>
    </row>
    <row r="235" spans="1:2" x14ac:dyDescent="0.2">
      <c r="A235" s="29">
        <v>43672</v>
      </c>
      <c r="B235" s="21">
        <f>5000000-Scenarios!N85</f>
        <v>163535.82298465911</v>
      </c>
    </row>
    <row r="236" spans="1:2" x14ac:dyDescent="0.2">
      <c r="A236" s="29">
        <v>44579</v>
      </c>
      <c r="B236" s="21">
        <f>5000000-Scenarios!N710</f>
        <v>165038.82723700069</v>
      </c>
    </row>
    <row r="237" spans="1:2" x14ac:dyDescent="0.2">
      <c r="A237" s="29">
        <v>44816</v>
      </c>
      <c r="B237" s="21">
        <f>5000000-Scenarios!N873</f>
        <v>163053.13581205346</v>
      </c>
    </row>
    <row r="238" spans="1:2" x14ac:dyDescent="0.2">
      <c r="A238" s="29">
        <v>43854</v>
      </c>
      <c r="B238" s="21">
        <f>5000000-Scenarios!N210</f>
        <v>162750.13587442692</v>
      </c>
    </row>
    <row r="239" spans="1:2" x14ac:dyDescent="0.2">
      <c r="A239" s="29">
        <v>44096</v>
      </c>
      <c r="B239" s="21">
        <f>5000000-Scenarios!N377</f>
        <v>162601.81413146853</v>
      </c>
    </row>
    <row r="240" spans="1:2" x14ac:dyDescent="0.2">
      <c r="A240" s="29">
        <v>44844</v>
      </c>
      <c r="B240" s="21">
        <f>5000000-Scenarios!N893</f>
        <v>162136.18118748441</v>
      </c>
    </row>
    <row r="241" spans="1:2" x14ac:dyDescent="0.2">
      <c r="A241" s="29">
        <v>44069</v>
      </c>
      <c r="B241" s="21">
        <f>5000000-Scenarios!N359</f>
        <v>162973.38584756665</v>
      </c>
    </row>
    <row r="242" spans="1:2" x14ac:dyDescent="0.2">
      <c r="A242" s="29">
        <v>44201</v>
      </c>
      <c r="B242" s="21">
        <f>5000000-Scenarios!N449</f>
        <v>161314.27361830231</v>
      </c>
    </row>
    <row r="243" spans="1:2" x14ac:dyDescent="0.2">
      <c r="A243" s="29">
        <v>45478</v>
      </c>
      <c r="B243" s="21">
        <f>5000000-Scenarios!N1328</f>
        <v>162641.94266860187</v>
      </c>
    </row>
    <row r="244" spans="1:2" x14ac:dyDescent="0.2">
      <c r="A244" s="29">
        <v>44630</v>
      </c>
      <c r="B244" s="21">
        <f>5000000-Scenarios!N746</f>
        <v>160770.73922325764</v>
      </c>
    </row>
    <row r="245" spans="1:2" x14ac:dyDescent="0.2">
      <c r="A245" s="29">
        <v>45555</v>
      </c>
      <c r="B245" s="21">
        <f>5000000-Scenarios!N1382</f>
        <v>160255.86976957507</v>
      </c>
    </row>
    <row r="246" spans="1:2" x14ac:dyDescent="0.2">
      <c r="A246" s="29">
        <v>43851</v>
      </c>
      <c r="B246" s="21">
        <f>5000000-Scenarios!N207</f>
        <v>160385.14664088842</v>
      </c>
    </row>
    <row r="247" spans="1:2" x14ac:dyDescent="0.2">
      <c r="A247" s="29">
        <v>44281</v>
      </c>
      <c r="B247" s="21">
        <f>5000000-Scenarios!N505</f>
        <v>160245.89124424662</v>
      </c>
    </row>
    <row r="248" spans="1:2" x14ac:dyDescent="0.2">
      <c r="A248" s="29">
        <v>43839</v>
      </c>
      <c r="B248" s="21">
        <f>5000000-Scenarios!N200</f>
        <v>162649.33070662431</v>
      </c>
    </row>
    <row r="249" spans="1:2" x14ac:dyDescent="0.2">
      <c r="A249" s="29">
        <v>43732</v>
      </c>
      <c r="B249" s="21">
        <f>5000000-Scenarios!N126</f>
        <v>162995.16834469233</v>
      </c>
    </row>
    <row r="250" spans="1:2" x14ac:dyDescent="0.2">
      <c r="A250" s="29">
        <v>44313</v>
      </c>
      <c r="B250" s="21">
        <f>5000000-Scenarios!N526</f>
        <v>161593.82996816747</v>
      </c>
    </row>
    <row r="251" spans="1:2" x14ac:dyDescent="0.2">
      <c r="A251" s="29">
        <v>44230</v>
      </c>
      <c r="B251" s="21">
        <f>5000000-Scenarios!N469</f>
        <v>159328.43774607219</v>
      </c>
    </row>
    <row r="252" spans="1:2" x14ac:dyDescent="0.2">
      <c r="A252" s="29">
        <v>43571</v>
      </c>
      <c r="B252" s="21">
        <f>5000000-Scenarios!N15</f>
        <v>157525.97475725785</v>
      </c>
    </row>
    <row r="253" spans="1:2" x14ac:dyDescent="0.2">
      <c r="A253" s="29">
        <v>45383</v>
      </c>
      <c r="B253" s="21">
        <f>5000000-Scenarios!N1262</f>
        <v>158435.03498906083</v>
      </c>
    </row>
    <row r="254" spans="1:2" x14ac:dyDescent="0.2">
      <c r="A254" s="29">
        <v>45013</v>
      </c>
      <c r="B254" s="21">
        <f>5000000-Scenarios!N1009</f>
        <v>159129.56261304393</v>
      </c>
    </row>
    <row r="255" spans="1:2" x14ac:dyDescent="0.2">
      <c r="A255" s="29">
        <v>44215</v>
      </c>
      <c r="B255" s="21">
        <f>5000000-Scenarios!N458</f>
        <v>157866.96962219477</v>
      </c>
    </row>
    <row r="256" spans="1:2" x14ac:dyDescent="0.2">
      <c r="A256" s="29">
        <v>45126</v>
      </c>
      <c r="B256" s="21">
        <f>5000000-Scenarios!N1086</f>
        <v>153638.10202402622</v>
      </c>
    </row>
    <row r="257" spans="1:2" x14ac:dyDescent="0.2">
      <c r="A257" s="29">
        <v>44721</v>
      </c>
      <c r="B257" s="21">
        <f>5000000-Scenarios!N809</f>
        <v>153935.86266962439</v>
      </c>
    </row>
    <row r="258" spans="1:2" x14ac:dyDescent="0.2">
      <c r="A258" s="29">
        <v>45594</v>
      </c>
      <c r="B258" s="21">
        <f>5000000-Scenarios!N1409</f>
        <v>151045.25054362603</v>
      </c>
    </row>
    <row r="259" spans="1:2" x14ac:dyDescent="0.2">
      <c r="A259" s="29">
        <v>45140</v>
      </c>
      <c r="B259" s="21">
        <f>5000000-Scenarios!N1096</f>
        <v>156447.73083779402</v>
      </c>
    </row>
    <row r="260" spans="1:2" x14ac:dyDescent="0.2">
      <c r="A260" s="29">
        <v>44120</v>
      </c>
      <c r="B260" s="21">
        <f>5000000-Scenarios!N395</f>
        <v>153804.40690331627</v>
      </c>
    </row>
    <row r="261" spans="1:2" x14ac:dyDescent="0.2">
      <c r="A261" s="29">
        <v>43636</v>
      </c>
      <c r="B261" s="21">
        <f>5000000-Scenarios!N60</f>
        <v>152850.6508663753</v>
      </c>
    </row>
    <row r="262" spans="1:2" x14ac:dyDescent="0.2">
      <c r="A262" s="29">
        <v>43760</v>
      </c>
      <c r="B262" s="21">
        <f>5000000-Scenarios!N146</f>
        <v>154647.50678419601</v>
      </c>
    </row>
    <row r="263" spans="1:2" x14ac:dyDescent="0.2">
      <c r="A263" s="29">
        <v>45117</v>
      </c>
      <c r="B263" s="21">
        <f>5000000-Scenarios!N1079</f>
        <v>152534.21770196967</v>
      </c>
    </row>
    <row r="264" spans="1:2" x14ac:dyDescent="0.2">
      <c r="A264" s="29">
        <v>43963</v>
      </c>
      <c r="B264" s="21">
        <f>5000000-Scenarios!N285</f>
        <v>151567.23380535841</v>
      </c>
    </row>
    <row r="265" spans="1:2" x14ac:dyDescent="0.2">
      <c r="A265" s="29">
        <v>45422</v>
      </c>
      <c r="B265" s="21">
        <f>5000000-Scenarios!N1291</f>
        <v>152195.61658672243</v>
      </c>
    </row>
    <row r="266" spans="1:2" x14ac:dyDescent="0.2">
      <c r="A266" s="29">
        <v>44417</v>
      </c>
      <c r="B266" s="21">
        <f>5000000-Scenarios!N598</f>
        <v>152154.10539637879</v>
      </c>
    </row>
    <row r="267" spans="1:2" x14ac:dyDescent="0.2">
      <c r="A267" s="29">
        <v>45481</v>
      </c>
      <c r="B267" s="21">
        <f>5000000-Scenarios!N1329</f>
        <v>149980.94999362715</v>
      </c>
    </row>
    <row r="268" spans="1:2" x14ac:dyDescent="0.2">
      <c r="A268" s="29">
        <v>45331</v>
      </c>
      <c r="B268" s="21">
        <f>5000000-Scenarios!N1228</f>
        <v>152351.28019106295</v>
      </c>
    </row>
    <row r="269" spans="1:2" x14ac:dyDescent="0.2">
      <c r="A269" s="29">
        <v>45259</v>
      </c>
      <c r="B269" s="21">
        <f>5000000-Scenarios!N1179</f>
        <v>150883.44972273987</v>
      </c>
    </row>
    <row r="270" spans="1:2" x14ac:dyDescent="0.2">
      <c r="A270" s="29">
        <v>43627</v>
      </c>
      <c r="B270" s="21">
        <f>5000000-Scenarios!N53</f>
        <v>148858.00120184571</v>
      </c>
    </row>
    <row r="271" spans="1:2" x14ac:dyDescent="0.2">
      <c r="A271" s="29">
        <v>43881</v>
      </c>
      <c r="B271" s="21">
        <f>5000000-Scenarios!N228</f>
        <v>147915.55192665663</v>
      </c>
    </row>
    <row r="272" spans="1:2" x14ac:dyDescent="0.2">
      <c r="A272" s="29">
        <v>45100</v>
      </c>
      <c r="B272" s="21">
        <f>5000000-Scenarios!N1069</f>
        <v>148964.42083236016</v>
      </c>
    </row>
    <row r="273" spans="1:2" x14ac:dyDescent="0.2">
      <c r="A273" s="29">
        <v>45602</v>
      </c>
      <c r="B273" s="21">
        <f>5000000-Scenarios!N1415</f>
        <v>150060.42932416033</v>
      </c>
    </row>
    <row r="274" spans="1:2" x14ac:dyDescent="0.2">
      <c r="A274" s="29">
        <v>44470</v>
      </c>
      <c r="B274" s="21">
        <f>5000000-Scenarios!N636</f>
        <v>143286.95878716186</v>
      </c>
    </row>
    <row r="275" spans="1:2" x14ac:dyDescent="0.2">
      <c r="A275" s="29">
        <v>45090</v>
      </c>
      <c r="B275" s="21">
        <f>5000000-Scenarios!N1062</f>
        <v>145779.56702286843</v>
      </c>
    </row>
    <row r="276" spans="1:2" x14ac:dyDescent="0.2">
      <c r="A276" s="29">
        <v>44005</v>
      </c>
      <c r="B276" s="21">
        <f>5000000-Scenarios!N314</f>
        <v>144049.64692256879</v>
      </c>
    </row>
    <row r="277" spans="1:2" x14ac:dyDescent="0.2">
      <c r="A277" s="29">
        <v>45194</v>
      </c>
      <c r="B277" s="21">
        <f>5000000-Scenarios!N1133</f>
        <v>144873.56208465714</v>
      </c>
    </row>
    <row r="278" spans="1:2" x14ac:dyDescent="0.2">
      <c r="A278" s="29">
        <v>45565</v>
      </c>
      <c r="B278" s="21">
        <f>5000000-Scenarios!N1388</f>
        <v>142285.77679083776</v>
      </c>
    </row>
    <row r="279" spans="1:2" x14ac:dyDescent="0.2">
      <c r="A279" s="29">
        <v>43951</v>
      </c>
      <c r="B279" s="21">
        <f>5000000-Scenarios!N277</f>
        <v>138177.04150405806</v>
      </c>
    </row>
    <row r="280" spans="1:2" x14ac:dyDescent="0.2">
      <c r="A280" s="29">
        <v>44154</v>
      </c>
      <c r="B280" s="21">
        <f>5000000-Scenarios!N419</f>
        <v>141427.6264697928</v>
      </c>
    </row>
    <row r="281" spans="1:2" x14ac:dyDescent="0.2">
      <c r="A281" s="29">
        <v>44431</v>
      </c>
      <c r="B281" s="21">
        <f>5000000-Scenarios!N608</f>
        <v>139916.70022810251</v>
      </c>
    </row>
    <row r="282" spans="1:2" x14ac:dyDescent="0.2">
      <c r="A282" s="29">
        <v>43962</v>
      </c>
      <c r="B282" s="21">
        <f>5000000-Scenarios!N284</f>
        <v>141669.3585715685</v>
      </c>
    </row>
    <row r="283" spans="1:2" x14ac:dyDescent="0.2">
      <c r="A283" s="29">
        <v>43558</v>
      </c>
      <c r="B283" s="21">
        <f>5000000-Scenarios!N6</f>
        <v>141438.12939173076</v>
      </c>
    </row>
    <row r="284" spans="1:2" x14ac:dyDescent="0.2">
      <c r="A284" s="29">
        <v>43973</v>
      </c>
      <c r="B284" s="21">
        <f>5000000-Scenarios!N293</f>
        <v>141057.28028846253</v>
      </c>
    </row>
    <row r="285" spans="1:2" x14ac:dyDescent="0.2">
      <c r="A285" s="29">
        <v>45365</v>
      </c>
      <c r="B285" s="21">
        <f>5000000-Scenarios!N1251</f>
        <v>139060.77020538226</v>
      </c>
    </row>
    <row r="286" spans="1:2" x14ac:dyDescent="0.2">
      <c r="A286" s="29">
        <v>45281</v>
      </c>
      <c r="B286" s="21">
        <f>5000000-Scenarios!N1195</f>
        <v>137182.94579769019</v>
      </c>
    </row>
    <row r="287" spans="1:2" x14ac:dyDescent="0.2">
      <c r="A287" s="29">
        <v>44039</v>
      </c>
      <c r="B287" s="21">
        <f>5000000-Scenarios!N337</f>
        <v>137188.00734866969</v>
      </c>
    </row>
    <row r="288" spans="1:2" x14ac:dyDescent="0.2">
      <c r="A288" s="29">
        <v>45180</v>
      </c>
      <c r="B288" s="21">
        <f>5000000-Scenarios!N1123</f>
        <v>135739.74405696802</v>
      </c>
    </row>
    <row r="289" spans="1:2" x14ac:dyDescent="0.2">
      <c r="A289" s="29">
        <v>43865</v>
      </c>
      <c r="B289" s="21">
        <f>5000000-Scenarios!N217</f>
        <v>138330.92682184093</v>
      </c>
    </row>
    <row r="290" spans="1:2" x14ac:dyDescent="0.2">
      <c r="A290" s="29">
        <v>44799</v>
      </c>
      <c r="B290" s="21">
        <f>5000000-Scenarios!N863</f>
        <v>133752.75477211736</v>
      </c>
    </row>
    <row r="291" spans="1:2" x14ac:dyDescent="0.2">
      <c r="A291" s="29">
        <v>43825</v>
      </c>
      <c r="B291" s="21">
        <f>5000000-Scenarios!N191</f>
        <v>134018.09085801709</v>
      </c>
    </row>
    <row r="292" spans="1:2" x14ac:dyDescent="0.2">
      <c r="A292" s="29">
        <v>45344</v>
      </c>
      <c r="B292" s="21">
        <f>5000000-Scenarios!N1236</f>
        <v>134141.17921099253</v>
      </c>
    </row>
    <row r="293" spans="1:2" x14ac:dyDescent="0.2">
      <c r="A293" s="29">
        <v>44966</v>
      </c>
      <c r="B293" s="21">
        <f>5000000-Scenarios!N977</f>
        <v>133354.01898974646</v>
      </c>
    </row>
    <row r="294" spans="1:2" x14ac:dyDescent="0.2">
      <c r="A294" s="29">
        <v>44195</v>
      </c>
      <c r="B294" s="21">
        <f>5000000-Scenarios!N446</f>
        <v>133037.37443285435</v>
      </c>
    </row>
    <row r="295" spans="1:2" x14ac:dyDescent="0.2">
      <c r="A295" s="29">
        <v>43613</v>
      </c>
      <c r="B295" s="21">
        <f>5000000-Scenarios!N43</f>
        <v>133807.78365131188</v>
      </c>
    </row>
    <row r="296" spans="1:2" x14ac:dyDescent="0.2">
      <c r="A296" s="29">
        <v>45124</v>
      </c>
      <c r="B296" s="21">
        <f>5000000-Scenarios!N1084</f>
        <v>134676.21015941352</v>
      </c>
    </row>
    <row r="297" spans="1:2" x14ac:dyDescent="0.2">
      <c r="A297" s="29">
        <v>44783</v>
      </c>
      <c r="B297" s="21">
        <f>5000000-Scenarios!N851</f>
        <v>130053.6167812366</v>
      </c>
    </row>
    <row r="298" spans="1:2" x14ac:dyDescent="0.2">
      <c r="A298" s="29">
        <v>44601</v>
      </c>
      <c r="B298" s="21">
        <f>5000000-Scenarios!N726</f>
        <v>129008.46278554946</v>
      </c>
    </row>
    <row r="299" spans="1:2" x14ac:dyDescent="0.2">
      <c r="A299" s="29">
        <v>44207</v>
      </c>
      <c r="B299" s="21">
        <f>5000000-Scenarios!N453</f>
        <v>129100.89943668339</v>
      </c>
    </row>
    <row r="300" spans="1:2" x14ac:dyDescent="0.2">
      <c r="A300" s="29">
        <v>44629</v>
      </c>
      <c r="B300" s="21">
        <f>5000000-Scenarios!N745</f>
        <v>128842.98889696412</v>
      </c>
    </row>
    <row r="301" spans="1:2" x14ac:dyDescent="0.2">
      <c r="A301" s="29">
        <v>44791</v>
      </c>
      <c r="B301" s="21">
        <f>5000000-Scenarios!N857</f>
        <v>129277.69152845815</v>
      </c>
    </row>
    <row r="302" spans="1:2" x14ac:dyDescent="0.2">
      <c r="A302" s="29">
        <v>44890</v>
      </c>
      <c r="B302" s="21">
        <f>5000000-Scenarios!N926</f>
        <v>129826.8824760979</v>
      </c>
    </row>
    <row r="303" spans="1:2" x14ac:dyDescent="0.2">
      <c r="A303" s="29">
        <v>44071</v>
      </c>
      <c r="B303" s="21">
        <f>5000000-Scenarios!N361</f>
        <v>129896.26151595917</v>
      </c>
    </row>
    <row r="304" spans="1:2" x14ac:dyDescent="0.2">
      <c r="A304" s="29">
        <v>44243</v>
      </c>
      <c r="B304" s="21">
        <f>5000000-Scenarios!N477</f>
        <v>127452.58023130707</v>
      </c>
    </row>
    <row r="305" spans="1:2" x14ac:dyDescent="0.2">
      <c r="A305" s="29">
        <v>43938</v>
      </c>
      <c r="B305" s="21">
        <f>5000000-Scenarios!N268</f>
        <v>129278.07832019683</v>
      </c>
    </row>
    <row r="306" spans="1:2" x14ac:dyDescent="0.2">
      <c r="A306" s="29">
        <v>44209</v>
      </c>
      <c r="B306" s="21">
        <f>5000000-Scenarios!N455</f>
        <v>127943.71691057086</v>
      </c>
    </row>
    <row r="307" spans="1:2" x14ac:dyDescent="0.2">
      <c r="A307" s="29">
        <v>44063</v>
      </c>
      <c r="B307" s="21">
        <f>5000000-Scenarios!N355</f>
        <v>128745.93199653365</v>
      </c>
    </row>
    <row r="308" spans="1:2" x14ac:dyDescent="0.2">
      <c r="A308" s="29">
        <v>44559</v>
      </c>
      <c r="B308" s="21">
        <f>5000000-Scenarios!N697</f>
        <v>127025.33644029591</v>
      </c>
    </row>
    <row r="309" spans="1:2" x14ac:dyDescent="0.2">
      <c r="A309" s="29">
        <v>44529</v>
      </c>
      <c r="B309" s="21">
        <f>5000000-Scenarios!N676</f>
        <v>124820.55598594528</v>
      </c>
    </row>
    <row r="310" spans="1:2" x14ac:dyDescent="0.2">
      <c r="A310" s="29">
        <v>45449</v>
      </c>
      <c r="B310" s="21">
        <f>5000000-Scenarios!N1309</f>
        <v>126829.19623297825</v>
      </c>
    </row>
    <row r="311" spans="1:2" x14ac:dyDescent="0.2">
      <c r="A311" s="29">
        <v>44256</v>
      </c>
      <c r="B311" s="21">
        <f>5000000-Scenarios!N486</f>
        <v>123951.38756851293</v>
      </c>
    </row>
    <row r="312" spans="1:2" x14ac:dyDescent="0.2">
      <c r="A312" s="29">
        <v>43969</v>
      </c>
      <c r="B312" s="21">
        <f>5000000-Scenarios!N289</f>
        <v>125626.87420172058</v>
      </c>
    </row>
    <row r="313" spans="1:2" x14ac:dyDescent="0.2">
      <c r="A313" s="29">
        <v>44351</v>
      </c>
      <c r="B313" s="21">
        <f>5000000-Scenarios!N553</f>
        <v>123798.45550613292</v>
      </c>
    </row>
    <row r="314" spans="1:2" x14ac:dyDescent="0.2">
      <c r="A314" s="29">
        <v>43651</v>
      </c>
      <c r="B314" s="21">
        <f>5000000-Scenarios!N70</f>
        <v>125418.40450309217</v>
      </c>
    </row>
    <row r="315" spans="1:2" x14ac:dyDescent="0.2">
      <c r="A315" s="29">
        <v>45278</v>
      </c>
      <c r="B315" s="21">
        <f>5000000-Scenarios!N1192</f>
        <v>124536.55970217381</v>
      </c>
    </row>
    <row r="316" spans="1:2" x14ac:dyDescent="0.2">
      <c r="A316" s="29">
        <v>43832</v>
      </c>
      <c r="B316" s="21">
        <f>5000000-Scenarios!N195</f>
        <v>122206.37860493362</v>
      </c>
    </row>
    <row r="317" spans="1:2" x14ac:dyDescent="0.2">
      <c r="A317" s="29">
        <v>44446</v>
      </c>
      <c r="B317" s="21">
        <f>5000000-Scenarios!N618</f>
        <v>122338.57568177953</v>
      </c>
    </row>
    <row r="318" spans="1:2" x14ac:dyDescent="0.2">
      <c r="A318" s="29">
        <v>43788</v>
      </c>
      <c r="B318" s="21">
        <f>5000000-Scenarios!N166</f>
        <v>122597.42147822399</v>
      </c>
    </row>
    <row r="319" spans="1:2" x14ac:dyDescent="0.2">
      <c r="A319" s="29">
        <v>45148</v>
      </c>
      <c r="B319" s="21">
        <f>5000000-Scenarios!N1102</f>
        <v>118196.44632501993</v>
      </c>
    </row>
    <row r="320" spans="1:2" x14ac:dyDescent="0.2">
      <c r="A320" s="29">
        <v>45510</v>
      </c>
      <c r="B320" s="21">
        <f>5000000-Scenarios!N1350</f>
        <v>119808.019705249</v>
      </c>
    </row>
    <row r="321" spans="1:2" x14ac:dyDescent="0.2">
      <c r="A321" s="29">
        <v>44449</v>
      </c>
      <c r="B321" s="21">
        <f>5000000-Scenarios!N621</f>
        <v>120753.00341403112</v>
      </c>
    </row>
    <row r="322" spans="1:2" x14ac:dyDescent="0.2">
      <c r="A322" s="29">
        <v>44158</v>
      </c>
      <c r="B322" s="21">
        <f>5000000-Scenarios!N421</f>
        <v>118888.78180178627</v>
      </c>
    </row>
    <row r="323" spans="1:2" x14ac:dyDescent="0.2">
      <c r="A323" s="29">
        <v>44141</v>
      </c>
      <c r="B323" s="21">
        <f>5000000-Scenarios!N410</f>
        <v>118674.60199190769</v>
      </c>
    </row>
    <row r="324" spans="1:2" x14ac:dyDescent="0.2">
      <c r="A324" s="29">
        <v>44664</v>
      </c>
      <c r="B324" s="21">
        <f>5000000-Scenarios!N770</f>
        <v>116989.22829797957</v>
      </c>
    </row>
    <row r="325" spans="1:2" x14ac:dyDescent="0.2">
      <c r="A325" s="29">
        <v>43971</v>
      </c>
      <c r="B325" s="21">
        <f>5000000-Scenarios!N291</f>
        <v>119400.67420914583</v>
      </c>
    </row>
    <row r="326" spans="1:2" x14ac:dyDescent="0.2">
      <c r="A326" s="29">
        <v>44412</v>
      </c>
      <c r="B326" s="21">
        <f>5000000-Scenarios!N595</f>
        <v>118031.04817088973</v>
      </c>
    </row>
    <row r="327" spans="1:2" x14ac:dyDescent="0.2">
      <c r="A327" s="29">
        <v>45294</v>
      </c>
      <c r="B327" s="21">
        <f>5000000-Scenarios!N1202</f>
        <v>120283.44749687053</v>
      </c>
    </row>
    <row r="328" spans="1:2" x14ac:dyDescent="0.2">
      <c r="A328" s="29">
        <v>43676</v>
      </c>
      <c r="B328" s="21">
        <f>5000000-Scenarios!N87</f>
        <v>121928.24896037392</v>
      </c>
    </row>
    <row r="329" spans="1:2" x14ac:dyDescent="0.2">
      <c r="A329" s="29">
        <v>44832</v>
      </c>
      <c r="B329" s="21">
        <f>5000000-Scenarios!N885</f>
        <v>117101.33372515626</v>
      </c>
    </row>
    <row r="330" spans="1:2" x14ac:dyDescent="0.2">
      <c r="A330" s="29">
        <v>45257</v>
      </c>
      <c r="B330" s="21">
        <f>5000000-Scenarios!N1177</f>
        <v>117750.41971231252</v>
      </c>
    </row>
    <row r="331" spans="1:2" x14ac:dyDescent="0.2">
      <c r="A331" s="29">
        <v>44425</v>
      </c>
      <c r="B331" s="21">
        <f>5000000-Scenarios!N604</f>
        <v>117215.43978947587</v>
      </c>
    </row>
    <row r="332" spans="1:2" x14ac:dyDescent="0.2">
      <c r="A332" s="29">
        <v>43735</v>
      </c>
      <c r="B332" s="21">
        <f>5000000-Scenarios!N129</f>
        <v>117270.75110147521</v>
      </c>
    </row>
    <row r="333" spans="1:2" x14ac:dyDescent="0.2">
      <c r="A333" s="29">
        <v>45315</v>
      </c>
      <c r="B333" s="21">
        <f>5000000-Scenarios!N1216</f>
        <v>115076.75820736215</v>
      </c>
    </row>
    <row r="334" spans="1:2" x14ac:dyDescent="0.2">
      <c r="A334" s="29">
        <v>43948</v>
      </c>
      <c r="B334" s="21">
        <f>5000000-Scenarios!N274</f>
        <v>116936.83045319282</v>
      </c>
    </row>
    <row r="335" spans="1:2" x14ac:dyDescent="0.2">
      <c r="A335" s="29">
        <v>44524</v>
      </c>
      <c r="B335" s="21">
        <f>5000000-Scenarios!N674</f>
        <v>113785.22823159117</v>
      </c>
    </row>
    <row r="336" spans="1:2" x14ac:dyDescent="0.2">
      <c r="A336" s="29">
        <v>44911</v>
      </c>
      <c r="B336" s="21">
        <f>5000000-Scenarios!N941</f>
        <v>113761.28901292384</v>
      </c>
    </row>
    <row r="337" spans="1:2" x14ac:dyDescent="0.2">
      <c r="A337" s="29">
        <v>44880</v>
      </c>
      <c r="B337" s="21">
        <f>5000000-Scenarios!N919</f>
        <v>111714.5478207171</v>
      </c>
    </row>
    <row r="338" spans="1:2" x14ac:dyDescent="0.2">
      <c r="A338" s="29">
        <v>45632</v>
      </c>
      <c r="B338" s="21">
        <f>5000000-Scenarios!N1436</f>
        <v>114082.18496954162</v>
      </c>
    </row>
    <row r="339" spans="1:2" x14ac:dyDescent="0.2">
      <c r="A339" s="29">
        <v>43874</v>
      </c>
      <c r="B339" s="21">
        <f>5000000-Scenarios!N224</f>
        <v>114368.3481628634</v>
      </c>
    </row>
    <row r="340" spans="1:2" x14ac:dyDescent="0.2">
      <c r="A340" s="29">
        <v>45376</v>
      </c>
      <c r="B340" s="21">
        <f>5000000-Scenarios!N1258</f>
        <v>115453.97334508039</v>
      </c>
    </row>
    <row r="341" spans="1:2" x14ac:dyDescent="0.2">
      <c r="A341" s="29">
        <v>45177</v>
      </c>
      <c r="B341" s="21">
        <f>5000000-Scenarios!N1122</f>
        <v>112443.37962329667</v>
      </c>
    </row>
    <row r="342" spans="1:2" x14ac:dyDescent="0.2">
      <c r="A342" s="29">
        <v>44175</v>
      </c>
      <c r="B342" s="21">
        <f>5000000-Scenarios!N433</f>
        <v>116000.50354060251</v>
      </c>
    </row>
    <row r="343" spans="1:2" x14ac:dyDescent="0.2">
      <c r="A343" s="29">
        <v>44119</v>
      </c>
      <c r="B343" s="21">
        <f>5000000-Scenarios!N394</f>
        <v>112895.53373549692</v>
      </c>
    </row>
    <row r="344" spans="1:2" x14ac:dyDescent="0.2">
      <c r="A344" s="29">
        <v>43935</v>
      </c>
      <c r="B344" s="21">
        <f>5000000-Scenarios!N265</f>
        <v>113011.14442943037</v>
      </c>
    </row>
    <row r="345" spans="1:2" x14ac:dyDescent="0.2">
      <c r="A345" s="29">
        <v>44125</v>
      </c>
      <c r="B345" s="21">
        <f>5000000-Scenarios!N398</f>
        <v>114165.07659898698</v>
      </c>
    </row>
    <row r="346" spans="1:2" x14ac:dyDescent="0.2">
      <c r="A346" s="29">
        <v>45539</v>
      </c>
      <c r="B346" s="21">
        <f>5000000-Scenarios!N1370</f>
        <v>112416.27940963488</v>
      </c>
    </row>
    <row r="347" spans="1:2" x14ac:dyDescent="0.2">
      <c r="A347" s="29">
        <v>43789</v>
      </c>
      <c r="B347" s="21">
        <f>5000000-Scenarios!N167</f>
        <v>111014.17243842408</v>
      </c>
    </row>
    <row r="348" spans="1:2" x14ac:dyDescent="0.2">
      <c r="A348" s="29">
        <v>43742</v>
      </c>
      <c r="B348" s="21">
        <f>5000000-Scenarios!N134</f>
        <v>112238.57592709549</v>
      </c>
    </row>
    <row r="349" spans="1:2" x14ac:dyDescent="0.2">
      <c r="A349" s="29">
        <v>43567</v>
      </c>
      <c r="B349" s="21">
        <f>5000000-Scenarios!N13</f>
        <v>111396.85062806774</v>
      </c>
    </row>
    <row r="350" spans="1:2" x14ac:dyDescent="0.2">
      <c r="A350" s="29">
        <v>43847</v>
      </c>
      <c r="B350" s="21">
        <f>5000000-Scenarios!N206</f>
        <v>110388.53263860289</v>
      </c>
    </row>
    <row r="351" spans="1:2" x14ac:dyDescent="0.2">
      <c r="A351" s="29">
        <v>44972</v>
      </c>
      <c r="B351" s="21">
        <f>5000000-Scenarios!N981</f>
        <v>108712.06804842316</v>
      </c>
    </row>
    <row r="352" spans="1:2" x14ac:dyDescent="0.2">
      <c r="A352" s="29">
        <v>44091</v>
      </c>
      <c r="B352" s="21">
        <f>5000000-Scenarios!N374</f>
        <v>110395.72797055356</v>
      </c>
    </row>
    <row r="353" spans="1:2" x14ac:dyDescent="0.2">
      <c r="A353" s="29">
        <v>44316</v>
      </c>
      <c r="B353" s="21">
        <f>5000000-Scenarios!N529</f>
        <v>107825.96983672027</v>
      </c>
    </row>
    <row r="354" spans="1:2" x14ac:dyDescent="0.2">
      <c r="A354" s="29">
        <v>45064</v>
      </c>
      <c r="B354" s="21">
        <f>5000000-Scenarios!N1045</f>
        <v>108616.39751811605</v>
      </c>
    </row>
    <row r="355" spans="1:2" x14ac:dyDescent="0.2">
      <c r="A355" s="29">
        <v>44818</v>
      </c>
      <c r="B355" s="21">
        <f>5000000-Scenarios!N875</f>
        <v>107910.54335144442</v>
      </c>
    </row>
    <row r="356" spans="1:2" x14ac:dyDescent="0.2">
      <c r="A356" s="29">
        <v>45559</v>
      </c>
      <c r="B356" s="21">
        <f>5000000-Scenarios!N1384</f>
        <v>107648.06975034531</v>
      </c>
    </row>
    <row r="357" spans="1:2" x14ac:dyDescent="0.2">
      <c r="A357" s="29">
        <v>43860</v>
      </c>
      <c r="B357" s="21">
        <f>5000000-Scenarios!N214</f>
        <v>106677.99281921051</v>
      </c>
    </row>
    <row r="358" spans="1:2" x14ac:dyDescent="0.2">
      <c r="A358" s="29">
        <v>45572</v>
      </c>
      <c r="B358" s="21">
        <f>5000000-Scenarios!N1393</f>
        <v>107748.26489538886</v>
      </c>
    </row>
    <row r="359" spans="1:2" x14ac:dyDescent="0.2">
      <c r="A359" s="29">
        <v>44930</v>
      </c>
      <c r="B359" s="21">
        <f>5000000-Scenarios!N952</f>
        <v>104726.59925189987</v>
      </c>
    </row>
    <row r="360" spans="1:2" x14ac:dyDescent="0.2">
      <c r="A360" s="29">
        <v>44277</v>
      </c>
      <c r="B360" s="21">
        <f>5000000-Scenarios!N501</f>
        <v>106077.49212015048</v>
      </c>
    </row>
    <row r="361" spans="1:2" x14ac:dyDescent="0.2">
      <c r="A361" s="29">
        <v>44140</v>
      </c>
      <c r="B361" s="21">
        <f>5000000-Scenarios!N409</f>
        <v>113187.31368494593</v>
      </c>
    </row>
    <row r="362" spans="1:2" x14ac:dyDescent="0.2">
      <c r="A362" s="29">
        <v>44371</v>
      </c>
      <c r="B362" s="21">
        <f>5000000-Scenarios!N567</f>
        <v>107429.1082321601</v>
      </c>
    </row>
    <row r="363" spans="1:2" x14ac:dyDescent="0.2">
      <c r="A363" s="29">
        <v>44897</v>
      </c>
      <c r="B363" s="21">
        <f>5000000-Scenarios!N931</f>
        <v>103416.99139489979</v>
      </c>
    </row>
    <row r="364" spans="1:2" x14ac:dyDescent="0.2">
      <c r="A364" s="29">
        <v>45336</v>
      </c>
      <c r="B364" s="21">
        <f>5000000-Scenarios!N1231</f>
        <v>103070.76346461289</v>
      </c>
    </row>
    <row r="365" spans="1:2" x14ac:dyDescent="0.2">
      <c r="A365" s="29">
        <v>44739</v>
      </c>
      <c r="B365" s="21">
        <f>5000000-Scenarios!N820</f>
        <v>98678.088705435395</v>
      </c>
    </row>
    <row r="366" spans="1:2" x14ac:dyDescent="0.2">
      <c r="A366" s="29">
        <v>44561</v>
      </c>
      <c r="B366" s="21">
        <f>5000000-Scenarios!N699</f>
        <v>104729.22929240856</v>
      </c>
    </row>
    <row r="367" spans="1:2" x14ac:dyDescent="0.2">
      <c r="A367" s="29">
        <v>44392</v>
      </c>
      <c r="B367" s="21">
        <f>5000000-Scenarios!N581</f>
        <v>101098.15356729366</v>
      </c>
    </row>
    <row r="368" spans="1:2" x14ac:dyDescent="0.2">
      <c r="A368" s="29">
        <v>45519</v>
      </c>
      <c r="B368" s="21">
        <f>5000000-Scenarios!N1357</f>
        <v>102051.9801838072</v>
      </c>
    </row>
    <row r="369" spans="1:2" x14ac:dyDescent="0.2">
      <c r="A369" s="29">
        <v>44463</v>
      </c>
      <c r="B369" s="21">
        <f>5000000-Scenarios!N631</f>
        <v>101434.29962383211</v>
      </c>
    </row>
    <row r="370" spans="1:2" x14ac:dyDescent="0.2">
      <c r="A370" s="29">
        <v>44274</v>
      </c>
      <c r="B370" s="21">
        <f>5000000-Scenarios!N500</f>
        <v>101454.26133007556</v>
      </c>
    </row>
    <row r="371" spans="1:2" x14ac:dyDescent="0.2">
      <c r="A371" s="29">
        <v>45162</v>
      </c>
      <c r="B371" s="21">
        <f>5000000-Scenarios!N1112</f>
        <v>97943.107173403725</v>
      </c>
    </row>
    <row r="372" spans="1:2" x14ac:dyDescent="0.2">
      <c r="A372" s="29">
        <v>44531</v>
      </c>
      <c r="B372" s="21">
        <f>5000000-Scenarios!N678</f>
        <v>99959.166762552224</v>
      </c>
    </row>
    <row r="373" spans="1:2" x14ac:dyDescent="0.2">
      <c r="A373" s="29">
        <v>44266</v>
      </c>
      <c r="B373" s="21">
        <f>5000000-Scenarios!N494</f>
        <v>102390.28337559849</v>
      </c>
    </row>
    <row r="374" spans="1:2" x14ac:dyDescent="0.2">
      <c r="A374" s="29">
        <v>44788</v>
      </c>
      <c r="B374" s="21">
        <f>5000000-Scenarios!N854</f>
        <v>98974.187315962277</v>
      </c>
    </row>
    <row r="375" spans="1:2" x14ac:dyDescent="0.2">
      <c r="A375" s="29">
        <v>45078</v>
      </c>
      <c r="B375" s="21">
        <f>5000000-Scenarios!N1054</f>
        <v>97000.41917116195</v>
      </c>
    </row>
    <row r="376" spans="1:2" x14ac:dyDescent="0.2">
      <c r="A376" s="29">
        <v>44259</v>
      </c>
      <c r="B376" s="21">
        <f>5000000-Scenarios!N489</f>
        <v>98339.93192135077</v>
      </c>
    </row>
    <row r="377" spans="1:2" x14ac:dyDescent="0.2">
      <c r="A377" s="29">
        <v>44916</v>
      </c>
      <c r="B377" s="21">
        <f>5000000-Scenarios!N944</f>
        <v>94629.650011640042</v>
      </c>
    </row>
    <row r="378" spans="1:2" x14ac:dyDescent="0.2">
      <c r="A378" s="29">
        <v>44538</v>
      </c>
      <c r="B378" s="21">
        <f>5000000-Scenarios!N683</f>
        <v>96150.261347841471</v>
      </c>
    </row>
    <row r="379" spans="1:2" x14ac:dyDescent="0.2">
      <c r="A379" s="29">
        <v>45139</v>
      </c>
      <c r="B379" s="21">
        <f>5000000-Scenarios!N1095</f>
        <v>94589.436801569536</v>
      </c>
    </row>
    <row r="380" spans="1:2" x14ac:dyDescent="0.2">
      <c r="A380" s="29">
        <v>44000</v>
      </c>
      <c r="B380" s="21">
        <f>5000000-Scenarios!N311</f>
        <v>96932.518887430429</v>
      </c>
    </row>
    <row r="381" spans="1:2" x14ac:dyDescent="0.2">
      <c r="A381" s="29">
        <v>45161</v>
      </c>
      <c r="B381" s="21">
        <f>5000000-Scenarios!N1111</f>
        <v>93235.137611793354</v>
      </c>
    </row>
    <row r="382" spans="1:2" x14ac:dyDescent="0.2">
      <c r="A382" s="29">
        <v>45399</v>
      </c>
      <c r="B382" s="21">
        <f>5000000-Scenarios!N1274</f>
        <v>96236.162044547498</v>
      </c>
    </row>
    <row r="383" spans="1:2" x14ac:dyDescent="0.2">
      <c r="A383" s="29">
        <v>43782</v>
      </c>
      <c r="B383" s="21">
        <f>5000000-Scenarios!N162</f>
        <v>95123.957208241336</v>
      </c>
    </row>
    <row r="384" spans="1:2" x14ac:dyDescent="0.2">
      <c r="A384" s="29">
        <v>45021</v>
      </c>
      <c r="B384" s="21">
        <f>5000000-Scenarios!N1015</f>
        <v>93610.731134446338</v>
      </c>
    </row>
    <row r="385" spans="1:2" x14ac:dyDescent="0.2">
      <c r="A385" s="29">
        <v>44672</v>
      </c>
      <c r="B385" s="21">
        <f>5000000-Scenarios!N775</f>
        <v>94111.561422963627</v>
      </c>
    </row>
    <row r="386" spans="1:2" x14ac:dyDescent="0.2">
      <c r="A386" s="29">
        <v>45609</v>
      </c>
      <c r="B386" s="21">
        <f>5000000-Scenarios!N1420</f>
        <v>94658.653656383045</v>
      </c>
    </row>
    <row r="387" spans="1:2" x14ac:dyDescent="0.2">
      <c r="A387" s="29">
        <v>44264</v>
      </c>
      <c r="B387" s="21">
        <f>5000000-Scenarios!N492</f>
        <v>91685.653940958902</v>
      </c>
    </row>
    <row r="388" spans="1:2" x14ac:dyDescent="0.2">
      <c r="A388" s="29">
        <v>43818</v>
      </c>
      <c r="B388" s="21">
        <f>5000000-Scenarios!N187</f>
        <v>94267.389763502404</v>
      </c>
    </row>
    <row r="389" spans="1:2" x14ac:dyDescent="0.2">
      <c r="A389" s="29">
        <v>44419</v>
      </c>
      <c r="B389" s="21">
        <f>5000000-Scenarios!N600</f>
        <v>94253.37780357711</v>
      </c>
    </row>
    <row r="390" spans="1:2" x14ac:dyDescent="0.2">
      <c r="A390" s="29">
        <v>45027</v>
      </c>
      <c r="B390" s="21">
        <f>5000000-Scenarios!N1018</f>
        <v>92561.141252585687</v>
      </c>
    </row>
    <row r="391" spans="1:2" x14ac:dyDescent="0.2">
      <c r="A391" s="29">
        <v>43817</v>
      </c>
      <c r="B391" s="21">
        <f>5000000-Scenarios!N186</f>
        <v>94527.356811113656</v>
      </c>
    </row>
    <row r="392" spans="1:2" x14ac:dyDescent="0.2">
      <c r="A392" s="29">
        <v>45588</v>
      </c>
      <c r="B392" s="21">
        <f>5000000-Scenarios!N1405</f>
        <v>91567.522803016938</v>
      </c>
    </row>
    <row r="393" spans="1:2" x14ac:dyDescent="0.2">
      <c r="A393" s="29">
        <v>45653</v>
      </c>
      <c r="B393" s="21">
        <f>5000000-Scenarios!N1450</f>
        <v>90307.89142485708</v>
      </c>
    </row>
    <row r="394" spans="1:2" x14ac:dyDescent="0.2">
      <c r="A394" s="29">
        <v>45476</v>
      </c>
      <c r="B394" s="21">
        <f>5000000-Scenarios!N1327</f>
        <v>90380.55796699971</v>
      </c>
    </row>
    <row r="395" spans="1:2" x14ac:dyDescent="0.2">
      <c r="A395" s="29">
        <v>43766</v>
      </c>
      <c r="B395" s="21">
        <f>5000000-Scenarios!N150</f>
        <v>89575.147775512189</v>
      </c>
    </row>
    <row r="396" spans="1:2" x14ac:dyDescent="0.2">
      <c r="A396" s="29">
        <v>43950</v>
      </c>
      <c r="B396" s="21">
        <f>5000000-Scenarios!N276</f>
        <v>90390.122683933005</v>
      </c>
    </row>
    <row r="397" spans="1:2" x14ac:dyDescent="0.2">
      <c r="A397" s="29">
        <v>44918</v>
      </c>
      <c r="B397" s="21">
        <f>5000000-Scenarios!N946</f>
        <v>87910.587342443876</v>
      </c>
    </row>
    <row r="398" spans="1:2" x14ac:dyDescent="0.2">
      <c r="A398" s="29">
        <v>44845</v>
      </c>
      <c r="B398" s="21">
        <f>5000000-Scenarios!N894</f>
        <v>89417.524254935794</v>
      </c>
    </row>
    <row r="399" spans="1:2" x14ac:dyDescent="0.2">
      <c r="A399" s="29">
        <v>44670</v>
      </c>
      <c r="B399" s="21">
        <f>5000000-Scenarios!N773</f>
        <v>88721.865584718063</v>
      </c>
    </row>
    <row r="400" spans="1:2" x14ac:dyDescent="0.2">
      <c r="A400" s="29">
        <v>44424</v>
      </c>
      <c r="B400" s="21">
        <f>5000000-Scenarios!N603</f>
        <v>89578.270460409112</v>
      </c>
    </row>
    <row r="401" spans="1:2" x14ac:dyDescent="0.2">
      <c r="A401" s="29">
        <v>45652</v>
      </c>
      <c r="B401" s="21">
        <f>5000000-Scenarios!N1449</f>
        <v>89728.365699106827</v>
      </c>
    </row>
    <row r="402" spans="1:2" x14ac:dyDescent="0.2">
      <c r="A402" s="29">
        <v>44336</v>
      </c>
      <c r="B402" s="21">
        <f>5000000-Scenarios!N543</f>
        <v>89338.713806437328</v>
      </c>
    </row>
    <row r="403" spans="1:2" x14ac:dyDescent="0.2">
      <c r="A403" s="29">
        <v>43867</v>
      </c>
      <c r="B403" s="21">
        <f>5000000-Scenarios!N219</f>
        <v>88972.681981526315</v>
      </c>
    </row>
    <row r="404" spans="1:2" x14ac:dyDescent="0.2">
      <c r="A404" s="29">
        <v>43978</v>
      </c>
      <c r="B404" s="21">
        <f>5000000-Scenarios!N295</f>
        <v>89177.817526700906</v>
      </c>
    </row>
    <row r="405" spans="1:2" x14ac:dyDescent="0.2">
      <c r="A405" s="29">
        <v>44740</v>
      </c>
      <c r="B405" s="21">
        <f>5000000-Scenarios!N821</f>
        <v>88303.870228571817</v>
      </c>
    </row>
    <row r="406" spans="1:2" x14ac:dyDescent="0.2">
      <c r="A406" s="29">
        <v>44196</v>
      </c>
      <c r="B406" s="21">
        <f>5000000-Scenarios!N447</f>
        <v>89140.95226749219</v>
      </c>
    </row>
    <row r="407" spans="1:2" x14ac:dyDescent="0.2">
      <c r="A407" s="29">
        <v>45030</v>
      </c>
      <c r="B407" s="21">
        <f>5000000-Scenarios!N1021</f>
        <v>89538.217669479549</v>
      </c>
    </row>
    <row r="408" spans="1:2" x14ac:dyDescent="0.2">
      <c r="A408" s="29">
        <v>45723</v>
      </c>
      <c r="B408" s="21">
        <f>5000000-Scenarios!N1496</f>
        <v>83676.59917489253</v>
      </c>
    </row>
    <row r="409" spans="1:2" x14ac:dyDescent="0.2">
      <c r="A409" s="29">
        <v>43895</v>
      </c>
      <c r="B409" s="21">
        <f>5000000-Scenarios!N238</f>
        <v>88181.265025729313</v>
      </c>
    </row>
    <row r="410" spans="1:2" x14ac:dyDescent="0.2">
      <c r="A410" s="29">
        <v>43703</v>
      </c>
      <c r="B410" s="21">
        <f>5000000-Scenarios!N106</f>
        <v>88286.74320377782</v>
      </c>
    </row>
    <row r="411" spans="1:2" x14ac:dyDescent="0.2">
      <c r="A411" s="29">
        <v>44771</v>
      </c>
      <c r="B411" s="21">
        <f>5000000-Scenarios!N843</f>
        <v>88125.369207527488</v>
      </c>
    </row>
    <row r="412" spans="1:2" x14ac:dyDescent="0.2">
      <c r="A412" s="29">
        <v>44292</v>
      </c>
      <c r="B412" s="21">
        <f>5000000-Scenarios!N511</f>
        <v>87521.983021146618</v>
      </c>
    </row>
    <row r="413" spans="1:2" x14ac:dyDescent="0.2">
      <c r="A413" s="29">
        <v>44007</v>
      </c>
      <c r="B413" s="21">
        <f>5000000-Scenarios!N316</f>
        <v>87032.993751849048</v>
      </c>
    </row>
    <row r="414" spans="1:2" x14ac:dyDescent="0.2">
      <c r="A414" s="29">
        <v>45499</v>
      </c>
      <c r="B414" s="21">
        <f>5000000-Scenarios!N1343</f>
        <v>88943.923202640377</v>
      </c>
    </row>
    <row r="415" spans="1:2" x14ac:dyDescent="0.2">
      <c r="A415" s="29">
        <v>45667</v>
      </c>
      <c r="B415" s="21">
        <f>5000000-Scenarios!N1458</f>
        <v>88078.789527527988</v>
      </c>
    </row>
    <row r="416" spans="1:2" x14ac:dyDescent="0.2">
      <c r="A416" s="29">
        <v>43755</v>
      </c>
      <c r="B416" s="21">
        <f>5000000-Scenarios!N143</f>
        <v>86566.579912701622</v>
      </c>
    </row>
    <row r="417" spans="1:2" x14ac:dyDescent="0.2">
      <c r="A417" s="29">
        <v>45112</v>
      </c>
      <c r="B417" s="21">
        <f>5000000-Scenarios!N1076</f>
        <v>85709.121785484254</v>
      </c>
    </row>
    <row r="418" spans="1:2" x14ac:dyDescent="0.2">
      <c r="A418" s="29">
        <v>43991</v>
      </c>
      <c r="B418" s="21">
        <f>5000000-Scenarios!N304</f>
        <v>85365.793959499337</v>
      </c>
    </row>
    <row r="419" spans="1:2" x14ac:dyDescent="0.2">
      <c r="A419" s="29">
        <v>44803</v>
      </c>
      <c r="B419" s="21">
        <f>5000000-Scenarios!N865</f>
        <v>84328.772783227265</v>
      </c>
    </row>
    <row r="420" spans="1:2" x14ac:dyDescent="0.2">
      <c r="A420" s="29">
        <v>44909</v>
      </c>
      <c r="B420" s="21">
        <f>5000000-Scenarios!N939</f>
        <v>82464.802780391648</v>
      </c>
    </row>
    <row r="421" spans="1:2" x14ac:dyDescent="0.2">
      <c r="A421" s="29">
        <v>44414</v>
      </c>
      <c r="B421" s="21">
        <f>5000000-Scenarios!N597</f>
        <v>84425.341250212863</v>
      </c>
    </row>
    <row r="422" spans="1:2" x14ac:dyDescent="0.2">
      <c r="A422" s="29">
        <v>44733</v>
      </c>
      <c r="B422" s="21">
        <f>5000000-Scenarios!N816</f>
        <v>84044.614522783086</v>
      </c>
    </row>
    <row r="423" spans="1:2" x14ac:dyDescent="0.2">
      <c r="A423" s="29">
        <v>45420</v>
      </c>
      <c r="B423" s="21">
        <f>5000000-Scenarios!N1289</f>
        <v>82545.284061598592</v>
      </c>
    </row>
    <row r="424" spans="1:2" x14ac:dyDescent="0.2">
      <c r="A424" s="29">
        <v>45600</v>
      </c>
      <c r="B424" s="21">
        <f>5000000-Scenarios!N1413</f>
        <v>81037.216341787949</v>
      </c>
    </row>
    <row r="425" spans="1:2" x14ac:dyDescent="0.2">
      <c r="A425" s="29">
        <v>45016</v>
      </c>
      <c r="B425" s="21">
        <f>5000000-Scenarios!N1012</f>
        <v>80039.806419984438</v>
      </c>
    </row>
    <row r="426" spans="1:2" x14ac:dyDescent="0.2">
      <c r="A426" s="29">
        <v>44867</v>
      </c>
      <c r="B426" s="21">
        <f>5000000-Scenarios!N910</f>
        <v>79742.195304795168</v>
      </c>
    </row>
    <row r="427" spans="1:2" x14ac:dyDescent="0.2">
      <c r="A427" s="29">
        <v>43844</v>
      </c>
      <c r="B427" s="21">
        <f>5000000-Scenarios!N203</f>
        <v>78371.033050392754</v>
      </c>
    </row>
    <row r="428" spans="1:2" x14ac:dyDescent="0.2">
      <c r="A428" s="29">
        <v>45622</v>
      </c>
      <c r="B428" s="21">
        <f>5000000-Scenarios!N1429</f>
        <v>80051.255351414904</v>
      </c>
    </row>
    <row r="429" spans="1:2" x14ac:dyDescent="0.2">
      <c r="A429" s="29">
        <v>45358</v>
      </c>
      <c r="B429" s="21">
        <f>5000000-Scenarios!N1246</f>
        <v>75685.750336647034</v>
      </c>
    </row>
    <row r="430" spans="1:2" x14ac:dyDescent="0.2">
      <c r="A430" s="29">
        <v>44239</v>
      </c>
      <c r="B430" s="21">
        <f>5000000-Scenarios!N476</f>
        <v>78660.575116587803</v>
      </c>
    </row>
    <row r="431" spans="1:2" x14ac:dyDescent="0.2">
      <c r="A431" s="29">
        <v>44246</v>
      </c>
      <c r="B431" s="21">
        <f>5000000-Scenarios!N480</f>
        <v>77249.921775629744</v>
      </c>
    </row>
    <row r="432" spans="1:2" x14ac:dyDescent="0.2">
      <c r="A432" s="29">
        <v>44103</v>
      </c>
      <c r="B432" s="21">
        <f>5000000-Scenarios!N382</f>
        <v>78765.419357761741</v>
      </c>
    </row>
    <row r="433" spans="1:2" x14ac:dyDescent="0.2">
      <c r="A433" s="29">
        <v>44131</v>
      </c>
      <c r="B433" s="21">
        <f>5000000-Scenarios!N402</f>
        <v>76433.10353893321</v>
      </c>
    </row>
    <row r="434" spans="1:2" x14ac:dyDescent="0.2">
      <c r="A434" s="29">
        <v>44089</v>
      </c>
      <c r="B434" s="21">
        <f>5000000-Scenarios!N372</f>
        <v>76444.399921723641</v>
      </c>
    </row>
    <row r="435" spans="1:2" x14ac:dyDescent="0.2">
      <c r="A435" s="29">
        <v>45611</v>
      </c>
      <c r="B435" s="21">
        <f>5000000-Scenarios!N1422</f>
        <v>78529.993151595816</v>
      </c>
    </row>
    <row r="436" spans="1:2" x14ac:dyDescent="0.2">
      <c r="A436" s="29">
        <v>44991</v>
      </c>
      <c r="B436" s="21">
        <f>5000000-Scenarios!N993</f>
        <v>78576.397867232561</v>
      </c>
    </row>
    <row r="437" spans="1:2" x14ac:dyDescent="0.2">
      <c r="A437" s="29">
        <v>45531</v>
      </c>
      <c r="B437" s="21">
        <f>5000000-Scenarios!N1365</f>
        <v>77097.203982771374</v>
      </c>
    </row>
    <row r="438" spans="1:2" x14ac:dyDescent="0.2">
      <c r="A438" s="29">
        <v>44455</v>
      </c>
      <c r="B438" s="21">
        <f>5000000-Scenarios!N625</f>
        <v>76107.900237823837</v>
      </c>
    </row>
    <row r="439" spans="1:2" x14ac:dyDescent="0.2">
      <c r="A439" s="29">
        <v>44333</v>
      </c>
      <c r="B439" s="21">
        <f>5000000-Scenarios!N540</f>
        <v>77716.855872512795</v>
      </c>
    </row>
    <row r="440" spans="1:2" x14ac:dyDescent="0.2">
      <c r="A440" s="29">
        <v>45229</v>
      </c>
      <c r="B440" s="21">
        <f>5000000-Scenarios!N1158</f>
        <v>70721.42435541749</v>
      </c>
    </row>
    <row r="441" spans="1:2" x14ac:dyDescent="0.2">
      <c r="A441" s="29">
        <v>45484</v>
      </c>
      <c r="B441" s="21">
        <f>5000000-Scenarios!N1332</f>
        <v>77657.966805314645</v>
      </c>
    </row>
    <row r="442" spans="1:2" x14ac:dyDescent="0.2">
      <c r="A442" s="29">
        <v>44757</v>
      </c>
      <c r="B442" s="21">
        <f>5000000-Scenarios!N833</f>
        <v>76900.978507063352</v>
      </c>
    </row>
    <row r="443" spans="1:2" x14ac:dyDescent="0.2">
      <c r="A443" s="29">
        <v>43670</v>
      </c>
      <c r="B443" s="21">
        <f>5000000-Scenarios!N83</f>
        <v>76247.844769586809</v>
      </c>
    </row>
    <row r="444" spans="1:2" x14ac:dyDescent="0.2">
      <c r="A444" s="29">
        <v>45223</v>
      </c>
      <c r="B444" s="21">
        <f>5000000-Scenarios!N1154</f>
        <v>74433.160108069889</v>
      </c>
    </row>
    <row r="445" spans="1:2" x14ac:dyDescent="0.2">
      <c r="A445" s="29">
        <v>45250</v>
      </c>
      <c r="B445" s="21">
        <f>5000000-Scenarios!N1173</f>
        <v>74949.829548787326</v>
      </c>
    </row>
    <row r="446" spans="1:2" x14ac:dyDescent="0.2">
      <c r="A446" s="29">
        <v>44557</v>
      </c>
      <c r="B446" s="21">
        <f>5000000-Scenarios!N695</f>
        <v>73345.162237927318</v>
      </c>
    </row>
    <row r="447" spans="1:2" x14ac:dyDescent="0.2">
      <c r="A447" s="29">
        <v>45590</v>
      </c>
      <c r="B447" s="21">
        <f>5000000-Scenarios!N1407</f>
        <v>76432.619909235276</v>
      </c>
    </row>
    <row r="448" spans="1:2" x14ac:dyDescent="0.2">
      <c r="A448" s="29">
        <v>45054</v>
      </c>
      <c r="B448" s="21">
        <f>5000000-Scenarios!N1037</f>
        <v>73386.003071717918</v>
      </c>
    </row>
    <row r="449" spans="1:2" x14ac:dyDescent="0.2">
      <c r="A449" s="29">
        <v>45174</v>
      </c>
      <c r="B449" s="21">
        <f>5000000-Scenarios!N1119</f>
        <v>74430.32552480977</v>
      </c>
    </row>
    <row r="450" spans="1:2" x14ac:dyDescent="0.2">
      <c r="A450" s="29">
        <v>44802</v>
      </c>
      <c r="B450" s="21">
        <f>5000000-Scenarios!N864</f>
        <v>73143.197535292245</v>
      </c>
    </row>
    <row r="451" spans="1:2" x14ac:dyDescent="0.2">
      <c r="A451" s="29">
        <v>43930</v>
      </c>
      <c r="B451" s="21">
        <f>5000000-Scenarios!N263</f>
        <v>75148.931196214631</v>
      </c>
    </row>
    <row r="452" spans="1:2" x14ac:dyDescent="0.2">
      <c r="A452" s="29">
        <v>45288</v>
      </c>
      <c r="B452" s="21">
        <f>5000000-Scenarios!N1199</f>
        <v>71814.344483342022</v>
      </c>
    </row>
    <row r="453" spans="1:2" x14ac:dyDescent="0.2">
      <c r="A453" s="29">
        <v>45378</v>
      </c>
      <c r="B453" s="21">
        <f>5000000-Scenarios!N1260</f>
        <v>72085.411893233657</v>
      </c>
    </row>
    <row r="454" spans="1:2" x14ac:dyDescent="0.2">
      <c r="A454" s="29">
        <v>44924</v>
      </c>
      <c r="B454" s="21">
        <f>5000000-Scenarios!N949</f>
        <v>72637.070341608487</v>
      </c>
    </row>
    <row r="455" spans="1:2" x14ac:dyDescent="0.2">
      <c r="A455" s="29">
        <v>44090</v>
      </c>
      <c r="B455" s="21">
        <f>5000000-Scenarios!N373</f>
        <v>72035.338465183042</v>
      </c>
    </row>
    <row r="456" spans="1:2" x14ac:dyDescent="0.2">
      <c r="A456" s="29">
        <v>44699</v>
      </c>
      <c r="B456" s="21">
        <f>5000000-Scenarios!N794</f>
        <v>73049.186511840671</v>
      </c>
    </row>
    <row r="457" spans="1:2" x14ac:dyDescent="0.2">
      <c r="A457" s="29">
        <v>45524</v>
      </c>
      <c r="B457" s="21">
        <f>5000000-Scenarios!N1360</f>
        <v>72117.530489033088</v>
      </c>
    </row>
    <row r="458" spans="1:2" x14ac:dyDescent="0.2">
      <c r="A458" s="29">
        <v>44432</v>
      </c>
      <c r="B458" s="21">
        <f>5000000-Scenarios!N609</f>
        <v>71052.136899837293</v>
      </c>
    </row>
    <row r="459" spans="1:2" x14ac:dyDescent="0.2">
      <c r="A459" s="29">
        <v>44985</v>
      </c>
      <c r="B459" s="21">
        <f>5000000-Scenarios!N989</f>
        <v>69177.283456653357</v>
      </c>
    </row>
    <row r="460" spans="1:2" x14ac:dyDescent="0.2">
      <c r="A460" s="29">
        <v>44967</v>
      </c>
      <c r="B460" s="21">
        <f>5000000-Scenarios!N978</f>
        <v>71497.550563149154</v>
      </c>
    </row>
    <row r="461" spans="1:2" x14ac:dyDescent="0.2">
      <c r="A461" s="29">
        <v>44284</v>
      </c>
      <c r="B461" s="21">
        <f>5000000-Scenarios!N506</f>
        <v>71175.013972140849</v>
      </c>
    </row>
    <row r="462" spans="1:2" x14ac:dyDescent="0.2">
      <c r="A462" s="29">
        <v>44305</v>
      </c>
      <c r="B462" s="21">
        <f>5000000-Scenarios!N520</f>
        <v>67817.352120889351</v>
      </c>
    </row>
    <row r="463" spans="1:2" x14ac:dyDescent="0.2">
      <c r="A463" s="29">
        <v>44922</v>
      </c>
      <c r="B463" s="21">
        <f>5000000-Scenarios!N947</f>
        <v>68679.915361025371</v>
      </c>
    </row>
    <row r="464" spans="1:2" x14ac:dyDescent="0.2">
      <c r="A464" s="29">
        <v>43579</v>
      </c>
      <c r="B464" s="21">
        <f>5000000-Scenarios!N20</f>
        <v>67304.465854839422</v>
      </c>
    </row>
    <row r="465" spans="1:2" x14ac:dyDescent="0.2">
      <c r="A465" s="29">
        <v>45587</v>
      </c>
      <c r="B465" s="21">
        <f>5000000-Scenarios!N1404</f>
        <v>67018.045064564794</v>
      </c>
    </row>
    <row r="466" spans="1:2" x14ac:dyDescent="0.2">
      <c r="A466" s="29">
        <v>44224</v>
      </c>
      <c r="B466" s="21">
        <f>5000000-Scenarios!N465</f>
        <v>67278.845649265684</v>
      </c>
    </row>
    <row r="467" spans="1:2" x14ac:dyDescent="0.2">
      <c r="A467" s="29">
        <v>44389</v>
      </c>
      <c r="B467" s="21">
        <f>5000000-Scenarios!N578</f>
        <v>67049.587374021299</v>
      </c>
    </row>
    <row r="468" spans="1:2" x14ac:dyDescent="0.2">
      <c r="A468" s="29">
        <v>44061</v>
      </c>
      <c r="B468" s="21">
        <f>5000000-Scenarios!N353</f>
        <v>67764.414545780979</v>
      </c>
    </row>
    <row r="469" spans="1:2" x14ac:dyDescent="0.2">
      <c r="A469" s="29">
        <v>44767</v>
      </c>
      <c r="B469" s="21">
        <f>5000000-Scenarios!N839</f>
        <v>66066.249475650489</v>
      </c>
    </row>
    <row r="470" spans="1:2" x14ac:dyDescent="0.2">
      <c r="A470" s="29">
        <v>43920</v>
      </c>
      <c r="B470" s="21">
        <f>5000000-Scenarios!N255</f>
        <v>66940.378323076293</v>
      </c>
    </row>
    <row r="471" spans="1:2" x14ac:dyDescent="0.2">
      <c r="A471" s="29">
        <v>44049</v>
      </c>
      <c r="B471" s="21">
        <f>5000000-Scenarios!N345</f>
        <v>64794.758208177052</v>
      </c>
    </row>
    <row r="472" spans="1:2" x14ac:dyDescent="0.2">
      <c r="A472" s="29">
        <v>43796</v>
      </c>
      <c r="B472" s="21">
        <f>5000000-Scenarios!N172</f>
        <v>65976.221721313894</v>
      </c>
    </row>
    <row r="473" spans="1:2" x14ac:dyDescent="0.2">
      <c r="A473" s="29">
        <v>43686</v>
      </c>
      <c r="B473" s="21">
        <f>5000000-Scenarios!N95</f>
        <v>62910.911615796387</v>
      </c>
    </row>
    <row r="474" spans="1:2" x14ac:dyDescent="0.2">
      <c r="A474" s="29">
        <v>44714</v>
      </c>
      <c r="B474" s="21">
        <f>5000000-Scenarios!N804</f>
        <v>64028.770404991694</v>
      </c>
    </row>
    <row r="475" spans="1:2" x14ac:dyDescent="0.2">
      <c r="A475" s="29">
        <v>44888</v>
      </c>
      <c r="B475" s="21">
        <f>5000000-Scenarios!N925</f>
        <v>63767.608358562924</v>
      </c>
    </row>
    <row r="476" spans="1:2" x14ac:dyDescent="0.2">
      <c r="A476" s="29">
        <v>44876</v>
      </c>
      <c r="B476" s="21">
        <f>5000000-Scenarios!N917</f>
        <v>64694.983813692816</v>
      </c>
    </row>
    <row r="477" spans="1:2" x14ac:dyDescent="0.2">
      <c r="A477" s="29">
        <v>44792</v>
      </c>
      <c r="B477" s="21">
        <f>5000000-Scenarios!N858</f>
        <v>63262.772534877993</v>
      </c>
    </row>
    <row r="478" spans="1:2" x14ac:dyDescent="0.2">
      <c r="A478" s="29">
        <v>43805</v>
      </c>
      <c r="B478" s="21">
        <f>5000000-Scenarios!N178</f>
        <v>62603.6119622197</v>
      </c>
    </row>
    <row r="479" spans="1:2" x14ac:dyDescent="0.2">
      <c r="A479" s="29">
        <v>44495</v>
      </c>
      <c r="B479" s="21">
        <f>5000000-Scenarios!N653</f>
        <v>64811.25433665514</v>
      </c>
    </row>
    <row r="480" spans="1:2" x14ac:dyDescent="0.2">
      <c r="A480" s="29">
        <v>45252</v>
      </c>
      <c r="B480" s="21">
        <f>5000000-Scenarios!N1175</f>
        <v>63851.978860136122</v>
      </c>
    </row>
    <row r="481" spans="1:2" x14ac:dyDescent="0.2">
      <c r="A481" s="29">
        <v>43787</v>
      </c>
      <c r="B481" s="21">
        <f>5000000-Scenarios!N165</f>
        <v>64473.423283020034</v>
      </c>
    </row>
    <row r="482" spans="1:2" x14ac:dyDescent="0.2">
      <c r="A482" s="29">
        <v>43753</v>
      </c>
      <c r="B482" s="21">
        <f>5000000-Scenarios!N141</f>
        <v>60950.650369597599</v>
      </c>
    </row>
    <row r="483" spans="1:2" x14ac:dyDescent="0.2">
      <c r="A483" s="29">
        <v>44027</v>
      </c>
      <c r="B483" s="21">
        <f>5000000-Scenarios!N329</f>
        <v>60849.022446612827</v>
      </c>
    </row>
    <row r="484" spans="1:2" x14ac:dyDescent="0.2">
      <c r="A484" s="29">
        <v>44221</v>
      </c>
      <c r="B484" s="21">
        <f>5000000-Scenarios!N462</f>
        <v>61413.83393732179</v>
      </c>
    </row>
    <row r="485" spans="1:2" x14ac:dyDescent="0.2">
      <c r="A485" s="29">
        <v>45286</v>
      </c>
      <c r="B485" s="21">
        <f>5000000-Scenarios!N1197</f>
        <v>62006.388197632506</v>
      </c>
    </row>
    <row r="486" spans="1:2" x14ac:dyDescent="0.2">
      <c r="A486" s="29">
        <v>44056</v>
      </c>
      <c r="B486" s="21">
        <f>5000000-Scenarios!N350</f>
        <v>58503.522110113874</v>
      </c>
    </row>
    <row r="487" spans="1:2" x14ac:dyDescent="0.2">
      <c r="A487" s="29">
        <v>43714</v>
      </c>
      <c r="B487" s="21">
        <f>5000000-Scenarios!N114</f>
        <v>62225.94777374249</v>
      </c>
    </row>
    <row r="488" spans="1:2" x14ac:dyDescent="0.2">
      <c r="A488" s="29">
        <v>43591</v>
      </c>
      <c r="B488" s="21">
        <f>5000000-Scenarios!N28</f>
        <v>58464.314928123727</v>
      </c>
    </row>
    <row r="489" spans="1:2" x14ac:dyDescent="0.2">
      <c r="A489" s="29">
        <v>44893</v>
      </c>
      <c r="B489" s="21">
        <f>5000000-Scenarios!N927</f>
        <v>60118.278188269585</v>
      </c>
    </row>
    <row r="490" spans="1:2" x14ac:dyDescent="0.2">
      <c r="A490" s="29">
        <v>44124</v>
      </c>
      <c r="B490" s="21">
        <f>5000000-Scenarios!N397</f>
        <v>59943.769387505949</v>
      </c>
    </row>
    <row r="491" spans="1:2" x14ac:dyDescent="0.2">
      <c r="A491" s="29">
        <v>43823</v>
      </c>
      <c r="B491" s="21">
        <f>5000000-Scenarios!N190</f>
        <v>60558.38480236195</v>
      </c>
    </row>
    <row r="492" spans="1:2" x14ac:dyDescent="0.2">
      <c r="A492" s="29">
        <v>44307</v>
      </c>
      <c r="B492" s="21">
        <f>5000000-Scenarios!N522</f>
        <v>56268.675845148973</v>
      </c>
    </row>
    <row r="493" spans="1:2" x14ac:dyDescent="0.2">
      <c r="A493" s="29">
        <v>44046</v>
      </c>
      <c r="B493" s="21">
        <f>5000000-Scenarios!N342</f>
        <v>60519.466886221431</v>
      </c>
    </row>
    <row r="494" spans="1:2" x14ac:dyDescent="0.2">
      <c r="A494" s="29">
        <v>45405</v>
      </c>
      <c r="B494" s="21">
        <f>5000000-Scenarios!N1278</f>
        <v>59738.152758559212</v>
      </c>
    </row>
    <row r="495" spans="1:2" x14ac:dyDescent="0.2">
      <c r="A495" s="29">
        <v>44497</v>
      </c>
      <c r="B495" s="21">
        <f>5000000-Scenarios!N655</f>
        <v>57695.846247466281</v>
      </c>
    </row>
    <row r="496" spans="1:2" x14ac:dyDescent="0.2">
      <c r="A496" s="29">
        <v>44819</v>
      </c>
      <c r="B496" s="21">
        <f>5000000-Scenarios!N876</f>
        <v>57848.359411544167</v>
      </c>
    </row>
    <row r="497" spans="1:2" x14ac:dyDescent="0.2">
      <c r="A497" s="29">
        <v>45020</v>
      </c>
      <c r="B497" s="21">
        <f>5000000-Scenarios!N1014</f>
        <v>56156.653171455488</v>
      </c>
    </row>
    <row r="498" spans="1:2" x14ac:dyDescent="0.2">
      <c r="A498" s="29">
        <v>44174</v>
      </c>
      <c r="B498" s="21">
        <f>5000000-Scenarios!N432</f>
        <v>59445.056453812867</v>
      </c>
    </row>
    <row r="499" spans="1:2" x14ac:dyDescent="0.2">
      <c r="A499" s="29">
        <v>45603</v>
      </c>
      <c r="B499" s="21">
        <f>5000000-Scenarios!N1416</f>
        <v>55720.079482891597</v>
      </c>
    </row>
    <row r="500" spans="1:2" x14ac:dyDescent="0.2">
      <c r="A500" s="29">
        <v>44826</v>
      </c>
      <c r="B500" s="21">
        <f>5000000-Scenarios!N881</f>
        <v>55755.540824295953</v>
      </c>
    </row>
    <row r="501" spans="1:2" x14ac:dyDescent="0.2">
      <c r="A501" s="29">
        <v>44866</v>
      </c>
      <c r="B501" s="21">
        <f>5000000-Scenarios!N909</f>
        <v>55058.190007554367</v>
      </c>
    </row>
    <row r="502" spans="1:2" x14ac:dyDescent="0.2">
      <c r="A502" s="29">
        <v>45159</v>
      </c>
      <c r="B502" s="21">
        <f>5000000-Scenarios!N1109</f>
        <v>55228.895581236109</v>
      </c>
    </row>
    <row r="503" spans="1:2" x14ac:dyDescent="0.2">
      <c r="A503" s="29">
        <v>44610</v>
      </c>
      <c r="B503" s="21">
        <f>5000000-Scenarios!N733</f>
        <v>55017.954994829372</v>
      </c>
    </row>
    <row r="504" spans="1:2" x14ac:dyDescent="0.2">
      <c r="A504" s="29">
        <v>44881</v>
      </c>
      <c r="B504" s="21">
        <f>5000000-Scenarios!N920</f>
        <v>55758.97263989877</v>
      </c>
    </row>
    <row r="505" spans="1:2" x14ac:dyDescent="0.2">
      <c r="A505" s="29">
        <v>43691</v>
      </c>
      <c r="B505" s="21">
        <f>5000000-Scenarios!N98</f>
        <v>53239.668485992588</v>
      </c>
    </row>
    <row r="506" spans="1:2" x14ac:dyDescent="0.2">
      <c r="A506" s="29">
        <v>45348</v>
      </c>
      <c r="B506" s="21">
        <f>5000000-Scenarios!N1238</f>
        <v>54855.163978285156</v>
      </c>
    </row>
    <row r="507" spans="1:2" x14ac:dyDescent="0.2">
      <c r="A507" s="29">
        <v>44596</v>
      </c>
      <c r="B507" s="21">
        <f>5000000-Scenarios!N723</f>
        <v>55107.77705991827</v>
      </c>
    </row>
    <row r="508" spans="1:2" x14ac:dyDescent="0.2">
      <c r="A508" s="29">
        <v>43563</v>
      </c>
      <c r="B508" s="21">
        <f>5000000-Scenarios!N9</f>
        <v>53924.920279008336</v>
      </c>
    </row>
    <row r="509" spans="1:2" x14ac:dyDescent="0.2">
      <c r="A509" s="29">
        <v>45026</v>
      </c>
      <c r="B509" s="21">
        <f>5000000-Scenarios!N1017</f>
        <v>53360.511410821229</v>
      </c>
    </row>
    <row r="510" spans="1:2" x14ac:dyDescent="0.2">
      <c r="A510" s="29">
        <v>44712</v>
      </c>
      <c r="B510" s="21">
        <f>5000000-Scenarios!N802</f>
        <v>52563.383187311701</v>
      </c>
    </row>
    <row r="511" spans="1:2" x14ac:dyDescent="0.2">
      <c r="A511" s="29">
        <v>44396</v>
      </c>
      <c r="B511" s="21">
        <f>5000000-Scenarios!N583</f>
        <v>55629.073552564718</v>
      </c>
    </row>
    <row r="512" spans="1:2" x14ac:dyDescent="0.2">
      <c r="A512" s="29">
        <v>44418</v>
      </c>
      <c r="B512" s="21">
        <f>5000000-Scenarios!N599</f>
        <v>52509.995733880438</v>
      </c>
    </row>
    <row r="513" spans="1:2" x14ac:dyDescent="0.2">
      <c r="A513" s="29">
        <v>45334</v>
      </c>
      <c r="B513" s="21">
        <f>5000000-Scenarios!N1229</f>
        <v>52275.416922304779</v>
      </c>
    </row>
    <row r="514" spans="1:2" x14ac:dyDescent="0.2">
      <c r="A514" s="29">
        <v>44032</v>
      </c>
      <c r="B514" s="21">
        <f>5000000-Scenarios!N332</f>
        <v>50997.97037462797</v>
      </c>
    </row>
    <row r="515" spans="1:2" x14ac:dyDescent="0.2">
      <c r="A515" s="29">
        <v>45575</v>
      </c>
      <c r="B515" s="21">
        <f>5000000-Scenarios!N1396</f>
        <v>53109.893641113304</v>
      </c>
    </row>
    <row r="516" spans="1:2" x14ac:dyDescent="0.2">
      <c r="A516" s="29">
        <v>45715</v>
      </c>
      <c r="B516" s="21">
        <f>5000000-Scenarios!N1490</f>
        <v>53541.747644469142</v>
      </c>
    </row>
    <row r="517" spans="1:2" x14ac:dyDescent="0.2">
      <c r="A517" s="29">
        <v>44896</v>
      </c>
      <c r="B517" s="21">
        <f>5000000-Scenarios!N930</f>
        <v>50435.055836642161</v>
      </c>
    </row>
    <row r="518" spans="1:2" x14ac:dyDescent="0.2">
      <c r="A518" s="29">
        <v>43560</v>
      </c>
      <c r="B518" s="21">
        <f>5000000-Scenarios!N8</f>
        <v>50829.380378063768</v>
      </c>
    </row>
    <row r="519" spans="1:2" x14ac:dyDescent="0.2">
      <c r="A519" s="29">
        <v>44564</v>
      </c>
      <c r="B519" s="21">
        <f>5000000-Scenarios!N700</f>
        <v>48115.717815078795</v>
      </c>
    </row>
    <row r="520" spans="1:2" x14ac:dyDescent="0.2">
      <c r="A520" s="29">
        <v>45320</v>
      </c>
      <c r="B520" s="21">
        <f>5000000-Scenarios!N1219</f>
        <v>49889.028378417715</v>
      </c>
    </row>
    <row r="521" spans="1:2" x14ac:dyDescent="0.2">
      <c r="A521" s="29">
        <v>43727</v>
      </c>
      <c r="B521" s="21">
        <f>5000000-Scenarios!N123</f>
        <v>50296.504246233031</v>
      </c>
    </row>
    <row r="522" spans="1:2" x14ac:dyDescent="0.2">
      <c r="A522" s="29">
        <v>44314</v>
      </c>
      <c r="B522" s="21">
        <f>5000000-Scenarios!N527</f>
        <v>49021.301241029054</v>
      </c>
    </row>
    <row r="523" spans="1:2" x14ac:dyDescent="0.2">
      <c r="A523" s="29">
        <v>43866</v>
      </c>
      <c r="B523" s="21">
        <f>5000000-Scenarios!N218</f>
        <v>48494.492443754338</v>
      </c>
    </row>
    <row r="524" spans="1:2" x14ac:dyDescent="0.2">
      <c r="A524" s="29">
        <v>45364</v>
      </c>
      <c r="B524" s="21">
        <f>5000000-Scenarios!N1250</f>
        <v>47775.447290733457</v>
      </c>
    </row>
    <row r="525" spans="1:2" x14ac:dyDescent="0.2">
      <c r="A525" s="29">
        <v>43880</v>
      </c>
      <c r="B525" s="21">
        <f>5000000-Scenarios!N227</f>
        <v>49851.475414870307</v>
      </c>
    </row>
    <row r="526" spans="1:2" x14ac:dyDescent="0.2">
      <c r="A526" s="29">
        <v>44378</v>
      </c>
      <c r="B526" s="21">
        <f>5000000-Scenarios!N572</f>
        <v>49242.767429268919</v>
      </c>
    </row>
    <row r="527" spans="1:2" x14ac:dyDescent="0.2">
      <c r="A527" s="29">
        <v>43656</v>
      </c>
      <c r="B527" s="21">
        <f>5000000-Scenarios!N73</f>
        <v>49357.844010646455</v>
      </c>
    </row>
    <row r="528" spans="1:2" x14ac:dyDescent="0.2">
      <c r="A528" s="29">
        <v>45069</v>
      </c>
      <c r="B528" s="21">
        <f>5000000-Scenarios!N1048</f>
        <v>44465.883448821492</v>
      </c>
    </row>
    <row r="529" spans="1:2" x14ac:dyDescent="0.2">
      <c r="A529" s="29">
        <v>44456</v>
      </c>
      <c r="B529" s="21">
        <f>5000000-Scenarios!N626</f>
        <v>47362.040869926102</v>
      </c>
    </row>
    <row r="530" spans="1:2" x14ac:dyDescent="0.2">
      <c r="A530" s="29">
        <v>45216</v>
      </c>
      <c r="B530" s="21">
        <f>5000000-Scenarios!N1149</f>
        <v>45968.447397896089</v>
      </c>
    </row>
    <row r="531" spans="1:2" x14ac:dyDescent="0.2">
      <c r="A531" s="29">
        <v>44644</v>
      </c>
      <c r="B531" s="21">
        <f>5000000-Scenarios!N756</f>
        <v>46608.015614318661</v>
      </c>
    </row>
    <row r="532" spans="1:2" x14ac:dyDescent="0.2">
      <c r="A532" s="29">
        <v>43588</v>
      </c>
      <c r="B532" s="21">
        <f>5000000-Scenarios!N27</f>
        <v>45952.738831711933</v>
      </c>
    </row>
    <row r="533" spans="1:2" x14ac:dyDescent="0.2">
      <c r="A533" s="29">
        <v>45057</v>
      </c>
      <c r="B533" s="21">
        <f>5000000-Scenarios!N1040</f>
        <v>47026.417359666899</v>
      </c>
    </row>
    <row r="534" spans="1:2" x14ac:dyDescent="0.2">
      <c r="A534" s="29">
        <v>43608</v>
      </c>
      <c r="B534" s="21">
        <f>5000000-Scenarios!N41</f>
        <v>47425.284580560401</v>
      </c>
    </row>
    <row r="535" spans="1:2" x14ac:dyDescent="0.2">
      <c r="A535" s="29">
        <v>43731</v>
      </c>
      <c r="B535" s="21">
        <f>5000000-Scenarios!N125</f>
        <v>44400.517862986773</v>
      </c>
    </row>
    <row r="536" spans="1:2" x14ac:dyDescent="0.2">
      <c r="A536" s="29">
        <v>44820</v>
      </c>
      <c r="B536" s="21">
        <f>5000000-Scenarios!N877</f>
        <v>46234.493577030487</v>
      </c>
    </row>
    <row r="537" spans="1:2" x14ac:dyDescent="0.2">
      <c r="A537" s="29">
        <v>43826</v>
      </c>
      <c r="B537" s="21">
        <f>5000000-Scenarios!N192</f>
        <v>45920.772057089955</v>
      </c>
    </row>
    <row r="538" spans="1:2" x14ac:dyDescent="0.2">
      <c r="A538" s="29">
        <v>44900</v>
      </c>
      <c r="B538" s="21">
        <f>5000000-Scenarios!N932</f>
        <v>44363.412351155654</v>
      </c>
    </row>
    <row r="539" spans="1:2" x14ac:dyDescent="0.2">
      <c r="A539" s="29">
        <v>44354</v>
      </c>
      <c r="B539" s="21">
        <f>5000000-Scenarios!N554</f>
        <v>47787.120819100179</v>
      </c>
    </row>
    <row r="540" spans="1:2" x14ac:dyDescent="0.2">
      <c r="A540" s="29">
        <v>45642</v>
      </c>
      <c r="B540" s="21">
        <f>5000000-Scenarios!N1442</f>
        <v>41588.543496100232</v>
      </c>
    </row>
    <row r="541" spans="1:2" x14ac:dyDescent="0.2">
      <c r="A541" s="29">
        <v>44084</v>
      </c>
      <c r="B541" s="21">
        <f>5000000-Scenarios!N369</f>
        <v>44576.09195484966</v>
      </c>
    </row>
    <row r="542" spans="1:2" x14ac:dyDescent="0.2">
      <c r="A542" s="29">
        <v>45203</v>
      </c>
      <c r="B542" s="21">
        <f>5000000-Scenarios!N1140</f>
        <v>44529.640748444945</v>
      </c>
    </row>
    <row r="543" spans="1:2" x14ac:dyDescent="0.2">
      <c r="A543" s="29">
        <v>43718</v>
      </c>
      <c r="B543" s="21">
        <f>5000000-Scenarios!N116</f>
        <v>47073.933409933932</v>
      </c>
    </row>
    <row r="544" spans="1:2" x14ac:dyDescent="0.2">
      <c r="A544" s="29">
        <v>44873</v>
      </c>
      <c r="B544" s="21">
        <f>5000000-Scenarios!N914</f>
        <v>41538.021828985773</v>
      </c>
    </row>
    <row r="545" spans="1:2" x14ac:dyDescent="0.2">
      <c r="A545" s="29">
        <v>43887</v>
      </c>
      <c r="B545" s="21">
        <f>5000000-Scenarios!N232</f>
        <v>40985.484734132886</v>
      </c>
    </row>
    <row r="546" spans="1:2" x14ac:dyDescent="0.2">
      <c r="A546" s="29">
        <v>44833</v>
      </c>
      <c r="B546" s="21">
        <f>5000000-Scenarios!N886</f>
        <v>43452.323386727832</v>
      </c>
    </row>
    <row r="547" spans="1:2" x14ac:dyDescent="0.2">
      <c r="A547" s="29">
        <v>44118</v>
      </c>
      <c r="B547" s="21">
        <f>5000000-Scenarios!N393</f>
        <v>42824.911269480363</v>
      </c>
    </row>
    <row r="548" spans="1:2" x14ac:dyDescent="0.2">
      <c r="A548" s="29">
        <v>44053</v>
      </c>
      <c r="B548" s="21">
        <f>5000000-Scenarios!N347</f>
        <v>40371.382206862792</v>
      </c>
    </row>
    <row r="549" spans="1:2" x14ac:dyDescent="0.2">
      <c r="A549" s="29">
        <v>44917</v>
      </c>
      <c r="B549" s="21">
        <f>5000000-Scenarios!N945</f>
        <v>42848.162820598111</v>
      </c>
    </row>
    <row r="550" spans="1:2" x14ac:dyDescent="0.2">
      <c r="A550" s="29">
        <v>44691</v>
      </c>
      <c r="B550" s="21">
        <f>5000000-Scenarios!N788</f>
        <v>40071.400126475841</v>
      </c>
    </row>
    <row r="551" spans="1:2" x14ac:dyDescent="0.2">
      <c r="A551" s="29">
        <v>44319</v>
      </c>
      <c r="B551" s="21">
        <f>5000000-Scenarios!N530</f>
        <v>41178.422788951546</v>
      </c>
    </row>
    <row r="552" spans="1:2" x14ac:dyDescent="0.2">
      <c r="A552" s="29">
        <v>44734</v>
      </c>
      <c r="B552" s="21">
        <f>5000000-Scenarios!N817</f>
        <v>41816.348344771191</v>
      </c>
    </row>
    <row r="553" spans="1:2" x14ac:dyDescent="0.2">
      <c r="A553" s="29">
        <v>44442</v>
      </c>
      <c r="B553" s="21">
        <f>5000000-Scenarios!N617</f>
        <v>41442.370067679323</v>
      </c>
    </row>
    <row r="554" spans="1:2" x14ac:dyDescent="0.2">
      <c r="A554" s="29">
        <v>45254</v>
      </c>
      <c r="B554" s="21">
        <f>5000000-Scenarios!N1176</f>
        <v>41085.410867340863</v>
      </c>
    </row>
    <row r="555" spans="1:2" x14ac:dyDescent="0.2">
      <c r="A555" s="29">
        <v>45313</v>
      </c>
      <c r="B555" s="21">
        <f>5000000-Scenarios!N1214</f>
        <v>42582.351770030335</v>
      </c>
    </row>
    <row r="556" spans="1:2" x14ac:dyDescent="0.2">
      <c r="A556" s="29">
        <v>45289</v>
      </c>
      <c r="B556" s="21">
        <f>5000000-Scenarios!N1200</f>
        <v>38656.045750368387</v>
      </c>
    </row>
    <row r="557" spans="1:2" x14ac:dyDescent="0.2">
      <c r="A557" s="29">
        <v>43775</v>
      </c>
      <c r="B557" s="21">
        <f>5000000-Scenarios!N157</f>
        <v>40579.786454067566</v>
      </c>
    </row>
    <row r="558" spans="1:2" x14ac:dyDescent="0.2">
      <c r="A558" s="29">
        <v>45618</v>
      </c>
      <c r="B558" s="21">
        <f>5000000-Scenarios!N1427</f>
        <v>42129.41407718882</v>
      </c>
    </row>
    <row r="559" spans="1:2" x14ac:dyDescent="0.2">
      <c r="A559" s="29">
        <v>44162</v>
      </c>
      <c r="B559" s="21">
        <f>5000000-Scenarios!N424</f>
        <v>41507.044967608526</v>
      </c>
    </row>
    <row r="560" spans="1:2" x14ac:dyDescent="0.2">
      <c r="A560" s="29">
        <v>44231</v>
      </c>
      <c r="B560" s="21">
        <f>5000000-Scenarios!N470</f>
        <v>40634.584169387817</v>
      </c>
    </row>
    <row r="561" spans="1:2" x14ac:dyDescent="0.2">
      <c r="A561" s="29">
        <v>44355</v>
      </c>
      <c r="B561" s="21">
        <f>5000000-Scenarios!N555</f>
        <v>37373.519391354173</v>
      </c>
    </row>
    <row r="562" spans="1:2" x14ac:dyDescent="0.2">
      <c r="A562" s="29">
        <v>43640</v>
      </c>
      <c r="B562" s="21">
        <f>5000000-Scenarios!N62</f>
        <v>35840.166696028784</v>
      </c>
    </row>
    <row r="563" spans="1:2" x14ac:dyDescent="0.2">
      <c r="A563" s="29">
        <v>44083</v>
      </c>
      <c r="B563" s="21">
        <f>5000000-Scenarios!N368</f>
        <v>36075.716671984643</v>
      </c>
    </row>
    <row r="564" spans="1:2" x14ac:dyDescent="0.2">
      <c r="A564" s="29">
        <v>44361</v>
      </c>
      <c r="B564" s="21">
        <f>5000000-Scenarios!N559</f>
        <v>36073.103930456564</v>
      </c>
    </row>
    <row r="565" spans="1:2" x14ac:dyDescent="0.2">
      <c r="A565" s="29">
        <v>43573</v>
      </c>
      <c r="B565" s="21">
        <f>5000000-Scenarios!N17</f>
        <v>36862.020934090018</v>
      </c>
    </row>
    <row r="566" spans="1:2" x14ac:dyDescent="0.2">
      <c r="A566" s="29">
        <v>44413</v>
      </c>
      <c r="B566" s="21">
        <f>5000000-Scenarios!N596</f>
        <v>36808.575346102007</v>
      </c>
    </row>
    <row r="567" spans="1:2" x14ac:dyDescent="0.2">
      <c r="A567" s="29">
        <v>43759</v>
      </c>
      <c r="B567" s="21">
        <f>5000000-Scenarios!N145</f>
        <v>34776.181077254005</v>
      </c>
    </row>
    <row r="568" spans="1:2" x14ac:dyDescent="0.2">
      <c r="A568" s="29">
        <v>43819</v>
      </c>
      <c r="B568" s="21">
        <f>5000000-Scenarios!N188</f>
        <v>35410.933821711689</v>
      </c>
    </row>
    <row r="569" spans="1:2" x14ac:dyDescent="0.2">
      <c r="A569" s="29">
        <v>45727</v>
      </c>
      <c r="B569" s="21">
        <f>5000000-Scenarios!N1498</f>
        <v>34819.947709756903</v>
      </c>
    </row>
    <row r="570" spans="1:2" x14ac:dyDescent="0.2">
      <c r="A570" s="29">
        <v>43622</v>
      </c>
      <c r="B570" s="21">
        <f>5000000-Scenarios!N50</f>
        <v>33938.250866209157</v>
      </c>
    </row>
    <row r="571" spans="1:2" x14ac:dyDescent="0.2">
      <c r="A571" s="29">
        <v>45215</v>
      </c>
      <c r="B571" s="21">
        <f>5000000-Scenarios!N1148</f>
        <v>33545.288740441203</v>
      </c>
    </row>
    <row r="572" spans="1:2" x14ac:dyDescent="0.2">
      <c r="A572" s="29">
        <v>44488</v>
      </c>
      <c r="B572" s="21">
        <f>5000000-Scenarios!N648</f>
        <v>33077.382146063261</v>
      </c>
    </row>
    <row r="573" spans="1:2" x14ac:dyDescent="0.2">
      <c r="A573" s="29">
        <v>44932</v>
      </c>
      <c r="B573" s="21">
        <f>5000000-Scenarios!N954</f>
        <v>36281.676586645655</v>
      </c>
    </row>
    <row r="574" spans="1:2" x14ac:dyDescent="0.2">
      <c r="A574" s="29">
        <v>45743</v>
      </c>
      <c r="B574" s="21">
        <f>5000000-Scenarios!N1510</f>
        <v>29665.509832916781</v>
      </c>
    </row>
    <row r="575" spans="1:2" x14ac:dyDescent="0.2">
      <c r="A575" s="29">
        <v>44720</v>
      </c>
      <c r="B575" s="21">
        <f>5000000-Scenarios!N808</f>
        <v>30418.063975602388</v>
      </c>
    </row>
    <row r="576" spans="1:2" x14ac:dyDescent="0.2">
      <c r="A576" s="29">
        <v>44504</v>
      </c>
      <c r="B576" s="21">
        <f>5000000-Scenarios!N660</f>
        <v>32480.405090949498</v>
      </c>
    </row>
    <row r="577" spans="1:2" x14ac:dyDescent="0.2">
      <c r="A577" s="29">
        <v>45176</v>
      </c>
      <c r="B577" s="21">
        <f>5000000-Scenarios!N1121</f>
        <v>31390.139807447791</v>
      </c>
    </row>
    <row r="578" spans="1:2" x14ac:dyDescent="0.2">
      <c r="A578" s="29">
        <v>44008</v>
      </c>
      <c r="B578" s="21">
        <f>5000000-Scenarios!N317</f>
        <v>31801.847697445191</v>
      </c>
    </row>
    <row r="579" spans="1:2" x14ac:dyDescent="0.2">
      <c r="A579" s="29">
        <v>44147</v>
      </c>
      <c r="B579" s="21">
        <f>5000000-Scenarios!N414</f>
        <v>32793.041057526134</v>
      </c>
    </row>
    <row r="580" spans="1:2" x14ac:dyDescent="0.2">
      <c r="A580" s="29">
        <v>44530</v>
      </c>
      <c r="B580" s="21">
        <f>5000000-Scenarios!N677</f>
        <v>30333.700150772929</v>
      </c>
    </row>
    <row r="581" spans="1:2" x14ac:dyDescent="0.2">
      <c r="A581" s="29">
        <v>45520</v>
      </c>
      <c r="B581" s="21">
        <f>5000000-Scenarios!N1358</f>
        <v>32663.218275628984</v>
      </c>
    </row>
    <row r="582" spans="1:2" x14ac:dyDescent="0.2">
      <c r="A582" s="29">
        <v>44152</v>
      </c>
      <c r="B582" s="21">
        <f>5000000-Scenarios!N417</f>
        <v>29882.421706809662</v>
      </c>
    </row>
    <row r="583" spans="1:2" x14ac:dyDescent="0.2">
      <c r="A583" s="29">
        <v>44462</v>
      </c>
      <c r="B583" s="21">
        <f>5000000-Scenarios!N630</f>
        <v>30144.711856089532</v>
      </c>
    </row>
    <row r="584" spans="1:2" x14ac:dyDescent="0.2">
      <c r="A584" s="29">
        <v>44034</v>
      </c>
      <c r="B584" s="21">
        <f>5000000-Scenarios!N334</f>
        <v>29376.010270733386</v>
      </c>
    </row>
    <row r="585" spans="1:2" x14ac:dyDescent="0.2">
      <c r="A585" s="29">
        <v>44349</v>
      </c>
      <c r="B585" s="21">
        <f>5000000-Scenarios!N551</f>
        <v>30299.365728342906</v>
      </c>
    </row>
    <row r="586" spans="1:2" x14ac:dyDescent="0.2">
      <c r="A586" s="29">
        <v>45236</v>
      </c>
      <c r="B586" s="21">
        <f>5000000-Scenarios!N1163</f>
        <v>29634.392526043579</v>
      </c>
    </row>
    <row r="587" spans="1:2" x14ac:dyDescent="0.2">
      <c r="A587" s="29">
        <v>44652</v>
      </c>
      <c r="B587" s="21">
        <f>5000000-Scenarios!N762</f>
        <v>29999.971356775612</v>
      </c>
    </row>
    <row r="588" spans="1:2" x14ac:dyDescent="0.2">
      <c r="A588" s="29">
        <v>43615</v>
      </c>
      <c r="B588" s="21">
        <f>5000000-Scenarios!N45</f>
        <v>29968.694175750017</v>
      </c>
    </row>
    <row r="589" spans="1:2" x14ac:dyDescent="0.2">
      <c r="A589" s="29">
        <v>45645</v>
      </c>
      <c r="B589" s="21">
        <f>5000000-Scenarios!N1445</f>
        <v>28582.614459229633</v>
      </c>
    </row>
    <row r="590" spans="1:2" x14ac:dyDescent="0.2">
      <c r="A590" s="29">
        <v>44641</v>
      </c>
      <c r="B590" s="21">
        <f>5000000-Scenarios!N753</f>
        <v>27281.138996042311</v>
      </c>
    </row>
    <row r="591" spans="1:2" x14ac:dyDescent="0.2">
      <c r="A591" s="29">
        <v>44753</v>
      </c>
      <c r="B591" s="21">
        <f>5000000-Scenarios!N829</f>
        <v>28436.501361059025</v>
      </c>
    </row>
    <row r="592" spans="1:2" x14ac:dyDescent="0.2">
      <c r="A592" s="29">
        <v>45258</v>
      </c>
      <c r="B592" s="21">
        <f>5000000-Scenarios!N1178</f>
        <v>29296.250045443885</v>
      </c>
    </row>
    <row r="593" spans="1:2" x14ac:dyDescent="0.2">
      <c r="A593" s="29">
        <v>45679</v>
      </c>
      <c r="B593" s="21">
        <f>5000000-Scenarios!N1465</f>
        <v>28100.761747481301</v>
      </c>
    </row>
    <row r="594" spans="1:2" x14ac:dyDescent="0.2">
      <c r="A594" s="29">
        <v>44498</v>
      </c>
      <c r="B594" s="21">
        <f>5000000-Scenarios!N656</f>
        <v>31195.009269843809</v>
      </c>
    </row>
    <row r="595" spans="1:2" x14ac:dyDescent="0.2">
      <c r="A595" s="29">
        <v>45195</v>
      </c>
      <c r="B595" s="21">
        <f>5000000-Scenarios!N1134</f>
        <v>26211.798163162544</v>
      </c>
    </row>
    <row r="596" spans="1:2" x14ac:dyDescent="0.2">
      <c r="A596" s="29">
        <v>45488</v>
      </c>
      <c r="B596" s="21">
        <f>5000000-Scenarios!N1334</f>
        <v>27673.576658499427</v>
      </c>
    </row>
    <row r="597" spans="1:2" x14ac:dyDescent="0.2">
      <c r="A597" s="29">
        <v>45274</v>
      </c>
      <c r="B597" s="21">
        <f>5000000-Scenarios!N1190</f>
        <v>24095.819416405633</v>
      </c>
    </row>
    <row r="598" spans="1:2" x14ac:dyDescent="0.2">
      <c r="A598" s="29">
        <v>44159</v>
      </c>
      <c r="B598" s="21">
        <f>5000000-Scenarios!N422</f>
        <v>25355.547716336325</v>
      </c>
    </row>
    <row r="599" spans="1:2" x14ac:dyDescent="0.2">
      <c r="A599" s="29">
        <v>44764</v>
      </c>
      <c r="B599" s="21">
        <f>5000000-Scenarios!N838</f>
        <v>23306.648566860706</v>
      </c>
    </row>
    <row r="600" spans="1:2" x14ac:dyDescent="0.2">
      <c r="A600" s="29">
        <v>44622</v>
      </c>
      <c r="B600" s="21">
        <f>5000000-Scenarios!N740</f>
        <v>20245.864213170484</v>
      </c>
    </row>
    <row r="601" spans="1:2" x14ac:dyDescent="0.2">
      <c r="A601" s="29">
        <v>45665</v>
      </c>
      <c r="B601" s="21">
        <f>5000000-Scenarios!N1457</f>
        <v>22081.876190195791</v>
      </c>
    </row>
    <row r="602" spans="1:2" x14ac:dyDescent="0.2">
      <c r="A602" s="29">
        <v>43738</v>
      </c>
      <c r="B602" s="21">
        <f>5000000-Scenarios!N130</f>
        <v>22241.697091782466</v>
      </c>
    </row>
    <row r="603" spans="1:2" x14ac:dyDescent="0.2">
      <c r="A603" s="29">
        <v>44636</v>
      </c>
      <c r="B603" s="21">
        <f>5000000-Scenarios!N750</f>
        <v>23476.183107835241</v>
      </c>
    </row>
    <row r="604" spans="1:2" x14ac:dyDescent="0.2">
      <c r="A604" s="29">
        <v>43721</v>
      </c>
      <c r="B604" s="21">
        <f>5000000-Scenarios!N119</f>
        <v>23354.52932154201</v>
      </c>
    </row>
    <row r="605" spans="1:2" x14ac:dyDescent="0.2">
      <c r="A605" s="29">
        <v>44026</v>
      </c>
      <c r="B605" s="21">
        <f>5000000-Scenarios!N328</f>
        <v>23140.733588711359</v>
      </c>
    </row>
    <row r="606" spans="1:2" x14ac:dyDescent="0.2">
      <c r="A606" s="29">
        <v>44165</v>
      </c>
      <c r="B606" s="21">
        <f>5000000-Scenarios!N425</f>
        <v>23296.257968117483</v>
      </c>
    </row>
    <row r="607" spans="1:2" x14ac:dyDescent="0.2">
      <c r="A607" s="29">
        <v>43977</v>
      </c>
      <c r="B607" s="21">
        <f>5000000-Scenarios!N294</f>
        <v>23606.313315760344</v>
      </c>
    </row>
    <row r="608" spans="1:2" x14ac:dyDescent="0.2">
      <c r="A608" s="29">
        <v>43984</v>
      </c>
      <c r="B608" s="21">
        <f>5000000-Scenarios!N299</f>
        <v>28046.533636240289</v>
      </c>
    </row>
    <row r="609" spans="1:2" x14ac:dyDescent="0.2">
      <c r="A609" s="29">
        <v>44468</v>
      </c>
      <c r="B609" s="21">
        <f>5000000-Scenarios!N634</f>
        <v>24543.580026757903</v>
      </c>
    </row>
    <row r="610" spans="1:2" x14ac:dyDescent="0.2">
      <c r="A610" s="29">
        <v>43833</v>
      </c>
      <c r="B610" s="21">
        <f>5000000-Scenarios!N196</f>
        <v>20784.565277259797</v>
      </c>
    </row>
    <row r="611" spans="1:2" x14ac:dyDescent="0.2">
      <c r="A611" s="29">
        <v>44686</v>
      </c>
      <c r="B611" s="21">
        <f>5000000-Scenarios!N785</f>
        <v>21906.883868344128</v>
      </c>
    </row>
    <row r="612" spans="1:2" x14ac:dyDescent="0.2">
      <c r="A612" s="29">
        <v>43916</v>
      </c>
      <c r="B612" s="21">
        <f>5000000-Scenarios!N253</f>
        <v>23094.004432762042</v>
      </c>
    </row>
    <row r="613" spans="1:2" x14ac:dyDescent="0.2">
      <c r="A613" s="29">
        <v>45238</v>
      </c>
      <c r="B613" s="21">
        <f>5000000-Scenarios!N1165</f>
        <v>21546.836279934272</v>
      </c>
    </row>
    <row r="614" spans="1:2" x14ac:dyDescent="0.2">
      <c r="A614" s="29">
        <v>45197</v>
      </c>
      <c r="B614" s="21">
        <f>5000000-Scenarios!N1136</f>
        <v>20949.21042743139</v>
      </c>
    </row>
    <row r="615" spans="1:2" x14ac:dyDescent="0.2">
      <c r="A615" s="29">
        <v>44390</v>
      </c>
      <c r="B615" s="21">
        <f>5000000-Scenarios!N579</f>
        <v>19774.989172581583</v>
      </c>
    </row>
    <row r="616" spans="1:2" x14ac:dyDescent="0.2">
      <c r="A616" s="29">
        <v>43859</v>
      </c>
      <c r="B616" s="21">
        <f>5000000-Scenarios!N213</f>
        <v>19404.153230533935</v>
      </c>
    </row>
    <row r="617" spans="1:2" x14ac:dyDescent="0.2">
      <c r="A617" s="29">
        <v>44109</v>
      </c>
      <c r="B617" s="21">
        <f>5000000-Scenarios!N386</f>
        <v>20624.042200557888</v>
      </c>
    </row>
    <row r="618" spans="1:2" x14ac:dyDescent="0.2">
      <c r="A618" s="29">
        <v>43873</v>
      </c>
      <c r="B618" s="21">
        <f>5000000-Scenarios!N223</f>
        <v>20312.014717610553</v>
      </c>
    </row>
    <row r="619" spans="1:2" x14ac:dyDescent="0.2">
      <c r="A619" s="29">
        <v>44973</v>
      </c>
      <c r="B619" s="21">
        <f>5000000-Scenarios!N982</f>
        <v>18218.667233750224</v>
      </c>
    </row>
    <row r="620" spans="1:2" x14ac:dyDescent="0.2">
      <c r="A620" s="29">
        <v>45015</v>
      </c>
      <c r="B620" s="21">
        <f>5000000-Scenarios!N1011</f>
        <v>19503.030576277524</v>
      </c>
    </row>
    <row r="621" spans="1:2" x14ac:dyDescent="0.2">
      <c r="A621" s="29">
        <v>45300</v>
      </c>
      <c r="B621" s="21">
        <f>5000000-Scenarios!N1206</f>
        <v>20380.820481411181</v>
      </c>
    </row>
    <row r="622" spans="1:2" x14ac:dyDescent="0.2">
      <c r="A622" s="29">
        <v>44862</v>
      </c>
      <c r="B622" s="21">
        <f>5000000-Scenarios!N907</f>
        <v>15743.055493501015</v>
      </c>
    </row>
    <row r="623" spans="1:2" x14ac:dyDescent="0.2">
      <c r="A623" s="29">
        <v>44453</v>
      </c>
      <c r="B623" s="21">
        <f>5000000-Scenarios!N623</f>
        <v>18848.231336825527</v>
      </c>
    </row>
    <row r="624" spans="1:2" x14ac:dyDescent="0.2">
      <c r="A624" s="29">
        <v>45469</v>
      </c>
      <c r="B624" s="21">
        <f>5000000-Scenarios!N1322</f>
        <v>18963.44975005649</v>
      </c>
    </row>
    <row r="625" spans="1:2" x14ac:dyDescent="0.2">
      <c r="A625" s="29">
        <v>43756</v>
      </c>
      <c r="B625" s="21">
        <f>5000000-Scenarios!N144</f>
        <v>17954.90141479671</v>
      </c>
    </row>
    <row r="626" spans="1:2" x14ac:dyDescent="0.2">
      <c r="A626" s="29">
        <v>43565</v>
      </c>
      <c r="B626" s="21">
        <f>5000000-Scenarios!N11</f>
        <v>17491.157272421755</v>
      </c>
    </row>
    <row r="627" spans="1:2" x14ac:dyDescent="0.2">
      <c r="A627" s="29">
        <v>45372</v>
      </c>
      <c r="B627" s="21">
        <f>5000000-Scenarios!N1256</f>
        <v>17215.35717181582</v>
      </c>
    </row>
    <row r="628" spans="1:2" x14ac:dyDescent="0.2">
      <c r="A628" s="29">
        <v>44690</v>
      </c>
      <c r="B628" s="21">
        <f>5000000-Scenarios!N787</f>
        <v>18931.002660940401</v>
      </c>
    </row>
    <row r="629" spans="1:2" x14ac:dyDescent="0.2">
      <c r="A629" s="29">
        <v>45366</v>
      </c>
      <c r="B629" s="21">
        <f>5000000-Scenarios!N1252</f>
        <v>16678.422751829028</v>
      </c>
    </row>
    <row r="630" spans="1:2" x14ac:dyDescent="0.2">
      <c r="A630" s="29">
        <v>44028</v>
      </c>
      <c r="B630" s="21">
        <f>5000000-Scenarios!N330</f>
        <v>15996.257617738098</v>
      </c>
    </row>
    <row r="631" spans="1:2" x14ac:dyDescent="0.2">
      <c r="A631" s="29">
        <v>44391</v>
      </c>
      <c r="B631" s="21">
        <f>5000000-Scenarios!N580</f>
        <v>14403.480548003688</v>
      </c>
    </row>
    <row r="632" spans="1:2" x14ac:dyDescent="0.2">
      <c r="A632" s="29">
        <v>45694</v>
      </c>
      <c r="B632" s="21">
        <f>5000000-Scenarios!N1476</f>
        <v>12191.977160030045</v>
      </c>
    </row>
    <row r="633" spans="1:2" x14ac:dyDescent="0.2">
      <c r="A633" s="29">
        <v>44795</v>
      </c>
      <c r="B633" s="21">
        <f>5000000-Scenarios!N859</f>
        <v>14326.383689279668</v>
      </c>
    </row>
    <row r="634" spans="1:2" x14ac:dyDescent="0.2">
      <c r="A634" s="29">
        <v>44956</v>
      </c>
      <c r="B634" s="21">
        <f>5000000-Scenarios!N969</f>
        <v>15656.94937771745</v>
      </c>
    </row>
    <row r="635" spans="1:2" x14ac:dyDescent="0.2">
      <c r="A635" s="29">
        <v>44127</v>
      </c>
      <c r="B635" s="21">
        <f>5000000-Scenarios!N400</f>
        <v>13780.54486816749</v>
      </c>
    </row>
    <row r="636" spans="1:2" x14ac:dyDescent="0.2">
      <c r="A636" s="29">
        <v>44543</v>
      </c>
      <c r="B636" s="21">
        <f>5000000-Scenarios!N686</f>
        <v>13434.32517303247</v>
      </c>
    </row>
    <row r="637" spans="1:2" x14ac:dyDescent="0.2">
      <c r="A637" s="29">
        <v>43662</v>
      </c>
      <c r="B637" s="21">
        <f>5000000-Scenarios!N77</f>
        <v>13793.479777630419</v>
      </c>
    </row>
    <row r="638" spans="1:2" x14ac:dyDescent="0.2">
      <c r="A638" s="29">
        <v>45428</v>
      </c>
      <c r="B638" s="21">
        <f>5000000-Scenarios!N1295</f>
        <v>13125.987692823634</v>
      </c>
    </row>
    <row r="639" spans="1:2" x14ac:dyDescent="0.2">
      <c r="A639" s="29">
        <v>45615</v>
      </c>
      <c r="B639" s="21">
        <f>5000000-Scenarios!N1424</f>
        <v>15846.142470160499</v>
      </c>
    </row>
    <row r="640" spans="1:2" x14ac:dyDescent="0.2">
      <c r="A640" s="29">
        <v>45120</v>
      </c>
      <c r="B640" s="21">
        <f>5000000-Scenarios!N1082</f>
        <v>9622.6027828780934</v>
      </c>
    </row>
    <row r="641" spans="1:2" x14ac:dyDescent="0.2">
      <c r="A641" s="29">
        <v>44384</v>
      </c>
      <c r="B641" s="21">
        <f>5000000-Scenarios!N575</f>
        <v>10849.876432916149</v>
      </c>
    </row>
    <row r="642" spans="1:2" x14ac:dyDescent="0.2">
      <c r="A642" s="29">
        <v>43683</v>
      </c>
      <c r="B642" s="21">
        <f>5000000-Scenarios!N92</f>
        <v>11176.742550621741</v>
      </c>
    </row>
    <row r="643" spans="1:2" x14ac:dyDescent="0.2">
      <c r="A643" s="29">
        <v>44271</v>
      </c>
      <c r="B643" s="21">
        <f>5000000-Scenarios!N497</f>
        <v>11111.666437613778</v>
      </c>
    </row>
    <row r="644" spans="1:2" x14ac:dyDescent="0.2">
      <c r="A644" s="29">
        <v>43556</v>
      </c>
      <c r="B644" s="21">
        <f>5000000-Scenarios!N4</f>
        <v>10021.491318130866</v>
      </c>
    </row>
    <row r="645" spans="1:2" x14ac:dyDescent="0.2">
      <c r="A645" s="29">
        <v>45107</v>
      </c>
      <c r="B645" s="21">
        <f>5000000-Scenarios!N1074</f>
        <v>11716.774628318846</v>
      </c>
    </row>
    <row r="646" spans="1:2" x14ac:dyDescent="0.2">
      <c r="A646" s="29">
        <v>44694</v>
      </c>
      <c r="B646" s="21">
        <f>5000000-Scenarios!N791</f>
        <v>7522.6447267932817</v>
      </c>
    </row>
    <row r="647" spans="1:2" x14ac:dyDescent="0.2">
      <c r="A647" s="29">
        <v>43587</v>
      </c>
      <c r="B647" s="21">
        <f>5000000-Scenarios!N26</f>
        <v>9836.4739054460078</v>
      </c>
    </row>
    <row r="648" spans="1:2" x14ac:dyDescent="0.2">
      <c r="A648" s="29">
        <v>44846</v>
      </c>
      <c r="B648" s="21">
        <f>5000000-Scenarios!N895</f>
        <v>10087.749113406986</v>
      </c>
    </row>
    <row r="649" spans="1:2" x14ac:dyDescent="0.2">
      <c r="A649" s="29">
        <v>45265</v>
      </c>
      <c r="B649" s="21">
        <f>5000000-Scenarios!N1183</f>
        <v>9353.8903505271301</v>
      </c>
    </row>
    <row r="650" spans="1:2" x14ac:dyDescent="0.2">
      <c r="A650" s="29">
        <v>44330</v>
      </c>
      <c r="B650" s="21">
        <f>5000000-Scenarios!N539</f>
        <v>8940.9846691414714</v>
      </c>
    </row>
    <row r="651" spans="1:2" x14ac:dyDescent="0.2">
      <c r="A651" s="29">
        <v>44910</v>
      </c>
      <c r="B651" s="21">
        <f>5000000-Scenarios!N940</f>
        <v>7920.5443163253367</v>
      </c>
    </row>
    <row r="652" spans="1:2" x14ac:dyDescent="0.2">
      <c r="A652" s="29">
        <v>44469</v>
      </c>
      <c r="B652" s="21">
        <f>5000000-Scenarios!N635</f>
        <v>7360.080688466318</v>
      </c>
    </row>
    <row r="653" spans="1:2" x14ac:dyDescent="0.2">
      <c r="A653" s="29">
        <v>44070</v>
      </c>
      <c r="B653" s="21">
        <f>5000000-Scenarios!N360</f>
        <v>10008.6538154101</v>
      </c>
    </row>
    <row r="654" spans="1:2" x14ac:dyDescent="0.2">
      <c r="A654" s="29">
        <v>44461</v>
      </c>
      <c r="B654" s="21">
        <f>5000000-Scenarios!N629</f>
        <v>8733.9026169637218</v>
      </c>
    </row>
    <row r="655" spans="1:2" x14ac:dyDescent="0.2">
      <c r="A655" s="29">
        <v>44929</v>
      </c>
      <c r="B655" s="21">
        <f>5000000-Scenarios!N951</f>
        <v>6499.0452905306593</v>
      </c>
    </row>
    <row r="656" spans="1:2" x14ac:dyDescent="0.2">
      <c r="A656" s="29">
        <v>45209</v>
      </c>
      <c r="B656" s="21">
        <f>5000000-Scenarios!N1144</f>
        <v>6552.2857266450301</v>
      </c>
    </row>
    <row r="657" spans="1:2" x14ac:dyDescent="0.2">
      <c r="A657" s="29">
        <v>43784</v>
      </c>
      <c r="B657" s="21">
        <f>5000000-Scenarios!N164</f>
        <v>4816.5882680295035</v>
      </c>
    </row>
    <row r="658" spans="1:2" x14ac:dyDescent="0.2">
      <c r="A658" s="29">
        <v>44708</v>
      </c>
      <c r="B658" s="21">
        <f>5000000-Scenarios!N801</f>
        <v>4592.6981168948114</v>
      </c>
    </row>
    <row r="659" spans="1:2" x14ac:dyDescent="0.2">
      <c r="A659" s="29">
        <v>44299</v>
      </c>
      <c r="B659" s="21">
        <f>5000000-Scenarios!N516</f>
        <v>5006.7220638403669</v>
      </c>
    </row>
    <row r="660" spans="1:2" x14ac:dyDescent="0.2">
      <c r="A660" s="29">
        <v>45170</v>
      </c>
      <c r="B660" s="21">
        <f>5000000-Scenarios!N1118</f>
        <v>3402.8457451257855</v>
      </c>
    </row>
    <row r="661" spans="1:2" x14ac:dyDescent="0.2">
      <c r="A661" s="29">
        <v>43776</v>
      </c>
      <c r="B661" s="21">
        <f>5000000-Scenarios!N158</f>
        <v>4170.4533263873309</v>
      </c>
    </row>
    <row r="662" spans="1:2" x14ac:dyDescent="0.2">
      <c r="A662" s="29">
        <v>45448</v>
      </c>
      <c r="B662" s="21">
        <f>5000000-Scenarios!N1308</f>
        <v>2199.1050024153665</v>
      </c>
    </row>
    <row r="663" spans="1:2" x14ac:dyDescent="0.2">
      <c r="A663" s="29">
        <v>44736</v>
      </c>
      <c r="B663" s="21">
        <f>5000000-Scenarios!N819</f>
        <v>2763.4518000986427</v>
      </c>
    </row>
    <row r="664" spans="1:2" x14ac:dyDescent="0.2">
      <c r="A664" s="29">
        <v>43637</v>
      </c>
      <c r="B664" s="21">
        <f>5000000-Scenarios!N61</f>
        <v>784.40896270144731</v>
      </c>
    </row>
    <row r="665" spans="1:2" x14ac:dyDescent="0.2">
      <c r="A665" s="29">
        <v>43892</v>
      </c>
      <c r="B665" s="21">
        <f>5000000-Scenarios!N235</f>
        <v>1025.1264835111797</v>
      </c>
    </row>
    <row r="666" spans="1:2" x14ac:dyDescent="0.2">
      <c r="A666" s="29">
        <v>44403</v>
      </c>
      <c r="B666" s="21">
        <f>5000000-Scenarios!N588</f>
        <v>1527.1522716283798</v>
      </c>
    </row>
    <row r="667" spans="1:2" x14ac:dyDescent="0.2">
      <c r="A667" s="29">
        <v>44476</v>
      </c>
      <c r="B667" s="21">
        <f>5000000-Scenarios!N640</f>
        <v>694.02496367413551</v>
      </c>
    </row>
    <row r="668" spans="1:2" x14ac:dyDescent="0.2">
      <c r="A668" s="29">
        <v>44180</v>
      </c>
      <c r="B668" s="21">
        <f>5000000-Scenarios!N436</f>
        <v>435.00796552374959</v>
      </c>
    </row>
    <row r="669" spans="1:2" x14ac:dyDescent="0.2">
      <c r="A669" s="29">
        <v>44236</v>
      </c>
      <c r="B669" s="21">
        <f>5000000-Scenarios!N473</f>
        <v>921.78803604561836</v>
      </c>
    </row>
    <row r="670" spans="1:2" x14ac:dyDescent="0.2">
      <c r="A670" s="29">
        <v>43677</v>
      </c>
      <c r="B670" s="21">
        <f>5000000-Scenarios!N88</f>
        <v>-795.04883102141321</v>
      </c>
    </row>
    <row r="671" spans="1:2" x14ac:dyDescent="0.2">
      <c r="A671" s="29">
        <v>45261</v>
      </c>
      <c r="B671" s="21">
        <f>5000000-Scenarios!N1181</f>
        <v>458.36429972480983</v>
      </c>
    </row>
    <row r="672" spans="1:2" x14ac:dyDescent="0.2">
      <c r="A672" s="29">
        <v>45118</v>
      </c>
      <c r="B672" s="21">
        <f>5000000-Scenarios!N1080</f>
        <v>640.37157228123397</v>
      </c>
    </row>
    <row r="673" spans="1:2" x14ac:dyDescent="0.2">
      <c r="A673" s="29">
        <v>43777</v>
      </c>
      <c r="B673" s="21">
        <f>5000000-Scenarios!N159</f>
        <v>559.68570419028401</v>
      </c>
    </row>
    <row r="674" spans="1:2" x14ac:dyDescent="0.2">
      <c r="A674" s="29">
        <v>44134</v>
      </c>
      <c r="B674" s="21">
        <f>5000000-Scenarios!N405</f>
        <v>-1984.4911769591272</v>
      </c>
    </row>
    <row r="675" spans="1:2" x14ac:dyDescent="0.2">
      <c r="A675" s="29">
        <v>45127</v>
      </c>
      <c r="B675" s="21">
        <f>5000000-Scenarios!N1087</f>
        <v>-2674.7033776501194</v>
      </c>
    </row>
    <row r="676" spans="1:2" x14ac:dyDescent="0.2">
      <c r="A676" s="29">
        <v>44287</v>
      </c>
      <c r="B676" s="21">
        <f>5000000-Scenarios!N509</f>
        <v>-1144.0953614087775</v>
      </c>
    </row>
    <row r="677" spans="1:2" x14ac:dyDescent="0.2">
      <c r="A677" s="29">
        <v>44522</v>
      </c>
      <c r="B677" s="21">
        <f>5000000-Scenarios!N672</f>
        <v>-2138.7679682625458</v>
      </c>
    </row>
    <row r="678" spans="1:2" x14ac:dyDescent="0.2">
      <c r="A678" s="29">
        <v>44459</v>
      </c>
      <c r="B678" s="21">
        <f>5000000-Scenarios!N627</f>
        <v>-79.7370780184865</v>
      </c>
    </row>
    <row r="679" spans="1:2" x14ac:dyDescent="0.2">
      <c r="A679" s="29">
        <v>44824</v>
      </c>
      <c r="B679" s="21">
        <f>5000000-Scenarios!N879</f>
        <v>-704.45381927210838</v>
      </c>
    </row>
    <row r="680" spans="1:2" x14ac:dyDescent="0.2">
      <c r="A680" s="29">
        <v>44980</v>
      </c>
      <c r="B680" s="21">
        <f>5000000-Scenarios!N986</f>
        <v>-3819.6072435025126</v>
      </c>
    </row>
    <row r="681" spans="1:2" x14ac:dyDescent="0.2">
      <c r="A681" s="29">
        <v>45483</v>
      </c>
      <c r="B681" s="21">
        <f>5000000-Scenarios!N1331</f>
        <v>-4539.9044636422768</v>
      </c>
    </row>
    <row r="682" spans="1:2" x14ac:dyDescent="0.2">
      <c r="A682" s="29">
        <v>43747</v>
      </c>
      <c r="B682" s="21">
        <f>5000000-Scenarios!N137</f>
        <v>-2616.8188733039424</v>
      </c>
    </row>
    <row r="683" spans="1:2" x14ac:dyDescent="0.2">
      <c r="A683" s="29">
        <v>45670</v>
      </c>
      <c r="B683" s="21">
        <f>5000000-Scenarios!N1459</f>
        <v>-3789.6615606928244</v>
      </c>
    </row>
    <row r="684" spans="1:2" x14ac:dyDescent="0.2">
      <c r="A684" s="29">
        <v>44677</v>
      </c>
      <c r="B684" s="21">
        <f>5000000-Scenarios!N778</f>
        <v>-5311.9569089682773</v>
      </c>
    </row>
    <row r="685" spans="1:2" x14ac:dyDescent="0.2">
      <c r="A685" s="29">
        <v>44467</v>
      </c>
      <c r="B685" s="21">
        <f>5000000-Scenarios!N633</f>
        <v>-4945.1090809069574</v>
      </c>
    </row>
    <row r="686" spans="1:2" x14ac:dyDescent="0.2">
      <c r="A686" s="29">
        <v>44407</v>
      </c>
      <c r="B686" s="21">
        <f>5000000-Scenarios!N592</f>
        <v>-2447.5971067054197</v>
      </c>
    </row>
    <row r="687" spans="1:2" x14ac:dyDescent="0.2">
      <c r="A687" s="29">
        <v>44785</v>
      </c>
      <c r="B687" s="21">
        <f>5000000-Scenarios!N853</f>
        <v>-3740.0692294221371</v>
      </c>
    </row>
    <row r="688" spans="1:2" x14ac:dyDescent="0.2">
      <c r="A688" s="29">
        <v>45393</v>
      </c>
      <c r="B688" s="21">
        <f>5000000-Scenarios!N1270</f>
        <v>-4726.0766708673909</v>
      </c>
    </row>
    <row r="689" spans="1:2" x14ac:dyDescent="0.2">
      <c r="A689" s="29">
        <v>45264</v>
      </c>
      <c r="B689" s="21">
        <f>5000000-Scenarios!N1182</f>
        <v>-5864.4376607444137</v>
      </c>
    </row>
    <row r="690" spans="1:2" x14ac:dyDescent="0.2">
      <c r="A690" s="29">
        <v>43577</v>
      </c>
      <c r="B690" s="21">
        <f>5000000-Scenarios!N18</f>
        <v>-4150.7061824072152</v>
      </c>
    </row>
    <row r="691" spans="1:2" x14ac:dyDescent="0.2">
      <c r="A691" s="29">
        <v>43698</v>
      </c>
      <c r="B691" s="21">
        <f>5000000-Scenarios!N103</f>
        <v>-4110.9013775521889</v>
      </c>
    </row>
    <row r="692" spans="1:2" x14ac:dyDescent="0.2">
      <c r="A692" s="29">
        <v>43711</v>
      </c>
      <c r="B692" s="21">
        <f>5000000-Scenarios!N111</f>
        <v>-4545.9238952528685</v>
      </c>
    </row>
    <row r="693" spans="1:2" x14ac:dyDescent="0.2">
      <c r="A693" s="29">
        <v>44700</v>
      </c>
      <c r="B693" s="21">
        <f>5000000-Scenarios!N795</f>
        <v>-5579.8666152004153</v>
      </c>
    </row>
    <row r="694" spans="1:2" x14ac:dyDescent="0.2">
      <c r="A694" s="29">
        <v>45222</v>
      </c>
      <c r="B694" s="21">
        <f>5000000-Scenarios!N1153</f>
        <v>-4961.1060127001256</v>
      </c>
    </row>
    <row r="695" spans="1:2" x14ac:dyDescent="0.2">
      <c r="A695" s="29">
        <v>44421</v>
      </c>
      <c r="B695" s="21">
        <f>5000000-Scenarios!N602</f>
        <v>-7824.5801919940859</v>
      </c>
    </row>
    <row r="696" spans="1:2" x14ac:dyDescent="0.2">
      <c r="A696" s="29">
        <v>43726</v>
      </c>
      <c r="B696" s="21">
        <f>5000000-Scenarios!N122</f>
        <v>-7849.8738855505362</v>
      </c>
    </row>
    <row r="697" spans="1:2" x14ac:dyDescent="0.2">
      <c r="A697" s="29">
        <v>44278</v>
      </c>
      <c r="B697" s="21">
        <f>5000000-Scenarios!N502</f>
        <v>-8614.5835394244641</v>
      </c>
    </row>
    <row r="698" spans="1:2" x14ac:dyDescent="0.2">
      <c r="A698" s="29">
        <v>43682</v>
      </c>
      <c r="B698" s="21">
        <f>5000000-Scenarios!N91</f>
        <v>-5548.0063592353836</v>
      </c>
    </row>
    <row r="699" spans="1:2" x14ac:dyDescent="0.2">
      <c r="A699" s="29">
        <v>45246</v>
      </c>
      <c r="B699" s="21">
        <f>5000000-Scenarios!N1171</f>
        <v>-7629.7758279871196</v>
      </c>
    </row>
    <row r="700" spans="1:2" x14ac:dyDescent="0.2">
      <c r="A700" s="29">
        <v>45240</v>
      </c>
      <c r="B700" s="21">
        <f>5000000-Scenarios!N1167</f>
        <v>-10306.122208037414</v>
      </c>
    </row>
    <row r="701" spans="1:2" x14ac:dyDescent="0.2">
      <c r="A701" s="29">
        <v>44012</v>
      </c>
      <c r="B701" s="21">
        <f>5000000-Scenarios!N319</f>
        <v>-8860.6221219617873</v>
      </c>
    </row>
    <row r="702" spans="1:2" x14ac:dyDescent="0.2">
      <c r="A702" s="29">
        <v>45432</v>
      </c>
      <c r="B702" s="21">
        <f>5000000-Scenarios!N1297</f>
        <v>-9376.443567039445</v>
      </c>
    </row>
    <row r="703" spans="1:2" x14ac:dyDescent="0.2">
      <c r="A703" s="29">
        <v>44048</v>
      </c>
      <c r="B703" s="21">
        <f>5000000-Scenarios!N344</f>
        <v>-10617.801494005136</v>
      </c>
    </row>
    <row r="704" spans="1:2" x14ac:dyDescent="0.2">
      <c r="A704" s="29">
        <v>44117</v>
      </c>
      <c r="B704" s="21">
        <f>5000000-Scenarios!N392</f>
        <v>-10371.143152254634</v>
      </c>
    </row>
    <row r="705" spans="1:2" x14ac:dyDescent="0.2">
      <c r="A705" s="29">
        <v>44348</v>
      </c>
      <c r="B705" s="21">
        <f>5000000-Scenarios!N550</f>
        <v>-10197.630269510671</v>
      </c>
    </row>
    <row r="706" spans="1:2" x14ac:dyDescent="0.2">
      <c r="A706" s="29">
        <v>44474</v>
      </c>
      <c r="B706" s="21">
        <f>5000000-Scenarios!N638</f>
        <v>-7122.1659734230489</v>
      </c>
    </row>
    <row r="707" spans="1:2" x14ac:dyDescent="0.2">
      <c r="A707" s="29">
        <v>44321</v>
      </c>
      <c r="B707" s="21">
        <f>5000000-Scenarios!N532</f>
        <v>-10135.008888433687</v>
      </c>
    </row>
    <row r="708" spans="1:2" x14ac:dyDescent="0.2">
      <c r="A708" s="29">
        <v>45657</v>
      </c>
      <c r="B708" s="21">
        <f>5000000-Scenarios!N1452</f>
        <v>-10362.23665813636</v>
      </c>
    </row>
    <row r="709" spans="1:2" x14ac:dyDescent="0.2">
      <c r="A709" s="29">
        <v>44055</v>
      </c>
      <c r="B709" s="21">
        <f>5000000-Scenarios!N349</f>
        <v>-10757.629764352925</v>
      </c>
    </row>
    <row r="710" spans="1:2" x14ac:dyDescent="0.2">
      <c r="A710" s="29">
        <v>45029</v>
      </c>
      <c r="B710" s="21">
        <f>5000000-Scenarios!N1020</f>
        <v>-10586.272614927962</v>
      </c>
    </row>
    <row r="711" spans="1:2" x14ac:dyDescent="0.2">
      <c r="A711" s="29">
        <v>45106</v>
      </c>
      <c r="B711" s="21">
        <f>5000000-Scenarios!N1073</f>
        <v>-8701.7669692719355</v>
      </c>
    </row>
    <row r="712" spans="1:2" x14ac:dyDescent="0.2">
      <c r="A712" s="29">
        <v>45007</v>
      </c>
      <c r="B712" s="21">
        <f>5000000-Scenarios!N1005</f>
        <v>-9115.2529970873147</v>
      </c>
    </row>
    <row r="713" spans="1:2" x14ac:dyDescent="0.2">
      <c r="A713" s="29">
        <v>45110</v>
      </c>
      <c r="B713" s="21">
        <f>5000000-Scenarios!N1075</f>
        <v>-11750.129436759278</v>
      </c>
    </row>
    <row r="714" spans="1:2" x14ac:dyDescent="0.2">
      <c r="A714" s="29">
        <v>45390</v>
      </c>
      <c r="B714" s="21">
        <f>5000000-Scenarios!N1267</f>
        <v>-9790.8599589653313</v>
      </c>
    </row>
    <row r="715" spans="1:2" x14ac:dyDescent="0.2">
      <c r="A715" s="29">
        <v>44566</v>
      </c>
      <c r="B715" s="21">
        <f>5000000-Scenarios!N702</f>
        <v>-9419.6959132375196</v>
      </c>
    </row>
    <row r="716" spans="1:2" x14ac:dyDescent="0.2">
      <c r="A716" s="29">
        <v>45693</v>
      </c>
      <c r="B716" s="21">
        <f>5000000-Scenarios!N1475</f>
        <v>-11980.316771078855</v>
      </c>
    </row>
    <row r="717" spans="1:2" x14ac:dyDescent="0.2">
      <c r="A717" s="29">
        <v>44291</v>
      </c>
      <c r="B717" s="21">
        <f>5000000-Scenarios!N510</f>
        <v>-12149.272951175459</v>
      </c>
    </row>
    <row r="718" spans="1:2" x14ac:dyDescent="0.2">
      <c r="A718" s="29">
        <v>44454</v>
      </c>
      <c r="B718" s="21">
        <f>5000000-Scenarios!N624</f>
        <v>-10615.91849947162</v>
      </c>
    </row>
    <row r="719" spans="1:2" x14ac:dyDescent="0.2">
      <c r="A719" s="29">
        <v>44669</v>
      </c>
      <c r="B719" s="21">
        <f>5000000-Scenarios!N772</f>
        <v>-10840.244894562289</v>
      </c>
    </row>
    <row r="720" spans="1:2" x14ac:dyDescent="0.2">
      <c r="A720" s="29">
        <v>45355</v>
      </c>
      <c r="B720" s="21">
        <f>5000000-Scenarios!N1243</f>
        <v>-11205.917115062475</v>
      </c>
    </row>
    <row r="721" spans="1:2" x14ac:dyDescent="0.2">
      <c r="A721" s="29">
        <v>44827</v>
      </c>
      <c r="B721" s="21">
        <f>5000000-Scenarios!N882</f>
        <v>-13639.568625670858</v>
      </c>
    </row>
    <row r="722" spans="1:2" x14ac:dyDescent="0.2">
      <c r="A722" s="29">
        <v>43816</v>
      </c>
      <c r="B722" s="21">
        <f>5000000-Scenarios!N185</f>
        <v>-13828.00373580493</v>
      </c>
    </row>
    <row r="723" spans="1:2" x14ac:dyDescent="0.2">
      <c r="A723" s="29">
        <v>44018</v>
      </c>
      <c r="B723" s="21">
        <f>5000000-Scenarios!N322</f>
        <v>-13454.480044748634</v>
      </c>
    </row>
    <row r="724" spans="1:2" x14ac:dyDescent="0.2">
      <c r="A724" s="29">
        <v>45373</v>
      </c>
      <c r="B724" s="21">
        <f>5000000-Scenarios!N1257</f>
        <v>-13056.267388727516</v>
      </c>
    </row>
    <row r="725" spans="1:2" x14ac:dyDescent="0.2">
      <c r="A725" s="29">
        <v>44638</v>
      </c>
      <c r="B725" s="21">
        <f>5000000-Scenarios!N752</f>
        <v>-13887.658452130854</v>
      </c>
    </row>
    <row r="726" spans="1:2" x14ac:dyDescent="0.2">
      <c r="A726" s="29">
        <v>45363</v>
      </c>
      <c r="B726" s="21">
        <f>5000000-Scenarios!N1249</f>
        <v>-15457.260396013036</v>
      </c>
    </row>
    <row r="727" spans="1:2" x14ac:dyDescent="0.2">
      <c r="A727" s="29">
        <v>45009</v>
      </c>
      <c r="B727" s="21">
        <f>5000000-Scenarios!N1007</f>
        <v>-14378.549129506573</v>
      </c>
    </row>
    <row r="728" spans="1:2" x14ac:dyDescent="0.2">
      <c r="A728" s="29">
        <v>43889</v>
      </c>
      <c r="B728" s="21">
        <f>5000000-Scenarios!N234</f>
        <v>-13593.730943901464</v>
      </c>
    </row>
    <row r="729" spans="1:2" x14ac:dyDescent="0.2">
      <c r="A729" s="29">
        <v>45685</v>
      </c>
      <c r="B729" s="21">
        <f>5000000-Scenarios!N1469</f>
        <v>-12892.280711883679</v>
      </c>
    </row>
    <row r="730" spans="1:2" x14ac:dyDescent="0.2">
      <c r="A730" s="29">
        <v>43838</v>
      </c>
      <c r="B730" s="21">
        <f>5000000-Scenarios!N199</f>
        <v>-15620.778846580535</v>
      </c>
    </row>
    <row r="731" spans="1:2" x14ac:dyDescent="0.2">
      <c r="A731" s="29">
        <v>45337</v>
      </c>
      <c r="B731" s="21">
        <f>5000000-Scenarios!N1232</f>
        <v>-15924.172335587442</v>
      </c>
    </row>
    <row r="732" spans="1:2" x14ac:dyDescent="0.2">
      <c r="A732" s="29">
        <v>45006</v>
      </c>
      <c r="B732" s="21">
        <f>5000000-Scenarios!N1004</f>
        <v>-15777.442713540047</v>
      </c>
    </row>
    <row r="733" spans="1:2" x14ac:dyDescent="0.2">
      <c r="A733" s="29">
        <v>44901</v>
      </c>
      <c r="B733" s="21">
        <f>5000000-Scenarios!N933</f>
        <v>-15215.475906400941</v>
      </c>
    </row>
    <row r="734" spans="1:2" x14ac:dyDescent="0.2">
      <c r="A734" s="29">
        <v>44448</v>
      </c>
      <c r="B734" s="21">
        <f>5000000-Scenarios!N620</f>
        <v>-16120.748924478889</v>
      </c>
    </row>
    <row r="735" spans="1:2" x14ac:dyDescent="0.2">
      <c r="A735" s="29">
        <v>45349</v>
      </c>
      <c r="B735" s="21">
        <f>5000000-Scenarios!N1239</f>
        <v>-16308.184322768822</v>
      </c>
    </row>
    <row r="736" spans="1:2" x14ac:dyDescent="0.2">
      <c r="A736" s="29">
        <v>44852</v>
      </c>
      <c r="B736" s="21">
        <f>5000000-Scenarios!N899</f>
        <v>-16961.581759975292</v>
      </c>
    </row>
    <row r="737" spans="1:2" x14ac:dyDescent="0.2">
      <c r="A737" s="29">
        <v>45446</v>
      </c>
      <c r="B737" s="21">
        <f>5000000-Scenarios!N1306</f>
        <v>-18233.528047750704</v>
      </c>
    </row>
    <row r="738" spans="1:2" x14ac:dyDescent="0.2">
      <c r="A738" s="29">
        <v>44057</v>
      </c>
      <c r="B738" s="21">
        <f>5000000-Scenarios!N351</f>
        <v>-14984.957626707852</v>
      </c>
    </row>
    <row r="739" spans="1:2" x14ac:dyDescent="0.2">
      <c r="A739" s="29">
        <v>44312</v>
      </c>
      <c r="B739" s="21">
        <f>5000000-Scenarios!N525</f>
        <v>-17776.228302184492</v>
      </c>
    </row>
    <row r="740" spans="1:2" x14ac:dyDescent="0.2">
      <c r="A740" s="29">
        <v>44725</v>
      </c>
      <c r="B740" s="21">
        <f>5000000-Scenarios!N811</f>
        <v>-15719.495142580941</v>
      </c>
    </row>
    <row r="741" spans="1:2" x14ac:dyDescent="0.2">
      <c r="A741" s="29">
        <v>45218</v>
      </c>
      <c r="B741" s="21">
        <f>5000000-Scenarios!N1151</f>
        <v>-16717.622118604369</v>
      </c>
    </row>
    <row r="742" spans="1:2" x14ac:dyDescent="0.2">
      <c r="A742" s="29">
        <v>44340</v>
      </c>
      <c r="B742" s="21">
        <f>5000000-Scenarios!N545</f>
        <v>-16200.470578491688</v>
      </c>
    </row>
    <row r="743" spans="1:2" x14ac:dyDescent="0.2">
      <c r="A743" s="29">
        <v>43725</v>
      </c>
      <c r="B743" s="21">
        <f>5000000-Scenarios!N121</f>
        <v>-18856.631313274615</v>
      </c>
    </row>
    <row r="744" spans="1:2" x14ac:dyDescent="0.2">
      <c r="A744" s="29">
        <v>44908</v>
      </c>
      <c r="B744" s="21">
        <f>5000000-Scenarios!N938</f>
        <v>-19858.206860342994</v>
      </c>
    </row>
    <row r="745" spans="1:2" x14ac:dyDescent="0.2">
      <c r="A745" s="29">
        <v>45113</v>
      </c>
      <c r="B745" s="21">
        <f>5000000-Scenarios!N1077</f>
        <v>-17603.899974882603</v>
      </c>
    </row>
    <row r="746" spans="1:2" x14ac:dyDescent="0.2">
      <c r="A746" s="29">
        <v>44487</v>
      </c>
      <c r="B746" s="21">
        <f>5000000-Scenarios!N647</f>
        <v>-18275.117634780705</v>
      </c>
    </row>
    <row r="747" spans="1:2" x14ac:dyDescent="0.2">
      <c r="A747" s="29">
        <v>45485</v>
      </c>
      <c r="B747" s="21">
        <f>5000000-Scenarios!N1333</f>
        <v>-18939.717133386061</v>
      </c>
    </row>
    <row r="748" spans="1:2" x14ac:dyDescent="0.2">
      <c r="A748" s="29">
        <v>45001</v>
      </c>
      <c r="B748" s="21">
        <f>5000000-Scenarios!N1001</f>
        <v>-18899.532294673845</v>
      </c>
    </row>
    <row r="749" spans="1:2" x14ac:dyDescent="0.2">
      <c r="A749" s="29">
        <v>44763</v>
      </c>
      <c r="B749" s="21">
        <f>5000000-Scenarios!N837</f>
        <v>-20524.349404093809</v>
      </c>
    </row>
    <row r="750" spans="1:2" x14ac:dyDescent="0.2">
      <c r="A750" s="29">
        <v>43661</v>
      </c>
      <c r="B750" s="21">
        <f>5000000-Scenarios!N76</f>
        <v>-20354.354293488897</v>
      </c>
    </row>
    <row r="751" spans="1:2" x14ac:dyDescent="0.2">
      <c r="A751" s="29">
        <v>44571</v>
      </c>
      <c r="B751" s="21">
        <f>5000000-Scenarios!N705</f>
        <v>-16421.11111071799</v>
      </c>
    </row>
    <row r="752" spans="1:2" x14ac:dyDescent="0.2">
      <c r="A752" s="29">
        <v>45295</v>
      </c>
      <c r="B752" s="21">
        <f>5000000-Scenarios!N1203</f>
        <v>-17966.792478143238</v>
      </c>
    </row>
    <row r="753" spans="1:2" x14ac:dyDescent="0.2">
      <c r="A753" s="29">
        <v>44747</v>
      </c>
      <c r="B753" s="21">
        <f>5000000-Scenarios!N825</f>
        <v>-19153.248509548604</v>
      </c>
    </row>
    <row r="754" spans="1:2" x14ac:dyDescent="0.2">
      <c r="A754" s="29">
        <v>45154</v>
      </c>
      <c r="B754" s="21">
        <f>5000000-Scenarios!N1106</f>
        <v>-19339.732636814937</v>
      </c>
    </row>
    <row r="755" spans="1:2" x14ac:dyDescent="0.2">
      <c r="A755" s="29">
        <v>43628</v>
      </c>
      <c r="B755" s="21">
        <f>5000000-Scenarios!N54</f>
        <v>-20650.963829020038</v>
      </c>
    </row>
    <row r="756" spans="1:2" x14ac:dyDescent="0.2">
      <c r="A756" s="29">
        <v>45152</v>
      </c>
      <c r="B756" s="21">
        <f>5000000-Scenarios!N1104</f>
        <v>-19944.474836241454</v>
      </c>
    </row>
    <row r="757" spans="1:2" x14ac:dyDescent="0.2">
      <c r="A757" s="29">
        <v>44447</v>
      </c>
      <c r="B757" s="21">
        <f>5000000-Scenarios!N619</f>
        <v>-18293.587207201868</v>
      </c>
    </row>
    <row r="758" spans="1:2" x14ac:dyDescent="0.2">
      <c r="A758" s="29">
        <v>44098</v>
      </c>
      <c r="B758" s="21">
        <f>5000000-Scenarios!N379</f>
        <v>-20011.828429190442</v>
      </c>
    </row>
    <row r="759" spans="1:2" x14ac:dyDescent="0.2">
      <c r="A759" s="29">
        <v>43781</v>
      </c>
      <c r="B759" s="21">
        <f>5000000-Scenarios!N161</f>
        <v>-19396.377715330571</v>
      </c>
    </row>
    <row r="760" spans="1:2" x14ac:dyDescent="0.2">
      <c r="A760" s="29">
        <v>45041</v>
      </c>
      <c r="B760" s="21">
        <f>5000000-Scenarios!N1028</f>
        <v>-18708.693711917847</v>
      </c>
    </row>
    <row r="761" spans="1:2" x14ac:dyDescent="0.2">
      <c r="A761" s="29">
        <v>44344</v>
      </c>
      <c r="B761" s="21">
        <f>5000000-Scenarios!N549</f>
        <v>-23108.308971770108</v>
      </c>
    </row>
    <row r="762" spans="1:2" x14ac:dyDescent="0.2">
      <c r="A762" s="29">
        <v>45471</v>
      </c>
      <c r="B762" s="21">
        <f>5000000-Scenarios!N1324</f>
        <v>-22968.230433308519</v>
      </c>
    </row>
    <row r="763" spans="1:2" x14ac:dyDescent="0.2">
      <c r="A763" s="29">
        <v>44558</v>
      </c>
      <c r="B763" s="21">
        <f>5000000-Scenarios!N696</f>
        <v>-23059.168662434444</v>
      </c>
    </row>
    <row r="764" spans="1:2" x14ac:dyDescent="0.2">
      <c r="A764" s="29">
        <v>44398</v>
      </c>
      <c r="B764" s="21">
        <f>5000000-Scenarios!N585</f>
        <v>-20830.078817278147</v>
      </c>
    </row>
    <row r="765" spans="1:2" x14ac:dyDescent="0.2">
      <c r="A765" s="29">
        <v>44483</v>
      </c>
      <c r="B765" s="21">
        <f>5000000-Scenarios!N645</f>
        <v>-22966.171086410992</v>
      </c>
    </row>
    <row r="766" spans="1:2" x14ac:dyDescent="0.2">
      <c r="A766" s="29">
        <v>43630</v>
      </c>
      <c r="B766" s="21">
        <f>5000000-Scenarios!N56</f>
        <v>-23909.800236641429</v>
      </c>
    </row>
    <row r="767" spans="1:2" x14ac:dyDescent="0.2">
      <c r="A767" s="29">
        <v>44477</v>
      </c>
      <c r="B767" s="21">
        <f>5000000-Scenarios!N641</f>
        <v>-24874.638274641708</v>
      </c>
    </row>
    <row r="768" spans="1:2" x14ac:dyDescent="0.2">
      <c r="A768" s="29">
        <v>44364</v>
      </c>
      <c r="B768" s="21">
        <f>5000000-Scenarios!N562</f>
        <v>-24241.252483802848</v>
      </c>
    </row>
    <row r="769" spans="1:2" x14ac:dyDescent="0.2">
      <c r="A769" s="29">
        <v>45490</v>
      </c>
      <c r="B769" s="21">
        <f>5000000-Scenarios!N1336</f>
        <v>-26072.495380645618</v>
      </c>
    </row>
    <row r="770" spans="1:2" x14ac:dyDescent="0.2">
      <c r="A770" s="29">
        <v>43668</v>
      </c>
      <c r="B770" s="21">
        <f>5000000-Scenarios!N81</f>
        <v>-22812.277329957113</v>
      </c>
    </row>
    <row r="771" spans="1:2" x14ac:dyDescent="0.2">
      <c r="A771" s="29">
        <v>44357</v>
      </c>
      <c r="B771" s="21">
        <f>5000000-Scenarios!N557</f>
        <v>-24453.941740735434</v>
      </c>
    </row>
    <row r="772" spans="1:2" x14ac:dyDescent="0.2">
      <c r="A772" s="29">
        <v>44365</v>
      </c>
      <c r="B772" s="21">
        <f>5000000-Scenarios!N563</f>
        <v>-24950.009711953811</v>
      </c>
    </row>
    <row r="773" spans="1:2" x14ac:dyDescent="0.2">
      <c r="A773" s="29">
        <v>43875</v>
      </c>
      <c r="B773" s="21">
        <f>5000000-Scenarios!N225</f>
        <v>-25285.768549030647</v>
      </c>
    </row>
    <row r="774" spans="1:2" x14ac:dyDescent="0.2">
      <c r="A774" s="29">
        <v>44662</v>
      </c>
      <c r="B774" s="21">
        <f>5000000-Scenarios!N768</f>
        <v>-26177.525871490128</v>
      </c>
    </row>
    <row r="775" spans="1:2" x14ac:dyDescent="0.2">
      <c r="A775" s="29">
        <v>45616</v>
      </c>
      <c r="B775" s="21">
        <f>5000000-Scenarios!N1425</f>
        <v>-23284.999607568607</v>
      </c>
    </row>
    <row r="776" spans="1:2" x14ac:dyDescent="0.2">
      <c r="A776" s="29">
        <v>43643</v>
      </c>
      <c r="B776" s="21">
        <f>5000000-Scenarios!N65</f>
        <v>-24996.183879260905</v>
      </c>
    </row>
    <row r="777" spans="1:2" x14ac:dyDescent="0.2">
      <c r="A777" s="29">
        <v>43664</v>
      </c>
      <c r="B777" s="21">
        <f>5000000-Scenarios!N79</f>
        <v>-26748.554660076275</v>
      </c>
    </row>
    <row r="778" spans="1:2" x14ac:dyDescent="0.2">
      <c r="A778" s="29">
        <v>44617</v>
      </c>
      <c r="B778" s="21">
        <f>5000000-Scenarios!N737</f>
        <v>-26896.156715689227</v>
      </c>
    </row>
    <row r="779" spans="1:2" x14ac:dyDescent="0.2">
      <c r="A779" s="29">
        <v>44749</v>
      </c>
      <c r="B779" s="21">
        <f>5000000-Scenarios!N827</f>
        <v>-25922.419958276674</v>
      </c>
    </row>
    <row r="780" spans="1:2" x14ac:dyDescent="0.2">
      <c r="A780" s="29">
        <v>44245</v>
      </c>
      <c r="B780" s="21">
        <f>5000000-Scenarios!N479</f>
        <v>-23766.027483640239</v>
      </c>
    </row>
    <row r="781" spans="1:2" x14ac:dyDescent="0.2">
      <c r="A781" s="29">
        <v>43749</v>
      </c>
      <c r="B781" s="21">
        <f>5000000-Scenarios!N139</f>
        <v>-25916.33302364219</v>
      </c>
    </row>
    <row r="782" spans="1:2" x14ac:dyDescent="0.2">
      <c r="A782" s="29">
        <v>44189</v>
      </c>
      <c r="B782" s="21">
        <f>5000000-Scenarios!N443</f>
        <v>-26365.49031544663</v>
      </c>
    </row>
    <row r="783" spans="1:2" x14ac:dyDescent="0.2">
      <c r="A783" s="29">
        <v>45695</v>
      </c>
      <c r="B783" s="21">
        <f>5000000-Scenarios!N1477</f>
        <v>-27309.906456082128</v>
      </c>
    </row>
    <row r="784" spans="1:2" x14ac:dyDescent="0.2">
      <c r="A784" s="29">
        <v>44855</v>
      </c>
      <c r="B784" s="21">
        <f>5000000-Scenarios!N902</f>
        <v>-30826.003568197601</v>
      </c>
    </row>
    <row r="785" spans="1:2" x14ac:dyDescent="0.2">
      <c r="A785" s="29">
        <v>43822</v>
      </c>
      <c r="B785" s="21">
        <f>5000000-Scenarios!N189</f>
        <v>-27958.815816963091</v>
      </c>
    </row>
    <row r="786" spans="1:2" x14ac:dyDescent="0.2">
      <c r="A786" s="29">
        <v>44823</v>
      </c>
      <c r="B786" s="21">
        <f>5000000-Scenarios!N878</f>
        <v>-29819.084794897586</v>
      </c>
    </row>
    <row r="787" spans="1:2" x14ac:dyDescent="0.2">
      <c r="A787" s="29">
        <v>44665</v>
      </c>
      <c r="B787" s="21">
        <f>5000000-Scenarios!N771</f>
        <v>-28822.733318560757</v>
      </c>
    </row>
    <row r="788" spans="1:2" x14ac:dyDescent="0.2">
      <c r="A788" s="29">
        <v>45251</v>
      </c>
      <c r="B788" s="21">
        <f>5000000-Scenarios!N1174</f>
        <v>-28982.389506641775</v>
      </c>
    </row>
    <row r="789" spans="1:2" x14ac:dyDescent="0.2">
      <c r="A789" s="29">
        <v>45525</v>
      </c>
      <c r="B789" s="21">
        <f>5000000-Scenarios!N1361</f>
        <v>-32121.120563967153</v>
      </c>
    </row>
    <row r="790" spans="1:2" x14ac:dyDescent="0.2">
      <c r="A790" s="29">
        <v>45322</v>
      </c>
      <c r="B790" s="21">
        <f>5000000-Scenarios!N1221</f>
        <v>-30189.340478692204</v>
      </c>
    </row>
    <row r="791" spans="1:2" x14ac:dyDescent="0.2">
      <c r="A791" s="29">
        <v>43655</v>
      </c>
      <c r="B791" s="21">
        <f>5000000-Scenarios!N72</f>
        <v>-28915.460713533685</v>
      </c>
    </row>
    <row r="792" spans="1:2" x14ac:dyDescent="0.2">
      <c r="A792" s="29">
        <v>43678</v>
      </c>
      <c r="B792" s="21">
        <f>5000000-Scenarios!N89</f>
        <v>-32989.060951142572</v>
      </c>
    </row>
    <row r="793" spans="1:2" x14ac:dyDescent="0.2">
      <c r="A793" s="29">
        <v>45418</v>
      </c>
      <c r="B793" s="21">
        <f>5000000-Scenarios!N1287</f>
        <v>-32928.943703149445</v>
      </c>
    </row>
    <row r="794" spans="1:2" x14ac:dyDescent="0.2">
      <c r="A794" s="29">
        <v>45167</v>
      </c>
      <c r="B794" s="21">
        <f>5000000-Scenarios!N1115</f>
        <v>-30768.512184469029</v>
      </c>
    </row>
    <row r="795" spans="1:2" x14ac:dyDescent="0.2">
      <c r="A795" s="29">
        <v>45155</v>
      </c>
      <c r="B795" s="21">
        <f>5000000-Scenarios!N1107</f>
        <v>-31747.364100369625</v>
      </c>
    </row>
    <row r="796" spans="1:2" x14ac:dyDescent="0.2">
      <c r="A796" s="29">
        <v>45356</v>
      </c>
      <c r="B796" s="21">
        <f>5000000-Scenarios!N1244</f>
        <v>-30343.738487539813</v>
      </c>
    </row>
    <row r="797" spans="1:2" x14ac:dyDescent="0.2">
      <c r="A797" s="29">
        <v>44853</v>
      </c>
      <c r="B797" s="21">
        <f>5000000-Scenarios!N900</f>
        <v>-32282.778229852207</v>
      </c>
    </row>
    <row r="798" spans="1:2" x14ac:dyDescent="0.2">
      <c r="A798" s="29">
        <v>45574</v>
      </c>
      <c r="B798" s="21">
        <f>5000000-Scenarios!N1395</f>
        <v>-33714.929602387361</v>
      </c>
    </row>
    <row r="799" spans="1:2" x14ac:dyDescent="0.2">
      <c r="A799" s="29">
        <v>44342</v>
      </c>
      <c r="B799" s="21">
        <f>5000000-Scenarios!N547</f>
        <v>-34223.403874682263</v>
      </c>
    </row>
    <row r="800" spans="1:2" x14ac:dyDescent="0.2">
      <c r="A800" s="29">
        <v>43927</v>
      </c>
      <c r="B800" s="21">
        <f>5000000-Scenarios!N260</f>
        <v>-31727.38813742809</v>
      </c>
    </row>
    <row r="801" spans="1:2" x14ac:dyDescent="0.2">
      <c r="A801" s="29">
        <v>44951</v>
      </c>
      <c r="B801" s="21">
        <f>5000000-Scenarios!N966</f>
        <v>-30349.959699817002</v>
      </c>
    </row>
    <row r="802" spans="1:2" x14ac:dyDescent="0.2">
      <c r="A802" s="29">
        <v>44228</v>
      </c>
      <c r="B802" s="21">
        <f>5000000-Scenarios!N467</f>
        <v>-33376.234898815863</v>
      </c>
    </row>
    <row r="803" spans="1:2" x14ac:dyDescent="0.2">
      <c r="A803" s="29">
        <v>44657</v>
      </c>
      <c r="B803" s="21">
        <f>5000000-Scenarios!N765</f>
        <v>-33240.589580535889</v>
      </c>
    </row>
    <row r="804" spans="1:2" x14ac:dyDescent="0.2">
      <c r="A804" s="29">
        <v>44651</v>
      </c>
      <c r="B804" s="21">
        <f>5000000-Scenarios!N761</f>
        <v>-33304.295511322096</v>
      </c>
    </row>
    <row r="805" spans="1:2" x14ac:dyDescent="0.2">
      <c r="A805" s="29">
        <v>45468</v>
      </c>
      <c r="B805" s="21">
        <f>5000000-Scenarios!N1321</f>
        <v>-33953.57264135778</v>
      </c>
    </row>
    <row r="806" spans="1:2" x14ac:dyDescent="0.2">
      <c r="A806" s="29">
        <v>44673</v>
      </c>
      <c r="B806" s="21">
        <f>5000000-Scenarios!N776</f>
        <v>-30699.467875139788</v>
      </c>
    </row>
    <row r="807" spans="1:2" x14ac:dyDescent="0.2">
      <c r="A807" s="29">
        <v>44523</v>
      </c>
      <c r="B807" s="21">
        <f>5000000-Scenarios!N673</f>
        <v>-33670.914578815922</v>
      </c>
    </row>
    <row r="808" spans="1:2" x14ac:dyDescent="0.2">
      <c r="A808" s="29">
        <v>44320</v>
      </c>
      <c r="B808" s="21">
        <f>5000000-Scenarios!N531</f>
        <v>-34098.638350959867</v>
      </c>
    </row>
    <row r="809" spans="1:2" x14ac:dyDescent="0.2">
      <c r="A809" s="29">
        <v>43649</v>
      </c>
      <c r="B809" s="21">
        <f>5000000-Scenarios!N69</f>
        <v>-34662.238733416423</v>
      </c>
    </row>
    <row r="810" spans="1:2" x14ac:dyDescent="0.2">
      <c r="A810" s="29">
        <v>43717</v>
      </c>
      <c r="B810" s="21">
        <f>5000000-Scenarios!N115</f>
        <v>-38257.892373595387</v>
      </c>
    </row>
    <row r="811" spans="1:2" x14ac:dyDescent="0.2">
      <c r="A811" s="29">
        <v>45440</v>
      </c>
      <c r="B811" s="21">
        <f>5000000-Scenarios!N1302</f>
        <v>-37384.369434382766</v>
      </c>
    </row>
    <row r="812" spans="1:2" x14ac:dyDescent="0.2">
      <c r="A812" s="29">
        <v>44279</v>
      </c>
      <c r="B812" s="21">
        <f>5000000-Scenarios!N503</f>
        <v>-36120.831529015675</v>
      </c>
    </row>
    <row r="813" spans="1:2" x14ac:dyDescent="0.2">
      <c r="A813" s="29">
        <v>43767</v>
      </c>
      <c r="B813" s="21">
        <f>5000000-Scenarios!N151</f>
        <v>-34936.945009786636</v>
      </c>
    </row>
    <row r="814" spans="1:2" x14ac:dyDescent="0.2">
      <c r="A814" s="29">
        <v>44111</v>
      </c>
      <c r="B814" s="21">
        <f>5000000-Scenarios!N388</f>
        <v>-36700.437961136922</v>
      </c>
    </row>
    <row r="815" spans="1:2" x14ac:dyDescent="0.2">
      <c r="A815" s="29">
        <v>45310</v>
      </c>
      <c r="B815" s="21">
        <f>5000000-Scenarios!N1213</f>
        <v>-38179.304633991793</v>
      </c>
    </row>
    <row r="816" spans="1:2" x14ac:dyDescent="0.2">
      <c r="A816" s="29">
        <v>44386</v>
      </c>
      <c r="B816" s="21">
        <f>5000000-Scenarios!N577</f>
        <v>-38104.312794630416</v>
      </c>
    </row>
    <row r="817" spans="1:2" x14ac:dyDescent="0.2">
      <c r="A817" s="29">
        <v>44393</v>
      </c>
      <c r="B817" s="21">
        <f>5000000-Scenarios!N582</f>
        <v>-37252.494868388399</v>
      </c>
    </row>
    <row r="818" spans="1:2" x14ac:dyDescent="0.2">
      <c r="A818" s="29">
        <v>44188</v>
      </c>
      <c r="B818" s="21">
        <f>5000000-Scenarios!N442</f>
        <v>-38060.660755604506</v>
      </c>
    </row>
    <row r="819" spans="1:2" x14ac:dyDescent="0.2">
      <c r="A819" s="29">
        <v>45307</v>
      </c>
      <c r="B819" s="21">
        <f>5000000-Scenarios!N1210</f>
        <v>-38882.750764004886</v>
      </c>
    </row>
    <row r="820" spans="1:2" x14ac:dyDescent="0.2">
      <c r="A820" s="29">
        <v>43768</v>
      </c>
      <c r="B820" s="21">
        <f>5000000-Scenarios!N152</f>
        <v>-39385.375154637732</v>
      </c>
    </row>
    <row r="821" spans="1:2" x14ac:dyDescent="0.2">
      <c r="A821" s="29">
        <v>44110</v>
      </c>
      <c r="B821" s="21">
        <f>5000000-Scenarios!N387</f>
        <v>-37689.787999706343</v>
      </c>
    </row>
    <row r="822" spans="1:2" x14ac:dyDescent="0.2">
      <c r="A822" s="29">
        <v>44777</v>
      </c>
      <c r="B822" s="21">
        <f>5000000-Scenarios!N847</f>
        <v>-39445.60501598753</v>
      </c>
    </row>
    <row r="823" spans="1:2" x14ac:dyDescent="0.2">
      <c r="A823" s="29">
        <v>44092</v>
      </c>
      <c r="B823" s="21">
        <f>5000000-Scenarios!N375</f>
        <v>-38560.258058853447</v>
      </c>
    </row>
    <row r="824" spans="1:2" x14ac:dyDescent="0.2">
      <c r="A824" s="29">
        <v>44166</v>
      </c>
      <c r="B824" s="21">
        <f>5000000-Scenarios!N426</f>
        <v>-39987.109787214547</v>
      </c>
    </row>
    <row r="825" spans="1:2" x14ac:dyDescent="0.2">
      <c r="A825" s="29">
        <v>44440</v>
      </c>
      <c r="B825" s="21">
        <f>5000000-Scenarios!N615</f>
        <v>-38435.676293120719</v>
      </c>
    </row>
    <row r="826" spans="1:2" x14ac:dyDescent="0.2">
      <c r="A826" s="29">
        <v>44116</v>
      </c>
      <c r="B826" s="21">
        <f>5000000-Scenarios!N391</f>
        <v>-40442.012429414317</v>
      </c>
    </row>
    <row r="827" spans="1:2" x14ac:dyDescent="0.2">
      <c r="A827" s="29">
        <v>43706</v>
      </c>
      <c r="B827" s="21">
        <f>5000000-Scenarios!N109</f>
        <v>-41298.193814546801</v>
      </c>
    </row>
    <row r="828" spans="1:2" x14ac:dyDescent="0.2">
      <c r="A828" s="29">
        <v>44341</v>
      </c>
      <c r="B828" s="21">
        <f>5000000-Scenarios!N546</f>
        <v>-38692.359049482271</v>
      </c>
    </row>
    <row r="829" spans="1:2" x14ac:dyDescent="0.2">
      <c r="A829" s="29">
        <v>43837</v>
      </c>
      <c r="B829" s="21">
        <f>5000000-Scenarios!N198</f>
        <v>-38945.238083321601</v>
      </c>
    </row>
    <row r="830" spans="1:2" x14ac:dyDescent="0.2">
      <c r="A830" s="29">
        <v>43998</v>
      </c>
      <c r="B830" s="21">
        <f>5000000-Scenarios!N309</f>
        <v>-39364.019920972176</v>
      </c>
    </row>
    <row r="831" spans="1:2" x14ac:dyDescent="0.2">
      <c r="A831" s="29">
        <v>45369</v>
      </c>
      <c r="B831" s="21">
        <f>5000000-Scenarios!N1253</f>
        <v>-40631.130946888588</v>
      </c>
    </row>
    <row r="832" spans="1:2" x14ac:dyDescent="0.2">
      <c r="A832" s="29">
        <v>43774</v>
      </c>
      <c r="B832" s="21">
        <f>5000000-Scenarios!N156</f>
        <v>-44381.915974469855</v>
      </c>
    </row>
    <row r="833" spans="1:2" x14ac:dyDescent="0.2">
      <c r="A833" s="29">
        <v>44914</v>
      </c>
      <c r="B833" s="21">
        <f>5000000-Scenarios!N942</f>
        <v>-40621.221335556358</v>
      </c>
    </row>
    <row r="834" spans="1:2" x14ac:dyDescent="0.2">
      <c r="A834" s="29">
        <v>44372</v>
      </c>
      <c r="B834" s="21">
        <f>5000000-Scenarios!N568</f>
        <v>-39455.356095398776</v>
      </c>
    </row>
    <row r="835" spans="1:2" x14ac:dyDescent="0.2">
      <c r="A835" s="29">
        <v>45569</v>
      </c>
      <c r="B835" s="21">
        <f>5000000-Scenarios!N1392</f>
        <v>-41216.620729901828</v>
      </c>
    </row>
    <row r="836" spans="1:2" x14ac:dyDescent="0.2">
      <c r="A836" s="29">
        <v>45460</v>
      </c>
      <c r="B836" s="21">
        <f>5000000-Scenarios!N1316</f>
        <v>-39722.126427475363</v>
      </c>
    </row>
    <row r="837" spans="1:2" x14ac:dyDescent="0.2">
      <c r="A837" s="29">
        <v>44743</v>
      </c>
      <c r="B837" s="21">
        <f>5000000-Scenarios!N824</f>
        <v>-41792.325853897259</v>
      </c>
    </row>
    <row r="838" spans="1:2" x14ac:dyDescent="0.2">
      <c r="A838" s="29">
        <v>45357</v>
      </c>
      <c r="B838" s="21">
        <f>5000000-Scenarios!N1245</f>
        <v>-39913.429723635316</v>
      </c>
    </row>
    <row r="839" spans="1:2" x14ac:dyDescent="0.2">
      <c r="A839" s="29">
        <v>44439</v>
      </c>
      <c r="B839" s="21">
        <f>5000000-Scenarios!N614</f>
        <v>-42910.02117596101</v>
      </c>
    </row>
    <row r="840" spans="1:2" x14ac:dyDescent="0.2">
      <c r="A840" s="29">
        <v>44936</v>
      </c>
      <c r="B840" s="21">
        <f>5000000-Scenarios!N956</f>
        <v>-40755.852842938155</v>
      </c>
    </row>
    <row r="841" spans="1:2" x14ac:dyDescent="0.2">
      <c r="A841" s="29">
        <v>45184</v>
      </c>
      <c r="B841" s="21">
        <f>5000000-Scenarios!N1127</f>
        <v>-42528.247895888984</v>
      </c>
    </row>
    <row r="842" spans="1:2" x14ac:dyDescent="0.2">
      <c r="A842" s="29">
        <v>44643</v>
      </c>
      <c r="B842" s="21">
        <f>5000000-Scenarios!N755</f>
        <v>-39946.914866170846</v>
      </c>
    </row>
    <row r="843" spans="1:2" x14ac:dyDescent="0.2">
      <c r="A843" s="29">
        <v>45233</v>
      </c>
      <c r="B843" s="21">
        <f>5000000-Scenarios!N1162</f>
        <v>-43263.893390595913</v>
      </c>
    </row>
    <row r="844" spans="1:2" x14ac:dyDescent="0.2">
      <c r="A844" s="29">
        <v>44679</v>
      </c>
      <c r="B844" s="21">
        <f>5000000-Scenarios!N780</f>
        <v>-45405.370629216544</v>
      </c>
    </row>
    <row r="845" spans="1:2" x14ac:dyDescent="0.2">
      <c r="A845" s="29">
        <v>44480</v>
      </c>
      <c r="B845" s="21">
        <f>5000000-Scenarios!N642</f>
        <v>-43241.975549545139</v>
      </c>
    </row>
    <row r="846" spans="1:2" x14ac:dyDescent="0.2">
      <c r="A846" s="29">
        <v>45740</v>
      </c>
      <c r="B846" s="21">
        <f>5000000-Scenarios!N1507</f>
        <v>-45504.982868536375</v>
      </c>
    </row>
    <row r="847" spans="1:2" x14ac:dyDescent="0.2">
      <c r="A847" s="29">
        <v>45623</v>
      </c>
      <c r="B847" s="21">
        <f>5000000-Scenarios!N1430</f>
        <v>-44729.64489454031</v>
      </c>
    </row>
    <row r="848" spans="1:2" x14ac:dyDescent="0.2">
      <c r="A848" s="29">
        <v>43829</v>
      </c>
      <c r="B848" s="21">
        <f>5000000-Scenarios!N193</f>
        <v>-45524.883271444589</v>
      </c>
    </row>
    <row r="849" spans="1:2" x14ac:dyDescent="0.2">
      <c r="A849" s="29">
        <v>44025</v>
      </c>
      <c r="B849" s="21">
        <f>5000000-Scenarios!N327</f>
        <v>-45245.469824818894</v>
      </c>
    </row>
    <row r="850" spans="1:2" x14ac:dyDescent="0.2">
      <c r="A850" s="29">
        <v>43733</v>
      </c>
      <c r="B850" s="21">
        <f>5000000-Scenarios!N127</f>
        <v>-46966.984392849728</v>
      </c>
    </row>
    <row r="851" spans="1:2" x14ac:dyDescent="0.2">
      <c r="A851" s="29">
        <v>45443</v>
      </c>
      <c r="B851" s="21">
        <f>5000000-Scenarios!N1305</f>
        <v>-51435.33703375794</v>
      </c>
    </row>
    <row r="852" spans="1:2" x14ac:dyDescent="0.2">
      <c r="A852" s="29">
        <v>44293</v>
      </c>
      <c r="B852" s="21">
        <f>5000000-Scenarios!N512</f>
        <v>-46046.427343850955</v>
      </c>
    </row>
    <row r="853" spans="1:2" x14ac:dyDescent="0.2">
      <c r="A853" s="29">
        <v>43585</v>
      </c>
      <c r="B853" s="21">
        <f>5000000-Scenarios!N24</f>
        <v>-47425.256313858554</v>
      </c>
    </row>
    <row r="854" spans="1:2" x14ac:dyDescent="0.2">
      <c r="A854" s="29">
        <v>43728</v>
      </c>
      <c r="B854" s="21">
        <f>5000000-Scenarios!N124</f>
        <v>-46854.931297491305</v>
      </c>
    </row>
    <row r="855" spans="1:2" x14ac:dyDescent="0.2">
      <c r="A855" s="29">
        <v>43790</v>
      </c>
      <c r="B855" s="21">
        <f>5000000-Scenarios!N168</f>
        <v>-47635.13281627465</v>
      </c>
    </row>
    <row r="856" spans="1:2" x14ac:dyDescent="0.2">
      <c r="A856" s="29">
        <v>44328</v>
      </c>
      <c r="B856" s="21">
        <f>5000000-Scenarios!N537</f>
        <v>-48969.17410613969</v>
      </c>
    </row>
    <row r="857" spans="1:2" x14ac:dyDescent="0.2">
      <c r="A857" s="29">
        <v>45153</v>
      </c>
      <c r="B857" s="21">
        <f>5000000-Scenarios!N1105</f>
        <v>-48525.518135650083</v>
      </c>
    </row>
    <row r="858" spans="1:2" x14ac:dyDescent="0.2">
      <c r="A858" s="29">
        <v>44181</v>
      </c>
      <c r="B858" s="21">
        <f>5000000-Scenarios!N437</f>
        <v>-45053.999659469351</v>
      </c>
    </row>
    <row r="859" spans="1:2" x14ac:dyDescent="0.2">
      <c r="A859" s="29">
        <v>44974</v>
      </c>
      <c r="B859" s="21">
        <f>5000000-Scenarios!N983</f>
        <v>-49859.242709568702</v>
      </c>
    </row>
    <row r="860" spans="1:2" x14ac:dyDescent="0.2">
      <c r="A860" s="29">
        <v>45562</v>
      </c>
      <c r="B860" s="21">
        <f>5000000-Scenarios!N1387</f>
        <v>-47422.355571554974</v>
      </c>
    </row>
    <row r="861" spans="1:2" x14ac:dyDescent="0.2">
      <c r="A861" s="29">
        <v>45000</v>
      </c>
      <c r="B861" s="21">
        <f>5000000-Scenarios!N1000</f>
        <v>-46653.311164495535</v>
      </c>
    </row>
    <row r="862" spans="1:2" x14ac:dyDescent="0.2">
      <c r="A862" s="29">
        <v>45708</v>
      </c>
      <c r="B862" s="21">
        <f>5000000-Scenarios!N1485</f>
        <v>-50867.591241681948</v>
      </c>
    </row>
    <row r="863" spans="1:2" x14ac:dyDescent="0.2">
      <c r="A863" s="29">
        <v>43657</v>
      </c>
      <c r="B863" s="21">
        <f>5000000-Scenarios!N74</f>
        <v>-48676.950234269723</v>
      </c>
    </row>
    <row r="864" spans="1:2" x14ac:dyDescent="0.2">
      <c r="A864" s="29">
        <v>43704</v>
      </c>
      <c r="B864" s="21">
        <f>5000000-Scenarios!N107</f>
        <v>-48935.450966258533</v>
      </c>
    </row>
    <row r="865" spans="1:2" x14ac:dyDescent="0.2">
      <c r="A865" s="29">
        <v>45287</v>
      </c>
      <c r="B865" s="21">
        <f>5000000-Scenarios!N1198</f>
        <v>-49315.999358953908</v>
      </c>
    </row>
    <row r="866" spans="1:2" x14ac:dyDescent="0.2">
      <c r="A866" s="29">
        <v>44603</v>
      </c>
      <c r="B866" s="21">
        <f>5000000-Scenarios!N728</f>
        <v>-49910.698732459918</v>
      </c>
    </row>
    <row r="867" spans="1:2" x14ac:dyDescent="0.2">
      <c r="A867" s="29">
        <v>44426</v>
      </c>
      <c r="B867" s="21">
        <f>5000000-Scenarios!N605</f>
        <v>-49241.640605829656</v>
      </c>
    </row>
    <row r="868" spans="1:2" x14ac:dyDescent="0.2">
      <c r="A868" s="29">
        <v>44102</v>
      </c>
      <c r="B868" s="21">
        <f>5000000-Scenarios!N381</f>
        <v>-49811.707526338287</v>
      </c>
    </row>
    <row r="869" spans="1:2" x14ac:dyDescent="0.2">
      <c r="A869" s="29">
        <v>44903</v>
      </c>
      <c r="B869" s="21">
        <f>5000000-Scenarios!N935</f>
        <v>-51088.929191499017</v>
      </c>
    </row>
    <row r="870" spans="1:2" x14ac:dyDescent="0.2">
      <c r="A870" s="29">
        <v>45726</v>
      </c>
      <c r="B870" s="21">
        <f>5000000-Scenarios!N1497</f>
        <v>-49178.581546166912</v>
      </c>
    </row>
    <row r="871" spans="1:2" x14ac:dyDescent="0.2">
      <c r="A871" s="29">
        <v>43557</v>
      </c>
      <c r="B871" s="21">
        <f>5000000-Scenarios!N5</f>
        <v>-47102.783978372812</v>
      </c>
    </row>
    <row r="872" spans="1:2" x14ac:dyDescent="0.2">
      <c r="A872" s="29">
        <v>45086</v>
      </c>
      <c r="B872" s="21">
        <f>5000000-Scenarios!N1060</f>
        <v>-48124.130404428579</v>
      </c>
    </row>
    <row r="873" spans="1:2" x14ac:dyDescent="0.2">
      <c r="A873" s="29">
        <v>44433</v>
      </c>
      <c r="B873" s="21">
        <f>5000000-Scenarios!N610</f>
        <v>-48449.525983239524</v>
      </c>
    </row>
    <row r="874" spans="1:2" x14ac:dyDescent="0.2">
      <c r="A874" s="29">
        <v>43861</v>
      </c>
      <c r="B874" s="21">
        <f>5000000-Scenarios!N215</f>
        <v>-52383.279931855388</v>
      </c>
    </row>
    <row r="875" spans="1:2" x14ac:dyDescent="0.2">
      <c r="A875" s="29">
        <v>45523</v>
      </c>
      <c r="B875" s="21">
        <f>5000000-Scenarios!N1359</f>
        <v>-52959.80975443311</v>
      </c>
    </row>
    <row r="876" spans="1:2" x14ac:dyDescent="0.2">
      <c r="A876" s="29">
        <v>43724</v>
      </c>
      <c r="B876" s="21">
        <f>5000000-Scenarios!N120</f>
        <v>-50440.056731957942</v>
      </c>
    </row>
    <row r="877" spans="1:2" x14ac:dyDescent="0.2">
      <c r="A877" s="29">
        <v>44484</v>
      </c>
      <c r="B877" s="21">
        <f>5000000-Scenarios!N646</f>
        <v>-49207.009695440531</v>
      </c>
    </row>
    <row r="878" spans="1:2" x14ac:dyDescent="0.2">
      <c r="A878" s="29">
        <v>44935</v>
      </c>
      <c r="B878" s="21">
        <f>5000000-Scenarios!N955</f>
        <v>-51417.199860818684</v>
      </c>
    </row>
    <row r="879" spans="1:2" x14ac:dyDescent="0.2">
      <c r="A879" s="29">
        <v>44512</v>
      </c>
      <c r="B879" s="21">
        <f>5000000-Scenarios!N666</f>
        <v>-53120.927187546156</v>
      </c>
    </row>
    <row r="880" spans="1:2" x14ac:dyDescent="0.2">
      <c r="A880" s="29">
        <v>45583</v>
      </c>
      <c r="B880" s="21">
        <f>5000000-Scenarios!N1402</f>
        <v>-52735.202307814732</v>
      </c>
    </row>
    <row r="881" spans="1:2" x14ac:dyDescent="0.2">
      <c r="A881" s="29">
        <v>44560</v>
      </c>
      <c r="B881" s="21">
        <f>5000000-Scenarios!N698</f>
        <v>-52803.682305839844</v>
      </c>
    </row>
    <row r="882" spans="1:2" x14ac:dyDescent="0.2">
      <c r="A882" s="29">
        <v>43959</v>
      </c>
      <c r="B882" s="21">
        <f>5000000-Scenarios!N283</f>
        <v>-53651.239056861959</v>
      </c>
    </row>
    <row r="883" spans="1:2" x14ac:dyDescent="0.2">
      <c r="A883" s="29">
        <v>43804</v>
      </c>
      <c r="B883" s="21">
        <f>5000000-Scenarios!N177</f>
        <v>-51784.606939665042</v>
      </c>
    </row>
    <row r="884" spans="1:2" x14ac:dyDescent="0.2">
      <c r="A884" s="29">
        <v>44183</v>
      </c>
      <c r="B884" s="21">
        <f>5000000-Scenarios!N439</f>
        <v>-53441.767268694006</v>
      </c>
    </row>
    <row r="885" spans="1:2" x14ac:dyDescent="0.2">
      <c r="A885" s="29">
        <v>43972</v>
      </c>
      <c r="B885" s="21">
        <f>5000000-Scenarios!N292</f>
        <v>-51904.361168559641</v>
      </c>
    </row>
    <row r="886" spans="1:2" x14ac:dyDescent="0.2">
      <c r="A886" s="29">
        <v>44859</v>
      </c>
      <c r="B886" s="21">
        <f>5000000-Scenarios!N904</f>
        <v>-56961.246578261256</v>
      </c>
    </row>
    <row r="887" spans="1:2" x14ac:dyDescent="0.2">
      <c r="A887" s="29">
        <v>45470</v>
      </c>
      <c r="B887" s="21">
        <f>5000000-Scenarios!N1323</f>
        <v>-53640.981400187127</v>
      </c>
    </row>
    <row r="888" spans="1:2" x14ac:dyDescent="0.2">
      <c r="A888" s="29">
        <v>43999</v>
      </c>
      <c r="B888" s="21">
        <f>5000000-Scenarios!N310</f>
        <v>-54895.539984422736</v>
      </c>
    </row>
    <row r="889" spans="1:2" x14ac:dyDescent="0.2">
      <c r="A889" s="29">
        <v>43746</v>
      </c>
      <c r="B889" s="21">
        <f>5000000-Scenarios!N136</f>
        <v>-54236.254577998072</v>
      </c>
    </row>
    <row r="890" spans="1:2" x14ac:dyDescent="0.2">
      <c r="A890" s="29">
        <v>43626</v>
      </c>
      <c r="B890" s="21">
        <f>5000000-Scenarios!N52</f>
        <v>-55381.352396402508</v>
      </c>
    </row>
    <row r="891" spans="1:2" x14ac:dyDescent="0.2">
      <c r="A891" s="29">
        <v>45301</v>
      </c>
      <c r="B891" s="21">
        <f>5000000-Scenarios!N1207</f>
        <v>-53753.822457369417</v>
      </c>
    </row>
    <row r="892" spans="1:2" x14ac:dyDescent="0.2">
      <c r="A892" s="29">
        <v>44775</v>
      </c>
      <c r="B892" s="21">
        <f>5000000-Scenarios!N845</f>
        <v>-53948.396884802729</v>
      </c>
    </row>
    <row r="893" spans="1:2" x14ac:dyDescent="0.2">
      <c r="A893" s="29">
        <v>44587</v>
      </c>
      <c r="B893" s="21">
        <f>5000000-Scenarios!N716</f>
        <v>-58982.364912388846</v>
      </c>
    </row>
    <row r="894" spans="1:2" x14ac:dyDescent="0.2">
      <c r="A894" s="29">
        <v>45121</v>
      </c>
      <c r="B894" s="21">
        <f>5000000-Scenarios!N1083</f>
        <v>-55014.563526128419</v>
      </c>
    </row>
    <row r="895" spans="1:2" x14ac:dyDescent="0.2">
      <c r="A895" s="29">
        <v>44882</v>
      </c>
      <c r="B895" s="21">
        <f>5000000-Scenarios!N921</f>
        <v>-56435.547445164993</v>
      </c>
    </row>
    <row r="896" spans="1:2" x14ac:dyDescent="0.2">
      <c r="A896" s="29">
        <v>44489</v>
      </c>
      <c r="B896" s="21">
        <f>5000000-Scenarios!N649</f>
        <v>-56130.670560753904</v>
      </c>
    </row>
    <row r="897" spans="1:2" x14ac:dyDescent="0.2">
      <c r="A897" s="29">
        <v>43928</v>
      </c>
      <c r="B897" s="21">
        <f>5000000-Scenarios!N261</f>
        <v>-52261.215059333481</v>
      </c>
    </row>
    <row r="898" spans="1:2" x14ac:dyDescent="0.2">
      <c r="A898" s="29">
        <v>43572</v>
      </c>
      <c r="B898" s="21">
        <f>5000000-Scenarios!N16</f>
        <v>-57032.029858733527</v>
      </c>
    </row>
    <row r="899" spans="1:2" x14ac:dyDescent="0.2">
      <c r="A899" s="29">
        <v>44810</v>
      </c>
      <c r="B899" s="21">
        <f>5000000-Scenarios!N869</f>
        <v>-55510.593476342969</v>
      </c>
    </row>
    <row r="900" spans="1:2" x14ac:dyDescent="0.2">
      <c r="A900" s="29">
        <v>43663</v>
      </c>
      <c r="B900" s="21">
        <f>5000000-Scenarios!N78</f>
        <v>-58167.093125699088</v>
      </c>
    </row>
    <row r="901" spans="1:2" x14ac:dyDescent="0.2">
      <c r="A901" s="29">
        <v>43559</v>
      </c>
      <c r="B901" s="21">
        <f>5000000-Scenarios!N7</f>
        <v>-56320.216887025163</v>
      </c>
    </row>
    <row r="902" spans="1:2" x14ac:dyDescent="0.2">
      <c r="A902" s="29">
        <v>44992</v>
      </c>
      <c r="B902" s="21">
        <f>5000000-Scenarios!N994</f>
        <v>-55696.454366538674</v>
      </c>
    </row>
    <row r="903" spans="1:2" x14ac:dyDescent="0.2">
      <c r="A903" s="29">
        <v>44151</v>
      </c>
      <c r="B903" s="21">
        <f>5000000-Scenarios!N416</f>
        <v>-60014.85603052564</v>
      </c>
    </row>
    <row r="904" spans="1:2" x14ac:dyDescent="0.2">
      <c r="A904" s="29">
        <v>45701</v>
      </c>
      <c r="B904" s="21">
        <f>5000000-Scenarios!N1481</f>
        <v>-57247.091046214104</v>
      </c>
    </row>
    <row r="905" spans="1:2" x14ac:dyDescent="0.2">
      <c r="A905" s="29">
        <v>44949</v>
      </c>
      <c r="B905" s="21">
        <f>5000000-Scenarios!N964</f>
        <v>-61182.871097424999</v>
      </c>
    </row>
    <row r="906" spans="1:2" x14ac:dyDescent="0.2">
      <c r="A906" s="29">
        <v>45391</v>
      </c>
      <c r="B906" s="21">
        <f>5000000-Scenarios!N1268</f>
        <v>-61996.749827962369</v>
      </c>
    </row>
    <row r="907" spans="1:2" x14ac:dyDescent="0.2">
      <c r="A907" s="29">
        <v>43635</v>
      </c>
      <c r="B907" s="21">
        <f>5000000-Scenarios!N59</f>
        <v>-61901.086906664073</v>
      </c>
    </row>
    <row r="908" spans="1:2" x14ac:dyDescent="0.2">
      <c r="A908" s="29">
        <v>44153</v>
      </c>
      <c r="B908" s="21">
        <f>5000000-Scenarios!N418</f>
        <v>-59715.064127337188</v>
      </c>
    </row>
    <row r="909" spans="1:2" x14ac:dyDescent="0.2">
      <c r="A909" s="29">
        <v>45084</v>
      </c>
      <c r="B909" s="21">
        <f>5000000-Scenarios!N1058</f>
        <v>-61219.246844001114</v>
      </c>
    </row>
    <row r="910" spans="1:2" x14ac:dyDescent="0.2">
      <c r="A910" s="29">
        <v>45058</v>
      </c>
      <c r="B910" s="21">
        <f>5000000-Scenarios!N1041</f>
        <v>-59631.163104315288</v>
      </c>
    </row>
    <row r="911" spans="1:2" x14ac:dyDescent="0.2">
      <c r="A911" s="29">
        <v>43994</v>
      </c>
      <c r="B911" s="21">
        <f>5000000-Scenarios!N307</f>
        <v>-60265.622158600017</v>
      </c>
    </row>
    <row r="912" spans="1:2" x14ac:dyDescent="0.2">
      <c r="A912" s="29">
        <v>45205</v>
      </c>
      <c r="B912" s="21">
        <f>5000000-Scenarios!N1142</f>
        <v>-61731.155604836531</v>
      </c>
    </row>
    <row r="913" spans="1:2" x14ac:dyDescent="0.2">
      <c r="A913" s="29">
        <v>43980</v>
      </c>
      <c r="B913" s="21">
        <f>5000000-Scenarios!N297</f>
        <v>-60159.152891841717</v>
      </c>
    </row>
    <row r="914" spans="1:2" x14ac:dyDescent="0.2">
      <c r="A914" s="29">
        <v>43693</v>
      </c>
      <c r="B914" s="21">
        <f>5000000-Scenarios!N100</f>
        <v>-63055.249784004875</v>
      </c>
    </row>
    <row r="915" spans="1:2" x14ac:dyDescent="0.2">
      <c r="A915" s="29">
        <v>45491</v>
      </c>
      <c r="B915" s="21">
        <f>5000000-Scenarios!N1337</f>
        <v>-62241.840902598575</v>
      </c>
    </row>
    <row r="916" spans="1:2" x14ac:dyDescent="0.2">
      <c r="A916" s="29">
        <v>44650</v>
      </c>
      <c r="B916" s="21">
        <f>5000000-Scenarios!N760</f>
        <v>-63808.379717383534</v>
      </c>
    </row>
    <row r="917" spans="1:2" x14ac:dyDescent="0.2">
      <c r="A917" s="29">
        <v>44033</v>
      </c>
      <c r="B917" s="21">
        <f>5000000-Scenarios!N333</f>
        <v>-60737.589822543785</v>
      </c>
    </row>
    <row r="918" spans="1:2" x14ac:dyDescent="0.2">
      <c r="A918" s="29">
        <v>43658</v>
      </c>
      <c r="B918" s="21">
        <f>5000000-Scenarios!N75</f>
        <v>-61273.056552231312</v>
      </c>
    </row>
    <row r="919" spans="1:2" x14ac:dyDescent="0.2">
      <c r="A919" s="29">
        <v>44984</v>
      </c>
      <c r="B919" s="21">
        <f>5000000-Scenarios!N988</f>
        <v>-62213.492225830443</v>
      </c>
    </row>
    <row r="920" spans="1:2" x14ac:dyDescent="0.2">
      <c r="A920" s="29">
        <v>44176</v>
      </c>
      <c r="B920" s="21">
        <f>5000000-Scenarios!N434</f>
        <v>-61197.720973298885</v>
      </c>
    </row>
    <row r="921" spans="1:2" x14ac:dyDescent="0.2">
      <c r="A921" s="29">
        <v>43599</v>
      </c>
      <c r="B921" s="21">
        <f>5000000-Scenarios!N34</f>
        <v>-62601.41373573523</v>
      </c>
    </row>
    <row r="922" spans="1:2" x14ac:dyDescent="0.2">
      <c r="A922" s="29">
        <v>43669</v>
      </c>
      <c r="B922" s="21">
        <f>5000000-Scenarios!N82</f>
        <v>-64557.824111115187</v>
      </c>
    </row>
    <row r="923" spans="1:2" x14ac:dyDescent="0.2">
      <c r="A923" s="29">
        <v>45617</v>
      </c>
      <c r="B923" s="21">
        <f>5000000-Scenarios!N1426</f>
        <v>-63042.60755414702</v>
      </c>
    </row>
    <row r="924" spans="1:2" x14ac:dyDescent="0.2">
      <c r="A924" s="29">
        <v>44235</v>
      </c>
      <c r="B924" s="21">
        <f>5000000-Scenarios!N472</f>
        <v>-63989.745456932113</v>
      </c>
    </row>
    <row r="925" spans="1:2" x14ac:dyDescent="0.2">
      <c r="A925" s="29">
        <v>43868</v>
      </c>
      <c r="B925" s="21">
        <f>5000000-Scenarios!N220</f>
        <v>-62990.502859533764</v>
      </c>
    </row>
    <row r="926" spans="1:2" x14ac:dyDescent="0.2">
      <c r="A926" s="29">
        <v>43654</v>
      </c>
      <c r="B926" s="21">
        <f>5000000-Scenarios!N71</f>
        <v>-62314.38840983808</v>
      </c>
    </row>
    <row r="927" spans="1:2" x14ac:dyDescent="0.2">
      <c r="A927" s="29">
        <v>44895</v>
      </c>
      <c r="B927" s="21">
        <f>5000000-Scenarios!N929</f>
        <v>-66210.394429042935</v>
      </c>
    </row>
    <row r="928" spans="1:2" x14ac:dyDescent="0.2">
      <c r="A928" s="29">
        <v>44502</v>
      </c>
      <c r="B928" s="21">
        <f>5000000-Scenarios!N658</f>
        <v>-63633.361882667057</v>
      </c>
    </row>
    <row r="929" spans="1:2" x14ac:dyDescent="0.2">
      <c r="A929" s="29">
        <v>45558</v>
      </c>
      <c r="B929" s="21">
        <f>5000000-Scenarios!N1383</f>
        <v>-66616.447780721821</v>
      </c>
    </row>
    <row r="930" spans="1:2" x14ac:dyDescent="0.2">
      <c r="A930" s="29">
        <v>44518</v>
      </c>
      <c r="B930" s="21">
        <f>5000000-Scenarios!N670</f>
        <v>-67258.744812354445</v>
      </c>
    </row>
    <row r="931" spans="1:2" x14ac:dyDescent="0.2">
      <c r="A931" s="29">
        <v>43616</v>
      </c>
      <c r="B931" s="21">
        <f>5000000-Scenarios!N46</f>
        <v>-65954.486045817845</v>
      </c>
    </row>
    <row r="932" spans="1:2" x14ac:dyDescent="0.2">
      <c r="A932" s="29">
        <v>44273</v>
      </c>
      <c r="B932" s="21">
        <f>5000000-Scenarios!N499</f>
        <v>-64444.727896188386</v>
      </c>
    </row>
    <row r="933" spans="1:2" x14ac:dyDescent="0.2">
      <c r="A933" s="29">
        <v>45191</v>
      </c>
      <c r="B933" s="21">
        <f>5000000-Scenarios!N1132</f>
        <v>-66975.825544166379</v>
      </c>
    </row>
    <row r="934" spans="1:2" x14ac:dyDescent="0.2">
      <c r="A934" s="29">
        <v>43614</v>
      </c>
      <c r="B934" s="21">
        <f>5000000-Scenarios!N44</f>
        <v>-68126.577640421689</v>
      </c>
    </row>
    <row r="935" spans="1:2" x14ac:dyDescent="0.2">
      <c r="A935" s="29">
        <v>43770</v>
      </c>
      <c r="B935" s="21">
        <f>5000000-Scenarios!N154</f>
        <v>-64832.843764680438</v>
      </c>
    </row>
    <row r="936" spans="1:2" x14ac:dyDescent="0.2">
      <c r="A936" s="29">
        <v>45275</v>
      </c>
      <c r="B936" s="21">
        <f>5000000-Scenarios!N1191</f>
        <v>-68505.577084056102</v>
      </c>
    </row>
    <row r="937" spans="1:2" x14ac:dyDescent="0.2">
      <c r="A937" s="29">
        <v>45712</v>
      </c>
      <c r="B937" s="21">
        <f>5000000-Scenarios!N1487</f>
        <v>-69539.125846202485</v>
      </c>
    </row>
    <row r="938" spans="1:2" x14ac:dyDescent="0.2">
      <c r="A938" s="29">
        <v>44200</v>
      </c>
      <c r="B938" s="21">
        <f>5000000-Scenarios!N448</f>
        <v>-67778.318891637959</v>
      </c>
    </row>
    <row r="939" spans="1:2" x14ac:dyDescent="0.2">
      <c r="A939" s="29">
        <v>44210</v>
      </c>
      <c r="B939" s="21">
        <f>5000000-Scenarios!N456</f>
        <v>-69361.04942854587</v>
      </c>
    </row>
    <row r="940" spans="1:2" x14ac:dyDescent="0.2">
      <c r="A940" s="29">
        <v>44831</v>
      </c>
      <c r="B940" s="21">
        <f>5000000-Scenarios!N884</f>
        <v>-66457.479708961211</v>
      </c>
    </row>
    <row r="941" spans="1:2" x14ac:dyDescent="0.2">
      <c r="A941" s="29">
        <v>45302</v>
      </c>
      <c r="B941" s="21">
        <f>5000000-Scenarios!N1208</f>
        <v>-69310.887933466583</v>
      </c>
    </row>
    <row r="942" spans="1:2" x14ac:dyDescent="0.2">
      <c r="A942" s="29">
        <v>44938</v>
      </c>
      <c r="B942" s="21">
        <f>5000000-Scenarios!N958</f>
        <v>-67980.478933435865</v>
      </c>
    </row>
    <row r="943" spans="1:2" x14ac:dyDescent="0.2">
      <c r="A943" s="29">
        <v>44574</v>
      </c>
      <c r="B943" s="21">
        <f>5000000-Scenarios!N708</f>
        <v>-67534.560457134619</v>
      </c>
    </row>
    <row r="944" spans="1:2" x14ac:dyDescent="0.2">
      <c r="A944" s="29">
        <v>43964</v>
      </c>
      <c r="B944" s="21">
        <f>5000000-Scenarios!N286</f>
        <v>-69694.798300893977</v>
      </c>
    </row>
    <row r="945" spans="1:2" x14ac:dyDescent="0.2">
      <c r="A945" s="29">
        <v>43641</v>
      </c>
      <c r="B945" s="21">
        <f>5000000-Scenarios!N63</f>
        <v>-71110.147269602865</v>
      </c>
    </row>
    <row r="946" spans="1:2" x14ac:dyDescent="0.2">
      <c r="A946" s="29">
        <v>44322</v>
      </c>
      <c r="B946" s="21">
        <f>5000000-Scenarios!N533</f>
        <v>-70196.37538997829</v>
      </c>
    </row>
    <row r="947" spans="1:2" x14ac:dyDescent="0.2">
      <c r="A947" s="29">
        <v>45516</v>
      </c>
      <c r="B947" s="21">
        <f>5000000-Scenarios!N1354</f>
        <v>-69193.260665750131</v>
      </c>
    </row>
    <row r="948" spans="1:2" x14ac:dyDescent="0.2">
      <c r="A948" s="29">
        <v>43720</v>
      </c>
      <c r="B948" s="21">
        <f>5000000-Scenarios!N118</f>
        <v>-71540.87871613726</v>
      </c>
    </row>
    <row r="949" spans="1:2" x14ac:dyDescent="0.2">
      <c r="A949" s="29">
        <v>44356</v>
      </c>
      <c r="B949" s="21">
        <f>5000000-Scenarios!N556</f>
        <v>-70522.894507627934</v>
      </c>
    </row>
    <row r="950" spans="1:2" x14ac:dyDescent="0.2">
      <c r="A950" s="29">
        <v>44244</v>
      </c>
      <c r="B950" s="21">
        <f>5000000-Scenarios!N478</f>
        <v>-73565.938102586195</v>
      </c>
    </row>
    <row r="951" spans="1:2" x14ac:dyDescent="0.2">
      <c r="A951" s="29">
        <v>45198</v>
      </c>
      <c r="B951" s="21">
        <f>5000000-Scenarios!N1137</f>
        <v>-72369.00444083102</v>
      </c>
    </row>
    <row r="952" spans="1:2" x14ac:dyDescent="0.2">
      <c r="A952" s="29">
        <v>45163</v>
      </c>
      <c r="B952" s="21">
        <f>5000000-Scenarios!N1113</f>
        <v>-71114.259839944541</v>
      </c>
    </row>
    <row r="953" spans="1:2" x14ac:dyDescent="0.2">
      <c r="A953" s="29">
        <v>44298</v>
      </c>
      <c r="B953" s="21">
        <f>5000000-Scenarios!N515</f>
        <v>-73137.819230692461</v>
      </c>
    </row>
    <row r="954" spans="1:2" x14ac:dyDescent="0.2">
      <c r="A954" s="29">
        <v>45401</v>
      </c>
      <c r="B954" s="21">
        <f>5000000-Scenarios!N1276</f>
        <v>-73408.914123671129</v>
      </c>
    </row>
    <row r="955" spans="1:2" x14ac:dyDescent="0.2">
      <c r="A955" s="29">
        <v>44481</v>
      </c>
      <c r="B955" s="21">
        <f>5000000-Scenarios!N643</f>
        <v>-72326.030416471884</v>
      </c>
    </row>
    <row r="956" spans="1:2" x14ac:dyDescent="0.2">
      <c r="A956" s="29">
        <v>44406</v>
      </c>
      <c r="B956" s="21">
        <f>5000000-Scenarios!N591</f>
        <v>-71668.993907632306</v>
      </c>
    </row>
    <row r="957" spans="1:2" x14ac:dyDescent="0.2">
      <c r="A957" s="29">
        <v>43803</v>
      </c>
      <c r="B957" s="21">
        <f>5000000-Scenarios!N176</f>
        <v>-74854.982759757899</v>
      </c>
    </row>
    <row r="958" spans="1:2" x14ac:dyDescent="0.2">
      <c r="A958" s="29">
        <v>44300</v>
      </c>
      <c r="B958" s="21">
        <f>5000000-Scenarios!N517</f>
        <v>-71620.436104014516</v>
      </c>
    </row>
    <row r="959" spans="1:2" x14ac:dyDescent="0.2">
      <c r="A959" s="29">
        <v>44104</v>
      </c>
      <c r="B959" s="21">
        <f>5000000-Scenarios!N383</f>
        <v>-71333.597544635646</v>
      </c>
    </row>
    <row r="960" spans="1:2" x14ac:dyDescent="0.2">
      <c r="A960" s="29">
        <v>44705</v>
      </c>
      <c r="B960" s="21">
        <f>5000000-Scenarios!N798</f>
        <v>-73240.367087089457</v>
      </c>
    </row>
    <row r="961" spans="1:2" x14ac:dyDescent="0.2">
      <c r="A961" s="29">
        <v>45586</v>
      </c>
      <c r="B961" s="21">
        <f>5000000-Scenarios!N1403</f>
        <v>-73095.997127663344</v>
      </c>
    </row>
    <row r="962" spans="1:2" x14ac:dyDescent="0.2">
      <c r="A962" s="29">
        <v>45142</v>
      </c>
      <c r="B962" s="21">
        <f>5000000-Scenarios!N1098</f>
        <v>-73188.249226059765</v>
      </c>
    </row>
    <row r="963" spans="1:2" x14ac:dyDescent="0.2">
      <c r="A963" s="29">
        <v>44099</v>
      </c>
      <c r="B963" s="21">
        <f>5000000-Scenarios!N380</f>
        <v>-73345.149386543781</v>
      </c>
    </row>
    <row r="964" spans="1:2" x14ac:dyDescent="0.2">
      <c r="A964" s="29">
        <v>44692</v>
      </c>
      <c r="B964" s="21">
        <f>5000000-Scenarios!N789</f>
        <v>-74488.34010209702</v>
      </c>
    </row>
    <row r="965" spans="1:2" x14ac:dyDescent="0.2">
      <c r="A965" s="29">
        <v>43671</v>
      </c>
      <c r="B965" s="21">
        <f>5000000-Scenarios!N84</f>
        <v>-75338.10135455057</v>
      </c>
    </row>
    <row r="966" spans="1:2" x14ac:dyDescent="0.2">
      <c r="A966" s="29">
        <v>43929</v>
      </c>
      <c r="B966" s="21">
        <f>5000000-Scenarios!N262</f>
        <v>-76309.192466576584</v>
      </c>
    </row>
    <row r="967" spans="1:2" x14ac:dyDescent="0.2">
      <c r="A967" s="29">
        <v>44937</v>
      </c>
      <c r="B967" s="21">
        <f>5000000-Scenarios!N957</f>
        <v>-76023.179441932589</v>
      </c>
    </row>
    <row r="968" spans="1:2" x14ac:dyDescent="0.2">
      <c r="A968" s="29">
        <v>44013</v>
      </c>
      <c r="B968" s="21">
        <f>5000000-Scenarios!N320</f>
        <v>-75309.637457570992</v>
      </c>
    </row>
    <row r="969" spans="1:2" x14ac:dyDescent="0.2">
      <c r="A969" s="29">
        <v>44004</v>
      </c>
      <c r="B969" s="21">
        <f>5000000-Scenarios!N313</f>
        <v>-77254.596306825057</v>
      </c>
    </row>
    <row r="970" spans="1:2" x14ac:dyDescent="0.2">
      <c r="A970" s="29">
        <v>43922</v>
      </c>
      <c r="B970" s="21">
        <f>5000000-Scenarios!N257</f>
        <v>-78853.025639411062</v>
      </c>
    </row>
    <row r="971" spans="1:2" x14ac:dyDescent="0.2">
      <c r="A971" s="29">
        <v>45650</v>
      </c>
      <c r="B971" s="21">
        <f>5000000-Scenarios!N1448</f>
        <v>-78433.65419965703</v>
      </c>
    </row>
    <row r="972" spans="1:2" x14ac:dyDescent="0.2">
      <c r="A972" s="29">
        <v>44834</v>
      </c>
      <c r="B972" s="21">
        <f>5000000-Scenarios!N887</f>
        <v>-76634.289585600607</v>
      </c>
    </row>
    <row r="973" spans="1:2" x14ac:dyDescent="0.2">
      <c r="A973" s="29">
        <v>43830</v>
      </c>
      <c r="B973" s="21">
        <f>5000000-Scenarios!N194</f>
        <v>-75035.176993505098</v>
      </c>
    </row>
    <row r="974" spans="1:2" x14ac:dyDescent="0.2">
      <c r="A974" s="29">
        <v>45664</v>
      </c>
      <c r="B974" s="21">
        <f>5000000-Scenarios!N1456</f>
        <v>-77769.206881108694</v>
      </c>
    </row>
    <row r="975" spans="1:2" x14ac:dyDescent="0.2">
      <c r="A975" s="29">
        <v>43620</v>
      </c>
      <c r="B975" s="21">
        <f>5000000-Scenarios!N48</f>
        <v>-79083.793112874031</v>
      </c>
    </row>
    <row r="976" spans="1:2" x14ac:dyDescent="0.2">
      <c r="A976" s="29">
        <v>45168</v>
      </c>
      <c r="B976" s="21">
        <f>5000000-Scenarios!N1116</f>
        <v>-77936.734048547223</v>
      </c>
    </row>
    <row r="977" spans="1:2" x14ac:dyDescent="0.2">
      <c r="A977" s="29">
        <v>44755</v>
      </c>
      <c r="B977" s="21">
        <f>5000000-Scenarios!N831</f>
        <v>-77299.952734716237</v>
      </c>
    </row>
    <row r="978" spans="1:2" x14ac:dyDescent="0.2">
      <c r="A978" s="29">
        <v>44306</v>
      </c>
      <c r="B978" s="21">
        <f>5000000-Scenarios!N521</f>
        <v>-76477.784418831579</v>
      </c>
    </row>
    <row r="979" spans="1:2" x14ac:dyDescent="0.2">
      <c r="A979" s="29">
        <v>43937</v>
      </c>
      <c r="B979" s="21">
        <f>5000000-Scenarios!N267</f>
        <v>-79104.711560391821</v>
      </c>
    </row>
    <row r="980" spans="1:2" x14ac:dyDescent="0.2">
      <c r="A980" s="29">
        <v>43605</v>
      </c>
      <c r="B980" s="21">
        <f>5000000-Scenarios!N38</f>
        <v>-77213.209449526854</v>
      </c>
    </row>
    <row r="981" spans="1:2" x14ac:dyDescent="0.2">
      <c r="A981" s="29">
        <v>43564</v>
      </c>
      <c r="B981" s="21">
        <f>5000000-Scenarios!N10</f>
        <v>-77371.300959521905</v>
      </c>
    </row>
    <row r="982" spans="1:2" x14ac:dyDescent="0.2">
      <c r="A982" s="29">
        <v>44042</v>
      </c>
      <c r="B982" s="21">
        <f>5000000-Scenarios!N340</f>
        <v>-79493.199919409119</v>
      </c>
    </row>
    <row r="983" spans="1:2" x14ac:dyDescent="0.2">
      <c r="A983" s="29">
        <v>44552</v>
      </c>
      <c r="B983" s="21">
        <f>5000000-Scenarios!N693</f>
        <v>-80073.209290115163</v>
      </c>
    </row>
    <row r="984" spans="1:2" x14ac:dyDescent="0.2">
      <c r="A984" s="29">
        <v>44796</v>
      </c>
      <c r="B984" s="21">
        <f>5000000-Scenarios!N860</f>
        <v>-80231.124131135643</v>
      </c>
    </row>
    <row r="985" spans="1:2" x14ac:dyDescent="0.2">
      <c r="A985" s="29">
        <v>45434</v>
      </c>
      <c r="B985" s="21">
        <f>5000000-Scenarios!N1299</f>
        <v>-78331.939558287151</v>
      </c>
    </row>
    <row r="986" spans="1:2" x14ac:dyDescent="0.2">
      <c r="A986" s="29">
        <v>45453</v>
      </c>
      <c r="B986" s="21">
        <f>5000000-Scenarios!N1311</f>
        <v>-81074.092575465329</v>
      </c>
    </row>
    <row r="987" spans="1:2" x14ac:dyDescent="0.2">
      <c r="A987" s="29">
        <v>45267</v>
      </c>
      <c r="B987" s="21">
        <f>5000000-Scenarios!N1185</f>
        <v>-80780.233867065981</v>
      </c>
    </row>
    <row r="988" spans="1:2" x14ac:dyDescent="0.2">
      <c r="A988" s="29">
        <v>45272</v>
      </c>
      <c r="B988" s="21">
        <f>5000000-Scenarios!N1188</f>
        <v>-80799.454814553261</v>
      </c>
    </row>
    <row r="989" spans="1:2" x14ac:dyDescent="0.2">
      <c r="A989" s="29">
        <v>43808</v>
      </c>
      <c r="B989" s="21">
        <f>5000000-Scenarios!N179</f>
        <v>-81446.185863325372</v>
      </c>
    </row>
    <row r="990" spans="1:2" x14ac:dyDescent="0.2">
      <c r="A990" s="29">
        <v>44020</v>
      </c>
      <c r="B990" s="21">
        <f>5000000-Scenarios!N324</f>
        <v>-78676.977170390077</v>
      </c>
    </row>
    <row r="991" spans="1:2" x14ac:dyDescent="0.2">
      <c r="A991" s="29">
        <v>44435</v>
      </c>
      <c r="B991" s="21">
        <f>5000000-Scenarios!N612</f>
        <v>-81848.153304845095</v>
      </c>
    </row>
    <row r="992" spans="1:2" x14ac:dyDescent="0.2">
      <c r="A992" s="29">
        <v>44572</v>
      </c>
      <c r="B992" s="21">
        <f>5000000-Scenarios!N706</f>
        <v>-84177.42116028443</v>
      </c>
    </row>
    <row r="993" spans="1:2" x14ac:dyDescent="0.2">
      <c r="A993" s="29">
        <v>44988</v>
      </c>
      <c r="B993" s="21">
        <f>5000000-Scenarios!N992</f>
        <v>-83747.430782594718</v>
      </c>
    </row>
    <row r="994" spans="1:2" x14ac:dyDescent="0.2">
      <c r="A994" s="29">
        <v>43719</v>
      </c>
      <c r="B994" s="21">
        <f>5000000-Scenarios!N117</f>
        <v>-82321.208171112463</v>
      </c>
    </row>
    <row r="995" spans="1:2" x14ac:dyDescent="0.2">
      <c r="A995" s="29">
        <v>45037</v>
      </c>
      <c r="B995" s="21">
        <f>5000000-Scenarios!N1026</f>
        <v>-82598.920210096054</v>
      </c>
    </row>
    <row r="996" spans="1:2" x14ac:dyDescent="0.2">
      <c r="A996" s="29">
        <v>45208</v>
      </c>
      <c r="B996" s="21">
        <f>5000000-Scenarios!N1143</f>
        <v>-82545.591712119058</v>
      </c>
    </row>
    <row r="997" spans="1:2" x14ac:dyDescent="0.2">
      <c r="A997" s="29">
        <v>44715</v>
      </c>
      <c r="B997" s="21">
        <f>5000000-Scenarios!N805</f>
        <v>-82530.071452512406</v>
      </c>
    </row>
    <row r="998" spans="1:2" x14ac:dyDescent="0.2">
      <c r="A998" s="29">
        <v>43956</v>
      </c>
      <c r="B998" s="21">
        <f>5000000-Scenarios!N280</f>
        <v>-85598.121291924268</v>
      </c>
    </row>
    <row r="999" spans="1:2" x14ac:dyDescent="0.2">
      <c r="A999" s="29">
        <v>44616</v>
      </c>
      <c r="B999" s="21">
        <f>5000000-Scenarios!N736</f>
        <v>-83312.626057526097</v>
      </c>
    </row>
    <row r="1000" spans="1:2" x14ac:dyDescent="0.2">
      <c r="A1000" s="29">
        <v>43801</v>
      </c>
      <c r="B1000" s="21">
        <f>5000000-Scenarios!N174</f>
        <v>-84751.146545162424</v>
      </c>
    </row>
    <row r="1001" spans="1:2" x14ac:dyDescent="0.2">
      <c r="A1001" s="29">
        <v>43700</v>
      </c>
      <c r="B1001" s="21">
        <f>5000000-Scenarios!N105</f>
        <v>-85105.341140754521</v>
      </c>
    </row>
    <row r="1002" spans="1:2" x14ac:dyDescent="0.2">
      <c r="A1002" s="29">
        <v>44546</v>
      </c>
      <c r="B1002" s="21">
        <f>5000000-Scenarios!N689</f>
        <v>-84417.061952977441</v>
      </c>
    </row>
    <row r="1003" spans="1:2" x14ac:dyDescent="0.2">
      <c r="A1003" s="29">
        <v>44420</v>
      </c>
      <c r="B1003" s="21">
        <f>5000000-Scenarios!N601</f>
        <v>-84360.753474066034</v>
      </c>
    </row>
    <row r="1004" spans="1:2" x14ac:dyDescent="0.2">
      <c r="A1004" s="29">
        <v>44886</v>
      </c>
      <c r="B1004" s="21">
        <f>5000000-Scenarios!N923</f>
        <v>-82371.053928345442</v>
      </c>
    </row>
    <row r="1005" spans="1:2" x14ac:dyDescent="0.2">
      <c r="A1005" s="29">
        <v>44238</v>
      </c>
      <c r="B1005" s="21">
        <f>5000000-Scenarios!N475</f>
        <v>-84167.653386699967</v>
      </c>
    </row>
    <row r="1006" spans="1:2" x14ac:dyDescent="0.2">
      <c r="A1006" s="29">
        <v>45104</v>
      </c>
      <c r="B1006" s="21">
        <f>5000000-Scenarios!N1071</f>
        <v>-85638.410674285144</v>
      </c>
    </row>
    <row r="1007" spans="1:2" x14ac:dyDescent="0.2">
      <c r="A1007" s="29">
        <v>44203</v>
      </c>
      <c r="B1007" s="21">
        <f>5000000-Scenarios!N451</f>
        <v>-87772.468237135559</v>
      </c>
    </row>
    <row r="1008" spans="1:2" x14ac:dyDescent="0.2">
      <c r="A1008" s="29">
        <v>44817</v>
      </c>
      <c r="B1008" s="21">
        <f>5000000-Scenarios!N874</f>
        <v>-85776.551229066215</v>
      </c>
    </row>
    <row r="1009" spans="1:2" x14ac:dyDescent="0.2">
      <c r="A1009" s="29">
        <v>45379</v>
      </c>
      <c r="B1009" s="21">
        <f>5000000-Scenarios!N1261</f>
        <v>-85999.723868573084</v>
      </c>
    </row>
    <row r="1010" spans="1:2" x14ac:dyDescent="0.2">
      <c r="A1010" s="29">
        <v>44473</v>
      </c>
      <c r="B1010" s="21">
        <f>5000000-Scenarios!N637</f>
        <v>-86372.736095180735</v>
      </c>
    </row>
    <row r="1011" spans="1:2" x14ac:dyDescent="0.2">
      <c r="A1011" s="29">
        <v>44858</v>
      </c>
      <c r="B1011" s="21">
        <f>5000000-Scenarios!N903</f>
        <v>-82942.762001663446</v>
      </c>
    </row>
    <row r="1012" spans="1:2" x14ac:dyDescent="0.2">
      <c r="A1012" s="29">
        <v>43586</v>
      </c>
      <c r="B1012" s="21">
        <f>5000000-Scenarios!N25</f>
        <v>-85144.34607324563</v>
      </c>
    </row>
    <row r="1013" spans="1:2" x14ac:dyDescent="0.2">
      <c r="A1013" s="29">
        <v>44508</v>
      </c>
      <c r="B1013" s="21">
        <f>5000000-Scenarios!N662</f>
        <v>-88628.584039431997</v>
      </c>
    </row>
    <row r="1014" spans="1:2" x14ac:dyDescent="0.2">
      <c r="A1014" s="29">
        <v>43852</v>
      </c>
      <c r="B1014" s="21">
        <f>5000000-Scenarios!N208</f>
        <v>-88897.257042182609</v>
      </c>
    </row>
    <row r="1015" spans="1:2" x14ac:dyDescent="0.2">
      <c r="A1015" s="29">
        <v>44067</v>
      </c>
      <c r="B1015" s="21">
        <f>5000000-Scenarios!N357</f>
        <v>-86264.91587324813</v>
      </c>
    </row>
    <row r="1016" spans="1:2" x14ac:dyDescent="0.2">
      <c r="A1016" s="29">
        <v>45580</v>
      </c>
      <c r="B1016" s="21">
        <f>5000000-Scenarios!N1399</f>
        <v>-86685.921049124561</v>
      </c>
    </row>
    <row r="1017" spans="1:2" x14ac:dyDescent="0.2">
      <c r="A1017" s="29">
        <v>44950</v>
      </c>
      <c r="B1017" s="21">
        <f>5000000-Scenarios!N965</f>
        <v>-87947.505062486976</v>
      </c>
    </row>
    <row r="1018" spans="1:2" x14ac:dyDescent="0.2">
      <c r="A1018" s="29">
        <v>43957</v>
      </c>
      <c r="B1018" s="21">
        <f>5000000-Scenarios!N281</f>
        <v>-87270.395263281651</v>
      </c>
    </row>
    <row r="1019" spans="1:2" x14ac:dyDescent="0.2">
      <c r="A1019" s="29">
        <v>45435</v>
      </c>
      <c r="B1019" s="21">
        <f>5000000-Scenarios!N1300</f>
        <v>-89091.963931446895</v>
      </c>
    </row>
    <row r="1020" spans="1:2" x14ac:dyDescent="0.2">
      <c r="A1020" s="29">
        <v>43917</v>
      </c>
      <c r="B1020" s="21">
        <f>5000000-Scenarios!N254</f>
        <v>-89548.06771783717</v>
      </c>
    </row>
    <row r="1021" spans="1:2" x14ac:dyDescent="0.2">
      <c r="A1021" s="29">
        <v>43741</v>
      </c>
      <c r="B1021" s="21">
        <f>5000000-Scenarios!N133</f>
        <v>-88547.922784118913</v>
      </c>
    </row>
    <row r="1022" spans="1:2" x14ac:dyDescent="0.2">
      <c r="A1022" s="29">
        <v>45674</v>
      </c>
      <c r="B1022" s="21">
        <f>5000000-Scenarios!N1463</f>
        <v>-91752.440939304419</v>
      </c>
    </row>
    <row r="1023" spans="1:2" x14ac:dyDescent="0.2">
      <c r="A1023" s="29">
        <v>43592</v>
      </c>
      <c r="B1023" s="21">
        <f>5000000-Scenarios!N29</f>
        <v>-92663.193719617091</v>
      </c>
    </row>
    <row r="1024" spans="1:2" x14ac:dyDescent="0.2">
      <c r="A1024" s="29">
        <v>45589</v>
      </c>
      <c r="B1024" s="21">
        <f>5000000-Scenarios!N1406</f>
        <v>-93179.667604627088</v>
      </c>
    </row>
    <row r="1025" spans="1:2" x14ac:dyDescent="0.2">
      <c r="A1025" s="29">
        <v>44077</v>
      </c>
      <c r="B1025" s="21">
        <f>5000000-Scenarios!N365</f>
        <v>-94281.793480383232</v>
      </c>
    </row>
    <row r="1026" spans="1:2" x14ac:dyDescent="0.2">
      <c r="A1026" s="29">
        <v>44813</v>
      </c>
      <c r="B1026" s="21">
        <f>5000000-Scenarios!N872</f>
        <v>-93359.327469237149</v>
      </c>
    </row>
    <row r="1027" spans="1:2" x14ac:dyDescent="0.2">
      <c r="A1027" s="29">
        <v>43594</v>
      </c>
      <c r="B1027" s="21">
        <f>5000000-Scenarios!N31</f>
        <v>-93093.807644896209</v>
      </c>
    </row>
    <row r="1028" spans="1:2" x14ac:dyDescent="0.2">
      <c r="A1028" s="29">
        <v>44160</v>
      </c>
      <c r="B1028" s="21">
        <f>5000000-Scenarios!N423</f>
        <v>-93300.473826336674</v>
      </c>
    </row>
    <row r="1029" spans="1:2" x14ac:dyDescent="0.2">
      <c r="A1029" s="29">
        <v>45196</v>
      </c>
      <c r="B1029" s="21">
        <f>5000000-Scenarios!N1135</f>
        <v>-91665.936322581954</v>
      </c>
    </row>
    <row r="1030" spans="1:2" x14ac:dyDescent="0.2">
      <c r="A1030" s="29">
        <v>45036</v>
      </c>
      <c r="B1030" s="21">
        <f>5000000-Scenarios!N1025</f>
        <v>-94977.802935976535</v>
      </c>
    </row>
    <row r="1031" spans="1:2" x14ac:dyDescent="0.2">
      <c r="A1031" s="29">
        <v>44839</v>
      </c>
      <c r="B1031" s="21">
        <f>5000000-Scenarios!N890</f>
        <v>-93878.134786958806</v>
      </c>
    </row>
    <row r="1032" spans="1:2" x14ac:dyDescent="0.2">
      <c r="A1032" s="29">
        <v>44428</v>
      </c>
      <c r="B1032" s="21">
        <f>5000000-Scenarios!N607</f>
        <v>-92210.632443899289</v>
      </c>
    </row>
    <row r="1033" spans="1:2" x14ac:dyDescent="0.2">
      <c r="A1033" s="29">
        <v>44301</v>
      </c>
      <c r="B1033" s="21">
        <f>5000000-Scenarios!N518</f>
        <v>-91632.670691218227</v>
      </c>
    </row>
    <row r="1034" spans="1:2" x14ac:dyDescent="0.2">
      <c r="A1034" s="29">
        <v>44718</v>
      </c>
      <c r="B1034" s="21">
        <f>5000000-Scenarios!N806</f>
        <v>-93496.039775403216</v>
      </c>
    </row>
    <row r="1035" spans="1:2" x14ac:dyDescent="0.2">
      <c r="A1035" s="29">
        <v>44097</v>
      </c>
      <c r="B1035" s="21">
        <f>5000000-Scenarios!N378</f>
        <v>-94273.905019389465</v>
      </c>
    </row>
    <row r="1036" spans="1:2" x14ac:dyDescent="0.2">
      <c r="A1036" s="29">
        <v>43665</v>
      </c>
      <c r="B1036" s="21">
        <f>5000000-Scenarios!N80</f>
        <v>-95955.543120553717</v>
      </c>
    </row>
    <row r="1037" spans="1:2" x14ac:dyDescent="0.2">
      <c r="A1037" s="29">
        <v>45436</v>
      </c>
      <c r="B1037" s="21">
        <f>5000000-Scenarios!N1301</f>
        <v>-94478.778562624007</v>
      </c>
    </row>
    <row r="1038" spans="1:2" x14ac:dyDescent="0.2">
      <c r="A1038" s="29">
        <v>45450</v>
      </c>
      <c r="B1038" s="21">
        <f>5000000-Scenarios!N1310</f>
        <v>-96315.783021875657</v>
      </c>
    </row>
    <row r="1039" spans="1:2" x14ac:dyDescent="0.2">
      <c r="A1039" s="29">
        <v>44068</v>
      </c>
      <c r="B1039" s="21">
        <f>5000000-Scenarios!N358</f>
        <v>-96515.12544768583</v>
      </c>
    </row>
    <row r="1040" spans="1:2" x14ac:dyDescent="0.2">
      <c r="A1040" s="29">
        <v>45495</v>
      </c>
      <c r="B1040" s="21">
        <f>5000000-Scenarios!N1339</f>
        <v>-98454.275574823841</v>
      </c>
    </row>
    <row r="1041" spans="1:2" x14ac:dyDescent="0.2">
      <c r="A1041" s="29">
        <v>43985</v>
      </c>
      <c r="B1041" s="21">
        <f>5000000-Scenarios!N300</f>
        <v>-98364.895275469869</v>
      </c>
    </row>
    <row r="1042" spans="1:2" x14ac:dyDescent="0.2">
      <c r="A1042" s="29">
        <v>44964</v>
      </c>
      <c r="B1042" s="21">
        <f>5000000-Scenarios!N975</f>
        <v>-97150.843096881174</v>
      </c>
    </row>
    <row r="1043" spans="1:2" x14ac:dyDescent="0.2">
      <c r="A1043" s="29">
        <v>44155</v>
      </c>
      <c r="B1043" s="21">
        <f>5000000-Scenarios!N420</f>
        <v>-95943.02400584612</v>
      </c>
    </row>
    <row r="1044" spans="1:2" x14ac:dyDescent="0.2">
      <c r="A1044" s="29">
        <v>45047</v>
      </c>
      <c r="B1044" s="21">
        <f>5000000-Scenarios!N1032</f>
        <v>-96045.99288932234</v>
      </c>
    </row>
    <row r="1045" spans="1:2" x14ac:dyDescent="0.2">
      <c r="A1045" s="29">
        <v>45212</v>
      </c>
      <c r="B1045" s="21">
        <f>5000000-Scenarios!N1147</f>
        <v>-97071.542283401825</v>
      </c>
    </row>
    <row r="1046" spans="1:2" x14ac:dyDescent="0.2">
      <c r="A1046" s="29">
        <v>45033</v>
      </c>
      <c r="B1046" s="21">
        <f>5000000-Scenarios!N1022</f>
        <v>-95800.128961376846</v>
      </c>
    </row>
    <row r="1047" spans="1:2" x14ac:dyDescent="0.2">
      <c r="A1047" s="29">
        <v>44627</v>
      </c>
      <c r="B1047" s="21">
        <f>5000000-Scenarios!N743</f>
        <v>-93734.070424056612</v>
      </c>
    </row>
    <row r="1048" spans="1:2" x14ac:dyDescent="0.2">
      <c r="A1048" s="29">
        <v>44452</v>
      </c>
      <c r="B1048" s="21">
        <f>5000000-Scenarios!N622</f>
        <v>-98830.926226092502</v>
      </c>
    </row>
    <row r="1049" spans="1:2" x14ac:dyDescent="0.2">
      <c r="A1049" s="29">
        <v>43986</v>
      </c>
      <c r="B1049" s="21">
        <f>5000000-Scenarios!N301</f>
        <v>-99694.555232430808</v>
      </c>
    </row>
    <row r="1050" spans="1:2" x14ac:dyDescent="0.2">
      <c r="A1050" s="29">
        <v>43840</v>
      </c>
      <c r="B1050" s="21">
        <f>5000000-Scenarios!N201</f>
        <v>-98114.19269471243</v>
      </c>
    </row>
    <row r="1051" spans="1:2" x14ac:dyDescent="0.2">
      <c r="A1051" s="29">
        <v>44029</v>
      </c>
      <c r="B1051" s="21">
        <f>5000000-Scenarios!N331</f>
        <v>-100538.73218012694</v>
      </c>
    </row>
    <row r="1052" spans="1:2" x14ac:dyDescent="0.2">
      <c r="A1052" s="29">
        <v>45735</v>
      </c>
      <c r="B1052" s="21">
        <f>5000000-Scenarios!N1504</f>
        <v>-102664.25154802483</v>
      </c>
    </row>
    <row r="1053" spans="1:2" x14ac:dyDescent="0.2">
      <c r="A1053" s="29">
        <v>45324</v>
      </c>
      <c r="B1053" s="21">
        <f>5000000-Scenarios!N1223</f>
        <v>-100849.06550407875</v>
      </c>
    </row>
    <row r="1054" spans="1:2" x14ac:dyDescent="0.2">
      <c r="A1054" s="29">
        <v>43791</v>
      </c>
      <c r="B1054" s="21">
        <f>5000000-Scenarios!N169</f>
        <v>-99666.918029345572</v>
      </c>
    </row>
    <row r="1055" spans="1:2" x14ac:dyDescent="0.2">
      <c r="A1055" s="29">
        <v>45068</v>
      </c>
      <c r="B1055" s="21">
        <f>5000000-Scenarios!N1047</f>
        <v>-102895.42819979973</v>
      </c>
    </row>
    <row r="1056" spans="1:2" x14ac:dyDescent="0.2">
      <c r="A1056" s="29">
        <v>44648</v>
      </c>
      <c r="B1056" s="21">
        <f>5000000-Scenarios!N758</f>
        <v>-101328.80144063383</v>
      </c>
    </row>
    <row r="1057" spans="1:2" x14ac:dyDescent="0.2">
      <c r="A1057" s="29">
        <v>45131</v>
      </c>
      <c r="B1057" s="21">
        <f>5000000-Scenarios!N1089</f>
        <v>-101295.84167480562</v>
      </c>
    </row>
    <row r="1058" spans="1:2" x14ac:dyDescent="0.2">
      <c r="A1058" s="29">
        <v>45581</v>
      </c>
      <c r="B1058" s="21">
        <f>5000000-Scenarios!N1400</f>
        <v>-102610.26942870952</v>
      </c>
    </row>
    <row r="1059" spans="1:2" x14ac:dyDescent="0.2">
      <c r="A1059" s="29">
        <v>43697</v>
      </c>
      <c r="B1059" s="21">
        <f>5000000-Scenarios!N102</f>
        <v>-103769.30283527076</v>
      </c>
    </row>
    <row r="1060" spans="1:2" x14ac:dyDescent="0.2">
      <c r="A1060" s="29">
        <v>45114</v>
      </c>
      <c r="B1060" s="21">
        <f>5000000-Scenarios!N1078</f>
        <v>-103607.76153508946</v>
      </c>
    </row>
    <row r="1061" spans="1:2" x14ac:dyDescent="0.2">
      <c r="A1061" s="29">
        <v>43945</v>
      </c>
      <c r="B1061" s="21">
        <f>5000000-Scenarios!N273</f>
        <v>-104314.47308914643</v>
      </c>
    </row>
    <row r="1062" spans="1:2" x14ac:dyDescent="0.2">
      <c r="A1062" s="29">
        <v>43943</v>
      </c>
      <c r="B1062" s="21">
        <f>5000000-Scenarios!N271</f>
        <v>-104369.91040325351</v>
      </c>
    </row>
    <row r="1063" spans="1:2" x14ac:dyDescent="0.2">
      <c r="A1063" s="29">
        <v>44978</v>
      </c>
      <c r="B1063" s="21">
        <f>5000000-Scenarios!N984</f>
        <v>-104263.96933671646</v>
      </c>
    </row>
    <row r="1064" spans="1:2" x14ac:dyDescent="0.2">
      <c r="A1064" s="29">
        <v>44113</v>
      </c>
      <c r="B1064" s="21">
        <f>5000000-Scenarios!N390</f>
        <v>-106942.9037696952</v>
      </c>
    </row>
    <row r="1065" spans="1:2" x14ac:dyDescent="0.2">
      <c r="A1065" s="29">
        <v>44848</v>
      </c>
      <c r="B1065" s="21">
        <f>5000000-Scenarios!N897</f>
        <v>-104170.71565920673</v>
      </c>
    </row>
    <row r="1066" spans="1:2" x14ac:dyDescent="0.2">
      <c r="A1066" s="29">
        <v>44095</v>
      </c>
      <c r="B1066" s="21">
        <f>5000000-Scenarios!N376</f>
        <v>-106728.31793562509</v>
      </c>
    </row>
    <row r="1067" spans="1:2" x14ac:dyDescent="0.2">
      <c r="A1067" s="29">
        <v>45028</v>
      </c>
      <c r="B1067" s="21">
        <f>5000000-Scenarios!N1019</f>
        <v>-105506.27577185165</v>
      </c>
    </row>
    <row r="1068" spans="1:2" x14ac:dyDescent="0.2">
      <c r="A1068" s="29">
        <v>44358</v>
      </c>
      <c r="B1068" s="21">
        <f>5000000-Scenarios!N558</f>
        <v>-104705.81032530405</v>
      </c>
    </row>
    <row r="1069" spans="1:2" x14ac:dyDescent="0.2">
      <c r="A1069" s="29">
        <v>43970</v>
      </c>
      <c r="B1069" s="21">
        <f>5000000-Scenarios!N290</f>
        <v>-104291.39120031893</v>
      </c>
    </row>
    <row r="1070" spans="1:2" x14ac:dyDescent="0.2">
      <c r="A1070" s="29">
        <v>43795</v>
      </c>
      <c r="B1070" s="21">
        <f>5000000-Scenarios!N171</f>
        <v>-107356.38724150136</v>
      </c>
    </row>
    <row r="1071" spans="1:2" x14ac:dyDescent="0.2">
      <c r="A1071" s="29">
        <v>44001</v>
      </c>
      <c r="B1071" s="21">
        <f>5000000-Scenarios!N312</f>
        <v>-106272.43190484494</v>
      </c>
    </row>
    <row r="1072" spans="1:2" x14ac:dyDescent="0.2">
      <c r="A1072" s="29">
        <v>45456</v>
      </c>
      <c r="B1072" s="21">
        <f>5000000-Scenarios!N1314</f>
        <v>-108430.6868972443</v>
      </c>
    </row>
    <row r="1073" spans="1:2" x14ac:dyDescent="0.2">
      <c r="A1073" s="29">
        <v>44410</v>
      </c>
      <c r="B1073" s="21">
        <f>5000000-Scenarios!N593</f>
        <v>-105570.03612181731</v>
      </c>
    </row>
    <row r="1074" spans="1:2" x14ac:dyDescent="0.2">
      <c r="A1074" s="29">
        <v>44337</v>
      </c>
      <c r="B1074" s="21">
        <f>5000000-Scenarios!N544</f>
        <v>-105530.59335893579</v>
      </c>
    </row>
    <row r="1075" spans="1:2" x14ac:dyDescent="0.2">
      <c r="A1075" s="29">
        <v>44754</v>
      </c>
      <c r="B1075" s="21">
        <f>5000000-Scenarios!N830</f>
        <v>-105904.35479372926</v>
      </c>
    </row>
    <row r="1076" spans="1:2" x14ac:dyDescent="0.2">
      <c r="A1076" s="29">
        <v>43836</v>
      </c>
      <c r="B1076" s="21">
        <f>5000000-Scenarios!N197</f>
        <v>-103990.67452935502</v>
      </c>
    </row>
    <row r="1077" spans="1:2" x14ac:dyDescent="0.2">
      <c r="A1077" s="29">
        <v>45649</v>
      </c>
      <c r="B1077" s="21">
        <f>5000000-Scenarios!N1447</f>
        <v>-107636.80826125666</v>
      </c>
    </row>
    <row r="1078" spans="1:2" x14ac:dyDescent="0.2">
      <c r="A1078" s="29">
        <v>45188</v>
      </c>
      <c r="B1078" s="21">
        <f>5000000-Scenarios!N1129</f>
        <v>-108503.3026709659</v>
      </c>
    </row>
    <row r="1079" spans="1:2" x14ac:dyDescent="0.2">
      <c r="A1079" s="29">
        <v>43754</v>
      </c>
      <c r="B1079" s="21">
        <f>5000000-Scenarios!N142</f>
        <v>-108551.27166401595</v>
      </c>
    </row>
    <row r="1080" spans="1:2" x14ac:dyDescent="0.2">
      <c r="A1080" s="29">
        <v>44923</v>
      </c>
      <c r="B1080" s="21">
        <f>5000000-Scenarios!N948</f>
        <v>-106662.15512820054</v>
      </c>
    </row>
    <row r="1081" spans="1:2" x14ac:dyDescent="0.2">
      <c r="A1081" s="29">
        <v>44232</v>
      </c>
      <c r="B1081" s="21">
        <f>5000000-Scenarios!N471</f>
        <v>-106385.37437028624</v>
      </c>
    </row>
    <row r="1082" spans="1:2" x14ac:dyDescent="0.2">
      <c r="A1082" s="29">
        <v>43689</v>
      </c>
      <c r="B1082" s="21">
        <f>5000000-Scenarios!N96</f>
        <v>-107569.70200410765</v>
      </c>
    </row>
    <row r="1083" spans="1:2" x14ac:dyDescent="0.2">
      <c r="A1083" s="29">
        <v>44726</v>
      </c>
      <c r="B1083" s="21">
        <f>5000000-Scenarios!N812</f>
        <v>-108116.47277032863</v>
      </c>
    </row>
    <row r="1084" spans="1:2" x14ac:dyDescent="0.2">
      <c r="A1084" s="29">
        <v>44806</v>
      </c>
      <c r="B1084" s="21">
        <f>5000000-Scenarios!N868</f>
        <v>-109904.66064391099</v>
      </c>
    </row>
    <row r="1085" spans="1:2" x14ac:dyDescent="0.2">
      <c r="A1085" s="29">
        <v>44218</v>
      </c>
      <c r="B1085" s="21">
        <f>5000000-Scenarios!N461</f>
        <v>-108695.69740069751</v>
      </c>
    </row>
    <row r="1086" spans="1:2" x14ac:dyDescent="0.2">
      <c r="A1086" s="29">
        <v>43780</v>
      </c>
      <c r="B1086" s="21">
        <f>5000000-Scenarios!N160</f>
        <v>-107979.98848411068</v>
      </c>
    </row>
    <row r="1087" spans="1:2" x14ac:dyDescent="0.2">
      <c r="A1087" s="29">
        <v>44370</v>
      </c>
      <c r="B1087" s="21">
        <f>5000000-Scenarios!N566</f>
        <v>-106917.44471784309</v>
      </c>
    </row>
    <row r="1088" spans="1:2" x14ac:dyDescent="0.2">
      <c r="A1088" s="29">
        <v>44805</v>
      </c>
      <c r="B1088" s="21">
        <f>5000000-Scenarios!N867</f>
        <v>-109447.0796459103</v>
      </c>
    </row>
    <row r="1089" spans="1:2" x14ac:dyDescent="0.2">
      <c r="A1089" s="29">
        <v>43802</v>
      </c>
      <c r="B1089" s="21">
        <f>5000000-Scenarios!N175</f>
        <v>-111083.51088860352</v>
      </c>
    </row>
    <row r="1090" spans="1:2" x14ac:dyDescent="0.2">
      <c r="A1090" s="29">
        <v>43845</v>
      </c>
      <c r="B1090" s="21">
        <f>5000000-Scenarios!N204</f>
        <v>-107134.68838922493</v>
      </c>
    </row>
    <row r="1091" spans="1:2" x14ac:dyDescent="0.2">
      <c r="A1091" s="29">
        <v>44621</v>
      </c>
      <c r="B1091" s="21">
        <f>5000000-Scenarios!N739</f>
        <v>-108614.11226869095</v>
      </c>
    </row>
    <row r="1092" spans="1:2" x14ac:dyDescent="0.2">
      <c r="A1092" s="29">
        <v>43740</v>
      </c>
      <c r="B1092" s="21">
        <f>5000000-Scenarios!N132</f>
        <v>-109904.85801926535</v>
      </c>
    </row>
    <row r="1093" spans="1:2" x14ac:dyDescent="0.2">
      <c r="A1093" s="29">
        <v>43696</v>
      </c>
      <c r="B1093" s="21">
        <f>5000000-Scenarios!N101</f>
        <v>-112482.34058259055</v>
      </c>
    </row>
    <row r="1094" spans="1:2" x14ac:dyDescent="0.2">
      <c r="A1094" s="29">
        <v>43739</v>
      </c>
      <c r="B1094" s="21">
        <f>5000000-Scenarios!N131</f>
        <v>-110588.90176900011</v>
      </c>
    </row>
    <row r="1095" spans="1:2" x14ac:dyDescent="0.2">
      <c r="A1095" s="29">
        <v>45128</v>
      </c>
      <c r="B1095" s="21">
        <f>5000000-Scenarios!N1088</f>
        <v>-112244.56232091226</v>
      </c>
    </row>
    <row r="1096" spans="1:2" x14ac:dyDescent="0.2">
      <c r="A1096" s="29">
        <v>44592</v>
      </c>
      <c r="B1096" s="21">
        <f>5000000-Scenarios!N719</f>
        <v>-110897.27589041647</v>
      </c>
    </row>
    <row r="1097" spans="1:2" x14ac:dyDescent="0.2">
      <c r="A1097" s="29">
        <v>44482</v>
      </c>
      <c r="B1097" s="21">
        <f>5000000-Scenarios!N644</f>
        <v>-113659.53355953284</v>
      </c>
    </row>
    <row r="1098" spans="1:2" x14ac:dyDescent="0.2">
      <c r="A1098" s="29">
        <v>43783</v>
      </c>
      <c r="B1098" s="21">
        <f>5000000-Scenarios!N163</f>
        <v>-116273.57455920801</v>
      </c>
    </row>
    <row r="1099" spans="1:2" x14ac:dyDescent="0.2">
      <c r="A1099" s="29">
        <v>43843</v>
      </c>
      <c r="B1099" s="21">
        <f>5000000-Scenarios!N202</f>
        <v>-116777.2457841076</v>
      </c>
    </row>
    <row r="1100" spans="1:2" x14ac:dyDescent="0.2">
      <c r="A1100" s="29">
        <v>44186</v>
      </c>
      <c r="B1100" s="21">
        <f>5000000-Scenarios!N440</f>
        <v>-115894.47299784794</v>
      </c>
    </row>
    <row r="1101" spans="1:2" x14ac:dyDescent="0.2">
      <c r="A1101" s="29">
        <v>44868</v>
      </c>
      <c r="B1101" s="21">
        <f>5000000-Scenarios!N911</f>
        <v>-113569.69906774256</v>
      </c>
    </row>
    <row r="1102" spans="1:2" x14ac:dyDescent="0.2">
      <c r="A1102" s="29">
        <v>43621</v>
      </c>
      <c r="B1102" s="21">
        <f>5000000-Scenarios!N49</f>
        <v>-113278.06219755672</v>
      </c>
    </row>
    <row r="1103" spans="1:2" x14ac:dyDescent="0.2">
      <c r="A1103" s="29">
        <v>44904</v>
      </c>
      <c r="B1103" s="21">
        <f>5000000-Scenarios!N936</f>
        <v>-115024.11062851362</v>
      </c>
    </row>
    <row r="1104" spans="1:2" x14ac:dyDescent="0.2">
      <c r="A1104" s="29">
        <v>43748</v>
      </c>
      <c r="B1104" s="21">
        <f>5000000-Scenarios!N138</f>
        <v>-114600.50003135577</v>
      </c>
    </row>
    <row r="1105" spans="1:2" x14ac:dyDescent="0.2">
      <c r="A1105" s="29">
        <v>44551</v>
      </c>
      <c r="B1105" s="21">
        <f>5000000-Scenarios!N692</f>
        <v>-116616.61154778022</v>
      </c>
    </row>
    <row r="1106" spans="1:2" x14ac:dyDescent="0.2">
      <c r="A1106" s="29">
        <v>44088</v>
      </c>
      <c r="B1106" s="21">
        <f>5000000-Scenarios!N371</f>
        <v>-117809.60384442285</v>
      </c>
    </row>
    <row r="1107" spans="1:2" x14ac:dyDescent="0.2">
      <c r="A1107" s="29">
        <v>44326</v>
      </c>
      <c r="B1107" s="21">
        <f>5000000-Scenarios!N535</f>
        <v>-116810.99684966821</v>
      </c>
    </row>
    <row r="1108" spans="1:2" x14ac:dyDescent="0.2">
      <c r="A1108" s="29">
        <v>44368</v>
      </c>
      <c r="B1108" s="21">
        <f>5000000-Scenarios!N564</f>
        <v>-118215.15104542114</v>
      </c>
    </row>
    <row r="1109" spans="1:2" x14ac:dyDescent="0.2">
      <c r="A1109" s="29">
        <v>45467</v>
      </c>
      <c r="B1109" s="21">
        <f>5000000-Scenarios!N1320</f>
        <v>-117386.89359216392</v>
      </c>
    </row>
    <row r="1110" spans="1:2" x14ac:dyDescent="0.2">
      <c r="A1110" s="29">
        <v>45202</v>
      </c>
      <c r="B1110" s="21">
        <f>5000000-Scenarios!N1139</f>
        <v>-118300.65841310751</v>
      </c>
    </row>
    <row r="1111" spans="1:2" x14ac:dyDescent="0.2">
      <c r="A1111" s="29">
        <v>44586</v>
      </c>
      <c r="B1111" s="21">
        <f>5000000-Scenarios!N715</f>
        <v>-118858.46003557835</v>
      </c>
    </row>
    <row r="1112" spans="1:2" x14ac:dyDescent="0.2">
      <c r="A1112" s="29">
        <v>45672</v>
      </c>
      <c r="B1112" s="21">
        <f>5000000-Scenarios!N1461</f>
        <v>-116430.03125163727</v>
      </c>
    </row>
    <row r="1113" spans="1:2" x14ac:dyDescent="0.2">
      <c r="A1113" s="29">
        <v>43944</v>
      </c>
      <c r="B1113" s="21">
        <f>5000000-Scenarios!N272</f>
        <v>-117607.63849109504</v>
      </c>
    </row>
    <row r="1114" spans="1:2" x14ac:dyDescent="0.2">
      <c r="A1114" s="29">
        <v>45397</v>
      </c>
      <c r="B1114" s="21">
        <f>5000000-Scenarios!N1272</f>
        <v>-117842.75384785701</v>
      </c>
    </row>
    <row r="1115" spans="1:2" x14ac:dyDescent="0.2">
      <c r="A1115" s="29">
        <v>45247</v>
      </c>
      <c r="B1115" s="21">
        <f>5000000-Scenarios!N1172</f>
        <v>-118478.00231139176</v>
      </c>
    </row>
    <row r="1116" spans="1:2" x14ac:dyDescent="0.2">
      <c r="A1116" s="29">
        <v>44860</v>
      </c>
      <c r="B1116" s="21">
        <f>5000000-Scenarios!N905</f>
        <v>-117450.5374303041</v>
      </c>
    </row>
    <row r="1117" spans="1:2" x14ac:dyDescent="0.2">
      <c r="A1117" s="29">
        <v>45387</v>
      </c>
      <c r="B1117" s="21">
        <f>5000000-Scenarios!N1266</f>
        <v>-119144.70615819842</v>
      </c>
    </row>
    <row r="1118" spans="1:2" x14ac:dyDescent="0.2">
      <c r="A1118" s="29">
        <v>44872</v>
      </c>
      <c r="B1118" s="21">
        <f>5000000-Scenarios!N913</f>
        <v>-118679.04022555426</v>
      </c>
    </row>
    <row r="1119" spans="1:2" x14ac:dyDescent="0.2">
      <c r="A1119" s="29">
        <v>44270</v>
      </c>
      <c r="B1119" s="21">
        <f>5000000-Scenarios!N496</f>
        <v>-121723.3281292282</v>
      </c>
    </row>
    <row r="1120" spans="1:2" x14ac:dyDescent="0.2">
      <c r="A1120" s="29">
        <v>43566</v>
      </c>
      <c r="B1120" s="21">
        <f>5000000-Scenarios!N12</f>
        <v>-119534.68216796033</v>
      </c>
    </row>
    <row r="1121" spans="1:2" x14ac:dyDescent="0.2">
      <c r="A1121" s="29">
        <v>44945</v>
      </c>
      <c r="B1121" s="21">
        <f>5000000-Scenarios!N962</f>
        <v>-120763.80280141812</v>
      </c>
    </row>
    <row r="1122" spans="1:2" x14ac:dyDescent="0.2">
      <c r="A1122" s="29">
        <v>45231</v>
      </c>
      <c r="B1122" s="21">
        <f>5000000-Scenarios!N1160</f>
        <v>-121204.04436271917</v>
      </c>
    </row>
    <row r="1123" spans="1:2" x14ac:dyDescent="0.2">
      <c r="A1123" s="29">
        <v>44130</v>
      </c>
      <c r="B1123" s="21">
        <f>5000000-Scenarios!N401</f>
        <v>-122874.41139704362</v>
      </c>
    </row>
    <row r="1124" spans="1:2" x14ac:dyDescent="0.2">
      <c r="A1124" s="29">
        <v>43952</v>
      </c>
      <c r="B1124" s="21">
        <f>5000000-Scenarios!N278</f>
        <v>-121387.74224670604</v>
      </c>
    </row>
    <row r="1125" spans="1:2" x14ac:dyDescent="0.2">
      <c r="A1125" s="29">
        <v>44838</v>
      </c>
      <c r="B1125" s="21">
        <f>5000000-Scenarios!N889</f>
        <v>-122461.68958224822</v>
      </c>
    </row>
    <row r="1126" spans="1:2" x14ac:dyDescent="0.2">
      <c r="A1126" s="29">
        <v>44812</v>
      </c>
      <c r="B1126" s="21">
        <f>5000000-Scenarios!N871</f>
        <v>-121878.21970558818</v>
      </c>
    </row>
    <row r="1127" spans="1:2" x14ac:dyDescent="0.2">
      <c r="A1127" s="29">
        <v>44971</v>
      </c>
      <c r="B1127" s="21">
        <f>5000000-Scenarios!N980</f>
        <v>-122036.28869834729</v>
      </c>
    </row>
    <row r="1128" spans="1:2" x14ac:dyDescent="0.2">
      <c r="A1128" s="29">
        <v>44995</v>
      </c>
      <c r="B1128" s="21">
        <f>5000000-Scenarios!N997</f>
        <v>-124642.50476040691</v>
      </c>
    </row>
    <row r="1129" spans="1:2" x14ac:dyDescent="0.2">
      <c r="A1129" s="29">
        <v>44441</v>
      </c>
      <c r="B1129" s="21">
        <f>5000000-Scenarios!N616</f>
        <v>-124620.33771002479</v>
      </c>
    </row>
    <row r="1130" spans="1:2" x14ac:dyDescent="0.2">
      <c r="A1130" s="29">
        <v>45350</v>
      </c>
      <c r="B1130" s="21">
        <f>5000000-Scenarios!N1240</f>
        <v>-121513.21829019021</v>
      </c>
    </row>
    <row r="1131" spans="1:2" x14ac:dyDescent="0.2">
      <c r="A1131" s="29">
        <v>44728</v>
      </c>
      <c r="B1131" s="21">
        <f>5000000-Scenarios!N814</f>
        <v>-123171.12095118687</v>
      </c>
    </row>
    <row r="1132" spans="1:2" x14ac:dyDescent="0.2">
      <c r="A1132" s="29">
        <v>45362</v>
      </c>
      <c r="B1132" s="21">
        <f>5000000-Scenarios!N1248</f>
        <v>-125331.51602767594</v>
      </c>
    </row>
    <row r="1133" spans="1:2" x14ac:dyDescent="0.2">
      <c r="A1133" s="29">
        <v>44405</v>
      </c>
      <c r="B1133" s="21">
        <f>5000000-Scenarios!N590</f>
        <v>-124752.32902813889</v>
      </c>
    </row>
    <row r="1134" spans="1:2" x14ac:dyDescent="0.2">
      <c r="A1134" s="29">
        <v>45160</v>
      </c>
      <c r="B1134" s="21">
        <f>5000000-Scenarios!N1110</f>
        <v>-125571.25369753689</v>
      </c>
    </row>
    <row r="1135" spans="1:2" x14ac:dyDescent="0.2">
      <c r="A1135" s="29">
        <v>44887</v>
      </c>
      <c r="B1135" s="21">
        <f>5000000-Scenarios!N924</f>
        <v>-125073.08005766477</v>
      </c>
    </row>
    <row r="1136" spans="1:2" x14ac:dyDescent="0.2">
      <c r="A1136" s="29">
        <v>43634</v>
      </c>
      <c r="B1136" s="21">
        <f>5000000-Scenarios!N58</f>
        <v>-126086.61518409383</v>
      </c>
    </row>
    <row r="1137" spans="1:2" x14ac:dyDescent="0.2">
      <c r="A1137" s="29">
        <v>44172</v>
      </c>
      <c r="B1137" s="21">
        <f>5000000-Scenarios!N430</f>
        <v>-128621.70827925671</v>
      </c>
    </row>
    <row r="1138" spans="1:2" x14ac:dyDescent="0.2">
      <c r="A1138" s="29">
        <v>43936</v>
      </c>
      <c r="B1138" s="21">
        <f>5000000-Scenarios!N266</f>
        <v>-127796.63682558481</v>
      </c>
    </row>
    <row r="1139" spans="1:2" x14ac:dyDescent="0.2">
      <c r="A1139" s="29">
        <v>43578</v>
      </c>
      <c r="B1139" s="21">
        <f>5000000-Scenarios!N19</f>
        <v>-127905.74244588055</v>
      </c>
    </row>
    <row r="1140" spans="1:2" x14ac:dyDescent="0.2">
      <c r="A1140" s="29">
        <v>44830</v>
      </c>
      <c r="B1140" s="21">
        <f>5000000-Scenarios!N883</f>
        <v>-128811.47164634615</v>
      </c>
    </row>
    <row r="1141" spans="1:2" x14ac:dyDescent="0.2">
      <c r="A1141" s="29">
        <v>44350</v>
      </c>
      <c r="B1141" s="21">
        <f>5000000-Scenarios!N552</f>
        <v>-129201.76598690357</v>
      </c>
    </row>
    <row r="1142" spans="1:2" x14ac:dyDescent="0.2">
      <c r="A1142" s="29">
        <v>45266</v>
      </c>
      <c r="B1142" s="21">
        <f>5000000-Scenarios!N1184</f>
        <v>-128684.40006254427</v>
      </c>
    </row>
    <row r="1143" spans="1:2" x14ac:dyDescent="0.2">
      <c r="A1143" s="29">
        <v>44043</v>
      </c>
      <c r="B1143" s="21">
        <f>5000000-Scenarios!N341</f>
        <v>-133030.4809270557</v>
      </c>
    </row>
    <row r="1144" spans="1:2" x14ac:dyDescent="0.2">
      <c r="A1144" s="29">
        <v>45034</v>
      </c>
      <c r="B1144" s="21">
        <f>5000000-Scenarios!N1023</f>
        <v>-134284.24519636203</v>
      </c>
    </row>
    <row r="1145" spans="1:2" x14ac:dyDescent="0.2">
      <c r="A1145" s="29">
        <v>44501</v>
      </c>
      <c r="B1145" s="21">
        <f>5000000-Scenarios!N657</f>
        <v>-132898.24142351747</v>
      </c>
    </row>
    <row r="1146" spans="1:2" x14ac:dyDescent="0.2">
      <c r="A1146" s="29">
        <v>43987</v>
      </c>
      <c r="B1146" s="21">
        <f>5000000-Scenarios!N302</f>
        <v>-138337.02481413633</v>
      </c>
    </row>
    <row r="1147" spans="1:2" x14ac:dyDescent="0.2">
      <c r="A1147" s="29">
        <v>44460</v>
      </c>
      <c r="B1147" s="21">
        <f>5000000-Scenarios!N628</f>
        <v>-132970.40845097695</v>
      </c>
    </row>
    <row r="1148" spans="1:2" x14ac:dyDescent="0.2">
      <c r="A1148" s="29">
        <v>44385</v>
      </c>
      <c r="B1148" s="21">
        <f>5000000-Scenarios!N576</f>
        <v>-135161.7962141335</v>
      </c>
    </row>
    <row r="1149" spans="1:2" x14ac:dyDescent="0.2">
      <c r="A1149" s="29">
        <v>45230</v>
      </c>
      <c r="B1149" s="21">
        <f>5000000-Scenarios!N1159</f>
        <v>-135483.57835690212</v>
      </c>
    </row>
    <row r="1150" spans="1:2" x14ac:dyDescent="0.2">
      <c r="A1150" s="29">
        <v>43761</v>
      </c>
      <c r="B1150" s="21">
        <f>5000000-Scenarios!N147</f>
        <v>-134424.67554032803</v>
      </c>
    </row>
    <row r="1151" spans="1:2" x14ac:dyDescent="0.2">
      <c r="A1151" s="29">
        <v>44981</v>
      </c>
      <c r="B1151" s="21">
        <f>5000000-Scenarios!N987</f>
        <v>-135534.99132179469</v>
      </c>
    </row>
    <row r="1152" spans="1:2" x14ac:dyDescent="0.2">
      <c r="A1152" s="29">
        <v>45604</v>
      </c>
      <c r="B1152" s="21">
        <f>5000000-Scenarios!N1417</f>
        <v>-137603.34704539739</v>
      </c>
    </row>
    <row r="1153" spans="1:2" x14ac:dyDescent="0.2">
      <c r="A1153" s="29">
        <v>45659</v>
      </c>
      <c r="B1153" s="21">
        <f>5000000-Scenarios!N1453</f>
        <v>-136390.4059141865</v>
      </c>
    </row>
    <row r="1154" spans="1:2" x14ac:dyDescent="0.2">
      <c r="A1154" s="29">
        <v>44011</v>
      </c>
      <c r="B1154" s="21">
        <f>5000000-Scenarios!N318</f>
        <v>-135866.07808921672</v>
      </c>
    </row>
    <row r="1155" spans="1:2" x14ac:dyDescent="0.2">
      <c r="A1155" s="29">
        <v>44427</v>
      </c>
      <c r="B1155" s="21">
        <f>5000000-Scenarios!N606</f>
        <v>-138504.34646847658</v>
      </c>
    </row>
    <row r="1156" spans="1:2" x14ac:dyDescent="0.2">
      <c r="A1156" s="29">
        <v>45567</v>
      </c>
      <c r="B1156" s="21">
        <f>5000000-Scenarios!N1390</f>
        <v>-139426.34795186669</v>
      </c>
    </row>
    <row r="1157" spans="1:2" x14ac:dyDescent="0.2">
      <c r="A1157" s="29">
        <v>45014</v>
      </c>
      <c r="B1157" s="21">
        <f>5000000-Scenarios!N1010</f>
        <v>-140516.68937091716</v>
      </c>
    </row>
    <row r="1158" spans="1:2" x14ac:dyDescent="0.2">
      <c r="A1158" s="29">
        <v>43712</v>
      </c>
      <c r="B1158" s="21">
        <f>5000000-Scenarios!N112</f>
        <v>-138438.84538106341</v>
      </c>
    </row>
    <row r="1159" spans="1:2" x14ac:dyDescent="0.2">
      <c r="A1159" s="29">
        <v>44582</v>
      </c>
      <c r="B1159" s="21">
        <f>5000000-Scenarios!N713</f>
        <v>-141570.47966052033</v>
      </c>
    </row>
    <row r="1160" spans="1:2" x14ac:dyDescent="0.2">
      <c r="A1160" s="29">
        <v>44379</v>
      </c>
      <c r="B1160" s="21">
        <f>5000000-Scenarios!N573</f>
        <v>-141086.3803161718</v>
      </c>
    </row>
    <row r="1161" spans="1:2" x14ac:dyDescent="0.2">
      <c r="A1161" s="29">
        <v>44491</v>
      </c>
      <c r="B1161" s="21">
        <f>5000000-Scenarios!N651</f>
        <v>-140444.83925914764</v>
      </c>
    </row>
    <row r="1162" spans="1:2" x14ac:dyDescent="0.2">
      <c r="A1162" s="29">
        <v>45429</v>
      </c>
      <c r="B1162" s="21">
        <f>5000000-Scenarios!N1296</f>
        <v>-140860.75252665766</v>
      </c>
    </row>
    <row r="1163" spans="1:2" x14ac:dyDescent="0.2">
      <c r="A1163" s="29">
        <v>45299</v>
      </c>
      <c r="B1163" s="21">
        <f>5000000-Scenarios!N1205</f>
        <v>-141587.96055342443</v>
      </c>
    </row>
    <row r="1164" spans="1:2" x14ac:dyDescent="0.2">
      <c r="A1164" s="29">
        <v>43675</v>
      </c>
      <c r="B1164" s="21">
        <f>5000000-Scenarios!N86</f>
        <v>-141772.48193277419</v>
      </c>
    </row>
    <row r="1165" spans="1:2" x14ac:dyDescent="0.2">
      <c r="A1165" s="29">
        <v>43773</v>
      </c>
      <c r="B1165" s="21">
        <f>5000000-Scenarios!N155</f>
        <v>-142086.07682948373</v>
      </c>
    </row>
    <row r="1166" spans="1:2" x14ac:dyDescent="0.2">
      <c r="A1166" s="29">
        <v>44014</v>
      </c>
      <c r="B1166" s="21">
        <f>5000000-Scenarios!N321</f>
        <v>-140498.39212905243</v>
      </c>
    </row>
    <row r="1167" spans="1:2" x14ac:dyDescent="0.2">
      <c r="A1167" s="29">
        <v>44756</v>
      </c>
      <c r="B1167" s="21">
        <f>5000000-Scenarios!N832</f>
        <v>-141863.66341199633</v>
      </c>
    </row>
    <row r="1168" spans="1:2" x14ac:dyDescent="0.2">
      <c r="A1168" s="29">
        <v>43942</v>
      </c>
      <c r="B1168" s="21">
        <f>5000000-Scenarios!N270</f>
        <v>-141322.92097420711</v>
      </c>
    </row>
    <row r="1169" spans="1:2" x14ac:dyDescent="0.2">
      <c r="A1169" s="29">
        <v>44006</v>
      </c>
      <c r="B1169" s="21">
        <f>5000000-Scenarios!N315</f>
        <v>-142715.61584208254</v>
      </c>
    </row>
    <row r="1170" spans="1:2" x14ac:dyDescent="0.2">
      <c r="A1170" s="29">
        <v>44064</v>
      </c>
      <c r="B1170" s="21">
        <f>5000000-Scenarios!N356</f>
        <v>-143793.37364664674</v>
      </c>
    </row>
    <row r="1171" spans="1:2" x14ac:dyDescent="0.2">
      <c r="A1171" s="29">
        <v>45406</v>
      </c>
      <c r="B1171" s="21">
        <f>5000000-Scenarios!N1279</f>
        <v>-143868.90229032654</v>
      </c>
    </row>
    <row r="1172" spans="1:2" x14ac:dyDescent="0.2">
      <c r="A1172" s="29">
        <v>44875</v>
      </c>
      <c r="B1172" s="21">
        <f>5000000-Scenarios!N916</f>
        <v>-145060.91323781013</v>
      </c>
    </row>
    <row r="1173" spans="1:2" x14ac:dyDescent="0.2">
      <c r="A1173" s="29">
        <v>45552</v>
      </c>
      <c r="B1173" s="21">
        <f>5000000-Scenarios!N1379</f>
        <v>-147037.89947904646</v>
      </c>
    </row>
    <row r="1174" spans="1:2" x14ac:dyDescent="0.2">
      <c r="A1174" s="29">
        <v>44475</v>
      </c>
      <c r="B1174" s="21">
        <f>5000000-Scenarios!N639</f>
        <v>-145414.47091567982</v>
      </c>
    </row>
    <row r="1175" spans="1:2" x14ac:dyDescent="0.2">
      <c r="A1175" s="29">
        <v>44137</v>
      </c>
      <c r="B1175" s="21">
        <f>5000000-Scenarios!N406</f>
        <v>-147056.71793561429</v>
      </c>
    </row>
    <row r="1176" spans="1:2" x14ac:dyDescent="0.2">
      <c r="A1176" s="29">
        <v>44515</v>
      </c>
      <c r="B1176" s="21">
        <f>5000000-Scenarios!N667</f>
        <v>-147051.46438885573</v>
      </c>
    </row>
    <row r="1177" spans="1:2" x14ac:dyDescent="0.2">
      <c r="A1177" s="29">
        <v>44204</v>
      </c>
      <c r="B1177" s="21">
        <f>5000000-Scenarios!N452</f>
        <v>-147754.45449666772</v>
      </c>
    </row>
    <row r="1178" spans="1:2" x14ac:dyDescent="0.2">
      <c r="A1178" s="29">
        <v>45182</v>
      </c>
      <c r="B1178" s="21">
        <f>5000000-Scenarios!N1125</f>
        <v>-148492.03855889663</v>
      </c>
    </row>
    <row r="1179" spans="1:2" x14ac:dyDescent="0.2">
      <c r="A1179" s="29">
        <v>45317</v>
      </c>
      <c r="B1179" s="21">
        <f>5000000-Scenarios!N1218</f>
        <v>-148357.97114253044</v>
      </c>
    </row>
    <row r="1180" spans="1:2" x14ac:dyDescent="0.2">
      <c r="A1180" s="29">
        <v>44595</v>
      </c>
      <c r="B1180" s="21">
        <f>5000000-Scenarios!N722</f>
        <v>-145870.08574288804</v>
      </c>
    </row>
    <row r="1181" spans="1:2" x14ac:dyDescent="0.2">
      <c r="A1181" s="29">
        <v>45077</v>
      </c>
      <c r="B1181" s="21">
        <f>5000000-Scenarios!N1053</f>
        <v>-147920.84014828783</v>
      </c>
    </row>
    <row r="1182" spans="1:2" x14ac:dyDescent="0.2">
      <c r="A1182" s="29">
        <v>43581</v>
      </c>
      <c r="B1182" s="21">
        <f>5000000-Scenarios!N22</f>
        <v>-150050.51320993528</v>
      </c>
    </row>
    <row r="1183" spans="1:2" x14ac:dyDescent="0.2">
      <c r="A1183" s="29">
        <v>44680</v>
      </c>
      <c r="B1183" s="21">
        <f>5000000-Scenarios!N781</f>
        <v>-149090.83537839167</v>
      </c>
    </row>
    <row r="1184" spans="1:2" x14ac:dyDescent="0.2">
      <c r="A1184" s="29">
        <v>45098</v>
      </c>
      <c r="B1184" s="21">
        <f>5000000-Scenarios!N1067</f>
        <v>-151250.78129417915</v>
      </c>
    </row>
    <row r="1185" spans="1:2" x14ac:dyDescent="0.2">
      <c r="A1185" s="29">
        <v>44334</v>
      </c>
      <c r="B1185" s="21">
        <f>5000000-Scenarios!N541</f>
        <v>-148885.01304516476</v>
      </c>
    </row>
    <row r="1186" spans="1:2" x14ac:dyDescent="0.2">
      <c r="A1186" s="29">
        <v>45547</v>
      </c>
      <c r="B1186" s="21">
        <f>5000000-Scenarios!N1376</f>
        <v>-153098.03952872287</v>
      </c>
    </row>
    <row r="1187" spans="1:2" x14ac:dyDescent="0.2">
      <c r="A1187" s="29">
        <v>44252</v>
      </c>
      <c r="B1187" s="21">
        <f>5000000-Scenarios!N484</f>
        <v>-149540.50197704881</v>
      </c>
    </row>
    <row r="1188" spans="1:2" x14ac:dyDescent="0.2">
      <c r="A1188" s="29">
        <v>45526</v>
      </c>
      <c r="B1188" s="21">
        <f>5000000-Scenarios!N1362</f>
        <v>-151505.78855161835</v>
      </c>
    </row>
    <row r="1189" spans="1:2" x14ac:dyDescent="0.2">
      <c r="A1189" s="29">
        <v>44280</v>
      </c>
      <c r="B1189" s="21">
        <f>5000000-Scenarios!N504</f>
        <v>-152842.05871104635</v>
      </c>
    </row>
    <row r="1190" spans="1:2" x14ac:dyDescent="0.2">
      <c r="A1190" s="29">
        <v>44496</v>
      </c>
      <c r="B1190" s="21">
        <f>5000000-Scenarios!N654</f>
        <v>-153672.02045234758</v>
      </c>
    </row>
    <row r="1191" spans="1:2" x14ac:dyDescent="0.2">
      <c r="A1191" s="29">
        <v>44516</v>
      </c>
      <c r="B1191" s="21">
        <f>5000000-Scenarios!N668</f>
        <v>-158125.34496193565</v>
      </c>
    </row>
    <row r="1192" spans="1:2" x14ac:dyDescent="0.2">
      <c r="A1192" s="29">
        <v>44362</v>
      </c>
      <c r="B1192" s="21">
        <f>5000000-Scenarios!N560</f>
        <v>-157090.42150787078</v>
      </c>
    </row>
    <row r="1193" spans="1:2" x14ac:dyDescent="0.2">
      <c r="A1193" s="29">
        <v>44237</v>
      </c>
      <c r="B1193" s="21">
        <f>5000000-Scenarios!N474</f>
        <v>-154210.97344340943</v>
      </c>
    </row>
    <row r="1194" spans="1:2" x14ac:dyDescent="0.2">
      <c r="A1194" s="29">
        <v>44253</v>
      </c>
      <c r="B1194" s="21">
        <f>5000000-Scenarios!N485</f>
        <v>-155744.12200966012</v>
      </c>
    </row>
    <row r="1195" spans="1:2" x14ac:dyDescent="0.2">
      <c r="A1195" s="29">
        <v>45646</v>
      </c>
      <c r="B1195" s="21">
        <f>5000000-Scenarios!N1446</f>
        <v>-156130.49302984867</v>
      </c>
    </row>
    <row r="1196" spans="1:2" x14ac:dyDescent="0.2">
      <c r="A1196" s="29">
        <v>44505</v>
      </c>
      <c r="B1196" s="21">
        <f>5000000-Scenarios!N661</f>
        <v>-154814.7577154655</v>
      </c>
    </row>
    <row r="1197" spans="1:2" x14ac:dyDescent="0.2">
      <c r="A1197" s="29">
        <v>44146</v>
      </c>
      <c r="B1197" s="21">
        <f>5000000-Scenarios!N413</f>
        <v>-157918.86739772744</v>
      </c>
    </row>
    <row r="1198" spans="1:2" x14ac:dyDescent="0.2">
      <c r="A1198" s="29">
        <v>43879</v>
      </c>
      <c r="B1198" s="21">
        <f>5000000-Scenarios!N226</f>
        <v>-155526.19234536774</v>
      </c>
    </row>
    <row r="1199" spans="1:2" x14ac:dyDescent="0.2">
      <c r="A1199" s="29">
        <v>44683</v>
      </c>
      <c r="B1199" s="21">
        <f>5000000-Scenarios!N782</f>
        <v>-157208.78175716568</v>
      </c>
    </row>
    <row r="1200" spans="1:2" x14ac:dyDescent="0.2">
      <c r="A1200" s="29">
        <v>45296</v>
      </c>
      <c r="B1200" s="21">
        <f>5000000-Scenarios!N1204</f>
        <v>-156470.31073931605</v>
      </c>
    </row>
    <row r="1201" spans="1:2" x14ac:dyDescent="0.2">
      <c r="A1201" s="29">
        <v>44998</v>
      </c>
      <c r="B1201" s="21">
        <f>5000000-Scenarios!N998</f>
        <v>-157082.73371133208</v>
      </c>
    </row>
    <row r="1202" spans="1:2" x14ac:dyDescent="0.2">
      <c r="A1202" s="29">
        <v>43858</v>
      </c>
      <c r="B1202" s="21">
        <f>5000000-Scenarios!N212</f>
        <v>-163271.63221446704</v>
      </c>
    </row>
    <row r="1203" spans="1:2" x14ac:dyDescent="0.2">
      <c r="A1203" s="29">
        <v>43810</v>
      </c>
      <c r="B1203" s="21">
        <f>5000000-Scenarios!N181</f>
        <v>-158153.5778155718</v>
      </c>
    </row>
    <row r="1204" spans="1:2" x14ac:dyDescent="0.2">
      <c r="A1204" s="29">
        <v>45546</v>
      </c>
      <c r="B1204" s="21">
        <f>5000000-Scenarios!N1375</f>
        <v>-161374.39141587913</v>
      </c>
    </row>
    <row r="1205" spans="1:2" x14ac:dyDescent="0.2">
      <c r="A1205" s="29">
        <v>43763</v>
      </c>
      <c r="B1205" s="21">
        <f>5000000-Scenarios!N149</f>
        <v>-159317.62462723628</v>
      </c>
    </row>
    <row r="1206" spans="1:2" x14ac:dyDescent="0.2">
      <c r="A1206" s="29">
        <v>44939</v>
      </c>
      <c r="B1206" s="21">
        <f>5000000-Scenarios!N959</f>
        <v>-160796.37127920147</v>
      </c>
    </row>
    <row r="1207" spans="1:2" x14ac:dyDescent="0.2">
      <c r="A1207" s="29">
        <v>45482</v>
      </c>
      <c r="B1207" s="21">
        <f>5000000-Scenarios!N1330</f>
        <v>-160477.54980148189</v>
      </c>
    </row>
    <row r="1208" spans="1:2" x14ac:dyDescent="0.2">
      <c r="A1208" s="29">
        <v>45509</v>
      </c>
      <c r="B1208" s="21">
        <f>5000000-Scenarios!N1349</f>
        <v>-165546.18613178097</v>
      </c>
    </row>
    <row r="1209" spans="1:2" x14ac:dyDescent="0.2">
      <c r="A1209" s="29">
        <v>43584</v>
      </c>
      <c r="B1209" s="21">
        <f>5000000-Scenarios!N23</f>
        <v>-163913.7110340558</v>
      </c>
    </row>
    <row r="1210" spans="1:2" x14ac:dyDescent="0.2">
      <c r="A1210" s="29">
        <v>45085</v>
      </c>
      <c r="B1210" s="21">
        <f>5000000-Scenarios!N1059</f>
        <v>-164353.48856866639</v>
      </c>
    </row>
    <row r="1211" spans="1:2" x14ac:dyDescent="0.2">
      <c r="A1211" s="29">
        <v>45671</v>
      </c>
      <c r="B1211" s="21">
        <f>5000000-Scenarios!N1460</f>
        <v>-167271.48553485423</v>
      </c>
    </row>
    <row r="1212" spans="1:2" x14ac:dyDescent="0.2">
      <c r="A1212" s="29">
        <v>45210</v>
      </c>
      <c r="B1212" s="21">
        <f>5000000-Scenarios!N1145</f>
        <v>-167552.83584257215</v>
      </c>
    </row>
    <row r="1213" spans="1:2" x14ac:dyDescent="0.2">
      <c r="A1213" s="29">
        <v>44615</v>
      </c>
      <c r="B1213" s="21">
        <f>5000000-Scenarios!N735</f>
        <v>-165051.74929532595</v>
      </c>
    </row>
    <row r="1214" spans="1:2" x14ac:dyDescent="0.2">
      <c r="A1214" s="29">
        <v>44511</v>
      </c>
      <c r="B1214" s="21">
        <f>5000000-Scenarios!N665</f>
        <v>-167328.74712383375</v>
      </c>
    </row>
    <row r="1215" spans="1:2" x14ac:dyDescent="0.2">
      <c r="A1215" s="29">
        <v>44607</v>
      </c>
      <c r="B1215" s="21">
        <f>5000000-Scenarios!N730</f>
        <v>-167275.52864805888</v>
      </c>
    </row>
    <row r="1216" spans="1:2" x14ac:dyDescent="0.2">
      <c r="A1216" s="29">
        <v>45330</v>
      </c>
      <c r="B1216" s="21">
        <f>5000000-Scenarios!N1227</f>
        <v>-172019.32089615706</v>
      </c>
    </row>
    <row r="1217" spans="1:2" x14ac:dyDescent="0.2">
      <c r="A1217" s="29">
        <v>45273</v>
      </c>
      <c r="B1217" s="21">
        <f>5000000-Scenarios!N1189</f>
        <v>-168653.50255996734</v>
      </c>
    </row>
    <row r="1218" spans="1:2" x14ac:dyDescent="0.2">
      <c r="A1218" s="29">
        <v>43871</v>
      </c>
      <c r="B1218" s="21">
        <f>5000000-Scenarios!N221</f>
        <v>-166677.51397893485</v>
      </c>
    </row>
    <row r="1219" spans="1:2" x14ac:dyDescent="0.2">
      <c r="A1219" s="29">
        <v>45530</v>
      </c>
      <c r="B1219" s="21">
        <f>5000000-Scenarios!N1364</f>
        <v>-170415.3258986678</v>
      </c>
    </row>
    <row r="1220" spans="1:2" x14ac:dyDescent="0.2">
      <c r="A1220" s="29">
        <v>43692</v>
      </c>
      <c r="B1220" s="21">
        <f>5000000-Scenarios!N99</f>
        <v>-169355.84782792348</v>
      </c>
    </row>
    <row r="1221" spans="1:2" x14ac:dyDescent="0.2">
      <c r="A1221" s="29">
        <v>44719</v>
      </c>
      <c r="B1221" s="21">
        <f>5000000-Scenarios!N807</f>
        <v>-172140.58376103453</v>
      </c>
    </row>
    <row r="1222" spans="1:2" x14ac:dyDescent="0.2">
      <c r="A1222" s="29">
        <v>43609</v>
      </c>
      <c r="B1222" s="21">
        <f>5000000-Scenarios!N42</f>
        <v>-169529.52376643382</v>
      </c>
    </row>
    <row r="1223" spans="1:2" x14ac:dyDescent="0.2">
      <c r="A1223" s="29">
        <v>44797</v>
      </c>
      <c r="B1223" s="21">
        <f>5000000-Scenarios!N861</f>
        <v>-169993.01116108149</v>
      </c>
    </row>
    <row r="1224" spans="1:2" x14ac:dyDescent="0.2">
      <c r="A1224" s="29">
        <v>45425</v>
      </c>
      <c r="B1224" s="21">
        <f>5000000-Scenarios!N1292</f>
        <v>-173721.83709969185</v>
      </c>
    </row>
    <row r="1225" spans="1:2" x14ac:dyDescent="0.2">
      <c r="A1225" s="29">
        <v>44547</v>
      </c>
      <c r="B1225" s="21">
        <f>5000000-Scenarios!N690</f>
        <v>-173288.06949392706</v>
      </c>
    </row>
    <row r="1226" spans="1:2" x14ac:dyDescent="0.2">
      <c r="A1226" s="29">
        <v>45035</v>
      </c>
      <c r="B1226" s="21">
        <f>5000000-Scenarios!N1024</f>
        <v>-175192.02001150418</v>
      </c>
    </row>
    <row r="1227" spans="1:2" x14ac:dyDescent="0.2">
      <c r="A1227" s="29">
        <v>44729</v>
      </c>
      <c r="B1227" s="21">
        <f>5000000-Scenarios!N815</f>
        <v>-170994.53241097834</v>
      </c>
    </row>
    <row r="1228" spans="1:2" x14ac:dyDescent="0.2">
      <c r="A1228" s="29">
        <v>44663</v>
      </c>
      <c r="B1228" s="21">
        <f>5000000-Scenarios!N769</f>
        <v>-170303.74198678508</v>
      </c>
    </row>
    <row r="1229" spans="1:2" x14ac:dyDescent="0.2">
      <c r="A1229" s="29">
        <v>44883</v>
      </c>
      <c r="B1229" s="21">
        <f>5000000-Scenarios!N922</f>
        <v>-174778.96705553588</v>
      </c>
    </row>
    <row r="1230" spans="1:2" x14ac:dyDescent="0.2">
      <c r="A1230" s="29">
        <v>44376</v>
      </c>
      <c r="B1230" s="21">
        <f>5000000-Scenarios!N570</f>
        <v>-173871.95762664732</v>
      </c>
    </row>
    <row r="1231" spans="1:2" x14ac:dyDescent="0.2">
      <c r="A1231" s="29">
        <v>43846</v>
      </c>
      <c r="B1231" s="21">
        <f>5000000-Scenarios!N205</f>
        <v>-171976.31375714764</v>
      </c>
    </row>
    <row r="1232" spans="1:2" x14ac:dyDescent="0.2">
      <c r="A1232" s="29">
        <v>43809</v>
      </c>
      <c r="B1232" s="21">
        <f>5000000-Scenarios!N180</f>
        <v>-172952.23427123576</v>
      </c>
    </row>
    <row r="1233" spans="1:2" x14ac:dyDescent="0.2">
      <c r="A1233" s="29">
        <v>43893</v>
      </c>
      <c r="B1233" s="21">
        <f>5000000-Scenarios!N236</f>
        <v>-171978.23488709144</v>
      </c>
    </row>
    <row r="1234" spans="1:2" x14ac:dyDescent="0.2">
      <c r="A1234" s="29">
        <v>43864</v>
      </c>
      <c r="B1234" s="21">
        <f>5000000-Scenarios!N216</f>
        <v>-174207.5469230134</v>
      </c>
    </row>
    <row r="1235" spans="1:2" x14ac:dyDescent="0.2">
      <c r="A1235" s="29">
        <v>45133</v>
      </c>
      <c r="B1235" s="21">
        <f>5000000-Scenarios!N1091</f>
        <v>-174466.75342558417</v>
      </c>
    </row>
    <row r="1236" spans="1:2" x14ac:dyDescent="0.2">
      <c r="A1236" s="29">
        <v>45621</v>
      </c>
      <c r="B1236" s="21">
        <f>5000000-Scenarios!N1428</f>
        <v>-177020.81826081313</v>
      </c>
    </row>
    <row r="1237" spans="1:2" x14ac:dyDescent="0.2">
      <c r="A1237" s="29">
        <v>45568</v>
      </c>
      <c r="B1237" s="21">
        <f>5000000-Scenarios!N1391</f>
        <v>-175844.73736740183</v>
      </c>
    </row>
    <row r="1238" spans="1:2" x14ac:dyDescent="0.2">
      <c r="A1238" s="29">
        <v>44946</v>
      </c>
      <c r="B1238" s="21">
        <f>5000000-Scenarios!N963</f>
        <v>-173180.38547941484</v>
      </c>
    </row>
    <row r="1239" spans="1:2" x14ac:dyDescent="0.2">
      <c r="A1239" s="29">
        <v>44148</v>
      </c>
      <c r="B1239" s="21">
        <f>5000000-Scenarios!N415</f>
        <v>-176207.21018017083</v>
      </c>
    </row>
    <row r="1240" spans="1:2" x14ac:dyDescent="0.2">
      <c r="A1240" s="29">
        <v>44369</v>
      </c>
      <c r="B1240" s="21">
        <f>5000000-Scenarios!N565</f>
        <v>-176967.38202725723</v>
      </c>
    </row>
    <row r="1241" spans="1:2" x14ac:dyDescent="0.2">
      <c r="A1241" s="29">
        <v>45415</v>
      </c>
      <c r="B1241" s="21">
        <f>5000000-Scenarios!N1286</f>
        <v>-178153.68211421557</v>
      </c>
    </row>
    <row r="1242" spans="1:2" x14ac:dyDescent="0.2">
      <c r="A1242" s="29">
        <v>44537</v>
      </c>
      <c r="B1242" s="21">
        <f>5000000-Scenarios!N682</f>
        <v>-179799.74145396519</v>
      </c>
    </row>
    <row r="1243" spans="1:2" x14ac:dyDescent="0.2">
      <c r="A1243" s="29">
        <v>43979</v>
      </c>
      <c r="B1243" s="21">
        <f>5000000-Scenarios!N296</f>
        <v>-178704.9706442561</v>
      </c>
    </row>
    <row r="1244" spans="1:2" x14ac:dyDescent="0.2">
      <c r="A1244" s="29">
        <v>44811</v>
      </c>
      <c r="B1244" s="21">
        <f>5000000-Scenarios!N870</f>
        <v>-179378.24152493849</v>
      </c>
    </row>
    <row r="1245" spans="1:2" x14ac:dyDescent="0.2">
      <c r="A1245" s="29">
        <v>45097</v>
      </c>
      <c r="B1245" s="21">
        <f>5000000-Scenarios!N1066</f>
        <v>-181945.84274009801</v>
      </c>
    </row>
    <row r="1246" spans="1:2" x14ac:dyDescent="0.2">
      <c r="A1246" s="29">
        <v>45342</v>
      </c>
      <c r="B1246" s="21">
        <f>5000000-Scenarios!N1234</f>
        <v>-180967.09516913816</v>
      </c>
    </row>
    <row r="1247" spans="1:2" x14ac:dyDescent="0.2">
      <c r="A1247" s="29">
        <v>44963</v>
      </c>
      <c r="B1247" s="21">
        <f>5000000-Scenarios!N974</f>
        <v>-179024.98072331585</v>
      </c>
    </row>
    <row r="1248" spans="1:2" x14ac:dyDescent="0.2">
      <c r="A1248" s="29">
        <v>45051</v>
      </c>
      <c r="B1248" s="21">
        <f>5000000-Scenarios!N1036</f>
        <v>-180743.62190213893</v>
      </c>
    </row>
    <row r="1249" spans="1:2" x14ac:dyDescent="0.2">
      <c r="A1249" s="29">
        <v>45513</v>
      </c>
      <c r="B1249" s="21">
        <f>5000000-Scenarios!N1353</f>
        <v>-181667.87039651722</v>
      </c>
    </row>
    <row r="1250" spans="1:2" x14ac:dyDescent="0.2">
      <c r="A1250" s="29">
        <v>45573</v>
      </c>
      <c r="B1250" s="21">
        <f>5000000-Scenarios!N1394</f>
        <v>-185797.87315415218</v>
      </c>
    </row>
    <row r="1251" spans="1:2" x14ac:dyDescent="0.2">
      <c r="A1251" s="29">
        <v>44854</v>
      </c>
      <c r="B1251" s="21">
        <f>5000000-Scenarios!N901</f>
        <v>-183624.72873030417</v>
      </c>
    </row>
    <row r="1252" spans="1:2" x14ac:dyDescent="0.2">
      <c r="A1252" s="29">
        <v>43685</v>
      </c>
      <c r="B1252" s="21">
        <f>5000000-Scenarios!N94</f>
        <v>-185777.26512302924</v>
      </c>
    </row>
    <row r="1253" spans="1:2" x14ac:dyDescent="0.2">
      <c r="A1253" s="29">
        <v>44915</v>
      </c>
      <c r="B1253" s="21">
        <f>5000000-Scenarios!N943</f>
        <v>-183643.73817637004</v>
      </c>
    </row>
    <row r="1254" spans="1:2" x14ac:dyDescent="0.2">
      <c r="A1254" s="29">
        <v>44526</v>
      </c>
      <c r="B1254" s="21">
        <f>5000000-Scenarios!N675</f>
        <v>-183887.09063263517</v>
      </c>
    </row>
    <row r="1255" spans="1:2" x14ac:dyDescent="0.2">
      <c r="A1255" s="29">
        <v>44285</v>
      </c>
      <c r="B1255" s="21">
        <f>5000000-Scenarios!N507</f>
        <v>-183266.16953235865</v>
      </c>
    </row>
    <row r="1256" spans="1:2" x14ac:dyDescent="0.2">
      <c r="A1256" s="29">
        <v>44019</v>
      </c>
      <c r="B1256" s="21">
        <f>5000000-Scenarios!N323</f>
        <v>-186009.89581007138</v>
      </c>
    </row>
    <row r="1257" spans="1:2" x14ac:dyDescent="0.2">
      <c r="A1257" s="29">
        <v>45243</v>
      </c>
      <c r="B1257" s="21">
        <f>5000000-Scenarios!N1168</f>
        <v>-184998.37858740706</v>
      </c>
    </row>
    <row r="1258" spans="1:2" x14ac:dyDescent="0.2">
      <c r="A1258" s="29">
        <v>43906</v>
      </c>
      <c r="B1258" s="21">
        <f>5000000-Scenarios!N245</f>
        <v>-189960.46660301462</v>
      </c>
    </row>
    <row r="1259" spans="1:2" x14ac:dyDescent="0.2">
      <c r="A1259" s="29">
        <v>44329</v>
      </c>
      <c r="B1259" s="21">
        <f>5000000-Scenarios!N538</f>
        <v>-186854.75178952701</v>
      </c>
    </row>
    <row r="1260" spans="1:2" x14ac:dyDescent="0.2">
      <c r="A1260" s="29">
        <v>44411</v>
      </c>
      <c r="B1260" s="21">
        <f>5000000-Scenarios!N594</f>
        <v>-187825.38427847344</v>
      </c>
    </row>
    <row r="1261" spans="1:2" x14ac:dyDescent="0.2">
      <c r="A1261" s="29">
        <v>45328</v>
      </c>
      <c r="B1261" s="21">
        <f>5000000-Scenarios!N1225</f>
        <v>-186627.02145877853</v>
      </c>
    </row>
    <row r="1262" spans="1:2" x14ac:dyDescent="0.2">
      <c r="A1262" s="29">
        <v>44343</v>
      </c>
      <c r="B1262" s="21">
        <f>5000000-Scenarios!N548</f>
        <v>-189992.35516707785</v>
      </c>
    </row>
    <row r="1263" spans="1:2" x14ac:dyDescent="0.2">
      <c r="A1263" s="29">
        <v>43857</v>
      </c>
      <c r="B1263" s="21">
        <f>5000000-Scenarios!N211</f>
        <v>-191050.31516207289</v>
      </c>
    </row>
    <row r="1264" spans="1:2" x14ac:dyDescent="0.2">
      <c r="A1264" s="29">
        <v>44075</v>
      </c>
      <c r="B1264" s="21">
        <f>5000000-Scenarios!N363</f>
        <v>-190275.80607108958</v>
      </c>
    </row>
    <row r="1265" spans="1:2" x14ac:dyDescent="0.2">
      <c r="A1265" s="29">
        <v>45576</v>
      </c>
      <c r="B1265" s="21">
        <f>5000000-Scenarios!N1397</f>
        <v>-191362.09284524899</v>
      </c>
    </row>
    <row r="1266" spans="1:2" x14ac:dyDescent="0.2">
      <c r="A1266" s="29">
        <v>44600</v>
      </c>
      <c r="B1266" s="21">
        <f>5000000-Scenarios!N725</f>
        <v>-190252.56342220772</v>
      </c>
    </row>
    <row r="1267" spans="1:2" x14ac:dyDescent="0.2">
      <c r="A1267" s="29">
        <v>44397</v>
      </c>
      <c r="B1267" s="21">
        <f>5000000-Scenarios!N584</f>
        <v>-190831.84206065722</v>
      </c>
    </row>
    <row r="1268" spans="1:2" x14ac:dyDescent="0.2">
      <c r="A1268" s="29">
        <v>45141</v>
      </c>
      <c r="B1268" s="21">
        <f>5000000-Scenarios!N1097</f>
        <v>-193768.19576238282</v>
      </c>
    </row>
    <row r="1269" spans="1:2" x14ac:dyDescent="0.2">
      <c r="A1269" s="29">
        <v>45103</v>
      </c>
      <c r="B1269" s="21">
        <f>5000000-Scenarios!N1070</f>
        <v>-191069.50944690034</v>
      </c>
    </row>
    <row r="1270" spans="1:2" x14ac:dyDescent="0.2">
      <c r="A1270" s="29">
        <v>44510</v>
      </c>
      <c r="B1270" s="21">
        <f>5000000-Scenarios!N664</f>
        <v>-190370.57580967247</v>
      </c>
    </row>
    <row r="1271" spans="1:2" x14ac:dyDescent="0.2">
      <c r="A1271" s="29">
        <v>45692</v>
      </c>
      <c r="B1271" s="21">
        <f>5000000-Scenarios!N1474</f>
        <v>-194329.21150464285</v>
      </c>
    </row>
    <row r="1272" spans="1:2" x14ac:dyDescent="0.2">
      <c r="A1272" s="29">
        <v>44713</v>
      </c>
      <c r="B1272" s="21">
        <f>5000000-Scenarios!N803</f>
        <v>-189676.05277751945</v>
      </c>
    </row>
    <row r="1273" spans="1:2" x14ac:dyDescent="0.2">
      <c r="A1273" s="29">
        <v>44768</v>
      </c>
      <c r="B1273" s="21">
        <f>5000000-Scenarios!N840</f>
        <v>-192539.37705780473</v>
      </c>
    </row>
    <row r="1274" spans="1:2" x14ac:dyDescent="0.2">
      <c r="A1274" s="29">
        <v>44970</v>
      </c>
      <c r="B1274" s="21">
        <f>5000000-Scenarios!N979</f>
        <v>-190392.6042821575</v>
      </c>
    </row>
    <row r="1275" spans="1:2" x14ac:dyDescent="0.2">
      <c r="A1275" s="29">
        <v>45597</v>
      </c>
      <c r="B1275" s="21">
        <f>5000000-Scenarios!N1412</f>
        <v>-196514.36017670296</v>
      </c>
    </row>
    <row r="1276" spans="1:2" x14ac:dyDescent="0.2">
      <c r="A1276" s="29">
        <v>43623</v>
      </c>
      <c r="B1276" s="21">
        <f>5000000-Scenarios!N51</f>
        <v>-194500.83768031932</v>
      </c>
    </row>
    <row r="1277" spans="1:2" x14ac:dyDescent="0.2">
      <c r="A1277" s="29">
        <v>45631</v>
      </c>
      <c r="B1277" s="21">
        <f>5000000-Scenarios!N1435</f>
        <v>-198000.96982256602</v>
      </c>
    </row>
    <row r="1278" spans="1:2" x14ac:dyDescent="0.2">
      <c r="A1278" s="29">
        <v>44609</v>
      </c>
      <c r="B1278" s="21">
        <f>5000000-Scenarios!N732</f>
        <v>-197074.25128262118</v>
      </c>
    </row>
    <row r="1279" spans="1:2" x14ac:dyDescent="0.2">
      <c r="A1279" s="29">
        <v>45181</v>
      </c>
      <c r="B1279" s="21">
        <f>5000000-Scenarios!N1124</f>
        <v>-198504.3143164739</v>
      </c>
    </row>
    <row r="1280" spans="1:2" x14ac:dyDescent="0.2">
      <c r="A1280" s="29">
        <v>44434</v>
      </c>
      <c r="B1280" s="21">
        <f>5000000-Scenarios!N611</f>
        <v>-199621.02605041303</v>
      </c>
    </row>
    <row r="1281" spans="1:2" x14ac:dyDescent="0.2">
      <c r="A1281" s="29">
        <v>44553</v>
      </c>
      <c r="B1281" s="21">
        <f>5000000-Scenarios!N694</f>
        <v>-195787.37818159349</v>
      </c>
    </row>
    <row r="1282" spans="1:2" x14ac:dyDescent="0.2">
      <c r="A1282" s="29">
        <v>45678</v>
      </c>
      <c r="B1282" s="21">
        <f>5000000-Scenarios!N1464</f>
        <v>-199829.47339609824</v>
      </c>
    </row>
    <row r="1283" spans="1:2" x14ac:dyDescent="0.2">
      <c r="A1283" s="29">
        <v>45232</v>
      </c>
      <c r="B1283" s="21">
        <f>5000000-Scenarios!N1161</f>
        <v>-198544.00474902615</v>
      </c>
    </row>
    <row r="1284" spans="1:2" x14ac:dyDescent="0.2">
      <c r="A1284" s="29">
        <v>44645</v>
      </c>
      <c r="B1284" s="21">
        <f>5000000-Scenarios!N757</f>
        <v>-200462.09689335246</v>
      </c>
    </row>
    <row r="1285" spans="1:2" x14ac:dyDescent="0.2">
      <c r="A1285" s="29">
        <v>43958</v>
      </c>
      <c r="B1285" s="21">
        <f>5000000-Scenarios!N282</f>
        <v>-199600.0524475202</v>
      </c>
    </row>
    <row r="1286" spans="1:2" x14ac:dyDescent="0.2">
      <c r="A1286" s="29">
        <v>44250</v>
      </c>
      <c r="B1286" s="21">
        <f>5000000-Scenarios!N482</f>
        <v>-203208.23252035677</v>
      </c>
    </row>
    <row r="1287" spans="1:2" x14ac:dyDescent="0.2">
      <c r="A1287" s="29">
        <v>43684</v>
      </c>
      <c r="B1287" s="21">
        <f>5000000-Scenarios!N93</f>
        <v>-198592.61383192334</v>
      </c>
    </row>
    <row r="1288" spans="1:2" x14ac:dyDescent="0.2">
      <c r="A1288" s="29">
        <v>45345</v>
      </c>
      <c r="B1288" s="21">
        <f>5000000-Scenarios!N1237</f>
        <v>-204537.11901576724</v>
      </c>
    </row>
    <row r="1289" spans="1:2" x14ac:dyDescent="0.2">
      <c r="A1289" s="29">
        <v>45419</v>
      </c>
      <c r="B1289" s="21">
        <f>5000000-Scenarios!N1288</f>
        <v>-205581.08944713697</v>
      </c>
    </row>
    <row r="1290" spans="1:2" x14ac:dyDescent="0.2">
      <c r="A1290" s="29">
        <v>45335</v>
      </c>
      <c r="B1290" s="21">
        <f>5000000-Scenarios!N1230</f>
        <v>-204200.83464242704</v>
      </c>
    </row>
    <row r="1291" spans="1:2" x14ac:dyDescent="0.2">
      <c r="A1291" s="29">
        <v>45713</v>
      </c>
      <c r="B1291" s="21">
        <f>5000000-Scenarios!N1488</f>
        <v>-206420.01145658083</v>
      </c>
    </row>
    <row r="1292" spans="1:2" x14ac:dyDescent="0.2">
      <c r="A1292" s="29">
        <v>43769</v>
      </c>
      <c r="B1292" s="21">
        <f>5000000-Scenarios!N153</f>
        <v>-202719.09811327606</v>
      </c>
    </row>
    <row r="1293" spans="1:2" x14ac:dyDescent="0.2">
      <c r="A1293" s="29">
        <v>45187</v>
      </c>
      <c r="B1293" s="21">
        <f>5000000-Scenarios!N1128</f>
        <v>-205597.05535410158</v>
      </c>
    </row>
    <row r="1294" spans="1:2" x14ac:dyDescent="0.2">
      <c r="A1294" s="29">
        <v>45314</v>
      </c>
      <c r="B1294" s="21">
        <f>5000000-Scenarios!N1215</f>
        <v>-204565.72108586133</v>
      </c>
    </row>
    <row r="1295" spans="1:2" x14ac:dyDescent="0.2">
      <c r="A1295" s="29">
        <v>44550</v>
      </c>
      <c r="B1295" s="21">
        <f>5000000-Scenarios!N691</f>
        <v>-203087.35621931776</v>
      </c>
    </row>
    <row r="1296" spans="1:2" x14ac:dyDescent="0.2">
      <c r="A1296" s="29">
        <v>45614</v>
      </c>
      <c r="B1296" s="21">
        <f>5000000-Scenarios!N1423</f>
        <v>-205326.41786395945</v>
      </c>
    </row>
    <row r="1297" spans="1:2" x14ac:dyDescent="0.2">
      <c r="A1297" s="29">
        <v>44960</v>
      </c>
      <c r="B1297" s="21">
        <f>5000000-Scenarios!N973</f>
        <v>-208901.41182425246</v>
      </c>
    </row>
    <row r="1298" spans="1:2" x14ac:dyDescent="0.2">
      <c r="A1298" s="29">
        <v>44599</v>
      </c>
      <c r="B1298" s="21">
        <f>5000000-Scenarios!N724</f>
        <v>-205041.84176952299</v>
      </c>
    </row>
    <row r="1299" spans="1:2" x14ac:dyDescent="0.2">
      <c r="A1299" s="29">
        <v>45541</v>
      </c>
      <c r="B1299" s="21">
        <f>5000000-Scenarios!N1372</f>
        <v>-206949.71128022298</v>
      </c>
    </row>
    <row r="1300" spans="1:2" x14ac:dyDescent="0.2">
      <c r="A1300" s="29">
        <v>43886</v>
      </c>
      <c r="B1300" s="21">
        <f>5000000-Scenarios!N231</f>
        <v>-209820.67272763699</v>
      </c>
    </row>
    <row r="1301" spans="1:2" x14ac:dyDescent="0.2">
      <c r="A1301" s="29">
        <v>45517</v>
      </c>
      <c r="B1301" s="21">
        <f>5000000-Scenarios!N1355</f>
        <v>-210143.54121367633</v>
      </c>
    </row>
    <row r="1302" spans="1:2" x14ac:dyDescent="0.2">
      <c r="A1302" s="29">
        <v>44404</v>
      </c>
      <c r="B1302" s="21">
        <f>5000000-Scenarios!N589</f>
        <v>-207138.67774656042</v>
      </c>
    </row>
    <row r="1303" spans="1:2" x14ac:dyDescent="0.2">
      <c r="A1303" s="29">
        <v>44782</v>
      </c>
      <c r="B1303" s="21">
        <f>5000000-Scenarios!N850</f>
        <v>-209995.70985705219</v>
      </c>
    </row>
    <row r="1304" spans="1:2" x14ac:dyDescent="0.2">
      <c r="A1304" s="29">
        <v>43815</v>
      </c>
      <c r="B1304" s="21">
        <f>5000000-Scenarios!N184</f>
        <v>-215217.00847533811</v>
      </c>
    </row>
    <row r="1305" spans="1:2" x14ac:dyDescent="0.2">
      <c r="A1305" s="29">
        <v>44931</v>
      </c>
      <c r="B1305" s="21">
        <f>5000000-Scenarios!N953</f>
        <v>-215675.11277347058</v>
      </c>
    </row>
    <row r="1306" spans="1:2" x14ac:dyDescent="0.2">
      <c r="A1306" s="29">
        <v>45280</v>
      </c>
      <c r="B1306" s="21">
        <f>5000000-Scenarios!N1194</f>
        <v>-214075.62233706284</v>
      </c>
    </row>
    <row r="1307" spans="1:2" x14ac:dyDescent="0.2">
      <c r="A1307" s="29">
        <v>45498</v>
      </c>
      <c r="B1307" s="21">
        <f>5000000-Scenarios!N1342</f>
        <v>-216092.59977865964</v>
      </c>
    </row>
    <row r="1308" spans="1:2" x14ac:dyDescent="0.2">
      <c r="A1308" s="29">
        <v>45055</v>
      </c>
      <c r="B1308" s="21">
        <f>5000000-Scenarios!N1038</f>
        <v>-214849.73954385985</v>
      </c>
    </row>
    <row r="1309" spans="1:2" x14ac:dyDescent="0.2">
      <c r="A1309" s="29">
        <v>44123</v>
      </c>
      <c r="B1309" s="21">
        <f>5000000-Scenarios!N396</f>
        <v>-215962.31057897769</v>
      </c>
    </row>
    <row r="1310" spans="1:2" x14ac:dyDescent="0.2">
      <c r="A1310" s="29">
        <v>44593</v>
      </c>
      <c r="B1310" s="21">
        <f>5000000-Scenarios!N720</f>
        <v>-217631.79324706644</v>
      </c>
    </row>
    <row r="1311" spans="1:2" x14ac:dyDescent="0.2">
      <c r="A1311" s="29">
        <v>45474</v>
      </c>
      <c r="B1311" s="21">
        <f>5000000-Scenarios!N1325</f>
        <v>-218315.8340785969</v>
      </c>
    </row>
    <row r="1312" spans="1:2" x14ac:dyDescent="0.2">
      <c r="A1312" s="29">
        <v>44706</v>
      </c>
      <c r="B1312" s="21">
        <f>5000000-Scenarios!N799</f>
        <v>-218523.58092661668</v>
      </c>
    </row>
    <row r="1313" spans="1:2" x14ac:dyDescent="0.2">
      <c r="A1313" s="29">
        <v>45166</v>
      </c>
      <c r="B1313" s="21">
        <f>5000000-Scenarios!N1114</f>
        <v>-219960.80470385775</v>
      </c>
    </row>
    <row r="1314" spans="1:2" x14ac:dyDescent="0.2">
      <c r="A1314" s="29">
        <v>45135</v>
      </c>
      <c r="B1314" s="21">
        <f>5000000-Scenarios!N1093</f>
        <v>-223586.78356597852</v>
      </c>
    </row>
    <row r="1315" spans="1:2" x14ac:dyDescent="0.2">
      <c r="A1315" s="29">
        <v>45414</v>
      </c>
      <c r="B1315" s="21">
        <f>5000000-Scenarios!N1285</f>
        <v>-223631.63616966736</v>
      </c>
    </row>
    <row r="1316" spans="1:2" x14ac:dyDescent="0.2">
      <c r="A1316" s="29">
        <v>44503</v>
      </c>
      <c r="B1316" s="21">
        <f>5000000-Scenarios!N659</f>
        <v>-221718.78318690136</v>
      </c>
    </row>
    <row r="1317" spans="1:2" x14ac:dyDescent="0.2">
      <c r="A1317" s="29">
        <v>43990</v>
      </c>
      <c r="B1317" s="21">
        <f>5000000-Scenarios!N303</f>
        <v>-223640.33834823314</v>
      </c>
    </row>
    <row r="1318" spans="1:2" x14ac:dyDescent="0.2">
      <c r="A1318" s="29">
        <v>43752</v>
      </c>
      <c r="B1318" s="21">
        <f>5000000-Scenarios!N140</f>
        <v>-224992.13348605204</v>
      </c>
    </row>
    <row r="1319" spans="1:2" x14ac:dyDescent="0.2">
      <c r="A1319" s="29">
        <v>44735</v>
      </c>
      <c r="B1319" s="21">
        <f>5000000-Scenarios!N818</f>
        <v>-222567.11307080183</v>
      </c>
    </row>
    <row r="1320" spans="1:2" x14ac:dyDescent="0.2">
      <c r="A1320" s="29">
        <v>44085</v>
      </c>
      <c r="B1320" s="21">
        <f>5000000-Scenarios!N370</f>
        <v>-224297.09456705861</v>
      </c>
    </row>
    <row r="1321" spans="1:2" x14ac:dyDescent="0.2">
      <c r="A1321" s="29">
        <v>45457</v>
      </c>
      <c r="B1321" s="21">
        <f>5000000-Scenarios!N1315</f>
        <v>-228969.79562960565</v>
      </c>
    </row>
    <row r="1322" spans="1:2" x14ac:dyDescent="0.2">
      <c r="A1322" s="29">
        <v>44748</v>
      </c>
      <c r="B1322" s="21">
        <f>5000000-Scenarios!N826</f>
        <v>-222629.74116468988</v>
      </c>
    </row>
    <row r="1323" spans="1:2" x14ac:dyDescent="0.2">
      <c r="A1323" s="29">
        <v>43644</v>
      </c>
      <c r="B1323" s="21">
        <f>5000000-Scenarios!N66</f>
        <v>-224965.13372926787</v>
      </c>
    </row>
    <row r="1324" spans="1:2" x14ac:dyDescent="0.2">
      <c r="A1324" s="29">
        <v>44179</v>
      </c>
      <c r="B1324" s="21">
        <f>5000000-Scenarios!N435</f>
        <v>-227552.57856434956</v>
      </c>
    </row>
    <row r="1325" spans="1:2" x14ac:dyDescent="0.2">
      <c r="A1325" s="29">
        <v>45204</v>
      </c>
      <c r="B1325" s="21">
        <f>5000000-Scenarios!N1141</f>
        <v>-226655.01729678269</v>
      </c>
    </row>
    <row r="1326" spans="1:2" x14ac:dyDescent="0.2">
      <c r="A1326" s="29">
        <v>44106</v>
      </c>
      <c r="B1326" s="21">
        <f>5000000-Scenarios!N385</f>
        <v>-226063.74206552096</v>
      </c>
    </row>
    <row r="1327" spans="1:2" x14ac:dyDescent="0.2">
      <c r="A1327" s="29">
        <v>45413</v>
      </c>
      <c r="B1327" s="21">
        <f>5000000-Scenarios!N1284</f>
        <v>-227793.8442802215</v>
      </c>
    </row>
    <row r="1328" spans="1:2" x14ac:dyDescent="0.2">
      <c r="A1328" s="29">
        <v>45093</v>
      </c>
      <c r="B1328" s="21">
        <f>5000000-Scenarios!N1065</f>
        <v>-229979.47734008264</v>
      </c>
    </row>
    <row r="1329" spans="1:2" x14ac:dyDescent="0.2">
      <c r="A1329" s="29">
        <v>45433</v>
      </c>
      <c r="B1329" s="21">
        <f>5000000-Scenarios!N1298</f>
        <v>-226519.21364937071</v>
      </c>
    </row>
    <row r="1330" spans="1:2" x14ac:dyDescent="0.2">
      <c r="A1330" s="29">
        <v>44761</v>
      </c>
      <c r="B1330" s="21">
        <f>5000000-Scenarios!N835</f>
        <v>-229360.77779316436</v>
      </c>
    </row>
    <row r="1331" spans="1:2" x14ac:dyDescent="0.2">
      <c r="A1331" s="29">
        <v>45005</v>
      </c>
      <c r="B1331" s="21">
        <f>5000000-Scenarios!N1003</f>
        <v>-230664.77694359981</v>
      </c>
    </row>
    <row r="1332" spans="1:2" x14ac:dyDescent="0.2">
      <c r="A1332" s="29">
        <v>45607</v>
      </c>
      <c r="B1332" s="21">
        <f>5000000-Scenarios!N1418</f>
        <v>-231217.59983718395</v>
      </c>
    </row>
    <row r="1333" spans="1:2" x14ac:dyDescent="0.2">
      <c r="A1333" s="29">
        <v>44760</v>
      </c>
      <c r="B1333" s="21">
        <f>5000000-Scenarios!N834</f>
        <v>-228818.99162698165</v>
      </c>
    </row>
    <row r="1334" spans="1:2" x14ac:dyDescent="0.2">
      <c r="A1334" s="29">
        <v>43812</v>
      </c>
      <c r="B1334" s="21">
        <f>5000000-Scenarios!N183</f>
        <v>-232113.35922809597</v>
      </c>
    </row>
    <row r="1335" spans="1:2" x14ac:dyDescent="0.2">
      <c r="A1335" s="29">
        <v>44267</v>
      </c>
      <c r="B1335" s="21">
        <f>5000000-Scenarios!N495</f>
        <v>-233252.56656201556</v>
      </c>
    </row>
    <row r="1336" spans="1:2" x14ac:dyDescent="0.2">
      <c r="A1336" s="29">
        <v>44637</v>
      </c>
      <c r="B1336" s="21">
        <f>5000000-Scenarios!N751</f>
        <v>-232107.876522623</v>
      </c>
    </row>
    <row r="1337" spans="1:2" x14ac:dyDescent="0.2">
      <c r="A1337" s="29">
        <v>45219</v>
      </c>
      <c r="B1337" s="21">
        <f>5000000-Scenarios!N1152</f>
        <v>-235291.47842250392</v>
      </c>
    </row>
    <row r="1338" spans="1:2" x14ac:dyDescent="0.2">
      <c r="A1338" s="29">
        <v>43888</v>
      </c>
      <c r="B1338" s="21">
        <f>5000000-Scenarios!N233</f>
        <v>-232124.75432995707</v>
      </c>
    </row>
    <row r="1339" spans="1:2" x14ac:dyDescent="0.2">
      <c r="A1339" s="29">
        <v>43949</v>
      </c>
      <c r="B1339" s="21">
        <f>5000000-Scenarios!N275</f>
        <v>-234670.10088998731</v>
      </c>
    </row>
    <row r="1340" spans="1:2" x14ac:dyDescent="0.2">
      <c r="A1340" s="29">
        <v>44790</v>
      </c>
      <c r="B1340" s="21">
        <f>5000000-Scenarios!N856</f>
        <v>-235982.8063301174</v>
      </c>
    </row>
    <row r="1341" spans="1:2" x14ac:dyDescent="0.2">
      <c r="A1341" s="29">
        <v>43993</v>
      </c>
      <c r="B1341" s="21">
        <f>5000000-Scenarios!N306</f>
        <v>-235580.93703397736</v>
      </c>
    </row>
    <row r="1342" spans="1:2" x14ac:dyDescent="0.2">
      <c r="A1342" s="29">
        <v>44762</v>
      </c>
      <c r="B1342" s="21">
        <f>5000000-Scenarios!N836</f>
        <v>-237606.11498993076</v>
      </c>
    </row>
    <row r="1343" spans="1:2" x14ac:dyDescent="0.2">
      <c r="A1343" s="29">
        <v>45747</v>
      </c>
      <c r="B1343" s="21">
        <f>5000000-Scenarios!N1512</f>
        <v>-237266.31101313327</v>
      </c>
    </row>
    <row r="1344" spans="1:2" x14ac:dyDescent="0.2">
      <c r="A1344" s="29">
        <v>44335</v>
      </c>
      <c r="B1344" s="21">
        <f>5000000-Scenarios!N542</f>
        <v>-236471.43113635853</v>
      </c>
    </row>
    <row r="1345" spans="1:2" x14ac:dyDescent="0.2">
      <c r="A1345" s="29">
        <v>45079</v>
      </c>
      <c r="B1345" s="21">
        <f>5000000-Scenarios!N1055</f>
        <v>-240214.80010311957</v>
      </c>
    </row>
    <row r="1346" spans="1:2" x14ac:dyDescent="0.2">
      <c r="A1346" s="29">
        <v>44851</v>
      </c>
      <c r="B1346" s="21">
        <f>5000000-Scenarios!N898</f>
        <v>-240675.43357022852</v>
      </c>
    </row>
    <row r="1347" spans="1:2" x14ac:dyDescent="0.2">
      <c r="A1347" s="29">
        <v>45149</v>
      </c>
      <c r="B1347" s="21">
        <f>5000000-Scenarios!N1103</f>
        <v>-240678.89107074589</v>
      </c>
    </row>
    <row r="1348" spans="1:2" x14ac:dyDescent="0.2">
      <c r="A1348" s="29">
        <v>44769</v>
      </c>
      <c r="B1348" s="21">
        <f>5000000-Scenarios!N841</f>
        <v>-241475.34351835493</v>
      </c>
    </row>
    <row r="1349" spans="1:2" x14ac:dyDescent="0.2">
      <c r="A1349" s="29">
        <v>44375</v>
      </c>
      <c r="B1349" s="21">
        <f>5000000-Scenarios!N569</f>
        <v>-242731.58373719733</v>
      </c>
    </row>
    <row r="1350" spans="1:2" x14ac:dyDescent="0.2">
      <c r="A1350" s="29">
        <v>44112</v>
      </c>
      <c r="B1350" s="21">
        <f>5000000-Scenarios!N389</f>
        <v>-242354.67926209606</v>
      </c>
    </row>
    <row r="1351" spans="1:2" x14ac:dyDescent="0.2">
      <c r="A1351" s="29">
        <v>44309</v>
      </c>
      <c r="B1351" s="21">
        <f>5000000-Scenarios!N524</f>
        <v>-243357.72219430003</v>
      </c>
    </row>
    <row r="1352" spans="1:2" x14ac:dyDescent="0.2">
      <c r="A1352" s="29">
        <v>44145</v>
      </c>
      <c r="B1352" s="21">
        <f>5000000-Scenarios!N412</f>
        <v>-242378.03601436783</v>
      </c>
    </row>
    <row r="1353" spans="1:2" x14ac:dyDescent="0.2">
      <c r="A1353" s="29">
        <v>44363</v>
      </c>
      <c r="B1353" s="21">
        <f>5000000-Scenarios!N561</f>
        <v>-244896.54576398246</v>
      </c>
    </row>
    <row r="1354" spans="1:2" x14ac:dyDescent="0.2">
      <c r="A1354" s="29">
        <v>44869</v>
      </c>
      <c r="B1354" s="21">
        <f>5000000-Scenarios!N912</f>
        <v>-245708.85626635514</v>
      </c>
    </row>
    <row r="1355" spans="1:2" x14ac:dyDescent="0.2">
      <c r="A1355" s="29">
        <v>43983</v>
      </c>
      <c r="B1355" s="21">
        <f>5000000-Scenarios!N298</f>
        <v>-246912.45491537452</v>
      </c>
    </row>
    <row r="1356" spans="1:2" x14ac:dyDescent="0.2">
      <c r="A1356" s="29">
        <v>43872</v>
      </c>
      <c r="B1356" s="21">
        <f>5000000-Scenarios!N222</f>
        <v>-246153.32579228748</v>
      </c>
    </row>
    <row r="1357" spans="1:2" x14ac:dyDescent="0.2">
      <c r="A1357" s="29">
        <v>44684</v>
      </c>
      <c r="B1357" s="21">
        <f>5000000-Scenarios!N783</f>
        <v>-243618.57454678789</v>
      </c>
    </row>
    <row r="1358" spans="1:2" x14ac:dyDescent="0.2">
      <c r="A1358" s="29">
        <v>44774</v>
      </c>
      <c r="B1358" s="21">
        <f>5000000-Scenarios!N844</f>
        <v>-246020.46560539864</v>
      </c>
    </row>
    <row r="1359" spans="1:2" x14ac:dyDescent="0.2">
      <c r="A1359" s="29">
        <v>45421</v>
      </c>
      <c r="B1359" s="21">
        <f>5000000-Scenarios!N1290</f>
        <v>-249193.16268800199</v>
      </c>
    </row>
    <row r="1360" spans="1:2" x14ac:dyDescent="0.2">
      <c r="A1360" s="29">
        <v>45190</v>
      </c>
      <c r="B1360" s="21">
        <f>5000000-Scenarios!N1131</f>
        <v>-248820.79787833616</v>
      </c>
    </row>
    <row r="1361" spans="1:2" x14ac:dyDescent="0.2">
      <c r="A1361" s="29">
        <v>43997</v>
      </c>
      <c r="B1361" s="21">
        <f>5000000-Scenarios!N308</f>
        <v>-252310.15501460992</v>
      </c>
    </row>
    <row r="1362" spans="1:2" x14ac:dyDescent="0.2">
      <c r="A1362" s="29">
        <v>45475</v>
      </c>
      <c r="B1362" s="21">
        <f>5000000-Scenarios!N1326</f>
        <v>-258594.26189225726</v>
      </c>
    </row>
    <row r="1363" spans="1:2" x14ac:dyDescent="0.2">
      <c r="A1363" s="29">
        <v>44295</v>
      </c>
      <c r="B1363" s="21">
        <f>5000000-Scenarios!N514</f>
        <v>-261195.18861503899</v>
      </c>
    </row>
    <row r="1364" spans="1:2" x14ac:dyDescent="0.2">
      <c r="A1364" s="29">
        <v>44784</v>
      </c>
      <c r="B1364" s="21">
        <f>5000000-Scenarios!N852</f>
        <v>-260400.67748388834</v>
      </c>
    </row>
    <row r="1365" spans="1:2" x14ac:dyDescent="0.2">
      <c r="A1365" s="29">
        <v>45022</v>
      </c>
      <c r="B1365" s="21">
        <f>5000000-Scenarios!N1016</f>
        <v>-259659.30261292029</v>
      </c>
    </row>
    <row r="1366" spans="1:2" x14ac:dyDescent="0.2">
      <c r="A1366" s="29">
        <v>44979</v>
      </c>
      <c r="B1366" s="21">
        <f>5000000-Scenarios!N985</f>
        <v>-259876.40885414835</v>
      </c>
    </row>
    <row r="1367" spans="1:2" x14ac:dyDescent="0.2">
      <c r="A1367" s="29">
        <v>44965</v>
      </c>
      <c r="B1367" s="21">
        <f>5000000-Scenarios!N976</f>
        <v>-264919.19546655379</v>
      </c>
    </row>
    <row r="1368" spans="1:2" x14ac:dyDescent="0.2">
      <c r="A1368" s="29">
        <v>45119</v>
      </c>
      <c r="B1368" s="21">
        <f>5000000-Scenarios!N1081</f>
        <v>-264429.04584766179</v>
      </c>
    </row>
    <row r="1369" spans="1:2" x14ac:dyDescent="0.2">
      <c r="A1369" s="29">
        <v>43705</v>
      </c>
      <c r="B1369" s="21">
        <f>5000000-Scenarios!N108</f>
        <v>-265693.23651794158</v>
      </c>
    </row>
    <row r="1370" spans="1:2" x14ac:dyDescent="0.2">
      <c r="A1370" s="29">
        <v>45737</v>
      </c>
      <c r="B1370" s="21">
        <f>5000000-Scenarios!N1506</f>
        <v>-263039.75844712555</v>
      </c>
    </row>
    <row r="1371" spans="1:2" x14ac:dyDescent="0.2">
      <c r="A1371" s="29">
        <v>44635</v>
      </c>
      <c r="B1371" s="21">
        <f>5000000-Scenarios!N749</f>
        <v>-264149.38003541529</v>
      </c>
    </row>
    <row r="1372" spans="1:2" x14ac:dyDescent="0.2">
      <c r="A1372" s="29">
        <v>44225</v>
      </c>
      <c r="B1372" s="21">
        <f>5000000-Scenarios!N466</f>
        <v>-267472.45176573098</v>
      </c>
    </row>
    <row r="1373" spans="1:2" x14ac:dyDescent="0.2">
      <c r="A1373" s="29">
        <v>45056</v>
      </c>
      <c r="B1373" s="21">
        <f>5000000-Scenarios!N1039</f>
        <v>-269263.40819729306</v>
      </c>
    </row>
    <row r="1374" spans="1:2" x14ac:dyDescent="0.2">
      <c r="A1374" s="29">
        <v>45308</v>
      </c>
      <c r="B1374" s="21">
        <f>5000000-Scenarios!N1211</f>
        <v>-267775.7764083175</v>
      </c>
    </row>
    <row r="1375" spans="1:2" x14ac:dyDescent="0.2">
      <c r="A1375" s="29">
        <v>45706</v>
      </c>
      <c r="B1375" s="21">
        <f>5000000-Scenarios!N1483</f>
        <v>-264959.62720030732</v>
      </c>
    </row>
    <row r="1376" spans="1:2" x14ac:dyDescent="0.2">
      <c r="A1376" s="29">
        <v>44544</v>
      </c>
      <c r="B1376" s="21">
        <f>5000000-Scenarios!N687</f>
        <v>-272476.57708795369</v>
      </c>
    </row>
    <row r="1377" spans="1:2" x14ac:dyDescent="0.2">
      <c r="A1377" s="29">
        <v>45404</v>
      </c>
      <c r="B1377" s="21">
        <f>5000000-Scenarios!N1277</f>
        <v>-274672.73640462011</v>
      </c>
    </row>
    <row r="1378" spans="1:2" x14ac:dyDescent="0.2">
      <c r="A1378" s="29">
        <v>45260</v>
      </c>
      <c r="B1378" s="21">
        <f>5000000-Scenarios!N1180</f>
        <v>-278470.97777375858</v>
      </c>
    </row>
    <row r="1379" spans="1:2" x14ac:dyDescent="0.2">
      <c r="A1379" s="29">
        <v>44265</v>
      </c>
      <c r="B1379" s="21">
        <f>5000000-Scenarios!N493</f>
        <v>-273311.47419656813</v>
      </c>
    </row>
    <row r="1380" spans="1:2" x14ac:dyDescent="0.2">
      <c r="A1380" s="29">
        <v>45566</v>
      </c>
      <c r="B1380" s="21">
        <f>5000000-Scenarios!N1389</f>
        <v>-276025.52079459932</v>
      </c>
    </row>
    <row r="1381" spans="1:2" x14ac:dyDescent="0.2">
      <c r="A1381" s="29">
        <v>44202</v>
      </c>
      <c r="B1381" s="21">
        <f>5000000-Scenarios!N450</f>
        <v>-276416.22698997706</v>
      </c>
    </row>
    <row r="1382" spans="1:2" x14ac:dyDescent="0.2">
      <c r="A1382" s="29">
        <v>44041</v>
      </c>
      <c r="B1382" s="21">
        <f>5000000-Scenarios!N339</f>
        <v>-278665.86197805963</v>
      </c>
    </row>
    <row r="1383" spans="1:2" x14ac:dyDescent="0.2">
      <c r="A1383" s="29">
        <v>45680</v>
      </c>
      <c r="B1383" s="21">
        <f>5000000-Scenarios!N1466</f>
        <v>-280441.26154435985</v>
      </c>
    </row>
    <row r="1384" spans="1:2" x14ac:dyDescent="0.2">
      <c r="A1384" s="29">
        <v>44263</v>
      </c>
      <c r="B1384" s="21">
        <f>5000000-Scenarios!N491</f>
        <v>-277349.52314440906</v>
      </c>
    </row>
    <row r="1385" spans="1:2" x14ac:dyDescent="0.2">
      <c r="A1385" s="29">
        <v>44168</v>
      </c>
      <c r="B1385" s="21">
        <f>5000000-Scenarios!N428</f>
        <v>-286059.51302083861</v>
      </c>
    </row>
    <row r="1386" spans="1:2" x14ac:dyDescent="0.2">
      <c r="A1386" s="29">
        <v>44054</v>
      </c>
      <c r="B1386" s="21">
        <f>5000000-Scenarios!N348</f>
        <v>-284041.27017438132</v>
      </c>
    </row>
    <row r="1387" spans="1:2" x14ac:dyDescent="0.2">
      <c r="A1387" s="29">
        <v>45044</v>
      </c>
      <c r="B1387" s="21">
        <f>5000000-Scenarios!N1031</f>
        <v>-281994.88992033154</v>
      </c>
    </row>
    <row r="1388" spans="1:2" x14ac:dyDescent="0.2">
      <c r="A1388" s="29">
        <v>45061</v>
      </c>
      <c r="B1388" s="21">
        <f>5000000-Scenarios!N1042</f>
        <v>-287481.32570898905</v>
      </c>
    </row>
    <row r="1389" spans="1:2" x14ac:dyDescent="0.2">
      <c r="A1389" s="29">
        <v>45071</v>
      </c>
      <c r="B1389" s="21">
        <f>5000000-Scenarios!N1050</f>
        <v>-277636.27338399366</v>
      </c>
    </row>
    <row r="1390" spans="1:2" x14ac:dyDescent="0.2">
      <c r="A1390" s="29">
        <v>44879</v>
      </c>
      <c r="B1390" s="21">
        <f>5000000-Scenarios!N918</f>
        <v>-284853.97480504122</v>
      </c>
    </row>
    <row r="1391" spans="1:2" x14ac:dyDescent="0.2">
      <c r="A1391" s="29">
        <v>45370</v>
      </c>
      <c r="B1391" s="21">
        <f>5000000-Scenarios!N1254</f>
        <v>-290326.46013861243</v>
      </c>
    </row>
    <row r="1392" spans="1:2" x14ac:dyDescent="0.2">
      <c r="A1392" s="29">
        <v>43934</v>
      </c>
      <c r="B1392" s="21">
        <f>5000000-Scenarios!N264</f>
        <v>-289246.05644659512</v>
      </c>
    </row>
    <row r="1393" spans="1:2" x14ac:dyDescent="0.2">
      <c r="A1393" s="29">
        <v>43899</v>
      </c>
      <c r="B1393" s="21">
        <f>5000000-Scenarios!N240</f>
        <v>-294130.43898656406</v>
      </c>
    </row>
    <row r="1394" spans="1:2" x14ac:dyDescent="0.2">
      <c r="A1394" s="29">
        <v>44907</v>
      </c>
      <c r="B1394" s="21">
        <f>5000000-Scenarios!N937</f>
        <v>-292376.9616057137</v>
      </c>
    </row>
    <row r="1395" spans="1:2" x14ac:dyDescent="0.2">
      <c r="A1395" s="29">
        <v>45601</v>
      </c>
      <c r="B1395" s="21">
        <f>5000000-Scenarios!N1414</f>
        <v>-299051.26813448407</v>
      </c>
    </row>
    <row r="1396" spans="1:2" x14ac:dyDescent="0.2">
      <c r="A1396" s="29">
        <v>44987</v>
      </c>
      <c r="B1396" s="21">
        <f>5000000-Scenarios!N991</f>
        <v>-297117.46645342372</v>
      </c>
    </row>
    <row r="1397" spans="1:2" x14ac:dyDescent="0.2">
      <c r="A1397" s="29">
        <v>45271</v>
      </c>
      <c r="B1397" s="21">
        <f>5000000-Scenarios!N1187</f>
        <v>-295374.01150547154</v>
      </c>
    </row>
    <row r="1398" spans="1:2" x14ac:dyDescent="0.2">
      <c r="A1398" s="29">
        <v>45511</v>
      </c>
      <c r="B1398" s="21">
        <f>5000000-Scenarios!N1351</f>
        <v>-292891.98721478134</v>
      </c>
    </row>
    <row r="1399" spans="1:2" x14ac:dyDescent="0.2">
      <c r="A1399" s="29">
        <v>45512</v>
      </c>
      <c r="B1399" s="21">
        <f>5000000-Scenarios!N1352</f>
        <v>-298884.05413008295</v>
      </c>
    </row>
    <row r="1400" spans="1:2" x14ac:dyDescent="0.2">
      <c r="A1400" s="29">
        <v>45002</v>
      </c>
      <c r="B1400" s="21">
        <f>5000000-Scenarios!N1002</f>
        <v>-298555.61688416172</v>
      </c>
    </row>
    <row r="1401" spans="1:2" x14ac:dyDescent="0.2">
      <c r="A1401" s="29">
        <v>44943</v>
      </c>
      <c r="B1401" s="21">
        <f>5000000-Scenarios!N960</f>
        <v>-300483.21531340573</v>
      </c>
    </row>
    <row r="1402" spans="1:2" x14ac:dyDescent="0.2">
      <c r="A1402" s="29">
        <v>43914</v>
      </c>
      <c r="B1402" s="21">
        <f>5000000-Scenarios!N251</f>
        <v>-298962.7272009477</v>
      </c>
    </row>
    <row r="1403" spans="1:2" x14ac:dyDescent="0.2">
      <c r="A1403" s="29">
        <v>44138</v>
      </c>
      <c r="B1403" s="21">
        <f>5000000-Scenarios!N407</f>
        <v>-297184.82783910353</v>
      </c>
    </row>
    <row r="1404" spans="1:2" x14ac:dyDescent="0.2">
      <c r="A1404" s="29">
        <v>45062</v>
      </c>
      <c r="B1404" s="21">
        <f>5000000-Scenarios!N1043</f>
        <v>-298552.08954429906</v>
      </c>
    </row>
    <row r="1405" spans="1:2" x14ac:dyDescent="0.2">
      <c r="A1405" s="29">
        <v>43570</v>
      </c>
      <c r="B1405" s="21">
        <f>5000000-Scenarios!N14</f>
        <v>-302933.24801969901</v>
      </c>
    </row>
    <row r="1406" spans="1:2" x14ac:dyDescent="0.2">
      <c r="A1406" s="29">
        <v>44678</v>
      </c>
      <c r="B1406" s="21">
        <f>5000000-Scenarios!N779</f>
        <v>-298066.42849896476</v>
      </c>
    </row>
    <row r="1407" spans="1:2" x14ac:dyDescent="0.2">
      <c r="A1407" s="29">
        <v>43598</v>
      </c>
      <c r="B1407" s="21">
        <f>5000000-Scenarios!N33</f>
        <v>-300856.07860201504</v>
      </c>
    </row>
    <row r="1408" spans="1:2" x14ac:dyDescent="0.2">
      <c r="A1408" s="29">
        <v>44902</v>
      </c>
      <c r="B1408" s="21">
        <f>5000000-Scenarios!N934</f>
        <v>-302093.79433787055</v>
      </c>
    </row>
    <row r="1409" spans="1:2" x14ac:dyDescent="0.2">
      <c r="A1409" s="29">
        <v>44047</v>
      </c>
      <c r="B1409" s="21">
        <f>5000000-Scenarios!N343</f>
        <v>-309309.83860273752</v>
      </c>
    </row>
    <row r="1410" spans="1:2" x14ac:dyDescent="0.2">
      <c r="A1410" s="29">
        <v>45506</v>
      </c>
      <c r="B1410" s="21">
        <f>5000000-Scenarios!N1348</f>
        <v>-305955.77336264029</v>
      </c>
    </row>
    <row r="1411" spans="1:2" x14ac:dyDescent="0.2">
      <c r="A1411" s="29">
        <v>44776</v>
      </c>
      <c r="B1411" s="21">
        <f>5000000-Scenarios!N846</f>
        <v>-311732.8858382022</v>
      </c>
    </row>
    <row r="1412" spans="1:2" x14ac:dyDescent="0.2">
      <c r="A1412" s="29">
        <v>45408</v>
      </c>
      <c r="B1412" s="21">
        <f>5000000-Scenarios!N1281</f>
        <v>-311648.18650256097</v>
      </c>
    </row>
    <row r="1413" spans="1:2" x14ac:dyDescent="0.2">
      <c r="A1413" s="29">
        <v>45239</v>
      </c>
      <c r="B1413" s="21">
        <f>5000000-Scenarios!N1166</f>
        <v>-310930.14346738718</v>
      </c>
    </row>
    <row r="1414" spans="1:2" x14ac:dyDescent="0.2">
      <c r="A1414" s="29">
        <v>44211</v>
      </c>
      <c r="B1414" s="21">
        <f>5000000-Scenarios!N457</f>
        <v>-312411.97763595171</v>
      </c>
    </row>
    <row r="1415" spans="1:2" x14ac:dyDescent="0.2">
      <c r="A1415" s="29">
        <v>45538</v>
      </c>
      <c r="B1415" s="21">
        <f>5000000-Scenarios!N1369</f>
        <v>-314886.22709578089</v>
      </c>
    </row>
    <row r="1416" spans="1:2" x14ac:dyDescent="0.2">
      <c r="A1416" s="29">
        <v>45729</v>
      </c>
      <c r="B1416" s="21">
        <f>5000000-Scenarios!N1500</f>
        <v>-317158.00263787154</v>
      </c>
    </row>
    <row r="1417" spans="1:2" x14ac:dyDescent="0.2">
      <c r="A1417" s="29">
        <v>45105</v>
      </c>
      <c r="B1417" s="21">
        <f>5000000-Scenarios!N1072</f>
        <v>-320062.40707643982</v>
      </c>
    </row>
    <row r="1418" spans="1:2" x14ac:dyDescent="0.2">
      <c r="A1418" s="29">
        <v>45303</v>
      </c>
      <c r="B1418" s="21">
        <f>5000000-Scenarios!N1209</f>
        <v>-319381.6893273294</v>
      </c>
    </row>
    <row r="1419" spans="1:2" x14ac:dyDescent="0.2">
      <c r="A1419" s="29">
        <v>44707</v>
      </c>
      <c r="B1419" s="21">
        <f>5000000-Scenarios!N800</f>
        <v>-318143.10619411804</v>
      </c>
    </row>
    <row r="1420" spans="1:2" x14ac:dyDescent="0.2">
      <c r="A1420" s="29">
        <v>44894</v>
      </c>
      <c r="B1420" s="21">
        <f>5000000-Scenarios!N928</f>
        <v>-317724.96928104758</v>
      </c>
    </row>
    <row r="1421" spans="1:2" x14ac:dyDescent="0.2">
      <c r="A1421" s="29">
        <v>45268</v>
      </c>
      <c r="B1421" s="21">
        <f>5000000-Scenarios!N1186</f>
        <v>-323561.41214353964</v>
      </c>
    </row>
    <row r="1422" spans="1:2" x14ac:dyDescent="0.2">
      <c r="A1422" s="29">
        <v>45625</v>
      </c>
      <c r="B1422" s="21">
        <f>5000000-Scenarios!N1431</f>
        <v>-321446.24629791547</v>
      </c>
    </row>
    <row r="1423" spans="1:2" x14ac:dyDescent="0.2">
      <c r="A1423" s="29">
        <v>43955</v>
      </c>
      <c r="B1423" s="21">
        <f>5000000-Scenarios!N279</f>
        <v>-327242.94267020468</v>
      </c>
    </row>
    <row r="1424" spans="1:2" x14ac:dyDescent="0.2">
      <c r="A1424" s="29">
        <v>45237</v>
      </c>
      <c r="B1424" s="21">
        <f>5000000-Scenarios!N1164</f>
        <v>-326170.55677804351</v>
      </c>
    </row>
    <row r="1425" spans="1:2" x14ac:dyDescent="0.2">
      <c r="A1425" s="29">
        <v>44697</v>
      </c>
      <c r="B1425" s="21">
        <f>5000000-Scenarios!N792</f>
        <v>-324158.32148207631</v>
      </c>
    </row>
    <row r="1426" spans="1:2" x14ac:dyDescent="0.2">
      <c r="A1426" s="29">
        <v>44082</v>
      </c>
      <c r="B1426" s="21">
        <f>5000000-Scenarios!N367</f>
        <v>-327154.03959280532</v>
      </c>
    </row>
    <row r="1427" spans="1:2" x14ac:dyDescent="0.2">
      <c r="A1427" s="29">
        <v>44539</v>
      </c>
      <c r="B1427" s="21">
        <f>5000000-Scenarios!N684</f>
        <v>-331059.68273727968</v>
      </c>
    </row>
    <row r="1428" spans="1:2" x14ac:dyDescent="0.2">
      <c r="A1428" s="29">
        <v>44865</v>
      </c>
      <c r="B1428" s="21">
        <f>5000000-Scenarios!N908</f>
        <v>-329108.33850731701</v>
      </c>
    </row>
    <row r="1429" spans="1:2" x14ac:dyDescent="0.2">
      <c r="A1429" s="29">
        <v>44536</v>
      </c>
      <c r="B1429" s="21">
        <f>5000000-Scenarios!N681</f>
        <v>-327100.10227340739</v>
      </c>
    </row>
    <row r="1430" spans="1:2" x14ac:dyDescent="0.2">
      <c r="A1430" s="29">
        <v>44837</v>
      </c>
      <c r="B1430" s="21">
        <f>5000000-Scenarios!N888</f>
        <v>-328318.32171938941</v>
      </c>
    </row>
    <row r="1431" spans="1:2" x14ac:dyDescent="0.2">
      <c r="A1431" s="29">
        <v>44132</v>
      </c>
      <c r="B1431" s="21">
        <f>5000000-Scenarios!N403</f>
        <v>-332765.3560741758</v>
      </c>
    </row>
    <row r="1432" spans="1:2" x14ac:dyDescent="0.2">
      <c r="A1432" s="29">
        <v>44194</v>
      </c>
      <c r="B1432" s="21">
        <f>5000000-Scenarios!N445</f>
        <v>-330259.43234595284</v>
      </c>
    </row>
    <row r="1433" spans="1:2" x14ac:dyDescent="0.2">
      <c r="A1433" s="29">
        <v>45560</v>
      </c>
      <c r="B1433" s="21">
        <f>5000000-Scenarios!N1385</f>
        <v>-330591.41691292543</v>
      </c>
    </row>
    <row r="1434" spans="1:2" x14ac:dyDescent="0.2">
      <c r="A1434" s="29">
        <v>43633</v>
      </c>
      <c r="B1434" s="21">
        <f>5000000-Scenarios!N57</f>
        <v>-331807.15755122527</v>
      </c>
    </row>
    <row r="1435" spans="1:2" x14ac:dyDescent="0.2">
      <c r="A1435" s="29">
        <v>45687</v>
      </c>
      <c r="B1435" s="21">
        <f>5000000-Scenarios!N1471</f>
        <v>-334562.70509018842</v>
      </c>
    </row>
    <row r="1436" spans="1:2" x14ac:dyDescent="0.2">
      <c r="A1436" s="29">
        <v>44494</v>
      </c>
      <c r="B1436" s="21">
        <f>5000000-Scenarios!N652</f>
        <v>-338802.33161828294</v>
      </c>
    </row>
    <row r="1437" spans="1:2" x14ac:dyDescent="0.2">
      <c r="A1437" s="29">
        <v>45309</v>
      </c>
      <c r="B1437" s="21">
        <f>5000000-Scenarios!N1212</f>
        <v>-346092.3273144532</v>
      </c>
    </row>
    <row r="1438" spans="1:2" x14ac:dyDescent="0.2">
      <c r="A1438" s="29">
        <v>44517</v>
      </c>
      <c r="B1438" s="21">
        <f>5000000-Scenarios!N669</f>
        <v>-349413.78812060505</v>
      </c>
    </row>
    <row r="1439" spans="1:2" x14ac:dyDescent="0.2">
      <c r="A1439" s="29">
        <v>45426</v>
      </c>
      <c r="B1439" s="21">
        <f>5000000-Scenarios!N1293</f>
        <v>-351112.8504600646</v>
      </c>
    </row>
    <row r="1440" spans="1:2" x14ac:dyDescent="0.2">
      <c r="A1440" s="29">
        <v>44952</v>
      </c>
      <c r="B1440" s="21">
        <f>5000000-Scenarios!N967</f>
        <v>-351077.95866174717</v>
      </c>
    </row>
    <row r="1441" spans="1:2" x14ac:dyDescent="0.2">
      <c r="A1441" s="29">
        <v>45156</v>
      </c>
      <c r="B1441" s="21">
        <f>5000000-Scenarios!N1108</f>
        <v>-353166.08435153402</v>
      </c>
    </row>
    <row r="1442" spans="1:2" x14ac:dyDescent="0.2">
      <c r="A1442" s="29">
        <v>45063</v>
      </c>
      <c r="B1442" s="21">
        <f>5000000-Scenarios!N1044</f>
        <v>-356448.8148762444</v>
      </c>
    </row>
    <row r="1443" spans="1:2" x14ac:dyDescent="0.2">
      <c r="A1443" s="29">
        <v>45329</v>
      </c>
      <c r="B1443" s="21">
        <f>5000000-Scenarios!N1226</f>
        <v>-359388.38705820777</v>
      </c>
    </row>
    <row r="1444" spans="1:2" x14ac:dyDescent="0.2">
      <c r="A1444" s="29">
        <v>45686</v>
      </c>
      <c r="B1444" s="21">
        <f>5000000-Scenarios!N1470</f>
        <v>-363527.87048986927</v>
      </c>
    </row>
    <row r="1445" spans="1:2" x14ac:dyDescent="0.2">
      <c r="A1445" s="29">
        <v>44588</v>
      </c>
      <c r="B1445" s="21">
        <f>5000000-Scenarios!N717</f>
        <v>-361125.01161014661</v>
      </c>
    </row>
    <row r="1446" spans="1:2" x14ac:dyDescent="0.2">
      <c r="A1446" s="29">
        <v>45392</v>
      </c>
      <c r="B1446" s="21">
        <f>5000000-Scenarios!N1269</f>
        <v>-365526.50338238105</v>
      </c>
    </row>
    <row r="1447" spans="1:2" x14ac:dyDescent="0.2">
      <c r="A1447" s="29">
        <v>45544</v>
      </c>
      <c r="B1447" s="21">
        <f>5000000-Scenarios!N1373</f>
        <v>-363845.1475710813</v>
      </c>
    </row>
    <row r="1448" spans="1:2" x14ac:dyDescent="0.2">
      <c r="A1448" s="29">
        <v>44040</v>
      </c>
      <c r="B1448" s="21">
        <f>5000000-Scenarios!N338</f>
        <v>-367306.71253020875</v>
      </c>
    </row>
    <row r="1449" spans="1:2" x14ac:dyDescent="0.2">
      <c r="A1449" s="29">
        <v>45386</v>
      </c>
      <c r="B1449" s="21">
        <f>5000000-Scenarios!N1265</f>
        <v>-370225.91951693036</v>
      </c>
    </row>
    <row r="1450" spans="1:2" x14ac:dyDescent="0.2">
      <c r="A1450" s="29">
        <v>44074</v>
      </c>
      <c r="B1450" s="21">
        <f>5000000-Scenarios!N362</f>
        <v>-375342.63718239218</v>
      </c>
    </row>
    <row r="1451" spans="1:2" x14ac:dyDescent="0.2">
      <c r="A1451" s="29">
        <v>45518</v>
      </c>
      <c r="B1451" s="21">
        <f>5000000-Scenarios!N1356</f>
        <v>-374983.28362567164</v>
      </c>
    </row>
    <row r="1452" spans="1:2" x14ac:dyDescent="0.2">
      <c r="A1452" s="29">
        <v>44874</v>
      </c>
      <c r="B1452" s="21">
        <f>5000000-Scenarios!N915</f>
        <v>-370617.77704483271</v>
      </c>
    </row>
    <row r="1453" spans="1:2" x14ac:dyDescent="0.2">
      <c r="A1453" s="29">
        <v>43619</v>
      </c>
      <c r="B1453" s="21">
        <f>5000000-Scenarios!N47</f>
        <v>-379578.20002019778</v>
      </c>
    </row>
    <row r="1454" spans="1:2" x14ac:dyDescent="0.2">
      <c r="A1454" s="29">
        <v>43642</v>
      </c>
      <c r="B1454" s="21">
        <f>5000000-Scenarios!N64</f>
        <v>-382573.14051370323</v>
      </c>
    </row>
    <row r="1455" spans="1:2" x14ac:dyDescent="0.2">
      <c r="A1455" s="29">
        <v>45630</v>
      </c>
      <c r="B1455" s="21">
        <f>5000000-Scenarios!N1434</f>
        <v>-390987.11001269892</v>
      </c>
    </row>
    <row r="1456" spans="1:2" x14ac:dyDescent="0.2">
      <c r="A1456" s="29">
        <v>45553</v>
      </c>
      <c r="B1456" s="21">
        <f>5000000-Scenarios!N1380</f>
        <v>-388049.20265276078</v>
      </c>
    </row>
    <row r="1457" spans="1:2" x14ac:dyDescent="0.2">
      <c r="A1457" s="29">
        <v>44589</v>
      </c>
      <c r="B1457" s="21">
        <f>5000000-Scenarios!N718</f>
        <v>-384404.86401333753</v>
      </c>
    </row>
    <row r="1458" spans="1:2" x14ac:dyDescent="0.2">
      <c r="A1458" s="29">
        <v>45691</v>
      </c>
      <c r="B1458" s="21">
        <f>5000000-Scenarios!N1473</f>
        <v>-396726.49436030537</v>
      </c>
    </row>
    <row r="1459" spans="1:2" x14ac:dyDescent="0.2">
      <c r="A1459" s="29">
        <v>43966</v>
      </c>
      <c r="B1459" s="21">
        <f>5000000-Scenarios!N288</f>
        <v>-394490.00025898311</v>
      </c>
    </row>
    <row r="1460" spans="1:2" x14ac:dyDescent="0.2">
      <c r="A1460" s="29">
        <v>45629</v>
      </c>
      <c r="B1460" s="21">
        <f>5000000-Scenarios!N1433</f>
        <v>-389975.71361826174</v>
      </c>
    </row>
    <row r="1461" spans="1:2" x14ac:dyDescent="0.2">
      <c r="A1461" s="29">
        <v>44169</v>
      </c>
      <c r="B1461" s="21">
        <f>5000000-Scenarios!N429</f>
        <v>-410848.51562248264</v>
      </c>
    </row>
    <row r="1462" spans="1:2" x14ac:dyDescent="0.2">
      <c r="A1462" s="29">
        <v>45720</v>
      </c>
      <c r="B1462" s="21">
        <f>5000000-Scenarios!N1493</f>
        <v>-412570.97396451794</v>
      </c>
    </row>
    <row r="1463" spans="1:2" x14ac:dyDescent="0.2">
      <c r="A1463" s="29">
        <v>43924</v>
      </c>
      <c r="B1463" s="21">
        <f>5000000-Scenarios!N259</f>
        <v>-412736.82937808614</v>
      </c>
    </row>
    <row r="1464" spans="1:2" x14ac:dyDescent="0.2">
      <c r="A1464" s="29">
        <v>44957</v>
      </c>
      <c r="B1464" s="21">
        <f>5000000-Scenarios!N970</f>
        <v>-413265.36415312346</v>
      </c>
    </row>
    <row r="1465" spans="1:2" x14ac:dyDescent="0.2">
      <c r="A1465" s="29">
        <v>45454</v>
      </c>
      <c r="B1465" s="21">
        <f>5000000-Scenarios!N1312</f>
        <v>-421937.07920530438</v>
      </c>
    </row>
    <row r="1466" spans="1:2" x14ac:dyDescent="0.2">
      <c r="A1466" s="29">
        <v>43593</v>
      </c>
      <c r="B1466" s="21">
        <f>5000000-Scenarios!N30</f>
        <v>-424514.39006814361</v>
      </c>
    </row>
    <row r="1467" spans="1:2" x14ac:dyDescent="0.2">
      <c r="A1467" s="29">
        <v>45684</v>
      </c>
      <c r="B1467" s="21">
        <f>5000000-Scenarios!N1468</f>
        <v>-422928.52762192395</v>
      </c>
    </row>
    <row r="1468" spans="1:2" x14ac:dyDescent="0.2">
      <c r="A1468" s="29">
        <v>45323</v>
      </c>
      <c r="B1468" s="21">
        <f>5000000-Scenarios!N1222</f>
        <v>-425154.22744648159</v>
      </c>
    </row>
    <row r="1469" spans="1:2" x14ac:dyDescent="0.2">
      <c r="A1469" s="29">
        <v>44139</v>
      </c>
      <c r="B1469" s="21">
        <f>5000000-Scenarios!N408</f>
        <v>-428055.13161157258</v>
      </c>
    </row>
    <row r="1470" spans="1:2" x14ac:dyDescent="0.2">
      <c r="A1470" s="29">
        <v>45545</v>
      </c>
      <c r="B1470" s="21">
        <f>5000000-Scenarios!N1374</f>
        <v>-433243.0447816113</v>
      </c>
    </row>
    <row r="1471" spans="1:2" x14ac:dyDescent="0.2">
      <c r="A1471" s="29">
        <v>45492</v>
      </c>
      <c r="B1471" s="21">
        <f>5000000-Scenarios!N1338</f>
        <v>-440167.29148420785</v>
      </c>
    </row>
    <row r="1472" spans="1:2" x14ac:dyDescent="0.2">
      <c r="A1472" s="29">
        <v>44693</v>
      </c>
      <c r="B1472" s="21">
        <f>5000000-Scenarios!N790</f>
        <v>-435809.28443831764</v>
      </c>
    </row>
    <row r="1473" spans="1:2" x14ac:dyDescent="0.2">
      <c r="A1473" s="29">
        <v>44286</v>
      </c>
      <c r="B1473" s="21">
        <f>5000000-Scenarios!N508</f>
        <v>-455262.85193255451</v>
      </c>
    </row>
    <row r="1474" spans="1:2" x14ac:dyDescent="0.2">
      <c r="A1474" s="29">
        <v>45639</v>
      </c>
      <c r="B1474" s="21">
        <f>5000000-Scenarios!N1441</f>
        <v>-475380.80279417057</v>
      </c>
    </row>
    <row r="1475" spans="1:2" x14ac:dyDescent="0.2">
      <c r="A1475" s="29">
        <v>44606</v>
      </c>
      <c r="B1475" s="21">
        <f>5000000-Scenarios!N729</f>
        <v>-471777.7856577374</v>
      </c>
    </row>
    <row r="1476" spans="1:2" x14ac:dyDescent="0.2">
      <c r="A1476" s="29">
        <v>45371</v>
      </c>
      <c r="B1476" s="21">
        <f>5000000-Scenarios!N1255</f>
        <v>-494115.16964746453</v>
      </c>
    </row>
    <row r="1477" spans="1:2" x14ac:dyDescent="0.2">
      <c r="A1477" s="29">
        <v>44399</v>
      </c>
      <c r="B1477" s="21">
        <f>5000000-Scenarios!N586</f>
        <v>-498209.79501077905</v>
      </c>
    </row>
    <row r="1478" spans="1:2" x14ac:dyDescent="0.2">
      <c r="A1478" s="29">
        <v>43915</v>
      </c>
      <c r="B1478" s="21">
        <f>5000000-Scenarios!N252</f>
        <v>-510728.64976476692</v>
      </c>
    </row>
    <row r="1479" spans="1:2" x14ac:dyDescent="0.2">
      <c r="A1479" s="29">
        <v>44628</v>
      </c>
      <c r="B1479" s="21">
        <f>5000000-Scenarios!N744</f>
        <v>-503648.25905538443</v>
      </c>
    </row>
    <row r="1480" spans="1:2" x14ac:dyDescent="0.2">
      <c r="A1480" s="29">
        <v>45050</v>
      </c>
      <c r="B1480" s="21">
        <f>5000000-Scenarios!N1035</f>
        <v>-507982.85335536674</v>
      </c>
    </row>
    <row r="1481" spans="1:2" x14ac:dyDescent="0.2">
      <c r="A1481" s="29">
        <v>45719</v>
      </c>
      <c r="B1481" s="21">
        <f>5000000-Scenarios!N1492</f>
        <v>-511808.64032063819</v>
      </c>
    </row>
    <row r="1482" spans="1:2" x14ac:dyDescent="0.2">
      <c r="A1482" s="29">
        <v>44036</v>
      </c>
      <c r="B1482" s="21">
        <f>5000000-Scenarios!N336</f>
        <v>-516357.92617396824</v>
      </c>
    </row>
    <row r="1483" spans="1:2" x14ac:dyDescent="0.2">
      <c r="A1483" s="29">
        <v>44634</v>
      </c>
      <c r="B1483" s="21">
        <f>5000000-Scenarios!N748</f>
        <v>-524920.22394755296</v>
      </c>
    </row>
    <row r="1484" spans="1:2" x14ac:dyDescent="0.2">
      <c r="A1484" s="29">
        <v>44182</v>
      </c>
      <c r="B1484" s="21">
        <f>5000000-Scenarios!N438</f>
        <v>-556056.80632163025</v>
      </c>
    </row>
    <row r="1485" spans="1:2" x14ac:dyDescent="0.2">
      <c r="A1485" s="29">
        <v>45351</v>
      </c>
      <c r="B1485" s="21">
        <f>5000000-Scenarios!N1241</f>
        <v>-560417.46685305517</v>
      </c>
    </row>
    <row r="1486" spans="1:2" x14ac:dyDescent="0.2">
      <c r="A1486" s="29">
        <v>45447</v>
      </c>
      <c r="B1486" s="21">
        <f>5000000-Scenarios!N1307</f>
        <v>-564604.81542975456</v>
      </c>
    </row>
    <row r="1487" spans="1:2" x14ac:dyDescent="0.2">
      <c r="A1487" s="29">
        <v>43580</v>
      </c>
      <c r="B1487" s="21">
        <f>5000000-Scenarios!N21</f>
        <v>-564831.78489378933</v>
      </c>
    </row>
    <row r="1488" spans="1:2" x14ac:dyDescent="0.2">
      <c r="A1488" s="29">
        <v>45636</v>
      </c>
      <c r="B1488" s="21">
        <f>5000000-Scenarios!N1438</f>
        <v>-569569.27245492674</v>
      </c>
    </row>
    <row r="1489" spans="1:2" x14ac:dyDescent="0.2">
      <c r="A1489" s="29">
        <v>45455</v>
      </c>
      <c r="B1489" s="21">
        <f>5000000-Scenarios!N1313</f>
        <v>-590131.97392394021</v>
      </c>
    </row>
    <row r="1490" spans="1:2" x14ac:dyDescent="0.2">
      <c r="A1490" s="29">
        <v>44217</v>
      </c>
      <c r="B1490" s="21">
        <f>5000000-Scenarios!N460</f>
        <v>-603454.496713534</v>
      </c>
    </row>
    <row r="1491" spans="1:2" x14ac:dyDescent="0.2">
      <c r="A1491" s="29">
        <v>44308</v>
      </c>
      <c r="B1491" s="21">
        <f>5000000-Scenarios!N523</f>
        <v>-610273.35199687257</v>
      </c>
    </row>
    <row r="1492" spans="1:2" x14ac:dyDescent="0.2">
      <c r="A1492" s="29">
        <v>45593</v>
      </c>
      <c r="B1492" s="21">
        <f>5000000-Scenarios!N1408</f>
        <v>-617383.91614520736</v>
      </c>
    </row>
    <row r="1493" spans="1:2" x14ac:dyDescent="0.2">
      <c r="A1493" s="29">
        <v>45316</v>
      </c>
      <c r="B1493" s="21">
        <f>5000000-Scenarios!N1217</f>
        <v>-621035.39053900167</v>
      </c>
    </row>
    <row r="1494" spans="1:2" x14ac:dyDescent="0.2">
      <c r="A1494" s="29">
        <v>45660</v>
      </c>
      <c r="B1494" s="21">
        <f>5000000-Scenarios!N1454</f>
        <v>-654589.53065459058</v>
      </c>
    </row>
    <row r="1495" spans="1:2" x14ac:dyDescent="0.2">
      <c r="A1495" s="29">
        <v>44770</v>
      </c>
      <c r="B1495" s="21">
        <f>5000000-Scenarios!N842</f>
        <v>-676335.81267176382</v>
      </c>
    </row>
    <row r="1496" spans="1:2" x14ac:dyDescent="0.2">
      <c r="A1496" s="29">
        <v>45722</v>
      </c>
      <c r="B1496" s="21">
        <f>5000000-Scenarios!N1495</f>
        <v>-689284.84907205217</v>
      </c>
    </row>
    <row r="1497" spans="1:2" x14ac:dyDescent="0.2">
      <c r="A1497" s="29">
        <v>43913</v>
      </c>
      <c r="B1497" s="21">
        <f>5000000-Scenarios!N250</f>
        <v>-700759.83343459573</v>
      </c>
    </row>
    <row r="1498" spans="1:2" x14ac:dyDescent="0.2">
      <c r="A1498" s="29">
        <v>45628</v>
      </c>
      <c r="B1498" s="21">
        <f>5000000-Scenarios!N1432</f>
        <v>-751107.30940201506</v>
      </c>
    </row>
    <row r="1499" spans="1:2" x14ac:dyDescent="0.2">
      <c r="A1499" s="29">
        <v>45343</v>
      </c>
      <c r="B1499" s="21">
        <f>5000000-Scenarios!N1235</f>
        <v>-749453.63781280257</v>
      </c>
    </row>
    <row r="1500" spans="1:2" x14ac:dyDescent="0.2">
      <c r="A1500" s="29">
        <v>45384</v>
      </c>
      <c r="B1500" s="21">
        <f>5000000-Scenarios!N1263</f>
        <v>-778614.4657179052</v>
      </c>
    </row>
    <row r="1501" spans="1:2" x14ac:dyDescent="0.2">
      <c r="A1501" s="29">
        <v>44126</v>
      </c>
      <c r="B1501" s="21">
        <f>5000000-Scenarios!N399</f>
        <v>-778311.70862506051</v>
      </c>
    </row>
    <row r="1502" spans="1:2" x14ac:dyDescent="0.2">
      <c r="A1502" s="29">
        <v>45734</v>
      </c>
      <c r="B1502" s="21">
        <f>5000000-Scenarios!N1503</f>
        <v>-808674.71171092242</v>
      </c>
    </row>
    <row r="1503" spans="1:2" x14ac:dyDescent="0.2">
      <c r="A1503" s="29">
        <v>44490</v>
      </c>
      <c r="B1503" s="21">
        <f>5000000-Scenarios!N650</f>
        <v>-881652.18127121963</v>
      </c>
    </row>
    <row r="1504" spans="1:2" x14ac:dyDescent="0.2">
      <c r="A1504" s="29">
        <v>45503</v>
      </c>
      <c r="B1504" s="21">
        <f>5000000-Scenarios!N1345</f>
        <v>-940317.05103845522</v>
      </c>
    </row>
    <row r="1505" spans="1:2" x14ac:dyDescent="0.2">
      <c r="A1505" s="29">
        <v>45407</v>
      </c>
      <c r="B1505" s="21">
        <f>5000000-Scenarios!N1280</f>
        <v>-1029056.3110347278</v>
      </c>
    </row>
    <row r="1506" spans="1:2" x14ac:dyDescent="0.2">
      <c r="A1506" s="29">
        <v>43908</v>
      </c>
      <c r="B1506" s="21">
        <f>5000000-Scenarios!N247</f>
        <v>-1171904.3953456245</v>
      </c>
    </row>
    <row r="1507" spans="1:2" x14ac:dyDescent="0.2">
      <c r="A1507" s="29">
        <v>45638</v>
      </c>
      <c r="B1507" s="21">
        <f>5000000-Scenarios!N1440</f>
        <v>-1176119.8724982375</v>
      </c>
    </row>
    <row r="1508" spans="1:2" x14ac:dyDescent="0.2">
      <c r="A1508" s="29">
        <v>44035</v>
      </c>
      <c r="B1508" s="21">
        <f>5000000-Scenarios!N335</f>
        <v>-1225007.8868939765</v>
      </c>
    </row>
    <row r="1509" spans="1:2" x14ac:dyDescent="0.2">
      <c r="A1509" s="29">
        <v>45070</v>
      </c>
      <c r="B1509" s="21">
        <f>5000000-Scenarios!N1049</f>
        <v>-1417344.5389874754</v>
      </c>
    </row>
    <row r="1510" spans="1:2" x14ac:dyDescent="0.2">
      <c r="A1510" s="29">
        <v>45505</v>
      </c>
      <c r="B1510" s="21">
        <f>5000000-Scenarios!N1347</f>
        <v>-1899530.2800323293</v>
      </c>
    </row>
  </sheetData>
  <sortState xmlns:xlrd2="http://schemas.microsoft.com/office/spreadsheetml/2017/richdata2" ref="A2:B1513">
    <sortCondition descending="1" ref="B2:B151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57FBC-0DDA-E046-9285-E73241EB4956}">
  <dimension ref="A1:F1511"/>
  <sheetViews>
    <sheetView workbookViewId="0">
      <selection activeCell="C6" sqref="C6"/>
    </sheetView>
  </sheetViews>
  <sheetFormatPr baseColWidth="10" defaultRowHeight="15" x14ac:dyDescent="0.2"/>
  <cols>
    <col min="1" max="1" width="15.83203125" style="7" customWidth="1"/>
    <col min="2" max="2" width="17.5" style="7" customWidth="1"/>
    <col min="3" max="3" width="32.1640625" style="2" customWidth="1"/>
  </cols>
  <sheetData>
    <row r="1" spans="1:6" ht="18" x14ac:dyDescent="0.2">
      <c r="A1" s="15" t="s">
        <v>54</v>
      </c>
      <c r="B1" s="15" t="s">
        <v>45</v>
      </c>
      <c r="C1" s="15" t="s">
        <v>52</v>
      </c>
      <c r="F1" s="15" t="s">
        <v>53</v>
      </c>
    </row>
    <row r="2" spans="1:6" x14ac:dyDescent="0.2">
      <c r="A2" s="7">
        <v>1</v>
      </c>
      <c r="B2" s="7">
        <f>5000000-Scenarios!N4</f>
        <v>10021.491318130866</v>
      </c>
      <c r="C2" s="2">
        <f>($F$2^(1509-A2))*(1-$F$2)/(1-$F$2^1509)</f>
        <v>2.6085619452297101E-6</v>
      </c>
      <c r="F2" s="2">
        <v>0.995</v>
      </c>
    </row>
    <row r="3" spans="1:6" x14ac:dyDescent="0.2">
      <c r="A3" s="7">
        <v>2</v>
      </c>
      <c r="B3" s="7">
        <f>5000000-Scenarios!N5</f>
        <v>-47102.783978372812</v>
      </c>
      <c r="C3" s="2">
        <f t="shared" ref="C3:C66" si="0">($F$2^(1509-A3))*(1-$F$2)/(1-$F$2^1509)</f>
        <v>2.6216702967132763E-6</v>
      </c>
    </row>
    <row r="4" spans="1:6" x14ac:dyDescent="0.2">
      <c r="A4" s="7">
        <v>3</v>
      </c>
      <c r="B4" s="7">
        <f>5000000-Scenarios!N6</f>
        <v>141438.12939173076</v>
      </c>
      <c r="C4" s="2">
        <f t="shared" si="0"/>
        <v>2.6348445193098247E-6</v>
      </c>
    </row>
    <row r="5" spans="1:6" x14ac:dyDescent="0.2">
      <c r="A5" s="7">
        <v>4</v>
      </c>
      <c r="B5" s="7">
        <f>5000000-Scenarios!N7</f>
        <v>-56320.216887025163</v>
      </c>
      <c r="C5" s="2">
        <f t="shared" si="0"/>
        <v>2.6480849440299754E-6</v>
      </c>
    </row>
    <row r="6" spans="1:6" x14ac:dyDescent="0.2">
      <c r="A6" s="7">
        <v>5</v>
      </c>
      <c r="B6" s="7">
        <f>5000000-Scenarios!N8</f>
        <v>50829.380378063768</v>
      </c>
      <c r="C6" s="2">
        <f t="shared" si="0"/>
        <v>2.6613919035477135E-6</v>
      </c>
    </row>
    <row r="7" spans="1:6" x14ac:dyDescent="0.2">
      <c r="A7" s="7">
        <v>6</v>
      </c>
      <c r="B7" s="7">
        <f>5000000-Scenarios!N9</f>
        <v>53924.920279008336</v>
      </c>
      <c r="C7" s="2">
        <f t="shared" si="0"/>
        <v>2.6747657322087576E-6</v>
      </c>
    </row>
    <row r="8" spans="1:6" x14ac:dyDescent="0.2">
      <c r="A8" s="7">
        <v>7</v>
      </c>
      <c r="B8" s="7">
        <f>5000000-Scenarios!N10</f>
        <v>-77371.300959521905</v>
      </c>
      <c r="C8" s="2">
        <f t="shared" si="0"/>
        <v>2.6882067660389522E-6</v>
      </c>
    </row>
    <row r="9" spans="1:6" x14ac:dyDescent="0.2">
      <c r="A9" s="7">
        <v>8</v>
      </c>
      <c r="B9" s="7">
        <f>5000000-Scenarios!N11</f>
        <v>17491.157272421755</v>
      </c>
      <c r="C9" s="2">
        <f t="shared" si="0"/>
        <v>2.7017153427527165E-6</v>
      </c>
    </row>
    <row r="10" spans="1:6" x14ac:dyDescent="0.2">
      <c r="A10" s="7">
        <v>9</v>
      </c>
      <c r="B10" s="7">
        <f>5000000-Scenarios!N12</f>
        <v>-119534.68216796033</v>
      </c>
      <c r="C10" s="2">
        <f t="shared" si="0"/>
        <v>2.7152918017615236E-6</v>
      </c>
    </row>
    <row r="11" spans="1:6" x14ac:dyDescent="0.2">
      <c r="A11" s="7">
        <v>10</v>
      </c>
      <c r="B11" s="7">
        <f>5000000-Scenarios!N13</f>
        <v>111396.85062806774</v>
      </c>
      <c r="C11" s="2">
        <f t="shared" si="0"/>
        <v>2.7289364841824353E-6</v>
      </c>
    </row>
    <row r="12" spans="1:6" x14ac:dyDescent="0.2">
      <c r="A12" s="7">
        <v>11</v>
      </c>
      <c r="B12" s="7">
        <f>5000000-Scenarios!N14</f>
        <v>-302933.24801969901</v>
      </c>
      <c r="C12" s="2">
        <f t="shared" si="0"/>
        <v>2.7426497328466689E-6</v>
      </c>
    </row>
    <row r="13" spans="1:6" x14ac:dyDescent="0.2">
      <c r="A13" s="7">
        <v>12</v>
      </c>
      <c r="B13" s="7">
        <f>5000000-Scenarios!N15</f>
        <v>157525.97475725785</v>
      </c>
      <c r="C13" s="2">
        <f t="shared" si="0"/>
        <v>2.7564318923082099E-6</v>
      </c>
    </row>
    <row r="14" spans="1:6" x14ac:dyDescent="0.2">
      <c r="A14" s="7">
        <v>13</v>
      </c>
      <c r="B14" s="7">
        <f>5000000-Scenarios!N16</f>
        <v>-57032.029858733527</v>
      </c>
      <c r="C14" s="2">
        <f t="shared" si="0"/>
        <v>2.7702833088524726E-6</v>
      </c>
    </row>
    <row r="15" spans="1:6" x14ac:dyDescent="0.2">
      <c r="A15" s="7">
        <v>14</v>
      </c>
      <c r="B15" s="7">
        <f>5000000-Scenarios!N17</f>
        <v>36862.020934090018</v>
      </c>
      <c r="C15" s="2">
        <f t="shared" si="0"/>
        <v>2.7842043305049974E-6</v>
      </c>
    </row>
    <row r="16" spans="1:6" x14ac:dyDescent="0.2">
      <c r="A16" s="7">
        <v>15</v>
      </c>
      <c r="B16" s="7">
        <f>5000000-Scenarios!N18</f>
        <v>-4150.7061824072152</v>
      </c>
      <c r="C16" s="2">
        <f t="shared" si="0"/>
        <v>2.7981953070401983E-6</v>
      </c>
    </row>
    <row r="17" spans="1:3" x14ac:dyDescent="0.2">
      <c r="A17" s="7">
        <v>16</v>
      </c>
      <c r="B17" s="7">
        <f>5000000-Scenarios!N19</f>
        <v>-127905.74244588055</v>
      </c>
      <c r="C17" s="2">
        <f t="shared" si="0"/>
        <v>2.8122565899901495E-6</v>
      </c>
    </row>
    <row r="18" spans="1:3" x14ac:dyDescent="0.2">
      <c r="A18" s="7">
        <v>17</v>
      </c>
      <c r="B18" s="7">
        <f>5000000-Scenarios!N20</f>
        <v>67304.465854839422</v>
      </c>
      <c r="C18" s="2">
        <f t="shared" si="0"/>
        <v>2.8263885326534157E-6</v>
      </c>
    </row>
    <row r="19" spans="1:3" x14ac:dyDescent="0.2">
      <c r="A19" s="7">
        <v>18</v>
      </c>
      <c r="B19" s="7">
        <f>5000000-Scenarios!N21</f>
        <v>-564831.78489378933</v>
      </c>
      <c r="C19" s="2">
        <f t="shared" si="0"/>
        <v>2.8405914901039354E-6</v>
      </c>
    </row>
    <row r="20" spans="1:3" x14ac:dyDescent="0.2">
      <c r="A20" s="7">
        <v>19</v>
      </c>
      <c r="B20" s="7">
        <f>5000000-Scenarios!N22</f>
        <v>-150050.51320993528</v>
      </c>
      <c r="C20" s="2">
        <f t="shared" si="0"/>
        <v>2.8548658191999355E-6</v>
      </c>
    </row>
    <row r="21" spans="1:3" x14ac:dyDescent="0.2">
      <c r="A21" s="7">
        <v>20</v>
      </c>
      <c r="B21" s="7">
        <f>5000000-Scenarios!N23</f>
        <v>-163913.7110340558</v>
      </c>
      <c r="C21" s="2">
        <f t="shared" si="0"/>
        <v>2.8692118785928994E-6</v>
      </c>
    </row>
    <row r="22" spans="1:3" x14ac:dyDescent="0.2">
      <c r="A22" s="7">
        <v>21</v>
      </c>
      <c r="B22" s="7">
        <f>5000000-Scenarios!N24</f>
        <v>-47425.256313858554</v>
      </c>
      <c r="C22" s="2">
        <f t="shared" si="0"/>
        <v>2.8836300287365823E-6</v>
      </c>
    </row>
    <row r="23" spans="1:3" x14ac:dyDescent="0.2">
      <c r="A23" s="7">
        <v>22</v>
      </c>
      <c r="B23" s="7">
        <f>5000000-Scenarios!N25</f>
        <v>-85144.34607324563</v>
      </c>
      <c r="C23" s="2">
        <f t="shared" si="0"/>
        <v>2.8981206318960633E-6</v>
      </c>
    </row>
    <row r="24" spans="1:3" x14ac:dyDescent="0.2">
      <c r="A24" s="7">
        <v>23</v>
      </c>
      <c r="B24" s="7">
        <f>5000000-Scenarios!N26</f>
        <v>9836.4739054460078</v>
      </c>
      <c r="C24" s="2">
        <f t="shared" si="0"/>
        <v>2.9126840521568466E-6</v>
      </c>
    </row>
    <row r="25" spans="1:3" x14ac:dyDescent="0.2">
      <c r="A25" s="7">
        <v>24</v>
      </c>
      <c r="B25" s="7">
        <f>5000000-Scenarios!N27</f>
        <v>45952.738831711933</v>
      </c>
      <c r="C25" s="2">
        <f t="shared" si="0"/>
        <v>2.9273206554340171E-6</v>
      </c>
    </row>
    <row r="26" spans="1:3" x14ac:dyDescent="0.2">
      <c r="A26" s="7">
        <v>25</v>
      </c>
      <c r="B26" s="7">
        <f>5000000-Scenarios!N28</f>
        <v>58464.314928123727</v>
      </c>
      <c r="C26" s="2">
        <f t="shared" si="0"/>
        <v>2.9420308094814241E-6</v>
      </c>
    </row>
    <row r="27" spans="1:3" x14ac:dyDescent="0.2">
      <c r="A27" s="7">
        <v>26</v>
      </c>
      <c r="B27" s="7">
        <f>5000000-Scenarios!N29</f>
        <v>-92663.193719617091</v>
      </c>
      <c r="C27" s="2">
        <f t="shared" si="0"/>
        <v>2.9568148839009289E-6</v>
      </c>
    </row>
    <row r="28" spans="1:3" x14ac:dyDescent="0.2">
      <c r="A28" s="7">
        <v>27</v>
      </c>
      <c r="B28" s="7">
        <f>5000000-Scenarios!N30</f>
        <v>-424514.39006814361</v>
      </c>
      <c r="C28" s="2">
        <f t="shared" si="0"/>
        <v>2.9716732501516871E-6</v>
      </c>
    </row>
    <row r="29" spans="1:3" x14ac:dyDescent="0.2">
      <c r="A29" s="7">
        <v>28</v>
      </c>
      <c r="B29" s="7">
        <f>5000000-Scenarios!N31</f>
        <v>-93093.807644896209</v>
      </c>
      <c r="C29" s="2">
        <f t="shared" si="0"/>
        <v>2.9866062815594845E-6</v>
      </c>
    </row>
    <row r="30" spans="1:3" x14ac:dyDescent="0.2">
      <c r="A30" s="7">
        <v>29</v>
      </c>
      <c r="B30" s="7">
        <f>5000000-Scenarios!N32</f>
        <v>267151.85343052074</v>
      </c>
      <c r="C30" s="2">
        <f t="shared" si="0"/>
        <v>3.0016143533261158E-6</v>
      </c>
    </row>
    <row r="31" spans="1:3" x14ac:dyDescent="0.2">
      <c r="A31" s="7">
        <v>30</v>
      </c>
      <c r="B31" s="7">
        <f>5000000-Scenarios!N33</f>
        <v>-300856.07860201504</v>
      </c>
      <c r="C31" s="2">
        <f t="shared" si="0"/>
        <v>3.0166978425388089E-6</v>
      </c>
    </row>
    <row r="32" spans="1:3" x14ac:dyDescent="0.2">
      <c r="A32" s="7">
        <v>31</v>
      </c>
      <c r="B32" s="7">
        <f>5000000-Scenarios!N34</f>
        <v>-62601.41373573523</v>
      </c>
      <c r="C32" s="2">
        <f t="shared" si="0"/>
        <v>3.0318571281797078E-6</v>
      </c>
    </row>
    <row r="33" spans="1:3" x14ac:dyDescent="0.2">
      <c r="A33" s="7">
        <v>32</v>
      </c>
      <c r="B33" s="7">
        <f>5000000-Scenarios!N35</f>
        <v>247832.11968679633</v>
      </c>
      <c r="C33" s="2">
        <f t="shared" si="0"/>
        <v>3.047092591135385E-6</v>
      </c>
    </row>
    <row r="34" spans="1:3" x14ac:dyDescent="0.2">
      <c r="A34" s="7">
        <v>33</v>
      </c>
      <c r="B34" s="7">
        <f>5000000-Scenarios!N36</f>
        <v>280030.28586698417</v>
      </c>
      <c r="C34" s="2">
        <f t="shared" si="0"/>
        <v>3.062404614206417E-6</v>
      </c>
    </row>
    <row r="35" spans="1:3" x14ac:dyDescent="0.2">
      <c r="A35" s="7">
        <v>34</v>
      </c>
      <c r="B35" s="7">
        <f>5000000-Scenarios!N37</f>
        <v>325046.75383739453</v>
      </c>
      <c r="C35" s="2">
        <f t="shared" si="0"/>
        <v>3.0777935821170013E-6</v>
      </c>
    </row>
    <row r="36" spans="1:3" x14ac:dyDescent="0.2">
      <c r="A36" s="7">
        <v>35</v>
      </c>
      <c r="B36" s="7">
        <f>5000000-Scenarios!N38</f>
        <v>-77213.209449526854</v>
      </c>
      <c r="C36" s="2">
        <f t="shared" si="0"/>
        <v>3.0932598815246248E-6</v>
      </c>
    </row>
    <row r="37" spans="1:3" x14ac:dyDescent="0.2">
      <c r="A37" s="7">
        <v>36</v>
      </c>
      <c r="B37" s="7">
        <f>5000000-Scenarios!N39</f>
        <v>289520.29803134222</v>
      </c>
      <c r="C37" s="2">
        <f t="shared" si="0"/>
        <v>3.1088039010297735E-6</v>
      </c>
    </row>
    <row r="38" spans="1:3" x14ac:dyDescent="0.2">
      <c r="A38" s="7">
        <v>37</v>
      </c>
      <c r="B38" s="7">
        <f>5000000-Scenarios!N40</f>
        <v>437407.14559859596</v>
      </c>
      <c r="C38" s="2">
        <f t="shared" si="0"/>
        <v>3.124426031185702E-6</v>
      </c>
    </row>
    <row r="39" spans="1:3" x14ac:dyDescent="0.2">
      <c r="A39" s="7">
        <v>38</v>
      </c>
      <c r="B39" s="7">
        <f>5000000-Scenarios!N41</f>
        <v>47425.284580560401</v>
      </c>
      <c r="C39" s="2">
        <f t="shared" si="0"/>
        <v>3.1401266645082434E-6</v>
      </c>
    </row>
    <row r="40" spans="1:3" x14ac:dyDescent="0.2">
      <c r="A40" s="7">
        <v>39</v>
      </c>
      <c r="B40" s="7">
        <f>5000000-Scenarios!N42</f>
        <v>-169529.52376643382</v>
      </c>
      <c r="C40" s="2">
        <f t="shared" si="0"/>
        <v>3.1559061954856716E-6</v>
      </c>
    </row>
    <row r="41" spans="1:3" x14ac:dyDescent="0.2">
      <c r="A41" s="7">
        <v>40</v>
      </c>
      <c r="B41" s="7">
        <f>5000000-Scenarios!N43</f>
        <v>133807.78365131188</v>
      </c>
      <c r="C41" s="2">
        <f t="shared" si="0"/>
        <v>3.1717650205886155E-6</v>
      </c>
    </row>
    <row r="42" spans="1:3" x14ac:dyDescent="0.2">
      <c r="A42" s="7">
        <v>41</v>
      </c>
      <c r="B42" s="7">
        <f>5000000-Scenarios!N44</f>
        <v>-68126.577640421689</v>
      </c>
      <c r="C42" s="2">
        <f t="shared" si="0"/>
        <v>3.1877035382800154E-6</v>
      </c>
    </row>
    <row r="43" spans="1:3" x14ac:dyDescent="0.2">
      <c r="A43" s="7">
        <v>42</v>
      </c>
      <c r="B43" s="7">
        <f>5000000-Scenarios!N45</f>
        <v>29968.694175750017</v>
      </c>
      <c r="C43" s="2">
        <f t="shared" si="0"/>
        <v>3.2037221490251401E-6</v>
      </c>
    </row>
    <row r="44" spans="1:3" x14ac:dyDescent="0.2">
      <c r="A44" s="7">
        <v>43</v>
      </c>
      <c r="B44" s="7">
        <f>5000000-Scenarios!N46</f>
        <v>-65954.486045817845</v>
      </c>
      <c r="C44" s="2">
        <f t="shared" si="0"/>
        <v>3.219821255301649E-6</v>
      </c>
    </row>
    <row r="45" spans="1:3" x14ac:dyDescent="0.2">
      <c r="A45" s="7">
        <v>44</v>
      </c>
      <c r="B45" s="7">
        <f>5000000-Scenarios!N47</f>
        <v>-379578.20002019778</v>
      </c>
      <c r="C45" s="2">
        <f t="shared" si="0"/>
        <v>3.2360012616096971E-6</v>
      </c>
    </row>
    <row r="46" spans="1:3" x14ac:dyDescent="0.2">
      <c r="A46" s="7">
        <v>45</v>
      </c>
      <c r="B46" s="7">
        <f>5000000-Scenarios!N48</f>
        <v>-79083.793112874031</v>
      </c>
      <c r="C46" s="2">
        <f t="shared" si="0"/>
        <v>3.2522625744821084E-6</v>
      </c>
    </row>
    <row r="47" spans="1:3" x14ac:dyDescent="0.2">
      <c r="A47" s="7">
        <v>46</v>
      </c>
      <c r="B47" s="7">
        <f>5000000-Scenarios!N49</f>
        <v>-113278.06219755672</v>
      </c>
      <c r="C47" s="2">
        <f t="shared" si="0"/>
        <v>3.2686056024945801E-6</v>
      </c>
    </row>
    <row r="48" spans="1:3" x14ac:dyDescent="0.2">
      <c r="A48" s="7">
        <v>47</v>
      </c>
      <c r="B48" s="7">
        <f>5000000-Scenarios!N50</f>
        <v>33938.250866209157</v>
      </c>
      <c r="C48" s="2">
        <f t="shared" si="0"/>
        <v>3.2850307562759604E-6</v>
      </c>
    </row>
    <row r="49" spans="1:3" x14ac:dyDescent="0.2">
      <c r="A49" s="7">
        <v>48</v>
      </c>
      <c r="B49" s="7">
        <f>5000000-Scenarios!N51</f>
        <v>-194500.83768031932</v>
      </c>
      <c r="C49" s="2">
        <f t="shared" si="0"/>
        <v>3.3015384485185525E-6</v>
      </c>
    </row>
    <row r="50" spans="1:3" x14ac:dyDescent="0.2">
      <c r="A50" s="7">
        <v>49</v>
      </c>
      <c r="B50" s="7">
        <f>5000000-Scenarios!N52</f>
        <v>-55381.352396402508</v>
      </c>
      <c r="C50" s="2">
        <f t="shared" si="0"/>
        <v>3.3181290939884951E-6</v>
      </c>
    </row>
    <row r="51" spans="1:3" x14ac:dyDescent="0.2">
      <c r="A51" s="7">
        <v>50</v>
      </c>
      <c r="B51" s="7">
        <f>5000000-Scenarios!N53</f>
        <v>148858.00120184571</v>
      </c>
      <c r="C51" s="2">
        <f t="shared" si="0"/>
        <v>3.3348031095361765E-6</v>
      </c>
    </row>
    <row r="52" spans="1:3" x14ac:dyDescent="0.2">
      <c r="A52" s="7">
        <v>51</v>
      </c>
      <c r="B52" s="7">
        <f>5000000-Scenarios!N54</f>
        <v>-20650.963829020038</v>
      </c>
      <c r="C52" s="2">
        <f t="shared" si="0"/>
        <v>3.3515609141067093E-6</v>
      </c>
    </row>
    <row r="53" spans="1:3" x14ac:dyDescent="0.2">
      <c r="A53" s="7">
        <v>52</v>
      </c>
      <c r="B53" s="7">
        <f>5000000-Scenarios!N55</f>
        <v>435043.8176722331</v>
      </c>
      <c r="C53" s="2">
        <f t="shared" si="0"/>
        <v>3.3684029287504626E-6</v>
      </c>
    </row>
    <row r="54" spans="1:3" x14ac:dyDescent="0.2">
      <c r="A54" s="7">
        <v>53</v>
      </c>
      <c r="B54" s="7">
        <f>5000000-Scenarios!N56</f>
        <v>-23909.800236641429</v>
      </c>
      <c r="C54" s="2">
        <f t="shared" si="0"/>
        <v>3.3853295766336308E-6</v>
      </c>
    </row>
    <row r="55" spans="1:3" x14ac:dyDescent="0.2">
      <c r="A55" s="7">
        <v>54</v>
      </c>
      <c r="B55" s="7">
        <f>5000000-Scenarios!N57</f>
        <v>-331807.15755122527</v>
      </c>
      <c r="C55" s="2">
        <f t="shared" si="0"/>
        <v>3.402341283048875E-6</v>
      </c>
    </row>
    <row r="56" spans="1:3" x14ac:dyDescent="0.2">
      <c r="A56" s="7">
        <v>55</v>
      </c>
      <c r="B56" s="7">
        <f>5000000-Scenarios!N58</f>
        <v>-126086.61518409383</v>
      </c>
      <c r="C56" s="2">
        <f t="shared" si="0"/>
        <v>3.4194384754260048E-6</v>
      </c>
    </row>
    <row r="57" spans="1:3" x14ac:dyDescent="0.2">
      <c r="A57" s="7">
        <v>56</v>
      </c>
      <c r="B57" s="7">
        <f>5000000-Scenarios!N59</f>
        <v>-61901.086906664073</v>
      </c>
      <c r="C57" s="2">
        <f t="shared" si="0"/>
        <v>3.4366215833427187E-6</v>
      </c>
    </row>
    <row r="58" spans="1:3" x14ac:dyDescent="0.2">
      <c r="A58" s="7">
        <v>57</v>
      </c>
      <c r="B58" s="7">
        <f>5000000-Scenarios!N60</f>
        <v>152850.6508663753</v>
      </c>
      <c r="C58" s="2">
        <f t="shared" si="0"/>
        <v>3.4538910385353955E-6</v>
      </c>
    </row>
    <row r="59" spans="1:3" x14ac:dyDescent="0.2">
      <c r="A59" s="7">
        <v>58</v>
      </c>
      <c r="B59" s="7">
        <f>5000000-Scenarios!N61</f>
        <v>784.40896270144731</v>
      </c>
      <c r="C59" s="2">
        <f t="shared" si="0"/>
        <v>3.4712472749099447E-6</v>
      </c>
    </row>
    <row r="60" spans="1:3" x14ac:dyDescent="0.2">
      <c r="A60" s="7">
        <v>59</v>
      </c>
      <c r="B60" s="7">
        <f>5000000-Scenarios!N62</f>
        <v>35840.166696028784</v>
      </c>
      <c r="C60" s="2">
        <f t="shared" si="0"/>
        <v>3.488690728552708E-6</v>
      </c>
    </row>
    <row r="61" spans="1:3" x14ac:dyDescent="0.2">
      <c r="A61" s="7">
        <v>60</v>
      </c>
      <c r="B61" s="7">
        <f>5000000-Scenarios!N63</f>
        <v>-71110.147269602865</v>
      </c>
      <c r="C61" s="2">
        <f t="shared" si="0"/>
        <v>3.5062218377414146E-6</v>
      </c>
    </row>
    <row r="62" spans="1:3" x14ac:dyDescent="0.2">
      <c r="A62" s="7">
        <v>61</v>
      </c>
      <c r="B62" s="7">
        <f>5000000-Scenarios!N64</f>
        <v>-382573.14051370323</v>
      </c>
      <c r="C62" s="2">
        <f t="shared" si="0"/>
        <v>3.5238410429561965E-6</v>
      </c>
    </row>
    <row r="63" spans="1:3" x14ac:dyDescent="0.2">
      <c r="A63" s="7">
        <v>62</v>
      </c>
      <c r="B63" s="7">
        <f>5000000-Scenarios!N65</f>
        <v>-24996.183879260905</v>
      </c>
      <c r="C63" s="2">
        <f t="shared" si="0"/>
        <v>3.5415487868906493E-6</v>
      </c>
    </row>
    <row r="64" spans="1:3" x14ac:dyDescent="0.2">
      <c r="A64" s="7">
        <v>63</v>
      </c>
      <c r="B64" s="7">
        <f>5000000-Scenarios!N66</f>
        <v>-224965.13372926787</v>
      </c>
      <c r="C64" s="2">
        <f t="shared" si="0"/>
        <v>3.5593455144629646E-6</v>
      </c>
    </row>
    <row r="65" spans="1:3" x14ac:dyDescent="0.2">
      <c r="A65" s="7">
        <v>64</v>
      </c>
      <c r="B65" s="7">
        <f>5000000-Scenarios!N67</f>
        <v>171568.73150096089</v>
      </c>
      <c r="C65" s="2">
        <f t="shared" si="0"/>
        <v>3.5772316728271005E-6</v>
      </c>
    </row>
    <row r="66" spans="1:3" x14ac:dyDescent="0.2">
      <c r="A66" s="7">
        <v>65</v>
      </c>
      <c r="B66" s="7">
        <f>5000000-Scenarios!N68</f>
        <v>244080.1185980523</v>
      </c>
      <c r="C66" s="2">
        <f t="shared" si="0"/>
        <v>3.5952077113840202E-6</v>
      </c>
    </row>
    <row r="67" spans="1:3" x14ac:dyDescent="0.2">
      <c r="A67" s="7">
        <v>66</v>
      </c>
      <c r="B67" s="7">
        <f>5000000-Scenarios!N69</f>
        <v>-34662.238733416423</v>
      </c>
      <c r="C67" s="2">
        <f t="shared" ref="C67:C130" si="1">($F$2^(1509-A67))*(1-$F$2)/(1-$F$2^1509)</f>
        <v>3.6132740817929851E-6</v>
      </c>
    </row>
    <row r="68" spans="1:3" x14ac:dyDescent="0.2">
      <c r="A68" s="7">
        <v>67</v>
      </c>
      <c r="B68" s="7">
        <f>5000000-Scenarios!N70</f>
        <v>125418.40450309217</v>
      </c>
      <c r="C68" s="2">
        <f t="shared" si="1"/>
        <v>3.6314312379828994E-6</v>
      </c>
    </row>
    <row r="69" spans="1:3" x14ac:dyDescent="0.2">
      <c r="A69" s="7">
        <v>68</v>
      </c>
      <c r="B69" s="7">
        <f>5000000-Scenarios!N71</f>
        <v>-62314.38840983808</v>
      </c>
      <c r="C69" s="2">
        <f t="shared" si="1"/>
        <v>3.6496796361637173E-6</v>
      </c>
    </row>
    <row r="70" spans="1:3" x14ac:dyDescent="0.2">
      <c r="A70" s="7">
        <v>69</v>
      </c>
      <c r="B70" s="7">
        <f>5000000-Scenarios!N72</f>
        <v>-28915.460713533685</v>
      </c>
      <c r="C70" s="2">
        <f t="shared" si="1"/>
        <v>3.6680197348379075E-6</v>
      </c>
    </row>
    <row r="71" spans="1:3" x14ac:dyDescent="0.2">
      <c r="A71" s="7">
        <v>70</v>
      </c>
      <c r="B71" s="7">
        <f>5000000-Scenarios!N73</f>
        <v>49357.844010646455</v>
      </c>
      <c r="C71" s="2">
        <f t="shared" si="1"/>
        <v>3.6864519948119674E-6</v>
      </c>
    </row>
    <row r="72" spans="1:3" x14ac:dyDescent="0.2">
      <c r="A72" s="7">
        <v>71</v>
      </c>
      <c r="B72" s="7">
        <f>5000000-Scenarios!N74</f>
        <v>-48676.950234269723</v>
      </c>
      <c r="C72" s="2">
        <f t="shared" si="1"/>
        <v>3.7049768792080078E-6</v>
      </c>
    </row>
    <row r="73" spans="1:3" x14ac:dyDescent="0.2">
      <c r="A73" s="7">
        <v>72</v>
      </c>
      <c r="B73" s="7">
        <f>5000000-Scenarios!N75</f>
        <v>-61273.056552231312</v>
      </c>
      <c r="C73" s="2">
        <f t="shared" si="1"/>
        <v>3.7235948534753846E-6</v>
      </c>
    </row>
    <row r="74" spans="1:3" x14ac:dyDescent="0.2">
      <c r="A74" s="7">
        <v>73</v>
      </c>
      <c r="B74" s="7">
        <f>5000000-Scenarios!N76</f>
        <v>-20354.354293488897</v>
      </c>
      <c r="C74" s="2">
        <f t="shared" si="1"/>
        <v>3.742306385402396E-6</v>
      </c>
    </row>
    <row r="75" spans="1:3" x14ac:dyDescent="0.2">
      <c r="A75" s="7">
        <v>74</v>
      </c>
      <c r="B75" s="7">
        <f>5000000-Scenarios!N77</f>
        <v>13793.479777630419</v>
      </c>
      <c r="C75" s="2">
        <f t="shared" si="1"/>
        <v>3.7611119451280357E-6</v>
      </c>
    </row>
    <row r="76" spans="1:3" x14ac:dyDescent="0.2">
      <c r="A76" s="7">
        <v>75</v>
      </c>
      <c r="B76" s="7">
        <f>5000000-Scenarios!N78</f>
        <v>-58167.093125699088</v>
      </c>
      <c r="C76" s="2">
        <f t="shared" si="1"/>
        <v>3.7800120051538056E-6</v>
      </c>
    </row>
    <row r="77" spans="1:3" x14ac:dyDescent="0.2">
      <c r="A77" s="7">
        <v>76</v>
      </c>
      <c r="B77" s="7">
        <f>5000000-Scenarios!N79</f>
        <v>-26748.554660076275</v>
      </c>
      <c r="C77" s="2">
        <f t="shared" si="1"/>
        <v>3.7990070403555833E-6</v>
      </c>
    </row>
    <row r="78" spans="1:3" x14ac:dyDescent="0.2">
      <c r="A78" s="7">
        <v>77</v>
      </c>
      <c r="B78" s="7">
        <f>5000000-Scenarios!N80</f>
        <v>-95955.543120553717</v>
      </c>
      <c r="C78" s="2">
        <f t="shared" si="1"/>
        <v>3.818097527995561E-6</v>
      </c>
    </row>
    <row r="79" spans="1:3" x14ac:dyDescent="0.2">
      <c r="A79" s="7">
        <v>78</v>
      </c>
      <c r="B79" s="7">
        <f>5000000-Scenarios!N81</f>
        <v>-22812.277329957113</v>
      </c>
      <c r="C79" s="2">
        <f t="shared" si="1"/>
        <v>3.8372839477342319E-6</v>
      </c>
    </row>
    <row r="80" spans="1:3" x14ac:dyDescent="0.2">
      <c r="A80" s="7">
        <v>79</v>
      </c>
      <c r="B80" s="7">
        <f>5000000-Scenarios!N82</f>
        <v>-64557.824111115187</v>
      </c>
      <c r="C80" s="2">
        <f t="shared" si="1"/>
        <v>3.8565667816424441E-6</v>
      </c>
    </row>
    <row r="81" spans="1:3" x14ac:dyDescent="0.2">
      <c r="A81" s="7">
        <v>80</v>
      </c>
      <c r="B81" s="7">
        <f>5000000-Scenarios!N83</f>
        <v>76247.844769586809</v>
      </c>
      <c r="C81" s="2">
        <f t="shared" si="1"/>
        <v>3.875946514213512E-6</v>
      </c>
    </row>
    <row r="82" spans="1:3" x14ac:dyDescent="0.2">
      <c r="A82" s="7">
        <v>81</v>
      </c>
      <c r="B82" s="7">
        <f>5000000-Scenarios!N84</f>
        <v>-75338.10135455057</v>
      </c>
      <c r="C82" s="2">
        <f t="shared" si="1"/>
        <v>3.8954236323753882E-6</v>
      </c>
    </row>
    <row r="83" spans="1:3" x14ac:dyDescent="0.2">
      <c r="A83" s="7">
        <v>82</v>
      </c>
      <c r="B83" s="7">
        <f>5000000-Scenarios!N85</f>
        <v>163535.82298465911</v>
      </c>
      <c r="C83" s="2">
        <f t="shared" si="1"/>
        <v>3.9149986255029023E-6</v>
      </c>
    </row>
    <row r="84" spans="1:3" x14ac:dyDescent="0.2">
      <c r="A84" s="7">
        <v>83</v>
      </c>
      <c r="B84" s="7">
        <f>5000000-Scenarios!N86</f>
        <v>-141772.48193277419</v>
      </c>
      <c r="C84" s="2">
        <f t="shared" si="1"/>
        <v>3.934671985430054E-6</v>
      </c>
    </row>
    <row r="85" spans="1:3" x14ac:dyDescent="0.2">
      <c r="A85" s="7">
        <v>84</v>
      </c>
      <c r="B85" s="7">
        <f>5000000-Scenarios!N87</f>
        <v>121928.24896037392</v>
      </c>
      <c r="C85" s="2">
        <f t="shared" si="1"/>
        <v>3.9544442064623659E-6</v>
      </c>
    </row>
    <row r="86" spans="1:3" x14ac:dyDescent="0.2">
      <c r="A86" s="7">
        <v>85</v>
      </c>
      <c r="B86" s="7">
        <f>5000000-Scenarios!N88</f>
        <v>-795.04883102141321</v>
      </c>
      <c r="C86" s="2">
        <f t="shared" si="1"/>
        <v>3.9743157853893109E-6</v>
      </c>
    </row>
    <row r="87" spans="1:3" x14ac:dyDescent="0.2">
      <c r="A87" s="7">
        <v>86</v>
      </c>
      <c r="B87" s="7">
        <f>5000000-Scenarios!N89</f>
        <v>-32989.060951142572</v>
      </c>
      <c r="C87" s="2">
        <f t="shared" si="1"/>
        <v>3.994287221496796E-6</v>
      </c>
    </row>
    <row r="88" spans="1:3" x14ac:dyDescent="0.2">
      <c r="A88" s="7">
        <v>87</v>
      </c>
      <c r="B88" s="7">
        <f>5000000-Scenarios!N90</f>
        <v>187092.04647944868</v>
      </c>
      <c r="C88" s="2">
        <f t="shared" si="1"/>
        <v>4.0143590165796946E-6</v>
      </c>
    </row>
    <row r="89" spans="1:3" x14ac:dyDescent="0.2">
      <c r="A89" s="7">
        <v>88</v>
      </c>
      <c r="B89" s="7">
        <f>5000000-Scenarios!N91</f>
        <v>-5548.0063592353836</v>
      </c>
      <c r="C89" s="2">
        <f t="shared" si="1"/>
        <v>4.0345316749544668E-6</v>
      </c>
    </row>
    <row r="90" spans="1:3" x14ac:dyDescent="0.2">
      <c r="A90" s="7">
        <v>89</v>
      </c>
      <c r="B90" s="7">
        <f>5000000-Scenarios!N92</f>
        <v>11176.742550621741</v>
      </c>
      <c r="C90" s="2">
        <f t="shared" si="1"/>
        <v>4.0548057034718259E-6</v>
      </c>
    </row>
    <row r="91" spans="1:3" x14ac:dyDescent="0.2">
      <c r="A91" s="7">
        <v>90</v>
      </c>
      <c r="B91" s="7">
        <f>5000000-Scenarios!N93</f>
        <v>-198592.61383192334</v>
      </c>
      <c r="C91" s="2">
        <f t="shared" si="1"/>
        <v>4.0751816115294734E-6</v>
      </c>
    </row>
    <row r="92" spans="1:3" x14ac:dyDescent="0.2">
      <c r="A92" s="7">
        <v>91</v>
      </c>
      <c r="B92" s="7">
        <f>5000000-Scenarios!N94</f>
        <v>-185777.26512302924</v>
      </c>
      <c r="C92" s="2">
        <f t="shared" si="1"/>
        <v>4.0956599110848977E-6</v>
      </c>
    </row>
    <row r="93" spans="1:3" x14ac:dyDescent="0.2">
      <c r="A93" s="7">
        <v>92</v>
      </c>
      <c r="B93" s="7">
        <f>5000000-Scenarios!N95</f>
        <v>62910.911615796387</v>
      </c>
      <c r="C93" s="2">
        <f t="shared" si="1"/>
        <v>4.116241116668238E-6</v>
      </c>
    </row>
    <row r="94" spans="1:3" x14ac:dyDescent="0.2">
      <c r="A94" s="7">
        <v>93</v>
      </c>
      <c r="B94" s="7">
        <f>5000000-Scenarios!N96</f>
        <v>-107569.70200410765</v>
      </c>
      <c r="C94" s="2">
        <f t="shared" si="1"/>
        <v>4.1369257453952144E-6</v>
      </c>
    </row>
    <row r="95" spans="1:3" x14ac:dyDescent="0.2">
      <c r="A95" s="7">
        <v>94</v>
      </c>
      <c r="B95" s="7">
        <f>5000000-Scenarios!N97</f>
        <v>211046.53868193738</v>
      </c>
      <c r="C95" s="2">
        <f t="shared" si="1"/>
        <v>4.1577143169801144E-6</v>
      </c>
    </row>
    <row r="96" spans="1:3" x14ac:dyDescent="0.2">
      <c r="A96" s="7">
        <v>95</v>
      </c>
      <c r="B96" s="7">
        <f>5000000-Scenarios!N98</f>
        <v>53239.668485992588</v>
      </c>
      <c r="C96" s="2">
        <f t="shared" si="1"/>
        <v>4.1786073537488593E-6</v>
      </c>
    </row>
    <row r="97" spans="1:3" x14ac:dyDescent="0.2">
      <c r="A97" s="7">
        <v>96</v>
      </c>
      <c r="B97" s="7">
        <f>5000000-Scenarios!N99</f>
        <v>-169355.84782792348</v>
      </c>
      <c r="C97" s="2">
        <f t="shared" si="1"/>
        <v>4.1996053806521205E-6</v>
      </c>
    </row>
    <row r="98" spans="1:3" x14ac:dyDescent="0.2">
      <c r="A98" s="7">
        <v>97</v>
      </c>
      <c r="B98" s="7">
        <f>5000000-Scenarios!N100</f>
        <v>-63055.249784004875</v>
      </c>
      <c r="C98" s="2">
        <f t="shared" si="1"/>
        <v>4.2207089252785131E-6</v>
      </c>
    </row>
    <row r="99" spans="1:3" x14ac:dyDescent="0.2">
      <c r="A99" s="7">
        <v>98</v>
      </c>
      <c r="B99" s="7">
        <f>5000000-Scenarios!N101</f>
        <v>-112482.34058259055</v>
      </c>
      <c r="C99" s="2">
        <f t="shared" si="1"/>
        <v>4.2419185178678515E-6</v>
      </c>
    </row>
    <row r="100" spans="1:3" x14ac:dyDescent="0.2">
      <c r="A100" s="7">
        <v>99</v>
      </c>
      <c r="B100" s="7">
        <f>5000000-Scenarios!N102</f>
        <v>-103769.30283527076</v>
      </c>
      <c r="C100" s="2">
        <f t="shared" si="1"/>
        <v>4.2632346913244736E-6</v>
      </c>
    </row>
    <row r="101" spans="1:3" x14ac:dyDescent="0.2">
      <c r="A101" s="7">
        <v>100</v>
      </c>
      <c r="B101" s="7">
        <f>5000000-Scenarios!N103</f>
        <v>-4110.9013775521889</v>
      </c>
      <c r="C101" s="2">
        <f t="shared" si="1"/>
        <v>4.2846579812306273E-6</v>
      </c>
    </row>
    <row r="102" spans="1:3" x14ac:dyDescent="0.2">
      <c r="A102" s="7">
        <v>101</v>
      </c>
      <c r="B102" s="7">
        <f>5000000-Scenarios!N104</f>
        <v>288485.87773743272</v>
      </c>
      <c r="C102" s="2">
        <f t="shared" si="1"/>
        <v>4.3061889258599264E-6</v>
      </c>
    </row>
    <row r="103" spans="1:3" x14ac:dyDescent="0.2">
      <c r="A103" s="7">
        <v>102</v>
      </c>
      <c r="B103" s="7">
        <f>5000000-Scenarios!N105</f>
        <v>-85105.341140754521</v>
      </c>
      <c r="C103" s="2">
        <f t="shared" si="1"/>
        <v>4.3278280661908808E-6</v>
      </c>
    </row>
    <row r="104" spans="1:3" x14ac:dyDescent="0.2">
      <c r="A104" s="7">
        <v>103</v>
      </c>
      <c r="B104" s="7">
        <f>5000000-Scenarios!N106</f>
        <v>88286.74320377782</v>
      </c>
      <c r="C104" s="2">
        <f t="shared" si="1"/>
        <v>4.3495759459204827E-6</v>
      </c>
    </row>
    <row r="105" spans="1:3" x14ac:dyDescent="0.2">
      <c r="A105" s="7">
        <v>104</v>
      </c>
      <c r="B105" s="7">
        <f>5000000-Scenarios!N107</f>
        <v>-48935.450966258533</v>
      </c>
      <c r="C105" s="2">
        <f t="shared" si="1"/>
        <v>4.3714331114778728E-6</v>
      </c>
    </row>
    <row r="106" spans="1:3" x14ac:dyDescent="0.2">
      <c r="A106" s="7">
        <v>105</v>
      </c>
      <c r="B106" s="7">
        <f>5000000-Scenarios!N108</f>
        <v>-265693.23651794158</v>
      </c>
      <c r="C106" s="2">
        <f t="shared" si="1"/>
        <v>4.3934001120380628E-6</v>
      </c>
    </row>
    <row r="107" spans="1:3" x14ac:dyDescent="0.2">
      <c r="A107" s="7">
        <v>106</v>
      </c>
      <c r="B107" s="7">
        <f>5000000-Scenarios!N109</f>
        <v>-41298.193814546801</v>
      </c>
      <c r="C107" s="2">
        <f t="shared" si="1"/>
        <v>4.4154774995357408E-6</v>
      </c>
    </row>
    <row r="108" spans="1:3" x14ac:dyDescent="0.2">
      <c r="A108" s="7">
        <v>107</v>
      </c>
      <c r="B108" s="7">
        <f>5000000-Scenarios!N110</f>
        <v>204325.82804335468</v>
      </c>
      <c r="C108" s="2">
        <f t="shared" si="1"/>
        <v>4.4376658286791366E-6</v>
      </c>
    </row>
    <row r="109" spans="1:3" x14ac:dyDescent="0.2">
      <c r="A109" s="7">
        <v>108</v>
      </c>
      <c r="B109" s="7">
        <f>5000000-Scenarios!N111</f>
        <v>-4545.9238952528685</v>
      </c>
      <c r="C109" s="2">
        <f t="shared" si="1"/>
        <v>4.459965656963957E-6</v>
      </c>
    </row>
    <row r="110" spans="1:3" x14ac:dyDescent="0.2">
      <c r="A110" s="7">
        <v>109</v>
      </c>
      <c r="B110" s="7">
        <f>5000000-Scenarios!N112</f>
        <v>-138438.84538106341</v>
      </c>
      <c r="C110" s="2">
        <f t="shared" si="1"/>
        <v>4.482377544687393E-6</v>
      </c>
    </row>
    <row r="111" spans="1:3" x14ac:dyDescent="0.2">
      <c r="A111" s="7">
        <v>110</v>
      </c>
      <c r="B111" s="7">
        <f>5000000-Scenarios!N113</f>
        <v>186291.53349194862</v>
      </c>
      <c r="C111" s="2">
        <f t="shared" si="1"/>
        <v>4.5049020549622039E-6</v>
      </c>
    </row>
    <row r="112" spans="1:3" x14ac:dyDescent="0.2">
      <c r="A112" s="7">
        <v>111</v>
      </c>
      <c r="B112" s="7">
        <f>5000000-Scenarios!N114</f>
        <v>62225.94777374249</v>
      </c>
      <c r="C112" s="2">
        <f t="shared" si="1"/>
        <v>4.5275397537308581E-6</v>
      </c>
    </row>
    <row r="113" spans="1:3" x14ac:dyDescent="0.2">
      <c r="A113" s="7">
        <v>112</v>
      </c>
      <c r="B113" s="7">
        <f>5000000-Scenarios!N115</f>
        <v>-38257.892373595387</v>
      </c>
      <c r="C113" s="2">
        <f t="shared" si="1"/>
        <v>4.5502912097797574E-6</v>
      </c>
    </row>
    <row r="114" spans="1:3" x14ac:dyDescent="0.2">
      <c r="A114" s="7">
        <v>113</v>
      </c>
      <c r="B114" s="7">
        <f>5000000-Scenarios!N116</f>
        <v>47073.933409933932</v>
      </c>
      <c r="C114" s="2">
        <f t="shared" si="1"/>
        <v>4.5731569947535249E-6</v>
      </c>
    </row>
    <row r="115" spans="1:3" x14ac:dyDescent="0.2">
      <c r="A115" s="7">
        <v>114</v>
      </c>
      <c r="B115" s="7">
        <f>5000000-Scenarios!N117</f>
        <v>-82321.208171112463</v>
      </c>
      <c r="C115" s="2">
        <f t="shared" si="1"/>
        <v>4.5961376831693714E-6</v>
      </c>
    </row>
    <row r="116" spans="1:3" x14ac:dyDescent="0.2">
      <c r="A116" s="7">
        <v>115</v>
      </c>
      <c r="B116" s="7">
        <f>5000000-Scenarios!N118</f>
        <v>-71540.87871613726</v>
      </c>
      <c r="C116" s="2">
        <f t="shared" si="1"/>
        <v>4.6192338524315287E-6</v>
      </c>
    </row>
    <row r="117" spans="1:3" x14ac:dyDescent="0.2">
      <c r="A117" s="7">
        <v>116</v>
      </c>
      <c r="B117" s="7">
        <f>5000000-Scenarios!N119</f>
        <v>23354.52932154201</v>
      </c>
      <c r="C117" s="2">
        <f t="shared" si="1"/>
        <v>4.642446082845758E-6</v>
      </c>
    </row>
    <row r="118" spans="1:3" x14ac:dyDescent="0.2">
      <c r="A118" s="7">
        <v>117</v>
      </c>
      <c r="B118" s="7">
        <f>5000000-Scenarios!N120</f>
        <v>-50440.056731957942</v>
      </c>
      <c r="C118" s="2">
        <f t="shared" si="1"/>
        <v>4.6657749576339287E-6</v>
      </c>
    </row>
    <row r="119" spans="1:3" x14ac:dyDescent="0.2">
      <c r="A119" s="7">
        <v>118</v>
      </c>
      <c r="B119" s="7">
        <f>5000000-Scenarios!N121</f>
        <v>-18856.631313274615</v>
      </c>
      <c r="C119" s="2">
        <f t="shared" si="1"/>
        <v>4.6892210629486713E-6</v>
      </c>
    </row>
    <row r="120" spans="1:3" x14ac:dyDescent="0.2">
      <c r="A120" s="7">
        <v>119</v>
      </c>
      <c r="B120" s="7">
        <f>5000000-Scenarios!N122</f>
        <v>-7849.8738855505362</v>
      </c>
      <c r="C120" s="2">
        <f t="shared" si="1"/>
        <v>4.7127849878881131E-6</v>
      </c>
    </row>
    <row r="121" spans="1:3" x14ac:dyDescent="0.2">
      <c r="A121" s="7">
        <v>120</v>
      </c>
      <c r="B121" s="7">
        <f>5000000-Scenarios!N123</f>
        <v>50296.504246233031</v>
      </c>
      <c r="C121" s="2">
        <f t="shared" si="1"/>
        <v>4.7364673245106651E-6</v>
      </c>
    </row>
    <row r="122" spans="1:3" x14ac:dyDescent="0.2">
      <c r="A122" s="7">
        <v>121</v>
      </c>
      <c r="B122" s="7">
        <f>5000000-Scenarios!N124</f>
        <v>-46854.931297491305</v>
      </c>
      <c r="C122" s="2">
        <f t="shared" si="1"/>
        <v>4.7602686678499145E-6</v>
      </c>
    </row>
    <row r="123" spans="1:3" x14ac:dyDescent="0.2">
      <c r="A123" s="7">
        <v>122</v>
      </c>
      <c r="B123" s="7">
        <f>5000000-Scenarios!N125</f>
        <v>44400.517862986773</v>
      </c>
      <c r="C123" s="2">
        <f t="shared" si="1"/>
        <v>4.7841896159295627E-6</v>
      </c>
    </row>
    <row r="124" spans="1:3" x14ac:dyDescent="0.2">
      <c r="A124" s="7">
        <v>123</v>
      </c>
      <c r="B124" s="7">
        <f>5000000-Scenarios!N126</f>
        <v>162995.16834469233</v>
      </c>
      <c r="C124" s="2">
        <f t="shared" si="1"/>
        <v>4.8082307697784547E-6</v>
      </c>
    </row>
    <row r="125" spans="1:3" x14ac:dyDescent="0.2">
      <c r="A125" s="7">
        <v>124</v>
      </c>
      <c r="B125" s="7">
        <f>5000000-Scenarios!N127</f>
        <v>-46966.984392849728</v>
      </c>
      <c r="C125" s="2">
        <f t="shared" si="1"/>
        <v>4.8323927334456828E-6</v>
      </c>
    </row>
    <row r="126" spans="1:3" x14ac:dyDescent="0.2">
      <c r="A126" s="7">
        <v>125</v>
      </c>
      <c r="B126" s="7">
        <f>5000000-Scenarios!N128</f>
        <v>286313.89221829828</v>
      </c>
      <c r="C126" s="2">
        <f t="shared" si="1"/>
        <v>4.8566761140157616E-6</v>
      </c>
    </row>
    <row r="127" spans="1:3" x14ac:dyDescent="0.2">
      <c r="A127" s="7">
        <v>126</v>
      </c>
      <c r="B127" s="7">
        <f>5000000-Scenarios!N129</f>
        <v>117270.75110147521</v>
      </c>
      <c r="C127" s="2">
        <f t="shared" si="1"/>
        <v>4.8810815216238812E-6</v>
      </c>
    </row>
    <row r="128" spans="1:3" x14ac:dyDescent="0.2">
      <c r="A128" s="7">
        <v>127</v>
      </c>
      <c r="B128" s="7">
        <f>5000000-Scenarios!N130</f>
        <v>22241.697091782466</v>
      </c>
      <c r="C128" s="2">
        <f t="shared" si="1"/>
        <v>4.9056095694712387E-6</v>
      </c>
    </row>
    <row r="129" spans="1:3" x14ac:dyDescent="0.2">
      <c r="A129" s="7">
        <v>128</v>
      </c>
      <c r="B129" s="7">
        <f>5000000-Scenarios!N131</f>
        <v>-110588.90176900011</v>
      </c>
      <c r="C129" s="2">
        <f t="shared" si="1"/>
        <v>4.9302608738404404E-6</v>
      </c>
    </row>
    <row r="130" spans="1:3" x14ac:dyDescent="0.2">
      <c r="A130" s="7">
        <v>129</v>
      </c>
      <c r="B130" s="7">
        <f>5000000-Scenarios!N132</f>
        <v>-109904.85801926535</v>
      </c>
      <c r="C130" s="2">
        <f t="shared" si="1"/>
        <v>4.9550360541109949E-6</v>
      </c>
    </row>
    <row r="131" spans="1:3" x14ac:dyDescent="0.2">
      <c r="A131" s="7">
        <v>130</v>
      </c>
      <c r="B131" s="7">
        <f>5000000-Scenarios!N133</f>
        <v>-88547.922784118913</v>
      </c>
      <c r="C131" s="2">
        <f t="shared" ref="C131:C194" si="2">($F$2^(1509-A131))*(1-$F$2)/(1-$F$2^1509)</f>
        <v>4.9799357327748691E-6</v>
      </c>
    </row>
    <row r="132" spans="1:3" x14ac:dyDescent="0.2">
      <c r="A132" s="7">
        <v>131</v>
      </c>
      <c r="B132" s="7">
        <f>5000000-Scenarios!N134</f>
        <v>112238.57592709549</v>
      </c>
      <c r="C132" s="2">
        <f t="shared" si="2"/>
        <v>5.0049605354521293E-6</v>
      </c>
    </row>
    <row r="133" spans="1:3" x14ac:dyDescent="0.2">
      <c r="A133" s="7">
        <v>132</v>
      </c>
      <c r="B133" s="7">
        <f>5000000-Scenarios!N135</f>
        <v>171499.14706894383</v>
      </c>
      <c r="C133" s="2">
        <f t="shared" si="2"/>
        <v>5.0301110909066638E-6</v>
      </c>
    </row>
    <row r="134" spans="1:3" x14ac:dyDescent="0.2">
      <c r="A134" s="7">
        <v>133</v>
      </c>
      <c r="B134" s="7">
        <f>5000000-Scenarios!N136</f>
        <v>-54236.254577998072</v>
      </c>
      <c r="C134" s="2">
        <f t="shared" si="2"/>
        <v>5.0553880310619717E-6</v>
      </c>
    </row>
    <row r="135" spans="1:3" x14ac:dyDescent="0.2">
      <c r="A135" s="7">
        <v>134</v>
      </c>
      <c r="B135" s="7">
        <f>5000000-Scenarios!N137</f>
        <v>-2616.8188733039424</v>
      </c>
      <c r="C135" s="2">
        <f t="shared" si="2"/>
        <v>5.0807919910170575E-6</v>
      </c>
    </row>
    <row r="136" spans="1:3" x14ac:dyDescent="0.2">
      <c r="A136" s="7">
        <v>135</v>
      </c>
      <c r="B136" s="7">
        <f>5000000-Scenarios!N138</f>
        <v>-114600.50003135577</v>
      </c>
      <c r="C136" s="2">
        <f t="shared" si="2"/>
        <v>5.1063236090623697E-6</v>
      </c>
    </row>
    <row r="137" spans="1:3" x14ac:dyDescent="0.2">
      <c r="A137" s="7">
        <v>136</v>
      </c>
      <c r="B137" s="7">
        <f>5000000-Scenarios!N139</f>
        <v>-25916.33302364219</v>
      </c>
      <c r="C137" s="2">
        <f t="shared" si="2"/>
        <v>5.1319835266958493E-6</v>
      </c>
    </row>
    <row r="138" spans="1:3" x14ac:dyDescent="0.2">
      <c r="A138" s="7">
        <v>137</v>
      </c>
      <c r="B138" s="7">
        <f>5000000-Scenarios!N140</f>
        <v>-224992.13348605204</v>
      </c>
      <c r="C138" s="2">
        <f t="shared" si="2"/>
        <v>5.1577723886390442E-6</v>
      </c>
    </row>
    <row r="139" spans="1:3" x14ac:dyDescent="0.2">
      <c r="A139" s="7">
        <v>138</v>
      </c>
      <c r="B139" s="7">
        <f>5000000-Scenarios!N141</f>
        <v>60950.650369597599</v>
      </c>
      <c r="C139" s="2">
        <f t="shared" si="2"/>
        <v>5.1836908428533091E-6</v>
      </c>
    </row>
    <row r="140" spans="1:3" x14ac:dyDescent="0.2">
      <c r="A140" s="7">
        <v>139</v>
      </c>
      <c r="B140" s="7">
        <f>5000000-Scenarios!N142</f>
        <v>-108551.27166401595</v>
      </c>
      <c r="C140" s="2">
        <f t="shared" si="2"/>
        <v>5.2097395405560917E-6</v>
      </c>
    </row>
    <row r="141" spans="1:3" x14ac:dyDescent="0.2">
      <c r="A141" s="7">
        <v>140</v>
      </c>
      <c r="B141" s="7">
        <f>5000000-Scenarios!N143</f>
        <v>86566.579912701622</v>
      </c>
      <c r="C141" s="2">
        <f t="shared" si="2"/>
        <v>5.2359191362372769E-6</v>
      </c>
    </row>
    <row r="142" spans="1:3" x14ac:dyDescent="0.2">
      <c r="A142" s="7">
        <v>141</v>
      </c>
      <c r="B142" s="7">
        <f>5000000-Scenarios!N144</f>
        <v>17954.90141479671</v>
      </c>
      <c r="C142" s="2">
        <f t="shared" si="2"/>
        <v>5.2622302876756549E-6</v>
      </c>
    </row>
    <row r="143" spans="1:3" x14ac:dyDescent="0.2">
      <c r="A143" s="7">
        <v>142</v>
      </c>
      <c r="B143" s="7">
        <f>5000000-Scenarios!N145</f>
        <v>34776.181077254005</v>
      </c>
      <c r="C143" s="2">
        <f t="shared" si="2"/>
        <v>5.2886736559554325E-6</v>
      </c>
    </row>
    <row r="144" spans="1:3" x14ac:dyDescent="0.2">
      <c r="A144" s="7">
        <v>143</v>
      </c>
      <c r="B144" s="7">
        <f>5000000-Scenarios!N146</f>
        <v>154647.50678419601</v>
      </c>
      <c r="C144" s="2">
        <f t="shared" si="2"/>
        <v>5.3152499054828474E-6</v>
      </c>
    </row>
    <row r="145" spans="1:3" x14ac:dyDescent="0.2">
      <c r="A145" s="7">
        <v>144</v>
      </c>
      <c r="B145" s="7">
        <f>5000000-Scenarios!N147</f>
        <v>-134424.67554032803</v>
      </c>
      <c r="C145" s="2">
        <f t="shared" si="2"/>
        <v>5.3419597040028615E-6</v>
      </c>
    </row>
    <row r="146" spans="1:3" x14ac:dyDescent="0.2">
      <c r="A146" s="7">
        <v>145</v>
      </c>
      <c r="B146" s="7">
        <f>5000000-Scenarios!N148</f>
        <v>200666.38532044645</v>
      </c>
      <c r="C146" s="2">
        <f t="shared" si="2"/>
        <v>5.3688037226159411E-6</v>
      </c>
    </row>
    <row r="147" spans="1:3" x14ac:dyDescent="0.2">
      <c r="A147" s="7">
        <v>146</v>
      </c>
      <c r="B147" s="7">
        <f>5000000-Scenarios!N149</f>
        <v>-159317.62462723628</v>
      </c>
      <c r="C147" s="2">
        <f t="shared" si="2"/>
        <v>5.3957826357949157E-6</v>
      </c>
    </row>
    <row r="148" spans="1:3" x14ac:dyDescent="0.2">
      <c r="A148" s="7">
        <v>147</v>
      </c>
      <c r="B148" s="7">
        <f>5000000-Scenarios!N150</f>
        <v>89575.147775512189</v>
      </c>
      <c r="C148" s="2">
        <f t="shared" si="2"/>
        <v>5.4228971214019242E-6</v>
      </c>
    </row>
    <row r="149" spans="1:3" x14ac:dyDescent="0.2">
      <c r="A149" s="7">
        <v>148</v>
      </c>
      <c r="B149" s="7">
        <f>5000000-Scenarios!N151</f>
        <v>-34936.945009786636</v>
      </c>
      <c r="C149" s="2">
        <f t="shared" si="2"/>
        <v>5.4501478607054523E-6</v>
      </c>
    </row>
    <row r="150" spans="1:3" x14ac:dyDescent="0.2">
      <c r="A150" s="7">
        <v>149</v>
      </c>
      <c r="B150" s="7">
        <f>5000000-Scenarios!N152</f>
        <v>-39385.375154637732</v>
      </c>
      <c r="C150" s="2">
        <f t="shared" si="2"/>
        <v>5.4775355383974385E-6</v>
      </c>
    </row>
    <row r="151" spans="1:3" x14ac:dyDescent="0.2">
      <c r="A151" s="7">
        <v>150</v>
      </c>
      <c r="B151" s="7">
        <f>5000000-Scenarios!N153</f>
        <v>-202719.09811327606</v>
      </c>
      <c r="C151" s="2">
        <f t="shared" si="2"/>
        <v>5.5050608426104923E-6</v>
      </c>
    </row>
    <row r="152" spans="1:3" x14ac:dyDescent="0.2">
      <c r="A152" s="7">
        <v>151</v>
      </c>
      <c r="B152" s="7">
        <f>5000000-Scenarios!N154</f>
        <v>-64832.843764680438</v>
      </c>
      <c r="C152" s="2">
        <f t="shared" si="2"/>
        <v>5.5327244649351678E-6</v>
      </c>
    </row>
    <row r="153" spans="1:3" x14ac:dyDescent="0.2">
      <c r="A153" s="7">
        <v>152</v>
      </c>
      <c r="B153" s="7">
        <f>5000000-Scenarios!N155</f>
        <v>-142086.07682948373</v>
      </c>
      <c r="C153" s="2">
        <f t="shared" si="2"/>
        <v>5.5605271004373545E-6</v>
      </c>
    </row>
    <row r="154" spans="1:3" x14ac:dyDescent="0.2">
      <c r="A154" s="7">
        <v>153</v>
      </c>
      <c r="B154" s="7">
        <f>5000000-Scenarios!N156</f>
        <v>-44381.915974469855</v>
      </c>
      <c r="C154" s="2">
        <f t="shared" si="2"/>
        <v>5.588469447675733E-6</v>
      </c>
    </row>
    <row r="155" spans="1:3" x14ac:dyDescent="0.2">
      <c r="A155" s="7">
        <v>154</v>
      </c>
      <c r="B155" s="7">
        <f>5000000-Scenarios!N157</f>
        <v>40579.786454067566</v>
      </c>
      <c r="C155" s="2">
        <f t="shared" si="2"/>
        <v>5.6165522087193292E-6</v>
      </c>
    </row>
    <row r="156" spans="1:3" x14ac:dyDescent="0.2">
      <c r="A156" s="7">
        <v>155</v>
      </c>
      <c r="B156" s="7">
        <f>5000000-Scenarios!N158</f>
        <v>4170.4533263873309</v>
      </c>
      <c r="C156" s="2">
        <f t="shared" si="2"/>
        <v>5.644776089165155E-6</v>
      </c>
    </row>
    <row r="157" spans="1:3" x14ac:dyDescent="0.2">
      <c r="A157" s="7">
        <v>156</v>
      </c>
      <c r="B157" s="7">
        <f>5000000-Scenarios!N159</f>
        <v>559.68570419028401</v>
      </c>
      <c r="C157" s="2">
        <f t="shared" si="2"/>
        <v>5.6731417981559338E-6</v>
      </c>
    </row>
    <row r="158" spans="1:3" x14ac:dyDescent="0.2">
      <c r="A158" s="7">
        <v>157</v>
      </c>
      <c r="B158" s="7">
        <f>5000000-Scenarios!N160</f>
        <v>-107979.98848411068</v>
      </c>
      <c r="C158" s="2">
        <f t="shared" si="2"/>
        <v>5.7016500483979243E-6</v>
      </c>
    </row>
    <row r="159" spans="1:3" x14ac:dyDescent="0.2">
      <c r="A159" s="7">
        <v>158</v>
      </c>
      <c r="B159" s="7">
        <f>5000000-Scenarios!N161</f>
        <v>-19396.377715330571</v>
      </c>
      <c r="C159" s="2">
        <f t="shared" si="2"/>
        <v>5.7303015561788181E-6</v>
      </c>
    </row>
    <row r="160" spans="1:3" x14ac:dyDescent="0.2">
      <c r="A160" s="7">
        <v>159</v>
      </c>
      <c r="B160" s="7">
        <f>5000000-Scenarios!N162</f>
        <v>95123.957208241336</v>
      </c>
      <c r="C160" s="2">
        <f t="shared" si="2"/>
        <v>5.7590970413857467E-6</v>
      </c>
    </row>
    <row r="161" spans="1:3" x14ac:dyDescent="0.2">
      <c r="A161" s="7">
        <v>160</v>
      </c>
      <c r="B161" s="7">
        <f>5000000-Scenarios!N163</f>
        <v>-116273.57455920801</v>
      </c>
      <c r="C161" s="2">
        <f t="shared" si="2"/>
        <v>5.7880372275233638E-6</v>
      </c>
    </row>
    <row r="162" spans="1:3" x14ac:dyDescent="0.2">
      <c r="A162" s="7">
        <v>161</v>
      </c>
      <c r="B162" s="7">
        <f>5000000-Scenarios!N164</f>
        <v>4816.5882680295035</v>
      </c>
      <c r="C162" s="2">
        <f t="shared" si="2"/>
        <v>5.8171228417320244E-6</v>
      </c>
    </row>
    <row r="163" spans="1:3" x14ac:dyDescent="0.2">
      <c r="A163" s="7">
        <v>162</v>
      </c>
      <c r="B163" s="7">
        <f>5000000-Scenarios!N165</f>
        <v>64473.423283020034</v>
      </c>
      <c r="C163" s="2">
        <f t="shared" si="2"/>
        <v>5.8463546148060539E-6</v>
      </c>
    </row>
    <row r="164" spans="1:3" x14ac:dyDescent="0.2">
      <c r="A164" s="7">
        <v>163</v>
      </c>
      <c r="B164" s="7">
        <f>5000000-Scenarios!N166</f>
        <v>122597.42147822399</v>
      </c>
      <c r="C164" s="2">
        <f t="shared" si="2"/>
        <v>5.8757332812121151E-6</v>
      </c>
    </row>
    <row r="165" spans="1:3" x14ac:dyDescent="0.2">
      <c r="A165" s="7">
        <v>164</v>
      </c>
      <c r="B165" s="7">
        <f>5000000-Scenarios!N167</f>
        <v>111014.17243842408</v>
      </c>
      <c r="C165" s="2">
        <f t="shared" si="2"/>
        <v>5.905259579107652E-6</v>
      </c>
    </row>
    <row r="166" spans="1:3" x14ac:dyDescent="0.2">
      <c r="A166" s="7">
        <v>165</v>
      </c>
      <c r="B166" s="7">
        <f>5000000-Scenarios!N168</f>
        <v>-47635.13281627465</v>
      </c>
      <c r="C166" s="2">
        <f t="shared" si="2"/>
        <v>5.9349342503594495E-6</v>
      </c>
    </row>
    <row r="167" spans="1:3" x14ac:dyDescent="0.2">
      <c r="A167" s="7">
        <v>166</v>
      </c>
      <c r="B167" s="7">
        <f>5000000-Scenarios!N169</f>
        <v>-99666.918029345572</v>
      </c>
      <c r="C167" s="2">
        <f t="shared" si="2"/>
        <v>5.9647580405622608E-6</v>
      </c>
    </row>
    <row r="168" spans="1:3" x14ac:dyDescent="0.2">
      <c r="A168" s="7">
        <v>167</v>
      </c>
      <c r="B168" s="7">
        <f>5000000-Scenarios!N170</f>
        <v>170248.8841586411</v>
      </c>
      <c r="C168" s="2">
        <f t="shared" si="2"/>
        <v>5.9947316990575494E-6</v>
      </c>
    </row>
    <row r="169" spans="1:3" x14ac:dyDescent="0.2">
      <c r="A169" s="7">
        <v>168</v>
      </c>
      <c r="B169" s="7">
        <f>5000000-Scenarios!N171</f>
        <v>-107356.38724150136</v>
      </c>
      <c r="C169" s="2">
        <f t="shared" si="2"/>
        <v>6.0248559789523122E-6</v>
      </c>
    </row>
    <row r="170" spans="1:3" x14ac:dyDescent="0.2">
      <c r="A170" s="7">
        <v>169</v>
      </c>
      <c r="B170" s="7">
        <f>5000000-Scenarios!N172</f>
        <v>65976.221721313894</v>
      </c>
      <c r="C170" s="2">
        <f t="shared" si="2"/>
        <v>6.0551316371380013E-6</v>
      </c>
    </row>
    <row r="171" spans="1:3" x14ac:dyDescent="0.2">
      <c r="A171" s="7">
        <v>170</v>
      </c>
      <c r="B171" s="7">
        <f>5000000-Scenarios!N173</f>
        <v>189113.35912575852</v>
      </c>
      <c r="C171" s="2">
        <f t="shared" si="2"/>
        <v>6.0855594343095472E-6</v>
      </c>
    </row>
    <row r="172" spans="1:3" x14ac:dyDescent="0.2">
      <c r="A172" s="7">
        <v>171</v>
      </c>
      <c r="B172" s="7">
        <f>5000000-Scenarios!N174</f>
        <v>-84751.146545162424</v>
      </c>
      <c r="C172" s="2">
        <f t="shared" si="2"/>
        <v>6.1161401349844707E-6</v>
      </c>
    </row>
    <row r="173" spans="1:3" x14ac:dyDescent="0.2">
      <c r="A173" s="7">
        <v>172</v>
      </c>
      <c r="B173" s="7">
        <f>5000000-Scenarios!N175</f>
        <v>-111083.51088860352</v>
      </c>
      <c r="C173" s="2">
        <f t="shared" si="2"/>
        <v>6.146874507522081E-6</v>
      </c>
    </row>
    <row r="174" spans="1:3" x14ac:dyDescent="0.2">
      <c r="A174" s="7">
        <v>173</v>
      </c>
      <c r="B174" s="7">
        <f>5000000-Scenarios!N176</f>
        <v>-74854.982759757899</v>
      </c>
      <c r="C174" s="2">
        <f t="shared" si="2"/>
        <v>6.1777633241427953E-6</v>
      </c>
    </row>
    <row r="175" spans="1:3" x14ac:dyDescent="0.2">
      <c r="A175" s="7">
        <v>174</v>
      </c>
      <c r="B175" s="7">
        <f>5000000-Scenarios!N177</f>
        <v>-51784.606939665042</v>
      </c>
      <c r="C175" s="2">
        <f t="shared" si="2"/>
        <v>6.2088073609475336E-6</v>
      </c>
    </row>
    <row r="176" spans="1:3" x14ac:dyDescent="0.2">
      <c r="A176" s="7">
        <v>175</v>
      </c>
      <c r="B176" s="7">
        <f>5000000-Scenarios!N178</f>
        <v>62603.6119622197</v>
      </c>
      <c r="C176" s="2">
        <f t="shared" si="2"/>
        <v>6.2400073979372191E-6</v>
      </c>
    </row>
    <row r="177" spans="1:3" x14ac:dyDescent="0.2">
      <c r="A177" s="7">
        <v>176</v>
      </c>
      <c r="B177" s="7">
        <f>5000000-Scenarios!N179</f>
        <v>-81446.185863325372</v>
      </c>
      <c r="C177" s="2">
        <f t="shared" si="2"/>
        <v>6.2713642190323792E-6</v>
      </c>
    </row>
    <row r="178" spans="1:3" x14ac:dyDescent="0.2">
      <c r="A178" s="7">
        <v>177</v>
      </c>
      <c r="B178" s="7">
        <f>5000000-Scenarios!N180</f>
        <v>-172952.23427123576</v>
      </c>
      <c r="C178" s="2">
        <f t="shared" si="2"/>
        <v>6.3028786120928443E-6</v>
      </c>
    </row>
    <row r="179" spans="1:3" x14ac:dyDescent="0.2">
      <c r="A179" s="7">
        <v>178</v>
      </c>
      <c r="B179" s="7">
        <f>5000000-Scenarios!N181</f>
        <v>-158153.5778155718</v>
      </c>
      <c r="C179" s="2">
        <f t="shared" si="2"/>
        <v>6.3345513689375317E-6</v>
      </c>
    </row>
    <row r="180" spans="1:3" x14ac:dyDescent="0.2">
      <c r="A180" s="7">
        <v>179</v>
      </c>
      <c r="B180" s="7">
        <f>5000000-Scenarios!N182</f>
        <v>226381.39134227391</v>
      </c>
      <c r="C180" s="2">
        <f t="shared" si="2"/>
        <v>6.3663832853643529E-6</v>
      </c>
    </row>
    <row r="181" spans="1:3" x14ac:dyDescent="0.2">
      <c r="A181" s="7">
        <v>180</v>
      </c>
      <c r="B181" s="7">
        <f>5000000-Scenarios!N183</f>
        <v>-232113.35922809597</v>
      </c>
      <c r="C181" s="2">
        <f t="shared" si="2"/>
        <v>6.3983751611702041E-6</v>
      </c>
    </row>
    <row r="182" spans="1:3" x14ac:dyDescent="0.2">
      <c r="A182" s="7">
        <v>181</v>
      </c>
      <c r="B182" s="7">
        <f>5000000-Scenarios!N184</f>
        <v>-215217.00847533811</v>
      </c>
      <c r="C182" s="2">
        <f t="shared" si="2"/>
        <v>6.4305278001710597E-6</v>
      </c>
    </row>
    <row r="183" spans="1:3" x14ac:dyDescent="0.2">
      <c r="A183" s="7">
        <v>182</v>
      </c>
      <c r="B183" s="7">
        <f>5000000-Scenarios!N185</f>
        <v>-13828.00373580493</v>
      </c>
      <c r="C183" s="2">
        <f t="shared" si="2"/>
        <v>6.4628420102221716E-6</v>
      </c>
    </row>
    <row r="184" spans="1:3" x14ac:dyDescent="0.2">
      <c r="A184" s="7">
        <v>183</v>
      </c>
      <c r="B184" s="7">
        <f>5000000-Scenarios!N186</f>
        <v>94527.356811113656</v>
      </c>
      <c r="C184" s="2">
        <f t="shared" si="2"/>
        <v>6.4953186032383637E-6</v>
      </c>
    </row>
    <row r="185" spans="1:3" x14ac:dyDescent="0.2">
      <c r="A185" s="7">
        <v>184</v>
      </c>
      <c r="B185" s="7">
        <f>5000000-Scenarios!N187</f>
        <v>94267.389763502404</v>
      </c>
      <c r="C185" s="2">
        <f t="shared" si="2"/>
        <v>6.5279583952144348E-6</v>
      </c>
    </row>
    <row r="186" spans="1:3" x14ac:dyDescent="0.2">
      <c r="A186" s="7">
        <v>185</v>
      </c>
      <c r="B186" s="7">
        <f>5000000-Scenarios!N188</f>
        <v>35410.933821711689</v>
      </c>
      <c r="C186" s="2">
        <f t="shared" si="2"/>
        <v>6.5607622062456635E-6</v>
      </c>
    </row>
    <row r="187" spans="1:3" x14ac:dyDescent="0.2">
      <c r="A187" s="7">
        <v>186</v>
      </c>
      <c r="B187" s="7">
        <f>5000000-Scenarios!N189</f>
        <v>-27958.815816963091</v>
      </c>
      <c r="C187" s="2">
        <f t="shared" si="2"/>
        <v>6.5937308605484036E-6</v>
      </c>
    </row>
    <row r="188" spans="1:3" x14ac:dyDescent="0.2">
      <c r="A188" s="7">
        <v>187</v>
      </c>
      <c r="B188" s="7">
        <f>5000000-Scenarios!N190</f>
        <v>60558.38480236195</v>
      </c>
      <c r="C188" s="2">
        <f t="shared" si="2"/>
        <v>6.6268651864808087E-6</v>
      </c>
    </row>
    <row r="189" spans="1:3" x14ac:dyDescent="0.2">
      <c r="A189" s="7">
        <v>188</v>
      </c>
      <c r="B189" s="7">
        <f>5000000-Scenarios!N191</f>
        <v>134018.09085801709</v>
      </c>
      <c r="C189" s="2">
        <f t="shared" si="2"/>
        <v>6.6601660165636273E-6</v>
      </c>
    </row>
    <row r="190" spans="1:3" x14ac:dyDescent="0.2">
      <c r="A190" s="7">
        <v>189</v>
      </c>
      <c r="B190" s="7">
        <f>5000000-Scenarios!N192</f>
        <v>45920.772057089955</v>
      </c>
      <c r="C190" s="2">
        <f t="shared" si="2"/>
        <v>6.693634187501132E-6</v>
      </c>
    </row>
    <row r="191" spans="1:3" x14ac:dyDescent="0.2">
      <c r="A191" s="7">
        <v>190</v>
      </c>
      <c r="B191" s="7">
        <f>5000000-Scenarios!N193</f>
        <v>-45524.883271444589</v>
      </c>
      <c r="C191" s="2">
        <f t="shared" si="2"/>
        <v>6.727270540202143E-6</v>
      </c>
    </row>
    <row r="192" spans="1:3" x14ac:dyDescent="0.2">
      <c r="A192" s="7">
        <v>191</v>
      </c>
      <c r="B192" s="7">
        <f>5000000-Scenarios!N194</f>
        <v>-75035.176993505098</v>
      </c>
      <c r="C192" s="2">
        <f t="shared" si="2"/>
        <v>6.76107591980115E-6</v>
      </c>
    </row>
    <row r="193" spans="1:3" x14ac:dyDescent="0.2">
      <c r="A193" s="7">
        <v>192</v>
      </c>
      <c r="B193" s="7">
        <f>5000000-Scenarios!N195</f>
        <v>122206.37860493362</v>
      </c>
      <c r="C193" s="2">
        <f t="shared" si="2"/>
        <v>6.7950511756795474E-6</v>
      </c>
    </row>
    <row r="194" spans="1:3" x14ac:dyDescent="0.2">
      <c r="A194" s="7">
        <v>193</v>
      </c>
      <c r="B194" s="7">
        <f>5000000-Scenarios!N196</f>
        <v>20784.565277259797</v>
      </c>
      <c r="C194" s="2">
        <f t="shared" si="2"/>
        <v>6.8291971614869821E-6</v>
      </c>
    </row>
    <row r="195" spans="1:3" x14ac:dyDescent="0.2">
      <c r="A195" s="7">
        <v>194</v>
      </c>
      <c r="B195" s="7">
        <f>5000000-Scenarios!N197</f>
        <v>-103990.67452935502</v>
      </c>
      <c r="C195" s="2">
        <f t="shared" ref="C195:C258" si="3">($F$2^(1509-A195))*(1-$F$2)/(1-$F$2^1509)</f>
        <v>6.8635147351627957E-6</v>
      </c>
    </row>
    <row r="196" spans="1:3" x14ac:dyDescent="0.2">
      <c r="A196" s="7">
        <v>195</v>
      </c>
      <c r="B196" s="7">
        <f>5000000-Scenarios!N198</f>
        <v>-38945.238083321601</v>
      </c>
      <c r="C196" s="2">
        <f t="shared" si="3"/>
        <v>6.8980047589575838E-6</v>
      </c>
    </row>
    <row r="197" spans="1:3" x14ac:dyDescent="0.2">
      <c r="A197" s="7">
        <v>196</v>
      </c>
      <c r="B197" s="7">
        <f>5000000-Scenarios!N199</f>
        <v>-15620.778846580535</v>
      </c>
      <c r="C197" s="2">
        <f t="shared" si="3"/>
        <v>6.9326680994548577E-6</v>
      </c>
    </row>
    <row r="198" spans="1:3" x14ac:dyDescent="0.2">
      <c r="A198" s="7">
        <v>197</v>
      </c>
      <c r="B198" s="7">
        <f>5000000-Scenarios!N200</f>
        <v>162649.33070662431</v>
      </c>
      <c r="C198" s="2">
        <f t="shared" si="3"/>
        <v>6.9675056275928222E-6</v>
      </c>
    </row>
    <row r="199" spans="1:3" x14ac:dyDescent="0.2">
      <c r="A199" s="7">
        <v>198</v>
      </c>
      <c r="B199" s="7">
        <f>5000000-Scenarios!N201</f>
        <v>-98114.19269471243</v>
      </c>
      <c r="C199" s="2">
        <f t="shared" si="3"/>
        <v>7.0025182186862518E-6</v>
      </c>
    </row>
    <row r="200" spans="1:3" x14ac:dyDescent="0.2">
      <c r="A200" s="7">
        <v>199</v>
      </c>
      <c r="B200" s="7">
        <f>5000000-Scenarios!N202</f>
        <v>-116777.2457841076</v>
      </c>
      <c r="C200" s="2">
        <f t="shared" si="3"/>
        <v>7.0377067524484958E-6</v>
      </c>
    </row>
    <row r="201" spans="1:3" x14ac:dyDescent="0.2">
      <c r="A201" s="7">
        <v>200</v>
      </c>
      <c r="B201" s="7">
        <f>5000000-Scenarios!N203</f>
        <v>78371.033050392754</v>
      </c>
      <c r="C201" s="2">
        <f t="shared" si="3"/>
        <v>7.0730721130135644E-6</v>
      </c>
    </row>
    <row r="202" spans="1:3" x14ac:dyDescent="0.2">
      <c r="A202" s="7">
        <v>201</v>
      </c>
      <c r="B202" s="7">
        <f>5000000-Scenarios!N204</f>
        <v>-107134.68838922493</v>
      </c>
      <c r="C202" s="2">
        <f t="shared" si="3"/>
        <v>7.1086151889583556E-6</v>
      </c>
    </row>
    <row r="203" spans="1:3" x14ac:dyDescent="0.2">
      <c r="A203" s="7">
        <v>202</v>
      </c>
      <c r="B203" s="7">
        <f>5000000-Scenarios!N205</f>
        <v>-171976.31375714764</v>
      </c>
      <c r="C203" s="2">
        <f t="shared" si="3"/>
        <v>7.1443368733249792E-6</v>
      </c>
    </row>
    <row r="204" spans="1:3" x14ac:dyDescent="0.2">
      <c r="A204" s="7">
        <v>203</v>
      </c>
      <c r="B204" s="7">
        <f>5000000-Scenarios!N206</f>
        <v>110388.53263860289</v>
      </c>
      <c r="C204" s="2">
        <f t="shared" si="3"/>
        <v>7.1802380636431953E-6</v>
      </c>
    </row>
    <row r="205" spans="1:3" x14ac:dyDescent="0.2">
      <c r="A205" s="7">
        <v>204</v>
      </c>
      <c r="B205" s="7">
        <f>5000000-Scenarios!N207</f>
        <v>160385.14664088842</v>
      </c>
      <c r="C205" s="2">
        <f t="shared" si="3"/>
        <v>7.2163196619529603E-6</v>
      </c>
    </row>
    <row r="206" spans="1:3" x14ac:dyDescent="0.2">
      <c r="A206" s="7">
        <v>205</v>
      </c>
      <c r="B206" s="7">
        <f>5000000-Scenarios!N208</f>
        <v>-88897.257042182609</v>
      </c>
      <c r="C206" s="2">
        <f t="shared" si="3"/>
        <v>7.252582574827095E-6</v>
      </c>
    </row>
    <row r="207" spans="1:3" x14ac:dyDescent="0.2">
      <c r="A207" s="7">
        <v>206</v>
      </c>
      <c r="B207" s="7">
        <f>5000000-Scenarios!N209</f>
        <v>536884.1743765939</v>
      </c>
      <c r="C207" s="2">
        <f t="shared" si="3"/>
        <v>7.2890277133940652E-6</v>
      </c>
    </row>
    <row r="208" spans="1:3" x14ac:dyDescent="0.2">
      <c r="A208" s="7">
        <v>207</v>
      </c>
      <c r="B208" s="7">
        <f>5000000-Scenarios!N210</f>
        <v>162750.13587442692</v>
      </c>
      <c r="C208" s="2">
        <f t="shared" si="3"/>
        <v>7.3256559933608707E-6</v>
      </c>
    </row>
    <row r="209" spans="1:3" x14ac:dyDescent="0.2">
      <c r="A209" s="7">
        <v>208</v>
      </c>
      <c r="B209" s="7">
        <f>5000000-Scenarios!N211</f>
        <v>-191050.31516207289</v>
      </c>
      <c r="C209" s="2">
        <f t="shared" si="3"/>
        <v>7.3624683350360508E-6</v>
      </c>
    </row>
    <row r="210" spans="1:3" x14ac:dyDescent="0.2">
      <c r="A210" s="7">
        <v>209</v>
      </c>
      <c r="B210" s="7">
        <f>5000000-Scenarios!N212</f>
        <v>-163271.63221446704</v>
      </c>
      <c r="C210" s="2">
        <f t="shared" si="3"/>
        <v>7.3994656633528143E-6</v>
      </c>
    </row>
    <row r="211" spans="1:3" x14ac:dyDescent="0.2">
      <c r="A211" s="7">
        <v>210</v>
      </c>
      <c r="B211" s="7">
        <f>5000000-Scenarios!N213</f>
        <v>19404.153230533935</v>
      </c>
      <c r="C211" s="2">
        <f t="shared" si="3"/>
        <v>7.4366489078922752E-6</v>
      </c>
    </row>
    <row r="212" spans="1:3" x14ac:dyDescent="0.2">
      <c r="A212" s="7">
        <v>211</v>
      </c>
      <c r="B212" s="7">
        <f>5000000-Scenarios!N214</f>
        <v>106677.99281921051</v>
      </c>
      <c r="C212" s="2">
        <f t="shared" si="3"/>
        <v>7.4740190029068098E-6</v>
      </c>
    </row>
    <row r="213" spans="1:3" x14ac:dyDescent="0.2">
      <c r="A213" s="7">
        <v>212</v>
      </c>
      <c r="B213" s="7">
        <f>5000000-Scenarios!N215</f>
        <v>-52383.279931855388</v>
      </c>
      <c r="C213" s="2">
        <f t="shared" si="3"/>
        <v>7.5115768873435277E-6</v>
      </c>
    </row>
    <row r="214" spans="1:3" x14ac:dyDescent="0.2">
      <c r="A214" s="7">
        <v>213</v>
      </c>
      <c r="B214" s="7">
        <f>5000000-Scenarios!N216</f>
        <v>-174207.5469230134</v>
      </c>
      <c r="C214" s="2">
        <f t="shared" si="3"/>
        <v>7.5493235048678662E-6</v>
      </c>
    </row>
    <row r="215" spans="1:3" x14ac:dyDescent="0.2">
      <c r="A215" s="7">
        <v>214</v>
      </c>
      <c r="B215" s="7">
        <f>5000000-Scenarios!N217</f>
        <v>138330.92682184093</v>
      </c>
      <c r="C215" s="2">
        <f t="shared" si="3"/>
        <v>7.5872598038873044E-6</v>
      </c>
    </row>
    <row r="216" spans="1:3" x14ac:dyDescent="0.2">
      <c r="A216" s="7">
        <v>215</v>
      </c>
      <c r="B216" s="7">
        <f>5000000-Scenarios!N218</f>
        <v>48494.492443754338</v>
      </c>
      <c r="C216" s="2">
        <f t="shared" si="3"/>
        <v>7.6253867375751789E-6</v>
      </c>
    </row>
    <row r="217" spans="1:3" x14ac:dyDescent="0.2">
      <c r="A217" s="7">
        <v>216</v>
      </c>
      <c r="B217" s="7">
        <f>5000000-Scenarios!N219</f>
        <v>88972.681981526315</v>
      </c>
      <c r="C217" s="2">
        <f t="shared" si="3"/>
        <v>7.6637052638946524E-6</v>
      </c>
    </row>
    <row r="218" spans="1:3" x14ac:dyDescent="0.2">
      <c r="A218" s="7">
        <v>217</v>
      </c>
      <c r="B218" s="7">
        <f>5000000-Scenarios!N220</f>
        <v>-62990.502859533764</v>
      </c>
      <c r="C218" s="2">
        <f t="shared" si="3"/>
        <v>7.7022163456227641E-6</v>
      </c>
    </row>
    <row r="219" spans="1:3" x14ac:dyDescent="0.2">
      <c r="A219" s="7">
        <v>218</v>
      </c>
      <c r="B219" s="7">
        <f>5000000-Scenarios!N221</f>
        <v>-166677.51397893485</v>
      </c>
      <c r="C219" s="2">
        <f t="shared" si="3"/>
        <v>7.7409209503746383E-6</v>
      </c>
    </row>
    <row r="220" spans="1:3" x14ac:dyDescent="0.2">
      <c r="A220" s="7">
        <v>219</v>
      </c>
      <c r="B220" s="7">
        <f>5000000-Scenarios!N222</f>
        <v>-246153.32579228748</v>
      </c>
      <c r="C220" s="2">
        <f t="shared" si="3"/>
        <v>7.7798200506277769E-6</v>
      </c>
    </row>
    <row r="221" spans="1:3" x14ac:dyDescent="0.2">
      <c r="A221" s="7">
        <v>220</v>
      </c>
      <c r="B221" s="7">
        <f>5000000-Scenarios!N223</f>
        <v>20312.014717610553</v>
      </c>
      <c r="C221" s="2">
        <f t="shared" si="3"/>
        <v>7.8189146237465096E-6</v>
      </c>
    </row>
    <row r="222" spans="1:3" x14ac:dyDescent="0.2">
      <c r="A222" s="7">
        <v>221</v>
      </c>
      <c r="B222" s="7">
        <f>5000000-Scenarios!N224</f>
        <v>114368.3481628634</v>
      </c>
      <c r="C222" s="2">
        <f t="shared" si="3"/>
        <v>7.8582056520065427E-6</v>
      </c>
    </row>
    <row r="223" spans="1:3" x14ac:dyDescent="0.2">
      <c r="A223" s="7">
        <v>222</v>
      </c>
      <c r="B223" s="7">
        <f>5000000-Scenarios!N225</f>
        <v>-25285.768549030647</v>
      </c>
      <c r="C223" s="2">
        <f t="shared" si="3"/>
        <v>7.8976941226196413E-6</v>
      </c>
    </row>
    <row r="224" spans="1:3" x14ac:dyDescent="0.2">
      <c r="A224" s="7">
        <v>223</v>
      </c>
      <c r="B224" s="7">
        <f>5000000-Scenarios!N226</f>
        <v>-155526.19234536774</v>
      </c>
      <c r="C224" s="2">
        <f t="shared" si="3"/>
        <v>7.9373810277584328E-6</v>
      </c>
    </row>
    <row r="225" spans="1:3" x14ac:dyDescent="0.2">
      <c r="A225" s="7">
        <v>224</v>
      </c>
      <c r="B225" s="7">
        <f>5000000-Scenarios!N227</f>
        <v>49851.475414870307</v>
      </c>
      <c r="C225" s="2">
        <f t="shared" si="3"/>
        <v>7.9772673645813395E-6</v>
      </c>
    </row>
    <row r="226" spans="1:3" x14ac:dyDescent="0.2">
      <c r="A226" s="7">
        <v>225</v>
      </c>
      <c r="B226" s="7">
        <f>5000000-Scenarios!N228</f>
        <v>147915.55192665663</v>
      </c>
      <c r="C226" s="2">
        <f t="shared" si="3"/>
        <v>8.0173541352576275E-6</v>
      </c>
    </row>
    <row r="227" spans="1:3" x14ac:dyDescent="0.2">
      <c r="A227" s="7">
        <v>226</v>
      </c>
      <c r="B227" s="7">
        <f>5000000-Scenarios!N229</f>
        <v>258738.92887602933</v>
      </c>
      <c r="C227" s="2">
        <f t="shared" si="3"/>
        <v>8.0576423469925903E-6</v>
      </c>
    </row>
    <row r="228" spans="1:3" x14ac:dyDescent="0.2">
      <c r="A228" s="7">
        <v>227</v>
      </c>
      <c r="B228" s="7">
        <f>5000000-Scenarios!N230</f>
        <v>171243.14396791812</v>
      </c>
      <c r="C228" s="2">
        <f t="shared" si="3"/>
        <v>8.0981330120528552E-6</v>
      </c>
    </row>
    <row r="229" spans="1:3" x14ac:dyDescent="0.2">
      <c r="A229" s="7">
        <v>228</v>
      </c>
      <c r="B229" s="7">
        <f>5000000-Scenarios!N231</f>
        <v>-209820.67272763699</v>
      </c>
      <c r="C229" s="2">
        <f t="shared" si="3"/>
        <v>8.1388271477918126E-6</v>
      </c>
    </row>
    <row r="230" spans="1:3" x14ac:dyDescent="0.2">
      <c r="A230" s="7">
        <v>229</v>
      </c>
      <c r="B230" s="7">
        <f>5000000-Scenarios!N232</f>
        <v>40985.484734132886</v>
      </c>
      <c r="C230" s="2">
        <f t="shared" si="3"/>
        <v>8.1797257766751896E-6</v>
      </c>
    </row>
    <row r="231" spans="1:3" x14ac:dyDescent="0.2">
      <c r="A231" s="7">
        <v>230</v>
      </c>
      <c r="B231" s="7">
        <f>5000000-Scenarios!N233</f>
        <v>-232124.75432995707</v>
      </c>
      <c r="C231" s="2">
        <f t="shared" si="3"/>
        <v>8.2208299263067238E-6</v>
      </c>
    </row>
    <row r="232" spans="1:3" x14ac:dyDescent="0.2">
      <c r="A232" s="7">
        <v>231</v>
      </c>
      <c r="B232" s="7">
        <f>5000000-Scenarios!N234</f>
        <v>-13593.730943901464</v>
      </c>
      <c r="C232" s="2">
        <f t="shared" si="3"/>
        <v>8.2621406294539927E-6</v>
      </c>
    </row>
    <row r="233" spans="1:3" x14ac:dyDescent="0.2">
      <c r="A233" s="7">
        <v>232</v>
      </c>
      <c r="B233" s="7">
        <f>5000000-Scenarios!N235</f>
        <v>1025.1264835111797</v>
      </c>
      <c r="C233" s="2">
        <f t="shared" si="3"/>
        <v>8.3036589240743647E-6</v>
      </c>
    </row>
    <row r="234" spans="1:3" x14ac:dyDescent="0.2">
      <c r="A234" s="7">
        <v>233</v>
      </c>
      <c r="B234" s="7">
        <f>5000000-Scenarios!N236</f>
        <v>-171978.23488709144</v>
      </c>
      <c r="C234" s="2">
        <f t="shared" si="3"/>
        <v>8.3453858533410697E-6</v>
      </c>
    </row>
    <row r="235" spans="1:3" x14ac:dyDescent="0.2">
      <c r="A235" s="7">
        <v>234</v>
      </c>
      <c r="B235" s="7">
        <f>5000000-Scenarios!N237</f>
        <v>281192.24322071578</v>
      </c>
      <c r="C235" s="2">
        <f t="shared" si="3"/>
        <v>8.3873224656694159E-6</v>
      </c>
    </row>
    <row r="236" spans="1:3" x14ac:dyDescent="0.2">
      <c r="A236" s="7">
        <v>235</v>
      </c>
      <c r="B236" s="7">
        <f>5000000-Scenarios!N238</f>
        <v>88181.265025729313</v>
      </c>
      <c r="C236" s="2">
        <f t="shared" si="3"/>
        <v>8.4294698147431328E-6</v>
      </c>
    </row>
    <row r="237" spans="1:3" x14ac:dyDescent="0.2">
      <c r="A237" s="7">
        <v>236</v>
      </c>
      <c r="B237" s="7">
        <f>5000000-Scenarios!N239</f>
        <v>399072.48953651823</v>
      </c>
      <c r="C237" s="2">
        <f t="shared" si="3"/>
        <v>8.4718289595408378E-6</v>
      </c>
    </row>
    <row r="238" spans="1:3" x14ac:dyDescent="0.2">
      <c r="A238" s="7">
        <v>237</v>
      </c>
      <c r="B238" s="7">
        <f>5000000-Scenarios!N240</f>
        <v>-294130.43898656406</v>
      </c>
      <c r="C238" s="2">
        <f t="shared" si="3"/>
        <v>8.5144009643626494E-6</v>
      </c>
    </row>
    <row r="239" spans="1:3" x14ac:dyDescent="0.2">
      <c r="A239" s="7">
        <v>238</v>
      </c>
      <c r="B239" s="7">
        <f>5000000-Scenarios!N241</f>
        <v>243377.87050953507</v>
      </c>
      <c r="C239" s="2">
        <f t="shared" si="3"/>
        <v>8.5571868988569353E-6</v>
      </c>
    </row>
    <row r="240" spans="1:3" x14ac:dyDescent="0.2">
      <c r="A240" s="7">
        <v>239</v>
      </c>
      <c r="B240" s="7">
        <f>5000000-Scenarios!N242</f>
        <v>282284.06418384053</v>
      </c>
      <c r="C240" s="2">
        <f t="shared" si="3"/>
        <v>8.6001878380471717E-6</v>
      </c>
    </row>
    <row r="241" spans="1:3" x14ac:dyDescent="0.2">
      <c r="A241" s="7">
        <v>240</v>
      </c>
      <c r="B241" s="7">
        <f>5000000-Scenarios!N243</f>
        <v>296402.25889014453</v>
      </c>
      <c r="C241" s="2">
        <f t="shared" si="3"/>
        <v>8.6434048623589651E-6</v>
      </c>
    </row>
    <row r="242" spans="1:3" x14ac:dyDescent="0.2">
      <c r="A242" s="7">
        <v>241</v>
      </c>
      <c r="B242" s="7">
        <f>5000000-Scenarios!N244</f>
        <v>419219.97531207185</v>
      </c>
      <c r="C242" s="2">
        <f t="shared" si="3"/>
        <v>8.6868390576472019E-6</v>
      </c>
    </row>
    <row r="243" spans="1:3" x14ac:dyDescent="0.2">
      <c r="A243" s="7">
        <v>242</v>
      </c>
      <c r="B243" s="7">
        <f>5000000-Scenarios!N245</f>
        <v>-189960.46660301462</v>
      </c>
      <c r="C243" s="2">
        <f t="shared" si="3"/>
        <v>8.7304915152233155E-6</v>
      </c>
    </row>
    <row r="244" spans="1:3" x14ac:dyDescent="0.2">
      <c r="A244" s="7">
        <v>243</v>
      </c>
      <c r="B244" s="7">
        <f>5000000-Scenarios!N246</f>
        <v>1140997.8263483755</v>
      </c>
      <c r="C244" s="2">
        <f t="shared" si="3"/>
        <v>8.7743633318827306E-6</v>
      </c>
    </row>
    <row r="245" spans="1:3" x14ac:dyDescent="0.2">
      <c r="A245" s="7">
        <v>244</v>
      </c>
      <c r="B245" s="7">
        <f>5000000-Scenarios!N247</f>
        <v>-1171904.3953456245</v>
      </c>
      <c r="C245" s="2">
        <f t="shared" si="3"/>
        <v>8.8184556099323916E-6</v>
      </c>
    </row>
    <row r="246" spans="1:3" x14ac:dyDescent="0.2">
      <c r="A246" s="7">
        <v>245</v>
      </c>
      <c r="B246" s="7">
        <f>5000000-Scenarios!N248</f>
        <v>494745.92949904688</v>
      </c>
      <c r="C246" s="2">
        <f t="shared" si="3"/>
        <v>8.8627694572184876E-6</v>
      </c>
    </row>
    <row r="247" spans="1:3" x14ac:dyDescent="0.2">
      <c r="A247" s="7">
        <v>246</v>
      </c>
      <c r="B247" s="7">
        <f>5000000-Scenarios!N249</f>
        <v>710987.26191115007</v>
      </c>
      <c r="C247" s="2">
        <f t="shared" si="3"/>
        <v>8.9073059871542575E-6</v>
      </c>
    </row>
    <row r="248" spans="1:3" x14ac:dyDescent="0.2">
      <c r="A248" s="7">
        <v>247</v>
      </c>
      <c r="B248" s="7">
        <f>5000000-Scenarios!N250</f>
        <v>-700759.83343459573</v>
      </c>
      <c r="C248" s="2">
        <f t="shared" si="3"/>
        <v>8.9520663187479972E-6</v>
      </c>
    </row>
    <row r="249" spans="1:3" x14ac:dyDescent="0.2">
      <c r="A249" s="7">
        <v>248</v>
      </c>
      <c r="B249" s="7">
        <f>5000000-Scenarios!N251</f>
        <v>-298962.7272009477</v>
      </c>
      <c r="C249" s="2">
        <f t="shared" si="3"/>
        <v>8.9970515766311551E-6</v>
      </c>
    </row>
    <row r="250" spans="1:3" x14ac:dyDescent="0.2">
      <c r="A250" s="7">
        <v>249</v>
      </c>
      <c r="B250" s="7">
        <f>5000000-Scenarios!N252</f>
        <v>-510728.64976476692</v>
      </c>
      <c r="C250" s="2">
        <f t="shared" si="3"/>
        <v>9.0422628910865862E-6</v>
      </c>
    </row>
    <row r="251" spans="1:3" x14ac:dyDescent="0.2">
      <c r="A251" s="7">
        <v>250</v>
      </c>
      <c r="B251" s="7">
        <f>5000000-Scenarios!N253</f>
        <v>23094.004432762042</v>
      </c>
      <c r="C251" s="2">
        <f t="shared" si="3"/>
        <v>9.0877013980769712E-6</v>
      </c>
    </row>
    <row r="252" spans="1:3" x14ac:dyDescent="0.2">
      <c r="A252" s="7">
        <v>251</v>
      </c>
      <c r="B252" s="7">
        <f>5000000-Scenarios!N254</f>
        <v>-89548.06771783717</v>
      </c>
      <c r="C252" s="2">
        <f t="shared" si="3"/>
        <v>9.1333682392733386E-6</v>
      </c>
    </row>
    <row r="253" spans="1:3" x14ac:dyDescent="0.2">
      <c r="A253" s="7">
        <v>252</v>
      </c>
      <c r="B253" s="7">
        <f>5000000-Scenarios!N255</f>
        <v>66940.378323076293</v>
      </c>
      <c r="C253" s="2">
        <f t="shared" si="3"/>
        <v>9.1792645620837541E-6</v>
      </c>
    </row>
    <row r="254" spans="1:3" x14ac:dyDescent="0.2">
      <c r="A254" s="7">
        <v>253</v>
      </c>
      <c r="B254" s="7">
        <f>5000000-Scenarios!N256</f>
        <v>275070.14526683092</v>
      </c>
      <c r="C254" s="2">
        <f t="shared" si="3"/>
        <v>9.225391519682164E-6</v>
      </c>
    </row>
    <row r="255" spans="1:3" x14ac:dyDescent="0.2">
      <c r="A255" s="7">
        <v>254</v>
      </c>
      <c r="B255" s="7">
        <f>5000000-Scenarios!N257</f>
        <v>-78853.025639411062</v>
      </c>
      <c r="C255" s="2">
        <f t="shared" si="3"/>
        <v>9.2717502710373529E-6</v>
      </c>
    </row>
    <row r="256" spans="1:3" x14ac:dyDescent="0.2">
      <c r="A256" s="7">
        <v>255</v>
      </c>
      <c r="B256" s="7">
        <f>5000000-Scenarios!N258</f>
        <v>210265.83728921879</v>
      </c>
      <c r="C256" s="2">
        <f t="shared" si="3"/>
        <v>9.318341980942062E-6</v>
      </c>
    </row>
    <row r="257" spans="1:3" x14ac:dyDescent="0.2">
      <c r="A257" s="7">
        <v>256</v>
      </c>
      <c r="B257" s="7">
        <f>5000000-Scenarios!N259</f>
        <v>-412736.82937808614</v>
      </c>
      <c r="C257" s="2">
        <f t="shared" si="3"/>
        <v>9.3651678200422757E-6</v>
      </c>
    </row>
    <row r="258" spans="1:3" x14ac:dyDescent="0.2">
      <c r="A258" s="7">
        <v>257</v>
      </c>
      <c r="B258" s="7">
        <f>5000000-Scenarios!N260</f>
        <v>-31727.38813742809</v>
      </c>
      <c r="C258" s="2">
        <f t="shared" si="3"/>
        <v>9.4122289648666069E-6</v>
      </c>
    </row>
    <row r="259" spans="1:3" x14ac:dyDescent="0.2">
      <c r="A259" s="7">
        <v>258</v>
      </c>
      <c r="B259" s="7">
        <f>5000000-Scenarios!N261</f>
        <v>-52261.215059333481</v>
      </c>
      <c r="C259" s="2">
        <f t="shared" ref="C259:C322" si="4">($F$2^(1509-A259))*(1-$F$2)/(1-$F$2^1509)</f>
        <v>9.4595265978558858E-6</v>
      </c>
    </row>
    <row r="260" spans="1:3" x14ac:dyDescent="0.2">
      <c r="A260" s="7">
        <v>259</v>
      </c>
      <c r="B260" s="7">
        <f>5000000-Scenarios!N262</f>
        <v>-76309.192466576584</v>
      </c>
      <c r="C260" s="2">
        <f t="shared" si="4"/>
        <v>9.5070619073928496E-6</v>
      </c>
    </row>
    <row r="261" spans="1:3" x14ac:dyDescent="0.2">
      <c r="A261" s="7">
        <v>260</v>
      </c>
      <c r="B261" s="7">
        <f>5000000-Scenarios!N263</f>
        <v>75148.931196214631</v>
      </c>
      <c r="C261" s="2">
        <f t="shared" si="4"/>
        <v>9.5548360878320114E-6</v>
      </c>
    </row>
    <row r="262" spans="1:3" x14ac:dyDescent="0.2">
      <c r="A262" s="7">
        <v>261</v>
      </c>
      <c r="B262" s="7">
        <f>5000000-Scenarios!N264</f>
        <v>-289246.05644659512</v>
      </c>
      <c r="C262" s="2">
        <f t="shared" si="4"/>
        <v>9.6028503395296577E-6</v>
      </c>
    </row>
    <row r="263" spans="1:3" x14ac:dyDescent="0.2">
      <c r="A263" s="7">
        <v>262</v>
      </c>
      <c r="B263" s="7">
        <f>5000000-Scenarios!N265</f>
        <v>113011.14442943037</v>
      </c>
      <c r="C263" s="2">
        <f t="shared" si="4"/>
        <v>9.6511058688740291E-6</v>
      </c>
    </row>
    <row r="264" spans="1:3" x14ac:dyDescent="0.2">
      <c r="A264" s="7">
        <v>263</v>
      </c>
      <c r="B264" s="7">
        <f>5000000-Scenarios!N266</f>
        <v>-127796.63682558481</v>
      </c>
      <c r="C264" s="2">
        <f t="shared" si="4"/>
        <v>9.6996038883156061E-6</v>
      </c>
    </row>
    <row r="265" spans="1:3" x14ac:dyDescent="0.2">
      <c r="A265" s="7">
        <v>264</v>
      </c>
      <c r="B265" s="7">
        <f>5000000-Scenarios!N267</f>
        <v>-79104.711560391821</v>
      </c>
      <c r="C265" s="2">
        <f t="shared" si="4"/>
        <v>9.7483456163975962E-6</v>
      </c>
    </row>
    <row r="266" spans="1:3" x14ac:dyDescent="0.2">
      <c r="A266" s="7">
        <v>265</v>
      </c>
      <c r="B266" s="7">
        <f>5000000-Scenarios!N268</f>
        <v>129278.07832019683</v>
      </c>
      <c r="C266" s="2">
        <f t="shared" si="4"/>
        <v>9.797332277786528E-6</v>
      </c>
    </row>
    <row r="267" spans="1:3" x14ac:dyDescent="0.2">
      <c r="A267" s="7">
        <v>266</v>
      </c>
      <c r="B267" s="7">
        <f>5000000-Scenarios!N269</f>
        <v>287911.98171442188</v>
      </c>
      <c r="C267" s="2">
        <f t="shared" si="4"/>
        <v>9.846565103303043E-6</v>
      </c>
    </row>
    <row r="268" spans="1:3" x14ac:dyDescent="0.2">
      <c r="A268" s="7">
        <v>267</v>
      </c>
      <c r="B268" s="7">
        <f>5000000-Scenarios!N270</f>
        <v>-141322.92097420711</v>
      </c>
      <c r="C268" s="2">
        <f t="shared" si="4"/>
        <v>9.8960453299528055E-6</v>
      </c>
    </row>
    <row r="269" spans="1:3" x14ac:dyDescent="0.2">
      <c r="A269" s="7">
        <v>268</v>
      </c>
      <c r="B269" s="7">
        <f>5000000-Scenarios!N271</f>
        <v>-104369.91040325351</v>
      </c>
      <c r="C269" s="2">
        <f t="shared" si="4"/>
        <v>9.9457742009575938E-6</v>
      </c>
    </row>
    <row r="270" spans="1:3" x14ac:dyDescent="0.2">
      <c r="A270" s="7">
        <v>269</v>
      </c>
      <c r="B270" s="7">
        <f>5000000-Scenarios!N272</f>
        <v>-117607.63849109504</v>
      </c>
      <c r="C270" s="2">
        <f t="shared" si="4"/>
        <v>9.9957529657865265E-6</v>
      </c>
    </row>
    <row r="271" spans="1:3" x14ac:dyDescent="0.2">
      <c r="A271" s="7">
        <v>270</v>
      </c>
      <c r="B271" s="7">
        <f>5000000-Scenarios!N273</f>
        <v>-104314.47308914643</v>
      </c>
      <c r="C271" s="2">
        <f t="shared" si="4"/>
        <v>1.0045982880187464E-5</v>
      </c>
    </row>
    <row r="272" spans="1:3" x14ac:dyDescent="0.2">
      <c r="A272" s="7">
        <v>271</v>
      </c>
      <c r="B272" s="7">
        <f>5000000-Scenarios!N274</f>
        <v>116936.83045319282</v>
      </c>
      <c r="C272" s="2">
        <f t="shared" si="4"/>
        <v>1.0096465206218558E-5</v>
      </c>
    </row>
    <row r="273" spans="1:3" x14ac:dyDescent="0.2">
      <c r="A273" s="7">
        <v>272</v>
      </c>
      <c r="B273" s="7">
        <f>5000000-Scenarios!N275</f>
        <v>-234670.10088998731</v>
      </c>
      <c r="C273" s="2">
        <f t="shared" si="4"/>
        <v>1.0147201212279958E-5</v>
      </c>
    </row>
    <row r="274" spans="1:3" x14ac:dyDescent="0.2">
      <c r="A274" s="7">
        <v>273</v>
      </c>
      <c r="B274" s="7">
        <f>5000000-Scenarios!N276</f>
        <v>90390.122683933005</v>
      </c>
      <c r="C274" s="2">
        <f t="shared" si="4"/>
        <v>1.0198192173145686E-5</v>
      </c>
    </row>
    <row r="275" spans="1:3" x14ac:dyDescent="0.2">
      <c r="A275" s="7">
        <v>274</v>
      </c>
      <c r="B275" s="7">
        <f>5000000-Scenarios!N277</f>
        <v>138177.04150405806</v>
      </c>
      <c r="C275" s="2">
        <f t="shared" si="4"/>
        <v>1.0249439369995664E-5</v>
      </c>
    </row>
    <row r="276" spans="1:3" x14ac:dyDescent="0.2">
      <c r="A276" s="7">
        <v>275</v>
      </c>
      <c r="B276" s="7">
        <f>5000000-Scenarios!N278</f>
        <v>-121387.74224670604</v>
      </c>
      <c r="C276" s="2">
        <f t="shared" si="4"/>
        <v>1.0300944090447903E-5</v>
      </c>
    </row>
    <row r="277" spans="1:3" x14ac:dyDescent="0.2">
      <c r="A277" s="7">
        <v>276</v>
      </c>
      <c r="B277" s="7">
        <f>5000000-Scenarios!N279</f>
        <v>-327242.94267020468</v>
      </c>
      <c r="C277" s="2">
        <f t="shared" si="4"/>
        <v>1.0352707628590857E-5</v>
      </c>
    </row>
    <row r="278" spans="1:3" x14ac:dyDescent="0.2">
      <c r="A278" s="7">
        <v>277</v>
      </c>
      <c r="B278" s="7">
        <f>5000000-Scenarios!N280</f>
        <v>-85598.121291924268</v>
      </c>
      <c r="C278" s="2">
        <f t="shared" si="4"/>
        <v>1.0404731285015936E-5</v>
      </c>
    </row>
    <row r="279" spans="1:3" x14ac:dyDescent="0.2">
      <c r="A279" s="7">
        <v>278</v>
      </c>
      <c r="B279" s="7">
        <f>5000000-Scenarios!N281</f>
        <v>-87270.395263281651</v>
      </c>
      <c r="C279" s="2">
        <f t="shared" si="4"/>
        <v>1.045701636685019E-5</v>
      </c>
    </row>
    <row r="280" spans="1:3" x14ac:dyDescent="0.2">
      <c r="A280" s="7">
        <v>279</v>
      </c>
      <c r="B280" s="7">
        <f>5000000-Scenarios!N282</f>
        <v>-199600.0524475202</v>
      </c>
      <c r="C280" s="2">
        <f t="shared" si="4"/>
        <v>1.0509564187789132E-5</v>
      </c>
    </row>
    <row r="281" spans="1:3" x14ac:dyDescent="0.2">
      <c r="A281" s="7">
        <v>280</v>
      </c>
      <c r="B281" s="7">
        <f>5000000-Scenarios!N283</f>
        <v>-53651.239056861959</v>
      </c>
      <c r="C281" s="2">
        <f t="shared" si="4"/>
        <v>1.0562376068129782E-5</v>
      </c>
    </row>
    <row r="282" spans="1:3" x14ac:dyDescent="0.2">
      <c r="A282" s="7">
        <v>281</v>
      </c>
      <c r="B282" s="7">
        <f>5000000-Scenarios!N284</f>
        <v>141669.3585715685</v>
      </c>
      <c r="C282" s="2">
        <f t="shared" si="4"/>
        <v>1.0615453334803801E-5</v>
      </c>
    </row>
    <row r="283" spans="1:3" x14ac:dyDescent="0.2">
      <c r="A283" s="7">
        <v>282</v>
      </c>
      <c r="B283" s="7">
        <f>5000000-Scenarios!N285</f>
        <v>151567.23380535841</v>
      </c>
      <c r="C283" s="2">
        <f t="shared" si="4"/>
        <v>1.0668797321410855E-5</v>
      </c>
    </row>
    <row r="284" spans="1:3" x14ac:dyDescent="0.2">
      <c r="A284" s="7">
        <v>283</v>
      </c>
      <c r="B284" s="7">
        <f>5000000-Scenarios!N286</f>
        <v>-69694.798300893977</v>
      </c>
      <c r="C284" s="2">
        <f t="shared" si="4"/>
        <v>1.0722409368252114E-5</v>
      </c>
    </row>
    <row r="285" spans="1:3" x14ac:dyDescent="0.2">
      <c r="A285" s="7">
        <v>284</v>
      </c>
      <c r="B285" s="7">
        <f>5000000-Scenarios!N287</f>
        <v>201599.30371958017</v>
      </c>
      <c r="C285" s="2">
        <f t="shared" si="4"/>
        <v>1.0776290822363934E-5</v>
      </c>
    </row>
    <row r="286" spans="1:3" x14ac:dyDescent="0.2">
      <c r="A286" s="7">
        <v>285</v>
      </c>
      <c r="B286" s="7">
        <f>5000000-Scenarios!N288</f>
        <v>-394490.00025898311</v>
      </c>
      <c r="C286" s="2">
        <f t="shared" si="4"/>
        <v>1.0830443037551696E-5</v>
      </c>
    </row>
    <row r="287" spans="1:3" x14ac:dyDescent="0.2">
      <c r="A287" s="7">
        <v>286</v>
      </c>
      <c r="B287" s="7">
        <f>5000000-Scenarios!N289</f>
        <v>125626.87420172058</v>
      </c>
      <c r="C287" s="2">
        <f t="shared" si="4"/>
        <v>1.0884867374423812E-5</v>
      </c>
    </row>
    <row r="288" spans="1:3" x14ac:dyDescent="0.2">
      <c r="A288" s="7">
        <v>287</v>
      </c>
      <c r="B288" s="7">
        <f>5000000-Scenarios!N290</f>
        <v>-104291.39120031893</v>
      </c>
      <c r="C288" s="2">
        <f t="shared" si="4"/>
        <v>1.0939565200425941E-5</v>
      </c>
    </row>
    <row r="289" spans="1:3" x14ac:dyDescent="0.2">
      <c r="A289" s="7">
        <v>288</v>
      </c>
      <c r="B289" s="7">
        <f>5000000-Scenarios!N291</f>
        <v>119400.67420914583</v>
      </c>
      <c r="C289" s="2">
        <f t="shared" si="4"/>
        <v>1.0994537889875319E-5</v>
      </c>
    </row>
    <row r="290" spans="1:3" x14ac:dyDescent="0.2">
      <c r="A290" s="7">
        <v>289</v>
      </c>
      <c r="B290" s="7">
        <f>5000000-Scenarios!N292</f>
        <v>-51904.361168559641</v>
      </c>
      <c r="C290" s="2">
        <f t="shared" si="4"/>
        <v>1.1049786823995295E-5</v>
      </c>
    </row>
    <row r="291" spans="1:3" x14ac:dyDescent="0.2">
      <c r="A291" s="7">
        <v>290</v>
      </c>
      <c r="B291" s="7">
        <f>5000000-Scenarios!N293</f>
        <v>141057.28028846253</v>
      </c>
      <c r="C291" s="2">
        <f t="shared" si="4"/>
        <v>1.1105313390950045E-5</v>
      </c>
    </row>
    <row r="292" spans="1:3" x14ac:dyDescent="0.2">
      <c r="A292" s="7">
        <v>291</v>
      </c>
      <c r="B292" s="7">
        <f>5000000-Scenarios!N294</f>
        <v>23606.313315760344</v>
      </c>
      <c r="C292" s="2">
        <f t="shared" si="4"/>
        <v>1.1161118985879442E-5</v>
      </c>
    </row>
    <row r="293" spans="1:3" x14ac:dyDescent="0.2">
      <c r="A293" s="7">
        <v>292</v>
      </c>
      <c r="B293" s="7">
        <f>5000000-Scenarios!N295</f>
        <v>89177.817526700906</v>
      </c>
      <c r="C293" s="2">
        <f t="shared" si="4"/>
        <v>1.1217205010934113E-5</v>
      </c>
    </row>
    <row r="294" spans="1:3" x14ac:dyDescent="0.2">
      <c r="A294" s="7">
        <v>293</v>
      </c>
      <c r="B294" s="7">
        <f>5000000-Scenarios!N296</f>
        <v>-178704.9706442561</v>
      </c>
      <c r="C294" s="2">
        <f t="shared" si="4"/>
        <v>1.1273572875310666E-5</v>
      </c>
    </row>
    <row r="295" spans="1:3" x14ac:dyDescent="0.2">
      <c r="A295" s="7">
        <v>294</v>
      </c>
      <c r="B295" s="7">
        <f>5000000-Scenarios!N297</f>
        <v>-60159.152891841717</v>
      </c>
      <c r="C295" s="2">
        <f t="shared" si="4"/>
        <v>1.1330223995287101E-5</v>
      </c>
    </row>
    <row r="296" spans="1:3" x14ac:dyDescent="0.2">
      <c r="A296" s="7">
        <v>295</v>
      </c>
      <c r="B296" s="7">
        <f>5000000-Scenarios!N298</f>
        <v>-246912.45491537452</v>
      </c>
      <c r="C296" s="2">
        <f t="shared" si="4"/>
        <v>1.1387159794258395E-5</v>
      </c>
    </row>
    <row r="297" spans="1:3" x14ac:dyDescent="0.2">
      <c r="A297" s="7">
        <v>296</v>
      </c>
      <c r="B297" s="7">
        <f>5000000-Scenarios!N299</f>
        <v>28046.533636240289</v>
      </c>
      <c r="C297" s="2">
        <f t="shared" si="4"/>
        <v>1.1444381702772255E-5</v>
      </c>
    </row>
    <row r="298" spans="1:3" x14ac:dyDescent="0.2">
      <c r="A298" s="7">
        <v>297</v>
      </c>
      <c r="B298" s="7">
        <f>5000000-Scenarios!N300</f>
        <v>-98364.895275469869</v>
      </c>
      <c r="C298" s="2">
        <f t="shared" si="4"/>
        <v>1.1501891158565081E-5</v>
      </c>
    </row>
    <row r="299" spans="1:3" x14ac:dyDescent="0.2">
      <c r="A299" s="7">
        <v>298</v>
      </c>
      <c r="B299" s="7">
        <f>5000000-Scenarios!N301</f>
        <v>-99694.555232430808</v>
      </c>
      <c r="C299" s="2">
        <f t="shared" si="4"/>
        <v>1.1559689606598068E-5</v>
      </c>
    </row>
    <row r="300" spans="1:3" x14ac:dyDescent="0.2">
      <c r="A300" s="7">
        <v>299</v>
      </c>
      <c r="B300" s="7">
        <f>5000000-Scenarios!N302</f>
        <v>-138337.02481413633</v>
      </c>
      <c r="C300" s="2">
        <f t="shared" si="4"/>
        <v>1.1617778499093538E-5</v>
      </c>
    </row>
    <row r="301" spans="1:3" x14ac:dyDescent="0.2">
      <c r="A301" s="7">
        <v>300</v>
      </c>
      <c r="B301" s="7">
        <f>5000000-Scenarios!N303</f>
        <v>-223640.33834823314</v>
      </c>
      <c r="C301" s="2">
        <f t="shared" si="4"/>
        <v>1.1676159295571394E-5</v>
      </c>
    </row>
    <row r="302" spans="1:3" x14ac:dyDescent="0.2">
      <c r="A302" s="7">
        <v>301</v>
      </c>
      <c r="B302" s="7">
        <f>5000000-Scenarios!N304</f>
        <v>85365.793959499337</v>
      </c>
      <c r="C302" s="2">
        <f t="shared" si="4"/>
        <v>1.1734833462885825E-5</v>
      </c>
    </row>
    <row r="303" spans="1:3" x14ac:dyDescent="0.2">
      <c r="A303" s="7">
        <v>302</v>
      </c>
      <c r="B303" s="7">
        <f>5000000-Scenarios!N305</f>
        <v>386202.35187810566</v>
      </c>
      <c r="C303" s="2">
        <f t="shared" si="4"/>
        <v>1.1793802475262134E-5</v>
      </c>
    </row>
    <row r="304" spans="1:3" x14ac:dyDescent="0.2">
      <c r="A304" s="7">
        <v>303</v>
      </c>
      <c r="B304" s="7">
        <f>5000000-Scenarios!N306</f>
        <v>-235580.93703397736</v>
      </c>
      <c r="C304" s="2">
        <f t="shared" si="4"/>
        <v>1.1853067814333803E-5</v>
      </c>
    </row>
    <row r="305" spans="1:3" x14ac:dyDescent="0.2">
      <c r="A305" s="7">
        <v>304</v>
      </c>
      <c r="B305" s="7">
        <f>5000000-Scenarios!N307</f>
        <v>-60265.622158600017</v>
      </c>
      <c r="C305" s="2">
        <f t="shared" si="4"/>
        <v>1.19126309691797E-5</v>
      </c>
    </row>
    <row r="306" spans="1:3" x14ac:dyDescent="0.2">
      <c r="A306" s="7">
        <v>305</v>
      </c>
      <c r="B306" s="7">
        <f>5000000-Scenarios!N308</f>
        <v>-252310.15501460992</v>
      </c>
      <c r="C306" s="2">
        <f t="shared" si="4"/>
        <v>1.1972493436361508E-5</v>
      </c>
    </row>
    <row r="307" spans="1:3" x14ac:dyDescent="0.2">
      <c r="A307" s="7">
        <v>306</v>
      </c>
      <c r="B307" s="7">
        <f>5000000-Scenarios!N309</f>
        <v>-39364.019920972176</v>
      </c>
      <c r="C307" s="2">
        <f t="shared" si="4"/>
        <v>1.2032656719961314E-5</v>
      </c>
    </row>
    <row r="308" spans="1:3" x14ac:dyDescent="0.2">
      <c r="A308" s="7">
        <v>307</v>
      </c>
      <c r="B308" s="7">
        <f>5000000-Scenarios!N310</f>
        <v>-54895.539984422736</v>
      </c>
      <c r="C308" s="2">
        <f t="shared" si="4"/>
        <v>1.2093122331619411E-5</v>
      </c>
    </row>
    <row r="309" spans="1:3" x14ac:dyDescent="0.2">
      <c r="A309" s="7">
        <v>308</v>
      </c>
      <c r="B309" s="7">
        <f>5000000-Scenarios!N311</f>
        <v>96932.518887430429</v>
      </c>
      <c r="C309" s="2">
        <f t="shared" si="4"/>
        <v>1.2153891790572273E-5</v>
      </c>
    </row>
    <row r="310" spans="1:3" x14ac:dyDescent="0.2">
      <c r="A310" s="7">
        <v>309</v>
      </c>
      <c r="B310" s="7">
        <f>5000000-Scenarios!N312</f>
        <v>-106272.43190484494</v>
      </c>
      <c r="C310" s="2">
        <f t="shared" si="4"/>
        <v>1.2214966623690728E-5</v>
      </c>
    </row>
    <row r="311" spans="1:3" x14ac:dyDescent="0.2">
      <c r="A311" s="7">
        <v>310</v>
      </c>
      <c r="B311" s="7">
        <f>5000000-Scenarios!N313</f>
        <v>-77254.596306825057</v>
      </c>
      <c r="C311" s="2">
        <f t="shared" si="4"/>
        <v>1.2276348365518319E-5</v>
      </c>
    </row>
    <row r="312" spans="1:3" x14ac:dyDescent="0.2">
      <c r="A312" s="7">
        <v>311</v>
      </c>
      <c r="B312" s="7">
        <f>5000000-Scenarios!N314</f>
        <v>144049.64692256879</v>
      </c>
      <c r="C312" s="2">
        <f t="shared" si="4"/>
        <v>1.233803855830987E-5</v>
      </c>
    </row>
    <row r="313" spans="1:3" x14ac:dyDescent="0.2">
      <c r="A313" s="7">
        <v>312</v>
      </c>
      <c r="B313" s="7">
        <f>5000000-Scenarios!N315</f>
        <v>-142715.61584208254</v>
      </c>
      <c r="C313" s="2">
        <f t="shared" si="4"/>
        <v>1.2400038752070221E-5</v>
      </c>
    </row>
    <row r="314" spans="1:3" x14ac:dyDescent="0.2">
      <c r="A314" s="7">
        <v>313</v>
      </c>
      <c r="B314" s="7">
        <f>5000000-Scenarios!N316</f>
        <v>87032.993751849048</v>
      </c>
      <c r="C314" s="2">
        <f t="shared" si="4"/>
        <v>1.2462350504593186E-5</v>
      </c>
    </row>
    <row r="315" spans="1:3" x14ac:dyDescent="0.2">
      <c r="A315" s="7">
        <v>314</v>
      </c>
      <c r="B315" s="7">
        <f>5000000-Scenarios!N317</f>
        <v>31801.847697445191</v>
      </c>
      <c r="C315" s="2">
        <f t="shared" si="4"/>
        <v>1.2524975381500686E-5</v>
      </c>
    </row>
    <row r="316" spans="1:3" x14ac:dyDescent="0.2">
      <c r="A316" s="7">
        <v>315</v>
      </c>
      <c r="B316" s="7">
        <f>5000000-Scenarios!N318</f>
        <v>-135866.07808921672</v>
      </c>
      <c r="C316" s="2">
        <f t="shared" si="4"/>
        <v>1.2587914956282098E-5</v>
      </c>
    </row>
    <row r="317" spans="1:3" x14ac:dyDescent="0.2">
      <c r="A317" s="7">
        <v>316</v>
      </c>
      <c r="B317" s="7">
        <f>5000000-Scenarios!N319</f>
        <v>-8860.6221219617873</v>
      </c>
      <c r="C317" s="2">
        <f t="shared" si="4"/>
        <v>1.2651170810333767E-5</v>
      </c>
    </row>
    <row r="318" spans="1:3" x14ac:dyDescent="0.2">
      <c r="A318" s="7">
        <v>317</v>
      </c>
      <c r="B318" s="7">
        <f>5000000-Scenarios!N320</f>
        <v>-75309.637457570992</v>
      </c>
      <c r="C318" s="2">
        <f t="shared" si="4"/>
        <v>1.2714744532998761E-5</v>
      </c>
    </row>
    <row r="319" spans="1:3" x14ac:dyDescent="0.2">
      <c r="A319" s="7">
        <v>318</v>
      </c>
      <c r="B319" s="7">
        <f>5000000-Scenarios!N321</f>
        <v>-140498.39212905243</v>
      </c>
      <c r="C319" s="2">
        <f t="shared" si="4"/>
        <v>1.2778637721606795E-5</v>
      </c>
    </row>
    <row r="320" spans="1:3" x14ac:dyDescent="0.2">
      <c r="A320" s="7">
        <v>319</v>
      </c>
      <c r="B320" s="7">
        <f>5000000-Scenarios!N322</f>
        <v>-13454.480044748634</v>
      </c>
      <c r="C320" s="2">
        <f t="shared" si="4"/>
        <v>1.2842851981514366E-5</v>
      </c>
    </row>
    <row r="321" spans="1:3" x14ac:dyDescent="0.2">
      <c r="A321" s="7">
        <v>320</v>
      </c>
      <c r="B321" s="7">
        <f>5000000-Scenarios!N323</f>
        <v>-186009.89581007138</v>
      </c>
      <c r="C321" s="2">
        <f t="shared" si="4"/>
        <v>1.2907388926145094E-5</v>
      </c>
    </row>
    <row r="322" spans="1:3" x14ac:dyDescent="0.2">
      <c r="A322" s="7">
        <v>321</v>
      </c>
      <c r="B322" s="7">
        <f>5000000-Scenarios!N324</f>
        <v>-78676.977170390077</v>
      </c>
      <c r="C322" s="2">
        <f t="shared" si="4"/>
        <v>1.2972250177030244E-5</v>
      </c>
    </row>
    <row r="323" spans="1:3" x14ac:dyDescent="0.2">
      <c r="A323" s="7">
        <v>322</v>
      </c>
      <c r="B323" s="7">
        <f>5000000-Scenarios!N325</f>
        <v>206590.40967382677</v>
      </c>
      <c r="C323" s="2">
        <f t="shared" ref="C323:C386" si="5">($F$2^(1509-A323))*(1-$F$2)/(1-$F$2^1509)</f>
        <v>1.3037437363849489E-5</v>
      </c>
    </row>
    <row r="324" spans="1:3" x14ac:dyDescent="0.2">
      <c r="A324" s="7">
        <v>323</v>
      </c>
      <c r="B324" s="7">
        <f>5000000-Scenarios!N326</f>
        <v>164132.32843275741</v>
      </c>
      <c r="C324" s="2">
        <f t="shared" si="5"/>
        <v>1.3102952124471847E-5</v>
      </c>
    </row>
    <row r="325" spans="1:3" x14ac:dyDescent="0.2">
      <c r="A325" s="7">
        <v>324</v>
      </c>
      <c r="B325" s="7">
        <f>5000000-Scenarios!N327</f>
        <v>-45245.469824818894</v>
      </c>
      <c r="C325" s="2">
        <f t="shared" si="5"/>
        <v>1.3168796104996833E-5</v>
      </c>
    </row>
    <row r="326" spans="1:3" x14ac:dyDescent="0.2">
      <c r="A326" s="7">
        <v>325</v>
      </c>
      <c r="B326" s="7">
        <f>5000000-Scenarios!N328</f>
        <v>23140.733588711359</v>
      </c>
      <c r="C326" s="2">
        <f t="shared" si="5"/>
        <v>1.3234970959795813E-5</v>
      </c>
    </row>
    <row r="327" spans="1:3" x14ac:dyDescent="0.2">
      <c r="A327" s="7">
        <v>326</v>
      </c>
      <c r="B327" s="7">
        <f>5000000-Scenarios!N329</f>
        <v>60849.022446612827</v>
      </c>
      <c r="C327" s="2">
        <f t="shared" si="5"/>
        <v>1.3301478351553579E-5</v>
      </c>
    </row>
    <row r="328" spans="1:3" x14ac:dyDescent="0.2">
      <c r="A328" s="7">
        <v>327</v>
      </c>
      <c r="B328" s="7">
        <f>5000000-Scenarios!N330</f>
        <v>15996.257617738098</v>
      </c>
      <c r="C328" s="2">
        <f t="shared" si="5"/>
        <v>1.3368319951310131E-5</v>
      </c>
    </row>
    <row r="329" spans="1:3" x14ac:dyDescent="0.2">
      <c r="A329" s="7">
        <v>328</v>
      </c>
      <c r="B329" s="7">
        <f>5000000-Scenarios!N331</f>
        <v>-100538.73218012694</v>
      </c>
      <c r="C329" s="2">
        <f t="shared" si="5"/>
        <v>1.3435497438502645E-5</v>
      </c>
    </row>
    <row r="330" spans="1:3" x14ac:dyDescent="0.2">
      <c r="A330" s="7">
        <v>329</v>
      </c>
      <c r="B330" s="7">
        <f>5000000-Scenarios!N332</f>
        <v>50997.97037462797</v>
      </c>
      <c r="C330" s="2">
        <f t="shared" si="5"/>
        <v>1.3503012501007685E-5</v>
      </c>
    </row>
    <row r="331" spans="1:3" x14ac:dyDescent="0.2">
      <c r="A331" s="7">
        <v>330</v>
      </c>
      <c r="B331" s="7">
        <f>5000000-Scenarios!N333</f>
        <v>-60737.589822543785</v>
      </c>
      <c r="C331" s="2">
        <f t="shared" si="5"/>
        <v>1.3570866835183598E-5</v>
      </c>
    </row>
    <row r="332" spans="1:3" x14ac:dyDescent="0.2">
      <c r="A332" s="7">
        <v>331</v>
      </c>
      <c r="B332" s="7">
        <f>5000000-Scenarios!N334</f>
        <v>29376.010270733386</v>
      </c>
      <c r="C332" s="2">
        <f t="shared" si="5"/>
        <v>1.3639062145913167E-5</v>
      </c>
    </row>
    <row r="333" spans="1:3" x14ac:dyDescent="0.2">
      <c r="A333" s="7">
        <v>332</v>
      </c>
      <c r="B333" s="7">
        <f>5000000-Scenarios!N335</f>
        <v>-1225007.8868939765</v>
      </c>
      <c r="C333" s="2">
        <f t="shared" si="5"/>
        <v>1.3707600146646396E-5</v>
      </c>
    </row>
    <row r="334" spans="1:3" x14ac:dyDescent="0.2">
      <c r="A334" s="7">
        <v>333</v>
      </c>
      <c r="B334" s="7">
        <f>5000000-Scenarios!N336</f>
        <v>-516357.92617396824</v>
      </c>
      <c r="C334" s="2">
        <f t="shared" si="5"/>
        <v>1.3776482559443613E-5</v>
      </c>
    </row>
    <row r="335" spans="1:3" x14ac:dyDescent="0.2">
      <c r="A335" s="7">
        <v>334</v>
      </c>
      <c r="B335" s="7">
        <f>5000000-Scenarios!N337</f>
        <v>137188.00734866969</v>
      </c>
      <c r="C335" s="2">
        <f t="shared" si="5"/>
        <v>1.3845711115018709E-5</v>
      </c>
    </row>
    <row r="336" spans="1:3" x14ac:dyDescent="0.2">
      <c r="A336" s="7">
        <v>335</v>
      </c>
      <c r="B336" s="7">
        <f>5000000-Scenarios!N338</f>
        <v>-367306.71253020875</v>
      </c>
      <c r="C336" s="2">
        <f t="shared" si="5"/>
        <v>1.3915287552782624E-5</v>
      </c>
    </row>
    <row r="337" spans="1:3" x14ac:dyDescent="0.2">
      <c r="A337" s="7">
        <v>336</v>
      </c>
      <c r="B337" s="7">
        <f>5000000-Scenarios!N339</f>
        <v>-278665.86197805963</v>
      </c>
      <c r="C337" s="2">
        <f t="shared" si="5"/>
        <v>1.3985213620887058E-5</v>
      </c>
    </row>
    <row r="338" spans="1:3" x14ac:dyDescent="0.2">
      <c r="A338" s="7">
        <v>337</v>
      </c>
      <c r="B338" s="7">
        <f>5000000-Scenarios!N340</f>
        <v>-79493.199919409119</v>
      </c>
      <c r="C338" s="2">
        <f t="shared" si="5"/>
        <v>1.4055491076268398E-5</v>
      </c>
    </row>
    <row r="339" spans="1:3" x14ac:dyDescent="0.2">
      <c r="A339" s="7">
        <v>338</v>
      </c>
      <c r="B339" s="7">
        <f>5000000-Scenarios!N341</f>
        <v>-133030.4809270557</v>
      </c>
      <c r="C339" s="2">
        <f t="shared" si="5"/>
        <v>1.4126121684691859E-5</v>
      </c>
    </row>
    <row r="340" spans="1:3" x14ac:dyDescent="0.2">
      <c r="A340" s="7">
        <v>339</v>
      </c>
      <c r="B340" s="7">
        <f>5000000-Scenarios!N342</f>
        <v>60519.466886221431</v>
      </c>
      <c r="C340" s="2">
        <f t="shared" si="5"/>
        <v>1.4197107220795837E-5</v>
      </c>
    </row>
    <row r="341" spans="1:3" x14ac:dyDescent="0.2">
      <c r="A341" s="7">
        <v>340</v>
      </c>
      <c r="B341" s="7">
        <f>5000000-Scenarios!N343</f>
        <v>-309309.83860273752</v>
      </c>
      <c r="C341" s="2">
        <f t="shared" si="5"/>
        <v>1.4268449468136517E-5</v>
      </c>
    </row>
    <row r="342" spans="1:3" x14ac:dyDescent="0.2">
      <c r="A342" s="7">
        <v>341</v>
      </c>
      <c r="B342" s="7">
        <f>5000000-Scenarios!N344</f>
        <v>-10617.801494005136</v>
      </c>
      <c r="C342" s="2">
        <f t="shared" si="5"/>
        <v>1.4340150219232683E-5</v>
      </c>
    </row>
    <row r="343" spans="1:3" x14ac:dyDescent="0.2">
      <c r="A343" s="7">
        <v>342</v>
      </c>
      <c r="B343" s="7">
        <f>5000000-Scenarios!N345</f>
        <v>64794.758208177052</v>
      </c>
      <c r="C343" s="2">
        <f t="shared" si="5"/>
        <v>1.4412211275610737E-5</v>
      </c>
    </row>
    <row r="344" spans="1:3" x14ac:dyDescent="0.2">
      <c r="A344" s="7">
        <v>343</v>
      </c>
      <c r="B344" s="7">
        <f>5000000-Scenarios!N346</f>
        <v>260978.80353782699</v>
      </c>
      <c r="C344" s="2">
        <f t="shared" si="5"/>
        <v>1.4484634447849989E-5</v>
      </c>
    </row>
    <row r="345" spans="1:3" x14ac:dyDescent="0.2">
      <c r="A345" s="7">
        <v>344</v>
      </c>
      <c r="B345" s="7">
        <f>5000000-Scenarios!N347</f>
        <v>40371.382206862792</v>
      </c>
      <c r="C345" s="2">
        <f t="shared" si="5"/>
        <v>1.4557421555628128E-5</v>
      </c>
    </row>
    <row r="346" spans="1:3" x14ac:dyDescent="0.2">
      <c r="A346" s="7">
        <v>345</v>
      </c>
      <c r="B346" s="7">
        <f>5000000-Scenarios!N348</f>
        <v>-284041.27017438132</v>
      </c>
      <c r="C346" s="2">
        <f t="shared" si="5"/>
        <v>1.463057442776696E-5</v>
      </c>
    </row>
    <row r="347" spans="1:3" x14ac:dyDescent="0.2">
      <c r="A347" s="7">
        <v>346</v>
      </c>
      <c r="B347" s="7">
        <f>5000000-Scenarios!N349</f>
        <v>-10757.629764352925</v>
      </c>
      <c r="C347" s="2">
        <f t="shared" si="5"/>
        <v>1.4704094902278351E-5</v>
      </c>
    </row>
    <row r="348" spans="1:3" x14ac:dyDescent="0.2">
      <c r="A348" s="7">
        <v>347</v>
      </c>
      <c r="B348" s="7">
        <f>5000000-Scenarios!N350</f>
        <v>58503.522110113874</v>
      </c>
      <c r="C348" s="2">
        <f t="shared" si="5"/>
        <v>1.4777984826410405E-5</v>
      </c>
    </row>
    <row r="349" spans="1:3" x14ac:dyDescent="0.2">
      <c r="A349" s="7">
        <v>348</v>
      </c>
      <c r="B349" s="7">
        <f>5000000-Scenarios!N351</f>
        <v>-14984.957626707852</v>
      </c>
      <c r="C349" s="2">
        <f t="shared" si="5"/>
        <v>1.4852246056693874E-5</v>
      </c>
    </row>
    <row r="350" spans="1:3" x14ac:dyDescent="0.2">
      <c r="A350" s="7">
        <v>349</v>
      </c>
      <c r="B350" s="7">
        <f>5000000-Scenarios!N352</f>
        <v>207292.72715242207</v>
      </c>
      <c r="C350" s="2">
        <f t="shared" si="5"/>
        <v>1.4926880458988819E-5</v>
      </c>
    </row>
    <row r="351" spans="1:3" x14ac:dyDescent="0.2">
      <c r="A351" s="7">
        <v>350</v>
      </c>
      <c r="B351" s="7">
        <f>5000000-Scenarios!N353</f>
        <v>67764.414545780979</v>
      </c>
      <c r="C351" s="2">
        <f t="shared" si="5"/>
        <v>1.5001889908531476E-5</v>
      </c>
    </row>
    <row r="352" spans="1:3" x14ac:dyDescent="0.2">
      <c r="A352" s="7">
        <v>351</v>
      </c>
      <c r="B352" s="7">
        <f>5000000-Scenarios!N354</f>
        <v>216343.84783904441</v>
      </c>
      <c r="C352" s="2">
        <f t="shared" si="5"/>
        <v>1.5077276289981384E-5</v>
      </c>
    </row>
    <row r="353" spans="1:3" x14ac:dyDescent="0.2">
      <c r="A353" s="7">
        <v>352</v>
      </c>
      <c r="B353" s="7">
        <f>5000000-Scenarios!N355</f>
        <v>128745.93199653365</v>
      </c>
      <c r="C353" s="2">
        <f t="shared" si="5"/>
        <v>1.5153041497468729E-5</v>
      </c>
    </row>
    <row r="354" spans="1:3" x14ac:dyDescent="0.2">
      <c r="A354" s="7">
        <v>353</v>
      </c>
      <c r="B354" s="7">
        <f>5000000-Scenarios!N356</f>
        <v>-143793.37364664674</v>
      </c>
      <c r="C354" s="2">
        <f t="shared" si="5"/>
        <v>1.5229187434641937E-5</v>
      </c>
    </row>
    <row r="355" spans="1:3" x14ac:dyDescent="0.2">
      <c r="A355" s="7">
        <v>354</v>
      </c>
      <c r="B355" s="7">
        <f>5000000-Scenarios!N357</f>
        <v>-86264.91587324813</v>
      </c>
      <c r="C355" s="2">
        <f t="shared" si="5"/>
        <v>1.5305716014715512E-5</v>
      </c>
    </row>
    <row r="356" spans="1:3" x14ac:dyDescent="0.2">
      <c r="A356" s="7">
        <v>355</v>
      </c>
      <c r="B356" s="7">
        <f>5000000-Scenarios!N358</f>
        <v>-96515.12544768583</v>
      </c>
      <c r="C356" s="2">
        <f t="shared" si="5"/>
        <v>1.5382629160518104E-5</v>
      </c>
    </row>
    <row r="357" spans="1:3" x14ac:dyDescent="0.2">
      <c r="A357" s="7">
        <v>356</v>
      </c>
      <c r="B357" s="7">
        <f>5000000-Scenarios!N359</f>
        <v>162973.38584756665</v>
      </c>
      <c r="C357" s="2">
        <f t="shared" si="5"/>
        <v>1.5459928804540808E-5</v>
      </c>
    </row>
    <row r="358" spans="1:3" x14ac:dyDescent="0.2">
      <c r="A358" s="7">
        <v>357</v>
      </c>
      <c r="B358" s="7">
        <f>5000000-Scenarios!N360</f>
        <v>10008.6538154101</v>
      </c>
      <c r="C358" s="2">
        <f t="shared" si="5"/>
        <v>1.5537616888985736E-5</v>
      </c>
    </row>
    <row r="359" spans="1:3" x14ac:dyDescent="0.2">
      <c r="A359" s="7">
        <v>358</v>
      </c>
      <c r="B359" s="7">
        <f>5000000-Scenarios!N361</f>
        <v>129896.26151595917</v>
      </c>
      <c r="C359" s="2">
        <f t="shared" si="5"/>
        <v>1.561569536581481E-5</v>
      </c>
    </row>
    <row r="360" spans="1:3" x14ac:dyDescent="0.2">
      <c r="A360" s="7">
        <v>359</v>
      </c>
      <c r="B360" s="7">
        <f>5000000-Scenarios!N362</f>
        <v>-375342.63718239218</v>
      </c>
      <c r="C360" s="2">
        <f t="shared" si="5"/>
        <v>1.5694166196798801E-5</v>
      </c>
    </row>
    <row r="361" spans="1:3" x14ac:dyDescent="0.2">
      <c r="A361" s="7">
        <v>360</v>
      </c>
      <c r="B361" s="7">
        <f>5000000-Scenarios!N363</f>
        <v>-190275.80607108958</v>
      </c>
      <c r="C361" s="2">
        <f t="shared" si="5"/>
        <v>1.5773031353566637E-5</v>
      </c>
    </row>
    <row r="362" spans="1:3" x14ac:dyDescent="0.2">
      <c r="A362" s="7">
        <v>361</v>
      </c>
      <c r="B362" s="7">
        <f>5000000-Scenarios!N364</f>
        <v>447966.82774098311</v>
      </c>
      <c r="C362" s="2">
        <f t="shared" si="5"/>
        <v>1.5852292817654913E-5</v>
      </c>
    </row>
    <row r="363" spans="1:3" x14ac:dyDescent="0.2">
      <c r="A363" s="7">
        <v>362</v>
      </c>
      <c r="B363" s="7">
        <f>5000000-Scenarios!N365</f>
        <v>-94281.793480383232</v>
      </c>
      <c r="C363" s="2">
        <f t="shared" si="5"/>
        <v>1.5931952580557695E-5</v>
      </c>
    </row>
    <row r="364" spans="1:3" x14ac:dyDescent="0.2">
      <c r="A364" s="7">
        <v>363</v>
      </c>
      <c r="B364" s="7">
        <f>5000000-Scenarios!N366</f>
        <v>381424.43494255561</v>
      </c>
      <c r="C364" s="2">
        <f t="shared" si="5"/>
        <v>1.6012012643776581E-5</v>
      </c>
    </row>
    <row r="365" spans="1:3" x14ac:dyDescent="0.2">
      <c r="A365" s="7">
        <v>364</v>
      </c>
      <c r="B365" s="7">
        <f>5000000-Scenarios!N367</f>
        <v>-327154.03959280532</v>
      </c>
      <c r="C365" s="2">
        <f t="shared" si="5"/>
        <v>1.6092475018870936E-5</v>
      </c>
    </row>
    <row r="366" spans="1:3" x14ac:dyDescent="0.2">
      <c r="A366" s="7">
        <v>365</v>
      </c>
      <c r="B366" s="7">
        <f>5000000-Scenarios!N368</f>
        <v>36075.716671984643</v>
      </c>
      <c r="C366" s="2">
        <f t="shared" si="5"/>
        <v>1.6173341727508479E-5</v>
      </c>
    </row>
    <row r="367" spans="1:3" x14ac:dyDescent="0.2">
      <c r="A367" s="7">
        <v>366</v>
      </c>
      <c r="B367" s="7">
        <f>5000000-Scenarios!N369</f>
        <v>44576.09195484966</v>
      </c>
      <c r="C367" s="2">
        <f t="shared" si="5"/>
        <v>1.6254614801516057E-5</v>
      </c>
    </row>
    <row r="368" spans="1:3" x14ac:dyDescent="0.2">
      <c r="A368" s="7">
        <v>367</v>
      </c>
      <c r="B368" s="7">
        <f>5000000-Scenarios!N370</f>
        <v>-224297.09456705861</v>
      </c>
      <c r="C368" s="2">
        <f t="shared" si="5"/>
        <v>1.6336296282930713E-5</v>
      </c>
    </row>
    <row r="369" spans="1:3" x14ac:dyDescent="0.2">
      <c r="A369" s="7">
        <v>368</v>
      </c>
      <c r="B369" s="7">
        <f>5000000-Scenarios!N371</f>
        <v>-117809.60384442285</v>
      </c>
      <c r="C369" s="2">
        <f t="shared" si="5"/>
        <v>1.6418388224050964E-5</v>
      </c>
    </row>
    <row r="370" spans="1:3" x14ac:dyDescent="0.2">
      <c r="A370" s="7">
        <v>369</v>
      </c>
      <c r="B370" s="7">
        <f>5000000-Scenarios!N372</f>
        <v>76444.399921723641</v>
      </c>
      <c r="C370" s="2">
        <f t="shared" si="5"/>
        <v>1.6500892687488411E-5</v>
      </c>
    </row>
    <row r="371" spans="1:3" x14ac:dyDescent="0.2">
      <c r="A371" s="7">
        <v>370</v>
      </c>
      <c r="B371" s="7">
        <f>5000000-Scenarios!N373</f>
        <v>72035.338465183042</v>
      </c>
      <c r="C371" s="2">
        <f t="shared" si="5"/>
        <v>1.6583811746219505E-5</v>
      </c>
    </row>
    <row r="372" spans="1:3" x14ac:dyDescent="0.2">
      <c r="A372" s="7">
        <v>371</v>
      </c>
      <c r="B372" s="7">
        <f>5000000-Scenarios!N374</f>
        <v>110395.72797055356</v>
      </c>
      <c r="C372" s="2">
        <f t="shared" si="5"/>
        <v>1.6667147483637693E-5</v>
      </c>
    </row>
    <row r="373" spans="1:3" x14ac:dyDescent="0.2">
      <c r="A373" s="7">
        <v>372</v>
      </c>
      <c r="B373" s="7">
        <f>5000000-Scenarios!N375</f>
        <v>-38560.258058853447</v>
      </c>
      <c r="C373" s="2">
        <f t="shared" si="5"/>
        <v>1.6750901993605726E-5</v>
      </c>
    </row>
    <row r="374" spans="1:3" x14ac:dyDescent="0.2">
      <c r="A374" s="7">
        <v>373</v>
      </c>
      <c r="B374" s="7">
        <f>5000000-Scenarios!N376</f>
        <v>-106728.31793562509</v>
      </c>
      <c r="C374" s="2">
        <f t="shared" si="5"/>
        <v>1.6835077380508265E-5</v>
      </c>
    </row>
    <row r="375" spans="1:3" x14ac:dyDescent="0.2">
      <c r="A375" s="7">
        <v>374</v>
      </c>
      <c r="B375" s="7">
        <f>5000000-Scenarios!N377</f>
        <v>162601.81413146853</v>
      </c>
      <c r="C375" s="2">
        <f t="shared" si="5"/>
        <v>1.6919675759304788E-5</v>
      </c>
    </row>
    <row r="376" spans="1:3" x14ac:dyDescent="0.2">
      <c r="A376" s="7">
        <v>375</v>
      </c>
      <c r="B376" s="7">
        <f>5000000-Scenarios!N378</f>
        <v>-94273.905019389465</v>
      </c>
      <c r="C376" s="2">
        <f t="shared" si="5"/>
        <v>1.7004699255582702E-5</v>
      </c>
    </row>
    <row r="377" spans="1:3" x14ac:dyDescent="0.2">
      <c r="A377" s="7">
        <v>376</v>
      </c>
      <c r="B377" s="7">
        <f>5000000-Scenarios!N379</f>
        <v>-20011.828429190442</v>
      </c>
      <c r="C377" s="2">
        <f t="shared" si="5"/>
        <v>1.7090150005610754E-5</v>
      </c>
    </row>
    <row r="378" spans="1:3" x14ac:dyDescent="0.2">
      <c r="A378" s="7">
        <v>377</v>
      </c>
      <c r="B378" s="7">
        <f>5000000-Scenarios!N380</f>
        <v>-73345.149386543781</v>
      </c>
      <c r="C378" s="2">
        <f t="shared" si="5"/>
        <v>1.7176030156392719E-5</v>
      </c>
    </row>
    <row r="379" spans="1:3" x14ac:dyDescent="0.2">
      <c r="A379" s="7">
        <v>378</v>
      </c>
      <c r="B379" s="7">
        <f>5000000-Scenarios!N381</f>
        <v>-49811.707526338287</v>
      </c>
      <c r="C379" s="2">
        <f t="shared" si="5"/>
        <v>1.7262341865721324E-5</v>
      </c>
    </row>
    <row r="380" spans="1:3" x14ac:dyDescent="0.2">
      <c r="A380" s="7">
        <v>379</v>
      </c>
      <c r="B380" s="7">
        <f>5000000-Scenarios!N382</f>
        <v>78765.419357761741</v>
      </c>
      <c r="C380" s="2">
        <f t="shared" si="5"/>
        <v>1.734908730223249E-5</v>
      </c>
    </row>
    <row r="381" spans="1:3" x14ac:dyDescent="0.2">
      <c r="A381" s="7">
        <v>380</v>
      </c>
      <c r="B381" s="7">
        <f>5000000-Scenarios!N383</f>
        <v>-71333.597544635646</v>
      </c>
      <c r="C381" s="2">
        <f t="shared" si="5"/>
        <v>1.7436268645459784E-5</v>
      </c>
    </row>
    <row r="382" spans="1:3" x14ac:dyDescent="0.2">
      <c r="A382" s="7">
        <v>381</v>
      </c>
      <c r="B382" s="7">
        <f>5000000-Scenarios!N384</f>
        <v>258156.87941776775</v>
      </c>
      <c r="C382" s="2">
        <f t="shared" si="5"/>
        <v>1.752388808588923E-5</v>
      </c>
    </row>
    <row r="383" spans="1:3" x14ac:dyDescent="0.2">
      <c r="A383" s="7">
        <v>382</v>
      </c>
      <c r="B383" s="7">
        <f>5000000-Scenarios!N385</f>
        <v>-226063.74206552096</v>
      </c>
      <c r="C383" s="2">
        <f t="shared" si="5"/>
        <v>1.7611947825014304E-5</v>
      </c>
    </row>
    <row r="384" spans="1:3" x14ac:dyDescent="0.2">
      <c r="A384" s="7">
        <v>383</v>
      </c>
      <c r="B384" s="7">
        <f>5000000-Scenarios!N386</f>
        <v>20624.042200557888</v>
      </c>
      <c r="C384" s="2">
        <f t="shared" si="5"/>
        <v>1.7700450075391259E-5</v>
      </c>
    </row>
    <row r="385" spans="1:3" x14ac:dyDescent="0.2">
      <c r="A385" s="7">
        <v>384</v>
      </c>
      <c r="B385" s="7">
        <f>5000000-Scenarios!N387</f>
        <v>-37689.787999706343</v>
      </c>
      <c r="C385" s="2">
        <f t="shared" si="5"/>
        <v>1.7789397060694733E-5</v>
      </c>
    </row>
    <row r="386" spans="1:3" x14ac:dyDescent="0.2">
      <c r="A386" s="7">
        <v>385</v>
      </c>
      <c r="B386" s="7">
        <f>5000000-Scenarios!N388</f>
        <v>-36700.437961136922</v>
      </c>
      <c r="C386" s="2">
        <f t="shared" si="5"/>
        <v>1.7878791015773604E-5</v>
      </c>
    </row>
    <row r="387" spans="1:3" x14ac:dyDescent="0.2">
      <c r="A387" s="7">
        <v>386</v>
      </c>
      <c r="B387" s="7">
        <f>5000000-Scenarios!N389</f>
        <v>-242354.67926209606</v>
      </c>
      <c r="C387" s="2">
        <f t="shared" ref="C387:C450" si="6">($F$2^(1509-A387))*(1-$F$2)/(1-$F$2^1509)</f>
        <v>1.7968634186707138E-5</v>
      </c>
    </row>
    <row r="388" spans="1:3" x14ac:dyDescent="0.2">
      <c r="A388" s="7">
        <v>387</v>
      </c>
      <c r="B388" s="7">
        <f>5000000-Scenarios!N390</f>
        <v>-106942.9037696952</v>
      </c>
      <c r="C388" s="2">
        <f t="shared" si="6"/>
        <v>1.8058928830861442E-5</v>
      </c>
    </row>
    <row r="389" spans="1:3" x14ac:dyDescent="0.2">
      <c r="A389" s="7">
        <v>388</v>
      </c>
      <c r="B389" s="7">
        <f>5000000-Scenarios!N391</f>
        <v>-40442.012429414317</v>
      </c>
      <c r="C389" s="2">
        <f t="shared" si="6"/>
        <v>1.8149677216946175E-5</v>
      </c>
    </row>
    <row r="390" spans="1:3" x14ac:dyDescent="0.2">
      <c r="A390" s="7">
        <v>389</v>
      </c>
      <c r="B390" s="7">
        <f>5000000-Scenarios!N392</f>
        <v>-10371.143152254634</v>
      </c>
      <c r="C390" s="2">
        <f t="shared" si="6"/>
        <v>1.8240881625071533E-5</v>
      </c>
    </row>
    <row r="391" spans="1:3" x14ac:dyDescent="0.2">
      <c r="A391" s="7">
        <v>390</v>
      </c>
      <c r="B391" s="7">
        <f>5000000-Scenarios!N393</f>
        <v>42824.911269480363</v>
      </c>
      <c r="C391" s="2">
        <f t="shared" si="6"/>
        <v>1.833254434680556E-5</v>
      </c>
    </row>
    <row r="392" spans="1:3" x14ac:dyDescent="0.2">
      <c r="A392" s="7">
        <v>391</v>
      </c>
      <c r="B392" s="7">
        <f>5000000-Scenarios!N394</f>
        <v>112895.53373549692</v>
      </c>
      <c r="C392" s="2">
        <f t="shared" si="6"/>
        <v>1.8424667685231721E-5</v>
      </c>
    </row>
    <row r="393" spans="1:3" x14ac:dyDescent="0.2">
      <c r="A393" s="7">
        <v>392</v>
      </c>
      <c r="B393" s="7">
        <f>5000000-Scenarios!N395</f>
        <v>153804.40690331627</v>
      </c>
      <c r="C393" s="2">
        <f t="shared" si="6"/>
        <v>1.8517253955006756E-5</v>
      </c>
    </row>
    <row r="394" spans="1:3" x14ac:dyDescent="0.2">
      <c r="A394" s="7">
        <v>393</v>
      </c>
      <c r="B394" s="7">
        <f>5000000-Scenarios!N396</f>
        <v>-215962.31057897769</v>
      </c>
      <c r="C394" s="2">
        <f t="shared" si="6"/>
        <v>1.8610305482418847E-5</v>
      </c>
    </row>
    <row r="395" spans="1:3" x14ac:dyDescent="0.2">
      <c r="A395" s="7">
        <v>394</v>
      </c>
      <c r="B395" s="7">
        <f>5000000-Scenarios!N397</f>
        <v>59943.769387505949</v>
      </c>
      <c r="C395" s="2">
        <f t="shared" si="6"/>
        <v>1.8703824605446074E-5</v>
      </c>
    </row>
    <row r="396" spans="1:3" x14ac:dyDescent="0.2">
      <c r="A396" s="7">
        <v>395</v>
      </c>
      <c r="B396" s="7">
        <f>5000000-Scenarios!N398</f>
        <v>114165.07659898698</v>
      </c>
      <c r="C396" s="2">
        <f t="shared" si="6"/>
        <v>1.879781367381515E-5</v>
      </c>
    </row>
    <row r="397" spans="1:3" x14ac:dyDescent="0.2">
      <c r="A397" s="7">
        <v>396</v>
      </c>
      <c r="B397" s="7">
        <f>5000000-Scenarios!N399</f>
        <v>-778311.70862506051</v>
      </c>
      <c r="C397" s="2">
        <f t="shared" si="6"/>
        <v>1.8892275049060454E-5</v>
      </c>
    </row>
    <row r="398" spans="1:3" x14ac:dyDescent="0.2">
      <c r="A398" s="7">
        <v>397</v>
      </c>
      <c r="B398" s="7">
        <f>5000000-Scenarios!N400</f>
        <v>13780.54486816749</v>
      </c>
      <c r="C398" s="2">
        <f t="shared" si="6"/>
        <v>1.8987211104583372E-5</v>
      </c>
    </row>
    <row r="399" spans="1:3" x14ac:dyDescent="0.2">
      <c r="A399" s="7">
        <v>398</v>
      </c>
      <c r="B399" s="7">
        <f>5000000-Scenarios!N401</f>
        <v>-122874.41139704362</v>
      </c>
      <c r="C399" s="2">
        <f t="shared" si="6"/>
        <v>1.908262422571193E-5</v>
      </c>
    </row>
    <row r="400" spans="1:3" x14ac:dyDescent="0.2">
      <c r="A400" s="7">
        <v>399</v>
      </c>
      <c r="B400" s="7">
        <f>5000000-Scenarios!N402</f>
        <v>76433.10353893321</v>
      </c>
      <c r="C400" s="2">
        <f t="shared" si="6"/>
        <v>1.9178516809760736E-5</v>
      </c>
    </row>
    <row r="401" spans="1:3" x14ac:dyDescent="0.2">
      <c r="A401" s="7">
        <v>400</v>
      </c>
      <c r="B401" s="7">
        <f>5000000-Scenarios!N403</f>
        <v>-332765.3560741758</v>
      </c>
      <c r="C401" s="2">
        <f t="shared" si="6"/>
        <v>1.9274891266091188E-5</v>
      </c>
    </row>
    <row r="402" spans="1:3" x14ac:dyDescent="0.2">
      <c r="A402" s="7">
        <v>401</v>
      </c>
      <c r="B402" s="7">
        <f>5000000-Scenarios!N404</f>
        <v>193267.09674068633</v>
      </c>
      <c r="C402" s="2">
        <f t="shared" si="6"/>
        <v>1.9371750016172047E-5</v>
      </c>
    </row>
    <row r="403" spans="1:3" x14ac:dyDescent="0.2">
      <c r="A403" s="7">
        <v>402</v>
      </c>
      <c r="B403" s="7">
        <f>5000000-Scenarios!N405</f>
        <v>-1984.4911769591272</v>
      </c>
      <c r="C403" s="2">
        <f t="shared" si="6"/>
        <v>1.946909549364025E-5</v>
      </c>
    </row>
    <row r="404" spans="1:3" x14ac:dyDescent="0.2">
      <c r="A404" s="7">
        <v>403</v>
      </c>
      <c r="B404" s="7">
        <f>5000000-Scenarios!N406</f>
        <v>-147056.71793561429</v>
      </c>
      <c r="C404" s="2">
        <f t="shared" si="6"/>
        <v>1.9566930144362061E-5</v>
      </c>
    </row>
    <row r="405" spans="1:3" x14ac:dyDescent="0.2">
      <c r="A405" s="7">
        <v>404</v>
      </c>
      <c r="B405" s="7">
        <f>5000000-Scenarios!N407</f>
        <v>-297184.82783910353</v>
      </c>
      <c r="C405" s="2">
        <f t="shared" si="6"/>
        <v>1.9665256426494529E-5</v>
      </c>
    </row>
    <row r="406" spans="1:3" x14ac:dyDescent="0.2">
      <c r="A406" s="7">
        <v>405</v>
      </c>
      <c r="B406" s="7">
        <f>5000000-Scenarios!N408</f>
        <v>-428055.13161157258</v>
      </c>
      <c r="C406" s="2">
        <f t="shared" si="6"/>
        <v>1.9764076810547268E-5</v>
      </c>
    </row>
    <row r="407" spans="1:3" x14ac:dyDescent="0.2">
      <c r="A407" s="7">
        <v>406</v>
      </c>
      <c r="B407" s="7">
        <f>5000000-Scenarios!N409</f>
        <v>113187.31368494593</v>
      </c>
      <c r="C407" s="2">
        <f t="shared" si="6"/>
        <v>1.9863393779444493E-5</v>
      </c>
    </row>
    <row r="408" spans="1:3" x14ac:dyDescent="0.2">
      <c r="A408" s="7">
        <v>407</v>
      </c>
      <c r="B408" s="7">
        <f>5000000-Scenarios!N410</f>
        <v>118674.60199190769</v>
      </c>
      <c r="C408" s="2">
        <f t="shared" si="6"/>
        <v>1.9963209828587426E-5</v>
      </c>
    </row>
    <row r="409" spans="1:3" x14ac:dyDescent="0.2">
      <c r="A409" s="7">
        <v>408</v>
      </c>
      <c r="B409" s="7">
        <f>5000000-Scenarios!N411</f>
        <v>260501.18079847377</v>
      </c>
      <c r="C409" s="2">
        <f t="shared" si="6"/>
        <v>2.0063527465917014E-5</v>
      </c>
    </row>
    <row r="410" spans="1:3" x14ac:dyDescent="0.2">
      <c r="A410" s="7">
        <v>409</v>
      </c>
      <c r="B410" s="7">
        <f>5000000-Scenarios!N412</f>
        <v>-242378.03601436783</v>
      </c>
      <c r="C410" s="2">
        <f t="shared" si="6"/>
        <v>2.01643492119769E-5</v>
      </c>
    </row>
    <row r="411" spans="1:3" x14ac:dyDescent="0.2">
      <c r="A411" s="7">
        <v>410</v>
      </c>
      <c r="B411" s="7">
        <f>5000000-Scenarios!N413</f>
        <v>-157918.86739772744</v>
      </c>
      <c r="C411" s="2">
        <f t="shared" si="6"/>
        <v>2.0265677599976783E-5</v>
      </c>
    </row>
    <row r="412" spans="1:3" x14ac:dyDescent="0.2">
      <c r="A412" s="7">
        <v>411</v>
      </c>
      <c r="B412" s="7">
        <f>5000000-Scenarios!N414</f>
        <v>32793.041057526134</v>
      </c>
      <c r="C412" s="2">
        <f t="shared" si="6"/>
        <v>2.0367515175856063E-5</v>
      </c>
    </row>
    <row r="413" spans="1:3" x14ac:dyDescent="0.2">
      <c r="A413" s="7">
        <v>412</v>
      </c>
      <c r="B413" s="7">
        <f>5000000-Scenarios!N415</f>
        <v>-176207.21018017083</v>
      </c>
      <c r="C413" s="2">
        <f t="shared" si="6"/>
        <v>2.0469864498347799E-5</v>
      </c>
    </row>
    <row r="414" spans="1:3" x14ac:dyDescent="0.2">
      <c r="A414" s="7">
        <v>413</v>
      </c>
      <c r="B414" s="7">
        <f>5000000-Scenarios!N416</f>
        <v>-60014.85603052564</v>
      </c>
      <c r="C414" s="2">
        <f t="shared" si="6"/>
        <v>2.0572728139043017E-5</v>
      </c>
    </row>
    <row r="415" spans="1:3" x14ac:dyDescent="0.2">
      <c r="A415" s="7">
        <v>414</v>
      </c>
      <c r="B415" s="7">
        <f>5000000-Scenarios!N417</f>
        <v>29882.421706809662</v>
      </c>
      <c r="C415" s="2">
        <f t="shared" si="6"/>
        <v>2.0676108682455291E-5</v>
      </c>
    </row>
    <row r="416" spans="1:3" x14ac:dyDescent="0.2">
      <c r="A416" s="7">
        <v>415</v>
      </c>
      <c r="B416" s="7">
        <f>5000000-Scenarios!N418</f>
        <v>-59715.064127337188</v>
      </c>
      <c r="C416" s="2">
        <f t="shared" si="6"/>
        <v>2.0780008726085719E-5</v>
      </c>
    </row>
    <row r="417" spans="1:3" x14ac:dyDescent="0.2">
      <c r="A417" s="7">
        <v>416</v>
      </c>
      <c r="B417" s="7">
        <f>5000000-Scenarios!N419</f>
        <v>141427.6264697928</v>
      </c>
      <c r="C417" s="2">
        <f t="shared" si="6"/>
        <v>2.0884430880488162E-5</v>
      </c>
    </row>
    <row r="418" spans="1:3" x14ac:dyDescent="0.2">
      <c r="A418" s="7">
        <v>417</v>
      </c>
      <c r="B418" s="7">
        <f>5000000-Scenarios!N420</f>
        <v>-95943.02400584612</v>
      </c>
      <c r="C418" s="2">
        <f t="shared" si="6"/>
        <v>2.0989377769334835E-5</v>
      </c>
    </row>
    <row r="419" spans="1:3" x14ac:dyDescent="0.2">
      <c r="A419" s="7">
        <v>418</v>
      </c>
      <c r="B419" s="7">
        <f>5000000-Scenarios!N421</f>
        <v>118888.78180178627</v>
      </c>
      <c r="C419" s="2">
        <f t="shared" si="6"/>
        <v>2.1094852029482244E-5</v>
      </c>
    </row>
    <row r="420" spans="1:3" x14ac:dyDescent="0.2">
      <c r="A420" s="7">
        <v>419</v>
      </c>
      <c r="B420" s="7">
        <f>5000000-Scenarios!N422</f>
        <v>25355.547716336325</v>
      </c>
      <c r="C420" s="2">
        <f t="shared" si="6"/>
        <v>2.1200856311037436E-5</v>
      </c>
    </row>
    <row r="421" spans="1:3" x14ac:dyDescent="0.2">
      <c r="A421" s="7">
        <v>420</v>
      </c>
      <c r="B421" s="7">
        <f>5000000-Scenarios!N423</f>
        <v>-93300.473826336674</v>
      </c>
      <c r="C421" s="2">
        <f t="shared" si="6"/>
        <v>2.1307393277424557E-5</v>
      </c>
    </row>
    <row r="422" spans="1:3" x14ac:dyDescent="0.2">
      <c r="A422" s="7">
        <v>421</v>
      </c>
      <c r="B422" s="7">
        <f>5000000-Scenarios!N424</f>
        <v>41507.044967608526</v>
      </c>
      <c r="C422" s="2">
        <f t="shared" si="6"/>
        <v>2.1414465605451813E-5</v>
      </c>
    </row>
    <row r="423" spans="1:3" x14ac:dyDescent="0.2">
      <c r="A423" s="7">
        <v>422</v>
      </c>
      <c r="B423" s="7">
        <f>5000000-Scenarios!N425</f>
        <v>23296.257968117483</v>
      </c>
      <c r="C423" s="2">
        <f t="shared" si="6"/>
        <v>2.1522075985378703E-5</v>
      </c>
    </row>
    <row r="424" spans="1:3" x14ac:dyDescent="0.2">
      <c r="A424" s="7">
        <v>423</v>
      </c>
      <c r="B424" s="7">
        <f>5000000-Scenarios!N426</f>
        <v>-39987.109787214547</v>
      </c>
      <c r="C424" s="2">
        <f t="shared" si="6"/>
        <v>2.1630227120983626E-5</v>
      </c>
    </row>
    <row r="425" spans="1:3" x14ac:dyDescent="0.2">
      <c r="A425" s="7">
        <v>424</v>
      </c>
      <c r="B425" s="7">
        <f>5000000-Scenarios!N427</f>
        <v>225078.85598654393</v>
      </c>
      <c r="C425" s="2">
        <f t="shared" si="6"/>
        <v>2.1738921729631789E-5</v>
      </c>
    </row>
    <row r="426" spans="1:3" x14ac:dyDescent="0.2">
      <c r="A426" s="7">
        <v>425</v>
      </c>
      <c r="B426" s="7">
        <f>5000000-Scenarios!N428</f>
        <v>-286059.51302083861</v>
      </c>
      <c r="C426" s="2">
        <f t="shared" si="6"/>
        <v>2.1848162542343502E-5</v>
      </c>
    </row>
    <row r="427" spans="1:3" x14ac:dyDescent="0.2">
      <c r="A427" s="7">
        <v>426</v>
      </c>
      <c r="B427" s="7">
        <f>5000000-Scenarios!N429</f>
        <v>-410848.51562248264</v>
      </c>
      <c r="C427" s="2">
        <f t="shared" si="6"/>
        <v>2.1957952303862811E-5</v>
      </c>
    </row>
    <row r="428" spans="1:3" x14ac:dyDescent="0.2">
      <c r="A428" s="7">
        <v>427</v>
      </c>
      <c r="B428" s="7">
        <f>5000000-Scenarios!N430</f>
        <v>-128621.70827925671</v>
      </c>
      <c r="C428" s="2">
        <f t="shared" si="6"/>
        <v>2.2068293772726448E-5</v>
      </c>
    </row>
    <row r="429" spans="1:3" x14ac:dyDescent="0.2">
      <c r="A429" s="7">
        <v>428</v>
      </c>
      <c r="B429" s="7">
        <f>5000000-Scenarios!N431</f>
        <v>272435.04556542262</v>
      </c>
      <c r="C429" s="2">
        <f t="shared" si="6"/>
        <v>2.2179189721333111E-5</v>
      </c>
    </row>
    <row r="430" spans="1:3" x14ac:dyDescent="0.2">
      <c r="A430" s="7">
        <v>429</v>
      </c>
      <c r="B430" s="7">
        <f>5000000-Scenarios!N432</f>
        <v>59445.056453812867</v>
      </c>
      <c r="C430" s="2">
        <f t="shared" si="6"/>
        <v>2.2290642936013177E-5</v>
      </c>
    </row>
    <row r="431" spans="1:3" x14ac:dyDescent="0.2">
      <c r="A431" s="7">
        <v>430</v>
      </c>
      <c r="B431" s="7">
        <f>5000000-Scenarios!N433</f>
        <v>116000.50354060251</v>
      </c>
      <c r="C431" s="2">
        <f t="shared" si="6"/>
        <v>2.2402656217098669E-5</v>
      </c>
    </row>
    <row r="432" spans="1:3" x14ac:dyDescent="0.2">
      <c r="A432" s="7">
        <v>431</v>
      </c>
      <c r="B432" s="7">
        <f>5000000-Scenarios!N434</f>
        <v>-61197.720973298885</v>
      </c>
      <c r="C432" s="2">
        <f t="shared" si="6"/>
        <v>2.2515232378993642E-5</v>
      </c>
    </row>
    <row r="433" spans="1:3" x14ac:dyDescent="0.2">
      <c r="A433" s="7">
        <v>432</v>
      </c>
      <c r="B433" s="7">
        <f>5000000-Scenarios!N435</f>
        <v>-227552.57856434956</v>
      </c>
      <c r="C433" s="2">
        <f t="shared" si="6"/>
        <v>2.262837425024486E-5</v>
      </c>
    </row>
    <row r="434" spans="1:3" x14ac:dyDescent="0.2">
      <c r="A434" s="7">
        <v>433</v>
      </c>
      <c r="B434" s="7">
        <f>5000000-Scenarios!N436</f>
        <v>435.00796552374959</v>
      </c>
      <c r="C434" s="2">
        <f t="shared" si="6"/>
        <v>2.2742084673612929E-5</v>
      </c>
    </row>
    <row r="435" spans="1:3" x14ac:dyDescent="0.2">
      <c r="A435" s="7">
        <v>434</v>
      </c>
      <c r="B435" s="7">
        <f>5000000-Scenarios!N437</f>
        <v>-45053.999659469351</v>
      </c>
      <c r="C435" s="2">
        <f t="shared" si="6"/>
        <v>2.2856366506143647E-5</v>
      </c>
    </row>
    <row r="436" spans="1:3" x14ac:dyDescent="0.2">
      <c r="A436" s="7">
        <v>435</v>
      </c>
      <c r="B436" s="7">
        <f>5000000-Scenarios!N438</f>
        <v>-556056.80632163025</v>
      </c>
      <c r="C436" s="2">
        <f t="shared" si="6"/>
        <v>2.2971222619239843E-5</v>
      </c>
    </row>
    <row r="437" spans="1:3" x14ac:dyDescent="0.2">
      <c r="A437" s="7">
        <v>436</v>
      </c>
      <c r="B437" s="7">
        <f>5000000-Scenarios!N439</f>
        <v>-53441.767268694006</v>
      </c>
      <c r="C437" s="2">
        <f t="shared" si="6"/>
        <v>2.3086655898733511E-5</v>
      </c>
    </row>
    <row r="438" spans="1:3" x14ac:dyDescent="0.2">
      <c r="A438" s="7">
        <v>437</v>
      </c>
      <c r="B438" s="7">
        <f>5000000-Scenarios!N440</f>
        <v>-115894.47299784794</v>
      </c>
      <c r="C438" s="2">
        <f t="shared" si="6"/>
        <v>2.3202669244958306E-5</v>
      </c>
    </row>
    <row r="439" spans="1:3" x14ac:dyDescent="0.2">
      <c r="A439" s="7">
        <v>438</v>
      </c>
      <c r="B439" s="7">
        <f>5000000-Scenarios!N441</f>
        <v>208425.11470019445</v>
      </c>
      <c r="C439" s="2">
        <f t="shared" si="6"/>
        <v>2.3319265572822415E-5</v>
      </c>
    </row>
    <row r="440" spans="1:3" x14ac:dyDescent="0.2">
      <c r="A440" s="7">
        <v>439</v>
      </c>
      <c r="B440" s="7">
        <f>5000000-Scenarios!N442</f>
        <v>-38060.660755604506</v>
      </c>
      <c r="C440" s="2">
        <f t="shared" si="6"/>
        <v>2.3436447811881829E-5</v>
      </c>
    </row>
    <row r="441" spans="1:3" x14ac:dyDescent="0.2">
      <c r="A441" s="7">
        <v>440</v>
      </c>
      <c r="B441" s="7">
        <f>5000000-Scenarios!N443</f>
        <v>-26365.49031544663</v>
      </c>
      <c r="C441" s="2">
        <f t="shared" si="6"/>
        <v>2.3554218906413895E-5</v>
      </c>
    </row>
    <row r="442" spans="1:3" x14ac:dyDescent="0.2">
      <c r="A442" s="7">
        <v>441</v>
      </c>
      <c r="B442" s="7">
        <f>5000000-Scenarios!N444</f>
        <v>426830.0578258317</v>
      </c>
      <c r="C442" s="2">
        <f t="shared" si="6"/>
        <v>2.3672581815491354E-5</v>
      </c>
    </row>
    <row r="443" spans="1:3" x14ac:dyDescent="0.2">
      <c r="A443" s="7">
        <v>442</v>
      </c>
      <c r="B443" s="7">
        <f>5000000-Scenarios!N445</f>
        <v>-330259.43234595284</v>
      </c>
      <c r="C443" s="2">
        <f t="shared" si="6"/>
        <v>2.3791539513056632E-5</v>
      </c>
    </row>
    <row r="444" spans="1:3" x14ac:dyDescent="0.2">
      <c r="A444" s="7">
        <v>443</v>
      </c>
      <c r="B444" s="7">
        <f>5000000-Scenarios!N446</f>
        <v>133037.37443285435</v>
      </c>
      <c r="C444" s="2">
        <f t="shared" si="6"/>
        <v>2.391109498799662E-5</v>
      </c>
    </row>
    <row r="445" spans="1:3" x14ac:dyDescent="0.2">
      <c r="A445" s="7">
        <v>444</v>
      </c>
      <c r="B445" s="7">
        <f>5000000-Scenarios!N447</f>
        <v>89140.95226749219</v>
      </c>
      <c r="C445" s="2">
        <f t="shared" si="6"/>
        <v>2.4031251244217702E-5</v>
      </c>
    </row>
    <row r="446" spans="1:3" x14ac:dyDescent="0.2">
      <c r="A446" s="7">
        <v>445</v>
      </c>
      <c r="B446" s="7">
        <f>5000000-Scenarios!N448</f>
        <v>-67778.318891637959</v>
      </c>
      <c r="C446" s="2">
        <f t="shared" si="6"/>
        <v>2.415201130072131E-5</v>
      </c>
    </row>
    <row r="447" spans="1:3" x14ac:dyDescent="0.2">
      <c r="A447" s="7">
        <v>446</v>
      </c>
      <c r="B447" s="7">
        <f>5000000-Scenarios!N449</f>
        <v>161314.27361830231</v>
      </c>
      <c r="C447" s="2">
        <f t="shared" si="6"/>
        <v>2.4273378191679707E-5</v>
      </c>
    </row>
    <row r="448" spans="1:3" x14ac:dyDescent="0.2">
      <c r="A448" s="7">
        <v>447</v>
      </c>
      <c r="B448" s="7">
        <f>5000000-Scenarios!N450</f>
        <v>-276416.22698997706</v>
      </c>
      <c r="C448" s="2">
        <f t="shared" si="6"/>
        <v>2.4395354966512272E-5</v>
      </c>
    </row>
    <row r="449" spans="1:3" x14ac:dyDescent="0.2">
      <c r="A449" s="7">
        <v>448</v>
      </c>
      <c r="B449" s="7">
        <f>5000000-Scenarios!N451</f>
        <v>-87772.468237135559</v>
      </c>
      <c r="C449" s="2">
        <f t="shared" si="6"/>
        <v>2.4517944689962083E-5</v>
      </c>
    </row>
    <row r="450" spans="1:3" x14ac:dyDescent="0.2">
      <c r="A450" s="7">
        <v>449</v>
      </c>
      <c r="B450" s="7">
        <f>5000000-Scenarios!N452</f>
        <v>-147754.45449666772</v>
      </c>
      <c r="C450" s="2">
        <f t="shared" si="6"/>
        <v>2.4641150442172947E-5</v>
      </c>
    </row>
    <row r="451" spans="1:3" x14ac:dyDescent="0.2">
      <c r="A451" s="7">
        <v>450</v>
      </c>
      <c r="B451" s="7">
        <f>5000000-Scenarios!N453</f>
        <v>129100.89943668339</v>
      </c>
      <c r="C451" s="2">
        <f t="shared" ref="C451:C514" si="7">($F$2^(1509-A451))*(1-$F$2)/(1-$F$2^1509)</f>
        <v>2.4764975318766778E-5</v>
      </c>
    </row>
    <row r="452" spans="1:3" x14ac:dyDescent="0.2">
      <c r="A452" s="7">
        <v>451</v>
      </c>
      <c r="B452" s="7">
        <f>5000000-Scenarios!N454</f>
        <v>539412.42407241743</v>
      </c>
      <c r="C452" s="2">
        <f t="shared" si="7"/>
        <v>2.4889422430921388E-5</v>
      </c>
    </row>
    <row r="453" spans="1:3" x14ac:dyDescent="0.2">
      <c r="A453" s="7">
        <v>452</v>
      </c>
      <c r="B453" s="7">
        <f>5000000-Scenarios!N455</f>
        <v>127943.71691057086</v>
      </c>
      <c r="C453" s="2">
        <f t="shared" si="7"/>
        <v>2.5014494905448628E-5</v>
      </c>
    </row>
    <row r="454" spans="1:3" x14ac:dyDescent="0.2">
      <c r="A454" s="7">
        <v>453</v>
      </c>
      <c r="B454" s="7">
        <f>5000000-Scenarios!N456</f>
        <v>-69361.04942854587</v>
      </c>
      <c r="C454" s="2">
        <f t="shared" si="7"/>
        <v>2.5140195884872992E-5</v>
      </c>
    </row>
    <row r="455" spans="1:3" x14ac:dyDescent="0.2">
      <c r="A455" s="7">
        <v>454</v>
      </c>
      <c r="B455" s="7">
        <f>5000000-Scenarios!N457</f>
        <v>-312411.97763595171</v>
      </c>
      <c r="C455" s="2">
        <f t="shared" si="7"/>
        <v>2.5266528527510547E-5</v>
      </c>
    </row>
    <row r="456" spans="1:3" x14ac:dyDescent="0.2">
      <c r="A456" s="7">
        <v>455</v>
      </c>
      <c r="B456" s="7">
        <f>5000000-Scenarios!N458</f>
        <v>157866.96962219477</v>
      </c>
      <c r="C456" s="2">
        <f t="shared" si="7"/>
        <v>2.5393496007548289E-5</v>
      </c>
    </row>
    <row r="457" spans="1:3" x14ac:dyDescent="0.2">
      <c r="A457" s="7">
        <v>456</v>
      </c>
      <c r="B457" s="7">
        <f>5000000-Scenarios!N459</f>
        <v>261536.40491194464</v>
      </c>
      <c r="C457" s="2">
        <f t="shared" si="7"/>
        <v>2.5521101515123912E-5</v>
      </c>
    </row>
    <row r="458" spans="1:3" x14ac:dyDescent="0.2">
      <c r="A458" s="7">
        <v>457</v>
      </c>
      <c r="B458" s="7">
        <f>5000000-Scenarios!N460</f>
        <v>-603454.496713534</v>
      </c>
      <c r="C458" s="2">
        <f t="shared" si="7"/>
        <v>2.564934825640594E-5</v>
      </c>
    </row>
    <row r="459" spans="1:3" x14ac:dyDescent="0.2">
      <c r="A459" s="7">
        <v>458</v>
      </c>
      <c r="B459" s="7">
        <f>5000000-Scenarios!N461</f>
        <v>-108695.69740069751</v>
      </c>
      <c r="C459" s="2">
        <f t="shared" si="7"/>
        <v>2.5778239453674306E-5</v>
      </c>
    </row>
    <row r="460" spans="1:3" x14ac:dyDescent="0.2">
      <c r="A460" s="7">
        <v>459</v>
      </c>
      <c r="B460" s="7">
        <f>5000000-Scenarios!N462</f>
        <v>61413.83393732179</v>
      </c>
      <c r="C460" s="2">
        <f t="shared" si="7"/>
        <v>2.5907778345401316E-5</v>
      </c>
    </row>
    <row r="461" spans="1:3" x14ac:dyDescent="0.2">
      <c r="A461" s="7">
        <v>460</v>
      </c>
      <c r="B461" s="7">
        <f>5000000-Scenarios!N463</f>
        <v>246142.39636581391</v>
      </c>
      <c r="C461" s="2">
        <f t="shared" si="7"/>
        <v>2.603796818633298E-5</v>
      </c>
    </row>
    <row r="462" spans="1:3" x14ac:dyDescent="0.2">
      <c r="A462" s="7">
        <v>461</v>
      </c>
      <c r="B462" s="7">
        <f>5000000-Scenarios!N464</f>
        <v>222555.72289779596</v>
      </c>
      <c r="C462" s="2">
        <f t="shared" si="7"/>
        <v>2.6168812247570829E-5</v>
      </c>
    </row>
    <row r="463" spans="1:3" x14ac:dyDescent="0.2">
      <c r="A463" s="7">
        <v>462</v>
      </c>
      <c r="B463" s="7">
        <f>5000000-Scenarios!N465</f>
        <v>67278.845649265684</v>
      </c>
      <c r="C463" s="2">
        <f t="shared" si="7"/>
        <v>2.6300313816654102E-5</v>
      </c>
    </row>
    <row r="464" spans="1:3" x14ac:dyDescent="0.2">
      <c r="A464" s="7">
        <v>463</v>
      </c>
      <c r="B464" s="7">
        <f>5000000-Scenarios!N466</f>
        <v>-267472.45176573098</v>
      </c>
      <c r="C464" s="2">
        <f t="shared" si="7"/>
        <v>2.6432476197642313E-5</v>
      </c>
    </row>
    <row r="465" spans="1:3" x14ac:dyDescent="0.2">
      <c r="A465" s="7">
        <v>464</v>
      </c>
      <c r="B465" s="7">
        <f>5000000-Scenarios!N467</f>
        <v>-33376.234898815863</v>
      </c>
      <c r="C465" s="2">
        <f t="shared" si="7"/>
        <v>2.6565302711198305E-5</v>
      </c>
    </row>
    <row r="466" spans="1:3" x14ac:dyDescent="0.2">
      <c r="A466" s="7">
        <v>465</v>
      </c>
      <c r="B466" s="7">
        <f>5000000-Scenarios!N468</f>
        <v>174842.30890069995</v>
      </c>
      <c r="C466" s="2">
        <f t="shared" si="7"/>
        <v>2.6698796694671668E-5</v>
      </c>
    </row>
    <row r="467" spans="1:3" x14ac:dyDescent="0.2">
      <c r="A467" s="7">
        <v>466</v>
      </c>
      <c r="B467" s="7">
        <f>5000000-Scenarios!N469</f>
        <v>159328.43774607219</v>
      </c>
      <c r="C467" s="2">
        <f t="shared" si="7"/>
        <v>2.6832961502182577E-5</v>
      </c>
    </row>
    <row r="468" spans="1:3" x14ac:dyDescent="0.2">
      <c r="A468" s="7">
        <v>467</v>
      </c>
      <c r="B468" s="7">
        <f>5000000-Scenarios!N470</f>
        <v>40634.584169387817</v>
      </c>
      <c r="C468" s="2">
        <f t="shared" si="7"/>
        <v>2.6967800504706106E-5</v>
      </c>
    </row>
    <row r="469" spans="1:3" x14ac:dyDescent="0.2">
      <c r="A469" s="7">
        <v>468</v>
      </c>
      <c r="B469" s="7">
        <f>5000000-Scenarios!N471</f>
        <v>-106385.37437028624</v>
      </c>
      <c r="C469" s="2">
        <f t="shared" si="7"/>
        <v>2.7103317090156891E-5</v>
      </c>
    </row>
    <row r="470" spans="1:3" x14ac:dyDescent="0.2">
      <c r="A470" s="7">
        <v>469</v>
      </c>
      <c r="B470" s="7">
        <f>5000000-Scenarios!N472</f>
        <v>-63989.745456932113</v>
      </c>
      <c r="C470" s="2">
        <f t="shared" si="7"/>
        <v>2.7239514663474261E-5</v>
      </c>
    </row>
    <row r="471" spans="1:3" x14ac:dyDescent="0.2">
      <c r="A471" s="7">
        <v>470</v>
      </c>
      <c r="B471" s="7">
        <f>5000000-Scenarios!N473</f>
        <v>921.78803604561836</v>
      </c>
      <c r="C471" s="2">
        <f t="shared" si="7"/>
        <v>2.7376396646707802E-5</v>
      </c>
    </row>
    <row r="472" spans="1:3" x14ac:dyDescent="0.2">
      <c r="A472" s="7">
        <v>471</v>
      </c>
      <c r="B472" s="7">
        <f>5000000-Scenarios!N474</f>
        <v>-154210.97344340943</v>
      </c>
      <c r="C472" s="2">
        <f t="shared" si="7"/>
        <v>2.7513966479103317E-5</v>
      </c>
    </row>
    <row r="473" spans="1:3" x14ac:dyDescent="0.2">
      <c r="A473" s="7">
        <v>472</v>
      </c>
      <c r="B473" s="7">
        <f>5000000-Scenarios!N475</f>
        <v>-84167.653386699967</v>
      </c>
      <c r="C473" s="2">
        <f t="shared" si="7"/>
        <v>2.7652227617189266E-5</v>
      </c>
    </row>
    <row r="474" spans="1:3" x14ac:dyDescent="0.2">
      <c r="A474" s="7">
        <v>473</v>
      </c>
      <c r="B474" s="7">
        <f>5000000-Scenarios!N476</f>
        <v>78660.575116587803</v>
      </c>
      <c r="C474" s="2">
        <f t="shared" si="7"/>
        <v>2.7791183534863585E-5</v>
      </c>
    </row>
    <row r="475" spans="1:3" x14ac:dyDescent="0.2">
      <c r="A475" s="7">
        <v>474</v>
      </c>
      <c r="B475" s="7">
        <f>5000000-Scenarios!N477</f>
        <v>127452.58023130707</v>
      </c>
      <c r="C475" s="2">
        <f t="shared" si="7"/>
        <v>2.7930837723480983E-5</v>
      </c>
    </row>
    <row r="476" spans="1:3" x14ac:dyDescent="0.2">
      <c r="A476" s="7">
        <v>475</v>
      </c>
      <c r="B476" s="7">
        <f>5000000-Scenarios!N478</f>
        <v>-73565.938102586195</v>
      </c>
      <c r="C476" s="2">
        <f t="shared" si="7"/>
        <v>2.8071193691940687E-5</v>
      </c>
    </row>
    <row r="477" spans="1:3" x14ac:dyDescent="0.2">
      <c r="A477" s="7">
        <v>476</v>
      </c>
      <c r="B477" s="7">
        <f>5000000-Scenarios!N479</f>
        <v>-23766.027483640239</v>
      </c>
      <c r="C477" s="2">
        <f t="shared" si="7"/>
        <v>2.8212254966774565E-5</v>
      </c>
    </row>
    <row r="478" spans="1:3" x14ac:dyDescent="0.2">
      <c r="A478" s="7">
        <v>477</v>
      </c>
      <c r="B478" s="7">
        <f>5000000-Scenarios!N480</f>
        <v>77249.921775629744</v>
      </c>
      <c r="C478" s="2">
        <f t="shared" si="7"/>
        <v>2.8354025092235744E-5</v>
      </c>
    </row>
    <row r="479" spans="1:3" x14ac:dyDescent="0.2">
      <c r="A479" s="7">
        <v>478</v>
      </c>
      <c r="B479" s="7">
        <f>5000000-Scenarios!N481</f>
        <v>184831.97516220436</v>
      </c>
      <c r="C479" s="2">
        <f t="shared" si="7"/>
        <v>2.8496507630387679E-5</v>
      </c>
    </row>
    <row r="480" spans="1:3" x14ac:dyDescent="0.2">
      <c r="A480" s="7">
        <v>479</v>
      </c>
      <c r="B480" s="7">
        <f>5000000-Scenarios!N482</f>
        <v>-203208.23252035677</v>
      </c>
      <c r="C480" s="2">
        <f t="shared" si="7"/>
        <v>2.8639706161193645E-5</v>
      </c>
    </row>
    <row r="481" spans="1:3" x14ac:dyDescent="0.2">
      <c r="A481" s="7">
        <v>480</v>
      </c>
      <c r="B481" s="7">
        <f>5000000-Scenarios!N483</f>
        <v>298808.57977022603</v>
      </c>
      <c r="C481" s="2">
        <f t="shared" si="7"/>
        <v>2.878362428260668E-5</v>
      </c>
    </row>
    <row r="482" spans="1:3" x14ac:dyDescent="0.2">
      <c r="A482" s="7">
        <v>481</v>
      </c>
      <c r="B482" s="7">
        <f>5000000-Scenarios!N484</f>
        <v>-149540.50197704881</v>
      </c>
      <c r="C482" s="2">
        <f t="shared" si="7"/>
        <v>2.8928265610659984E-5</v>
      </c>
    </row>
    <row r="483" spans="1:3" x14ac:dyDescent="0.2">
      <c r="A483" s="7">
        <v>482</v>
      </c>
      <c r="B483" s="7">
        <f>5000000-Scenarios!N485</f>
        <v>-155744.12200966012</v>
      </c>
      <c r="C483" s="2">
        <f t="shared" si="7"/>
        <v>2.907363377955777E-5</v>
      </c>
    </row>
    <row r="484" spans="1:3" x14ac:dyDescent="0.2">
      <c r="A484" s="7">
        <v>483</v>
      </c>
      <c r="B484" s="7">
        <f>5000000-Scenarios!N486</f>
        <v>123951.38756851293</v>
      </c>
      <c r="C484" s="2">
        <f t="shared" si="7"/>
        <v>2.92197324417666E-5</v>
      </c>
    </row>
    <row r="485" spans="1:3" x14ac:dyDescent="0.2">
      <c r="A485" s="7">
        <v>484</v>
      </c>
      <c r="B485" s="7">
        <f>5000000-Scenarios!N487</f>
        <v>174572.49434164912</v>
      </c>
      <c r="C485" s="2">
        <f t="shared" si="7"/>
        <v>2.9366565268107136E-5</v>
      </c>
    </row>
    <row r="486" spans="1:3" x14ac:dyDescent="0.2">
      <c r="A486" s="7">
        <v>485</v>
      </c>
      <c r="B486" s="7">
        <f>5000000-Scenarios!N488</f>
        <v>388014.04613591451</v>
      </c>
      <c r="C486" s="2">
        <f t="shared" si="7"/>
        <v>2.951413594784637E-5</v>
      </c>
    </row>
    <row r="487" spans="1:3" x14ac:dyDescent="0.2">
      <c r="A487" s="7">
        <v>486</v>
      </c>
      <c r="B487" s="7">
        <f>5000000-Scenarios!N489</f>
        <v>98339.93192135077</v>
      </c>
      <c r="C487" s="2">
        <f t="shared" si="7"/>
        <v>2.9662448188790319E-5</v>
      </c>
    </row>
    <row r="488" spans="1:3" x14ac:dyDescent="0.2">
      <c r="A488" s="7">
        <v>487</v>
      </c>
      <c r="B488" s="7">
        <f>5000000-Scenarios!N490</f>
        <v>556097.484663954</v>
      </c>
      <c r="C488" s="2">
        <f t="shared" si="7"/>
        <v>2.9811505717377198E-5</v>
      </c>
    </row>
    <row r="489" spans="1:3" x14ac:dyDescent="0.2">
      <c r="A489" s="7">
        <v>488</v>
      </c>
      <c r="B489" s="7">
        <f>5000000-Scenarios!N491</f>
        <v>-277349.52314440906</v>
      </c>
      <c r="C489" s="2">
        <f t="shared" si="7"/>
        <v>2.9961312278771059E-5</v>
      </c>
    </row>
    <row r="490" spans="1:3" x14ac:dyDescent="0.2">
      <c r="A490" s="7">
        <v>489</v>
      </c>
      <c r="B490" s="7">
        <f>5000000-Scenarios!N492</f>
        <v>91685.653940958902</v>
      </c>
      <c r="C490" s="2">
        <f t="shared" si="7"/>
        <v>3.0111871636955833E-5</v>
      </c>
    </row>
    <row r="491" spans="1:3" x14ac:dyDescent="0.2">
      <c r="A491" s="7">
        <v>490</v>
      </c>
      <c r="B491" s="7">
        <f>5000000-Scenarios!N493</f>
        <v>-273311.47419656813</v>
      </c>
      <c r="C491" s="2">
        <f t="shared" si="7"/>
        <v>3.0263187574829982E-5</v>
      </c>
    </row>
    <row r="492" spans="1:3" x14ac:dyDescent="0.2">
      <c r="A492" s="7">
        <v>491</v>
      </c>
      <c r="B492" s="7">
        <f>5000000-Scenarios!N494</f>
        <v>102390.28337559849</v>
      </c>
      <c r="C492" s="2">
        <f t="shared" si="7"/>
        <v>3.0415263894301487E-5</v>
      </c>
    </row>
    <row r="493" spans="1:3" x14ac:dyDescent="0.2">
      <c r="A493" s="7">
        <v>492</v>
      </c>
      <c r="B493" s="7">
        <f>5000000-Scenarios!N495</f>
        <v>-233252.56656201556</v>
      </c>
      <c r="C493" s="2">
        <f t="shared" si="7"/>
        <v>3.0568104416383406E-5</v>
      </c>
    </row>
    <row r="494" spans="1:3" x14ac:dyDescent="0.2">
      <c r="A494" s="7">
        <v>493</v>
      </c>
      <c r="B494" s="7">
        <f>5000000-Scenarios!N496</f>
        <v>-121723.3281292282</v>
      </c>
      <c r="C494" s="2">
        <f t="shared" si="7"/>
        <v>3.0721712981289865E-5</v>
      </c>
    </row>
    <row r="495" spans="1:3" x14ac:dyDescent="0.2">
      <c r="A495" s="7">
        <v>494</v>
      </c>
      <c r="B495" s="7">
        <f>5000000-Scenarios!N497</f>
        <v>11111.666437613778</v>
      </c>
      <c r="C495" s="2">
        <f t="shared" si="7"/>
        <v>3.0876093448532516E-5</v>
      </c>
    </row>
    <row r="496" spans="1:3" x14ac:dyDescent="0.2">
      <c r="A496" s="7">
        <v>495</v>
      </c>
      <c r="B496" s="7">
        <f>5000000-Scenarios!N498</f>
        <v>182524.61014664918</v>
      </c>
      <c r="C496" s="2">
        <f t="shared" si="7"/>
        <v>3.1031249697017615E-5</v>
      </c>
    </row>
    <row r="497" spans="1:3" x14ac:dyDescent="0.2">
      <c r="A497" s="7">
        <v>496</v>
      </c>
      <c r="B497" s="7">
        <f>5000000-Scenarios!N499</f>
        <v>-64444.727896188386</v>
      </c>
      <c r="C497" s="2">
        <f t="shared" si="7"/>
        <v>3.118718562514332E-5</v>
      </c>
    </row>
    <row r="498" spans="1:3" x14ac:dyDescent="0.2">
      <c r="A498" s="7">
        <v>497</v>
      </c>
      <c r="B498" s="7">
        <f>5000000-Scenarios!N500</f>
        <v>101454.26133007556</v>
      </c>
      <c r="C498" s="2">
        <f t="shared" si="7"/>
        <v>3.1343905150897819E-5</v>
      </c>
    </row>
    <row r="499" spans="1:3" x14ac:dyDescent="0.2">
      <c r="A499" s="7">
        <v>498</v>
      </c>
      <c r="B499" s="7">
        <f>5000000-Scenarios!N501</f>
        <v>106077.49212015048</v>
      </c>
      <c r="C499" s="2">
        <f t="shared" si="7"/>
        <v>3.1501412211957597E-5</v>
      </c>
    </row>
    <row r="500" spans="1:3" x14ac:dyDescent="0.2">
      <c r="A500" s="7">
        <v>499</v>
      </c>
      <c r="B500" s="7">
        <f>5000000-Scenarios!N502</f>
        <v>-8614.5835394244641</v>
      </c>
      <c r="C500" s="2">
        <f t="shared" si="7"/>
        <v>3.1659710765786528E-5</v>
      </c>
    </row>
    <row r="501" spans="1:3" x14ac:dyDescent="0.2">
      <c r="A501" s="7">
        <v>500</v>
      </c>
      <c r="B501" s="7">
        <f>5000000-Scenarios!N503</f>
        <v>-36120.831529015675</v>
      </c>
      <c r="C501" s="2">
        <f t="shared" si="7"/>
        <v>3.1818804789735212E-5</v>
      </c>
    </row>
    <row r="502" spans="1:3" x14ac:dyDescent="0.2">
      <c r="A502" s="7">
        <v>501</v>
      </c>
      <c r="B502" s="7">
        <f>5000000-Scenarios!N504</f>
        <v>-152842.05871104635</v>
      </c>
      <c r="C502" s="2">
        <f t="shared" si="7"/>
        <v>3.1978698281140915E-5</v>
      </c>
    </row>
    <row r="503" spans="1:3" x14ac:dyDescent="0.2">
      <c r="A503" s="7">
        <v>502</v>
      </c>
      <c r="B503" s="7">
        <f>5000000-Scenarios!N505</f>
        <v>160245.89124424662</v>
      </c>
      <c r="C503" s="2">
        <f t="shared" si="7"/>
        <v>3.213939525742805E-5</v>
      </c>
    </row>
    <row r="504" spans="1:3" x14ac:dyDescent="0.2">
      <c r="A504" s="7">
        <v>503</v>
      </c>
      <c r="B504" s="7">
        <f>5000000-Scenarios!N506</f>
        <v>71175.013972140849</v>
      </c>
      <c r="C504" s="2">
        <f t="shared" si="7"/>
        <v>3.2300899756209106E-5</v>
      </c>
    </row>
    <row r="505" spans="1:3" x14ac:dyDescent="0.2">
      <c r="A505" s="7">
        <v>504</v>
      </c>
      <c r="B505" s="7">
        <f>5000000-Scenarios!N507</f>
        <v>-183266.16953235865</v>
      </c>
      <c r="C505" s="2">
        <f t="shared" si="7"/>
        <v>3.246321583538604E-5</v>
      </c>
    </row>
    <row r="506" spans="1:3" x14ac:dyDescent="0.2">
      <c r="A506" s="7">
        <v>505</v>
      </c>
      <c r="B506" s="7">
        <f>5000000-Scenarios!N508</f>
        <v>-455262.85193255451</v>
      </c>
      <c r="C506" s="2">
        <f t="shared" si="7"/>
        <v>3.26263475732523E-5</v>
      </c>
    </row>
    <row r="507" spans="1:3" x14ac:dyDescent="0.2">
      <c r="A507" s="7">
        <v>506</v>
      </c>
      <c r="B507" s="7">
        <f>5000000-Scenarios!N509</f>
        <v>-1144.0953614087775</v>
      </c>
      <c r="C507" s="2">
        <f t="shared" si="7"/>
        <v>3.2790299068595263E-5</v>
      </c>
    </row>
    <row r="508" spans="1:3" x14ac:dyDescent="0.2">
      <c r="A508" s="7">
        <v>507</v>
      </c>
      <c r="B508" s="7">
        <f>5000000-Scenarios!N510</f>
        <v>-12149.272951175459</v>
      </c>
      <c r="C508" s="2">
        <f t="shared" si="7"/>
        <v>3.2955074440799261E-5</v>
      </c>
    </row>
    <row r="509" spans="1:3" x14ac:dyDescent="0.2">
      <c r="A509" s="7">
        <v>508</v>
      </c>
      <c r="B509" s="7">
        <f>5000000-Scenarios!N511</f>
        <v>87521.983021146618</v>
      </c>
      <c r="C509" s="2">
        <f t="shared" si="7"/>
        <v>3.3120677829949004E-5</v>
      </c>
    </row>
    <row r="510" spans="1:3" x14ac:dyDescent="0.2">
      <c r="A510" s="7">
        <v>509</v>
      </c>
      <c r="B510" s="7">
        <f>5000000-Scenarios!N512</f>
        <v>-46046.427343850955</v>
      </c>
      <c r="C510" s="2">
        <f t="shared" si="7"/>
        <v>3.3287113396933663E-5</v>
      </c>
    </row>
    <row r="511" spans="1:3" x14ac:dyDescent="0.2">
      <c r="A511" s="7">
        <v>510</v>
      </c>
      <c r="B511" s="7">
        <f>5000000-Scenarios!N513</f>
        <v>177166.243031458</v>
      </c>
      <c r="C511" s="2">
        <f t="shared" si="7"/>
        <v>3.3454385323551429E-5</v>
      </c>
    </row>
    <row r="512" spans="1:3" x14ac:dyDescent="0.2">
      <c r="A512" s="7">
        <v>511</v>
      </c>
      <c r="B512" s="7">
        <f>5000000-Scenarios!N514</f>
        <v>-261195.18861503899</v>
      </c>
      <c r="C512" s="2">
        <f t="shared" si="7"/>
        <v>3.3622497812614506E-5</v>
      </c>
    </row>
    <row r="513" spans="1:3" x14ac:dyDescent="0.2">
      <c r="A513" s="7">
        <v>512</v>
      </c>
      <c r="B513" s="7">
        <f>5000000-Scenarios!N515</f>
        <v>-73137.819230692461</v>
      </c>
      <c r="C513" s="2">
        <f t="shared" si="7"/>
        <v>3.3791455088054781E-5</v>
      </c>
    </row>
    <row r="514" spans="1:3" x14ac:dyDescent="0.2">
      <c r="A514" s="7">
        <v>513</v>
      </c>
      <c r="B514" s="7">
        <f>5000000-Scenarios!N516</f>
        <v>5006.7220638403669</v>
      </c>
      <c r="C514" s="2">
        <f t="shared" si="7"/>
        <v>3.3961261395029932E-5</v>
      </c>
    </row>
    <row r="515" spans="1:3" x14ac:dyDescent="0.2">
      <c r="A515" s="7">
        <v>514</v>
      </c>
      <c r="B515" s="7">
        <f>5000000-Scenarios!N517</f>
        <v>-71620.436104014516</v>
      </c>
      <c r="C515" s="2">
        <f t="shared" ref="C515:C578" si="8">($F$2^(1509-A515))*(1-$F$2)/(1-$F$2^1509)</f>
        <v>3.4131921000030082E-5</v>
      </c>
    </row>
    <row r="516" spans="1:3" x14ac:dyDescent="0.2">
      <c r="A516" s="7">
        <v>515</v>
      </c>
      <c r="B516" s="7">
        <f>5000000-Scenarios!N518</f>
        <v>-91632.670691218227</v>
      </c>
      <c r="C516" s="2">
        <f t="shared" si="8"/>
        <v>3.4303438190984996E-5</v>
      </c>
    </row>
    <row r="517" spans="1:3" x14ac:dyDescent="0.2">
      <c r="A517" s="7">
        <v>516</v>
      </c>
      <c r="B517" s="7">
        <f>5000000-Scenarios!N519</f>
        <v>207710.90693007596</v>
      </c>
      <c r="C517" s="2">
        <f t="shared" si="8"/>
        <v>3.4475817277371861E-5</v>
      </c>
    </row>
    <row r="518" spans="1:3" x14ac:dyDescent="0.2">
      <c r="A518" s="7">
        <v>517</v>
      </c>
      <c r="B518" s="7">
        <f>5000000-Scenarios!N520</f>
        <v>67817.352120889351</v>
      </c>
      <c r="C518" s="2">
        <f t="shared" si="8"/>
        <v>3.4649062590323474E-5</v>
      </c>
    </row>
    <row r="519" spans="1:3" x14ac:dyDescent="0.2">
      <c r="A519" s="7">
        <v>518</v>
      </c>
      <c r="B519" s="7">
        <f>5000000-Scenarios!N521</f>
        <v>-76477.784418831579</v>
      </c>
      <c r="C519" s="2">
        <f t="shared" si="8"/>
        <v>3.4823178482737157E-5</v>
      </c>
    </row>
    <row r="520" spans="1:3" x14ac:dyDescent="0.2">
      <c r="A520" s="7">
        <v>519</v>
      </c>
      <c r="B520" s="7">
        <f>5000000-Scenarios!N522</f>
        <v>56268.675845148973</v>
      </c>
      <c r="C520" s="2">
        <f t="shared" si="8"/>
        <v>3.4998169329384084E-5</v>
      </c>
    </row>
    <row r="521" spans="1:3" x14ac:dyDescent="0.2">
      <c r="A521" s="7">
        <v>520</v>
      </c>
      <c r="B521" s="7">
        <f>5000000-Scenarios!N523</f>
        <v>-610273.35199687257</v>
      </c>
      <c r="C521" s="2">
        <f t="shared" si="8"/>
        <v>3.5174039527019189E-5</v>
      </c>
    </row>
    <row r="522" spans="1:3" x14ac:dyDescent="0.2">
      <c r="A522" s="7">
        <v>521</v>
      </c>
      <c r="B522" s="7">
        <f>5000000-Scenarios!N524</f>
        <v>-243357.72219430003</v>
      </c>
      <c r="C522" s="2">
        <f t="shared" si="8"/>
        <v>3.5350793494491642E-5</v>
      </c>
    </row>
    <row r="523" spans="1:3" x14ac:dyDescent="0.2">
      <c r="A523" s="7">
        <v>522</v>
      </c>
      <c r="B523" s="7">
        <f>5000000-Scenarios!N525</f>
        <v>-17776.228302184492</v>
      </c>
      <c r="C523" s="2">
        <f t="shared" si="8"/>
        <v>3.5528435672855915E-5</v>
      </c>
    </row>
    <row r="524" spans="1:3" x14ac:dyDescent="0.2">
      <c r="A524" s="7">
        <v>523</v>
      </c>
      <c r="B524" s="7">
        <f>5000000-Scenarios!N526</f>
        <v>161593.82996816747</v>
      </c>
      <c r="C524" s="2">
        <f t="shared" si="8"/>
        <v>3.570697052548333E-5</v>
      </c>
    </row>
    <row r="525" spans="1:3" x14ac:dyDescent="0.2">
      <c r="A525" s="7">
        <v>524</v>
      </c>
      <c r="B525" s="7">
        <f>5000000-Scenarios!N527</f>
        <v>49021.301241029054</v>
      </c>
      <c r="C525" s="2">
        <f t="shared" si="8"/>
        <v>3.5886402538174209E-5</v>
      </c>
    </row>
    <row r="526" spans="1:3" x14ac:dyDescent="0.2">
      <c r="A526" s="7">
        <v>525</v>
      </c>
      <c r="B526" s="7">
        <f>5000000-Scenarios!N528</f>
        <v>171599.76059179101</v>
      </c>
      <c r="C526" s="2">
        <f t="shared" si="8"/>
        <v>3.6066736219270555E-5</v>
      </c>
    </row>
    <row r="527" spans="1:3" x14ac:dyDescent="0.2">
      <c r="A527" s="7">
        <v>526</v>
      </c>
      <c r="B527" s="7">
        <f>5000000-Scenarios!N529</f>
        <v>107825.96983672027</v>
      </c>
      <c r="C527" s="2">
        <f t="shared" si="8"/>
        <v>3.6247976099769406E-5</v>
      </c>
    </row>
    <row r="528" spans="1:3" x14ac:dyDescent="0.2">
      <c r="A528" s="7">
        <v>527</v>
      </c>
      <c r="B528" s="7">
        <f>5000000-Scenarios!N530</f>
        <v>41178.422788951546</v>
      </c>
      <c r="C528" s="2">
        <f t="shared" si="8"/>
        <v>3.6430126733436586E-5</v>
      </c>
    </row>
    <row r="529" spans="1:3" x14ac:dyDescent="0.2">
      <c r="A529" s="7">
        <v>528</v>
      </c>
      <c r="B529" s="7">
        <f>5000000-Scenarios!N531</f>
        <v>-34098.638350959867</v>
      </c>
      <c r="C529" s="2">
        <f t="shared" si="8"/>
        <v>3.6613192696921194E-5</v>
      </c>
    </row>
    <row r="530" spans="1:3" x14ac:dyDescent="0.2">
      <c r="A530" s="7">
        <v>529</v>
      </c>
      <c r="B530" s="7">
        <f>5000000-Scenarios!N532</f>
        <v>-10135.008888433687</v>
      </c>
      <c r="C530" s="2">
        <f t="shared" si="8"/>
        <v>3.679717858987054E-5</v>
      </c>
    </row>
    <row r="531" spans="1:3" x14ac:dyDescent="0.2">
      <c r="A531" s="7">
        <v>530</v>
      </c>
      <c r="B531" s="7">
        <f>5000000-Scenarios!N533</f>
        <v>-70196.37538997829</v>
      </c>
      <c r="C531" s="2">
        <f t="shared" si="8"/>
        <v>3.6982089035045774E-5</v>
      </c>
    </row>
    <row r="532" spans="1:3" x14ac:dyDescent="0.2">
      <c r="A532" s="7">
        <v>531</v>
      </c>
      <c r="B532" s="7">
        <f>5000000-Scenarios!N534</f>
        <v>342655.65522341151</v>
      </c>
      <c r="C532" s="2">
        <f t="shared" si="8"/>
        <v>3.7167928678437961E-5</v>
      </c>
    </row>
    <row r="533" spans="1:3" x14ac:dyDescent="0.2">
      <c r="A533" s="7">
        <v>532</v>
      </c>
      <c r="B533" s="7">
        <f>5000000-Scenarios!N535</f>
        <v>-116810.99684966821</v>
      </c>
      <c r="C533" s="2">
        <f t="shared" si="8"/>
        <v>3.735470218938488E-5</v>
      </c>
    </row>
    <row r="534" spans="1:3" x14ac:dyDescent="0.2">
      <c r="A534" s="7">
        <v>533</v>
      </c>
      <c r="B534" s="7">
        <f>5000000-Scenarios!N536</f>
        <v>266969.85613933671</v>
      </c>
      <c r="C534" s="2">
        <f t="shared" si="8"/>
        <v>3.7542414260688321E-5</v>
      </c>
    </row>
    <row r="535" spans="1:3" x14ac:dyDescent="0.2">
      <c r="A535" s="7">
        <v>534</v>
      </c>
      <c r="B535" s="7">
        <f>5000000-Scenarios!N537</f>
        <v>-48969.17410613969</v>
      </c>
      <c r="C535" s="2">
        <f t="shared" si="8"/>
        <v>3.7731069608731995E-5</v>
      </c>
    </row>
    <row r="536" spans="1:3" x14ac:dyDescent="0.2">
      <c r="A536" s="7">
        <v>535</v>
      </c>
      <c r="B536" s="7">
        <f>5000000-Scenarios!N538</f>
        <v>-186854.75178952701</v>
      </c>
      <c r="C536" s="2">
        <f t="shared" si="8"/>
        <v>3.7920672973599986E-5</v>
      </c>
    </row>
    <row r="537" spans="1:3" x14ac:dyDescent="0.2">
      <c r="A537" s="7">
        <v>536</v>
      </c>
      <c r="B537" s="7">
        <f>5000000-Scenarios!N539</f>
        <v>8940.9846691414714</v>
      </c>
      <c r="C537" s="2">
        <f t="shared" si="8"/>
        <v>3.8111229119195962E-5</v>
      </c>
    </row>
    <row r="538" spans="1:3" x14ac:dyDescent="0.2">
      <c r="A538" s="7">
        <v>537</v>
      </c>
      <c r="B538" s="7">
        <f>5000000-Scenarios!N540</f>
        <v>77716.855872512795</v>
      </c>
      <c r="C538" s="2">
        <f t="shared" si="8"/>
        <v>3.8302742833362781E-5</v>
      </c>
    </row>
    <row r="539" spans="1:3" x14ac:dyDescent="0.2">
      <c r="A539" s="7">
        <v>538</v>
      </c>
      <c r="B539" s="7">
        <f>5000000-Scenarios!N541</f>
        <v>-148885.01304516476</v>
      </c>
      <c r="C539" s="2">
        <f t="shared" si="8"/>
        <v>3.8495218928002791E-5</v>
      </c>
    </row>
    <row r="540" spans="1:3" x14ac:dyDescent="0.2">
      <c r="A540" s="7">
        <v>539</v>
      </c>
      <c r="B540" s="7">
        <f>5000000-Scenarios!N542</f>
        <v>-236471.43113635853</v>
      </c>
      <c r="C540" s="2">
        <f t="shared" si="8"/>
        <v>3.8688662239198788E-5</v>
      </c>
    </row>
    <row r="541" spans="1:3" x14ac:dyDescent="0.2">
      <c r="A541" s="7">
        <v>540</v>
      </c>
      <c r="B541" s="7">
        <f>5000000-Scenarios!N543</f>
        <v>89338.713806437328</v>
      </c>
      <c r="C541" s="2">
        <f t="shared" si="8"/>
        <v>3.8883077627335461E-5</v>
      </c>
    </row>
    <row r="542" spans="1:3" x14ac:dyDescent="0.2">
      <c r="A542" s="7">
        <v>541</v>
      </c>
      <c r="B542" s="7">
        <f>5000000-Scenarios!N544</f>
        <v>-105530.59335893579</v>
      </c>
      <c r="C542" s="2">
        <f t="shared" si="8"/>
        <v>3.907846997722157E-5</v>
      </c>
    </row>
    <row r="543" spans="1:3" x14ac:dyDescent="0.2">
      <c r="A543" s="7">
        <v>542</v>
      </c>
      <c r="B543" s="7">
        <f>5000000-Scenarios!N545</f>
        <v>-16200.470578491688</v>
      </c>
      <c r="C543" s="2">
        <f t="shared" si="8"/>
        <v>3.9274844198212627E-5</v>
      </c>
    </row>
    <row r="544" spans="1:3" x14ac:dyDescent="0.2">
      <c r="A544" s="7">
        <v>543</v>
      </c>
      <c r="B544" s="7">
        <f>5000000-Scenarios!N546</f>
        <v>-38692.359049482271</v>
      </c>
      <c r="C544" s="2">
        <f t="shared" si="8"/>
        <v>3.9472205224334309E-5</v>
      </c>
    </row>
    <row r="545" spans="1:3" x14ac:dyDescent="0.2">
      <c r="A545" s="7">
        <v>544</v>
      </c>
      <c r="B545" s="7">
        <f>5000000-Scenarios!N547</f>
        <v>-34223.403874682263</v>
      </c>
      <c r="C545" s="2">
        <f t="shared" si="8"/>
        <v>3.9670558014406341E-5</v>
      </c>
    </row>
    <row r="546" spans="1:3" x14ac:dyDescent="0.2">
      <c r="A546" s="7">
        <v>545</v>
      </c>
      <c r="B546" s="7">
        <f>5000000-Scenarios!N548</f>
        <v>-189992.35516707785</v>
      </c>
      <c r="C546" s="2">
        <f t="shared" si="8"/>
        <v>3.9869907552167173E-5</v>
      </c>
    </row>
    <row r="547" spans="1:3" x14ac:dyDescent="0.2">
      <c r="A547" s="7">
        <v>546</v>
      </c>
      <c r="B547" s="7">
        <f>5000000-Scenarios!N549</f>
        <v>-23108.308971770108</v>
      </c>
      <c r="C547" s="2">
        <f t="shared" si="8"/>
        <v>4.0070258846399163E-5</v>
      </c>
    </row>
    <row r="548" spans="1:3" x14ac:dyDescent="0.2">
      <c r="A548" s="7">
        <v>547</v>
      </c>
      <c r="B548" s="7">
        <f>5000000-Scenarios!N550</f>
        <v>-10197.630269510671</v>
      </c>
      <c r="C548" s="2">
        <f t="shared" si="8"/>
        <v>4.0271616931054434E-5</v>
      </c>
    </row>
    <row r="549" spans="1:3" x14ac:dyDescent="0.2">
      <c r="A549" s="7">
        <v>548</v>
      </c>
      <c r="B549" s="7">
        <f>5000000-Scenarios!N551</f>
        <v>30299.365728342906</v>
      </c>
      <c r="C549" s="2">
        <f t="shared" si="8"/>
        <v>4.0473986865381342E-5</v>
      </c>
    </row>
    <row r="550" spans="1:3" x14ac:dyDescent="0.2">
      <c r="A550" s="7">
        <v>549</v>
      </c>
      <c r="B550" s="7">
        <f>5000000-Scenarios!N552</f>
        <v>-129201.76598690357</v>
      </c>
      <c r="C550" s="2">
        <f t="shared" si="8"/>
        <v>4.0677373734051604E-5</v>
      </c>
    </row>
    <row r="551" spans="1:3" x14ac:dyDescent="0.2">
      <c r="A551" s="7">
        <v>550</v>
      </c>
      <c r="B551" s="7">
        <f>5000000-Scenarios!N553</f>
        <v>123798.45550613292</v>
      </c>
      <c r="C551" s="2">
        <f t="shared" si="8"/>
        <v>4.0881782647288039E-5</v>
      </c>
    </row>
    <row r="552" spans="1:3" x14ac:dyDescent="0.2">
      <c r="A552" s="7">
        <v>551</v>
      </c>
      <c r="B552" s="7">
        <f>5000000-Scenarios!N554</f>
        <v>47787.120819100179</v>
      </c>
      <c r="C552" s="2">
        <f t="shared" si="8"/>
        <v>4.1087218740993012E-5</v>
      </c>
    </row>
    <row r="553" spans="1:3" x14ac:dyDescent="0.2">
      <c r="A553" s="7">
        <v>552</v>
      </c>
      <c r="B553" s="7">
        <f>5000000-Scenarios!N555</f>
        <v>37373.519391354173</v>
      </c>
      <c r="C553" s="2">
        <f t="shared" si="8"/>
        <v>4.1293687176877412E-5</v>
      </c>
    </row>
    <row r="554" spans="1:3" x14ac:dyDescent="0.2">
      <c r="A554" s="7">
        <v>553</v>
      </c>
      <c r="B554" s="7">
        <f>5000000-Scenarios!N556</f>
        <v>-70522.894507627934</v>
      </c>
      <c r="C554" s="2">
        <f t="shared" si="8"/>
        <v>4.1501193142590349E-5</v>
      </c>
    </row>
    <row r="555" spans="1:3" x14ac:dyDescent="0.2">
      <c r="A555" s="7">
        <v>554</v>
      </c>
      <c r="B555" s="7">
        <f>5000000-Scenarios!N557</f>
        <v>-24453.941740735434</v>
      </c>
      <c r="C555" s="2">
        <f t="shared" si="8"/>
        <v>4.1709741851849587E-5</v>
      </c>
    </row>
    <row r="556" spans="1:3" x14ac:dyDescent="0.2">
      <c r="A556" s="7">
        <v>555</v>
      </c>
      <c r="B556" s="7">
        <f>5000000-Scenarios!N558</f>
        <v>-104705.81032530405</v>
      </c>
      <c r="C556" s="2">
        <f t="shared" si="8"/>
        <v>4.1919338544572458E-5</v>
      </c>
    </row>
    <row r="557" spans="1:3" x14ac:dyDescent="0.2">
      <c r="A557" s="7">
        <v>556</v>
      </c>
      <c r="B557" s="7">
        <f>5000000-Scenarios!N559</f>
        <v>36073.103930456564</v>
      </c>
      <c r="C557" s="2">
        <f t="shared" si="8"/>
        <v>4.2129988487007494E-5</v>
      </c>
    </row>
    <row r="558" spans="1:3" x14ac:dyDescent="0.2">
      <c r="A558" s="7">
        <v>557</v>
      </c>
      <c r="B558" s="7">
        <f>5000000-Scenarios!N560</f>
        <v>-157090.42150787078</v>
      </c>
      <c r="C558" s="2">
        <f t="shared" si="8"/>
        <v>4.2341696971866831E-5</v>
      </c>
    </row>
    <row r="559" spans="1:3" x14ac:dyDescent="0.2">
      <c r="A559" s="7">
        <v>558</v>
      </c>
      <c r="B559" s="7">
        <f>5000000-Scenarios!N561</f>
        <v>-244896.54576398246</v>
      </c>
      <c r="C559" s="2">
        <f t="shared" si="8"/>
        <v>4.2554469318459122E-5</v>
      </c>
    </row>
    <row r="560" spans="1:3" x14ac:dyDescent="0.2">
      <c r="A560" s="7">
        <v>559</v>
      </c>
      <c r="B560" s="7">
        <f>5000000-Scenarios!N562</f>
        <v>-24241.252483802848</v>
      </c>
      <c r="C560" s="2">
        <f t="shared" si="8"/>
        <v>4.276831087282324E-5</v>
      </c>
    </row>
    <row r="561" spans="1:3" x14ac:dyDescent="0.2">
      <c r="A561" s="7">
        <v>560</v>
      </c>
      <c r="B561" s="7">
        <f>5000000-Scenarios!N563</f>
        <v>-24950.009711953811</v>
      </c>
      <c r="C561" s="2">
        <f t="shared" si="8"/>
        <v>4.2983227007862545E-5</v>
      </c>
    </row>
    <row r="562" spans="1:3" x14ac:dyDescent="0.2">
      <c r="A562" s="7">
        <v>561</v>
      </c>
      <c r="B562" s="7">
        <f>5000000-Scenarios!N564</f>
        <v>-118215.15104542114</v>
      </c>
      <c r="C562" s="2">
        <f t="shared" si="8"/>
        <v>4.3199223123479949E-5</v>
      </c>
    </row>
    <row r="563" spans="1:3" x14ac:dyDescent="0.2">
      <c r="A563" s="7">
        <v>562</v>
      </c>
      <c r="B563" s="7">
        <f>5000000-Scenarios!N565</f>
        <v>-176967.38202725723</v>
      </c>
      <c r="C563" s="2">
        <f t="shared" si="8"/>
        <v>4.3416304646713508E-5</v>
      </c>
    </row>
    <row r="564" spans="1:3" x14ac:dyDescent="0.2">
      <c r="A564" s="7">
        <v>563</v>
      </c>
      <c r="B564" s="7">
        <f>5000000-Scenarios!N566</f>
        <v>-106917.44471784309</v>
      </c>
      <c r="C564" s="2">
        <f t="shared" si="8"/>
        <v>4.3634477031872875E-5</v>
      </c>
    </row>
    <row r="565" spans="1:3" x14ac:dyDescent="0.2">
      <c r="A565" s="7">
        <v>564</v>
      </c>
      <c r="B565" s="7">
        <f>5000000-Scenarios!N567</f>
        <v>107429.1082321601</v>
      </c>
      <c r="C565" s="2">
        <f t="shared" si="8"/>
        <v>4.3853745760676257E-5</v>
      </c>
    </row>
    <row r="566" spans="1:3" x14ac:dyDescent="0.2">
      <c r="A566" s="7">
        <v>565</v>
      </c>
      <c r="B566" s="7">
        <f>5000000-Scenarios!N568</f>
        <v>-39455.356095398776</v>
      </c>
      <c r="C566" s="2">
        <f t="shared" si="8"/>
        <v>4.4074116342388203E-5</v>
      </c>
    </row>
    <row r="567" spans="1:3" x14ac:dyDescent="0.2">
      <c r="A567" s="7">
        <v>566</v>
      </c>
      <c r="B567" s="7">
        <f>5000000-Scenarios!N569</f>
        <v>-242731.58373719733</v>
      </c>
      <c r="C567" s="2">
        <f t="shared" si="8"/>
        <v>4.4295594313957993E-5</v>
      </c>
    </row>
    <row r="568" spans="1:3" x14ac:dyDescent="0.2">
      <c r="A568" s="7">
        <v>567</v>
      </c>
      <c r="B568" s="7">
        <f>5000000-Scenarios!N570</f>
        <v>-173871.95762664732</v>
      </c>
      <c r="C568" s="2">
        <f t="shared" si="8"/>
        <v>4.4518185240158793E-5</v>
      </c>
    </row>
    <row r="569" spans="1:3" x14ac:dyDescent="0.2">
      <c r="A569" s="7">
        <v>568</v>
      </c>
      <c r="B569" s="7">
        <f>5000000-Scenarios!N571</f>
        <v>171187.45327079389</v>
      </c>
      <c r="C569" s="2">
        <f t="shared" si="8"/>
        <v>4.474189471372742E-5</v>
      </c>
    </row>
    <row r="570" spans="1:3" x14ac:dyDescent="0.2">
      <c r="A570" s="7">
        <v>569</v>
      </c>
      <c r="B570" s="7">
        <f>5000000-Scenarios!N572</f>
        <v>49242.767429268919</v>
      </c>
      <c r="C570" s="2">
        <f t="shared" si="8"/>
        <v>4.4966728355504953E-5</v>
      </c>
    </row>
    <row r="571" spans="1:3" x14ac:dyDescent="0.2">
      <c r="A571" s="7">
        <v>570</v>
      </c>
      <c r="B571" s="7">
        <f>5000000-Scenarios!N573</f>
        <v>-141086.3803161718</v>
      </c>
      <c r="C571" s="2">
        <f t="shared" si="8"/>
        <v>4.5192691814577823E-5</v>
      </c>
    </row>
    <row r="572" spans="1:3" x14ac:dyDescent="0.2">
      <c r="A572" s="7">
        <v>571</v>
      </c>
      <c r="B572" s="7">
        <f>5000000-Scenarios!N574</f>
        <v>163550.88135518041</v>
      </c>
      <c r="C572" s="2">
        <f t="shared" si="8"/>
        <v>4.5419790768419936E-5</v>
      </c>
    </row>
    <row r="573" spans="1:3" x14ac:dyDescent="0.2">
      <c r="A573" s="7">
        <v>572</v>
      </c>
      <c r="B573" s="7">
        <f>5000000-Scenarios!N575</f>
        <v>10849.876432916149</v>
      </c>
      <c r="C573" s="2">
        <f t="shared" si="8"/>
        <v>4.5648030923035102E-5</v>
      </c>
    </row>
    <row r="574" spans="1:3" x14ac:dyDescent="0.2">
      <c r="A574" s="7">
        <v>573</v>
      </c>
      <c r="B574" s="7">
        <f>5000000-Scenarios!N576</f>
        <v>-135161.7962141335</v>
      </c>
      <c r="C574" s="2">
        <f t="shared" si="8"/>
        <v>4.5877418013100616E-5</v>
      </c>
    </row>
    <row r="575" spans="1:3" x14ac:dyDescent="0.2">
      <c r="A575" s="7">
        <v>574</v>
      </c>
      <c r="B575" s="7">
        <f>5000000-Scenarios!N577</f>
        <v>-38104.312794630416</v>
      </c>
      <c r="C575" s="2">
        <f t="shared" si="8"/>
        <v>4.6107957802111167E-5</v>
      </c>
    </row>
    <row r="576" spans="1:3" x14ac:dyDescent="0.2">
      <c r="A576" s="7">
        <v>575</v>
      </c>
      <c r="B576" s="7">
        <f>5000000-Scenarios!N578</f>
        <v>67049.587374021299</v>
      </c>
      <c r="C576" s="2">
        <f t="shared" si="8"/>
        <v>4.6339656082523783E-5</v>
      </c>
    </row>
    <row r="577" spans="1:3" x14ac:dyDescent="0.2">
      <c r="A577" s="7">
        <v>576</v>
      </c>
      <c r="B577" s="7">
        <f>5000000-Scenarios!N579</f>
        <v>19774.989172581583</v>
      </c>
      <c r="C577" s="2">
        <f t="shared" si="8"/>
        <v>4.6572518675903314E-5</v>
      </c>
    </row>
    <row r="578" spans="1:3" x14ac:dyDescent="0.2">
      <c r="A578" s="7">
        <v>577</v>
      </c>
      <c r="B578" s="7">
        <f>5000000-Scenarios!N580</f>
        <v>14403.480548003688</v>
      </c>
      <c r="C578" s="2">
        <f t="shared" si="8"/>
        <v>4.6806551433068646E-5</v>
      </c>
    </row>
    <row r="579" spans="1:3" x14ac:dyDescent="0.2">
      <c r="A579" s="7">
        <v>578</v>
      </c>
      <c r="B579" s="7">
        <f>5000000-Scenarios!N581</f>
        <v>101098.15356729366</v>
      </c>
      <c r="C579" s="2">
        <f t="shared" ref="C579:C642" si="9">($F$2^(1509-A579))*(1-$F$2)/(1-$F$2^1509)</f>
        <v>4.7041760234239851E-5</v>
      </c>
    </row>
    <row r="580" spans="1:3" x14ac:dyDescent="0.2">
      <c r="A580" s="7">
        <v>579</v>
      </c>
      <c r="B580" s="7">
        <f>5000000-Scenarios!N582</f>
        <v>-37252.494868388399</v>
      </c>
      <c r="C580" s="2">
        <f t="shared" si="9"/>
        <v>4.7278150989185771E-5</v>
      </c>
    </row>
    <row r="581" spans="1:3" x14ac:dyDescent="0.2">
      <c r="A581" s="7">
        <v>580</v>
      </c>
      <c r="B581" s="7">
        <f>5000000-Scenarios!N583</f>
        <v>55629.073552564718</v>
      </c>
      <c r="C581" s="2">
        <f t="shared" si="9"/>
        <v>4.7515729637372637E-5</v>
      </c>
    </row>
    <row r="582" spans="1:3" x14ac:dyDescent="0.2">
      <c r="A582" s="7">
        <v>581</v>
      </c>
      <c r="B582" s="7">
        <f>5000000-Scenarios!N584</f>
        <v>-190831.84206065722</v>
      </c>
      <c r="C582" s="2">
        <f t="shared" si="9"/>
        <v>4.7754502148113201E-5</v>
      </c>
    </row>
    <row r="583" spans="1:3" x14ac:dyDescent="0.2">
      <c r="A583" s="7">
        <v>582</v>
      </c>
      <c r="B583" s="7">
        <f>5000000-Scenarios!N585</f>
        <v>-20830.078817278147</v>
      </c>
      <c r="C583" s="2">
        <f t="shared" si="9"/>
        <v>4.7994474520716782E-5</v>
      </c>
    </row>
    <row r="584" spans="1:3" x14ac:dyDescent="0.2">
      <c r="A584" s="7">
        <v>583</v>
      </c>
      <c r="B584" s="7">
        <f>5000000-Scenarios!N586</f>
        <v>-498209.79501077905</v>
      </c>
      <c r="C584" s="2">
        <f t="shared" si="9"/>
        <v>4.823565278463999E-5</v>
      </c>
    </row>
    <row r="585" spans="1:3" x14ac:dyDescent="0.2">
      <c r="A585" s="7">
        <v>584</v>
      </c>
      <c r="B585" s="7">
        <f>5000000-Scenarios!N587</f>
        <v>200919.66033901647</v>
      </c>
      <c r="C585" s="2">
        <f t="shared" si="9"/>
        <v>4.8478042999638185E-5</v>
      </c>
    </row>
    <row r="586" spans="1:3" x14ac:dyDescent="0.2">
      <c r="A586" s="7">
        <v>585</v>
      </c>
      <c r="B586" s="7">
        <f>5000000-Scenarios!N588</f>
        <v>1527.1522716283798</v>
      </c>
      <c r="C586" s="2">
        <f t="shared" si="9"/>
        <v>4.8721651255917762E-5</v>
      </c>
    </row>
    <row r="587" spans="1:3" x14ac:dyDescent="0.2">
      <c r="A587" s="7">
        <v>586</v>
      </c>
      <c r="B587" s="7">
        <f>5000000-Scenarios!N589</f>
        <v>-207138.67774656042</v>
      </c>
      <c r="C587" s="2">
        <f t="shared" si="9"/>
        <v>4.8966483674289204E-5</v>
      </c>
    </row>
    <row r="588" spans="1:3" x14ac:dyDescent="0.2">
      <c r="A588" s="7">
        <v>587</v>
      </c>
      <c r="B588" s="7">
        <f>5000000-Scenarios!N590</f>
        <v>-124752.32902813889</v>
      </c>
      <c r="C588" s="2">
        <f t="shared" si="9"/>
        <v>4.9212546406320813E-5</v>
      </c>
    </row>
    <row r="589" spans="1:3" x14ac:dyDescent="0.2">
      <c r="A589" s="7">
        <v>588</v>
      </c>
      <c r="B589" s="7">
        <f>5000000-Scenarios!N591</f>
        <v>-71668.993907632306</v>
      </c>
      <c r="C589" s="2">
        <f t="shared" si="9"/>
        <v>4.9459845634493279E-5</v>
      </c>
    </row>
    <row r="590" spans="1:3" x14ac:dyDescent="0.2">
      <c r="A590" s="7">
        <v>589</v>
      </c>
      <c r="B590" s="7">
        <f>5000000-Scenarios!N592</f>
        <v>-2447.5971067054197</v>
      </c>
      <c r="C590" s="2">
        <f t="shared" si="9"/>
        <v>4.9708387572355054E-5</v>
      </c>
    </row>
    <row r="591" spans="1:3" x14ac:dyDescent="0.2">
      <c r="A591" s="7">
        <v>590</v>
      </c>
      <c r="B591" s="7">
        <f>5000000-Scenarios!N593</f>
        <v>-105570.03612181731</v>
      </c>
      <c r="C591" s="2">
        <f t="shared" si="9"/>
        <v>4.9958178464678438E-5</v>
      </c>
    </row>
    <row r="592" spans="1:3" x14ac:dyDescent="0.2">
      <c r="A592" s="7">
        <v>591</v>
      </c>
      <c r="B592" s="7">
        <f>5000000-Scenarios!N594</f>
        <v>-187825.38427847344</v>
      </c>
      <c r="C592" s="2">
        <f t="shared" si="9"/>
        <v>5.0209224587616523E-5</v>
      </c>
    </row>
    <row r="593" spans="1:3" x14ac:dyDescent="0.2">
      <c r="A593" s="7">
        <v>592</v>
      </c>
      <c r="B593" s="7">
        <f>5000000-Scenarios!N595</f>
        <v>118031.04817088973</v>
      </c>
      <c r="C593" s="2">
        <f t="shared" si="9"/>
        <v>5.0461532248860833E-5</v>
      </c>
    </row>
    <row r="594" spans="1:3" x14ac:dyDescent="0.2">
      <c r="A594" s="7">
        <v>593</v>
      </c>
      <c r="B594" s="7">
        <f>5000000-Scenarios!N596</f>
        <v>36808.575346102007</v>
      </c>
      <c r="C594" s="2">
        <f t="shared" si="9"/>
        <v>5.0715107787799822E-5</v>
      </c>
    </row>
    <row r="595" spans="1:3" x14ac:dyDescent="0.2">
      <c r="A595" s="7">
        <v>594</v>
      </c>
      <c r="B595" s="7">
        <f>5000000-Scenarios!N597</f>
        <v>84425.341250212863</v>
      </c>
      <c r="C595" s="2">
        <f t="shared" si="9"/>
        <v>5.0969957575678215E-5</v>
      </c>
    </row>
    <row r="596" spans="1:3" x14ac:dyDescent="0.2">
      <c r="A596" s="7">
        <v>595</v>
      </c>
      <c r="B596" s="7">
        <f>5000000-Scenarios!N598</f>
        <v>152154.10539637879</v>
      </c>
      <c r="C596" s="2">
        <f t="shared" si="9"/>
        <v>5.122608801575701E-5</v>
      </c>
    </row>
    <row r="597" spans="1:3" x14ac:dyDescent="0.2">
      <c r="A597" s="7">
        <v>596</v>
      </c>
      <c r="B597" s="7">
        <f>5000000-Scenarios!N599</f>
        <v>52509.995733880438</v>
      </c>
      <c r="C597" s="2">
        <f t="shared" si="9"/>
        <v>5.148350554347438E-5</v>
      </c>
    </row>
    <row r="598" spans="1:3" x14ac:dyDescent="0.2">
      <c r="A598" s="7">
        <v>597</v>
      </c>
      <c r="B598" s="7">
        <f>5000000-Scenarios!N600</f>
        <v>94253.37780357711</v>
      </c>
      <c r="C598" s="2">
        <f t="shared" si="9"/>
        <v>5.1742216626607406E-5</v>
      </c>
    </row>
    <row r="599" spans="1:3" x14ac:dyDescent="0.2">
      <c r="A599" s="7">
        <v>598</v>
      </c>
      <c r="B599" s="7">
        <f>5000000-Scenarios!N601</f>
        <v>-84360.753474066034</v>
      </c>
      <c r="C599" s="2">
        <f t="shared" si="9"/>
        <v>5.2002227765434586E-5</v>
      </c>
    </row>
    <row r="600" spans="1:3" x14ac:dyDescent="0.2">
      <c r="A600" s="7">
        <v>599</v>
      </c>
      <c r="B600" s="7">
        <f>5000000-Scenarios!N602</f>
        <v>-7824.5801919940859</v>
      </c>
      <c r="C600" s="2">
        <f t="shared" si="9"/>
        <v>5.2263545492899085E-5</v>
      </c>
    </row>
    <row r="601" spans="1:3" x14ac:dyDescent="0.2">
      <c r="A601" s="7">
        <v>600</v>
      </c>
      <c r="B601" s="7">
        <f>5000000-Scenarios!N603</f>
        <v>89578.270460409112</v>
      </c>
      <c r="C601" s="2">
        <f t="shared" si="9"/>
        <v>5.2526176374772946E-5</v>
      </c>
    </row>
    <row r="602" spans="1:3" x14ac:dyDescent="0.2">
      <c r="A602" s="7">
        <v>601</v>
      </c>
      <c r="B602" s="7">
        <f>5000000-Scenarios!N604</f>
        <v>117215.43978947587</v>
      </c>
      <c r="C602" s="2">
        <f t="shared" si="9"/>
        <v>5.279012700982206E-5</v>
      </c>
    </row>
    <row r="603" spans="1:3" x14ac:dyDescent="0.2">
      <c r="A603" s="7">
        <v>602</v>
      </c>
      <c r="B603" s="7">
        <f>5000000-Scenarios!N605</f>
        <v>-49241.640605829656</v>
      </c>
      <c r="C603" s="2">
        <f t="shared" si="9"/>
        <v>5.3055404029971913E-5</v>
      </c>
    </row>
    <row r="604" spans="1:3" x14ac:dyDescent="0.2">
      <c r="A604" s="7">
        <v>603</v>
      </c>
      <c r="B604" s="7">
        <f>5000000-Scenarios!N606</f>
        <v>-138504.34646847658</v>
      </c>
      <c r="C604" s="2">
        <f t="shared" si="9"/>
        <v>5.3322014100474296E-5</v>
      </c>
    </row>
    <row r="605" spans="1:3" x14ac:dyDescent="0.2">
      <c r="A605" s="7">
        <v>604</v>
      </c>
      <c r="B605" s="7">
        <f>5000000-Scenarios!N607</f>
        <v>-92210.632443899289</v>
      </c>
      <c r="C605" s="2">
        <f t="shared" si="9"/>
        <v>5.3589963920074657E-5</v>
      </c>
    </row>
    <row r="606" spans="1:3" x14ac:dyDescent="0.2">
      <c r="A606" s="7">
        <v>605</v>
      </c>
      <c r="B606" s="7">
        <f>5000000-Scenarios!N608</f>
        <v>139916.70022810251</v>
      </c>
      <c r="C606" s="2">
        <f t="shared" si="9"/>
        <v>5.3859260221180562E-5</v>
      </c>
    </row>
    <row r="607" spans="1:3" x14ac:dyDescent="0.2">
      <c r="A607" s="7">
        <v>606</v>
      </c>
      <c r="B607" s="7">
        <f>5000000-Scenarios!N609</f>
        <v>71052.136899837293</v>
      </c>
      <c r="C607" s="2">
        <f t="shared" si="9"/>
        <v>5.412990977003071E-5</v>
      </c>
    </row>
    <row r="608" spans="1:3" x14ac:dyDescent="0.2">
      <c r="A608" s="7">
        <v>607</v>
      </c>
      <c r="B608" s="7">
        <f>5000000-Scenarios!N610</f>
        <v>-48449.525983239524</v>
      </c>
      <c r="C608" s="2">
        <f t="shared" si="9"/>
        <v>5.4401919366865044E-5</v>
      </c>
    </row>
    <row r="609" spans="1:3" x14ac:dyDescent="0.2">
      <c r="A609" s="7">
        <v>608</v>
      </c>
      <c r="B609" s="7">
        <f>5000000-Scenarios!N611</f>
        <v>-199621.02605041303</v>
      </c>
      <c r="C609" s="2">
        <f t="shared" si="9"/>
        <v>5.467529584609552E-5</v>
      </c>
    </row>
    <row r="610" spans="1:3" x14ac:dyDescent="0.2">
      <c r="A610" s="7">
        <v>609</v>
      </c>
      <c r="B610" s="7">
        <f>5000000-Scenarios!N612</f>
        <v>-81848.153304845095</v>
      </c>
      <c r="C610" s="2">
        <f t="shared" si="9"/>
        <v>5.4950046076477914E-5</v>
      </c>
    </row>
    <row r="611" spans="1:3" x14ac:dyDescent="0.2">
      <c r="A611" s="7">
        <v>610</v>
      </c>
      <c r="B611" s="7">
        <f>5000000-Scenarios!N613</f>
        <v>177049.64939663839</v>
      </c>
      <c r="C611" s="2">
        <f t="shared" si="9"/>
        <v>5.522617696128432E-5</v>
      </c>
    </row>
    <row r="612" spans="1:3" x14ac:dyDescent="0.2">
      <c r="A612" s="7">
        <v>611</v>
      </c>
      <c r="B612" s="7">
        <f>5000000-Scenarios!N614</f>
        <v>-42910.02117596101</v>
      </c>
      <c r="C612" s="2">
        <f t="shared" si="9"/>
        <v>5.5503695438476703E-5</v>
      </c>
    </row>
    <row r="613" spans="1:3" x14ac:dyDescent="0.2">
      <c r="A613" s="7">
        <v>612</v>
      </c>
      <c r="B613" s="7">
        <f>5000000-Scenarios!N615</f>
        <v>-38435.676293120719</v>
      </c>
      <c r="C613" s="2">
        <f t="shared" si="9"/>
        <v>5.5782608480881115E-5</v>
      </c>
    </row>
    <row r="614" spans="1:3" x14ac:dyDescent="0.2">
      <c r="A614" s="7">
        <v>613</v>
      </c>
      <c r="B614" s="7">
        <f>5000000-Scenarios!N616</f>
        <v>-124620.33771002479</v>
      </c>
      <c r="C614" s="2">
        <f t="shared" si="9"/>
        <v>5.6062923096362925E-5</v>
      </c>
    </row>
    <row r="615" spans="1:3" x14ac:dyDescent="0.2">
      <c r="A615" s="7">
        <v>614</v>
      </c>
      <c r="B615" s="7">
        <f>5000000-Scenarios!N617</f>
        <v>41442.370067679323</v>
      </c>
      <c r="C615" s="2">
        <f t="shared" si="9"/>
        <v>5.6344646328002933E-5</v>
      </c>
    </row>
    <row r="616" spans="1:3" x14ac:dyDescent="0.2">
      <c r="A616" s="7">
        <v>615</v>
      </c>
      <c r="B616" s="7">
        <f>5000000-Scenarios!N618</f>
        <v>122338.57568177953</v>
      </c>
      <c r="C616" s="2">
        <f t="shared" si="9"/>
        <v>5.6627785254274303E-5</v>
      </c>
    </row>
    <row r="617" spans="1:3" x14ac:dyDescent="0.2">
      <c r="A617" s="7">
        <v>616</v>
      </c>
      <c r="B617" s="7">
        <f>5000000-Scenarios!N619</f>
        <v>-18293.587207201868</v>
      </c>
      <c r="C617" s="2">
        <f t="shared" si="9"/>
        <v>5.6912346989220417E-5</v>
      </c>
    </row>
    <row r="618" spans="1:3" x14ac:dyDescent="0.2">
      <c r="A618" s="7">
        <v>617</v>
      </c>
      <c r="B618" s="7">
        <f>5000000-Scenarios!N620</f>
        <v>-16120.748924478889</v>
      </c>
      <c r="C618" s="2">
        <f t="shared" si="9"/>
        <v>5.7198338682633584E-5</v>
      </c>
    </row>
    <row r="619" spans="1:3" x14ac:dyDescent="0.2">
      <c r="A619" s="7">
        <v>618</v>
      </c>
      <c r="B619" s="7">
        <f>5000000-Scenarios!N621</f>
        <v>120753.00341403112</v>
      </c>
      <c r="C619" s="2">
        <f t="shared" si="9"/>
        <v>5.7485767520234742E-5</v>
      </c>
    </row>
    <row r="620" spans="1:3" x14ac:dyDescent="0.2">
      <c r="A620" s="7">
        <v>619</v>
      </c>
      <c r="B620" s="7">
        <f>5000000-Scenarios!N622</f>
        <v>-98830.926226092502</v>
      </c>
      <c r="C620" s="2">
        <f t="shared" si="9"/>
        <v>5.7774640723854018E-5</v>
      </c>
    </row>
    <row r="621" spans="1:3" x14ac:dyDescent="0.2">
      <c r="A621" s="7">
        <v>620</v>
      </c>
      <c r="B621" s="7">
        <f>5000000-Scenarios!N623</f>
        <v>18848.231336825527</v>
      </c>
      <c r="C621" s="2">
        <f t="shared" si="9"/>
        <v>5.8064965551612085E-5</v>
      </c>
    </row>
    <row r="622" spans="1:3" x14ac:dyDescent="0.2">
      <c r="A622" s="7">
        <v>621</v>
      </c>
      <c r="B622" s="7">
        <f>5000000-Scenarios!N624</f>
        <v>-10615.91849947162</v>
      </c>
      <c r="C622" s="2">
        <f t="shared" si="9"/>
        <v>5.8356749298102591E-5</v>
      </c>
    </row>
    <row r="623" spans="1:3" x14ac:dyDescent="0.2">
      <c r="A623" s="7">
        <v>622</v>
      </c>
      <c r="B623" s="7">
        <f>5000000-Scenarios!N625</f>
        <v>76107.900237823837</v>
      </c>
      <c r="C623" s="2">
        <f t="shared" si="9"/>
        <v>5.864999929457546E-5</v>
      </c>
    </row>
    <row r="624" spans="1:3" x14ac:dyDescent="0.2">
      <c r="A624" s="7">
        <v>623</v>
      </c>
      <c r="B624" s="7">
        <f>5000000-Scenarios!N626</f>
        <v>47362.040869926102</v>
      </c>
      <c r="C624" s="2">
        <f t="shared" si="9"/>
        <v>5.8944722909121071E-5</v>
      </c>
    </row>
    <row r="625" spans="1:3" x14ac:dyDescent="0.2">
      <c r="A625" s="7">
        <v>624</v>
      </c>
      <c r="B625" s="7">
        <f>5000000-Scenarios!N627</f>
        <v>-79.7370780184865</v>
      </c>
      <c r="C625" s="2">
        <f t="shared" si="9"/>
        <v>5.9240927546855351E-5</v>
      </c>
    </row>
    <row r="626" spans="1:3" x14ac:dyDescent="0.2">
      <c r="A626" s="7">
        <v>625</v>
      </c>
      <c r="B626" s="7">
        <f>5000000-Scenarios!N628</f>
        <v>-132970.40845097695</v>
      </c>
      <c r="C626" s="2">
        <f t="shared" si="9"/>
        <v>5.9538620650105879E-5</v>
      </c>
    </row>
    <row r="627" spans="1:3" x14ac:dyDescent="0.2">
      <c r="A627" s="7">
        <v>626</v>
      </c>
      <c r="B627" s="7">
        <f>5000000-Scenarios!N629</f>
        <v>8733.9026169637218</v>
      </c>
      <c r="C627" s="2">
        <f t="shared" si="9"/>
        <v>5.9837809698598869E-5</v>
      </c>
    </row>
    <row r="628" spans="1:3" x14ac:dyDescent="0.2">
      <c r="A628" s="7">
        <v>627</v>
      </c>
      <c r="B628" s="7">
        <f>5000000-Scenarios!N630</f>
        <v>30144.711856089532</v>
      </c>
      <c r="C628" s="2">
        <f t="shared" si="9"/>
        <v>6.0138502209647105E-5</v>
      </c>
    </row>
    <row r="629" spans="1:3" x14ac:dyDescent="0.2">
      <c r="A629" s="7">
        <v>628</v>
      </c>
      <c r="B629" s="7">
        <f>5000000-Scenarios!N631</f>
        <v>101434.29962383211</v>
      </c>
      <c r="C629" s="2">
        <f t="shared" si="9"/>
        <v>6.0440705738338806E-5</v>
      </c>
    </row>
    <row r="630" spans="1:3" x14ac:dyDescent="0.2">
      <c r="A630" s="7">
        <v>629</v>
      </c>
      <c r="B630" s="7">
        <f>5000000-Scenarios!N632</f>
        <v>294031.75446857791</v>
      </c>
      <c r="C630" s="2">
        <f t="shared" si="9"/>
        <v>6.0744427877727444E-5</v>
      </c>
    </row>
    <row r="631" spans="1:3" x14ac:dyDescent="0.2">
      <c r="A631" s="7">
        <v>630</v>
      </c>
      <c r="B631" s="7">
        <f>5000000-Scenarios!N633</f>
        <v>-4945.1090809069574</v>
      </c>
      <c r="C631" s="2">
        <f t="shared" si="9"/>
        <v>6.1049676259022554E-5</v>
      </c>
    </row>
    <row r="632" spans="1:3" x14ac:dyDescent="0.2">
      <c r="A632" s="7">
        <v>631</v>
      </c>
      <c r="B632" s="7">
        <f>5000000-Scenarios!N634</f>
        <v>24543.580026757903</v>
      </c>
      <c r="C632" s="2">
        <f t="shared" si="9"/>
        <v>6.1356458551781466E-5</v>
      </c>
    </row>
    <row r="633" spans="1:3" x14ac:dyDescent="0.2">
      <c r="A633" s="7">
        <v>632</v>
      </c>
      <c r="B633" s="7">
        <f>5000000-Scenarios!N635</f>
        <v>7360.080688466318</v>
      </c>
      <c r="C633" s="2">
        <f t="shared" si="9"/>
        <v>6.1664782464101973E-5</v>
      </c>
    </row>
    <row r="634" spans="1:3" x14ac:dyDescent="0.2">
      <c r="A634" s="7">
        <v>633</v>
      </c>
      <c r="B634" s="7">
        <f>5000000-Scenarios!N636</f>
        <v>143286.95878716186</v>
      </c>
      <c r="C634" s="2">
        <f t="shared" si="9"/>
        <v>6.1974655742816045E-5</v>
      </c>
    </row>
    <row r="635" spans="1:3" x14ac:dyDescent="0.2">
      <c r="A635" s="7">
        <v>634</v>
      </c>
      <c r="B635" s="7">
        <f>5000000-Scenarios!N637</f>
        <v>-86372.736095180735</v>
      </c>
      <c r="C635" s="2">
        <f t="shared" si="9"/>
        <v>6.228608617368446E-5</v>
      </c>
    </row>
    <row r="636" spans="1:3" x14ac:dyDescent="0.2">
      <c r="A636" s="7">
        <v>635</v>
      </c>
      <c r="B636" s="7">
        <f>5000000-Scenarios!N638</f>
        <v>-7122.1659734230489</v>
      </c>
      <c r="C636" s="2">
        <f t="shared" si="9"/>
        <v>6.2599081581592435E-5</v>
      </c>
    </row>
    <row r="637" spans="1:3" x14ac:dyDescent="0.2">
      <c r="A637" s="7">
        <v>636</v>
      </c>
      <c r="B637" s="7">
        <f>5000000-Scenarios!N639</f>
        <v>-145414.47091567982</v>
      </c>
      <c r="C637" s="2">
        <f t="shared" si="9"/>
        <v>6.2913649830746165E-5</v>
      </c>
    </row>
    <row r="638" spans="1:3" x14ac:dyDescent="0.2">
      <c r="A638" s="7">
        <v>637</v>
      </c>
      <c r="B638" s="7">
        <f>5000000-Scenarios!N640</f>
        <v>694.02496367413551</v>
      </c>
      <c r="C638" s="2">
        <f t="shared" si="9"/>
        <v>6.322979882487051E-5</v>
      </c>
    </row>
    <row r="639" spans="1:3" x14ac:dyDescent="0.2">
      <c r="A639" s="7">
        <v>638</v>
      </c>
      <c r="B639" s="7">
        <f>5000000-Scenarios!N641</f>
        <v>-24874.638274641708</v>
      </c>
      <c r="C639" s="2">
        <f t="shared" si="9"/>
        <v>6.3547536507407558E-5</v>
      </c>
    </row>
    <row r="640" spans="1:3" x14ac:dyDescent="0.2">
      <c r="A640" s="7">
        <v>639</v>
      </c>
      <c r="B640" s="7">
        <f>5000000-Scenarios!N642</f>
        <v>-43241.975549545139</v>
      </c>
      <c r="C640" s="2">
        <f t="shared" si="9"/>
        <v>6.3866870861716143E-5</v>
      </c>
    </row>
    <row r="641" spans="1:3" x14ac:dyDescent="0.2">
      <c r="A641" s="7">
        <v>640</v>
      </c>
      <c r="B641" s="7">
        <f>5000000-Scenarios!N643</f>
        <v>-72326.030416471884</v>
      </c>
      <c r="C641" s="2">
        <f t="shared" si="9"/>
        <v>6.4187809911272502E-5</v>
      </c>
    </row>
    <row r="642" spans="1:3" x14ac:dyDescent="0.2">
      <c r="A642" s="7">
        <v>641</v>
      </c>
      <c r="B642" s="7">
        <f>5000000-Scenarios!N644</f>
        <v>-113659.53355953284</v>
      </c>
      <c r="C642" s="2">
        <f t="shared" si="9"/>
        <v>6.451036171987186E-5</v>
      </c>
    </row>
    <row r="643" spans="1:3" x14ac:dyDescent="0.2">
      <c r="A643" s="7">
        <v>642</v>
      </c>
      <c r="B643" s="7">
        <f>5000000-Scenarios!N645</f>
        <v>-22966.171086410992</v>
      </c>
      <c r="C643" s="2">
        <f t="shared" ref="C643:C706" si="10">($F$2^(1509-A643))*(1-$F$2)/(1-$F$2^1509)</f>
        <v>6.4834534391831021E-5</v>
      </c>
    </row>
    <row r="644" spans="1:3" x14ac:dyDescent="0.2">
      <c r="A644" s="7">
        <v>643</v>
      </c>
      <c r="B644" s="7">
        <f>5000000-Scenarios!N646</f>
        <v>-49207.009695440531</v>
      </c>
      <c r="C644" s="2">
        <f t="shared" si="10"/>
        <v>6.5160336072191973E-5</v>
      </c>
    </row>
    <row r="645" spans="1:3" x14ac:dyDescent="0.2">
      <c r="A645" s="7">
        <v>644</v>
      </c>
      <c r="B645" s="7">
        <f>5000000-Scenarios!N647</f>
        <v>-18275.117634780705</v>
      </c>
      <c r="C645" s="2">
        <f t="shared" si="10"/>
        <v>6.5487774946926608E-5</v>
      </c>
    </row>
    <row r="646" spans="1:3" x14ac:dyDescent="0.2">
      <c r="A646" s="7">
        <v>645</v>
      </c>
      <c r="B646" s="7">
        <f>5000000-Scenarios!N648</f>
        <v>33077.382146063261</v>
      </c>
      <c r="C646" s="2">
        <f t="shared" si="10"/>
        <v>6.5816859243142303E-5</v>
      </c>
    </row>
    <row r="647" spans="1:3" x14ac:dyDescent="0.2">
      <c r="A647" s="7">
        <v>646</v>
      </c>
      <c r="B647" s="7">
        <f>5000000-Scenarios!N649</f>
        <v>-56130.670560753904</v>
      </c>
      <c r="C647" s="2">
        <f t="shared" si="10"/>
        <v>6.6147597229288744E-5</v>
      </c>
    </row>
    <row r="648" spans="1:3" x14ac:dyDescent="0.2">
      <c r="A648" s="7">
        <v>647</v>
      </c>
      <c r="B648" s="7">
        <f>5000000-Scenarios!N650</f>
        <v>-881652.18127121963</v>
      </c>
      <c r="C648" s="2">
        <f t="shared" si="10"/>
        <v>6.647999721536558E-5</v>
      </c>
    </row>
    <row r="649" spans="1:3" x14ac:dyDescent="0.2">
      <c r="A649" s="7">
        <v>648</v>
      </c>
      <c r="B649" s="7">
        <f>5000000-Scenarios!N651</f>
        <v>-140444.83925914764</v>
      </c>
      <c r="C649" s="2">
        <f t="shared" si="10"/>
        <v>6.6814067553131248E-5</v>
      </c>
    </row>
    <row r="650" spans="1:3" x14ac:dyDescent="0.2">
      <c r="A650" s="7">
        <v>649</v>
      </c>
      <c r="B650" s="7">
        <f>5000000-Scenarios!N652</f>
        <v>-338802.33161828294</v>
      </c>
      <c r="C650" s="2">
        <f t="shared" si="10"/>
        <v>6.7149816636312803E-5</v>
      </c>
    </row>
    <row r="651" spans="1:3" x14ac:dyDescent="0.2">
      <c r="A651" s="7">
        <v>650</v>
      </c>
      <c r="B651" s="7">
        <f>5000000-Scenarios!N653</f>
        <v>64811.25433665514</v>
      </c>
      <c r="C651" s="2">
        <f t="shared" si="10"/>
        <v>6.7487252900816879E-5</v>
      </c>
    </row>
    <row r="652" spans="1:3" x14ac:dyDescent="0.2">
      <c r="A652" s="7">
        <v>651</v>
      </c>
      <c r="B652" s="7">
        <f>5000000-Scenarios!N654</f>
        <v>-153672.02045234758</v>
      </c>
      <c r="C652" s="2">
        <f t="shared" si="10"/>
        <v>6.7826384824941591E-5</v>
      </c>
    </row>
    <row r="653" spans="1:3" x14ac:dyDescent="0.2">
      <c r="A653" s="7">
        <v>652</v>
      </c>
      <c r="B653" s="7">
        <f>5000000-Scenarios!N655</f>
        <v>57695.846247466281</v>
      </c>
      <c r="C653" s="2">
        <f t="shared" si="10"/>
        <v>6.8167220929589537E-5</v>
      </c>
    </row>
    <row r="654" spans="1:3" x14ac:dyDescent="0.2">
      <c r="A654" s="7">
        <v>653</v>
      </c>
      <c r="B654" s="7">
        <f>5000000-Scenarios!N656</f>
        <v>31195.009269843809</v>
      </c>
      <c r="C654" s="2">
        <f t="shared" si="10"/>
        <v>6.8509769778481942E-5</v>
      </c>
    </row>
    <row r="655" spans="1:3" x14ac:dyDescent="0.2">
      <c r="A655" s="7">
        <v>654</v>
      </c>
      <c r="B655" s="7">
        <f>5000000-Scenarios!N657</f>
        <v>-132898.24142351747</v>
      </c>
      <c r="C655" s="2">
        <f t="shared" si="10"/>
        <v>6.8854039978373817E-5</v>
      </c>
    </row>
    <row r="656" spans="1:3" x14ac:dyDescent="0.2">
      <c r="A656" s="7">
        <v>655</v>
      </c>
      <c r="B656" s="7">
        <f>5000000-Scenarios!N658</f>
        <v>-63633.361882667057</v>
      </c>
      <c r="C656" s="2">
        <f t="shared" si="10"/>
        <v>6.9200040179270177E-5</v>
      </c>
    </row>
    <row r="657" spans="1:3" x14ac:dyDescent="0.2">
      <c r="A657" s="7">
        <v>656</v>
      </c>
      <c r="B657" s="7">
        <f>5000000-Scenarios!N659</f>
        <v>-221718.78318690136</v>
      </c>
      <c r="C657" s="2">
        <f t="shared" si="10"/>
        <v>6.9547779074643384E-5</v>
      </c>
    </row>
    <row r="658" spans="1:3" x14ac:dyDescent="0.2">
      <c r="A658" s="7">
        <v>657</v>
      </c>
      <c r="B658" s="7">
        <f>5000000-Scenarios!N660</f>
        <v>32480.405090949498</v>
      </c>
      <c r="C658" s="2">
        <f t="shared" si="10"/>
        <v>6.9897265401651636E-5</v>
      </c>
    </row>
    <row r="659" spans="1:3" x14ac:dyDescent="0.2">
      <c r="A659" s="7">
        <v>658</v>
      </c>
      <c r="B659" s="7">
        <f>5000000-Scenarios!N661</f>
        <v>-154814.7577154655</v>
      </c>
      <c r="C659" s="2">
        <f t="shared" si="10"/>
        <v>7.024850794135843E-5</v>
      </c>
    </row>
    <row r="660" spans="1:3" x14ac:dyDescent="0.2">
      <c r="A660" s="7">
        <v>659</v>
      </c>
      <c r="B660" s="7">
        <f>5000000-Scenarios!N662</f>
        <v>-88628.584039431997</v>
      </c>
      <c r="C660" s="2">
        <f t="shared" si="10"/>
        <v>7.0601515518953206E-5</v>
      </c>
    </row>
    <row r="661" spans="1:3" x14ac:dyDescent="0.2">
      <c r="A661" s="7">
        <v>660</v>
      </c>
      <c r="B661" s="7">
        <f>5000000-Scenarios!N663</f>
        <v>207533.59740608837</v>
      </c>
      <c r="C661" s="2">
        <f t="shared" si="10"/>
        <v>7.0956297003973068E-5</v>
      </c>
    </row>
    <row r="662" spans="1:3" x14ac:dyDescent="0.2">
      <c r="A662" s="7">
        <v>661</v>
      </c>
      <c r="B662" s="7">
        <f>5000000-Scenarios!N664</f>
        <v>-190370.57580967247</v>
      </c>
      <c r="C662" s="2">
        <f t="shared" si="10"/>
        <v>7.131286131052568E-5</v>
      </c>
    </row>
    <row r="663" spans="1:3" x14ac:dyDescent="0.2">
      <c r="A663" s="7">
        <v>662</v>
      </c>
      <c r="B663" s="7">
        <f>5000000-Scenarios!N665</f>
        <v>-167328.74712383375</v>
      </c>
      <c r="C663" s="2">
        <f t="shared" si="10"/>
        <v>7.1671217397513266E-5</v>
      </c>
    </row>
    <row r="664" spans="1:3" x14ac:dyDescent="0.2">
      <c r="A664" s="7">
        <v>663</v>
      </c>
      <c r="B664" s="7">
        <f>5000000-Scenarios!N666</f>
        <v>-53120.927187546156</v>
      </c>
      <c r="C664" s="2">
        <f t="shared" si="10"/>
        <v>7.2031374268857553E-5</v>
      </c>
    </row>
    <row r="665" spans="1:3" x14ac:dyDescent="0.2">
      <c r="A665" s="7">
        <v>664</v>
      </c>
      <c r="B665" s="7">
        <f>5000000-Scenarios!N667</f>
        <v>-147051.46438885573</v>
      </c>
      <c r="C665" s="2">
        <f t="shared" si="10"/>
        <v>7.2393340973726179E-5</v>
      </c>
    </row>
    <row r="666" spans="1:3" x14ac:dyDescent="0.2">
      <c r="A666" s="7">
        <v>665</v>
      </c>
      <c r="B666" s="7">
        <f>5000000-Scenarios!N668</f>
        <v>-158125.34496193565</v>
      </c>
      <c r="C666" s="2">
        <f t="shared" si="10"/>
        <v>7.2757126606759983E-5</v>
      </c>
    </row>
    <row r="667" spans="1:3" x14ac:dyDescent="0.2">
      <c r="A667" s="7">
        <v>666</v>
      </c>
      <c r="B667" s="7">
        <f>5000000-Scenarios!N669</f>
        <v>-349413.78812060505</v>
      </c>
      <c r="C667" s="2">
        <f t="shared" si="10"/>
        <v>7.3122740308301473E-5</v>
      </c>
    </row>
    <row r="668" spans="1:3" x14ac:dyDescent="0.2">
      <c r="A668" s="7">
        <v>667</v>
      </c>
      <c r="B668" s="7">
        <f>5000000-Scenarios!N670</f>
        <v>-67258.744812354445</v>
      </c>
      <c r="C668" s="2">
        <f t="shared" si="10"/>
        <v>7.3490191264624611E-5</v>
      </c>
    </row>
    <row r="669" spans="1:3" x14ac:dyDescent="0.2">
      <c r="A669" s="7">
        <v>668</v>
      </c>
      <c r="B669" s="7">
        <f>5000000-Scenarios!N671</f>
        <v>351996.33301605005</v>
      </c>
      <c r="C669" s="2">
        <f t="shared" si="10"/>
        <v>7.385948870816542E-5</v>
      </c>
    </row>
    <row r="670" spans="1:3" x14ac:dyDescent="0.2">
      <c r="A670" s="7">
        <v>669</v>
      </c>
      <c r="B670" s="7">
        <f>5000000-Scenarios!N672</f>
        <v>-2138.7679682625458</v>
      </c>
      <c r="C670" s="2">
        <f t="shared" si="10"/>
        <v>7.4230641917754207E-5</v>
      </c>
    </row>
    <row r="671" spans="1:3" x14ac:dyDescent="0.2">
      <c r="A671" s="7">
        <v>670</v>
      </c>
      <c r="B671" s="7">
        <f>5000000-Scenarios!N673</f>
        <v>-33670.914578815922</v>
      </c>
      <c r="C671" s="2">
        <f t="shared" si="10"/>
        <v>7.460366021884844E-5</v>
      </c>
    </row>
    <row r="672" spans="1:3" x14ac:dyDescent="0.2">
      <c r="A672" s="7">
        <v>671</v>
      </c>
      <c r="B672" s="7">
        <f>5000000-Scenarios!N674</f>
        <v>113785.22823159117</v>
      </c>
      <c r="C672" s="2">
        <f t="shared" si="10"/>
        <v>7.4978552983767283E-5</v>
      </c>
    </row>
    <row r="673" spans="1:3" x14ac:dyDescent="0.2">
      <c r="A673" s="7">
        <v>672</v>
      </c>
      <c r="B673" s="7">
        <f>5000000-Scenarios!N675</f>
        <v>-183887.09063263517</v>
      </c>
      <c r="C673" s="2">
        <f t="shared" si="10"/>
        <v>7.535532963192691E-5</v>
      </c>
    </row>
    <row r="674" spans="1:3" x14ac:dyDescent="0.2">
      <c r="A674" s="7">
        <v>673</v>
      </c>
      <c r="B674" s="7">
        <f>5000000-Scenarios!N676</f>
        <v>124820.55598594528</v>
      </c>
      <c r="C674" s="2">
        <f t="shared" si="10"/>
        <v>7.5733999630077297E-5</v>
      </c>
    </row>
    <row r="675" spans="1:3" x14ac:dyDescent="0.2">
      <c r="A675" s="7">
        <v>674</v>
      </c>
      <c r="B675" s="7">
        <f>5000000-Scenarios!N677</f>
        <v>30333.700150772929</v>
      </c>
      <c r="C675" s="2">
        <f t="shared" si="10"/>
        <v>7.6114572492539997E-5</v>
      </c>
    </row>
    <row r="676" spans="1:3" x14ac:dyDescent="0.2">
      <c r="A676" s="7">
        <v>675</v>
      </c>
      <c r="B676" s="7">
        <f>5000000-Scenarios!N678</f>
        <v>99959.166762552224</v>
      </c>
      <c r="C676" s="2">
        <f t="shared" si="10"/>
        <v>7.6497057781447239E-5</v>
      </c>
    </row>
    <row r="677" spans="1:3" x14ac:dyDescent="0.2">
      <c r="A677" s="7">
        <v>676</v>
      </c>
      <c r="B677" s="7">
        <f>5000000-Scenarios!N679</f>
        <v>212315.60755987465</v>
      </c>
      <c r="C677" s="2">
        <f t="shared" si="10"/>
        <v>7.6881465106982142E-5</v>
      </c>
    </row>
    <row r="678" spans="1:3" x14ac:dyDescent="0.2">
      <c r="A678" s="7">
        <v>677</v>
      </c>
      <c r="B678" s="7">
        <f>5000000-Scenarios!N680</f>
        <v>199675.13056741003</v>
      </c>
      <c r="C678" s="2">
        <f t="shared" si="10"/>
        <v>7.7267804127620235E-5</v>
      </c>
    </row>
    <row r="679" spans="1:3" x14ac:dyDescent="0.2">
      <c r="A679" s="7">
        <v>678</v>
      </c>
      <c r="B679" s="7">
        <f>5000000-Scenarios!N681</f>
        <v>-327100.10227340739</v>
      </c>
      <c r="C679" s="2">
        <f t="shared" si="10"/>
        <v>7.7656084550372105E-5</v>
      </c>
    </row>
    <row r="680" spans="1:3" x14ac:dyDescent="0.2">
      <c r="A680" s="7">
        <v>679</v>
      </c>
      <c r="B680" s="7">
        <f>5000000-Scenarios!N682</f>
        <v>-179799.74145396519</v>
      </c>
      <c r="C680" s="2">
        <f t="shared" si="10"/>
        <v>7.8046316131027244E-5</v>
      </c>
    </row>
    <row r="681" spans="1:3" x14ac:dyDescent="0.2">
      <c r="A681" s="7">
        <v>680</v>
      </c>
      <c r="B681" s="7">
        <f>5000000-Scenarios!N683</f>
        <v>96150.261347841471</v>
      </c>
      <c r="C681" s="2">
        <f t="shared" si="10"/>
        <v>7.8438508674399243E-5</v>
      </c>
    </row>
    <row r="682" spans="1:3" x14ac:dyDescent="0.2">
      <c r="A682" s="7">
        <v>681</v>
      </c>
      <c r="B682" s="7">
        <f>5000000-Scenarios!N684</f>
        <v>-331059.68273727968</v>
      </c>
      <c r="C682" s="2">
        <f t="shared" si="10"/>
        <v>7.8832672034572095E-5</v>
      </c>
    </row>
    <row r="683" spans="1:3" x14ac:dyDescent="0.2">
      <c r="A683" s="7">
        <v>682</v>
      </c>
      <c r="B683" s="7">
        <f>5000000-Scenarios!N685</f>
        <v>229037.38602284342</v>
      </c>
      <c r="C683" s="2">
        <f t="shared" si="10"/>
        <v>7.9228816115147827E-5</v>
      </c>
    </row>
    <row r="684" spans="1:3" x14ac:dyDescent="0.2">
      <c r="A684" s="7">
        <v>683</v>
      </c>
      <c r="B684" s="7">
        <f>5000000-Scenarios!N686</f>
        <v>13434.32517303247</v>
      </c>
      <c r="C684" s="2">
        <f t="shared" si="10"/>
        <v>7.9626950869495311E-5</v>
      </c>
    </row>
    <row r="685" spans="1:3" x14ac:dyDescent="0.2">
      <c r="A685" s="7">
        <v>684</v>
      </c>
      <c r="B685" s="7">
        <f>5000000-Scenarios!N687</f>
        <v>-272476.57708795369</v>
      </c>
      <c r="C685" s="2">
        <f t="shared" si="10"/>
        <v>8.0027086301000307E-5</v>
      </c>
    </row>
    <row r="686" spans="1:3" x14ac:dyDescent="0.2">
      <c r="A686" s="7">
        <v>685</v>
      </c>
      <c r="B686" s="7">
        <f>5000000-Scenarios!N688</f>
        <v>579426.18465295807</v>
      </c>
      <c r="C686" s="2">
        <f t="shared" si="10"/>
        <v>8.0429232463316878E-5</v>
      </c>
    </row>
    <row r="687" spans="1:3" x14ac:dyDescent="0.2">
      <c r="A687" s="7">
        <v>686</v>
      </c>
      <c r="B687" s="7">
        <f>5000000-Scenarios!N689</f>
        <v>-84417.061952977441</v>
      </c>
      <c r="C687" s="2">
        <f t="shared" si="10"/>
        <v>8.0833399460619995E-5</v>
      </c>
    </row>
    <row r="688" spans="1:3" x14ac:dyDescent="0.2">
      <c r="A688" s="7">
        <v>687</v>
      </c>
      <c r="B688" s="7">
        <f>5000000-Scenarios!N690</f>
        <v>-173288.06949392706</v>
      </c>
      <c r="C688" s="2">
        <f t="shared" si="10"/>
        <v>8.1239597447859292E-5</v>
      </c>
    </row>
    <row r="689" spans="1:3" x14ac:dyDescent="0.2">
      <c r="A689" s="7">
        <v>688</v>
      </c>
      <c r="B689" s="7">
        <f>5000000-Scenarios!N691</f>
        <v>-203087.35621931776</v>
      </c>
      <c r="C689" s="2">
        <f t="shared" si="10"/>
        <v>8.1647836631014344E-5</v>
      </c>
    </row>
    <row r="690" spans="1:3" x14ac:dyDescent="0.2">
      <c r="A690" s="7">
        <v>689</v>
      </c>
      <c r="B690" s="7">
        <f>5000000-Scenarios!N692</f>
        <v>-116616.61154778022</v>
      </c>
      <c r="C690" s="2">
        <f t="shared" si="10"/>
        <v>8.205812726735111E-5</v>
      </c>
    </row>
    <row r="691" spans="1:3" x14ac:dyDescent="0.2">
      <c r="A691" s="7">
        <v>690</v>
      </c>
      <c r="B691" s="7">
        <f>5000000-Scenarios!N693</f>
        <v>-80073.209290115163</v>
      </c>
      <c r="C691" s="2">
        <f t="shared" si="10"/>
        <v>8.2470479665679505E-5</v>
      </c>
    </row>
    <row r="692" spans="1:3" x14ac:dyDescent="0.2">
      <c r="A692" s="7">
        <v>691</v>
      </c>
      <c r="B692" s="7">
        <f>5000000-Scenarios!N694</f>
        <v>-195787.37818159349</v>
      </c>
      <c r="C692" s="2">
        <f t="shared" si="10"/>
        <v>8.288490418661256E-5</v>
      </c>
    </row>
    <row r="693" spans="1:3" x14ac:dyDescent="0.2">
      <c r="A693" s="7">
        <v>692</v>
      </c>
      <c r="B693" s="7">
        <f>5000000-Scenarios!N695</f>
        <v>73345.162237927318</v>
      </c>
      <c r="C693" s="2">
        <f t="shared" si="10"/>
        <v>8.3301411242826706E-5</v>
      </c>
    </row>
    <row r="694" spans="1:3" x14ac:dyDescent="0.2">
      <c r="A694" s="7">
        <v>693</v>
      </c>
      <c r="B694" s="7">
        <f>5000000-Scenarios!N696</f>
        <v>-23059.168662434444</v>
      </c>
      <c r="C694" s="2">
        <f t="shared" si="10"/>
        <v>8.3720011299323325E-5</v>
      </c>
    </row>
    <row r="695" spans="1:3" x14ac:dyDescent="0.2">
      <c r="A695" s="7">
        <v>694</v>
      </c>
      <c r="B695" s="7">
        <f>5000000-Scenarios!N697</f>
        <v>127025.33644029591</v>
      </c>
      <c r="C695" s="2">
        <f t="shared" si="10"/>
        <v>8.4140714873691795E-5</v>
      </c>
    </row>
    <row r="696" spans="1:3" x14ac:dyDescent="0.2">
      <c r="A696" s="7">
        <v>695</v>
      </c>
      <c r="B696" s="7">
        <f>5000000-Scenarios!N698</f>
        <v>-52803.682305839844</v>
      </c>
      <c r="C696" s="2">
        <f t="shared" si="10"/>
        <v>8.4563532536373665E-5</v>
      </c>
    </row>
    <row r="697" spans="1:3" x14ac:dyDescent="0.2">
      <c r="A697" s="7">
        <v>696</v>
      </c>
      <c r="B697" s="7">
        <f>5000000-Scenarios!N699</f>
        <v>104729.22929240856</v>
      </c>
      <c r="C697" s="2">
        <f t="shared" si="10"/>
        <v>8.4988474910928298E-5</v>
      </c>
    </row>
    <row r="698" spans="1:3" x14ac:dyDescent="0.2">
      <c r="A698" s="7">
        <v>697</v>
      </c>
      <c r="B698" s="7">
        <f>5000000-Scenarios!N700</f>
        <v>48115.717815078795</v>
      </c>
      <c r="C698" s="2">
        <f t="shared" si="10"/>
        <v>8.5415552674299779E-5</v>
      </c>
    </row>
    <row r="699" spans="1:3" x14ac:dyDescent="0.2">
      <c r="A699" s="7">
        <v>698</v>
      </c>
      <c r="B699" s="7">
        <f>5000000-Scenarios!N701</f>
        <v>565052.31236849539</v>
      </c>
      <c r="C699" s="2">
        <f t="shared" si="10"/>
        <v>8.584477655708521E-5</v>
      </c>
    </row>
    <row r="700" spans="1:3" x14ac:dyDescent="0.2">
      <c r="A700" s="7">
        <v>699</v>
      </c>
      <c r="B700" s="7">
        <f>5000000-Scenarios!N702</f>
        <v>-9419.6959132375196</v>
      </c>
      <c r="C700" s="2">
        <f t="shared" si="10"/>
        <v>8.6276157343804244E-5</v>
      </c>
    </row>
    <row r="701" spans="1:3" x14ac:dyDescent="0.2">
      <c r="A701" s="7">
        <v>700</v>
      </c>
      <c r="B701" s="7">
        <f>5000000-Scenarios!N703</f>
        <v>210370.49197082128</v>
      </c>
      <c r="C701" s="2">
        <f t="shared" si="10"/>
        <v>8.6709705873170081E-5</v>
      </c>
    </row>
    <row r="702" spans="1:3" x14ac:dyDescent="0.2">
      <c r="A702" s="7">
        <v>701</v>
      </c>
      <c r="B702" s="7">
        <f>5000000-Scenarios!N704</f>
        <v>280219.45073812455</v>
      </c>
      <c r="C702" s="2">
        <f t="shared" si="10"/>
        <v>8.7145433038361903E-5</v>
      </c>
    </row>
    <row r="703" spans="1:3" x14ac:dyDescent="0.2">
      <c r="A703" s="7">
        <v>702</v>
      </c>
      <c r="B703" s="7">
        <f>5000000-Scenarios!N705</f>
        <v>-16421.11111071799</v>
      </c>
      <c r="C703" s="2">
        <f t="shared" si="10"/>
        <v>8.7583349787298388E-5</v>
      </c>
    </row>
    <row r="704" spans="1:3" x14ac:dyDescent="0.2">
      <c r="A704" s="7">
        <v>703</v>
      </c>
      <c r="B704" s="7">
        <f>5000000-Scenarios!N706</f>
        <v>-84177.42116028443</v>
      </c>
      <c r="C704" s="2">
        <f t="shared" si="10"/>
        <v>8.8023467122912963E-5</v>
      </c>
    </row>
    <row r="705" spans="1:3" x14ac:dyDescent="0.2">
      <c r="A705" s="7">
        <v>704</v>
      </c>
      <c r="B705" s="7">
        <f>5000000-Scenarios!N707</f>
        <v>211318.29192552902</v>
      </c>
      <c r="C705" s="2">
        <f t="shared" si="10"/>
        <v>8.8465796103430101E-5</v>
      </c>
    </row>
    <row r="706" spans="1:3" x14ac:dyDescent="0.2">
      <c r="A706" s="7">
        <v>705</v>
      </c>
      <c r="B706" s="7">
        <f>5000000-Scenarios!N708</f>
        <v>-67534.560457134619</v>
      </c>
      <c r="C706" s="2">
        <f t="shared" si="10"/>
        <v>8.8910347842643321E-5</v>
      </c>
    </row>
    <row r="707" spans="1:3" x14ac:dyDescent="0.2">
      <c r="A707" s="7">
        <v>706</v>
      </c>
      <c r="B707" s="7">
        <f>5000000-Scenarios!N709</f>
        <v>329912.35861194413</v>
      </c>
      <c r="C707" s="2">
        <f t="shared" ref="C707:C770" si="11">($F$2^(1509-A707))*(1-$F$2)/(1-$F$2^1509)</f>
        <v>8.9357133510194279E-5</v>
      </c>
    </row>
    <row r="708" spans="1:3" x14ac:dyDescent="0.2">
      <c r="A708" s="7">
        <v>707</v>
      </c>
      <c r="B708" s="7">
        <f>5000000-Scenarios!N710</f>
        <v>165038.82723700069</v>
      </c>
      <c r="C708" s="2">
        <f t="shared" si="11"/>
        <v>8.9806164331853545E-5</v>
      </c>
    </row>
    <row r="709" spans="1:3" x14ac:dyDescent="0.2">
      <c r="A709" s="7">
        <v>708</v>
      </c>
      <c r="B709" s="7">
        <f>5000000-Scenarios!N711</f>
        <v>164170.49096852634</v>
      </c>
      <c r="C709" s="2">
        <f t="shared" si="11"/>
        <v>9.0257451589802567E-5</v>
      </c>
    </row>
    <row r="710" spans="1:3" x14ac:dyDescent="0.2">
      <c r="A710" s="7">
        <v>709</v>
      </c>
      <c r="B710" s="7">
        <f>5000000-Scenarios!N712</f>
        <v>282724.57315671351</v>
      </c>
      <c r="C710" s="2">
        <f t="shared" si="11"/>
        <v>9.071100662291716E-5</v>
      </c>
    </row>
    <row r="711" spans="1:3" x14ac:dyDescent="0.2">
      <c r="A711" s="7">
        <v>710</v>
      </c>
      <c r="B711" s="7">
        <f>5000000-Scenarios!N713</f>
        <v>-141570.47966052033</v>
      </c>
      <c r="C711" s="2">
        <f t="shared" si="11"/>
        <v>9.1166840827052408E-5</v>
      </c>
    </row>
    <row r="712" spans="1:3" x14ac:dyDescent="0.2">
      <c r="A712" s="7">
        <v>711</v>
      </c>
      <c r="B712" s="7">
        <f>5000000-Scenarios!N714</f>
        <v>217830.90127645433</v>
      </c>
      <c r="C712" s="2">
        <f t="shared" si="11"/>
        <v>9.1624965655329058E-5</v>
      </c>
    </row>
    <row r="713" spans="1:3" x14ac:dyDescent="0.2">
      <c r="A713" s="7">
        <v>712</v>
      </c>
      <c r="B713" s="7">
        <f>5000000-Scenarios!N715</f>
        <v>-118858.46003557835</v>
      </c>
      <c r="C713" s="2">
        <f t="shared" si="11"/>
        <v>9.208539261842117E-5</v>
      </c>
    </row>
    <row r="714" spans="1:3" x14ac:dyDescent="0.2">
      <c r="A714" s="7">
        <v>713</v>
      </c>
      <c r="B714" s="7">
        <f>5000000-Scenarios!N716</f>
        <v>-58982.364912388846</v>
      </c>
      <c r="C714" s="2">
        <f t="shared" si="11"/>
        <v>9.2548133284845382E-5</v>
      </c>
    </row>
    <row r="715" spans="1:3" x14ac:dyDescent="0.2">
      <c r="A715" s="7">
        <v>714</v>
      </c>
      <c r="B715" s="7">
        <f>5000000-Scenarios!N717</f>
        <v>-361125.01161014661</v>
      </c>
      <c r="C715" s="2">
        <f t="shared" si="11"/>
        <v>9.3013199281251628E-5</v>
      </c>
    </row>
    <row r="716" spans="1:3" x14ac:dyDescent="0.2">
      <c r="A716" s="7">
        <v>715</v>
      </c>
      <c r="B716" s="7">
        <f>5000000-Scenarios!N718</f>
        <v>-384404.86401333753</v>
      </c>
      <c r="C716" s="2">
        <f t="shared" si="11"/>
        <v>9.348060229271522E-5</v>
      </c>
    </row>
    <row r="717" spans="1:3" x14ac:dyDescent="0.2">
      <c r="A717" s="7">
        <v>716</v>
      </c>
      <c r="B717" s="7">
        <f>5000000-Scenarios!N719</f>
        <v>-110897.27589041647</v>
      </c>
      <c r="C717" s="2">
        <f t="shared" si="11"/>
        <v>9.3950354063030366E-5</v>
      </c>
    </row>
    <row r="718" spans="1:3" x14ac:dyDescent="0.2">
      <c r="A718" s="7">
        <v>717</v>
      </c>
      <c r="B718" s="7">
        <f>5000000-Scenarios!N720</f>
        <v>-217631.79324706644</v>
      </c>
      <c r="C718" s="2">
        <f t="shared" si="11"/>
        <v>9.4422466395005378E-5</v>
      </c>
    </row>
    <row r="719" spans="1:3" x14ac:dyDescent="0.2">
      <c r="A719" s="7">
        <v>718</v>
      </c>
      <c r="B719" s="7">
        <f>5000000-Scenarios!N721</f>
        <v>173235.66428054217</v>
      </c>
      <c r="C719" s="2">
        <f t="shared" si="11"/>
        <v>9.4896951150759182E-5</v>
      </c>
    </row>
    <row r="720" spans="1:3" x14ac:dyDescent="0.2">
      <c r="A720" s="7">
        <v>719</v>
      </c>
      <c r="B720" s="7">
        <f>5000000-Scenarios!N722</f>
        <v>-145870.08574288804</v>
      </c>
      <c r="C720" s="2">
        <f t="shared" si="11"/>
        <v>9.5373820252019284E-5</v>
      </c>
    </row>
    <row r="721" spans="1:3" x14ac:dyDescent="0.2">
      <c r="A721" s="7">
        <v>720</v>
      </c>
      <c r="B721" s="7">
        <f>5000000-Scenarios!N723</f>
        <v>55107.77705991827</v>
      </c>
      <c r="C721" s="2">
        <f t="shared" si="11"/>
        <v>9.5853085680421395E-5</v>
      </c>
    </row>
    <row r="722" spans="1:3" x14ac:dyDescent="0.2">
      <c r="A722" s="7">
        <v>721</v>
      </c>
      <c r="B722" s="7">
        <f>5000000-Scenarios!N724</f>
        <v>-205041.84176952299</v>
      </c>
      <c r="C722" s="2">
        <f t="shared" si="11"/>
        <v>9.6334759477810438E-5</v>
      </c>
    </row>
    <row r="723" spans="1:3" x14ac:dyDescent="0.2">
      <c r="A723" s="7">
        <v>722</v>
      </c>
      <c r="B723" s="7">
        <f>5000000-Scenarios!N725</f>
        <v>-190252.56342220772</v>
      </c>
      <c r="C723" s="2">
        <f t="shared" si="11"/>
        <v>9.6818853746543154E-5</v>
      </c>
    </row>
    <row r="724" spans="1:3" x14ac:dyDescent="0.2">
      <c r="A724" s="7">
        <v>723</v>
      </c>
      <c r="B724" s="7">
        <f>5000000-Scenarios!N726</f>
        <v>129008.46278554946</v>
      </c>
      <c r="C724" s="2">
        <f t="shared" si="11"/>
        <v>9.73053806497921E-5</v>
      </c>
    </row>
    <row r="725" spans="1:3" x14ac:dyDescent="0.2">
      <c r="A725" s="7">
        <v>724</v>
      </c>
      <c r="B725" s="7">
        <f>5000000-Scenarios!N727</f>
        <v>313193.3586093653</v>
      </c>
      <c r="C725" s="2">
        <f t="shared" si="11"/>
        <v>9.7794352411851375E-5</v>
      </c>
    </row>
    <row r="726" spans="1:3" x14ac:dyDescent="0.2">
      <c r="A726" s="7">
        <v>725</v>
      </c>
      <c r="B726" s="7">
        <f>5000000-Scenarios!N728</f>
        <v>-49910.698732459918</v>
      </c>
      <c r="C726" s="2">
        <f t="shared" si="11"/>
        <v>9.828578131844359E-5</v>
      </c>
    </row>
    <row r="727" spans="1:3" x14ac:dyDescent="0.2">
      <c r="A727" s="7">
        <v>726</v>
      </c>
      <c r="B727" s="7">
        <f>5000000-Scenarios!N729</f>
        <v>-471777.7856577374</v>
      </c>
      <c r="C727" s="2">
        <f t="shared" si="11"/>
        <v>9.8779679717028753E-5</v>
      </c>
    </row>
    <row r="728" spans="1:3" x14ac:dyDescent="0.2">
      <c r="A728" s="7">
        <v>727</v>
      </c>
      <c r="B728" s="7">
        <f>5000000-Scenarios!N730</f>
        <v>-167275.52864805888</v>
      </c>
      <c r="C728" s="2">
        <f t="shared" si="11"/>
        <v>9.9276060017114301E-5</v>
      </c>
    </row>
    <row r="729" spans="1:3" x14ac:dyDescent="0.2">
      <c r="A729" s="7">
        <v>728</v>
      </c>
      <c r="B729" s="7">
        <f>5000000-Scenarios!N731</f>
        <v>250352.74046729039</v>
      </c>
      <c r="C729" s="2">
        <f t="shared" si="11"/>
        <v>9.9774934690567157E-5</v>
      </c>
    </row>
    <row r="730" spans="1:3" x14ac:dyDescent="0.2">
      <c r="A730" s="7">
        <v>729</v>
      </c>
      <c r="B730" s="7">
        <f>5000000-Scenarios!N732</f>
        <v>-197074.25128262118</v>
      </c>
      <c r="C730" s="2">
        <f t="shared" si="11"/>
        <v>1.0027631627192678E-4</v>
      </c>
    </row>
    <row r="731" spans="1:3" x14ac:dyDescent="0.2">
      <c r="A731" s="7">
        <v>730</v>
      </c>
      <c r="B731" s="7">
        <f>5000000-Scenarios!N733</f>
        <v>55017.954994829372</v>
      </c>
      <c r="C731" s="2">
        <f t="shared" si="11"/>
        <v>1.0078021735872037E-4</v>
      </c>
    </row>
    <row r="732" spans="1:3" x14ac:dyDescent="0.2">
      <c r="A732" s="7">
        <v>731</v>
      </c>
      <c r="B732" s="7">
        <f>5000000-Scenarios!N734</f>
        <v>302571.15841499809</v>
      </c>
      <c r="C732" s="2">
        <f t="shared" si="11"/>
        <v>1.0128665061177926E-4</v>
      </c>
    </row>
    <row r="733" spans="1:3" x14ac:dyDescent="0.2">
      <c r="A733" s="7">
        <v>732</v>
      </c>
      <c r="B733" s="7">
        <f>5000000-Scenarios!N735</f>
        <v>-165051.74929532595</v>
      </c>
      <c r="C733" s="2">
        <f t="shared" si="11"/>
        <v>1.0179562875555704E-4</v>
      </c>
    </row>
    <row r="734" spans="1:3" x14ac:dyDescent="0.2">
      <c r="A734" s="7">
        <v>733</v>
      </c>
      <c r="B734" s="7">
        <f>5000000-Scenarios!N736</f>
        <v>-83312.626057526097</v>
      </c>
      <c r="C734" s="2">
        <f t="shared" si="11"/>
        <v>1.0230716457844928E-4</v>
      </c>
    </row>
    <row r="735" spans="1:3" x14ac:dyDescent="0.2">
      <c r="A735" s="7">
        <v>734</v>
      </c>
      <c r="B735" s="7">
        <f>5000000-Scenarios!N737</f>
        <v>-26896.156715689227</v>
      </c>
      <c r="C735" s="2">
        <f t="shared" si="11"/>
        <v>1.0282127093311488E-4</v>
      </c>
    </row>
    <row r="736" spans="1:3" x14ac:dyDescent="0.2">
      <c r="A736" s="7">
        <v>735</v>
      </c>
      <c r="B736" s="7">
        <f>5000000-Scenarios!N738</f>
        <v>240010.0837850729</v>
      </c>
      <c r="C736" s="2">
        <f t="shared" si="11"/>
        <v>1.0333796073679886E-4</v>
      </c>
    </row>
    <row r="737" spans="1:3" x14ac:dyDescent="0.2">
      <c r="A737" s="7">
        <v>736</v>
      </c>
      <c r="B737" s="7">
        <f>5000000-Scenarios!N739</f>
        <v>-108614.11226869095</v>
      </c>
      <c r="C737" s="2">
        <f t="shared" si="11"/>
        <v>1.0385724697165715E-4</v>
      </c>
    </row>
    <row r="738" spans="1:3" x14ac:dyDescent="0.2">
      <c r="A738" s="7">
        <v>737</v>
      </c>
      <c r="B738" s="7">
        <f>5000000-Scenarios!N740</f>
        <v>20245.864213170484</v>
      </c>
      <c r="C738" s="2">
        <f t="shared" si="11"/>
        <v>1.0437914268508258E-4</v>
      </c>
    </row>
    <row r="739" spans="1:3" x14ac:dyDescent="0.2">
      <c r="A739" s="7">
        <v>738</v>
      </c>
      <c r="B739" s="7">
        <f>5000000-Scenarios!N741</f>
        <v>196365.12233276665</v>
      </c>
      <c r="C739" s="2">
        <f t="shared" si="11"/>
        <v>1.0490366099003272E-4</v>
      </c>
    </row>
    <row r="740" spans="1:3" x14ac:dyDescent="0.2">
      <c r="A740" s="7">
        <v>739</v>
      </c>
      <c r="B740" s="7">
        <f>5000000-Scenarios!N742</f>
        <v>661463.51688851509</v>
      </c>
      <c r="C740" s="2">
        <f t="shared" si="11"/>
        <v>1.0543081506535952E-4</v>
      </c>
    </row>
    <row r="741" spans="1:3" x14ac:dyDescent="0.2">
      <c r="A741" s="7">
        <v>740</v>
      </c>
      <c r="B741" s="7">
        <f>5000000-Scenarios!N743</f>
        <v>-93734.070424056612</v>
      </c>
      <c r="C741" s="2">
        <f t="shared" si="11"/>
        <v>1.059606181561402E-4</v>
      </c>
    </row>
    <row r="742" spans="1:3" x14ac:dyDescent="0.2">
      <c r="A742" s="7">
        <v>741</v>
      </c>
      <c r="B742" s="7">
        <f>5000000-Scenarios!N744</f>
        <v>-503648.25905538443</v>
      </c>
      <c r="C742" s="2">
        <f t="shared" si="11"/>
        <v>1.0649308357401027E-4</v>
      </c>
    </row>
    <row r="743" spans="1:3" x14ac:dyDescent="0.2">
      <c r="A743" s="7">
        <v>742</v>
      </c>
      <c r="B743" s="7">
        <f>5000000-Scenarios!N745</f>
        <v>128842.98889696412</v>
      </c>
      <c r="C743" s="2">
        <f t="shared" si="11"/>
        <v>1.0702822469749777E-4</v>
      </c>
    </row>
    <row r="744" spans="1:3" x14ac:dyDescent="0.2">
      <c r="A744" s="7">
        <v>743</v>
      </c>
      <c r="B744" s="7">
        <f>5000000-Scenarios!N746</f>
        <v>160770.73922325764</v>
      </c>
      <c r="C744" s="2">
        <f t="shared" si="11"/>
        <v>1.0756605497235956E-4</v>
      </c>
    </row>
    <row r="745" spans="1:3" x14ac:dyDescent="0.2">
      <c r="A745" s="7">
        <v>744</v>
      </c>
      <c r="B745" s="7">
        <f>5000000-Scenarios!N747</f>
        <v>277928.69344623666</v>
      </c>
      <c r="C745" s="2">
        <f t="shared" si="11"/>
        <v>1.0810658791191915E-4</v>
      </c>
    </row>
    <row r="746" spans="1:3" x14ac:dyDescent="0.2">
      <c r="A746" s="7">
        <v>745</v>
      </c>
      <c r="B746" s="7">
        <f>5000000-Scenarios!N748</f>
        <v>-524920.22394755296</v>
      </c>
      <c r="C746" s="2">
        <f t="shared" si="11"/>
        <v>1.0864983709740617E-4</v>
      </c>
    </row>
    <row r="747" spans="1:3" x14ac:dyDescent="0.2">
      <c r="A747" s="7">
        <v>746</v>
      </c>
      <c r="B747" s="7">
        <f>5000000-Scenarios!N749</f>
        <v>-264149.38003541529</v>
      </c>
      <c r="C747" s="2">
        <f t="shared" si="11"/>
        <v>1.0919581617829765E-4</v>
      </c>
    </row>
    <row r="748" spans="1:3" x14ac:dyDescent="0.2">
      <c r="A748" s="7">
        <v>747</v>
      </c>
      <c r="B748" s="7">
        <f>5000000-Scenarios!N750</f>
        <v>23476.183107835241</v>
      </c>
      <c r="C748" s="2">
        <f t="shared" si="11"/>
        <v>1.0974453887266097E-4</v>
      </c>
    </row>
    <row r="749" spans="1:3" x14ac:dyDescent="0.2">
      <c r="A749" s="7">
        <v>748</v>
      </c>
      <c r="B749" s="7">
        <f>5000000-Scenarios!N751</f>
        <v>-232107.876522623</v>
      </c>
      <c r="C749" s="2">
        <f t="shared" si="11"/>
        <v>1.1029601896749847E-4</v>
      </c>
    </row>
    <row r="750" spans="1:3" x14ac:dyDescent="0.2">
      <c r="A750" s="7">
        <v>749</v>
      </c>
      <c r="B750" s="7">
        <f>5000000-Scenarios!N752</f>
        <v>-13887.658452130854</v>
      </c>
      <c r="C750" s="2">
        <f t="shared" si="11"/>
        <v>1.1085027031909394E-4</v>
      </c>
    </row>
    <row r="751" spans="1:3" x14ac:dyDescent="0.2">
      <c r="A751" s="7">
        <v>750</v>
      </c>
      <c r="B751" s="7">
        <f>5000000-Scenarios!N753</f>
        <v>27281.138996042311</v>
      </c>
      <c r="C751" s="2">
        <f t="shared" si="11"/>
        <v>1.1140730685336075E-4</v>
      </c>
    </row>
    <row r="752" spans="1:3" x14ac:dyDescent="0.2">
      <c r="A752" s="7">
        <v>751</v>
      </c>
      <c r="B752" s="7">
        <f>5000000-Scenarios!N754</f>
        <v>196324.90442132298</v>
      </c>
      <c r="C752" s="2">
        <f t="shared" si="11"/>
        <v>1.1196714256619172E-4</v>
      </c>
    </row>
    <row r="753" spans="1:3" x14ac:dyDescent="0.2">
      <c r="A753" s="7">
        <v>752</v>
      </c>
      <c r="B753" s="7">
        <f>5000000-Scenarios!N755</f>
        <v>-39946.914866170846</v>
      </c>
      <c r="C753" s="2">
        <f t="shared" si="11"/>
        <v>1.1252979152381072E-4</v>
      </c>
    </row>
    <row r="754" spans="1:3" x14ac:dyDescent="0.2">
      <c r="A754" s="7">
        <v>753</v>
      </c>
      <c r="B754" s="7">
        <f>5000000-Scenarios!N756</f>
        <v>46608.015614318661</v>
      </c>
      <c r="C754" s="2">
        <f t="shared" si="11"/>
        <v>1.1309526786312639E-4</v>
      </c>
    </row>
    <row r="755" spans="1:3" x14ac:dyDescent="0.2">
      <c r="A755" s="7">
        <v>754</v>
      </c>
      <c r="B755" s="7">
        <f>5000000-Scenarios!N757</f>
        <v>-200462.09689335246</v>
      </c>
      <c r="C755" s="2">
        <f t="shared" si="11"/>
        <v>1.1366358579208681E-4</v>
      </c>
    </row>
    <row r="756" spans="1:3" x14ac:dyDescent="0.2">
      <c r="A756" s="7">
        <v>755</v>
      </c>
      <c r="B756" s="7">
        <f>5000000-Scenarios!N758</f>
        <v>-101328.80144063383</v>
      </c>
      <c r="C756" s="2">
        <f t="shared" si="11"/>
        <v>1.1423475959003698E-4</v>
      </c>
    </row>
    <row r="757" spans="1:3" x14ac:dyDescent="0.2">
      <c r="A757" s="7">
        <v>756</v>
      </c>
      <c r="B757" s="7">
        <f>5000000-Scenarios!N759</f>
        <v>201703.81279345974</v>
      </c>
      <c r="C757" s="2">
        <f t="shared" si="11"/>
        <v>1.1480880360807738E-4</v>
      </c>
    </row>
    <row r="758" spans="1:3" x14ac:dyDescent="0.2">
      <c r="A758" s="7">
        <v>757</v>
      </c>
      <c r="B758" s="7">
        <f>5000000-Scenarios!N760</f>
        <v>-63808.379717383534</v>
      </c>
      <c r="C758" s="2">
        <f t="shared" si="11"/>
        <v>1.1538573226942452E-4</v>
      </c>
    </row>
    <row r="759" spans="1:3" x14ac:dyDescent="0.2">
      <c r="A759" s="7">
        <v>758</v>
      </c>
      <c r="B759" s="7">
        <f>5000000-Scenarios!N761</f>
        <v>-33304.295511322096</v>
      </c>
      <c r="C759" s="2">
        <f t="shared" si="11"/>
        <v>1.1596556006977337E-4</v>
      </c>
    </row>
    <row r="760" spans="1:3" x14ac:dyDescent="0.2">
      <c r="A760" s="7">
        <v>759</v>
      </c>
      <c r="B760" s="7">
        <f>5000000-Scenarios!N762</f>
        <v>29999.971356775612</v>
      </c>
      <c r="C760" s="2">
        <f t="shared" si="11"/>
        <v>1.1654830157766171E-4</v>
      </c>
    </row>
    <row r="761" spans="1:3" x14ac:dyDescent="0.2">
      <c r="A761" s="7">
        <v>760</v>
      </c>
      <c r="B761" s="7">
        <f>5000000-Scenarios!N763</f>
        <v>401008.94845641963</v>
      </c>
      <c r="C761" s="2">
        <f t="shared" si="11"/>
        <v>1.1713397143483587E-4</v>
      </c>
    </row>
    <row r="762" spans="1:3" x14ac:dyDescent="0.2">
      <c r="A762" s="7">
        <v>761</v>
      </c>
      <c r="B762" s="7">
        <f>5000000-Scenarios!N764</f>
        <v>236513.92927446775</v>
      </c>
      <c r="C762" s="2">
        <f t="shared" si="11"/>
        <v>1.1772258435661897E-4</v>
      </c>
    </row>
    <row r="763" spans="1:3" x14ac:dyDescent="0.2">
      <c r="A763" s="7">
        <v>762</v>
      </c>
      <c r="B763" s="7">
        <f>5000000-Scenarios!N765</f>
        <v>-33240.589580535889</v>
      </c>
      <c r="C763" s="2">
        <f t="shared" si="11"/>
        <v>1.1831415513228036E-4</v>
      </c>
    </row>
    <row r="764" spans="1:3" x14ac:dyDescent="0.2">
      <c r="A764" s="7">
        <v>763</v>
      </c>
      <c r="B764" s="7">
        <f>5000000-Scenarios!N766</f>
        <v>220002.35994790867</v>
      </c>
      <c r="C764" s="2">
        <f t="shared" si="11"/>
        <v>1.1890869862540741E-4</v>
      </c>
    </row>
    <row r="765" spans="1:3" x14ac:dyDescent="0.2">
      <c r="A765" s="7">
        <v>764</v>
      </c>
      <c r="B765" s="7">
        <f>5000000-Scenarios!N767</f>
        <v>228889.67388498224</v>
      </c>
      <c r="C765" s="2">
        <f t="shared" si="11"/>
        <v>1.1950622977427878E-4</v>
      </c>
    </row>
    <row r="766" spans="1:3" x14ac:dyDescent="0.2">
      <c r="A766" s="7">
        <v>765</v>
      </c>
      <c r="B766" s="7">
        <f>5000000-Scenarios!N768</f>
        <v>-26177.525871490128</v>
      </c>
      <c r="C766" s="2">
        <f t="shared" si="11"/>
        <v>1.2010676359223997E-4</v>
      </c>
    </row>
    <row r="767" spans="1:3" x14ac:dyDescent="0.2">
      <c r="A767" s="7">
        <v>766</v>
      </c>
      <c r="B767" s="7">
        <f>5000000-Scenarios!N769</f>
        <v>-170303.74198678508</v>
      </c>
      <c r="C767" s="2">
        <f t="shared" si="11"/>
        <v>1.2071031516808038E-4</v>
      </c>
    </row>
    <row r="768" spans="1:3" x14ac:dyDescent="0.2">
      <c r="A768" s="7">
        <v>767</v>
      </c>
      <c r="B768" s="7">
        <f>5000000-Scenarios!N770</f>
        <v>116989.22829797957</v>
      </c>
      <c r="C768" s="2">
        <f t="shared" si="11"/>
        <v>1.2131689966641244E-4</v>
      </c>
    </row>
    <row r="769" spans="1:3" x14ac:dyDescent="0.2">
      <c r="A769" s="7">
        <v>768</v>
      </c>
      <c r="B769" s="7">
        <f>5000000-Scenarios!N771</f>
        <v>-28822.733318560757</v>
      </c>
      <c r="C769" s="2">
        <f t="shared" si="11"/>
        <v>1.219265323280527E-4</v>
      </c>
    </row>
    <row r="770" spans="1:3" x14ac:dyDescent="0.2">
      <c r="A770" s="7">
        <v>769</v>
      </c>
      <c r="B770" s="7">
        <f>5000000-Scenarios!N772</f>
        <v>-10840.244894562289</v>
      </c>
      <c r="C770" s="2">
        <f t="shared" si="11"/>
        <v>1.2253922847040475E-4</v>
      </c>
    </row>
    <row r="771" spans="1:3" x14ac:dyDescent="0.2">
      <c r="A771" s="7">
        <v>770</v>
      </c>
      <c r="B771" s="7">
        <f>5000000-Scenarios!N773</f>
        <v>88721.865584718063</v>
      </c>
      <c r="C771" s="2">
        <f t="shared" ref="C771:C834" si="12">($F$2^(1509-A771))*(1-$F$2)/(1-$F$2^1509)</f>
        <v>1.2315500348784395E-4</v>
      </c>
    </row>
    <row r="772" spans="1:3" x14ac:dyDescent="0.2">
      <c r="A772" s="7">
        <v>771</v>
      </c>
      <c r="B772" s="7">
        <f>5000000-Scenarios!N774</f>
        <v>166377.42227517255</v>
      </c>
      <c r="C772" s="2">
        <f t="shared" si="12"/>
        <v>1.2377387285210443E-4</v>
      </c>
    </row>
    <row r="773" spans="1:3" x14ac:dyDescent="0.2">
      <c r="A773" s="7">
        <v>772</v>
      </c>
      <c r="B773" s="7">
        <f>5000000-Scenarios!N775</f>
        <v>94111.561422963627</v>
      </c>
      <c r="C773" s="2">
        <f t="shared" si="12"/>
        <v>1.2439585211266782E-4</v>
      </c>
    </row>
    <row r="774" spans="1:3" x14ac:dyDescent="0.2">
      <c r="A774" s="7">
        <v>773</v>
      </c>
      <c r="B774" s="7">
        <f>5000000-Scenarios!N776</f>
        <v>-30699.467875139788</v>
      </c>
      <c r="C774" s="2">
        <f t="shared" si="12"/>
        <v>1.2502095689715357E-4</v>
      </c>
    </row>
    <row r="775" spans="1:3" x14ac:dyDescent="0.2">
      <c r="A775" s="7">
        <v>774</v>
      </c>
      <c r="B775" s="7">
        <f>5000000-Scenarios!N777</f>
        <v>284145.84763766453</v>
      </c>
      <c r="C775" s="2">
        <f t="shared" si="12"/>
        <v>1.2564920291171212E-4</v>
      </c>
    </row>
    <row r="776" spans="1:3" x14ac:dyDescent="0.2">
      <c r="A776" s="7">
        <v>775</v>
      </c>
      <c r="B776" s="7">
        <f>5000000-Scenarios!N778</f>
        <v>-5311.9569089682773</v>
      </c>
      <c r="C776" s="2">
        <f t="shared" si="12"/>
        <v>1.2628060594141921E-4</v>
      </c>
    </row>
    <row r="777" spans="1:3" x14ac:dyDescent="0.2">
      <c r="A777" s="7">
        <v>776</v>
      </c>
      <c r="B777" s="7">
        <f>5000000-Scenarios!N779</f>
        <v>-298066.42849896476</v>
      </c>
      <c r="C777" s="2">
        <f t="shared" si="12"/>
        <v>1.2691518185067261E-4</v>
      </c>
    </row>
    <row r="778" spans="1:3" x14ac:dyDescent="0.2">
      <c r="A778" s="7">
        <v>777</v>
      </c>
      <c r="B778" s="7">
        <f>5000000-Scenarios!N780</f>
        <v>-45405.370629216544</v>
      </c>
      <c r="C778" s="2">
        <f t="shared" si="12"/>
        <v>1.2755294658359052E-4</v>
      </c>
    </row>
    <row r="779" spans="1:3" x14ac:dyDescent="0.2">
      <c r="A779" s="7">
        <v>778</v>
      </c>
      <c r="B779" s="7">
        <f>5000000-Scenarios!N781</f>
        <v>-149090.83537839167</v>
      </c>
      <c r="C779" s="2">
        <f t="shared" si="12"/>
        <v>1.2819391616441259E-4</v>
      </c>
    </row>
    <row r="780" spans="1:3" x14ac:dyDescent="0.2">
      <c r="A780" s="7">
        <v>779</v>
      </c>
      <c r="B780" s="7">
        <f>5000000-Scenarios!N782</f>
        <v>-157208.78175716568</v>
      </c>
      <c r="C780" s="2">
        <f t="shared" si="12"/>
        <v>1.288381066979021E-4</v>
      </c>
    </row>
    <row r="781" spans="1:3" x14ac:dyDescent="0.2">
      <c r="A781" s="7">
        <v>780</v>
      </c>
      <c r="B781" s="7">
        <f>5000000-Scenarios!N783</f>
        <v>-243618.57454678789</v>
      </c>
      <c r="C781" s="2">
        <f t="shared" si="12"/>
        <v>1.2948553436975085E-4</v>
      </c>
    </row>
    <row r="782" spans="1:3" x14ac:dyDescent="0.2">
      <c r="A782" s="7">
        <v>781</v>
      </c>
      <c r="B782" s="7">
        <f>5000000-Scenarios!N784</f>
        <v>351923.73087721504</v>
      </c>
      <c r="C782" s="2">
        <f t="shared" si="12"/>
        <v>1.3013621544698579E-4</v>
      </c>
    </row>
    <row r="783" spans="1:3" x14ac:dyDescent="0.2">
      <c r="A783" s="7">
        <v>782</v>
      </c>
      <c r="B783" s="7">
        <f>5000000-Scenarios!N785</f>
        <v>21906.883868344128</v>
      </c>
      <c r="C783" s="2">
        <f t="shared" si="12"/>
        <v>1.3079016627837766E-4</v>
      </c>
    </row>
    <row r="784" spans="1:3" x14ac:dyDescent="0.2">
      <c r="A784" s="7">
        <v>783</v>
      </c>
      <c r="B784" s="7">
        <f>5000000-Scenarios!N786</f>
        <v>371876.85501531698</v>
      </c>
      <c r="C784" s="2">
        <f t="shared" si="12"/>
        <v>1.3144740329485197E-4</v>
      </c>
    </row>
    <row r="785" spans="1:3" x14ac:dyDescent="0.2">
      <c r="A785" s="7">
        <v>784</v>
      </c>
      <c r="B785" s="7">
        <f>5000000-Scenarios!N787</f>
        <v>18931.002660940401</v>
      </c>
      <c r="C785" s="2">
        <f t="shared" si="12"/>
        <v>1.3210794300990146E-4</v>
      </c>
    </row>
    <row r="786" spans="1:3" x14ac:dyDescent="0.2">
      <c r="A786" s="7">
        <v>785</v>
      </c>
      <c r="B786" s="7">
        <f>5000000-Scenarios!N788</f>
        <v>40071.400126475841</v>
      </c>
      <c r="C786" s="2">
        <f t="shared" si="12"/>
        <v>1.3277180202000144E-4</v>
      </c>
    </row>
    <row r="787" spans="1:3" x14ac:dyDescent="0.2">
      <c r="A787" s="7">
        <v>786</v>
      </c>
      <c r="B787" s="7">
        <f>5000000-Scenarios!N789</f>
        <v>-74488.34010209702</v>
      </c>
      <c r="C787" s="2">
        <f t="shared" si="12"/>
        <v>1.3343899700502657E-4</v>
      </c>
    </row>
    <row r="788" spans="1:3" x14ac:dyDescent="0.2">
      <c r="A788" s="7">
        <v>787</v>
      </c>
      <c r="B788" s="7">
        <f>5000000-Scenarios!N790</f>
        <v>-435809.28443831764</v>
      </c>
      <c r="C788" s="2">
        <f t="shared" si="12"/>
        <v>1.3410954472866993E-4</v>
      </c>
    </row>
    <row r="789" spans="1:3" x14ac:dyDescent="0.2">
      <c r="A789" s="7">
        <v>788</v>
      </c>
      <c r="B789" s="7">
        <f>5000000-Scenarios!N791</f>
        <v>7522.6447267932817</v>
      </c>
      <c r="C789" s="2">
        <f t="shared" si="12"/>
        <v>1.3478346203886425E-4</v>
      </c>
    </row>
    <row r="790" spans="1:3" x14ac:dyDescent="0.2">
      <c r="A790" s="7">
        <v>789</v>
      </c>
      <c r="B790" s="7">
        <f>5000000-Scenarios!N792</f>
        <v>-324158.32148207631</v>
      </c>
      <c r="C790" s="2">
        <f t="shared" si="12"/>
        <v>1.3546076586820526E-4</v>
      </c>
    </row>
    <row r="791" spans="1:3" x14ac:dyDescent="0.2">
      <c r="A791" s="7">
        <v>790</v>
      </c>
      <c r="B791" s="7">
        <f>5000000-Scenarios!N793</f>
        <v>322452.17312828451</v>
      </c>
      <c r="C791" s="2">
        <f t="shared" si="12"/>
        <v>1.3614147323437716E-4</v>
      </c>
    </row>
    <row r="792" spans="1:3" x14ac:dyDescent="0.2">
      <c r="A792" s="7">
        <v>791</v>
      </c>
      <c r="B792" s="7">
        <f>5000000-Scenarios!N794</f>
        <v>73049.186511840671</v>
      </c>
      <c r="C792" s="2">
        <f t="shared" si="12"/>
        <v>1.3682560124058006E-4</v>
      </c>
    </row>
    <row r="793" spans="1:3" x14ac:dyDescent="0.2">
      <c r="A793" s="7">
        <v>792</v>
      </c>
      <c r="B793" s="7">
        <f>5000000-Scenarios!N795</f>
        <v>-5579.8666152004153</v>
      </c>
      <c r="C793" s="2">
        <f t="shared" si="12"/>
        <v>1.3751316707595983E-4</v>
      </c>
    </row>
    <row r="794" spans="1:3" x14ac:dyDescent="0.2">
      <c r="A794" s="7">
        <v>793</v>
      </c>
      <c r="B794" s="7">
        <f>5000000-Scenarios!N796</f>
        <v>204602.72966098133</v>
      </c>
      <c r="C794" s="2">
        <f t="shared" si="12"/>
        <v>1.3820418801604005E-4</v>
      </c>
    </row>
    <row r="795" spans="1:3" x14ac:dyDescent="0.2">
      <c r="A795" s="7">
        <v>794</v>
      </c>
      <c r="B795" s="7">
        <f>5000000-Scenarios!N797</f>
        <v>256987.49516540859</v>
      </c>
      <c r="C795" s="2">
        <f t="shared" si="12"/>
        <v>1.3889868142315584E-4</v>
      </c>
    </row>
    <row r="796" spans="1:3" x14ac:dyDescent="0.2">
      <c r="A796" s="7">
        <v>795</v>
      </c>
      <c r="B796" s="7">
        <f>5000000-Scenarios!N798</f>
        <v>-73240.367087089457</v>
      </c>
      <c r="C796" s="2">
        <f t="shared" si="12"/>
        <v>1.3959666474689029E-4</v>
      </c>
    </row>
    <row r="797" spans="1:3" x14ac:dyDescent="0.2">
      <c r="A797" s="7">
        <v>796</v>
      </c>
      <c r="B797" s="7">
        <f>5000000-Scenarios!N799</f>
        <v>-218523.58092661668</v>
      </c>
      <c r="C797" s="2">
        <f t="shared" si="12"/>
        <v>1.4029815552451283E-4</v>
      </c>
    </row>
    <row r="798" spans="1:3" x14ac:dyDescent="0.2">
      <c r="A798" s="7">
        <v>797</v>
      </c>
      <c r="B798" s="7">
        <f>5000000-Scenarios!N800</f>
        <v>-318143.10619411804</v>
      </c>
      <c r="C798" s="2">
        <f t="shared" si="12"/>
        <v>1.4100317138141999E-4</v>
      </c>
    </row>
    <row r="799" spans="1:3" x14ac:dyDescent="0.2">
      <c r="A799" s="7">
        <v>798</v>
      </c>
      <c r="B799" s="7">
        <f>5000000-Scenarios!N801</f>
        <v>4592.6981168948114</v>
      </c>
      <c r="C799" s="2">
        <f t="shared" si="12"/>
        <v>1.4171173003157784E-4</v>
      </c>
    </row>
    <row r="800" spans="1:3" x14ac:dyDescent="0.2">
      <c r="A800" s="7">
        <v>799</v>
      </c>
      <c r="B800" s="7">
        <f>5000000-Scenarios!N802</f>
        <v>52563.383187311701</v>
      </c>
      <c r="C800" s="2">
        <f t="shared" si="12"/>
        <v>1.4242384927796767E-4</v>
      </c>
    </row>
    <row r="801" spans="1:3" x14ac:dyDescent="0.2">
      <c r="A801" s="7">
        <v>800</v>
      </c>
      <c r="B801" s="7">
        <f>5000000-Scenarios!N803</f>
        <v>-189676.05277751945</v>
      </c>
      <c r="C801" s="2">
        <f t="shared" si="12"/>
        <v>1.4313954701303285E-4</v>
      </c>
    </row>
    <row r="802" spans="1:3" x14ac:dyDescent="0.2">
      <c r="A802" s="7">
        <v>801</v>
      </c>
      <c r="B802" s="7">
        <f>5000000-Scenarios!N804</f>
        <v>64028.770404991694</v>
      </c>
      <c r="C802" s="2">
        <f t="shared" si="12"/>
        <v>1.4385884121912847E-4</v>
      </c>
    </row>
    <row r="803" spans="1:3" x14ac:dyDescent="0.2">
      <c r="A803" s="7">
        <v>802</v>
      </c>
      <c r="B803" s="7">
        <f>5000000-Scenarios!N805</f>
        <v>-82530.071452512406</v>
      </c>
      <c r="C803" s="2">
        <f t="shared" si="12"/>
        <v>1.4458174996897333E-4</v>
      </c>
    </row>
    <row r="804" spans="1:3" x14ac:dyDescent="0.2">
      <c r="A804" s="7">
        <v>803</v>
      </c>
      <c r="B804" s="7">
        <f>5000000-Scenarios!N806</f>
        <v>-93496.039775403216</v>
      </c>
      <c r="C804" s="2">
        <f t="shared" si="12"/>
        <v>1.4530829142610384E-4</v>
      </c>
    </row>
    <row r="805" spans="1:3" x14ac:dyDescent="0.2">
      <c r="A805" s="7">
        <v>804</v>
      </c>
      <c r="B805" s="7">
        <f>5000000-Scenarios!N807</f>
        <v>-172140.58376103453</v>
      </c>
      <c r="C805" s="2">
        <f t="shared" si="12"/>
        <v>1.460384838453305E-4</v>
      </c>
    </row>
    <row r="806" spans="1:3" x14ac:dyDescent="0.2">
      <c r="A806" s="7">
        <v>805</v>
      </c>
      <c r="B806" s="7">
        <f>5000000-Scenarios!N808</f>
        <v>30418.063975602388</v>
      </c>
      <c r="C806" s="2">
        <f t="shared" si="12"/>
        <v>1.4677234557319648E-4</v>
      </c>
    </row>
    <row r="807" spans="1:3" x14ac:dyDescent="0.2">
      <c r="A807" s="7">
        <v>806</v>
      </c>
      <c r="B807" s="7">
        <f>5000000-Scenarios!N809</f>
        <v>153935.86266962439</v>
      </c>
      <c r="C807" s="2">
        <f t="shared" si="12"/>
        <v>1.4750989504843867E-4</v>
      </c>
    </row>
    <row r="808" spans="1:3" x14ac:dyDescent="0.2">
      <c r="A808" s="7">
        <v>807</v>
      </c>
      <c r="B808" s="7">
        <f>5000000-Scenarios!N810</f>
        <v>437900.96487442218</v>
      </c>
      <c r="C808" s="2">
        <f t="shared" si="12"/>
        <v>1.4825115080245094E-4</v>
      </c>
    </row>
    <row r="809" spans="1:3" x14ac:dyDescent="0.2">
      <c r="A809" s="7">
        <v>808</v>
      </c>
      <c r="B809" s="7">
        <f>5000000-Scenarios!N811</f>
        <v>-15719.495142580941</v>
      </c>
      <c r="C809" s="2">
        <f t="shared" si="12"/>
        <v>1.4899613145974972E-4</v>
      </c>
    </row>
    <row r="810" spans="1:3" x14ac:dyDescent="0.2">
      <c r="A810" s="7">
        <v>809</v>
      </c>
      <c r="B810" s="7">
        <f>5000000-Scenarios!N812</f>
        <v>-108116.47277032863</v>
      </c>
      <c r="C810" s="2">
        <f t="shared" si="12"/>
        <v>1.4974485573844193E-4</v>
      </c>
    </row>
    <row r="811" spans="1:3" x14ac:dyDescent="0.2">
      <c r="A811" s="7">
        <v>810</v>
      </c>
      <c r="B811" s="7">
        <f>5000000-Scenarios!N813</f>
        <v>498824.9019572828</v>
      </c>
      <c r="C811" s="2">
        <f t="shared" si="12"/>
        <v>1.5049734245069536E-4</v>
      </c>
    </row>
    <row r="812" spans="1:3" x14ac:dyDescent="0.2">
      <c r="A812" s="7">
        <v>811</v>
      </c>
      <c r="B812" s="7">
        <f>5000000-Scenarios!N814</f>
        <v>-123171.12095118687</v>
      </c>
      <c r="C812" s="2">
        <f t="shared" si="12"/>
        <v>1.5125361050321144E-4</v>
      </c>
    </row>
    <row r="813" spans="1:3" x14ac:dyDescent="0.2">
      <c r="A813" s="7">
        <v>812</v>
      </c>
      <c r="B813" s="7">
        <f>5000000-Scenarios!N815</f>
        <v>-170994.53241097834</v>
      </c>
      <c r="C813" s="2">
        <f t="shared" si="12"/>
        <v>1.5201367889769993E-4</v>
      </c>
    </row>
    <row r="814" spans="1:3" x14ac:dyDescent="0.2">
      <c r="A814" s="7">
        <v>813</v>
      </c>
      <c r="B814" s="7">
        <f>5000000-Scenarios!N816</f>
        <v>84044.614522783086</v>
      </c>
      <c r="C814" s="2">
        <f t="shared" si="12"/>
        <v>1.5277756673135671E-4</v>
      </c>
    </row>
    <row r="815" spans="1:3" x14ac:dyDescent="0.2">
      <c r="A815" s="7">
        <v>814</v>
      </c>
      <c r="B815" s="7">
        <f>5000000-Scenarios!N817</f>
        <v>41816.348344771191</v>
      </c>
      <c r="C815" s="2">
        <f t="shared" si="12"/>
        <v>1.5354529319734341E-4</v>
      </c>
    </row>
    <row r="816" spans="1:3" x14ac:dyDescent="0.2">
      <c r="A816" s="7">
        <v>815</v>
      </c>
      <c r="B816" s="7">
        <f>5000000-Scenarios!N818</f>
        <v>-222567.11307080183</v>
      </c>
      <c r="C816" s="2">
        <f t="shared" si="12"/>
        <v>1.5431687758526977E-4</v>
      </c>
    </row>
    <row r="817" spans="1:3" x14ac:dyDescent="0.2">
      <c r="A817" s="7">
        <v>816</v>
      </c>
      <c r="B817" s="7">
        <f>5000000-Scenarios!N819</f>
        <v>2763.4518000986427</v>
      </c>
      <c r="C817" s="2">
        <f t="shared" si="12"/>
        <v>1.5509233928167818E-4</v>
      </c>
    </row>
    <row r="818" spans="1:3" x14ac:dyDescent="0.2">
      <c r="A818" s="7">
        <v>817</v>
      </c>
      <c r="B818" s="7">
        <f>5000000-Scenarios!N820</f>
        <v>98678.088705435395</v>
      </c>
      <c r="C818" s="2">
        <f t="shared" si="12"/>
        <v>1.5587169777053081E-4</v>
      </c>
    </row>
    <row r="819" spans="1:3" x14ac:dyDescent="0.2">
      <c r="A819" s="7">
        <v>818</v>
      </c>
      <c r="B819" s="7">
        <f>5000000-Scenarios!N821</f>
        <v>88303.870228571817</v>
      </c>
      <c r="C819" s="2">
        <f t="shared" si="12"/>
        <v>1.566549726336993E-4</v>
      </c>
    </row>
    <row r="820" spans="1:3" x14ac:dyDescent="0.2">
      <c r="A820" s="7">
        <v>819</v>
      </c>
      <c r="B820" s="7">
        <f>5000000-Scenarios!N822</f>
        <v>215743.29788078554</v>
      </c>
      <c r="C820" s="2">
        <f t="shared" si="12"/>
        <v>1.5744218355145655E-4</v>
      </c>
    </row>
    <row r="821" spans="1:3" x14ac:dyDescent="0.2">
      <c r="A821" s="7">
        <v>820</v>
      </c>
      <c r="B821" s="7">
        <f>5000000-Scenarios!N823</f>
        <v>206663.32434249856</v>
      </c>
      <c r="C821" s="2">
        <f t="shared" si="12"/>
        <v>1.5823335030297145E-4</v>
      </c>
    </row>
    <row r="822" spans="1:3" x14ac:dyDescent="0.2">
      <c r="A822" s="7">
        <v>821</v>
      </c>
      <c r="B822" s="7">
        <f>5000000-Scenarios!N824</f>
        <v>-41792.325853897259</v>
      </c>
      <c r="C822" s="2">
        <f t="shared" si="12"/>
        <v>1.5902849276680546E-4</v>
      </c>
    </row>
    <row r="823" spans="1:3" x14ac:dyDescent="0.2">
      <c r="A823" s="7">
        <v>822</v>
      </c>
      <c r="B823" s="7">
        <f>5000000-Scenarios!N825</f>
        <v>-19153.248509548604</v>
      </c>
      <c r="C823" s="2">
        <f t="shared" si="12"/>
        <v>1.5982763092141253E-4</v>
      </c>
    </row>
    <row r="824" spans="1:3" x14ac:dyDescent="0.2">
      <c r="A824" s="7">
        <v>823</v>
      </c>
      <c r="B824" s="7">
        <f>5000000-Scenarios!N826</f>
        <v>-222629.74116468988</v>
      </c>
      <c r="C824" s="2">
        <f t="shared" si="12"/>
        <v>1.6063078484564077E-4</v>
      </c>
    </row>
    <row r="825" spans="1:3" x14ac:dyDescent="0.2">
      <c r="A825" s="7">
        <v>824</v>
      </c>
      <c r="B825" s="7">
        <f>5000000-Scenarios!N827</f>
        <v>-25922.419958276674</v>
      </c>
      <c r="C825" s="2">
        <f t="shared" si="12"/>
        <v>1.6143797471923689E-4</v>
      </c>
    </row>
    <row r="826" spans="1:3" x14ac:dyDescent="0.2">
      <c r="A826" s="7">
        <v>825</v>
      </c>
      <c r="B826" s="7">
        <f>5000000-Scenarios!N828</f>
        <v>181905.61201062892</v>
      </c>
      <c r="C826" s="2">
        <f t="shared" si="12"/>
        <v>1.6224922082335371E-4</v>
      </c>
    </row>
    <row r="827" spans="1:3" x14ac:dyDescent="0.2">
      <c r="A827" s="7">
        <v>826</v>
      </c>
      <c r="B827" s="7">
        <f>5000000-Scenarios!N829</f>
        <v>28436.501361059025</v>
      </c>
      <c r="C827" s="2">
        <f t="shared" si="12"/>
        <v>1.6306454354105896E-4</v>
      </c>
    </row>
    <row r="828" spans="1:3" x14ac:dyDescent="0.2">
      <c r="A828" s="7">
        <v>827</v>
      </c>
      <c r="B828" s="7">
        <f>5000000-Scenarios!N830</f>
        <v>-105904.35479372926</v>
      </c>
      <c r="C828" s="2">
        <f t="shared" si="12"/>
        <v>1.6388396335784819E-4</v>
      </c>
    </row>
    <row r="829" spans="1:3" x14ac:dyDescent="0.2">
      <c r="A829" s="7">
        <v>828</v>
      </c>
      <c r="B829" s="7">
        <f>5000000-Scenarios!N831</f>
        <v>-77299.952734716237</v>
      </c>
      <c r="C829" s="2">
        <f t="shared" si="12"/>
        <v>1.6470750086215901E-4</v>
      </c>
    </row>
    <row r="830" spans="1:3" x14ac:dyDescent="0.2">
      <c r="A830" s="7">
        <v>829</v>
      </c>
      <c r="B830" s="7">
        <f>5000000-Scenarios!N832</f>
        <v>-141863.66341199633</v>
      </c>
      <c r="C830" s="2">
        <f t="shared" si="12"/>
        <v>1.6553517674588845E-4</v>
      </c>
    </row>
    <row r="831" spans="1:3" x14ac:dyDescent="0.2">
      <c r="A831" s="7">
        <v>830</v>
      </c>
      <c r="B831" s="7">
        <f>5000000-Scenarios!N833</f>
        <v>76900.978507063352</v>
      </c>
      <c r="C831" s="2">
        <f t="shared" si="12"/>
        <v>1.6636701180491303E-4</v>
      </c>
    </row>
    <row r="832" spans="1:3" x14ac:dyDescent="0.2">
      <c r="A832" s="7">
        <v>831</v>
      </c>
      <c r="B832" s="7">
        <f>5000000-Scenarios!N834</f>
        <v>-228818.99162698165</v>
      </c>
      <c r="C832" s="2">
        <f t="shared" si="12"/>
        <v>1.6720302693961107E-4</v>
      </c>
    </row>
    <row r="833" spans="1:3" x14ac:dyDescent="0.2">
      <c r="A833" s="7">
        <v>832</v>
      </c>
      <c r="B833" s="7">
        <f>5000000-Scenarios!N835</f>
        <v>-229360.77779316436</v>
      </c>
      <c r="C833" s="2">
        <f t="shared" si="12"/>
        <v>1.6804324315538807E-4</v>
      </c>
    </row>
    <row r="834" spans="1:3" x14ac:dyDescent="0.2">
      <c r="A834" s="7">
        <v>833</v>
      </c>
      <c r="B834" s="7">
        <f>5000000-Scenarios!N836</f>
        <v>-237606.11498993076</v>
      </c>
      <c r="C834" s="2">
        <f t="shared" si="12"/>
        <v>1.6888768156320404E-4</v>
      </c>
    </row>
    <row r="835" spans="1:3" x14ac:dyDescent="0.2">
      <c r="A835" s="7">
        <v>834</v>
      </c>
      <c r="B835" s="7">
        <f>5000000-Scenarios!N837</f>
        <v>-20524.349404093809</v>
      </c>
      <c r="C835" s="2">
        <f t="shared" ref="C835:C898" si="13">($F$2^(1509-A835))*(1-$F$2)/(1-$F$2^1509)</f>
        <v>1.6973636338010455E-4</v>
      </c>
    </row>
    <row r="836" spans="1:3" x14ac:dyDescent="0.2">
      <c r="A836" s="7">
        <v>835</v>
      </c>
      <c r="B836" s="7">
        <f>5000000-Scenarios!N838</f>
        <v>23306.648566860706</v>
      </c>
      <c r="C836" s="2">
        <f t="shared" si="13"/>
        <v>1.7058930992975332E-4</v>
      </c>
    </row>
    <row r="837" spans="1:3" x14ac:dyDescent="0.2">
      <c r="A837" s="7">
        <v>836</v>
      </c>
      <c r="B837" s="7">
        <f>5000000-Scenarios!N839</f>
        <v>66066.249475650489</v>
      </c>
      <c r="C837" s="2">
        <f t="shared" si="13"/>
        <v>1.7144654264296814E-4</v>
      </c>
    </row>
    <row r="838" spans="1:3" x14ac:dyDescent="0.2">
      <c r="A838" s="7">
        <v>837</v>
      </c>
      <c r="B838" s="7">
        <f>5000000-Scenarios!N840</f>
        <v>-192539.37705780473</v>
      </c>
      <c r="C838" s="2">
        <f t="shared" si="13"/>
        <v>1.7230808305825947E-4</v>
      </c>
    </row>
    <row r="839" spans="1:3" x14ac:dyDescent="0.2">
      <c r="A839" s="7">
        <v>838</v>
      </c>
      <c r="B839" s="7">
        <f>5000000-Scenarios!N841</f>
        <v>-241475.34351835493</v>
      </c>
      <c r="C839" s="2">
        <f t="shared" si="13"/>
        <v>1.7317395282237129E-4</v>
      </c>
    </row>
    <row r="840" spans="1:3" x14ac:dyDescent="0.2">
      <c r="A840" s="7">
        <v>839</v>
      </c>
      <c r="B840" s="7">
        <f>5000000-Scenarios!N842</f>
        <v>-676335.81267176382</v>
      </c>
      <c r="C840" s="2">
        <f t="shared" si="13"/>
        <v>1.7404417369082544E-4</v>
      </c>
    </row>
    <row r="841" spans="1:3" x14ac:dyDescent="0.2">
      <c r="A841" s="7">
        <v>840</v>
      </c>
      <c r="B841" s="7">
        <f>5000000-Scenarios!N843</f>
        <v>88125.369207527488</v>
      </c>
      <c r="C841" s="2">
        <f t="shared" si="13"/>
        <v>1.7491876752846779E-4</v>
      </c>
    </row>
    <row r="842" spans="1:3" x14ac:dyDescent="0.2">
      <c r="A842" s="7">
        <v>841</v>
      </c>
      <c r="B842" s="7">
        <f>5000000-Scenarios!N844</f>
        <v>-246020.46560539864</v>
      </c>
      <c r="C842" s="2">
        <f t="shared" si="13"/>
        <v>1.7579775631001789E-4</v>
      </c>
    </row>
    <row r="843" spans="1:3" x14ac:dyDescent="0.2">
      <c r="A843" s="7">
        <v>842</v>
      </c>
      <c r="B843" s="7">
        <f>5000000-Scenarios!N845</f>
        <v>-53948.396884802729</v>
      </c>
      <c r="C843" s="2">
        <f t="shared" si="13"/>
        <v>1.7668116212062092E-4</v>
      </c>
    </row>
    <row r="844" spans="1:3" x14ac:dyDescent="0.2">
      <c r="A844" s="7">
        <v>843</v>
      </c>
      <c r="B844" s="7">
        <f>5000000-Scenarios!N846</f>
        <v>-311732.8858382022</v>
      </c>
      <c r="C844" s="2">
        <f t="shared" si="13"/>
        <v>1.77569007156403E-4</v>
      </c>
    </row>
    <row r="845" spans="1:3" x14ac:dyDescent="0.2">
      <c r="A845" s="7">
        <v>844</v>
      </c>
      <c r="B845" s="7">
        <f>5000000-Scenarios!N847</f>
        <v>-39445.60501598753</v>
      </c>
      <c r="C845" s="2">
        <f t="shared" si="13"/>
        <v>1.7846131372502812E-4</v>
      </c>
    </row>
    <row r="846" spans="1:3" x14ac:dyDescent="0.2">
      <c r="A846" s="7">
        <v>845</v>
      </c>
      <c r="B846" s="7">
        <f>5000000-Scenarios!N848</f>
        <v>176961.85606033355</v>
      </c>
      <c r="C846" s="2">
        <f t="shared" si="13"/>
        <v>1.7935810424625937E-4</v>
      </c>
    </row>
    <row r="847" spans="1:3" x14ac:dyDescent="0.2">
      <c r="A847" s="7">
        <v>846</v>
      </c>
      <c r="B847" s="7">
        <f>5000000-Scenarios!N849</f>
        <v>259349.56920531765</v>
      </c>
      <c r="C847" s="2">
        <f t="shared" si="13"/>
        <v>1.8025940125252201E-4</v>
      </c>
    </row>
    <row r="848" spans="1:3" x14ac:dyDescent="0.2">
      <c r="A848" s="7">
        <v>847</v>
      </c>
      <c r="B848" s="7">
        <f>5000000-Scenarios!N850</f>
        <v>-209995.70985705219</v>
      </c>
      <c r="C848" s="2">
        <f t="shared" si="13"/>
        <v>1.8116522738946937E-4</v>
      </c>
    </row>
    <row r="849" spans="1:3" x14ac:dyDescent="0.2">
      <c r="A849" s="7">
        <v>848</v>
      </c>
      <c r="B849" s="7">
        <f>5000000-Scenarios!N851</f>
        <v>130053.6167812366</v>
      </c>
      <c r="C849" s="2">
        <f t="shared" si="13"/>
        <v>1.8207560541655214E-4</v>
      </c>
    </row>
    <row r="850" spans="1:3" x14ac:dyDescent="0.2">
      <c r="A850" s="7">
        <v>849</v>
      </c>
      <c r="B850" s="7">
        <f>5000000-Scenarios!N852</f>
        <v>-260400.67748388834</v>
      </c>
      <c r="C850" s="2">
        <f t="shared" si="13"/>
        <v>1.8299055820759005E-4</v>
      </c>
    </row>
    <row r="851" spans="1:3" x14ac:dyDescent="0.2">
      <c r="A851" s="7">
        <v>850</v>
      </c>
      <c r="B851" s="7">
        <f>5000000-Scenarios!N853</f>
        <v>-3740.0692294221371</v>
      </c>
      <c r="C851" s="2">
        <f t="shared" si="13"/>
        <v>1.8391010875134679E-4</v>
      </c>
    </row>
    <row r="852" spans="1:3" x14ac:dyDescent="0.2">
      <c r="A852" s="7">
        <v>851</v>
      </c>
      <c r="B852" s="7">
        <f>5000000-Scenarios!N854</f>
        <v>98974.187315962277</v>
      </c>
      <c r="C852" s="2">
        <f t="shared" si="13"/>
        <v>1.8483428015210734E-4</v>
      </c>
    </row>
    <row r="853" spans="1:3" x14ac:dyDescent="0.2">
      <c r="A853" s="7">
        <v>852</v>
      </c>
      <c r="B853" s="7">
        <f>5000000-Scenarios!N855</f>
        <v>170571.56668337435</v>
      </c>
      <c r="C853" s="2">
        <f t="shared" si="13"/>
        <v>1.8576309563025863E-4</v>
      </c>
    </row>
    <row r="854" spans="1:3" x14ac:dyDescent="0.2">
      <c r="A854" s="7">
        <v>853</v>
      </c>
      <c r="B854" s="7">
        <f>5000000-Scenarios!N856</f>
        <v>-235982.8063301174</v>
      </c>
      <c r="C854" s="2">
        <f t="shared" si="13"/>
        <v>1.86696578522873E-4</v>
      </c>
    </row>
    <row r="855" spans="1:3" x14ac:dyDescent="0.2">
      <c r="A855" s="7">
        <v>854</v>
      </c>
      <c r="B855" s="7">
        <f>5000000-Scenarios!N857</f>
        <v>129277.69152845815</v>
      </c>
      <c r="C855" s="2">
        <f t="shared" si="13"/>
        <v>1.8763475228429448E-4</v>
      </c>
    </row>
    <row r="856" spans="1:3" x14ac:dyDescent="0.2">
      <c r="A856" s="7">
        <v>855</v>
      </c>
      <c r="B856" s="7">
        <f>5000000-Scenarios!N858</f>
        <v>63262.772534877993</v>
      </c>
      <c r="C856" s="2">
        <f t="shared" si="13"/>
        <v>1.8857764048672813E-4</v>
      </c>
    </row>
    <row r="857" spans="1:3" x14ac:dyDescent="0.2">
      <c r="A857" s="7">
        <v>856</v>
      </c>
      <c r="B857" s="7">
        <f>5000000-Scenarios!N859</f>
        <v>14326.383689279668</v>
      </c>
      <c r="C857" s="2">
        <f t="shared" si="13"/>
        <v>1.8952526682083229E-4</v>
      </c>
    </row>
    <row r="858" spans="1:3" x14ac:dyDescent="0.2">
      <c r="A858" s="7">
        <v>857</v>
      </c>
      <c r="B858" s="7">
        <f>5000000-Scenarios!N860</f>
        <v>-80231.124131135643</v>
      </c>
      <c r="C858" s="2">
        <f t="shared" si="13"/>
        <v>1.9047765509631385E-4</v>
      </c>
    </row>
    <row r="859" spans="1:3" x14ac:dyDescent="0.2">
      <c r="A859" s="7">
        <v>858</v>
      </c>
      <c r="B859" s="7">
        <f>5000000-Scenarios!N861</f>
        <v>-169993.01116108149</v>
      </c>
      <c r="C859" s="2">
        <f t="shared" si="13"/>
        <v>1.9143482924252646E-4</v>
      </c>
    </row>
    <row r="860" spans="1:3" x14ac:dyDescent="0.2">
      <c r="A860" s="7">
        <v>859</v>
      </c>
      <c r="B860" s="7">
        <f>5000000-Scenarios!N862</f>
        <v>348005.35970130004</v>
      </c>
      <c r="C860" s="2">
        <f t="shared" si="13"/>
        <v>1.9239681330907182E-4</v>
      </c>
    </row>
    <row r="861" spans="1:3" x14ac:dyDescent="0.2">
      <c r="A861" s="7">
        <v>860</v>
      </c>
      <c r="B861" s="7">
        <f>5000000-Scenarios!N863</f>
        <v>133752.75477211736</v>
      </c>
      <c r="C861" s="2">
        <f t="shared" si="13"/>
        <v>1.9336363146640382E-4</v>
      </c>
    </row>
    <row r="862" spans="1:3" x14ac:dyDescent="0.2">
      <c r="A862" s="7">
        <v>861</v>
      </c>
      <c r="B862" s="7">
        <f>5000000-Scenarios!N864</f>
        <v>73143.197535292245</v>
      </c>
      <c r="C862" s="2">
        <f t="shared" si="13"/>
        <v>1.9433530800643602E-4</v>
      </c>
    </row>
    <row r="863" spans="1:3" x14ac:dyDescent="0.2">
      <c r="A863" s="7">
        <v>862</v>
      </c>
      <c r="B863" s="7">
        <f>5000000-Scenarios!N865</f>
        <v>84328.772783227265</v>
      </c>
      <c r="C863" s="2">
        <f t="shared" si="13"/>
        <v>1.9531186734315177E-4</v>
      </c>
    </row>
    <row r="864" spans="1:3" x14ac:dyDescent="0.2">
      <c r="A864" s="7">
        <v>863</v>
      </c>
      <c r="B864" s="7">
        <f>5000000-Scenarios!N866</f>
        <v>316322.79306638986</v>
      </c>
      <c r="C864" s="2">
        <f t="shared" si="13"/>
        <v>1.9629333401321788E-4</v>
      </c>
    </row>
    <row r="865" spans="1:3" x14ac:dyDescent="0.2">
      <c r="A865" s="7">
        <v>864</v>
      </c>
      <c r="B865" s="7">
        <f>5000000-Scenarios!N867</f>
        <v>-109447.0796459103</v>
      </c>
      <c r="C865" s="2">
        <f t="shared" si="13"/>
        <v>1.9727973267660091E-4</v>
      </c>
    </row>
    <row r="866" spans="1:3" x14ac:dyDescent="0.2">
      <c r="A866" s="7">
        <v>865</v>
      </c>
      <c r="B866" s="7">
        <f>5000000-Scenarios!N868</f>
        <v>-109904.66064391099</v>
      </c>
      <c r="C866" s="2">
        <f t="shared" si="13"/>
        <v>1.9827108811718683E-4</v>
      </c>
    </row>
    <row r="867" spans="1:3" x14ac:dyDescent="0.2">
      <c r="A867" s="7">
        <v>866</v>
      </c>
      <c r="B867" s="7">
        <f>5000000-Scenarios!N869</f>
        <v>-55510.593476342969</v>
      </c>
      <c r="C867" s="2">
        <f t="shared" si="13"/>
        <v>1.9926742524340379E-4</v>
      </c>
    </row>
    <row r="868" spans="1:3" x14ac:dyDescent="0.2">
      <c r="A868" s="7">
        <v>867</v>
      </c>
      <c r="B868" s="7">
        <f>5000000-Scenarios!N870</f>
        <v>-179378.24152493849</v>
      </c>
      <c r="C868" s="2">
        <f t="shared" si="13"/>
        <v>2.0026876908884806E-4</v>
      </c>
    </row>
    <row r="869" spans="1:3" x14ac:dyDescent="0.2">
      <c r="A869" s="7">
        <v>868</v>
      </c>
      <c r="B869" s="7">
        <f>5000000-Scenarios!N871</f>
        <v>-121878.21970558818</v>
      </c>
      <c r="C869" s="2">
        <f t="shared" si="13"/>
        <v>2.0127514481291261E-4</v>
      </c>
    </row>
    <row r="870" spans="1:3" x14ac:dyDescent="0.2">
      <c r="A870" s="7">
        <v>869</v>
      </c>
      <c r="B870" s="7">
        <f>5000000-Scenarios!N872</f>
        <v>-93359.327469237149</v>
      </c>
      <c r="C870" s="2">
        <f t="shared" si="13"/>
        <v>2.022865777014197E-4</v>
      </c>
    </row>
    <row r="871" spans="1:3" x14ac:dyDescent="0.2">
      <c r="A871" s="7">
        <v>870</v>
      </c>
      <c r="B871" s="7">
        <f>5000000-Scenarios!N873</f>
        <v>163053.13581205346</v>
      </c>
      <c r="C871" s="2">
        <f t="shared" si="13"/>
        <v>2.0330309316725598E-4</v>
      </c>
    </row>
    <row r="872" spans="1:3" x14ac:dyDescent="0.2">
      <c r="A872" s="7">
        <v>871</v>
      </c>
      <c r="B872" s="7">
        <f>5000000-Scenarios!N874</f>
        <v>-85776.551229066215</v>
      </c>
      <c r="C872" s="2">
        <f t="shared" si="13"/>
        <v>2.0432471675101103E-4</v>
      </c>
    </row>
    <row r="873" spans="1:3" x14ac:dyDescent="0.2">
      <c r="A873" s="7">
        <v>872</v>
      </c>
      <c r="B873" s="7">
        <f>5000000-Scenarios!N875</f>
        <v>107910.54335144442</v>
      </c>
      <c r="C873" s="2">
        <f t="shared" si="13"/>
        <v>2.0535147412161913E-4</v>
      </c>
    </row>
    <row r="874" spans="1:3" x14ac:dyDescent="0.2">
      <c r="A874" s="7">
        <v>873</v>
      </c>
      <c r="B874" s="7">
        <f>5000000-Scenarios!N876</f>
        <v>57848.359411544167</v>
      </c>
      <c r="C874" s="2">
        <f t="shared" si="13"/>
        <v>2.0638339107700415E-4</v>
      </c>
    </row>
    <row r="875" spans="1:3" x14ac:dyDescent="0.2">
      <c r="A875" s="7">
        <v>874</v>
      </c>
      <c r="B875" s="7">
        <f>5000000-Scenarios!N877</f>
        <v>46234.493577030487</v>
      </c>
      <c r="C875" s="2">
        <f t="shared" si="13"/>
        <v>2.0742049354472773E-4</v>
      </c>
    </row>
    <row r="876" spans="1:3" x14ac:dyDescent="0.2">
      <c r="A876" s="7">
        <v>875</v>
      </c>
      <c r="B876" s="7">
        <f>5000000-Scenarios!N878</f>
        <v>-29819.084794897586</v>
      </c>
      <c r="C876" s="2">
        <f t="shared" si="13"/>
        <v>2.0846280758264098E-4</v>
      </c>
    </row>
    <row r="877" spans="1:3" x14ac:dyDescent="0.2">
      <c r="A877" s="7">
        <v>876</v>
      </c>
      <c r="B877" s="7">
        <f>5000000-Scenarios!N879</f>
        <v>-704.45381927210838</v>
      </c>
      <c r="C877" s="2">
        <f t="shared" si="13"/>
        <v>2.0951035937953868E-4</v>
      </c>
    </row>
    <row r="878" spans="1:3" x14ac:dyDescent="0.2">
      <c r="A878" s="7">
        <v>877</v>
      </c>
      <c r="B878" s="7">
        <f>5000000-Scenarios!N880</f>
        <v>181394.14954131655</v>
      </c>
      <c r="C878" s="2">
        <f t="shared" si="13"/>
        <v>2.1056317525581776E-4</v>
      </c>
    </row>
    <row r="879" spans="1:3" x14ac:dyDescent="0.2">
      <c r="A879" s="7">
        <v>878</v>
      </c>
      <c r="B879" s="7">
        <f>5000000-Scenarios!N881</f>
        <v>55755.540824295953</v>
      </c>
      <c r="C879" s="2">
        <f t="shared" si="13"/>
        <v>2.1162128166413846E-4</v>
      </c>
    </row>
    <row r="880" spans="1:3" x14ac:dyDescent="0.2">
      <c r="A880" s="7">
        <v>879</v>
      </c>
      <c r="B880" s="7">
        <f>5000000-Scenarios!N882</f>
        <v>-13639.568625670858</v>
      </c>
      <c r="C880" s="2">
        <f t="shared" si="13"/>
        <v>2.1268470519008887E-4</v>
      </c>
    </row>
    <row r="881" spans="1:3" x14ac:dyDescent="0.2">
      <c r="A881" s="7">
        <v>880</v>
      </c>
      <c r="B881" s="7">
        <f>5000000-Scenarios!N883</f>
        <v>-128811.47164634615</v>
      </c>
      <c r="C881" s="2">
        <f t="shared" si="13"/>
        <v>2.1375347255285311E-4</v>
      </c>
    </row>
    <row r="882" spans="1:3" x14ac:dyDescent="0.2">
      <c r="A882" s="7">
        <v>881</v>
      </c>
      <c r="B882" s="7">
        <f>5000000-Scenarios!N884</f>
        <v>-66457.479708961211</v>
      </c>
      <c r="C882" s="2">
        <f t="shared" si="13"/>
        <v>2.148276106058826E-4</v>
      </c>
    </row>
    <row r="883" spans="1:3" x14ac:dyDescent="0.2">
      <c r="A883" s="7">
        <v>882</v>
      </c>
      <c r="B883" s="7">
        <f>5000000-Scenarios!N885</f>
        <v>117101.33372515626</v>
      </c>
      <c r="C883" s="2">
        <f t="shared" si="13"/>
        <v>2.1590714633757042E-4</v>
      </c>
    </row>
    <row r="884" spans="1:3" x14ac:dyDescent="0.2">
      <c r="A884" s="7">
        <v>883</v>
      </c>
      <c r="B884" s="7">
        <f>5000000-Scenarios!N886</f>
        <v>43452.323386727832</v>
      </c>
      <c r="C884" s="2">
        <f t="shared" si="13"/>
        <v>2.1699210687193006E-4</v>
      </c>
    </row>
    <row r="885" spans="1:3" x14ac:dyDescent="0.2">
      <c r="A885" s="7">
        <v>884</v>
      </c>
      <c r="B885" s="7">
        <f>5000000-Scenarios!N887</f>
        <v>-76634.289585600607</v>
      </c>
      <c r="C885" s="2">
        <f t="shared" si="13"/>
        <v>2.1808251946927649E-4</v>
      </c>
    </row>
    <row r="886" spans="1:3" x14ac:dyDescent="0.2">
      <c r="A886" s="7">
        <v>885</v>
      </c>
      <c r="B886" s="7">
        <f>5000000-Scenarios!N888</f>
        <v>-328318.32171938941</v>
      </c>
      <c r="C886" s="2">
        <f t="shared" si="13"/>
        <v>2.1917841152691101E-4</v>
      </c>
    </row>
    <row r="887" spans="1:3" x14ac:dyDescent="0.2">
      <c r="A887" s="7">
        <v>886</v>
      </c>
      <c r="B887" s="7">
        <f>5000000-Scenarios!N889</f>
        <v>-122461.68958224822</v>
      </c>
      <c r="C887" s="2">
        <f t="shared" si="13"/>
        <v>2.2027981057981007E-4</v>
      </c>
    </row>
    <row r="888" spans="1:3" x14ac:dyDescent="0.2">
      <c r="A888" s="7">
        <v>887</v>
      </c>
      <c r="B888" s="7">
        <f>5000000-Scenarios!N890</f>
        <v>-93878.134786958806</v>
      </c>
      <c r="C888" s="2">
        <f t="shared" si="13"/>
        <v>2.2138674430131664E-4</v>
      </c>
    </row>
    <row r="889" spans="1:3" x14ac:dyDescent="0.2">
      <c r="A889" s="7">
        <v>888</v>
      </c>
      <c r="B889" s="7">
        <f>5000000-Scenarios!N891</f>
        <v>204232.31351558492</v>
      </c>
      <c r="C889" s="2">
        <f t="shared" si="13"/>
        <v>2.2249924050383584E-4</v>
      </c>
    </row>
    <row r="890" spans="1:3" x14ac:dyDescent="0.2">
      <c r="A890" s="7">
        <v>889</v>
      </c>
      <c r="B890" s="7">
        <f>5000000-Scenarios!N892</f>
        <v>287886.42080551386</v>
      </c>
      <c r="C890" s="2">
        <f t="shared" si="13"/>
        <v>2.2361732713953349E-4</v>
      </c>
    </row>
    <row r="891" spans="1:3" x14ac:dyDescent="0.2">
      <c r="A891" s="7">
        <v>890</v>
      </c>
      <c r="B891" s="7">
        <f>5000000-Scenarios!N893</f>
        <v>162136.18118748441</v>
      </c>
      <c r="C891" s="2">
        <f t="shared" si="13"/>
        <v>2.2474103230103867E-4</v>
      </c>
    </row>
    <row r="892" spans="1:3" x14ac:dyDescent="0.2">
      <c r="A892" s="7">
        <v>891</v>
      </c>
      <c r="B892" s="7">
        <f>5000000-Scenarios!N894</f>
        <v>89417.524254935794</v>
      </c>
      <c r="C892" s="2">
        <f t="shared" si="13"/>
        <v>2.2587038422214943E-4</v>
      </c>
    </row>
    <row r="893" spans="1:3" x14ac:dyDescent="0.2">
      <c r="A893" s="7">
        <v>892</v>
      </c>
      <c r="B893" s="7">
        <f>5000000-Scenarios!N895</f>
        <v>10087.749113406986</v>
      </c>
      <c r="C893" s="2">
        <f t="shared" si="13"/>
        <v>2.2700541127854208E-4</v>
      </c>
    </row>
    <row r="894" spans="1:3" x14ac:dyDescent="0.2">
      <c r="A894" s="7">
        <v>893</v>
      </c>
      <c r="B894" s="7">
        <f>5000000-Scenarios!N896</f>
        <v>320292.78843470011</v>
      </c>
      <c r="C894" s="2">
        <f t="shared" si="13"/>
        <v>2.2814614198848451E-4</v>
      </c>
    </row>
    <row r="895" spans="1:3" x14ac:dyDescent="0.2">
      <c r="A895" s="7">
        <v>894</v>
      </c>
      <c r="B895" s="7">
        <f>5000000-Scenarios!N897</f>
        <v>-104170.71565920673</v>
      </c>
      <c r="C895" s="2">
        <f t="shared" si="13"/>
        <v>2.292926050135523E-4</v>
      </c>
    </row>
    <row r="896" spans="1:3" x14ac:dyDescent="0.2">
      <c r="A896" s="7">
        <v>895</v>
      </c>
      <c r="B896" s="7">
        <f>5000000-Scenarios!N898</f>
        <v>-240675.43357022852</v>
      </c>
      <c r="C896" s="2">
        <f t="shared" si="13"/>
        <v>2.304448291593491E-4</v>
      </c>
    </row>
    <row r="897" spans="1:3" x14ac:dyDescent="0.2">
      <c r="A897" s="7">
        <v>896</v>
      </c>
      <c r="B897" s="7">
        <f>5000000-Scenarios!N899</f>
        <v>-16961.581759975292</v>
      </c>
      <c r="C897" s="2">
        <f t="shared" si="13"/>
        <v>2.316028433762302E-4</v>
      </c>
    </row>
    <row r="898" spans="1:3" x14ac:dyDescent="0.2">
      <c r="A898" s="7">
        <v>897</v>
      </c>
      <c r="B898" s="7">
        <f>5000000-Scenarios!N900</f>
        <v>-32282.778229852207</v>
      </c>
      <c r="C898" s="2">
        <f t="shared" si="13"/>
        <v>2.3276667676003034E-4</v>
      </c>
    </row>
    <row r="899" spans="1:3" x14ac:dyDescent="0.2">
      <c r="A899" s="7">
        <v>898</v>
      </c>
      <c r="B899" s="7">
        <f>5000000-Scenarios!N901</f>
        <v>-183624.72873030417</v>
      </c>
      <c r="C899" s="2">
        <f t="shared" ref="C899:C962" si="14">($F$2^(1509-A899))*(1-$F$2)/(1-$F$2^1509)</f>
        <v>2.3393635855279433E-4</v>
      </c>
    </row>
    <row r="900" spans="1:3" x14ac:dyDescent="0.2">
      <c r="A900" s="7">
        <v>899</v>
      </c>
      <c r="B900" s="7">
        <f>5000000-Scenarios!N902</f>
        <v>-30826.003568197601</v>
      </c>
      <c r="C900" s="2">
        <f t="shared" si="14"/>
        <v>2.3511191814351188E-4</v>
      </c>
    </row>
    <row r="901" spans="1:3" x14ac:dyDescent="0.2">
      <c r="A901" s="7">
        <v>900</v>
      </c>
      <c r="B901" s="7">
        <f>5000000-Scenarios!N903</f>
        <v>-82942.762001663446</v>
      </c>
      <c r="C901" s="2">
        <f t="shared" si="14"/>
        <v>2.3629338506885619E-4</v>
      </c>
    </row>
    <row r="902" spans="1:3" x14ac:dyDescent="0.2">
      <c r="A902" s="7">
        <v>901</v>
      </c>
      <c r="B902" s="7">
        <f>5000000-Scenarios!N904</f>
        <v>-56961.246578261256</v>
      </c>
      <c r="C902" s="2">
        <f t="shared" si="14"/>
        <v>2.3748078901392577E-4</v>
      </c>
    </row>
    <row r="903" spans="1:3" x14ac:dyDescent="0.2">
      <c r="A903" s="7">
        <v>902</v>
      </c>
      <c r="B903" s="7">
        <f>5000000-Scenarios!N905</f>
        <v>-117450.5374303041</v>
      </c>
      <c r="C903" s="2">
        <f t="shared" si="14"/>
        <v>2.3867415981299072E-4</v>
      </c>
    </row>
    <row r="904" spans="1:3" x14ac:dyDescent="0.2">
      <c r="A904" s="7">
        <v>903</v>
      </c>
      <c r="B904" s="7">
        <f>5000000-Scenarios!N906</f>
        <v>287886.441634099</v>
      </c>
      <c r="C904" s="2">
        <f t="shared" si="14"/>
        <v>2.3987352745024194E-4</v>
      </c>
    </row>
    <row r="905" spans="1:3" x14ac:dyDescent="0.2">
      <c r="A905" s="7">
        <v>904</v>
      </c>
      <c r="B905" s="7">
        <f>5000000-Scenarios!N907</f>
        <v>15743.055493501015</v>
      </c>
      <c r="C905" s="2">
        <f t="shared" si="14"/>
        <v>2.4107892206054474E-4</v>
      </c>
    </row>
    <row r="906" spans="1:3" x14ac:dyDescent="0.2">
      <c r="A906" s="7">
        <v>905</v>
      </c>
      <c r="B906" s="7">
        <f>5000000-Scenarios!N908</f>
        <v>-329108.33850731701</v>
      </c>
      <c r="C906" s="2">
        <f t="shared" si="14"/>
        <v>2.4229037393019563E-4</v>
      </c>
    </row>
    <row r="907" spans="1:3" x14ac:dyDescent="0.2">
      <c r="A907" s="7">
        <v>906</v>
      </c>
      <c r="B907" s="7">
        <f>5000000-Scenarios!N909</f>
        <v>55058.190007554367</v>
      </c>
      <c r="C907" s="2">
        <f t="shared" si="14"/>
        <v>2.4350791349768403E-4</v>
      </c>
    </row>
    <row r="908" spans="1:3" x14ac:dyDescent="0.2">
      <c r="A908" s="7">
        <v>907</v>
      </c>
      <c r="B908" s="7">
        <f>5000000-Scenarios!N910</f>
        <v>79742.195304795168</v>
      </c>
      <c r="C908" s="2">
        <f t="shared" si="14"/>
        <v>2.447315713544563E-4</v>
      </c>
    </row>
    <row r="909" spans="1:3" x14ac:dyDescent="0.2">
      <c r="A909" s="7">
        <v>908</v>
      </c>
      <c r="B909" s="7">
        <f>5000000-Scenarios!N911</f>
        <v>-113569.69906774256</v>
      </c>
      <c r="C909" s="2">
        <f t="shared" si="14"/>
        <v>2.4596137824568477E-4</v>
      </c>
    </row>
    <row r="910" spans="1:3" x14ac:dyDescent="0.2">
      <c r="A910" s="7">
        <v>909</v>
      </c>
      <c r="B910" s="7">
        <f>5000000-Scenarios!N912</f>
        <v>-245708.85626635514</v>
      </c>
      <c r="C910" s="2">
        <f t="shared" si="14"/>
        <v>2.4719736507103991E-4</v>
      </c>
    </row>
    <row r="911" spans="1:3" x14ac:dyDescent="0.2">
      <c r="A911" s="7">
        <v>910</v>
      </c>
      <c r="B911" s="7">
        <f>5000000-Scenarios!N913</f>
        <v>-118679.04022555426</v>
      </c>
      <c r="C911" s="2">
        <f t="shared" si="14"/>
        <v>2.4843956288546728E-4</v>
      </c>
    </row>
    <row r="912" spans="1:3" x14ac:dyDescent="0.2">
      <c r="A912" s="7">
        <v>911</v>
      </c>
      <c r="B912" s="7">
        <f>5000000-Scenarios!N914</f>
        <v>41538.021828985773</v>
      </c>
      <c r="C912" s="2">
        <f t="shared" si="14"/>
        <v>2.4968800289996713E-4</v>
      </c>
    </row>
    <row r="913" spans="1:3" x14ac:dyDescent="0.2">
      <c r="A913" s="7">
        <v>912</v>
      </c>
      <c r="B913" s="7">
        <f>5000000-Scenarios!N915</f>
        <v>-370617.77704483271</v>
      </c>
      <c r="C913" s="2">
        <f t="shared" si="14"/>
        <v>2.5094271648237905E-4</v>
      </c>
    </row>
    <row r="914" spans="1:3" x14ac:dyDescent="0.2">
      <c r="A914" s="7">
        <v>913</v>
      </c>
      <c r="B914" s="7">
        <f>5000000-Scenarios!N916</f>
        <v>-145060.91323781013</v>
      </c>
      <c r="C914" s="2">
        <f t="shared" si="14"/>
        <v>2.5220373515816985E-4</v>
      </c>
    </row>
    <row r="915" spans="1:3" x14ac:dyDescent="0.2">
      <c r="A915" s="7">
        <v>914</v>
      </c>
      <c r="B915" s="7">
        <f>5000000-Scenarios!N917</f>
        <v>64694.983813692816</v>
      </c>
      <c r="C915" s="2">
        <f t="shared" si="14"/>
        <v>2.53471090611226E-4</v>
      </c>
    </row>
    <row r="916" spans="1:3" x14ac:dyDescent="0.2">
      <c r="A916" s="7">
        <v>915</v>
      </c>
      <c r="B916" s="7">
        <f>5000000-Scenarios!N918</f>
        <v>-284853.97480504122</v>
      </c>
      <c r="C916" s="2">
        <f t="shared" si="14"/>
        <v>2.5474481468464928E-4</v>
      </c>
    </row>
    <row r="917" spans="1:3" x14ac:dyDescent="0.2">
      <c r="A917" s="7">
        <v>916</v>
      </c>
      <c r="B917" s="7">
        <f>5000000-Scenarios!N919</f>
        <v>111714.5478207171</v>
      </c>
      <c r="C917" s="2">
        <f t="shared" si="14"/>
        <v>2.5602493938155696E-4</v>
      </c>
    </row>
    <row r="918" spans="1:3" x14ac:dyDescent="0.2">
      <c r="A918" s="7">
        <v>917</v>
      </c>
      <c r="B918" s="7">
        <f>5000000-Scenarios!N920</f>
        <v>55758.97263989877</v>
      </c>
      <c r="C918" s="2">
        <f t="shared" si="14"/>
        <v>2.5731149686588641E-4</v>
      </c>
    </row>
    <row r="919" spans="1:3" x14ac:dyDescent="0.2">
      <c r="A919" s="7">
        <v>918</v>
      </c>
      <c r="B919" s="7">
        <f>5000000-Scenarios!N921</f>
        <v>-56435.547445164993</v>
      </c>
      <c r="C919" s="2">
        <f t="shared" si="14"/>
        <v>2.5860451946320249E-4</v>
      </c>
    </row>
    <row r="920" spans="1:3" x14ac:dyDescent="0.2">
      <c r="A920" s="7">
        <v>919</v>
      </c>
      <c r="B920" s="7">
        <f>5000000-Scenarios!N922</f>
        <v>-174778.96705553588</v>
      </c>
      <c r="C920" s="2">
        <f t="shared" si="14"/>
        <v>2.5990403966151001E-4</v>
      </c>
    </row>
    <row r="921" spans="1:3" x14ac:dyDescent="0.2">
      <c r="A921" s="7">
        <v>920</v>
      </c>
      <c r="B921" s="7">
        <f>5000000-Scenarios!N923</f>
        <v>-82371.053928345442</v>
      </c>
      <c r="C921" s="2">
        <f t="shared" si="14"/>
        <v>2.6121009011207042E-4</v>
      </c>
    </row>
    <row r="922" spans="1:3" x14ac:dyDescent="0.2">
      <c r="A922" s="7">
        <v>921</v>
      </c>
      <c r="B922" s="7">
        <f>5000000-Scenarios!N924</f>
        <v>-125073.08005766477</v>
      </c>
      <c r="C922" s="2">
        <f t="shared" si="14"/>
        <v>2.6252270363022148E-4</v>
      </c>
    </row>
    <row r="923" spans="1:3" x14ac:dyDescent="0.2">
      <c r="A923" s="7">
        <v>922</v>
      </c>
      <c r="B923" s="7">
        <f>5000000-Scenarios!N925</f>
        <v>63767.608358562924</v>
      </c>
      <c r="C923" s="2">
        <f t="shared" si="14"/>
        <v>2.6384191319620248E-4</v>
      </c>
    </row>
    <row r="924" spans="1:3" x14ac:dyDescent="0.2">
      <c r="A924" s="7">
        <v>923</v>
      </c>
      <c r="B924" s="7">
        <f>5000000-Scenarios!N926</f>
        <v>129826.8824760979</v>
      </c>
      <c r="C924" s="2">
        <f t="shared" si="14"/>
        <v>2.6516775195598242E-4</v>
      </c>
    </row>
    <row r="925" spans="1:3" x14ac:dyDescent="0.2">
      <c r="A925" s="7">
        <v>924</v>
      </c>
      <c r="B925" s="7">
        <f>5000000-Scenarios!N927</f>
        <v>60118.278188269585</v>
      </c>
      <c r="C925" s="2">
        <f t="shared" si="14"/>
        <v>2.6650025322209284E-4</v>
      </c>
    </row>
    <row r="926" spans="1:3" x14ac:dyDescent="0.2">
      <c r="A926" s="7">
        <v>925</v>
      </c>
      <c r="B926" s="7">
        <f>5000000-Scenarios!N928</f>
        <v>-317724.96928104758</v>
      </c>
      <c r="C926" s="2">
        <f t="shared" si="14"/>
        <v>2.6783945047446521E-4</v>
      </c>
    </row>
    <row r="927" spans="1:3" x14ac:dyDescent="0.2">
      <c r="A927" s="7">
        <v>926</v>
      </c>
      <c r="B927" s="7">
        <f>5000000-Scenarios!N929</f>
        <v>-66210.394429042935</v>
      </c>
      <c r="C927" s="2">
        <f t="shared" si="14"/>
        <v>2.6918537736127154E-4</v>
      </c>
    </row>
    <row r="928" spans="1:3" x14ac:dyDescent="0.2">
      <c r="A928" s="7">
        <v>927</v>
      </c>
      <c r="B928" s="7">
        <f>5000000-Scenarios!N930</f>
        <v>50435.055836642161</v>
      </c>
      <c r="C928" s="2">
        <f t="shared" si="14"/>
        <v>2.7053806769977039E-4</v>
      </c>
    </row>
    <row r="929" spans="1:3" x14ac:dyDescent="0.2">
      <c r="A929" s="7">
        <v>928</v>
      </c>
      <c r="B929" s="7">
        <f>5000000-Scenarios!N931</f>
        <v>103416.99139489979</v>
      </c>
      <c r="C929" s="2">
        <f t="shared" si="14"/>
        <v>2.7189755547715619E-4</v>
      </c>
    </row>
    <row r="930" spans="1:3" x14ac:dyDescent="0.2">
      <c r="A930" s="7">
        <v>929</v>
      </c>
      <c r="B930" s="7">
        <f>5000000-Scenarios!N932</f>
        <v>44363.412351155654</v>
      </c>
      <c r="C930" s="2">
        <f t="shared" si="14"/>
        <v>2.7326387485141325E-4</v>
      </c>
    </row>
    <row r="931" spans="1:3" x14ac:dyDescent="0.2">
      <c r="A931" s="7">
        <v>930</v>
      </c>
      <c r="B931" s="7">
        <f>5000000-Scenarios!N933</f>
        <v>-15215.475906400941</v>
      </c>
      <c r="C931" s="2">
        <f t="shared" si="14"/>
        <v>2.7463706015217409E-4</v>
      </c>
    </row>
    <row r="932" spans="1:3" x14ac:dyDescent="0.2">
      <c r="A932" s="7">
        <v>931</v>
      </c>
      <c r="B932" s="7">
        <f>5000000-Scenarios!N934</f>
        <v>-302093.79433787055</v>
      </c>
      <c r="C932" s="2">
        <f t="shared" si="14"/>
        <v>2.7601714588158197E-4</v>
      </c>
    </row>
    <row r="933" spans="1:3" x14ac:dyDescent="0.2">
      <c r="A933" s="7">
        <v>932</v>
      </c>
      <c r="B933" s="7">
        <f>5000000-Scenarios!N935</f>
        <v>-51088.929191499017</v>
      </c>
      <c r="C933" s="2">
        <f t="shared" si="14"/>
        <v>2.7740416671515777E-4</v>
      </c>
    </row>
    <row r="934" spans="1:3" x14ac:dyDescent="0.2">
      <c r="A934" s="7">
        <v>933</v>
      </c>
      <c r="B934" s="7">
        <f>5000000-Scenarios!N936</f>
        <v>-115024.11062851362</v>
      </c>
      <c r="C934" s="2">
        <f t="shared" si="14"/>
        <v>2.7879815750267114E-4</v>
      </c>
    </row>
    <row r="935" spans="1:3" x14ac:dyDescent="0.2">
      <c r="A935" s="7">
        <v>934</v>
      </c>
      <c r="B935" s="7">
        <f>5000000-Scenarios!N937</f>
        <v>-292376.9616057137</v>
      </c>
      <c r="C935" s="2">
        <f t="shared" si="14"/>
        <v>2.801991532690162E-4</v>
      </c>
    </row>
    <row r="936" spans="1:3" x14ac:dyDescent="0.2">
      <c r="A936" s="7">
        <v>935</v>
      </c>
      <c r="B936" s="7">
        <f>5000000-Scenarios!N938</f>
        <v>-19858.206860342994</v>
      </c>
      <c r="C936" s="2">
        <f t="shared" si="14"/>
        <v>2.8160718921509164E-4</v>
      </c>
    </row>
    <row r="937" spans="1:3" x14ac:dyDescent="0.2">
      <c r="A937" s="7">
        <v>936</v>
      </c>
      <c r="B937" s="7">
        <f>5000000-Scenarios!N939</f>
        <v>82464.802780391648</v>
      </c>
      <c r="C937" s="2">
        <f t="shared" si="14"/>
        <v>2.8302230071868516E-4</v>
      </c>
    </row>
    <row r="938" spans="1:3" x14ac:dyDescent="0.2">
      <c r="A938" s="7">
        <v>937</v>
      </c>
      <c r="B938" s="7">
        <f>5000000-Scenarios!N940</f>
        <v>7920.5443163253367</v>
      </c>
      <c r="C938" s="2">
        <f t="shared" si="14"/>
        <v>2.8444452333536193E-4</v>
      </c>
    </row>
    <row r="939" spans="1:3" x14ac:dyDescent="0.2">
      <c r="A939" s="7">
        <v>938</v>
      </c>
      <c r="B939" s="7">
        <f>5000000-Scenarios!N941</f>
        <v>113761.28901292384</v>
      </c>
      <c r="C939" s="2">
        <f t="shared" si="14"/>
        <v>2.8587389279935866E-4</v>
      </c>
    </row>
    <row r="940" spans="1:3" x14ac:dyDescent="0.2">
      <c r="A940" s="7">
        <v>939</v>
      </c>
      <c r="B940" s="7">
        <f>5000000-Scenarios!N942</f>
        <v>-40621.221335556358</v>
      </c>
      <c r="C940" s="2">
        <f t="shared" si="14"/>
        <v>2.8731044502448112E-4</v>
      </c>
    </row>
    <row r="941" spans="1:3" x14ac:dyDescent="0.2">
      <c r="A941" s="7">
        <v>940</v>
      </c>
      <c r="B941" s="7">
        <f>5000000-Scenarios!N943</f>
        <v>-183643.73817637004</v>
      </c>
      <c r="C941" s="2">
        <f t="shared" si="14"/>
        <v>2.8875421610500613E-4</v>
      </c>
    </row>
    <row r="942" spans="1:3" x14ac:dyDescent="0.2">
      <c r="A942" s="7">
        <v>941</v>
      </c>
      <c r="B942" s="7">
        <f>5000000-Scenarios!N944</f>
        <v>94629.650011640042</v>
      </c>
      <c r="C942" s="2">
        <f t="shared" si="14"/>
        <v>2.9020524231658908E-4</v>
      </c>
    </row>
    <row r="943" spans="1:3" x14ac:dyDescent="0.2">
      <c r="A943" s="7">
        <v>942</v>
      </c>
      <c r="B943" s="7">
        <f>5000000-Scenarios!N945</f>
        <v>42848.162820598111</v>
      </c>
      <c r="C943" s="2">
        <f t="shared" si="14"/>
        <v>2.9166356011717492E-4</v>
      </c>
    </row>
    <row r="944" spans="1:3" x14ac:dyDescent="0.2">
      <c r="A944" s="7">
        <v>943</v>
      </c>
      <c r="B944" s="7">
        <f>5000000-Scenarios!N946</f>
        <v>87910.587342443876</v>
      </c>
      <c r="C944" s="2">
        <f t="shared" si="14"/>
        <v>2.9312920614791454E-4</v>
      </c>
    </row>
    <row r="945" spans="1:3" x14ac:dyDescent="0.2">
      <c r="A945" s="7">
        <v>944</v>
      </c>
      <c r="B945" s="7">
        <f>5000000-Scenarios!N947</f>
        <v>68679.915361025371</v>
      </c>
      <c r="C945" s="2">
        <f t="shared" si="14"/>
        <v>2.9460221723408492E-4</v>
      </c>
    </row>
    <row r="946" spans="1:3" x14ac:dyDescent="0.2">
      <c r="A946" s="7">
        <v>945</v>
      </c>
      <c r="B946" s="7">
        <f>5000000-Scenarios!N948</f>
        <v>-106662.15512820054</v>
      </c>
      <c r="C946" s="2">
        <f t="shared" si="14"/>
        <v>2.9608263038601501E-4</v>
      </c>
    </row>
    <row r="947" spans="1:3" x14ac:dyDescent="0.2">
      <c r="A947" s="7">
        <v>946</v>
      </c>
      <c r="B947" s="7">
        <f>5000000-Scenarios!N949</f>
        <v>72637.070341608487</v>
      </c>
      <c r="C947" s="2">
        <f t="shared" si="14"/>
        <v>2.9757048280001507E-4</v>
      </c>
    </row>
    <row r="948" spans="1:3" x14ac:dyDescent="0.2">
      <c r="A948" s="7">
        <v>947</v>
      </c>
      <c r="B948" s="7">
        <f>5000000-Scenarios!N950</f>
        <v>194755.80754519906</v>
      </c>
      <c r="C948" s="2">
        <f t="shared" si="14"/>
        <v>2.990658118593116E-4</v>
      </c>
    </row>
    <row r="949" spans="1:3" x14ac:dyDescent="0.2">
      <c r="A949" s="7">
        <v>948</v>
      </c>
      <c r="B949" s="7">
        <f>5000000-Scenarios!N951</f>
        <v>6499.0452905306593</v>
      </c>
      <c r="C949" s="2">
        <f t="shared" si="14"/>
        <v>3.0056865513498654E-4</v>
      </c>
    </row>
    <row r="950" spans="1:3" x14ac:dyDescent="0.2">
      <c r="A950" s="7">
        <v>949</v>
      </c>
      <c r="B950" s="7">
        <f>5000000-Scenarios!N952</f>
        <v>104726.59925189987</v>
      </c>
      <c r="C950" s="2">
        <f t="shared" si="14"/>
        <v>3.0207905038692116E-4</v>
      </c>
    </row>
    <row r="951" spans="1:3" x14ac:dyDescent="0.2">
      <c r="A951" s="7">
        <v>950</v>
      </c>
      <c r="B951" s="7">
        <f>5000000-Scenarios!N953</f>
        <v>-215675.11277347058</v>
      </c>
      <c r="C951" s="2">
        <f t="shared" si="14"/>
        <v>3.035970355647449E-4</v>
      </c>
    </row>
    <row r="952" spans="1:3" x14ac:dyDescent="0.2">
      <c r="A952" s="7">
        <v>951</v>
      </c>
      <c r="B952" s="7">
        <f>5000000-Scenarios!N954</f>
        <v>36281.676586645655</v>
      </c>
      <c r="C952" s="2">
        <f t="shared" si="14"/>
        <v>3.0512264880878888E-4</v>
      </c>
    </row>
    <row r="953" spans="1:3" x14ac:dyDescent="0.2">
      <c r="A953" s="7">
        <v>952</v>
      </c>
      <c r="B953" s="7">
        <f>5000000-Scenarios!N955</f>
        <v>-51417.199860818684</v>
      </c>
      <c r="C953" s="2">
        <f t="shared" si="14"/>
        <v>3.0665592845104404E-4</v>
      </c>
    </row>
    <row r="954" spans="1:3" x14ac:dyDescent="0.2">
      <c r="A954" s="7">
        <v>953</v>
      </c>
      <c r="B954" s="7">
        <f>5000000-Scenarios!N956</f>
        <v>-40755.852842938155</v>
      </c>
      <c r="C954" s="2">
        <f t="shared" si="14"/>
        <v>3.0819691301612467E-4</v>
      </c>
    </row>
    <row r="955" spans="1:3" x14ac:dyDescent="0.2">
      <c r="A955" s="7">
        <v>954</v>
      </c>
      <c r="B955" s="7">
        <f>5000000-Scenarios!N957</f>
        <v>-76023.179441932589</v>
      </c>
      <c r="C955" s="2">
        <f t="shared" si="14"/>
        <v>3.0974564122223584E-4</v>
      </c>
    </row>
    <row r="956" spans="1:3" x14ac:dyDescent="0.2">
      <c r="A956" s="7">
        <v>955</v>
      </c>
      <c r="B956" s="7">
        <f>5000000-Scenarios!N958</f>
        <v>-67980.478933435865</v>
      </c>
      <c r="C956" s="2">
        <f t="shared" si="14"/>
        <v>3.113021519821466E-4</v>
      </c>
    </row>
    <row r="957" spans="1:3" x14ac:dyDescent="0.2">
      <c r="A957" s="7">
        <v>956</v>
      </c>
      <c r="B957" s="7">
        <f>5000000-Scenarios!N959</f>
        <v>-160796.37127920147</v>
      </c>
      <c r="C957" s="2">
        <f t="shared" si="14"/>
        <v>3.1286648440416735E-4</v>
      </c>
    </row>
    <row r="958" spans="1:3" x14ac:dyDescent="0.2">
      <c r="A958" s="7">
        <v>957</v>
      </c>
      <c r="B958" s="7">
        <f>5000000-Scenarios!N960</f>
        <v>-300483.21531340573</v>
      </c>
      <c r="C958" s="2">
        <f t="shared" si="14"/>
        <v>3.1443867779313309E-4</v>
      </c>
    </row>
    <row r="959" spans="1:3" x14ac:dyDescent="0.2">
      <c r="A959" s="7">
        <v>958</v>
      </c>
      <c r="B959" s="7">
        <f>5000000-Scenarios!N961</f>
        <v>188496.25269847177</v>
      </c>
      <c r="C959" s="2">
        <f t="shared" si="14"/>
        <v>3.1601877165139003E-4</v>
      </c>
    </row>
    <row r="960" spans="1:3" x14ac:dyDescent="0.2">
      <c r="A960" s="7">
        <v>959</v>
      </c>
      <c r="B960" s="7">
        <f>5000000-Scenarios!N962</f>
        <v>-120763.80280141812</v>
      </c>
      <c r="C960" s="2">
        <f t="shared" si="14"/>
        <v>3.1760680567978895E-4</v>
      </c>
    </row>
    <row r="961" spans="1:3" x14ac:dyDescent="0.2">
      <c r="A961" s="7">
        <v>960</v>
      </c>
      <c r="B961" s="7">
        <f>5000000-Scenarios!N963</f>
        <v>-173180.38547941484</v>
      </c>
      <c r="C961" s="2">
        <f t="shared" si="14"/>
        <v>3.1920281977868242E-4</v>
      </c>
    </row>
    <row r="962" spans="1:3" x14ac:dyDescent="0.2">
      <c r="A962" s="7">
        <v>961</v>
      </c>
      <c r="B962" s="7">
        <f>5000000-Scenarios!N964</f>
        <v>-61182.871097424999</v>
      </c>
      <c r="C962" s="2">
        <f t="shared" si="14"/>
        <v>3.2080685404892699E-4</v>
      </c>
    </row>
    <row r="963" spans="1:3" x14ac:dyDescent="0.2">
      <c r="A963" s="7">
        <v>962</v>
      </c>
      <c r="B963" s="7">
        <f>5000000-Scenarios!N965</f>
        <v>-87947.505062486976</v>
      </c>
      <c r="C963" s="2">
        <f t="shared" ref="C963:C1026" si="15">($F$2^(1509-A963))*(1-$F$2)/(1-$F$2^1509)</f>
        <v>3.2241894879289152E-4</v>
      </c>
    </row>
    <row r="964" spans="1:3" x14ac:dyDescent="0.2">
      <c r="A964" s="7">
        <v>963</v>
      </c>
      <c r="B964" s="7">
        <f>5000000-Scenarios!N966</f>
        <v>-30349.959699817002</v>
      </c>
      <c r="C964" s="2">
        <f t="shared" si="15"/>
        <v>3.2403914451546885E-4</v>
      </c>
    </row>
    <row r="965" spans="1:3" x14ac:dyDescent="0.2">
      <c r="A965" s="7">
        <v>964</v>
      </c>
      <c r="B965" s="7">
        <f>5000000-Scenarios!N967</f>
        <v>-351077.95866174717</v>
      </c>
      <c r="C965" s="2">
        <f t="shared" si="15"/>
        <v>3.2566748192509426E-4</v>
      </c>
    </row>
    <row r="966" spans="1:3" x14ac:dyDescent="0.2">
      <c r="A966" s="7">
        <v>965</v>
      </c>
      <c r="B966" s="7">
        <f>5000000-Scenarios!N968</f>
        <v>202276.72812324855</v>
      </c>
      <c r="C966" s="2">
        <f t="shared" si="15"/>
        <v>3.2730400193476815E-4</v>
      </c>
    </row>
    <row r="967" spans="1:3" x14ac:dyDescent="0.2">
      <c r="A967" s="7">
        <v>966</v>
      </c>
      <c r="B967" s="7">
        <f>5000000-Scenarios!N969</f>
        <v>15656.94937771745</v>
      </c>
      <c r="C967" s="2">
        <f t="shared" si="15"/>
        <v>3.2894874566308355E-4</v>
      </c>
    </row>
    <row r="968" spans="1:3" x14ac:dyDescent="0.2">
      <c r="A968" s="7">
        <v>967</v>
      </c>
      <c r="B968" s="7">
        <f>5000000-Scenarios!N970</f>
        <v>-413265.36415312346</v>
      </c>
      <c r="C968" s="2">
        <f t="shared" si="15"/>
        <v>3.3060175443525984E-4</v>
      </c>
    </row>
    <row r="969" spans="1:3" x14ac:dyDescent="0.2">
      <c r="A969" s="7">
        <v>968</v>
      </c>
      <c r="B969" s="7">
        <f>5000000-Scenarios!N971</f>
        <v>188196.04423278011</v>
      </c>
      <c r="C969" s="2">
        <f t="shared" si="15"/>
        <v>3.3226306978418078E-4</v>
      </c>
    </row>
    <row r="970" spans="1:3" x14ac:dyDescent="0.2">
      <c r="A970" s="7">
        <v>969</v>
      </c>
      <c r="B970" s="7">
        <f>5000000-Scenarios!N972</f>
        <v>323848.98765106872</v>
      </c>
      <c r="C970" s="2">
        <f t="shared" si="15"/>
        <v>3.3393273345143799E-4</v>
      </c>
    </row>
    <row r="971" spans="1:3" x14ac:dyDescent="0.2">
      <c r="A971" s="7">
        <v>970</v>
      </c>
      <c r="B971" s="7">
        <f>5000000-Scenarios!N973</f>
        <v>-208901.41182425246</v>
      </c>
      <c r="C971" s="2">
        <f t="shared" si="15"/>
        <v>3.3561078738837983E-4</v>
      </c>
    </row>
    <row r="972" spans="1:3" x14ac:dyDescent="0.2">
      <c r="A972" s="7">
        <v>971</v>
      </c>
      <c r="B972" s="7">
        <f>5000000-Scenarios!N974</f>
        <v>-179024.98072331585</v>
      </c>
      <c r="C972" s="2">
        <f t="shared" si="15"/>
        <v>3.3729727375716567E-4</v>
      </c>
    </row>
    <row r="973" spans="1:3" x14ac:dyDescent="0.2">
      <c r="A973" s="7">
        <v>972</v>
      </c>
      <c r="B973" s="7">
        <f>5000000-Scenarios!N975</f>
        <v>-97150.843096881174</v>
      </c>
      <c r="C973" s="2">
        <f t="shared" si="15"/>
        <v>3.3899223493182474E-4</v>
      </c>
    </row>
    <row r="974" spans="1:3" x14ac:dyDescent="0.2">
      <c r="A974" s="7">
        <v>973</v>
      </c>
      <c r="B974" s="7">
        <f>5000000-Scenarios!N976</f>
        <v>-264919.19546655379</v>
      </c>
      <c r="C974" s="2">
        <f t="shared" si="15"/>
        <v>3.4069571349932133E-4</v>
      </c>
    </row>
    <row r="975" spans="1:3" x14ac:dyDescent="0.2">
      <c r="A975" s="7">
        <v>974</v>
      </c>
      <c r="B975" s="7">
        <f>5000000-Scenarios!N977</f>
        <v>133354.01898974646</v>
      </c>
      <c r="C975" s="2">
        <f t="shared" si="15"/>
        <v>3.4240775226062448E-4</v>
      </c>
    </row>
    <row r="976" spans="1:3" x14ac:dyDescent="0.2">
      <c r="A976" s="7">
        <v>975</v>
      </c>
      <c r="B976" s="7">
        <f>5000000-Scenarios!N978</f>
        <v>71497.550563149154</v>
      </c>
      <c r="C976" s="2">
        <f t="shared" si="15"/>
        <v>3.4412839423178342E-4</v>
      </c>
    </row>
    <row r="977" spans="1:3" x14ac:dyDescent="0.2">
      <c r="A977" s="7">
        <v>976</v>
      </c>
      <c r="B977" s="7">
        <f>5000000-Scenarios!N979</f>
        <v>-190392.6042821575</v>
      </c>
      <c r="C977" s="2">
        <f t="shared" si="15"/>
        <v>3.4585768264500842E-4</v>
      </c>
    </row>
    <row r="978" spans="1:3" x14ac:dyDescent="0.2">
      <c r="A978" s="7">
        <v>977</v>
      </c>
      <c r="B978" s="7">
        <f>5000000-Scenarios!N980</f>
        <v>-122036.28869834729</v>
      </c>
      <c r="C978" s="2">
        <f t="shared" si="15"/>
        <v>3.4759566094975724E-4</v>
      </c>
    </row>
    <row r="979" spans="1:3" x14ac:dyDescent="0.2">
      <c r="A979" s="7">
        <v>978</v>
      </c>
      <c r="B979" s="7">
        <f>5000000-Scenarios!N981</f>
        <v>108712.06804842316</v>
      </c>
      <c r="C979" s="2">
        <f t="shared" si="15"/>
        <v>3.4934237281382635E-4</v>
      </c>
    </row>
    <row r="980" spans="1:3" x14ac:dyDescent="0.2">
      <c r="A980" s="7">
        <v>979</v>
      </c>
      <c r="B980" s="7">
        <f>5000000-Scenarios!N982</f>
        <v>18218.667233750224</v>
      </c>
      <c r="C980" s="2">
        <f t="shared" si="15"/>
        <v>3.5109786212444863E-4</v>
      </c>
    </row>
    <row r="981" spans="1:3" x14ac:dyDescent="0.2">
      <c r="A981" s="7">
        <v>980</v>
      </c>
      <c r="B981" s="7">
        <f>5000000-Scenarios!N983</f>
        <v>-49859.242709568702</v>
      </c>
      <c r="C981" s="2">
        <f t="shared" si="15"/>
        <v>3.5286217298939555E-4</v>
      </c>
    </row>
    <row r="982" spans="1:3" x14ac:dyDescent="0.2">
      <c r="A982" s="7">
        <v>981</v>
      </c>
      <c r="B982" s="7">
        <f>5000000-Scenarios!N984</f>
        <v>-104263.96933671646</v>
      </c>
      <c r="C982" s="2">
        <f t="shared" si="15"/>
        <v>3.5463534973808599E-4</v>
      </c>
    </row>
    <row r="983" spans="1:3" x14ac:dyDescent="0.2">
      <c r="A983" s="7">
        <v>982</v>
      </c>
      <c r="B983" s="7">
        <f>5000000-Scenarios!N985</f>
        <v>-259876.40885414835</v>
      </c>
      <c r="C983" s="2">
        <f t="shared" si="15"/>
        <v>3.5641743692269956E-4</v>
      </c>
    </row>
    <row r="984" spans="1:3" x14ac:dyDescent="0.2">
      <c r="A984" s="7">
        <v>983</v>
      </c>
      <c r="B984" s="7">
        <f>5000000-Scenarios!N986</f>
        <v>-3819.6072435025126</v>
      </c>
      <c r="C984" s="2">
        <f t="shared" si="15"/>
        <v>3.58208479319296E-4</v>
      </c>
    </row>
    <row r="985" spans="1:3" x14ac:dyDescent="0.2">
      <c r="A985" s="7">
        <v>984</v>
      </c>
      <c r="B985" s="7">
        <f>5000000-Scenarios!N987</f>
        <v>-135534.99132179469</v>
      </c>
      <c r="C985" s="2">
        <f t="shared" si="15"/>
        <v>3.6000852192894065E-4</v>
      </c>
    </row>
    <row r="986" spans="1:3" x14ac:dyDescent="0.2">
      <c r="A986" s="7">
        <v>985</v>
      </c>
      <c r="B986" s="7">
        <f>5000000-Scenarios!N988</f>
        <v>-62213.492225830443</v>
      </c>
      <c r="C986" s="2">
        <f t="shared" si="15"/>
        <v>3.6181760997883487E-4</v>
      </c>
    </row>
    <row r="987" spans="1:3" x14ac:dyDescent="0.2">
      <c r="A987" s="7">
        <v>986</v>
      </c>
      <c r="B987" s="7">
        <f>5000000-Scenarios!N989</f>
        <v>69177.283456653357</v>
      </c>
      <c r="C987" s="2">
        <f t="shared" si="15"/>
        <v>3.6363578892345202E-4</v>
      </c>
    </row>
    <row r="988" spans="1:3" x14ac:dyDescent="0.2">
      <c r="A988" s="7">
        <v>987</v>
      </c>
      <c r="B988" s="7">
        <f>5000000-Scenarios!N990</f>
        <v>179671.8482060479</v>
      </c>
      <c r="C988" s="2">
        <f t="shared" si="15"/>
        <v>3.6546310444568046E-4</v>
      </c>
    </row>
    <row r="989" spans="1:3" x14ac:dyDescent="0.2">
      <c r="A989" s="7">
        <v>988</v>
      </c>
      <c r="B989" s="7">
        <f>5000000-Scenarios!N991</f>
        <v>-297117.46645342372</v>
      </c>
      <c r="C989" s="2">
        <f t="shared" si="15"/>
        <v>3.6729960245797031E-4</v>
      </c>
    </row>
    <row r="990" spans="1:3" x14ac:dyDescent="0.2">
      <c r="A990" s="7">
        <v>989</v>
      </c>
      <c r="B990" s="7">
        <f>5000000-Scenarios!N992</f>
        <v>-83747.430782594718</v>
      </c>
      <c r="C990" s="2">
        <f t="shared" si="15"/>
        <v>3.6914532910348777E-4</v>
      </c>
    </row>
    <row r="991" spans="1:3" x14ac:dyDescent="0.2">
      <c r="A991" s="7">
        <v>990</v>
      </c>
      <c r="B991" s="7">
        <f>5000000-Scenarios!N993</f>
        <v>78576.397867232561</v>
      </c>
      <c r="C991" s="2">
        <f t="shared" si="15"/>
        <v>3.7100033075727413E-4</v>
      </c>
    </row>
    <row r="992" spans="1:3" x14ac:dyDescent="0.2">
      <c r="A992" s="7">
        <v>991</v>
      </c>
      <c r="B992" s="7">
        <f>5000000-Scenarios!N994</f>
        <v>-55696.454366538674</v>
      </c>
      <c r="C992" s="2">
        <f t="shared" si="15"/>
        <v>3.7286465402741121E-4</v>
      </c>
    </row>
    <row r="993" spans="1:3" x14ac:dyDescent="0.2">
      <c r="A993" s="7">
        <v>992</v>
      </c>
      <c r="B993" s="7">
        <f>5000000-Scenarios!N995</f>
        <v>353004.25127555244</v>
      </c>
      <c r="C993" s="2">
        <f t="shared" si="15"/>
        <v>3.7473834575619218E-4</v>
      </c>
    </row>
    <row r="994" spans="1:3" x14ac:dyDescent="0.2">
      <c r="A994" s="7">
        <v>993</v>
      </c>
      <c r="B994" s="7">
        <f>5000000-Scenarios!N996</f>
        <v>422087.91948209051</v>
      </c>
      <c r="C994" s="2">
        <f t="shared" si="15"/>
        <v>3.7662145302129864E-4</v>
      </c>
    </row>
    <row r="995" spans="1:3" x14ac:dyDescent="0.2">
      <c r="A995" s="7">
        <v>994</v>
      </c>
      <c r="B995" s="7">
        <f>5000000-Scenarios!N997</f>
        <v>-124642.50476040691</v>
      </c>
      <c r="C995" s="2">
        <f t="shared" si="15"/>
        <v>3.7851402313698353E-4</v>
      </c>
    </row>
    <row r="996" spans="1:3" x14ac:dyDescent="0.2">
      <c r="A996" s="7">
        <v>995</v>
      </c>
      <c r="B996" s="7">
        <f>5000000-Scenarios!N998</f>
        <v>-157082.73371133208</v>
      </c>
      <c r="C996" s="2">
        <f t="shared" si="15"/>
        <v>3.804161036552599E-4</v>
      </c>
    </row>
    <row r="997" spans="1:3" x14ac:dyDescent="0.2">
      <c r="A997" s="7">
        <v>996</v>
      </c>
      <c r="B997" s="7">
        <f>5000000-Scenarios!N999</f>
        <v>192734.86127569713</v>
      </c>
      <c r="C997" s="2">
        <f t="shared" si="15"/>
        <v>3.8232774236709527E-4</v>
      </c>
    </row>
    <row r="998" spans="1:3" x14ac:dyDescent="0.2">
      <c r="A998" s="7">
        <v>997</v>
      </c>
      <c r="B998" s="7">
        <f>5000000-Scenarios!N1000</f>
        <v>-46653.311164495535</v>
      </c>
      <c r="C998" s="2">
        <f t="shared" si="15"/>
        <v>3.8424898730361339E-4</v>
      </c>
    </row>
    <row r="999" spans="1:3" x14ac:dyDescent="0.2">
      <c r="A999" s="7">
        <v>998</v>
      </c>
      <c r="B999" s="7">
        <f>5000000-Scenarios!N1001</f>
        <v>-18899.532294673845</v>
      </c>
      <c r="C999" s="2">
        <f t="shared" si="15"/>
        <v>3.8617988673729986E-4</v>
      </c>
    </row>
    <row r="1000" spans="1:3" x14ac:dyDescent="0.2">
      <c r="A1000" s="7">
        <v>999</v>
      </c>
      <c r="B1000" s="7">
        <f>5000000-Scenarios!N1002</f>
        <v>-298555.61688416172</v>
      </c>
      <c r="C1000" s="2">
        <f t="shared" si="15"/>
        <v>3.881204891832159E-4</v>
      </c>
    </row>
    <row r="1001" spans="1:3" x14ac:dyDescent="0.2">
      <c r="A1001" s="7">
        <v>1000</v>
      </c>
      <c r="B1001" s="7">
        <f>5000000-Scenarios!N1003</f>
        <v>-230664.77694359981</v>
      </c>
      <c r="C1001" s="2">
        <f t="shared" si="15"/>
        <v>3.9007084340021703E-4</v>
      </c>
    </row>
    <row r="1002" spans="1:3" x14ac:dyDescent="0.2">
      <c r="A1002" s="7">
        <v>1001</v>
      </c>
      <c r="B1002" s="7">
        <f>5000000-Scenarios!N1004</f>
        <v>-15777.442713540047</v>
      </c>
      <c r="C1002" s="2">
        <f t="shared" si="15"/>
        <v>3.9203099839217788E-4</v>
      </c>
    </row>
    <row r="1003" spans="1:3" x14ac:dyDescent="0.2">
      <c r="A1003" s="7">
        <v>1002</v>
      </c>
      <c r="B1003" s="7">
        <f>5000000-Scenarios!N1005</f>
        <v>-9115.2529970873147</v>
      </c>
      <c r="C1003" s="2">
        <f t="shared" si="15"/>
        <v>3.9400100340922391E-4</v>
      </c>
    </row>
    <row r="1004" spans="1:3" x14ac:dyDescent="0.2">
      <c r="A1004" s="7">
        <v>1003</v>
      </c>
      <c r="B1004" s="7">
        <f>5000000-Scenarios!N1006</f>
        <v>201922.73562084138</v>
      </c>
      <c r="C1004" s="2">
        <f t="shared" si="15"/>
        <v>3.9598090794896882E-4</v>
      </c>
    </row>
    <row r="1005" spans="1:3" x14ac:dyDescent="0.2">
      <c r="A1005" s="7">
        <v>1004</v>
      </c>
      <c r="B1005" s="7">
        <f>5000000-Scenarios!N1007</f>
        <v>-14378.549129506573</v>
      </c>
      <c r="C1005" s="2">
        <f t="shared" si="15"/>
        <v>3.9797076175775766E-4</v>
      </c>
    </row>
    <row r="1006" spans="1:3" x14ac:dyDescent="0.2">
      <c r="A1006" s="7">
        <v>1005</v>
      </c>
      <c r="B1006" s="7">
        <f>5000000-Scenarios!N1008</f>
        <v>245599.27629371732</v>
      </c>
      <c r="C1006" s="2">
        <f t="shared" si="15"/>
        <v>3.9997061483191724E-4</v>
      </c>
    </row>
    <row r="1007" spans="1:3" x14ac:dyDescent="0.2">
      <c r="A1007" s="7">
        <v>1006</v>
      </c>
      <c r="B1007" s="7">
        <f>5000000-Scenarios!N1009</f>
        <v>159129.56261304393</v>
      </c>
      <c r="C1007" s="2">
        <f t="shared" si="15"/>
        <v>4.0198051741901223E-4</v>
      </c>
    </row>
    <row r="1008" spans="1:3" x14ac:dyDescent="0.2">
      <c r="A1008" s="7">
        <v>1007</v>
      </c>
      <c r="B1008" s="7">
        <f>5000000-Scenarios!N1010</f>
        <v>-140516.68937091716</v>
      </c>
      <c r="C1008" s="2">
        <f t="shared" si="15"/>
        <v>4.0400052001910786E-4</v>
      </c>
    </row>
    <row r="1009" spans="1:3" x14ac:dyDescent="0.2">
      <c r="A1009" s="7">
        <v>1008</v>
      </c>
      <c r="B1009" s="7">
        <f>5000000-Scenarios!N1011</f>
        <v>19503.030576277524</v>
      </c>
      <c r="C1009" s="2">
        <f t="shared" si="15"/>
        <v>4.06030673386038E-4</v>
      </c>
    </row>
    <row r="1010" spans="1:3" x14ac:dyDescent="0.2">
      <c r="A1010" s="7">
        <v>1009</v>
      </c>
      <c r="B1010" s="7">
        <f>5000000-Scenarios!N1012</f>
        <v>80039.806419984438</v>
      </c>
      <c r="C1010" s="2">
        <f t="shared" si="15"/>
        <v>4.0807102852868151E-4</v>
      </c>
    </row>
    <row r="1011" spans="1:3" x14ac:dyDescent="0.2">
      <c r="A1011" s="7">
        <v>1010</v>
      </c>
      <c r="B1011" s="7">
        <f>5000000-Scenarios!N1013</f>
        <v>286033.02184428461</v>
      </c>
      <c r="C1011" s="2">
        <f t="shared" si="15"/>
        <v>4.1012163671224255E-4</v>
      </c>
    </row>
    <row r="1012" spans="1:3" x14ac:dyDescent="0.2">
      <c r="A1012" s="7">
        <v>1011</v>
      </c>
      <c r="B1012" s="7">
        <f>5000000-Scenarios!N1014</f>
        <v>56156.653171455488</v>
      </c>
      <c r="C1012" s="2">
        <f t="shared" si="15"/>
        <v>4.1218254945954029E-4</v>
      </c>
    </row>
    <row r="1013" spans="1:3" x14ac:dyDescent="0.2">
      <c r="A1013" s="7">
        <v>1012</v>
      </c>
      <c r="B1013" s="7">
        <f>5000000-Scenarios!N1015</f>
        <v>93610.731134446338</v>
      </c>
      <c r="C1013" s="2">
        <f t="shared" si="15"/>
        <v>4.1425381855230185E-4</v>
      </c>
    </row>
    <row r="1014" spans="1:3" x14ac:dyDescent="0.2">
      <c r="A1014" s="7">
        <v>1013</v>
      </c>
      <c r="B1014" s="7">
        <f>5000000-Scenarios!N1016</f>
        <v>-259659.30261292029</v>
      </c>
      <c r="C1014" s="2">
        <f t="shared" si="15"/>
        <v>4.1633549603246417E-4</v>
      </c>
    </row>
    <row r="1015" spans="1:3" x14ac:dyDescent="0.2">
      <c r="A1015" s="7">
        <v>1014</v>
      </c>
      <c r="B1015" s="7">
        <f>5000000-Scenarios!N1017</f>
        <v>53360.511410821229</v>
      </c>
      <c r="C1015" s="2">
        <f t="shared" si="15"/>
        <v>4.1842763420348158E-4</v>
      </c>
    </row>
    <row r="1016" spans="1:3" x14ac:dyDescent="0.2">
      <c r="A1016" s="7">
        <v>1015</v>
      </c>
      <c r="B1016" s="7">
        <f>5000000-Scenarios!N1018</f>
        <v>92561.141252585687</v>
      </c>
      <c r="C1016" s="2">
        <f t="shared" si="15"/>
        <v>4.2053028563163983E-4</v>
      </c>
    </row>
    <row r="1017" spans="1:3" x14ac:dyDescent="0.2">
      <c r="A1017" s="7">
        <v>1016</v>
      </c>
      <c r="B1017" s="7">
        <f>5000000-Scenarios!N1019</f>
        <v>-105506.27577185165</v>
      </c>
      <c r="C1017" s="2">
        <f t="shared" si="15"/>
        <v>4.2264350314737668E-4</v>
      </c>
    </row>
    <row r="1018" spans="1:3" x14ac:dyDescent="0.2">
      <c r="A1018" s="7">
        <v>1017</v>
      </c>
      <c r="B1018" s="7">
        <f>5000000-Scenarios!N1020</f>
        <v>-10586.272614927962</v>
      </c>
      <c r="C1018" s="2">
        <f t="shared" si="15"/>
        <v>4.2476733984660978E-4</v>
      </c>
    </row>
    <row r="1019" spans="1:3" x14ac:dyDescent="0.2">
      <c r="A1019" s="7">
        <v>1018</v>
      </c>
      <c r="B1019" s="7">
        <f>5000000-Scenarios!N1021</f>
        <v>89538.217669479549</v>
      </c>
      <c r="C1019" s="2">
        <f t="shared" si="15"/>
        <v>4.2690184909207002E-4</v>
      </c>
    </row>
    <row r="1020" spans="1:3" x14ac:dyDescent="0.2">
      <c r="A1020" s="7">
        <v>1019</v>
      </c>
      <c r="B1020" s="7">
        <f>5000000-Scenarios!N1022</f>
        <v>-95800.128961376846</v>
      </c>
      <c r="C1020" s="2">
        <f t="shared" si="15"/>
        <v>4.2904708451464328E-4</v>
      </c>
    </row>
    <row r="1021" spans="1:3" x14ac:dyDescent="0.2">
      <c r="A1021" s="7">
        <v>1020</v>
      </c>
      <c r="B1021" s="7">
        <f>5000000-Scenarios!N1023</f>
        <v>-134284.24519636203</v>
      </c>
      <c r="C1021" s="2">
        <f t="shared" si="15"/>
        <v>4.3120310001471679E-4</v>
      </c>
    </row>
    <row r="1022" spans="1:3" x14ac:dyDescent="0.2">
      <c r="A1022" s="7">
        <v>1021</v>
      </c>
      <c r="B1022" s="7">
        <f>5000000-Scenarios!N1024</f>
        <v>-175192.02001150418</v>
      </c>
      <c r="C1022" s="2">
        <f t="shared" si="15"/>
        <v>4.3336994976353438E-4</v>
      </c>
    </row>
    <row r="1023" spans="1:3" x14ac:dyDescent="0.2">
      <c r="A1023" s="7">
        <v>1022</v>
      </c>
      <c r="B1023" s="7">
        <f>5000000-Scenarios!N1025</f>
        <v>-94977.802935976535</v>
      </c>
      <c r="C1023" s="2">
        <f t="shared" si="15"/>
        <v>4.355476882045573E-4</v>
      </c>
    </row>
    <row r="1024" spans="1:3" x14ac:dyDescent="0.2">
      <c r="A1024" s="7">
        <v>1023</v>
      </c>
      <c r="B1024" s="7">
        <f>5000000-Scenarios!N1026</f>
        <v>-82598.920210096054</v>
      </c>
      <c r="C1024" s="2">
        <f t="shared" si="15"/>
        <v>4.3773637005483143E-4</v>
      </c>
    </row>
    <row r="1025" spans="1:3" x14ac:dyDescent="0.2">
      <c r="A1025" s="7">
        <v>1024</v>
      </c>
      <c r="B1025" s="7">
        <f>5000000-Scenarios!N1027</f>
        <v>248407.82433852274</v>
      </c>
      <c r="C1025" s="2">
        <f t="shared" si="15"/>
        <v>4.3993605030636328E-4</v>
      </c>
    </row>
    <row r="1026" spans="1:3" x14ac:dyDescent="0.2">
      <c r="A1026" s="7">
        <v>1025</v>
      </c>
      <c r="B1026" s="7">
        <f>5000000-Scenarios!N1028</f>
        <v>-18708.693711917847</v>
      </c>
      <c r="C1026" s="2">
        <f t="shared" si="15"/>
        <v>4.4214678422750073E-4</v>
      </c>
    </row>
    <row r="1027" spans="1:3" x14ac:dyDescent="0.2">
      <c r="A1027" s="7">
        <v>1026</v>
      </c>
      <c r="B1027" s="7">
        <f>5000000-Scenarios!N1029</f>
        <v>189347.02257362381</v>
      </c>
      <c r="C1027" s="2">
        <f t="shared" ref="C1027:C1090" si="16">($F$2^(1509-A1027))*(1-$F$2)/(1-$F$2^1509)</f>
        <v>4.4436862736432238E-4</v>
      </c>
    </row>
    <row r="1028" spans="1:3" x14ac:dyDescent="0.2">
      <c r="A1028" s="7">
        <v>1027</v>
      </c>
      <c r="B1028" s="7">
        <f>5000000-Scenarios!N1030</f>
        <v>169663.14427113626</v>
      </c>
      <c r="C1028" s="2">
        <f t="shared" si="16"/>
        <v>4.4660163554203239E-4</v>
      </c>
    </row>
    <row r="1029" spans="1:3" x14ac:dyDescent="0.2">
      <c r="A1029" s="7">
        <v>1028</v>
      </c>
      <c r="B1029" s="7">
        <f>5000000-Scenarios!N1031</f>
        <v>-281994.88992033154</v>
      </c>
      <c r="C1029" s="2">
        <f t="shared" si="16"/>
        <v>4.4884586486636431E-4</v>
      </c>
    </row>
    <row r="1030" spans="1:3" x14ac:dyDescent="0.2">
      <c r="A1030" s="7">
        <v>1029</v>
      </c>
      <c r="B1030" s="7">
        <f>5000000-Scenarios!N1032</f>
        <v>-96045.99288932234</v>
      </c>
      <c r="C1030" s="2">
        <f t="shared" si="16"/>
        <v>4.5110137172498925E-4</v>
      </c>
    </row>
    <row r="1031" spans="1:3" x14ac:dyDescent="0.2">
      <c r="A1031" s="7">
        <v>1030</v>
      </c>
      <c r="B1031" s="7">
        <f>5000000-Scenarios!N1033</f>
        <v>458037.23310570978</v>
      </c>
      <c r="C1031" s="2">
        <f t="shared" si="16"/>
        <v>4.5336821278893388E-4</v>
      </c>
    </row>
    <row r="1032" spans="1:3" x14ac:dyDescent="0.2">
      <c r="A1032" s="7">
        <v>1031</v>
      </c>
      <c r="B1032" s="7">
        <f>5000000-Scenarios!N1034</f>
        <v>248773.88214457314</v>
      </c>
      <c r="C1032" s="2">
        <f t="shared" si="16"/>
        <v>4.5564644501400393E-4</v>
      </c>
    </row>
    <row r="1033" spans="1:3" x14ac:dyDescent="0.2">
      <c r="A1033" s="7">
        <v>1032</v>
      </c>
      <c r="B1033" s="7">
        <f>5000000-Scenarios!N1035</f>
        <v>-507982.85335536674</v>
      </c>
      <c r="C1033" s="2">
        <f t="shared" si="16"/>
        <v>4.5793612564221515E-4</v>
      </c>
    </row>
    <row r="1034" spans="1:3" x14ac:dyDescent="0.2">
      <c r="A1034" s="7">
        <v>1033</v>
      </c>
      <c r="B1034" s="7">
        <f>5000000-Scenarios!N1036</f>
        <v>-180743.62190213893</v>
      </c>
      <c r="C1034" s="2">
        <f t="shared" si="16"/>
        <v>4.6023731220323115E-4</v>
      </c>
    </row>
    <row r="1035" spans="1:3" x14ac:dyDescent="0.2">
      <c r="A1035" s="7">
        <v>1034</v>
      </c>
      <c r="B1035" s="7">
        <f>5000000-Scenarios!N1037</f>
        <v>73386.003071717918</v>
      </c>
      <c r="C1035" s="2">
        <f t="shared" si="16"/>
        <v>4.6255006251581018E-4</v>
      </c>
    </row>
    <row r="1036" spans="1:3" x14ac:dyDescent="0.2">
      <c r="A1036" s="7">
        <v>1035</v>
      </c>
      <c r="B1036" s="7">
        <f>5000000-Scenarios!N1038</f>
        <v>-214849.73954385985</v>
      </c>
      <c r="C1036" s="2">
        <f t="shared" si="16"/>
        <v>4.6487443468925648E-4</v>
      </c>
    </row>
    <row r="1037" spans="1:3" x14ac:dyDescent="0.2">
      <c r="A1037" s="7">
        <v>1036</v>
      </c>
      <c r="B1037" s="7">
        <f>5000000-Scenarios!N1039</f>
        <v>-269263.40819729306</v>
      </c>
      <c r="C1037" s="2">
        <f t="shared" si="16"/>
        <v>4.6721048712488087E-4</v>
      </c>
    </row>
    <row r="1038" spans="1:3" x14ac:dyDescent="0.2">
      <c r="A1038" s="7">
        <v>1037</v>
      </c>
      <c r="B1038" s="7">
        <f>5000000-Scenarios!N1040</f>
        <v>47026.417359666899</v>
      </c>
      <c r="C1038" s="2">
        <f t="shared" si="16"/>
        <v>4.6955827851746828E-4</v>
      </c>
    </row>
    <row r="1039" spans="1:3" x14ac:dyDescent="0.2">
      <c r="A1039" s="7">
        <v>1038</v>
      </c>
      <c r="B1039" s="7">
        <f>5000000-Scenarios!N1041</f>
        <v>-59631.163104315288</v>
      </c>
      <c r="C1039" s="2">
        <f t="shared" si="16"/>
        <v>4.7191786785675199E-4</v>
      </c>
    </row>
    <row r="1040" spans="1:3" x14ac:dyDescent="0.2">
      <c r="A1040" s="7">
        <v>1039</v>
      </c>
      <c r="B1040" s="7">
        <f>5000000-Scenarios!N1042</f>
        <v>-287481.32570898905</v>
      </c>
      <c r="C1040" s="2">
        <f t="shared" si="16"/>
        <v>4.7428931442889641E-4</v>
      </c>
    </row>
    <row r="1041" spans="1:3" x14ac:dyDescent="0.2">
      <c r="A1041" s="7">
        <v>1040</v>
      </c>
      <c r="B1041" s="7">
        <f>5000000-Scenarios!N1043</f>
        <v>-298552.08954429906</v>
      </c>
      <c r="C1041" s="2">
        <f t="shared" si="16"/>
        <v>4.766726778179864E-4</v>
      </c>
    </row>
    <row r="1042" spans="1:3" x14ac:dyDescent="0.2">
      <c r="A1042" s="7">
        <v>1041</v>
      </c>
      <c r="B1042" s="7">
        <f>5000000-Scenarios!N1044</f>
        <v>-356448.8148762444</v>
      </c>
      <c r="C1042" s="2">
        <f t="shared" si="16"/>
        <v>4.7906801790752396E-4</v>
      </c>
    </row>
    <row r="1043" spans="1:3" x14ac:dyDescent="0.2">
      <c r="A1043" s="7">
        <v>1042</v>
      </c>
      <c r="B1043" s="7">
        <f>5000000-Scenarios!N1045</f>
        <v>108616.39751811605</v>
      </c>
      <c r="C1043" s="2">
        <f t="shared" si="16"/>
        <v>4.8147539488193372E-4</v>
      </c>
    </row>
    <row r="1044" spans="1:3" x14ac:dyDescent="0.2">
      <c r="A1044" s="7">
        <v>1043</v>
      </c>
      <c r="B1044" s="7">
        <f>5000000-Scenarios!N1046</f>
        <v>179407.76631602552</v>
      </c>
      <c r="C1044" s="2">
        <f t="shared" si="16"/>
        <v>4.8389486922807403E-4</v>
      </c>
    </row>
    <row r="1045" spans="1:3" x14ac:dyDescent="0.2">
      <c r="A1045" s="7">
        <v>1044</v>
      </c>
      <c r="B1045" s="7">
        <f>5000000-Scenarios!N1047</f>
        <v>-102895.42819979973</v>
      </c>
      <c r="C1045" s="2">
        <f t="shared" si="16"/>
        <v>4.863265017367578E-4</v>
      </c>
    </row>
    <row r="1046" spans="1:3" x14ac:dyDescent="0.2">
      <c r="A1046" s="7">
        <v>1045</v>
      </c>
      <c r="B1046" s="7">
        <f>5000000-Scenarios!N1048</f>
        <v>44465.883448821492</v>
      </c>
      <c r="C1046" s="2">
        <f t="shared" si="16"/>
        <v>4.8877035350427915E-4</v>
      </c>
    </row>
    <row r="1047" spans="1:3" x14ac:dyDescent="0.2">
      <c r="A1047" s="7">
        <v>1046</v>
      </c>
      <c r="B1047" s="7">
        <f>5000000-Scenarios!N1049</f>
        <v>-1417344.5389874754</v>
      </c>
      <c r="C1047" s="2">
        <f t="shared" si="16"/>
        <v>4.9122648593394899E-4</v>
      </c>
    </row>
    <row r="1048" spans="1:3" x14ac:dyDescent="0.2">
      <c r="A1048" s="7">
        <v>1047</v>
      </c>
      <c r="B1048" s="7">
        <f>5000000-Scenarios!N1050</f>
        <v>-277636.27338399366</v>
      </c>
      <c r="C1048" s="2">
        <f t="shared" si="16"/>
        <v>4.9369496073763716E-4</v>
      </c>
    </row>
    <row r="1049" spans="1:3" x14ac:dyDescent="0.2">
      <c r="A1049" s="7">
        <v>1048</v>
      </c>
      <c r="B1049" s="7">
        <f>5000000-Scenarios!N1051</f>
        <v>194028.73099137656</v>
      </c>
      <c r="C1049" s="2">
        <f t="shared" si="16"/>
        <v>4.9617583993732375E-4</v>
      </c>
    </row>
    <row r="1050" spans="1:3" x14ac:dyDescent="0.2">
      <c r="A1050" s="7">
        <v>1049</v>
      </c>
      <c r="B1050" s="7">
        <f>5000000-Scenarios!N1052</f>
        <v>500226.60640530568</v>
      </c>
      <c r="C1050" s="2">
        <f t="shared" si="16"/>
        <v>4.98669185866657E-4</v>
      </c>
    </row>
    <row r="1051" spans="1:3" x14ac:dyDescent="0.2">
      <c r="A1051" s="7">
        <v>1050</v>
      </c>
      <c r="B1051" s="7">
        <f>5000000-Scenarios!N1053</f>
        <v>-147920.84014828783</v>
      </c>
      <c r="C1051" s="2">
        <f t="shared" si="16"/>
        <v>5.011750611725196E-4</v>
      </c>
    </row>
    <row r="1052" spans="1:3" x14ac:dyDescent="0.2">
      <c r="A1052" s="7">
        <v>1051</v>
      </c>
      <c r="B1052" s="7">
        <f>5000000-Scenarios!N1054</f>
        <v>97000.41917116195</v>
      </c>
      <c r="C1052" s="2">
        <f t="shared" si="16"/>
        <v>5.0369352881660275E-4</v>
      </c>
    </row>
    <row r="1053" spans="1:3" x14ac:dyDescent="0.2">
      <c r="A1053" s="7">
        <v>1052</v>
      </c>
      <c r="B1053" s="7">
        <f>5000000-Scenarios!N1055</f>
        <v>-240214.80010311957</v>
      </c>
      <c r="C1053" s="2">
        <f t="shared" si="16"/>
        <v>5.0622465207698746E-4</v>
      </c>
    </row>
    <row r="1054" spans="1:3" x14ac:dyDescent="0.2">
      <c r="A1054" s="7">
        <v>1053</v>
      </c>
      <c r="B1054" s="7">
        <f>5000000-Scenarios!N1056</f>
        <v>276501.1683074329</v>
      </c>
      <c r="C1054" s="2">
        <f t="shared" si="16"/>
        <v>5.0876849454973628E-4</v>
      </c>
    </row>
    <row r="1055" spans="1:3" x14ac:dyDescent="0.2">
      <c r="A1055" s="7">
        <v>1054</v>
      </c>
      <c r="B1055" s="7">
        <f>5000000-Scenarios!N1057</f>
        <v>230551.67400935106</v>
      </c>
      <c r="C1055" s="2">
        <f t="shared" si="16"/>
        <v>5.113251201504886E-4</v>
      </c>
    </row>
    <row r="1056" spans="1:3" x14ac:dyDescent="0.2">
      <c r="A1056" s="7">
        <v>1055</v>
      </c>
      <c r="B1056" s="7">
        <f>5000000-Scenarios!N1058</f>
        <v>-61219.246844001114</v>
      </c>
      <c r="C1056" s="2">
        <f t="shared" si="16"/>
        <v>5.1389459311606905E-4</v>
      </c>
    </row>
    <row r="1057" spans="1:3" x14ac:dyDescent="0.2">
      <c r="A1057" s="7">
        <v>1056</v>
      </c>
      <c r="B1057" s="7">
        <f>5000000-Scenarios!N1059</f>
        <v>-164353.48856866639</v>
      </c>
      <c r="C1057" s="2">
        <f t="shared" si="16"/>
        <v>5.1647697800609959E-4</v>
      </c>
    </row>
    <row r="1058" spans="1:3" x14ac:dyDescent="0.2">
      <c r="A1058" s="7">
        <v>1057</v>
      </c>
      <c r="B1058" s="7">
        <f>5000000-Scenarios!N1060</f>
        <v>-48124.130404428579</v>
      </c>
      <c r="C1058" s="2">
        <f t="shared" si="16"/>
        <v>5.1907233970462259E-4</v>
      </c>
    </row>
    <row r="1059" spans="1:3" x14ac:dyDescent="0.2">
      <c r="A1059" s="7">
        <v>1058</v>
      </c>
      <c r="B1059" s="7">
        <f>5000000-Scenarios!N1061</f>
        <v>181826.81467306614</v>
      </c>
      <c r="C1059" s="2">
        <f t="shared" si="16"/>
        <v>5.2168074342173125E-4</v>
      </c>
    </row>
    <row r="1060" spans="1:3" x14ac:dyDescent="0.2">
      <c r="A1060" s="7">
        <v>1059</v>
      </c>
      <c r="B1060" s="7">
        <f>5000000-Scenarios!N1062</f>
        <v>145779.56702286843</v>
      </c>
      <c r="C1060" s="2">
        <f t="shared" si="16"/>
        <v>5.2430225469520724E-4</v>
      </c>
    </row>
    <row r="1061" spans="1:3" x14ac:dyDescent="0.2">
      <c r="A1061" s="7">
        <v>1060</v>
      </c>
      <c r="B1061" s="7">
        <f>5000000-Scenarios!N1063</f>
        <v>184321.11138215009</v>
      </c>
      <c r="C1061" s="2">
        <f t="shared" si="16"/>
        <v>5.269369393921682E-4</v>
      </c>
    </row>
    <row r="1062" spans="1:3" x14ac:dyDescent="0.2">
      <c r="A1062" s="7">
        <v>1061</v>
      </c>
      <c r="B1062" s="7">
        <f>5000000-Scenarios!N1064</f>
        <v>290589.90874158777</v>
      </c>
      <c r="C1062" s="2">
        <f t="shared" si="16"/>
        <v>5.2958486371072169E-4</v>
      </c>
    </row>
    <row r="1063" spans="1:3" x14ac:dyDescent="0.2">
      <c r="A1063" s="7">
        <v>1062</v>
      </c>
      <c r="B1063" s="7">
        <f>5000000-Scenarios!N1065</f>
        <v>-229979.47734008264</v>
      </c>
      <c r="C1063" s="2">
        <f t="shared" si="16"/>
        <v>5.3224609418162994E-4</v>
      </c>
    </row>
    <row r="1064" spans="1:3" x14ac:dyDescent="0.2">
      <c r="A1064" s="7">
        <v>1063</v>
      </c>
      <c r="B1064" s="7">
        <f>5000000-Scenarios!N1066</f>
        <v>-181945.84274009801</v>
      </c>
      <c r="C1064" s="2">
        <f t="shared" si="16"/>
        <v>5.3492069766997977E-4</v>
      </c>
    </row>
    <row r="1065" spans="1:3" x14ac:dyDescent="0.2">
      <c r="A1065" s="7">
        <v>1064</v>
      </c>
      <c r="B1065" s="7">
        <f>5000000-Scenarios!N1067</f>
        <v>-151250.78129417915</v>
      </c>
      <c r="C1065" s="2">
        <f t="shared" si="16"/>
        <v>5.3760874137686427E-4</v>
      </c>
    </row>
    <row r="1066" spans="1:3" x14ac:dyDescent="0.2">
      <c r="A1066" s="7">
        <v>1065</v>
      </c>
      <c r="B1066" s="7">
        <f>5000000-Scenarios!N1068</f>
        <v>323062.29032546654</v>
      </c>
      <c r="C1066" s="2">
        <f t="shared" si="16"/>
        <v>5.4031029284106954E-4</v>
      </c>
    </row>
    <row r="1067" spans="1:3" x14ac:dyDescent="0.2">
      <c r="A1067" s="7">
        <v>1066</v>
      </c>
      <c r="B1067" s="7">
        <f>5000000-Scenarios!N1069</f>
        <v>148964.42083236016</v>
      </c>
      <c r="C1067" s="2">
        <f t="shared" si="16"/>
        <v>5.4302541994077328E-4</v>
      </c>
    </row>
    <row r="1068" spans="1:3" x14ac:dyDescent="0.2">
      <c r="A1068" s="7">
        <v>1067</v>
      </c>
      <c r="B1068" s="7">
        <f>5000000-Scenarios!N1070</f>
        <v>-191069.50944690034</v>
      </c>
      <c r="C1068" s="2">
        <f t="shared" si="16"/>
        <v>5.4575419089524955E-4</v>
      </c>
    </row>
    <row r="1069" spans="1:3" x14ac:dyDescent="0.2">
      <c r="A1069" s="7">
        <v>1068</v>
      </c>
      <c r="B1069" s="7">
        <f>5000000-Scenarios!N1071</f>
        <v>-85638.410674285144</v>
      </c>
      <c r="C1069" s="2">
        <f t="shared" si="16"/>
        <v>5.4849667426658244E-4</v>
      </c>
    </row>
    <row r="1070" spans="1:3" x14ac:dyDescent="0.2">
      <c r="A1070" s="7">
        <v>1069</v>
      </c>
      <c r="B1070" s="7">
        <f>5000000-Scenarios!N1072</f>
        <v>-320062.40707643982</v>
      </c>
      <c r="C1070" s="2">
        <f t="shared" si="16"/>
        <v>5.5125293896138945E-4</v>
      </c>
    </row>
    <row r="1071" spans="1:3" x14ac:dyDescent="0.2">
      <c r="A1071" s="7">
        <v>1070</v>
      </c>
      <c r="B1071" s="7">
        <f>5000000-Scenarios!N1073</f>
        <v>-8701.7669692719355</v>
      </c>
      <c r="C1071" s="2">
        <f t="shared" si="16"/>
        <v>5.540230542325521E-4</v>
      </c>
    </row>
    <row r="1072" spans="1:3" x14ac:dyDescent="0.2">
      <c r="A1072" s="7">
        <v>1071</v>
      </c>
      <c r="B1072" s="7">
        <f>5000000-Scenarios!N1074</f>
        <v>11716.774628318846</v>
      </c>
      <c r="C1072" s="2">
        <f t="shared" si="16"/>
        <v>5.5680708968095698E-4</v>
      </c>
    </row>
    <row r="1073" spans="1:3" x14ac:dyDescent="0.2">
      <c r="A1073" s="7">
        <v>1072</v>
      </c>
      <c r="B1073" s="7">
        <f>5000000-Scenarios!N1075</f>
        <v>-11750.129436759278</v>
      </c>
      <c r="C1073" s="2">
        <f t="shared" si="16"/>
        <v>5.5960511525724311E-4</v>
      </c>
    </row>
    <row r="1074" spans="1:3" x14ac:dyDescent="0.2">
      <c r="A1074" s="7">
        <v>1073</v>
      </c>
      <c r="B1074" s="7">
        <f>5000000-Scenarios!N1076</f>
        <v>85709.121785484254</v>
      </c>
      <c r="C1074" s="2">
        <f t="shared" si="16"/>
        <v>5.6241720126356089E-4</v>
      </c>
    </row>
    <row r="1075" spans="1:3" x14ac:dyDescent="0.2">
      <c r="A1075" s="7">
        <v>1074</v>
      </c>
      <c r="B1075" s="7">
        <f>5000000-Scenarios!N1077</f>
        <v>-17603.899974882603</v>
      </c>
      <c r="C1075" s="2">
        <f t="shared" si="16"/>
        <v>5.6524341835533756E-4</v>
      </c>
    </row>
    <row r="1076" spans="1:3" x14ac:dyDescent="0.2">
      <c r="A1076" s="7">
        <v>1075</v>
      </c>
      <c r="B1076" s="7">
        <f>5000000-Scenarios!N1078</f>
        <v>-103607.76153508946</v>
      </c>
      <c r="C1076" s="2">
        <f t="shared" si="16"/>
        <v>5.6808383754305286E-4</v>
      </c>
    </row>
    <row r="1077" spans="1:3" x14ac:dyDescent="0.2">
      <c r="A1077" s="7">
        <v>1076</v>
      </c>
      <c r="B1077" s="7">
        <f>5000000-Scenarios!N1079</f>
        <v>152534.21770196967</v>
      </c>
      <c r="C1077" s="2">
        <f t="shared" si="16"/>
        <v>5.7093853019402302E-4</v>
      </c>
    </row>
    <row r="1078" spans="1:3" x14ac:dyDescent="0.2">
      <c r="A1078" s="7">
        <v>1077</v>
      </c>
      <c r="B1078" s="7">
        <f>5000000-Scenarios!N1080</f>
        <v>640.37157228123397</v>
      </c>
      <c r="C1078" s="2">
        <f t="shared" si="16"/>
        <v>5.7380756803419397E-4</v>
      </c>
    </row>
    <row r="1079" spans="1:3" x14ac:dyDescent="0.2">
      <c r="A1079" s="7">
        <v>1078</v>
      </c>
      <c r="B1079" s="7">
        <f>5000000-Scenarios!N1081</f>
        <v>-264429.04584766179</v>
      </c>
      <c r="C1079" s="2">
        <f t="shared" si="16"/>
        <v>5.7669102314994371E-4</v>
      </c>
    </row>
    <row r="1080" spans="1:3" x14ac:dyDescent="0.2">
      <c r="A1080" s="7">
        <v>1079</v>
      </c>
      <c r="B1080" s="7">
        <f>5000000-Scenarios!N1082</f>
        <v>9622.6027828780934</v>
      </c>
      <c r="C1080" s="2">
        <f t="shared" si="16"/>
        <v>5.7958896798989323E-4</v>
      </c>
    </row>
    <row r="1081" spans="1:3" x14ac:dyDescent="0.2">
      <c r="A1081" s="7">
        <v>1080</v>
      </c>
      <c r="B1081" s="7">
        <f>5000000-Scenarios!N1083</f>
        <v>-55014.563526128419</v>
      </c>
      <c r="C1081" s="2">
        <f t="shared" si="16"/>
        <v>5.825014753667268E-4</v>
      </c>
    </row>
    <row r="1082" spans="1:3" x14ac:dyDescent="0.2">
      <c r="A1082" s="7">
        <v>1081</v>
      </c>
      <c r="B1082" s="7">
        <f>5000000-Scenarios!N1084</f>
        <v>134676.21015941352</v>
      </c>
      <c r="C1082" s="2">
        <f t="shared" si="16"/>
        <v>5.8542861845902188E-4</v>
      </c>
    </row>
    <row r="1083" spans="1:3" x14ac:dyDescent="0.2">
      <c r="A1083" s="7">
        <v>1082</v>
      </c>
      <c r="B1083" s="7">
        <f>5000000-Scenarios!N1085</f>
        <v>178595.40272299014</v>
      </c>
      <c r="C1083" s="2">
        <f t="shared" si="16"/>
        <v>5.8837047081308714E-4</v>
      </c>
    </row>
    <row r="1084" spans="1:3" x14ac:dyDescent="0.2">
      <c r="A1084" s="7">
        <v>1083</v>
      </c>
      <c r="B1084" s="7">
        <f>5000000-Scenarios!N1086</f>
        <v>153638.10202402622</v>
      </c>
      <c r="C1084" s="2">
        <f t="shared" si="16"/>
        <v>5.9132710634481132E-4</v>
      </c>
    </row>
    <row r="1085" spans="1:3" x14ac:dyDescent="0.2">
      <c r="A1085" s="7">
        <v>1084</v>
      </c>
      <c r="B1085" s="7">
        <f>5000000-Scenarios!N1087</f>
        <v>-2674.7033776501194</v>
      </c>
      <c r="C1085" s="2">
        <f t="shared" si="16"/>
        <v>5.9429859934151885E-4</v>
      </c>
    </row>
    <row r="1086" spans="1:3" x14ac:dyDescent="0.2">
      <c r="A1086" s="7">
        <v>1085</v>
      </c>
      <c r="B1086" s="7">
        <f>5000000-Scenarios!N1088</f>
        <v>-112244.56232091226</v>
      </c>
      <c r="C1086" s="2">
        <f t="shared" si="16"/>
        <v>5.972850244638381E-4</v>
      </c>
    </row>
    <row r="1087" spans="1:3" x14ac:dyDescent="0.2">
      <c r="A1087" s="7">
        <v>1086</v>
      </c>
      <c r="B1087" s="7">
        <f>5000000-Scenarios!N1089</f>
        <v>-101295.84167480562</v>
      </c>
      <c r="C1087" s="2">
        <f t="shared" si="16"/>
        <v>6.0028645674757596E-4</v>
      </c>
    </row>
    <row r="1088" spans="1:3" x14ac:dyDescent="0.2">
      <c r="A1088" s="7">
        <v>1087</v>
      </c>
      <c r="B1088" s="7">
        <f>5000000-Scenarios!N1090</f>
        <v>271299.52217869088</v>
      </c>
      <c r="C1088" s="2">
        <f t="shared" si="16"/>
        <v>6.0330297160560392E-4</v>
      </c>
    </row>
    <row r="1089" spans="1:3" x14ac:dyDescent="0.2">
      <c r="A1089" s="7">
        <v>1088</v>
      </c>
      <c r="B1089" s="7">
        <f>5000000-Scenarios!N1091</f>
        <v>-174466.75342558417</v>
      </c>
      <c r="C1089" s="2">
        <f t="shared" si="16"/>
        <v>6.0633464482975289E-4</v>
      </c>
    </row>
    <row r="1090" spans="1:3" x14ac:dyDescent="0.2">
      <c r="A1090" s="7">
        <v>1089</v>
      </c>
      <c r="B1090" s="7">
        <f>5000000-Scenarios!N1092</f>
        <v>280621.22766342759</v>
      </c>
      <c r="C1090" s="2">
        <f t="shared" si="16"/>
        <v>6.0938155259271636E-4</v>
      </c>
    </row>
    <row r="1091" spans="1:3" x14ac:dyDescent="0.2">
      <c r="A1091" s="7">
        <v>1090</v>
      </c>
      <c r="B1091" s="7">
        <f>5000000-Scenarios!N1093</f>
        <v>-223586.78356597852</v>
      </c>
      <c r="C1091" s="2">
        <f t="shared" ref="C1091:C1154" si="17">($F$2^(1509-A1091))*(1-$F$2)/(1-$F$2^1509)</f>
        <v>6.1244377144996625E-4</v>
      </c>
    </row>
    <row r="1092" spans="1:3" x14ac:dyDescent="0.2">
      <c r="A1092" s="7">
        <v>1091</v>
      </c>
      <c r="B1092" s="7">
        <f>5000000-Scenarios!N1094</f>
        <v>172559.72265439481</v>
      </c>
      <c r="C1092" s="2">
        <f t="shared" si="17"/>
        <v>6.1552137834167445E-4</v>
      </c>
    </row>
    <row r="1093" spans="1:3" x14ac:dyDescent="0.2">
      <c r="A1093" s="7">
        <v>1092</v>
      </c>
      <c r="B1093" s="7">
        <f>5000000-Scenarios!N1095</f>
        <v>94589.436801569536</v>
      </c>
      <c r="C1093" s="2">
        <f t="shared" si="17"/>
        <v>6.1861445059464772E-4</v>
      </c>
    </row>
    <row r="1094" spans="1:3" x14ac:dyDescent="0.2">
      <c r="A1094" s="7">
        <v>1093</v>
      </c>
      <c r="B1094" s="7">
        <f>5000000-Scenarios!N1096</f>
        <v>156447.73083779402</v>
      </c>
      <c r="C1094" s="2">
        <f t="shared" si="17"/>
        <v>6.2172306592426911E-4</v>
      </c>
    </row>
    <row r="1095" spans="1:3" x14ac:dyDescent="0.2">
      <c r="A1095" s="7">
        <v>1094</v>
      </c>
      <c r="B1095" s="7">
        <f>5000000-Scenarios!N1097</f>
        <v>-193768.19576238282</v>
      </c>
      <c r="C1095" s="2">
        <f t="shared" si="17"/>
        <v>6.2484730243645131E-4</v>
      </c>
    </row>
    <row r="1096" spans="1:3" x14ac:dyDescent="0.2">
      <c r="A1096" s="7">
        <v>1095</v>
      </c>
      <c r="B1096" s="7">
        <f>5000000-Scenarios!N1098</f>
        <v>-73188.249226059765</v>
      </c>
      <c r="C1096" s="2">
        <f t="shared" si="17"/>
        <v>6.2798723862959936E-4</v>
      </c>
    </row>
    <row r="1097" spans="1:3" x14ac:dyDescent="0.2">
      <c r="A1097" s="7">
        <v>1096</v>
      </c>
      <c r="B1097" s="7">
        <f>5000000-Scenarios!N1099</f>
        <v>276810.33723137621</v>
      </c>
      <c r="C1097" s="2">
        <f t="shared" si="17"/>
        <v>6.311429533965825E-4</v>
      </c>
    </row>
    <row r="1098" spans="1:3" x14ac:dyDescent="0.2">
      <c r="A1098" s="7">
        <v>1097</v>
      </c>
      <c r="B1098" s="7">
        <f>5000000-Scenarios!N1100</f>
        <v>185045.10786985233</v>
      </c>
      <c r="C1098" s="2">
        <f t="shared" si="17"/>
        <v>6.3431452602671586E-4</v>
      </c>
    </row>
    <row r="1099" spans="1:3" x14ac:dyDescent="0.2">
      <c r="A1099" s="7">
        <v>1098</v>
      </c>
      <c r="B1099" s="7">
        <f>5000000-Scenarios!N1101</f>
        <v>176292.90941123012</v>
      </c>
      <c r="C1099" s="2">
        <f t="shared" si="17"/>
        <v>6.3750203620775454E-4</v>
      </c>
    </row>
    <row r="1100" spans="1:3" x14ac:dyDescent="0.2">
      <c r="A1100" s="7">
        <v>1099</v>
      </c>
      <c r="B1100" s="7">
        <f>5000000-Scenarios!N1102</f>
        <v>118196.44632501993</v>
      </c>
      <c r="C1100" s="2">
        <f t="shared" si="17"/>
        <v>6.4070556402789415E-4</v>
      </c>
    </row>
    <row r="1101" spans="1:3" x14ac:dyDescent="0.2">
      <c r="A1101" s="7">
        <v>1100</v>
      </c>
      <c r="B1101" s="7">
        <f>5000000-Scenarios!N1103</f>
        <v>-240678.89107074589</v>
      </c>
      <c r="C1101" s="2">
        <f t="shared" si="17"/>
        <v>6.4392518997778302E-4</v>
      </c>
    </row>
    <row r="1102" spans="1:3" x14ac:dyDescent="0.2">
      <c r="A1102" s="7">
        <v>1101</v>
      </c>
      <c r="B1102" s="7">
        <f>5000000-Scenarios!N1104</f>
        <v>-19944.474836241454</v>
      </c>
      <c r="C1102" s="2">
        <f t="shared" si="17"/>
        <v>6.4716099495254573E-4</v>
      </c>
    </row>
    <row r="1103" spans="1:3" x14ac:dyDescent="0.2">
      <c r="A1103" s="7">
        <v>1102</v>
      </c>
      <c r="B1103" s="7">
        <f>5000000-Scenarios!N1105</f>
        <v>-48525.518135650083</v>
      </c>
      <c r="C1103" s="2">
        <f t="shared" si="17"/>
        <v>6.5041306025381482E-4</v>
      </c>
    </row>
    <row r="1104" spans="1:3" x14ac:dyDescent="0.2">
      <c r="A1104" s="7">
        <v>1103</v>
      </c>
      <c r="B1104" s="7">
        <f>5000000-Scenarios!N1106</f>
        <v>-19339.732636814937</v>
      </c>
      <c r="C1104" s="2">
        <f t="shared" si="17"/>
        <v>6.536814675917736E-4</v>
      </c>
    </row>
    <row r="1105" spans="1:3" x14ac:dyDescent="0.2">
      <c r="A1105" s="7">
        <v>1104</v>
      </c>
      <c r="B1105" s="7">
        <f>5000000-Scenarios!N1107</f>
        <v>-31747.364100369625</v>
      </c>
      <c r="C1105" s="2">
        <f t="shared" si="17"/>
        <v>6.5696629908720979E-4</v>
      </c>
    </row>
    <row r="1106" spans="1:3" x14ac:dyDescent="0.2">
      <c r="A1106" s="7">
        <v>1105</v>
      </c>
      <c r="B1106" s="7">
        <f>5000000-Scenarios!N1108</f>
        <v>-353166.08435153402</v>
      </c>
      <c r="C1106" s="2">
        <f t="shared" si="17"/>
        <v>6.6026763727357752E-4</v>
      </c>
    </row>
    <row r="1107" spans="1:3" x14ac:dyDescent="0.2">
      <c r="A1107" s="7">
        <v>1106</v>
      </c>
      <c r="B1107" s="7">
        <f>5000000-Scenarios!N1109</f>
        <v>55228.895581236109</v>
      </c>
      <c r="C1107" s="2">
        <f t="shared" si="17"/>
        <v>6.6358556509907285E-4</v>
      </c>
    </row>
    <row r="1108" spans="1:3" x14ac:dyDescent="0.2">
      <c r="A1108" s="7">
        <v>1107</v>
      </c>
      <c r="B1108" s="7">
        <f>5000000-Scenarios!N1110</f>
        <v>-125571.25369753689</v>
      </c>
      <c r="C1108" s="2">
        <f t="shared" si="17"/>
        <v>6.669201659287164E-4</v>
      </c>
    </row>
    <row r="1109" spans="1:3" x14ac:dyDescent="0.2">
      <c r="A1109" s="7">
        <v>1108</v>
      </c>
      <c r="B1109" s="7">
        <f>5000000-Scenarios!N1111</f>
        <v>93235.137611793354</v>
      </c>
      <c r="C1109" s="2">
        <f t="shared" si="17"/>
        <v>6.7027152354644877E-4</v>
      </c>
    </row>
    <row r="1110" spans="1:3" x14ac:dyDescent="0.2">
      <c r="A1110" s="7">
        <v>1109</v>
      </c>
      <c r="B1110" s="7">
        <f>5000000-Scenarios!N1112</f>
        <v>97943.107173403725</v>
      </c>
      <c r="C1110" s="2">
        <f t="shared" si="17"/>
        <v>6.7363972215723491E-4</v>
      </c>
    </row>
    <row r="1111" spans="1:3" x14ac:dyDescent="0.2">
      <c r="A1111" s="7">
        <v>1110</v>
      </c>
      <c r="B1111" s="7">
        <f>5000000-Scenarios!N1113</f>
        <v>-71114.259839944541</v>
      </c>
      <c r="C1111" s="2">
        <f t="shared" si="17"/>
        <v>6.7702484638918088E-4</v>
      </c>
    </row>
    <row r="1112" spans="1:3" x14ac:dyDescent="0.2">
      <c r="A1112" s="7">
        <v>1111</v>
      </c>
      <c r="B1112" s="7">
        <f>5000000-Scenarios!N1114</f>
        <v>-219960.80470385775</v>
      </c>
      <c r="C1112" s="2">
        <f t="shared" si="17"/>
        <v>6.8042698129565913E-4</v>
      </c>
    </row>
    <row r="1113" spans="1:3" x14ac:dyDescent="0.2">
      <c r="A1113" s="7">
        <v>1112</v>
      </c>
      <c r="B1113" s="7">
        <f>5000000-Scenarios!N1115</f>
        <v>-30768.512184469029</v>
      </c>
      <c r="C1113" s="2">
        <f t="shared" si="17"/>
        <v>6.838462123574463E-4</v>
      </c>
    </row>
    <row r="1114" spans="1:3" x14ac:dyDescent="0.2">
      <c r="A1114" s="7">
        <v>1113</v>
      </c>
      <c r="B1114" s="7">
        <f>5000000-Scenarios!N1116</f>
        <v>-77936.734048547223</v>
      </c>
      <c r="C1114" s="2">
        <f t="shared" si="17"/>
        <v>6.8728262548487082E-4</v>
      </c>
    </row>
    <row r="1115" spans="1:3" x14ac:dyDescent="0.2">
      <c r="A1115" s="7">
        <v>1114</v>
      </c>
      <c r="B1115" s="7">
        <f>5000000-Scenarios!N1117</f>
        <v>450479.15105345659</v>
      </c>
      <c r="C1115" s="2">
        <f t="shared" si="17"/>
        <v>6.907363070199706E-4</v>
      </c>
    </row>
    <row r="1116" spans="1:3" x14ac:dyDescent="0.2">
      <c r="A1116" s="7">
        <v>1115</v>
      </c>
      <c r="B1116" s="7">
        <f>5000000-Scenarios!N1118</f>
        <v>3402.8457451257855</v>
      </c>
      <c r="C1116" s="2">
        <f t="shared" si="17"/>
        <v>6.9420734373866391E-4</v>
      </c>
    </row>
    <row r="1117" spans="1:3" x14ac:dyDescent="0.2">
      <c r="A1117" s="7">
        <v>1116</v>
      </c>
      <c r="B1117" s="7">
        <f>5000000-Scenarios!N1119</f>
        <v>74430.32552480977</v>
      </c>
      <c r="C1117" s="2">
        <f t="shared" si="17"/>
        <v>6.976958228529285E-4</v>
      </c>
    </row>
    <row r="1118" spans="1:3" x14ac:dyDescent="0.2">
      <c r="A1118" s="7">
        <v>1117</v>
      </c>
      <c r="B1118" s="7">
        <f>5000000-Scenarios!N1120</f>
        <v>529981.32674988173</v>
      </c>
      <c r="C1118" s="2">
        <f t="shared" si="17"/>
        <v>7.0120183201299348E-4</v>
      </c>
    </row>
    <row r="1119" spans="1:3" x14ac:dyDescent="0.2">
      <c r="A1119" s="7">
        <v>1118</v>
      </c>
      <c r="B1119" s="7">
        <f>5000000-Scenarios!N1121</f>
        <v>31390.139807447791</v>
      </c>
      <c r="C1119" s="2">
        <f t="shared" si="17"/>
        <v>7.0472545930954104E-4</v>
      </c>
    </row>
    <row r="1120" spans="1:3" x14ac:dyDescent="0.2">
      <c r="A1120" s="7">
        <v>1119</v>
      </c>
      <c r="B1120" s="7">
        <f>5000000-Scenarios!N1122</f>
        <v>112443.37962329667</v>
      </c>
      <c r="C1120" s="2">
        <f t="shared" si="17"/>
        <v>7.0826679327592079E-4</v>
      </c>
    </row>
    <row r="1121" spans="1:3" x14ac:dyDescent="0.2">
      <c r="A1121" s="7">
        <v>1120</v>
      </c>
      <c r="B1121" s="7">
        <f>5000000-Scenarios!N1123</f>
        <v>135739.74405696802</v>
      </c>
      <c r="C1121" s="2">
        <f t="shared" si="17"/>
        <v>7.1182592289037265E-4</v>
      </c>
    </row>
    <row r="1122" spans="1:3" x14ac:dyDescent="0.2">
      <c r="A1122" s="7">
        <v>1121</v>
      </c>
      <c r="B1122" s="7">
        <f>5000000-Scenarios!N1124</f>
        <v>-198504.3143164739</v>
      </c>
      <c r="C1122" s="2">
        <f t="shared" si="17"/>
        <v>7.1540293757826412E-4</v>
      </c>
    </row>
    <row r="1123" spans="1:3" x14ac:dyDescent="0.2">
      <c r="A1123" s="7">
        <v>1122</v>
      </c>
      <c r="B1123" s="7">
        <f>5000000-Scenarios!N1125</f>
        <v>-148492.03855889663</v>
      </c>
      <c r="C1123" s="2">
        <f t="shared" si="17"/>
        <v>7.1899792721433556E-4</v>
      </c>
    </row>
    <row r="1124" spans="1:3" x14ac:dyDescent="0.2">
      <c r="A1124" s="7">
        <v>1123</v>
      </c>
      <c r="B1124" s="7">
        <f>5000000-Scenarios!N1126</f>
        <v>265176.97775322106</v>
      </c>
      <c r="C1124" s="2">
        <f t="shared" si="17"/>
        <v>7.2261098212496029E-4</v>
      </c>
    </row>
    <row r="1125" spans="1:3" x14ac:dyDescent="0.2">
      <c r="A1125" s="7">
        <v>1124</v>
      </c>
      <c r="B1125" s="7">
        <f>5000000-Scenarios!N1127</f>
        <v>-42528.247895888984</v>
      </c>
      <c r="C1125" s="2">
        <f t="shared" si="17"/>
        <v>7.2624219309041246E-4</v>
      </c>
    </row>
    <row r="1126" spans="1:3" x14ac:dyDescent="0.2">
      <c r="A1126" s="7">
        <v>1125</v>
      </c>
      <c r="B1126" s="7">
        <f>5000000-Scenarios!N1128</f>
        <v>-205597.05535410158</v>
      </c>
      <c r="C1126" s="2">
        <f t="shared" si="17"/>
        <v>7.2989165134714818E-4</v>
      </c>
    </row>
    <row r="1127" spans="1:3" x14ac:dyDescent="0.2">
      <c r="A1127" s="7">
        <v>1126</v>
      </c>
      <c r="B1127" s="7">
        <f>5000000-Scenarios!N1129</f>
        <v>-108503.3026709659</v>
      </c>
      <c r="C1127" s="2">
        <f t="shared" si="17"/>
        <v>7.3355944859009861E-4</v>
      </c>
    </row>
    <row r="1128" spans="1:3" x14ac:dyDescent="0.2">
      <c r="A1128" s="7">
        <v>1127</v>
      </c>
      <c r="B1128" s="7">
        <f>5000000-Scenarios!N1130</f>
        <v>318677.24322182499</v>
      </c>
      <c r="C1128" s="2">
        <f t="shared" si="17"/>
        <v>7.3724567697497335E-4</v>
      </c>
    </row>
    <row r="1129" spans="1:3" x14ac:dyDescent="0.2">
      <c r="A1129" s="7">
        <v>1128</v>
      </c>
      <c r="B1129" s="7">
        <f>5000000-Scenarios!N1131</f>
        <v>-248820.79787833616</v>
      </c>
      <c r="C1129" s="2">
        <f t="shared" si="17"/>
        <v>7.4095042912057651E-4</v>
      </c>
    </row>
    <row r="1130" spans="1:3" x14ac:dyDescent="0.2">
      <c r="A1130" s="7">
        <v>1129</v>
      </c>
      <c r="B1130" s="7">
        <f>5000000-Scenarios!N1132</f>
        <v>-66975.825544166379</v>
      </c>
      <c r="C1130" s="2">
        <f t="shared" si="17"/>
        <v>7.4467379811113204E-4</v>
      </c>
    </row>
    <row r="1131" spans="1:3" x14ac:dyDescent="0.2">
      <c r="A1131" s="7">
        <v>1130</v>
      </c>
      <c r="B1131" s="7">
        <f>5000000-Scenarios!N1133</f>
        <v>144873.56208465714</v>
      </c>
      <c r="C1131" s="2">
        <f t="shared" si="17"/>
        <v>7.4841587749862508E-4</v>
      </c>
    </row>
    <row r="1132" spans="1:3" x14ac:dyDescent="0.2">
      <c r="A1132" s="7">
        <v>1131</v>
      </c>
      <c r="B1132" s="7">
        <f>5000000-Scenarios!N1134</f>
        <v>26211.798163162544</v>
      </c>
      <c r="C1132" s="2">
        <f t="shared" si="17"/>
        <v>7.5217676130515077E-4</v>
      </c>
    </row>
    <row r="1133" spans="1:3" x14ac:dyDescent="0.2">
      <c r="A1133" s="7">
        <v>1132</v>
      </c>
      <c r="B1133" s="7">
        <f>5000000-Scenarios!N1135</f>
        <v>-91665.936322581954</v>
      </c>
      <c r="C1133" s="2">
        <f t="shared" si="17"/>
        <v>7.5595654402527731E-4</v>
      </c>
    </row>
    <row r="1134" spans="1:3" x14ac:dyDescent="0.2">
      <c r="A1134" s="7">
        <v>1133</v>
      </c>
      <c r="B1134" s="7">
        <f>5000000-Scenarios!N1136</f>
        <v>20949.21042743139</v>
      </c>
      <c r="C1134" s="2">
        <f t="shared" si="17"/>
        <v>7.597553206284193E-4</v>
      </c>
    </row>
    <row r="1135" spans="1:3" x14ac:dyDescent="0.2">
      <c r="A1135" s="7">
        <v>1134</v>
      </c>
      <c r="B1135" s="7">
        <f>5000000-Scenarios!N1137</f>
        <v>-72369.00444083102</v>
      </c>
      <c r="C1135" s="2">
        <f t="shared" si="17"/>
        <v>7.6357318656122537E-4</v>
      </c>
    </row>
    <row r="1136" spans="1:3" x14ac:dyDescent="0.2">
      <c r="A1136" s="7">
        <v>1135</v>
      </c>
      <c r="B1136" s="7">
        <f>5000000-Scenarios!N1138</f>
        <v>322467.53016819432</v>
      </c>
      <c r="C1136" s="2">
        <f t="shared" si="17"/>
        <v>7.6741023774997525E-4</v>
      </c>
    </row>
    <row r="1137" spans="1:3" x14ac:dyDescent="0.2">
      <c r="A1137" s="7">
        <v>1136</v>
      </c>
      <c r="B1137" s="7">
        <f>5000000-Scenarios!N1139</f>
        <v>-118300.65841310751</v>
      </c>
      <c r="C1137" s="2">
        <f t="shared" si="17"/>
        <v>7.7126657060299026E-4</v>
      </c>
    </row>
    <row r="1138" spans="1:3" x14ac:dyDescent="0.2">
      <c r="A1138" s="7">
        <v>1137</v>
      </c>
      <c r="B1138" s="7">
        <f>5000000-Scenarios!N1140</f>
        <v>44529.640748444945</v>
      </c>
      <c r="C1138" s="2">
        <f t="shared" si="17"/>
        <v>7.7514228201305563E-4</v>
      </c>
    </row>
    <row r="1139" spans="1:3" x14ac:dyDescent="0.2">
      <c r="A1139" s="7">
        <v>1138</v>
      </c>
      <c r="B1139" s="7">
        <f>5000000-Scenarios!N1141</f>
        <v>-226655.01729678269</v>
      </c>
      <c r="C1139" s="2">
        <f t="shared" si="17"/>
        <v>7.790374693598547E-4</v>
      </c>
    </row>
    <row r="1140" spans="1:3" x14ac:dyDescent="0.2">
      <c r="A1140" s="7">
        <v>1139</v>
      </c>
      <c r="B1140" s="7">
        <f>5000000-Scenarios!N1142</f>
        <v>-61731.155604836531</v>
      </c>
      <c r="C1140" s="2">
        <f t="shared" si="17"/>
        <v>7.8295223051241683E-4</v>
      </c>
    </row>
    <row r="1141" spans="1:3" x14ac:dyDescent="0.2">
      <c r="A1141" s="7">
        <v>1140</v>
      </c>
      <c r="B1141" s="7">
        <f>5000000-Scenarios!N1143</f>
        <v>-82545.591712119058</v>
      </c>
      <c r="C1141" s="2">
        <f t="shared" si="17"/>
        <v>7.8688666383157477E-4</v>
      </c>
    </row>
    <row r="1142" spans="1:3" x14ac:dyDescent="0.2">
      <c r="A1142" s="7">
        <v>1141</v>
      </c>
      <c r="B1142" s="7">
        <f>5000000-Scenarios!N1144</f>
        <v>6552.2857266450301</v>
      </c>
      <c r="C1142" s="2">
        <f t="shared" si="17"/>
        <v>7.9084086817243705E-4</v>
      </c>
    </row>
    <row r="1143" spans="1:3" x14ac:dyDescent="0.2">
      <c r="A1143" s="7">
        <v>1142</v>
      </c>
      <c r="B1143" s="7">
        <f>5000000-Scenarios!N1145</f>
        <v>-167552.83584257215</v>
      </c>
      <c r="C1143" s="2">
        <f t="shared" si="17"/>
        <v>7.9481494288687136E-4</v>
      </c>
    </row>
    <row r="1144" spans="1:3" x14ac:dyDescent="0.2">
      <c r="A1144" s="7">
        <v>1143</v>
      </c>
      <c r="B1144" s="7">
        <f>5000000-Scenarios!N1146</f>
        <v>176571.03259011079</v>
      </c>
      <c r="C1144" s="2">
        <f t="shared" si="17"/>
        <v>7.9880898782600136E-4</v>
      </c>
    </row>
    <row r="1145" spans="1:3" x14ac:dyDescent="0.2">
      <c r="A1145" s="7">
        <v>1144</v>
      </c>
      <c r="B1145" s="7">
        <f>5000000-Scenarios!N1147</f>
        <v>-97071.542283401825</v>
      </c>
      <c r="C1145" s="2">
        <f t="shared" si="17"/>
        <v>8.0282310334271495E-4</v>
      </c>
    </row>
    <row r="1146" spans="1:3" x14ac:dyDescent="0.2">
      <c r="A1146" s="7">
        <v>1145</v>
      </c>
      <c r="B1146" s="7">
        <f>5000000-Scenarios!N1148</f>
        <v>33545.288740441203</v>
      </c>
      <c r="C1146" s="2">
        <f t="shared" si="17"/>
        <v>8.0685739029418588E-4</v>
      </c>
    </row>
    <row r="1147" spans="1:3" x14ac:dyDescent="0.2">
      <c r="A1147" s="7">
        <v>1146</v>
      </c>
      <c r="B1147" s="7">
        <f>5000000-Scenarios!N1149</f>
        <v>45968.447397896089</v>
      </c>
      <c r="C1147" s="2">
        <f t="shared" si="17"/>
        <v>8.1091195004440782E-4</v>
      </c>
    </row>
    <row r="1148" spans="1:3" x14ac:dyDescent="0.2">
      <c r="A1148" s="7">
        <v>1147</v>
      </c>
      <c r="B1148" s="7">
        <f>5000000-Scenarios!N1150</f>
        <v>299201.89818027616</v>
      </c>
      <c r="C1148" s="2">
        <f t="shared" si="17"/>
        <v>8.1498688446674157E-4</v>
      </c>
    </row>
    <row r="1149" spans="1:3" x14ac:dyDescent="0.2">
      <c r="A1149" s="7">
        <v>1148</v>
      </c>
      <c r="B1149" s="7">
        <f>5000000-Scenarios!N1151</f>
        <v>-16717.622118604369</v>
      </c>
      <c r="C1149" s="2">
        <f t="shared" si="17"/>
        <v>8.1908229594647387E-4</v>
      </c>
    </row>
    <row r="1150" spans="1:3" x14ac:dyDescent="0.2">
      <c r="A1150" s="7">
        <v>1149</v>
      </c>
      <c r="B1150" s="7">
        <f>5000000-Scenarios!N1152</f>
        <v>-235291.47842250392</v>
      </c>
      <c r="C1150" s="2">
        <f t="shared" si="17"/>
        <v>8.2319828738339077E-4</v>
      </c>
    </row>
    <row r="1151" spans="1:3" x14ac:dyDescent="0.2">
      <c r="A1151" s="7">
        <v>1150</v>
      </c>
      <c r="B1151" s="7">
        <f>5000000-Scenarios!N1153</f>
        <v>-4961.1060127001256</v>
      </c>
      <c r="C1151" s="2">
        <f t="shared" si="17"/>
        <v>8.273349621943627E-4</v>
      </c>
    </row>
    <row r="1152" spans="1:3" x14ac:dyDescent="0.2">
      <c r="A1152" s="7">
        <v>1151</v>
      </c>
      <c r="B1152" s="7">
        <f>5000000-Scenarios!N1154</f>
        <v>74433.160108069889</v>
      </c>
      <c r="C1152" s="2">
        <f t="shared" si="17"/>
        <v>8.3149242431594249E-4</v>
      </c>
    </row>
    <row r="1153" spans="1:3" x14ac:dyDescent="0.2">
      <c r="A1153" s="7">
        <v>1152</v>
      </c>
      <c r="B1153" s="7">
        <f>5000000-Scenarios!N1155</f>
        <v>333562.65803061984</v>
      </c>
      <c r="C1153" s="2">
        <f t="shared" si="17"/>
        <v>8.3567077820697732E-4</v>
      </c>
    </row>
    <row r="1154" spans="1:3" x14ac:dyDescent="0.2">
      <c r="A1154" s="7">
        <v>1153</v>
      </c>
      <c r="B1154" s="7">
        <f>5000000-Scenarios!N1156</f>
        <v>310699.37508166861</v>
      </c>
      <c r="C1154" s="2">
        <f t="shared" si="17"/>
        <v>8.3987012885123344E-4</v>
      </c>
    </row>
    <row r="1155" spans="1:3" x14ac:dyDescent="0.2">
      <c r="A1155" s="7">
        <v>1154</v>
      </c>
      <c r="B1155" s="7">
        <f>5000000-Scenarios!N1157</f>
        <v>209480.35216581915</v>
      </c>
      <c r="C1155" s="2">
        <f t="shared" ref="C1155:C1218" si="18">($F$2^(1509-A1155))*(1-$F$2)/(1-$F$2^1509)</f>
        <v>8.4409058176003373E-4</v>
      </c>
    </row>
    <row r="1156" spans="1:3" x14ac:dyDescent="0.2">
      <c r="A1156" s="7">
        <v>1155</v>
      </c>
      <c r="B1156" s="7">
        <f>5000000-Scenarios!N1158</f>
        <v>70721.42435541749</v>
      </c>
      <c r="C1156" s="2">
        <f t="shared" si="18"/>
        <v>8.4833224297490802E-4</v>
      </c>
    </row>
    <row r="1157" spans="1:3" x14ac:dyDescent="0.2">
      <c r="A1157" s="7">
        <v>1156</v>
      </c>
      <c r="B1157" s="7">
        <f>5000000-Scenarios!N1159</f>
        <v>-135483.57835690212</v>
      </c>
      <c r="C1157" s="2">
        <f t="shared" si="18"/>
        <v>8.5259521907025959E-4</v>
      </c>
    </row>
    <row r="1158" spans="1:3" x14ac:dyDescent="0.2">
      <c r="A1158" s="7">
        <v>1157</v>
      </c>
      <c r="B1158" s="7">
        <f>5000000-Scenarios!N1160</f>
        <v>-121204.04436271917</v>
      </c>
      <c r="C1158" s="2">
        <f t="shared" si="18"/>
        <v>8.5687961715603955E-4</v>
      </c>
    </row>
    <row r="1159" spans="1:3" x14ac:dyDescent="0.2">
      <c r="A1159" s="7">
        <v>1158</v>
      </c>
      <c r="B1159" s="7">
        <f>5000000-Scenarios!N1161</f>
        <v>-198544.00474902615</v>
      </c>
      <c r="C1159" s="2">
        <f t="shared" si="18"/>
        <v>8.6118554488044175E-4</v>
      </c>
    </row>
    <row r="1160" spans="1:3" x14ac:dyDescent="0.2">
      <c r="A1160" s="7">
        <v>1159</v>
      </c>
      <c r="B1160" s="7">
        <f>5000000-Scenarios!N1162</f>
        <v>-43263.893390595913</v>
      </c>
      <c r="C1160" s="2">
        <f t="shared" si="18"/>
        <v>8.6551311043260484E-4</v>
      </c>
    </row>
    <row r="1161" spans="1:3" x14ac:dyDescent="0.2">
      <c r="A1161" s="7">
        <v>1160</v>
      </c>
      <c r="B1161" s="7">
        <f>5000000-Scenarios!N1163</f>
        <v>29634.392526043579</v>
      </c>
      <c r="C1161" s="2">
        <f t="shared" si="18"/>
        <v>8.6986242254533152E-4</v>
      </c>
    </row>
    <row r="1162" spans="1:3" x14ac:dyDescent="0.2">
      <c r="A1162" s="7">
        <v>1161</v>
      </c>
      <c r="B1162" s="7">
        <f>5000000-Scenarios!N1164</f>
        <v>-326170.55677804351</v>
      </c>
      <c r="C1162" s="2">
        <f t="shared" si="18"/>
        <v>8.7423359049782065E-4</v>
      </c>
    </row>
    <row r="1163" spans="1:3" x14ac:dyDescent="0.2">
      <c r="A1163" s="7">
        <v>1162</v>
      </c>
      <c r="B1163" s="7">
        <f>5000000-Scenarios!N1165</f>
        <v>21546.836279934272</v>
      </c>
      <c r="C1163" s="2">
        <f t="shared" si="18"/>
        <v>8.7862672411841256E-4</v>
      </c>
    </row>
    <row r="1164" spans="1:3" x14ac:dyDescent="0.2">
      <c r="A1164" s="7">
        <v>1163</v>
      </c>
      <c r="B1164" s="7">
        <f>5000000-Scenarios!N1166</f>
        <v>-310930.14346738718</v>
      </c>
      <c r="C1164" s="2">
        <f t="shared" si="18"/>
        <v>8.830419337873493E-4</v>
      </c>
    </row>
    <row r="1165" spans="1:3" x14ac:dyDescent="0.2">
      <c r="A1165" s="7">
        <v>1164</v>
      </c>
      <c r="B1165" s="7">
        <f>5000000-Scenarios!N1167</f>
        <v>-10306.122208037414</v>
      </c>
      <c r="C1165" s="2">
        <f t="shared" si="18"/>
        <v>8.8747933043954708E-4</v>
      </c>
    </row>
    <row r="1166" spans="1:3" x14ac:dyDescent="0.2">
      <c r="A1166" s="7">
        <v>1165</v>
      </c>
      <c r="B1166" s="7">
        <f>5000000-Scenarios!N1168</f>
        <v>-184998.37858740706</v>
      </c>
      <c r="C1166" s="2">
        <f t="shared" si="18"/>
        <v>8.9193902556738405E-4</v>
      </c>
    </row>
    <row r="1167" spans="1:3" x14ac:dyDescent="0.2">
      <c r="A1167" s="7">
        <v>1166</v>
      </c>
      <c r="B1167" s="7">
        <f>5000000-Scenarios!N1169</f>
        <v>186851.53608124796</v>
      </c>
      <c r="C1167" s="2">
        <f t="shared" si="18"/>
        <v>8.9642113122350158E-4</v>
      </c>
    </row>
    <row r="1168" spans="1:3" x14ac:dyDescent="0.2">
      <c r="A1168" s="7">
        <v>1167</v>
      </c>
      <c r="B1168" s="7">
        <f>5000000-Scenarios!N1170</f>
        <v>548329.98003536183</v>
      </c>
      <c r="C1168" s="2">
        <f t="shared" si="18"/>
        <v>9.0092576002361968E-4</v>
      </c>
    </row>
    <row r="1169" spans="1:3" x14ac:dyDescent="0.2">
      <c r="A1169" s="7">
        <v>1168</v>
      </c>
      <c r="B1169" s="7">
        <f>5000000-Scenarios!N1171</f>
        <v>-7629.7758279871196</v>
      </c>
      <c r="C1169" s="2">
        <f t="shared" si="18"/>
        <v>9.0545302514936639E-4</v>
      </c>
    </row>
    <row r="1170" spans="1:3" x14ac:dyDescent="0.2">
      <c r="A1170" s="7">
        <v>1169</v>
      </c>
      <c r="B1170" s="7">
        <f>5000000-Scenarios!N1172</f>
        <v>-118478.00231139176</v>
      </c>
      <c r="C1170" s="2">
        <f t="shared" si="18"/>
        <v>9.1000304035112202E-4</v>
      </c>
    </row>
    <row r="1171" spans="1:3" x14ac:dyDescent="0.2">
      <c r="A1171" s="7">
        <v>1170</v>
      </c>
      <c r="B1171" s="7">
        <f>5000000-Scenarios!N1173</f>
        <v>74949.829548787326</v>
      </c>
      <c r="C1171" s="2">
        <f t="shared" si="18"/>
        <v>9.1457591995087637E-4</v>
      </c>
    </row>
    <row r="1172" spans="1:3" x14ac:dyDescent="0.2">
      <c r="A1172" s="7">
        <v>1171</v>
      </c>
      <c r="B1172" s="7">
        <f>5000000-Scenarios!N1174</f>
        <v>-28982.389506641775</v>
      </c>
      <c r="C1172" s="2">
        <f t="shared" si="18"/>
        <v>9.191717788451019E-4</v>
      </c>
    </row>
    <row r="1173" spans="1:3" x14ac:dyDescent="0.2">
      <c r="A1173" s="7">
        <v>1172</v>
      </c>
      <c r="B1173" s="7">
        <f>5000000-Scenarios!N1175</f>
        <v>63851.978860136122</v>
      </c>
      <c r="C1173" s="2">
        <f t="shared" si="18"/>
        <v>9.2379073250764012E-4</v>
      </c>
    </row>
    <row r="1174" spans="1:3" x14ac:dyDescent="0.2">
      <c r="A1174" s="7">
        <v>1173</v>
      </c>
      <c r="B1174" s="7">
        <f>5000000-Scenarios!N1176</f>
        <v>41085.410867340863</v>
      </c>
      <c r="C1174" s="2">
        <f t="shared" si="18"/>
        <v>9.28432896992603E-4</v>
      </c>
    </row>
    <row r="1175" spans="1:3" x14ac:dyDescent="0.2">
      <c r="A1175" s="7">
        <v>1174</v>
      </c>
      <c r="B1175" s="7">
        <f>5000000-Scenarios!N1177</f>
        <v>117750.41971231252</v>
      </c>
      <c r="C1175" s="2">
        <f t="shared" si="18"/>
        <v>9.3309838893728965E-4</v>
      </c>
    </row>
    <row r="1176" spans="1:3" x14ac:dyDescent="0.2">
      <c r="A1176" s="7">
        <v>1175</v>
      </c>
      <c r="B1176" s="7">
        <f>5000000-Scenarios!N1178</f>
        <v>29296.250045443885</v>
      </c>
      <c r="C1176" s="2">
        <f t="shared" si="18"/>
        <v>9.3778732556511516E-4</v>
      </c>
    </row>
    <row r="1177" spans="1:3" x14ac:dyDescent="0.2">
      <c r="A1177" s="7">
        <v>1176</v>
      </c>
      <c r="B1177" s="7">
        <f>5000000-Scenarios!N1179</f>
        <v>150883.44972273987</v>
      </c>
      <c r="C1177" s="2">
        <f t="shared" si="18"/>
        <v>9.4249982468855786E-4</v>
      </c>
    </row>
    <row r="1178" spans="1:3" x14ac:dyDescent="0.2">
      <c r="A1178" s="7">
        <v>1177</v>
      </c>
      <c r="B1178" s="7">
        <f>5000000-Scenarios!N1180</f>
        <v>-278470.97777375858</v>
      </c>
      <c r="C1178" s="2">
        <f t="shared" si="18"/>
        <v>9.4723600471211856E-4</v>
      </c>
    </row>
    <row r="1179" spans="1:3" x14ac:dyDescent="0.2">
      <c r="A1179" s="7">
        <v>1178</v>
      </c>
      <c r="B1179" s="7">
        <f>5000000-Scenarios!N1181</f>
        <v>458.36429972480983</v>
      </c>
      <c r="C1179" s="2">
        <f t="shared" si="18"/>
        <v>9.5199598463529492E-4</v>
      </c>
    </row>
    <row r="1180" spans="1:3" x14ac:dyDescent="0.2">
      <c r="A1180" s="7">
        <v>1179</v>
      </c>
      <c r="B1180" s="7">
        <f>5000000-Scenarios!N1182</f>
        <v>-5864.4376607444137</v>
      </c>
      <c r="C1180" s="2">
        <f t="shared" si="18"/>
        <v>9.5677988405557283E-4</v>
      </c>
    </row>
    <row r="1181" spans="1:3" x14ac:dyDescent="0.2">
      <c r="A1181" s="7">
        <v>1180</v>
      </c>
      <c r="B1181" s="7">
        <f>5000000-Scenarios!N1183</f>
        <v>9353.8903505271301</v>
      </c>
      <c r="C1181" s="2">
        <f t="shared" si="18"/>
        <v>9.6158782317142986E-4</v>
      </c>
    </row>
    <row r="1182" spans="1:3" x14ac:dyDescent="0.2">
      <c r="A1182" s="7">
        <v>1181</v>
      </c>
      <c r="B1182" s="7">
        <f>5000000-Scenarios!N1184</f>
        <v>-128684.40006254427</v>
      </c>
      <c r="C1182" s="2">
        <f t="shared" si="18"/>
        <v>9.6641992278535674E-4</v>
      </c>
    </row>
    <row r="1183" spans="1:3" x14ac:dyDescent="0.2">
      <c r="A1183" s="7">
        <v>1182</v>
      </c>
      <c r="B1183" s="7">
        <f>5000000-Scenarios!N1185</f>
        <v>-80780.233867065981</v>
      </c>
      <c r="C1183" s="2">
        <f t="shared" si="18"/>
        <v>9.7127630430689108E-4</v>
      </c>
    </row>
    <row r="1184" spans="1:3" x14ac:dyDescent="0.2">
      <c r="A1184" s="7">
        <v>1183</v>
      </c>
      <c r="B1184" s="7">
        <f>5000000-Scenarios!N1186</f>
        <v>-323561.41214353964</v>
      </c>
      <c r="C1184" s="2">
        <f t="shared" si="18"/>
        <v>9.7615708975566954E-4</v>
      </c>
    </row>
    <row r="1185" spans="1:3" x14ac:dyDescent="0.2">
      <c r="A1185" s="7">
        <v>1184</v>
      </c>
      <c r="B1185" s="7">
        <f>5000000-Scenarios!N1187</f>
        <v>-295374.01150547154</v>
      </c>
      <c r="C1185" s="2">
        <f t="shared" si="18"/>
        <v>9.8106240176449211E-4</v>
      </c>
    </row>
    <row r="1186" spans="1:3" x14ac:dyDescent="0.2">
      <c r="A1186" s="7">
        <v>1185</v>
      </c>
      <c r="B1186" s="7">
        <f>5000000-Scenarios!N1188</f>
        <v>-80799.454814553261</v>
      </c>
      <c r="C1186" s="2">
        <f t="shared" si="18"/>
        <v>9.8599236358240419E-4</v>
      </c>
    </row>
    <row r="1187" spans="1:3" x14ac:dyDescent="0.2">
      <c r="A1187" s="7">
        <v>1186</v>
      </c>
      <c r="B1187" s="7">
        <f>5000000-Scenarios!N1189</f>
        <v>-168653.50255996734</v>
      </c>
      <c r="C1187" s="2">
        <f t="shared" si="18"/>
        <v>9.9094709907779311E-4</v>
      </c>
    </row>
    <row r="1188" spans="1:3" x14ac:dyDescent="0.2">
      <c r="A1188" s="7">
        <v>1187</v>
      </c>
      <c r="B1188" s="7">
        <f>5000000-Scenarios!N1190</f>
        <v>24095.819416405633</v>
      </c>
      <c r="C1188" s="2">
        <f t="shared" si="18"/>
        <v>9.9592673274150035E-4</v>
      </c>
    </row>
    <row r="1189" spans="1:3" x14ac:dyDescent="0.2">
      <c r="A1189" s="7">
        <v>1188</v>
      </c>
      <c r="B1189" s="7">
        <f>5000000-Scenarios!N1191</f>
        <v>-68505.577084056102</v>
      </c>
      <c r="C1189" s="2">
        <f t="shared" si="18"/>
        <v>1.0009313896899501E-3</v>
      </c>
    </row>
    <row r="1190" spans="1:3" x14ac:dyDescent="0.2">
      <c r="A1190" s="7">
        <v>1189</v>
      </c>
      <c r="B1190" s="7">
        <f>5000000-Scenarios!N1192</f>
        <v>124536.55970217381</v>
      </c>
      <c r="C1190" s="2">
        <f t="shared" si="18"/>
        <v>1.0059611956682916E-3</v>
      </c>
    </row>
    <row r="1191" spans="1:3" x14ac:dyDescent="0.2">
      <c r="A1191" s="7">
        <v>1190</v>
      </c>
      <c r="B1191" s="7">
        <f>5000000-Scenarios!N1193</f>
        <v>229066.79962008074</v>
      </c>
      <c r="C1191" s="2">
        <f t="shared" si="18"/>
        <v>1.0110162770535596E-3</v>
      </c>
    </row>
    <row r="1192" spans="1:3" x14ac:dyDescent="0.2">
      <c r="A1192" s="7">
        <v>1191</v>
      </c>
      <c r="B1192" s="7">
        <f>5000000-Scenarios!N1194</f>
        <v>-214075.62233706284</v>
      </c>
      <c r="C1192" s="2">
        <f t="shared" si="18"/>
        <v>1.0160967608578487E-3</v>
      </c>
    </row>
    <row r="1193" spans="1:3" x14ac:dyDescent="0.2">
      <c r="A1193" s="7">
        <v>1192</v>
      </c>
      <c r="B1193" s="7">
        <f>5000000-Scenarios!N1195</f>
        <v>137182.94579769019</v>
      </c>
      <c r="C1193" s="2">
        <f t="shared" si="18"/>
        <v>1.0212027747315063E-3</v>
      </c>
    </row>
    <row r="1194" spans="1:3" x14ac:dyDescent="0.2">
      <c r="A1194" s="7">
        <v>1193</v>
      </c>
      <c r="B1194" s="7">
        <f>5000000-Scenarios!N1196</f>
        <v>213458.21379023604</v>
      </c>
      <c r="C1194" s="2">
        <f t="shared" si="18"/>
        <v>1.0263344469663377E-3</v>
      </c>
    </row>
    <row r="1195" spans="1:3" x14ac:dyDescent="0.2">
      <c r="A1195" s="7">
        <v>1194</v>
      </c>
      <c r="B1195" s="7">
        <f>5000000-Scenarios!N1197</f>
        <v>62006.388197632506</v>
      </c>
      <c r="C1195" s="2">
        <f t="shared" si="18"/>
        <v>1.031491906498832E-3</v>
      </c>
    </row>
    <row r="1196" spans="1:3" x14ac:dyDescent="0.2">
      <c r="A1196" s="7">
        <v>1195</v>
      </c>
      <c r="B1196" s="7">
        <f>5000000-Scenarios!N1198</f>
        <v>-49315.999358953908</v>
      </c>
      <c r="C1196" s="2">
        <f t="shared" si="18"/>
        <v>1.036675282913399E-3</v>
      </c>
    </row>
    <row r="1197" spans="1:3" x14ac:dyDescent="0.2">
      <c r="A1197" s="7">
        <v>1196</v>
      </c>
      <c r="B1197" s="7">
        <f>5000000-Scenarios!N1199</f>
        <v>71814.344483342022</v>
      </c>
      <c r="C1197" s="2">
        <f t="shared" si="18"/>
        <v>1.0418847064456273E-3</v>
      </c>
    </row>
    <row r="1198" spans="1:3" x14ac:dyDescent="0.2">
      <c r="A1198" s="7">
        <v>1197</v>
      </c>
      <c r="B1198" s="7">
        <f>5000000-Scenarios!N1200</f>
        <v>38656.045750368387</v>
      </c>
      <c r="C1198" s="2">
        <f t="shared" si="18"/>
        <v>1.0471203079855549E-3</v>
      </c>
    </row>
    <row r="1199" spans="1:3" x14ac:dyDescent="0.2">
      <c r="A1199" s="7">
        <v>1198</v>
      </c>
      <c r="B1199" s="7">
        <f>5000000-Scenarios!N1201</f>
        <v>177483.79158186726</v>
      </c>
      <c r="C1199" s="2">
        <f t="shared" si="18"/>
        <v>1.0523822190809597E-3</v>
      </c>
    </row>
    <row r="1200" spans="1:3" x14ac:dyDescent="0.2">
      <c r="A1200" s="7">
        <v>1199</v>
      </c>
      <c r="B1200" s="7">
        <f>5000000-Scenarios!N1202</f>
        <v>120283.44749687053</v>
      </c>
      <c r="C1200" s="2">
        <f t="shared" si="18"/>
        <v>1.0576705719406629E-3</v>
      </c>
    </row>
    <row r="1201" spans="1:3" x14ac:dyDescent="0.2">
      <c r="A1201" s="7">
        <v>1200</v>
      </c>
      <c r="B1201" s="7">
        <f>5000000-Scenarios!N1203</f>
        <v>-17966.792478143238</v>
      </c>
      <c r="C1201" s="2">
        <f t="shared" si="18"/>
        <v>1.062985499437852E-3</v>
      </c>
    </row>
    <row r="1202" spans="1:3" x14ac:dyDescent="0.2">
      <c r="A1202" s="7">
        <v>1201</v>
      </c>
      <c r="B1202" s="7">
        <f>5000000-Scenarios!N1204</f>
        <v>-156470.31073931605</v>
      </c>
      <c r="C1202" s="2">
        <f t="shared" si="18"/>
        <v>1.0683271351134194E-3</v>
      </c>
    </row>
    <row r="1203" spans="1:3" x14ac:dyDescent="0.2">
      <c r="A1203" s="7">
        <v>1202</v>
      </c>
      <c r="B1203" s="7">
        <f>5000000-Scenarios!N1205</f>
        <v>-141587.96055342443</v>
      </c>
      <c r="C1203" s="2">
        <f t="shared" si="18"/>
        <v>1.0736956131793159E-3</v>
      </c>
    </row>
    <row r="1204" spans="1:3" x14ac:dyDescent="0.2">
      <c r="A1204" s="7">
        <v>1203</v>
      </c>
      <c r="B1204" s="7">
        <f>5000000-Scenarios!N1206</f>
        <v>20380.820481411181</v>
      </c>
      <c r="C1204" s="2">
        <f t="shared" si="18"/>
        <v>1.0790910685219255E-3</v>
      </c>
    </row>
    <row r="1205" spans="1:3" x14ac:dyDescent="0.2">
      <c r="A1205" s="7">
        <v>1204</v>
      </c>
      <c r="B1205" s="7">
        <f>5000000-Scenarios!N1207</f>
        <v>-53753.822457369417</v>
      </c>
      <c r="C1205" s="2">
        <f t="shared" si="18"/>
        <v>1.0845136367054525E-3</v>
      </c>
    </row>
    <row r="1206" spans="1:3" x14ac:dyDescent="0.2">
      <c r="A1206" s="7">
        <v>1205</v>
      </c>
      <c r="B1206" s="7">
        <f>5000000-Scenarios!N1208</f>
        <v>-69310.887933466583</v>
      </c>
      <c r="C1206" s="2">
        <f t="shared" si="18"/>
        <v>1.0899634539753293E-3</v>
      </c>
    </row>
    <row r="1207" spans="1:3" x14ac:dyDescent="0.2">
      <c r="A1207" s="7">
        <v>1206</v>
      </c>
      <c r="B1207" s="7">
        <f>5000000-Scenarios!N1209</f>
        <v>-319381.6893273294</v>
      </c>
      <c r="C1207" s="2">
        <f t="shared" si="18"/>
        <v>1.0954406572616375E-3</v>
      </c>
    </row>
    <row r="1208" spans="1:3" x14ac:dyDescent="0.2">
      <c r="A1208" s="7">
        <v>1207</v>
      </c>
      <c r="B1208" s="7">
        <f>5000000-Scenarios!N1210</f>
        <v>-38882.750764004886</v>
      </c>
      <c r="C1208" s="2">
        <f t="shared" si="18"/>
        <v>1.1009453841825504E-3</v>
      </c>
    </row>
    <row r="1209" spans="1:3" x14ac:dyDescent="0.2">
      <c r="A1209" s="7">
        <v>1208</v>
      </c>
      <c r="B1209" s="7">
        <f>5000000-Scenarios!N1211</f>
        <v>-267775.7764083175</v>
      </c>
      <c r="C1209" s="2">
        <f t="shared" si="18"/>
        <v>1.1064777730477894E-3</v>
      </c>
    </row>
    <row r="1210" spans="1:3" x14ac:dyDescent="0.2">
      <c r="A1210" s="7">
        <v>1209</v>
      </c>
      <c r="B1210" s="7">
        <f>5000000-Scenarios!N1212</f>
        <v>-346092.3273144532</v>
      </c>
      <c r="C1210" s="2">
        <f t="shared" si="18"/>
        <v>1.1120379628620999E-3</v>
      </c>
    </row>
    <row r="1211" spans="1:3" x14ac:dyDescent="0.2">
      <c r="A1211" s="7">
        <v>1210</v>
      </c>
      <c r="B1211" s="7">
        <f>5000000-Scenarios!N1213</f>
        <v>-38179.304633991793</v>
      </c>
      <c r="C1211" s="2">
        <f t="shared" si="18"/>
        <v>1.1176260933287432E-3</v>
      </c>
    </row>
    <row r="1212" spans="1:3" x14ac:dyDescent="0.2">
      <c r="A1212" s="7">
        <v>1211</v>
      </c>
      <c r="B1212" s="7">
        <f>5000000-Scenarios!N1214</f>
        <v>42582.351770030335</v>
      </c>
      <c r="C1212" s="2">
        <f t="shared" si="18"/>
        <v>1.1232423048530085E-3</v>
      </c>
    </row>
    <row r="1213" spans="1:3" x14ac:dyDescent="0.2">
      <c r="A1213" s="7">
        <v>1212</v>
      </c>
      <c r="B1213" s="7">
        <f>5000000-Scenarios!N1215</f>
        <v>-204565.72108586133</v>
      </c>
      <c r="C1213" s="2">
        <f t="shared" si="18"/>
        <v>1.1288867385457371E-3</v>
      </c>
    </row>
    <row r="1214" spans="1:3" x14ac:dyDescent="0.2">
      <c r="A1214" s="7">
        <v>1213</v>
      </c>
      <c r="B1214" s="7">
        <f>5000000-Scenarios!N1216</f>
        <v>115076.75820736215</v>
      </c>
      <c r="C1214" s="2">
        <f t="shared" si="18"/>
        <v>1.1345595362268713E-3</v>
      </c>
    </row>
    <row r="1215" spans="1:3" x14ac:dyDescent="0.2">
      <c r="A1215" s="7">
        <v>1214</v>
      </c>
      <c r="B1215" s="7">
        <f>5000000-Scenarios!N1217</f>
        <v>-621035.39053900167</v>
      </c>
      <c r="C1215" s="2">
        <f t="shared" si="18"/>
        <v>1.1402608404290167E-3</v>
      </c>
    </row>
    <row r="1216" spans="1:3" x14ac:dyDescent="0.2">
      <c r="A1216" s="7">
        <v>1215</v>
      </c>
      <c r="B1216" s="7">
        <f>5000000-Scenarios!N1218</f>
        <v>-148357.97114253044</v>
      </c>
      <c r="C1216" s="2">
        <f t="shared" si="18"/>
        <v>1.1459907944010217E-3</v>
      </c>
    </row>
    <row r="1217" spans="1:3" x14ac:dyDescent="0.2">
      <c r="A1217" s="7">
        <v>1216</v>
      </c>
      <c r="B1217" s="7">
        <f>5000000-Scenarios!N1219</f>
        <v>49889.028378417715</v>
      </c>
      <c r="C1217" s="2">
        <f t="shared" si="18"/>
        <v>1.1517495421115797E-3</v>
      </c>
    </row>
    <row r="1218" spans="1:3" x14ac:dyDescent="0.2">
      <c r="A1218" s="7">
        <v>1217</v>
      </c>
      <c r="B1218" s="7">
        <f>5000000-Scenarios!N1220</f>
        <v>310229.59576342069</v>
      </c>
      <c r="C1218" s="2">
        <f t="shared" si="18"/>
        <v>1.1575372282528439E-3</v>
      </c>
    </row>
    <row r="1219" spans="1:3" x14ac:dyDescent="0.2">
      <c r="A1219" s="7">
        <v>1218</v>
      </c>
      <c r="B1219" s="7">
        <f>5000000-Scenarios!N1221</f>
        <v>-30189.340478692204</v>
      </c>
      <c r="C1219" s="2">
        <f t="shared" ref="C1219:C1282" si="19">($F$2^(1509-A1219))*(1-$F$2)/(1-$F$2^1509)</f>
        <v>1.1633539982440642E-3</v>
      </c>
    </row>
    <row r="1220" spans="1:3" x14ac:dyDescent="0.2">
      <c r="A1220" s="7">
        <v>1219</v>
      </c>
      <c r="B1220" s="7">
        <f>5000000-Scenarios!N1222</f>
        <v>-425154.22744648159</v>
      </c>
      <c r="C1220" s="2">
        <f t="shared" si="19"/>
        <v>1.1691999982352402E-3</v>
      </c>
    </row>
    <row r="1221" spans="1:3" x14ac:dyDescent="0.2">
      <c r="A1221" s="7">
        <v>1220</v>
      </c>
      <c r="B1221" s="7">
        <f>5000000-Scenarios!N1223</f>
        <v>-100849.06550407875</v>
      </c>
      <c r="C1221" s="2">
        <f t="shared" si="19"/>
        <v>1.1750753751107942E-3</v>
      </c>
    </row>
    <row r="1222" spans="1:3" x14ac:dyDescent="0.2">
      <c r="A1222" s="7">
        <v>1221</v>
      </c>
      <c r="B1222" s="7">
        <f>5000000-Scenarios!N1224</f>
        <v>627961.18907166924</v>
      </c>
      <c r="C1222" s="2">
        <f t="shared" si="19"/>
        <v>1.1809802764932605E-3</v>
      </c>
    </row>
    <row r="1223" spans="1:3" x14ac:dyDescent="0.2">
      <c r="A1223" s="7">
        <v>1222</v>
      </c>
      <c r="B1223" s="7">
        <f>5000000-Scenarios!N1225</f>
        <v>-186627.02145877853</v>
      </c>
      <c r="C1223" s="2">
        <f t="shared" si="19"/>
        <v>1.1869148507469955E-3</v>
      </c>
    </row>
    <row r="1224" spans="1:3" x14ac:dyDescent="0.2">
      <c r="A1224" s="7">
        <v>1223</v>
      </c>
      <c r="B1224" s="7">
        <f>5000000-Scenarios!N1226</f>
        <v>-359388.38705820777</v>
      </c>
      <c r="C1224" s="2">
        <f t="shared" si="19"/>
        <v>1.192879246981905E-3</v>
      </c>
    </row>
    <row r="1225" spans="1:3" x14ac:dyDescent="0.2">
      <c r="A1225" s="7">
        <v>1224</v>
      </c>
      <c r="B1225" s="7">
        <f>5000000-Scenarios!N1227</f>
        <v>-172019.32089615706</v>
      </c>
      <c r="C1225" s="2">
        <f t="shared" si="19"/>
        <v>1.198873615057191E-3</v>
      </c>
    </row>
    <row r="1226" spans="1:3" x14ac:dyDescent="0.2">
      <c r="A1226" s="7">
        <v>1225</v>
      </c>
      <c r="B1226" s="7">
        <f>5000000-Scenarios!N1228</f>
        <v>152351.28019106295</v>
      </c>
      <c r="C1226" s="2">
        <f t="shared" si="19"/>
        <v>1.2048981055851166E-3</v>
      </c>
    </row>
    <row r="1227" spans="1:3" x14ac:dyDescent="0.2">
      <c r="A1227" s="7">
        <v>1226</v>
      </c>
      <c r="B1227" s="7">
        <f>5000000-Scenarios!N1229</f>
        <v>52275.416922304779</v>
      </c>
      <c r="C1227" s="2">
        <f t="shared" si="19"/>
        <v>1.2109528699347902E-3</v>
      </c>
    </row>
    <row r="1228" spans="1:3" x14ac:dyDescent="0.2">
      <c r="A1228" s="7">
        <v>1227</v>
      </c>
      <c r="B1228" s="7">
        <f>5000000-Scenarios!N1230</f>
        <v>-204200.83464242704</v>
      </c>
      <c r="C1228" s="2">
        <f t="shared" si="19"/>
        <v>1.2170380602359704E-3</v>
      </c>
    </row>
    <row r="1229" spans="1:3" x14ac:dyDescent="0.2">
      <c r="A1229" s="7">
        <v>1228</v>
      </c>
      <c r="B1229" s="7">
        <f>5000000-Scenarios!N1231</f>
        <v>103070.76346461289</v>
      </c>
      <c r="C1229" s="2">
        <f t="shared" si="19"/>
        <v>1.2231538293828847E-3</v>
      </c>
    </row>
    <row r="1230" spans="1:3" x14ac:dyDescent="0.2">
      <c r="A1230" s="7">
        <v>1229</v>
      </c>
      <c r="B1230" s="7">
        <f>5000000-Scenarios!N1232</f>
        <v>-15924.172335587442</v>
      </c>
      <c r="C1230" s="2">
        <f t="shared" si="19"/>
        <v>1.229300331038075E-3</v>
      </c>
    </row>
    <row r="1231" spans="1:3" x14ac:dyDescent="0.2">
      <c r="A1231" s="7">
        <v>1230</v>
      </c>
      <c r="B1231" s="7">
        <f>5000000-Scenarios!N1233</f>
        <v>473687.57678574882</v>
      </c>
      <c r="C1231" s="2">
        <f t="shared" si="19"/>
        <v>1.2354777196362564E-3</v>
      </c>
    </row>
    <row r="1232" spans="1:3" x14ac:dyDescent="0.2">
      <c r="A1232" s="7">
        <v>1231</v>
      </c>
      <c r="B1232" s="7">
        <f>5000000-Scenarios!N1234</f>
        <v>-180967.09516913816</v>
      </c>
      <c r="C1232" s="2">
        <f t="shared" si="19"/>
        <v>1.2416861503881972E-3</v>
      </c>
    </row>
    <row r="1233" spans="1:3" x14ac:dyDescent="0.2">
      <c r="A1233" s="7">
        <v>1232</v>
      </c>
      <c r="B1233" s="7">
        <f>5000000-Scenarios!N1235</f>
        <v>-749453.63781280257</v>
      </c>
      <c r="C1233" s="2">
        <f t="shared" si="19"/>
        <v>1.2479257792846205E-3</v>
      </c>
    </row>
    <row r="1234" spans="1:3" x14ac:dyDescent="0.2">
      <c r="A1234" s="7">
        <v>1233</v>
      </c>
      <c r="B1234" s="7">
        <f>5000000-Scenarios!N1236</f>
        <v>134141.17921099253</v>
      </c>
      <c r="C1234" s="2">
        <f t="shared" si="19"/>
        <v>1.254196763100121E-3</v>
      </c>
    </row>
    <row r="1235" spans="1:3" x14ac:dyDescent="0.2">
      <c r="A1235" s="7">
        <v>1234</v>
      </c>
      <c r="B1235" s="7">
        <f>5000000-Scenarios!N1237</f>
        <v>-204537.11901576724</v>
      </c>
      <c r="C1235" s="2">
        <f t="shared" si="19"/>
        <v>1.2604992593971064E-3</v>
      </c>
    </row>
    <row r="1236" spans="1:3" x14ac:dyDescent="0.2">
      <c r="A1236" s="7">
        <v>1235</v>
      </c>
      <c r="B1236" s="7">
        <f>5000000-Scenarios!N1238</f>
        <v>54855.163978285156</v>
      </c>
      <c r="C1236" s="2">
        <f t="shared" si="19"/>
        <v>1.2668334265297553E-3</v>
      </c>
    </row>
    <row r="1237" spans="1:3" x14ac:dyDescent="0.2">
      <c r="A1237" s="7">
        <v>1236</v>
      </c>
      <c r="B1237" s="7">
        <f>5000000-Scenarios!N1239</f>
        <v>-16308.184322768822</v>
      </c>
      <c r="C1237" s="2">
        <f t="shared" si="19"/>
        <v>1.2731994236479952E-3</v>
      </c>
    </row>
    <row r="1238" spans="1:3" x14ac:dyDescent="0.2">
      <c r="A1238" s="7">
        <v>1237</v>
      </c>
      <c r="B1238" s="7">
        <f>5000000-Scenarios!N1240</f>
        <v>-121513.21829019021</v>
      </c>
      <c r="C1238" s="2">
        <f t="shared" si="19"/>
        <v>1.2795974107015027E-3</v>
      </c>
    </row>
    <row r="1239" spans="1:3" x14ac:dyDescent="0.2">
      <c r="A1239" s="7">
        <v>1238</v>
      </c>
      <c r="B1239" s="7">
        <f>5000000-Scenarios!N1241</f>
        <v>-560417.46685305517</v>
      </c>
      <c r="C1239" s="2">
        <f t="shared" si="19"/>
        <v>1.2860275484437216E-3</v>
      </c>
    </row>
    <row r="1240" spans="1:3" x14ac:dyDescent="0.2">
      <c r="A1240" s="7">
        <v>1239</v>
      </c>
      <c r="B1240" s="7">
        <f>5000000-Scenarios!N1242</f>
        <v>257914.33069116808</v>
      </c>
      <c r="C1240" s="2">
        <f t="shared" si="19"/>
        <v>1.292489998435901E-3</v>
      </c>
    </row>
    <row r="1241" spans="1:3" x14ac:dyDescent="0.2">
      <c r="A1241" s="7">
        <v>1240</v>
      </c>
      <c r="B1241" s="7">
        <f>5000000-Scenarios!N1243</f>
        <v>-11205.917115062475</v>
      </c>
      <c r="C1241" s="2">
        <f t="shared" si="19"/>
        <v>1.2989849230511568E-3</v>
      </c>
    </row>
    <row r="1242" spans="1:3" x14ac:dyDescent="0.2">
      <c r="A1242" s="7">
        <v>1241</v>
      </c>
      <c r="B1242" s="7">
        <f>5000000-Scenarios!N1244</f>
        <v>-30343.738487539813</v>
      </c>
      <c r="C1242" s="2">
        <f t="shared" si="19"/>
        <v>1.3055124854785493E-3</v>
      </c>
    </row>
    <row r="1243" spans="1:3" x14ac:dyDescent="0.2">
      <c r="A1243" s="7">
        <v>1242</v>
      </c>
      <c r="B1243" s="7">
        <f>5000000-Scenarios!N1245</f>
        <v>-39913.429723635316</v>
      </c>
      <c r="C1243" s="2">
        <f t="shared" si="19"/>
        <v>1.3120728497271852E-3</v>
      </c>
    </row>
    <row r="1244" spans="1:3" x14ac:dyDescent="0.2">
      <c r="A1244" s="7">
        <v>1243</v>
      </c>
      <c r="B1244" s="7">
        <f>5000000-Scenarios!N1246</f>
        <v>75685.750336647034</v>
      </c>
      <c r="C1244" s="2">
        <f t="shared" si="19"/>
        <v>1.3186661806303369E-3</v>
      </c>
    </row>
    <row r="1245" spans="1:3" x14ac:dyDescent="0.2">
      <c r="A1245" s="7">
        <v>1244</v>
      </c>
      <c r="B1245" s="7">
        <f>5000000-Scenarios!N1247</f>
        <v>398610.35020315368</v>
      </c>
      <c r="C1245" s="2">
        <f t="shared" si="19"/>
        <v>1.3252926438495848E-3</v>
      </c>
    </row>
    <row r="1246" spans="1:3" x14ac:dyDescent="0.2">
      <c r="A1246" s="7">
        <v>1245</v>
      </c>
      <c r="B1246" s="7">
        <f>5000000-Scenarios!N1248</f>
        <v>-125331.51602767594</v>
      </c>
      <c r="C1246" s="2">
        <f t="shared" si="19"/>
        <v>1.3319524058789797E-3</v>
      </c>
    </row>
    <row r="1247" spans="1:3" x14ac:dyDescent="0.2">
      <c r="A1247" s="7">
        <v>1246</v>
      </c>
      <c r="B1247" s="7">
        <f>5000000-Scenarios!N1249</f>
        <v>-15457.260396013036</v>
      </c>
      <c r="C1247" s="2">
        <f t="shared" si="19"/>
        <v>1.3386456340492262E-3</v>
      </c>
    </row>
    <row r="1248" spans="1:3" x14ac:dyDescent="0.2">
      <c r="A1248" s="7">
        <v>1247</v>
      </c>
      <c r="B1248" s="7">
        <f>5000000-Scenarios!N1250</f>
        <v>47775.447290733457</v>
      </c>
      <c r="C1248" s="2">
        <f t="shared" si="19"/>
        <v>1.3453724965318853E-3</v>
      </c>
    </row>
    <row r="1249" spans="1:3" x14ac:dyDescent="0.2">
      <c r="A1249" s="7">
        <v>1248</v>
      </c>
      <c r="B1249" s="7">
        <f>5000000-Scenarios!N1251</f>
        <v>139060.77020538226</v>
      </c>
      <c r="C1249" s="2">
        <f t="shared" si="19"/>
        <v>1.3521331623436033E-3</v>
      </c>
    </row>
    <row r="1250" spans="1:3" x14ac:dyDescent="0.2">
      <c r="A1250" s="7">
        <v>1249</v>
      </c>
      <c r="B1250" s="7">
        <f>5000000-Scenarios!N1252</f>
        <v>16678.422751829028</v>
      </c>
      <c r="C1250" s="2">
        <f t="shared" si="19"/>
        <v>1.3589278013503552E-3</v>
      </c>
    </row>
    <row r="1251" spans="1:3" x14ac:dyDescent="0.2">
      <c r="A1251" s="7">
        <v>1250</v>
      </c>
      <c r="B1251" s="7">
        <f>5000000-Scenarios!N1253</f>
        <v>-40631.130946888588</v>
      </c>
      <c r="C1251" s="2">
        <f t="shared" si="19"/>
        <v>1.3657565842717136E-3</v>
      </c>
    </row>
    <row r="1252" spans="1:3" x14ac:dyDescent="0.2">
      <c r="A1252" s="7">
        <v>1251</v>
      </c>
      <c r="B1252" s="7">
        <f>5000000-Scenarios!N1254</f>
        <v>-290326.46013861243</v>
      </c>
      <c r="C1252" s="2">
        <f t="shared" si="19"/>
        <v>1.3726196826851392E-3</v>
      </c>
    </row>
    <row r="1253" spans="1:3" x14ac:dyDescent="0.2">
      <c r="A1253" s="7">
        <v>1252</v>
      </c>
      <c r="B1253" s="7">
        <f>5000000-Scenarios!N1255</f>
        <v>-494115.16964746453</v>
      </c>
      <c r="C1253" s="2">
        <f t="shared" si="19"/>
        <v>1.3795172690302907E-3</v>
      </c>
    </row>
    <row r="1254" spans="1:3" x14ac:dyDescent="0.2">
      <c r="A1254" s="7">
        <v>1253</v>
      </c>
      <c r="B1254" s="7">
        <f>5000000-Scenarios!N1256</f>
        <v>17215.35717181582</v>
      </c>
      <c r="C1254" s="2">
        <f t="shared" si="19"/>
        <v>1.3864495166133574E-3</v>
      </c>
    </row>
    <row r="1255" spans="1:3" x14ac:dyDescent="0.2">
      <c r="A1255" s="7">
        <v>1254</v>
      </c>
      <c r="B1255" s="7">
        <f>5000000-Scenarios!N1257</f>
        <v>-13056.267388727516</v>
      </c>
      <c r="C1255" s="2">
        <f t="shared" si="19"/>
        <v>1.3934165996114147E-3</v>
      </c>
    </row>
    <row r="1256" spans="1:3" x14ac:dyDescent="0.2">
      <c r="A1256" s="7">
        <v>1255</v>
      </c>
      <c r="B1256" s="7">
        <f>5000000-Scenarios!N1258</f>
        <v>115453.97334508039</v>
      </c>
      <c r="C1256" s="2">
        <f t="shared" si="19"/>
        <v>1.4004186930767985E-3</v>
      </c>
    </row>
    <row r="1257" spans="1:3" x14ac:dyDescent="0.2">
      <c r="A1257" s="7">
        <v>1256</v>
      </c>
      <c r="B1257" s="7">
        <f>5000000-Scenarios!N1259</f>
        <v>339411.18845045753</v>
      </c>
      <c r="C1257" s="2">
        <f t="shared" si="19"/>
        <v>1.4074559729415062E-3</v>
      </c>
    </row>
    <row r="1258" spans="1:3" x14ac:dyDescent="0.2">
      <c r="A1258" s="7">
        <v>1257</v>
      </c>
      <c r="B1258" s="7">
        <f>5000000-Scenarios!N1260</f>
        <v>72085.411893233657</v>
      </c>
      <c r="C1258" s="2">
        <f t="shared" si="19"/>
        <v>1.4145286160216141E-3</v>
      </c>
    </row>
    <row r="1259" spans="1:3" x14ac:dyDescent="0.2">
      <c r="A1259" s="7">
        <v>1258</v>
      </c>
      <c r="B1259" s="7">
        <f>5000000-Scenarios!N1261</f>
        <v>-85999.723868573084</v>
      </c>
      <c r="C1259" s="2">
        <f t="shared" si="19"/>
        <v>1.4216368000217225E-3</v>
      </c>
    </row>
    <row r="1260" spans="1:3" x14ac:dyDescent="0.2">
      <c r="A1260" s="7">
        <v>1259</v>
      </c>
      <c r="B1260" s="7">
        <f>5000000-Scenarios!N1262</f>
        <v>158435.03498906083</v>
      </c>
      <c r="C1260" s="2">
        <f t="shared" si="19"/>
        <v>1.4287807035394198E-3</v>
      </c>
    </row>
    <row r="1261" spans="1:3" x14ac:dyDescent="0.2">
      <c r="A1261" s="7">
        <v>1260</v>
      </c>
      <c r="B1261" s="7">
        <f>5000000-Scenarios!N1263</f>
        <v>-778614.4657179052</v>
      </c>
      <c r="C1261" s="2">
        <f t="shared" si="19"/>
        <v>1.4359605060697688E-3</v>
      </c>
    </row>
    <row r="1262" spans="1:3" x14ac:dyDescent="0.2">
      <c r="A1262" s="7">
        <v>1261</v>
      </c>
      <c r="B1262" s="7">
        <f>5000000-Scenarios!N1264</f>
        <v>281283.39885506593</v>
      </c>
      <c r="C1262" s="2">
        <f t="shared" si="19"/>
        <v>1.4431763880098179E-3</v>
      </c>
    </row>
    <row r="1263" spans="1:3" x14ac:dyDescent="0.2">
      <c r="A1263" s="7">
        <v>1262</v>
      </c>
      <c r="B1263" s="7">
        <f>5000000-Scenarios!N1265</f>
        <v>-370225.91951693036</v>
      </c>
      <c r="C1263" s="2">
        <f t="shared" si="19"/>
        <v>1.4504285306631334E-3</v>
      </c>
    </row>
    <row r="1264" spans="1:3" x14ac:dyDescent="0.2">
      <c r="A1264" s="7">
        <v>1263</v>
      </c>
      <c r="B1264" s="7">
        <f>5000000-Scenarios!N1266</f>
        <v>-119144.70615819842</v>
      </c>
      <c r="C1264" s="2">
        <f t="shared" si="19"/>
        <v>1.4577171162443554E-3</v>
      </c>
    </row>
    <row r="1265" spans="1:3" x14ac:dyDescent="0.2">
      <c r="A1265" s="7">
        <v>1264</v>
      </c>
      <c r="B1265" s="7">
        <f>5000000-Scenarios!N1267</f>
        <v>-9790.8599589653313</v>
      </c>
      <c r="C1265" s="2">
        <f t="shared" si="19"/>
        <v>1.4650423278837739E-3</v>
      </c>
    </row>
    <row r="1266" spans="1:3" x14ac:dyDescent="0.2">
      <c r="A1266" s="7">
        <v>1265</v>
      </c>
      <c r="B1266" s="7">
        <f>5000000-Scenarios!N1268</f>
        <v>-61996.749827962369</v>
      </c>
      <c r="C1266" s="2">
        <f t="shared" si="19"/>
        <v>1.4724043496319339E-3</v>
      </c>
    </row>
    <row r="1267" spans="1:3" x14ac:dyDescent="0.2">
      <c r="A1267" s="7">
        <v>1266</v>
      </c>
      <c r="B1267" s="7">
        <f>5000000-Scenarios!N1269</f>
        <v>-365526.50338238105</v>
      </c>
      <c r="C1267" s="2">
        <f t="shared" si="19"/>
        <v>1.4798033664642548E-3</v>
      </c>
    </row>
    <row r="1268" spans="1:3" x14ac:dyDescent="0.2">
      <c r="A1268" s="7">
        <v>1267</v>
      </c>
      <c r="B1268" s="7">
        <f>5000000-Scenarios!N1270</f>
        <v>-4726.0766708673909</v>
      </c>
      <c r="C1268" s="2">
        <f t="shared" si="19"/>
        <v>1.4872395642856833E-3</v>
      </c>
    </row>
    <row r="1269" spans="1:3" x14ac:dyDescent="0.2">
      <c r="A1269" s="7">
        <v>1268</v>
      </c>
      <c r="B1269" s="7">
        <f>5000000-Scenarios!N1271</f>
        <v>379637.05013348628</v>
      </c>
      <c r="C1269" s="2">
        <f t="shared" si="19"/>
        <v>1.4947131299353602E-3</v>
      </c>
    </row>
    <row r="1270" spans="1:3" x14ac:dyDescent="0.2">
      <c r="A1270" s="7">
        <v>1269</v>
      </c>
      <c r="B1270" s="7">
        <f>5000000-Scenarios!N1272</f>
        <v>-117842.75384785701</v>
      </c>
      <c r="C1270" s="2">
        <f t="shared" si="19"/>
        <v>1.502224251191317E-3</v>
      </c>
    </row>
    <row r="1271" spans="1:3" x14ac:dyDescent="0.2">
      <c r="A1271" s="7">
        <v>1270</v>
      </c>
      <c r="B1271" s="7">
        <f>5000000-Scenarios!N1273</f>
        <v>375526.62164606806</v>
      </c>
      <c r="C1271" s="2">
        <f t="shared" si="19"/>
        <v>1.5097731167751929E-3</v>
      </c>
    </row>
    <row r="1272" spans="1:3" x14ac:dyDescent="0.2">
      <c r="A1272" s="7">
        <v>1271</v>
      </c>
      <c r="B1272" s="7">
        <f>5000000-Scenarios!N1274</f>
        <v>96236.162044547498</v>
      </c>
      <c r="C1272" s="2">
        <f t="shared" si="19"/>
        <v>1.5173599163569777E-3</v>
      </c>
    </row>
    <row r="1273" spans="1:3" x14ac:dyDescent="0.2">
      <c r="A1273" s="7">
        <v>1272</v>
      </c>
      <c r="B1273" s="7">
        <f>5000000-Scenarios!N1275</f>
        <v>325066.96010917611</v>
      </c>
      <c r="C1273" s="2">
        <f t="shared" si="19"/>
        <v>1.5249848405597768E-3</v>
      </c>
    </row>
    <row r="1274" spans="1:3" x14ac:dyDescent="0.2">
      <c r="A1274" s="7">
        <v>1273</v>
      </c>
      <c r="B1274" s="7">
        <f>5000000-Scenarios!N1276</f>
        <v>-73408.914123671129</v>
      </c>
      <c r="C1274" s="2">
        <f t="shared" si="19"/>
        <v>1.5326480809645996E-3</v>
      </c>
    </row>
    <row r="1275" spans="1:3" x14ac:dyDescent="0.2">
      <c r="A1275" s="7">
        <v>1274</v>
      </c>
      <c r="B1275" s="7">
        <f>5000000-Scenarios!N1277</f>
        <v>-274672.73640462011</v>
      </c>
      <c r="C1275" s="2">
        <f t="shared" si="19"/>
        <v>1.5403498301151755E-3</v>
      </c>
    </row>
    <row r="1276" spans="1:3" x14ac:dyDescent="0.2">
      <c r="A1276" s="7">
        <v>1275</v>
      </c>
      <c r="B1276" s="7">
        <f>5000000-Scenarios!N1278</f>
        <v>59738.152758559212</v>
      </c>
      <c r="C1276" s="2">
        <f t="shared" si="19"/>
        <v>1.5480902815227893E-3</v>
      </c>
    </row>
    <row r="1277" spans="1:3" x14ac:dyDescent="0.2">
      <c r="A1277" s="7">
        <v>1276</v>
      </c>
      <c r="B1277" s="7">
        <f>5000000-Scenarios!N1279</f>
        <v>-143868.90229032654</v>
      </c>
      <c r="C1277" s="2">
        <f t="shared" si="19"/>
        <v>1.555869629671145E-3</v>
      </c>
    </row>
    <row r="1278" spans="1:3" x14ac:dyDescent="0.2">
      <c r="A1278" s="7">
        <v>1277</v>
      </c>
      <c r="B1278" s="7">
        <f>5000000-Scenarios!N1280</f>
        <v>-1029056.3110347278</v>
      </c>
      <c r="C1278" s="2">
        <f t="shared" si="19"/>
        <v>1.5636880700212511E-3</v>
      </c>
    </row>
    <row r="1279" spans="1:3" x14ac:dyDescent="0.2">
      <c r="A1279" s="7">
        <v>1278</v>
      </c>
      <c r="B1279" s="7">
        <f>5000000-Scenarios!N1281</f>
        <v>-311648.18650256097</v>
      </c>
      <c r="C1279" s="2">
        <f t="shared" si="19"/>
        <v>1.5715457990163328E-3</v>
      </c>
    </row>
    <row r="1280" spans="1:3" x14ac:dyDescent="0.2">
      <c r="A1280" s="7">
        <v>1279</v>
      </c>
      <c r="B1280" s="7">
        <f>5000000-Scenarios!N1282</f>
        <v>345684.4408220984</v>
      </c>
      <c r="C1280" s="2">
        <f t="shared" si="19"/>
        <v>1.5794430140867667E-3</v>
      </c>
    </row>
    <row r="1281" spans="1:3" x14ac:dyDescent="0.2">
      <c r="A1281" s="7">
        <v>1280</v>
      </c>
      <c r="B1281" s="7">
        <f>5000000-Scenarios!N1283</f>
        <v>471257.37851699069</v>
      </c>
      <c r="C1281" s="2">
        <f t="shared" si="19"/>
        <v>1.5873799136550419E-3</v>
      </c>
    </row>
    <row r="1282" spans="1:3" x14ac:dyDescent="0.2">
      <c r="A1282" s="7">
        <v>1281</v>
      </c>
      <c r="B1282" s="7">
        <f>5000000-Scenarios!N1284</f>
        <v>-227793.8442802215</v>
      </c>
      <c r="C1282" s="2">
        <f t="shared" si="19"/>
        <v>1.5953566971407456E-3</v>
      </c>
    </row>
    <row r="1283" spans="1:3" x14ac:dyDescent="0.2">
      <c r="A1283" s="7">
        <v>1282</v>
      </c>
      <c r="B1283" s="7">
        <f>5000000-Scenarios!N1285</f>
        <v>-223631.63616966736</v>
      </c>
      <c r="C1283" s="2">
        <f t="shared" ref="C1283:C1346" si="20">($F$2^(1509-A1283))*(1-$F$2)/(1-$F$2^1509)</f>
        <v>1.6033735649655734E-3</v>
      </c>
    </row>
    <row r="1284" spans="1:3" x14ac:dyDescent="0.2">
      <c r="A1284" s="7">
        <v>1283</v>
      </c>
      <c r="B1284" s="7">
        <f>5000000-Scenarios!N1286</f>
        <v>-178153.68211421557</v>
      </c>
      <c r="C1284" s="2">
        <f t="shared" si="20"/>
        <v>1.611430718558365E-3</v>
      </c>
    </row>
    <row r="1285" spans="1:3" x14ac:dyDescent="0.2">
      <c r="A1285" s="7">
        <v>1284</v>
      </c>
      <c r="B1285" s="7">
        <f>5000000-Scenarios!N1287</f>
        <v>-32928.943703149445</v>
      </c>
      <c r="C1285" s="2">
        <f t="shared" si="20"/>
        <v>1.6195283603601663E-3</v>
      </c>
    </row>
    <row r="1286" spans="1:3" x14ac:dyDescent="0.2">
      <c r="A1286" s="7">
        <v>1285</v>
      </c>
      <c r="B1286" s="7">
        <f>5000000-Scenarios!N1288</f>
        <v>-205581.08944713697</v>
      </c>
      <c r="C1286" s="2">
        <f t="shared" si="20"/>
        <v>1.6276666938293126E-3</v>
      </c>
    </row>
    <row r="1287" spans="1:3" x14ac:dyDescent="0.2">
      <c r="A1287" s="7">
        <v>1286</v>
      </c>
      <c r="B1287" s="7">
        <f>5000000-Scenarios!N1289</f>
        <v>82545.284061598592</v>
      </c>
      <c r="C1287" s="2">
        <f t="shared" si="20"/>
        <v>1.6358459234465453E-3</v>
      </c>
    </row>
    <row r="1288" spans="1:3" x14ac:dyDescent="0.2">
      <c r="A1288" s="7">
        <v>1287</v>
      </c>
      <c r="B1288" s="7">
        <f>5000000-Scenarios!N1290</f>
        <v>-249193.16268800199</v>
      </c>
      <c r="C1288" s="2">
        <f t="shared" si="20"/>
        <v>1.644066254720146E-3</v>
      </c>
    </row>
    <row r="1289" spans="1:3" x14ac:dyDescent="0.2">
      <c r="A1289" s="7">
        <v>1288</v>
      </c>
      <c r="B1289" s="7">
        <f>5000000-Scenarios!N1291</f>
        <v>152195.61658672243</v>
      </c>
      <c r="C1289" s="2">
        <f t="shared" si="20"/>
        <v>1.6523278941911019E-3</v>
      </c>
    </row>
    <row r="1290" spans="1:3" x14ac:dyDescent="0.2">
      <c r="A1290" s="7">
        <v>1289</v>
      </c>
      <c r="B1290" s="7">
        <f>5000000-Scenarios!N1292</f>
        <v>-173721.83709969185</v>
      </c>
      <c r="C1290" s="2">
        <f t="shared" si="20"/>
        <v>1.660631049438293E-3</v>
      </c>
    </row>
    <row r="1291" spans="1:3" x14ac:dyDescent="0.2">
      <c r="A1291" s="7">
        <v>1290</v>
      </c>
      <c r="B1291" s="7">
        <f>5000000-Scenarios!N1293</f>
        <v>-351112.8504600646</v>
      </c>
      <c r="C1291" s="2">
        <f t="shared" si="20"/>
        <v>1.6689759290837113E-3</v>
      </c>
    </row>
    <row r="1292" spans="1:3" x14ac:dyDescent="0.2">
      <c r="A1292" s="7">
        <v>1291</v>
      </c>
      <c r="B1292" s="7">
        <f>5000000-Scenarios!N1294</f>
        <v>353391.79057235084</v>
      </c>
      <c r="C1292" s="2">
        <f t="shared" si="20"/>
        <v>1.6773627427976998E-3</v>
      </c>
    </row>
    <row r="1293" spans="1:3" x14ac:dyDescent="0.2">
      <c r="A1293" s="7">
        <v>1292</v>
      </c>
      <c r="B1293" s="7">
        <f>5000000-Scenarios!N1295</f>
        <v>13125.987692823634</v>
      </c>
      <c r="C1293" s="2">
        <f t="shared" si="20"/>
        <v>1.6857917013042211E-3</v>
      </c>
    </row>
    <row r="1294" spans="1:3" x14ac:dyDescent="0.2">
      <c r="A1294" s="7">
        <v>1293</v>
      </c>
      <c r="B1294" s="7">
        <f>5000000-Scenarios!N1296</f>
        <v>-140860.75252665766</v>
      </c>
      <c r="C1294" s="2">
        <f t="shared" si="20"/>
        <v>1.6942630163861519E-3</v>
      </c>
    </row>
    <row r="1295" spans="1:3" x14ac:dyDescent="0.2">
      <c r="A1295" s="7">
        <v>1294</v>
      </c>
      <c r="B1295" s="7">
        <f>5000000-Scenarios!N1297</f>
        <v>-9376.443567039445</v>
      </c>
      <c r="C1295" s="2">
        <f t="shared" si="20"/>
        <v>1.7027769008906048E-3</v>
      </c>
    </row>
    <row r="1296" spans="1:3" x14ac:dyDescent="0.2">
      <c r="A1296" s="7">
        <v>1295</v>
      </c>
      <c r="B1296" s="7">
        <f>5000000-Scenarios!N1298</f>
        <v>-226519.21364937071</v>
      </c>
      <c r="C1296" s="2">
        <f t="shared" si="20"/>
        <v>1.7113335687342765E-3</v>
      </c>
    </row>
    <row r="1297" spans="1:3" x14ac:dyDescent="0.2">
      <c r="A1297" s="7">
        <v>1296</v>
      </c>
      <c r="B1297" s="7">
        <f>5000000-Scenarios!N1299</f>
        <v>-78331.939558287151</v>
      </c>
      <c r="C1297" s="2">
        <f t="shared" si="20"/>
        <v>1.7199332349088206E-3</v>
      </c>
    </row>
    <row r="1298" spans="1:3" x14ac:dyDescent="0.2">
      <c r="A1298" s="7">
        <v>1297</v>
      </c>
      <c r="B1298" s="7">
        <f>5000000-Scenarios!N1300</f>
        <v>-89091.963931446895</v>
      </c>
      <c r="C1298" s="2">
        <f t="shared" si="20"/>
        <v>1.7285761154862515E-3</v>
      </c>
    </row>
    <row r="1299" spans="1:3" x14ac:dyDescent="0.2">
      <c r="A1299" s="7">
        <v>1298</v>
      </c>
      <c r="B1299" s="7">
        <f>5000000-Scenarios!N1301</f>
        <v>-94478.778562624007</v>
      </c>
      <c r="C1299" s="2">
        <f t="shared" si="20"/>
        <v>1.7372624276243735E-3</v>
      </c>
    </row>
    <row r="1300" spans="1:3" x14ac:dyDescent="0.2">
      <c r="A1300" s="7">
        <v>1299</v>
      </c>
      <c r="B1300" s="7">
        <f>5000000-Scenarios!N1302</f>
        <v>-37384.369434382766</v>
      </c>
      <c r="C1300" s="2">
        <f t="shared" si="20"/>
        <v>1.7459923895722345E-3</v>
      </c>
    </row>
    <row r="1301" spans="1:3" x14ac:dyDescent="0.2">
      <c r="A1301" s="7">
        <v>1300</v>
      </c>
      <c r="B1301" s="7">
        <f>5000000-Scenarios!N1303</f>
        <v>180416.04305367544</v>
      </c>
      <c r="C1301" s="2">
        <f t="shared" si="20"/>
        <v>1.7547662206756126E-3</v>
      </c>
    </row>
    <row r="1302" spans="1:3" x14ac:dyDescent="0.2">
      <c r="A1302" s="7">
        <v>1301</v>
      </c>
      <c r="B1302" s="7">
        <f>5000000-Scenarios!N1304</f>
        <v>241367.4793558754</v>
      </c>
      <c r="C1302" s="2">
        <f t="shared" si="20"/>
        <v>1.7635841413825249E-3</v>
      </c>
    </row>
    <row r="1303" spans="1:3" x14ac:dyDescent="0.2">
      <c r="A1303" s="7">
        <v>1302</v>
      </c>
      <c r="B1303" s="7">
        <f>5000000-Scenarios!N1305</f>
        <v>-51435.33703375794</v>
      </c>
      <c r="C1303" s="2">
        <f t="shared" si="20"/>
        <v>1.7724463732487691E-3</v>
      </c>
    </row>
    <row r="1304" spans="1:3" x14ac:dyDescent="0.2">
      <c r="A1304" s="7">
        <v>1303</v>
      </c>
      <c r="B1304" s="7">
        <f>5000000-Scenarios!N1306</f>
        <v>-18233.528047750704</v>
      </c>
      <c r="C1304" s="2">
        <f t="shared" si="20"/>
        <v>1.7813531389434866E-3</v>
      </c>
    </row>
    <row r="1305" spans="1:3" x14ac:dyDescent="0.2">
      <c r="A1305" s="7">
        <v>1304</v>
      </c>
      <c r="B1305" s="7">
        <f>5000000-Scenarios!N1307</f>
        <v>-564604.81542975456</v>
      </c>
      <c r="C1305" s="2">
        <f t="shared" si="20"/>
        <v>1.7903046622547601E-3</v>
      </c>
    </row>
    <row r="1306" spans="1:3" x14ac:dyDescent="0.2">
      <c r="A1306" s="7">
        <v>1305</v>
      </c>
      <c r="B1306" s="7">
        <f>5000000-Scenarios!N1308</f>
        <v>2199.1050024153665</v>
      </c>
      <c r="C1306" s="2">
        <f t="shared" si="20"/>
        <v>1.7993011680952364E-3</v>
      </c>
    </row>
    <row r="1307" spans="1:3" x14ac:dyDescent="0.2">
      <c r="A1307" s="7">
        <v>1306</v>
      </c>
      <c r="B1307" s="7">
        <f>5000000-Scenarios!N1309</f>
        <v>126829.19623297825</v>
      </c>
      <c r="C1307" s="2">
        <f t="shared" si="20"/>
        <v>1.8083428825077753E-3</v>
      </c>
    </row>
    <row r="1308" spans="1:3" x14ac:dyDescent="0.2">
      <c r="A1308" s="7">
        <v>1307</v>
      </c>
      <c r="B1308" s="7">
        <f>5000000-Scenarios!N1310</f>
        <v>-96315.783021875657</v>
      </c>
      <c r="C1308" s="2">
        <f t="shared" si="20"/>
        <v>1.8174300326711309E-3</v>
      </c>
    </row>
    <row r="1309" spans="1:3" x14ac:dyDescent="0.2">
      <c r="A1309" s="7">
        <v>1308</v>
      </c>
      <c r="B1309" s="7">
        <f>5000000-Scenarios!N1311</f>
        <v>-81074.092575465329</v>
      </c>
      <c r="C1309" s="2">
        <f t="shared" si="20"/>
        <v>1.826562846905659E-3</v>
      </c>
    </row>
    <row r="1310" spans="1:3" x14ac:dyDescent="0.2">
      <c r="A1310" s="7">
        <v>1309</v>
      </c>
      <c r="B1310" s="7">
        <f>5000000-Scenarios!N1312</f>
        <v>-421937.07920530438</v>
      </c>
      <c r="C1310" s="2">
        <f t="shared" si="20"/>
        <v>1.8357415546790547E-3</v>
      </c>
    </row>
    <row r="1311" spans="1:3" x14ac:dyDescent="0.2">
      <c r="A1311" s="7">
        <v>1310</v>
      </c>
      <c r="B1311" s="7">
        <f>5000000-Scenarios!N1313</f>
        <v>-590131.97392394021</v>
      </c>
      <c r="C1311" s="2">
        <f t="shared" si="20"/>
        <v>1.8449663866121151E-3</v>
      </c>
    </row>
    <row r="1312" spans="1:3" x14ac:dyDescent="0.2">
      <c r="A1312" s="7">
        <v>1311</v>
      </c>
      <c r="B1312" s="7">
        <f>5000000-Scenarios!N1314</f>
        <v>-108430.6868972443</v>
      </c>
      <c r="C1312" s="2">
        <f t="shared" si="20"/>
        <v>1.8542375744845377E-3</v>
      </c>
    </row>
    <row r="1313" spans="1:3" x14ac:dyDescent="0.2">
      <c r="A1313" s="7">
        <v>1312</v>
      </c>
      <c r="B1313" s="7">
        <f>5000000-Scenarios!N1315</f>
        <v>-228969.79562960565</v>
      </c>
      <c r="C1313" s="2">
        <f t="shared" si="20"/>
        <v>1.8635553512407416E-3</v>
      </c>
    </row>
    <row r="1314" spans="1:3" x14ac:dyDescent="0.2">
      <c r="A1314" s="7">
        <v>1313</v>
      </c>
      <c r="B1314" s="7">
        <f>5000000-Scenarios!N1316</f>
        <v>-39722.126427475363</v>
      </c>
      <c r="C1314" s="2">
        <f t="shared" si="20"/>
        <v>1.8729199509957201E-3</v>
      </c>
    </row>
    <row r="1315" spans="1:3" x14ac:dyDescent="0.2">
      <c r="A1315" s="7">
        <v>1314</v>
      </c>
      <c r="B1315" s="7">
        <f>5000000-Scenarios!N1317</f>
        <v>307266.01982976496</v>
      </c>
      <c r="C1315" s="2">
        <f t="shared" si="20"/>
        <v>1.8823316090409246E-3</v>
      </c>
    </row>
    <row r="1316" spans="1:3" x14ac:dyDescent="0.2">
      <c r="A1316" s="7">
        <v>1315</v>
      </c>
      <c r="B1316" s="7">
        <f>5000000-Scenarios!N1318</f>
        <v>485903.02629730478</v>
      </c>
      <c r="C1316" s="2">
        <f t="shared" si="20"/>
        <v>1.8917905618501753E-3</v>
      </c>
    </row>
    <row r="1317" spans="1:3" x14ac:dyDescent="0.2">
      <c r="A1317" s="7">
        <v>1316</v>
      </c>
      <c r="B1317" s="7">
        <f>5000000-Scenarios!N1319</f>
        <v>211942.67097059824</v>
      </c>
      <c r="C1317" s="2">
        <f t="shared" si="20"/>
        <v>1.9012970470856034E-3</v>
      </c>
    </row>
    <row r="1318" spans="1:3" x14ac:dyDescent="0.2">
      <c r="A1318" s="7">
        <v>1317</v>
      </c>
      <c r="B1318" s="7">
        <f>5000000-Scenarios!N1320</f>
        <v>-117386.89359216392</v>
      </c>
      <c r="C1318" s="2">
        <f t="shared" si="20"/>
        <v>1.9108513036036215E-3</v>
      </c>
    </row>
    <row r="1319" spans="1:3" x14ac:dyDescent="0.2">
      <c r="A1319" s="7">
        <v>1318</v>
      </c>
      <c r="B1319" s="7">
        <f>5000000-Scenarios!N1321</f>
        <v>-33953.57264135778</v>
      </c>
      <c r="C1319" s="2">
        <f t="shared" si="20"/>
        <v>1.9204535714609262E-3</v>
      </c>
    </row>
    <row r="1320" spans="1:3" x14ac:dyDescent="0.2">
      <c r="A1320" s="7">
        <v>1319</v>
      </c>
      <c r="B1320" s="7">
        <f>5000000-Scenarios!N1322</f>
        <v>18963.44975005649</v>
      </c>
      <c r="C1320" s="2">
        <f t="shared" si="20"/>
        <v>1.9301040919205287E-3</v>
      </c>
    </row>
    <row r="1321" spans="1:3" x14ac:dyDescent="0.2">
      <c r="A1321" s="7">
        <v>1320</v>
      </c>
      <c r="B1321" s="7">
        <f>5000000-Scenarios!N1323</f>
        <v>-53640.981400187127</v>
      </c>
      <c r="C1321" s="2">
        <f t="shared" si="20"/>
        <v>1.9398031074578184E-3</v>
      </c>
    </row>
    <row r="1322" spans="1:3" x14ac:dyDescent="0.2">
      <c r="A1322" s="7">
        <v>1321</v>
      </c>
      <c r="B1322" s="7">
        <f>5000000-Scenarios!N1324</f>
        <v>-22968.230433308519</v>
      </c>
      <c r="C1322" s="2">
        <f t="shared" si="20"/>
        <v>1.9495508617666513E-3</v>
      </c>
    </row>
    <row r="1323" spans="1:3" x14ac:dyDescent="0.2">
      <c r="A1323" s="7">
        <v>1322</v>
      </c>
      <c r="B1323" s="7">
        <f>5000000-Scenarios!N1325</f>
        <v>-218315.8340785969</v>
      </c>
      <c r="C1323" s="2">
        <f t="shared" si="20"/>
        <v>1.9593475997654783E-3</v>
      </c>
    </row>
    <row r="1324" spans="1:3" x14ac:dyDescent="0.2">
      <c r="A1324" s="7">
        <v>1323</v>
      </c>
      <c r="B1324" s="7">
        <f>5000000-Scenarios!N1326</f>
        <v>-258594.26189225726</v>
      </c>
      <c r="C1324" s="2">
        <f t="shared" si="20"/>
        <v>1.969193567603496E-3</v>
      </c>
    </row>
    <row r="1325" spans="1:3" x14ac:dyDescent="0.2">
      <c r="A1325" s="7">
        <v>1324</v>
      </c>
      <c r="B1325" s="7">
        <f>5000000-Scenarios!N1327</f>
        <v>90380.55796699971</v>
      </c>
      <c r="C1325" s="2">
        <f t="shared" si="20"/>
        <v>1.9790890126668301E-3</v>
      </c>
    </row>
    <row r="1326" spans="1:3" x14ac:dyDescent="0.2">
      <c r="A1326" s="7">
        <v>1325</v>
      </c>
      <c r="B1326" s="7">
        <f>5000000-Scenarios!N1328</f>
        <v>162641.94266860187</v>
      </c>
      <c r="C1326" s="2">
        <f t="shared" si="20"/>
        <v>1.9890341835847539E-3</v>
      </c>
    </row>
    <row r="1327" spans="1:3" x14ac:dyDescent="0.2">
      <c r="A1327" s="7">
        <v>1326</v>
      </c>
      <c r="B1327" s="7">
        <f>5000000-Scenarios!N1329</f>
        <v>149980.94999362715</v>
      </c>
      <c r="C1327" s="2">
        <f t="shared" si="20"/>
        <v>1.9990293302359335E-3</v>
      </c>
    </row>
    <row r="1328" spans="1:3" x14ac:dyDescent="0.2">
      <c r="A1328" s="7">
        <v>1327</v>
      </c>
      <c r="B1328" s="7">
        <f>5000000-Scenarios!N1330</f>
        <v>-160477.54980148189</v>
      </c>
      <c r="C1328" s="2">
        <f t="shared" si="20"/>
        <v>2.0090747037547073E-3</v>
      </c>
    </row>
    <row r="1329" spans="1:3" x14ac:dyDescent="0.2">
      <c r="A1329" s="7">
        <v>1328</v>
      </c>
      <c r="B1329" s="7">
        <f>5000000-Scenarios!N1331</f>
        <v>-4539.9044636422768</v>
      </c>
      <c r="C1329" s="2">
        <f t="shared" si="20"/>
        <v>2.0191705565373937E-3</v>
      </c>
    </row>
    <row r="1330" spans="1:3" x14ac:dyDescent="0.2">
      <c r="A1330" s="7">
        <v>1329</v>
      </c>
      <c r="B1330" s="7">
        <f>5000000-Scenarios!N1332</f>
        <v>77657.966805314645</v>
      </c>
      <c r="C1330" s="2">
        <f t="shared" si="20"/>
        <v>2.029317142248637E-3</v>
      </c>
    </row>
    <row r="1331" spans="1:3" x14ac:dyDescent="0.2">
      <c r="A1331" s="7">
        <v>1330</v>
      </c>
      <c r="B1331" s="7">
        <f>5000000-Scenarios!N1333</f>
        <v>-18939.717133386061</v>
      </c>
      <c r="C1331" s="2">
        <f t="shared" si="20"/>
        <v>2.039514715827776E-3</v>
      </c>
    </row>
    <row r="1332" spans="1:3" x14ac:dyDescent="0.2">
      <c r="A1332" s="7">
        <v>1331</v>
      </c>
      <c r="B1332" s="7">
        <f>5000000-Scenarios!N1334</f>
        <v>27673.576658499427</v>
      </c>
      <c r="C1332" s="2">
        <f t="shared" si="20"/>
        <v>2.0497635334952523E-3</v>
      </c>
    </row>
    <row r="1333" spans="1:3" x14ac:dyDescent="0.2">
      <c r="A1333" s="7">
        <v>1332</v>
      </c>
      <c r="B1333" s="7">
        <f>5000000-Scenarios!N1335</f>
        <v>1103430.7006290033</v>
      </c>
      <c r="C1333" s="2">
        <f t="shared" si="20"/>
        <v>2.0600638527590474E-3</v>
      </c>
    </row>
    <row r="1334" spans="1:3" x14ac:dyDescent="0.2">
      <c r="A1334" s="7">
        <v>1333</v>
      </c>
      <c r="B1334" s="7">
        <f>5000000-Scenarios!N1336</f>
        <v>-26072.495380645618</v>
      </c>
      <c r="C1334" s="2">
        <f t="shared" si="20"/>
        <v>2.0704159324211532E-3</v>
      </c>
    </row>
    <row r="1335" spans="1:3" x14ac:dyDescent="0.2">
      <c r="A1335" s="7">
        <v>1334</v>
      </c>
      <c r="B1335" s="7">
        <f>5000000-Scenarios!N1337</f>
        <v>-62241.840902598575</v>
      </c>
      <c r="C1335" s="2">
        <f t="shared" si="20"/>
        <v>2.0808200325840736E-3</v>
      </c>
    </row>
    <row r="1336" spans="1:3" x14ac:dyDescent="0.2">
      <c r="A1336" s="7">
        <v>1335</v>
      </c>
      <c r="B1336" s="7">
        <f>5000000-Scenarios!N1338</f>
        <v>-440167.29148420785</v>
      </c>
      <c r="C1336" s="2">
        <f t="shared" si="20"/>
        <v>2.0912764146573605E-3</v>
      </c>
    </row>
    <row r="1337" spans="1:3" x14ac:dyDescent="0.2">
      <c r="A1337" s="7">
        <v>1336</v>
      </c>
      <c r="B1337" s="7">
        <f>5000000-Scenarios!N1339</f>
        <v>-98454.275574823841</v>
      </c>
      <c r="C1337" s="2">
        <f t="shared" si="20"/>
        <v>2.1017853413641814E-3</v>
      </c>
    </row>
    <row r="1338" spans="1:3" x14ac:dyDescent="0.2">
      <c r="A1338" s="7">
        <v>1337</v>
      </c>
      <c r="B1338" s="7">
        <f>5000000-Scenarios!N1340</f>
        <v>548240.1892940877</v>
      </c>
      <c r="C1338" s="2">
        <f t="shared" si="20"/>
        <v>2.112347076747921E-3</v>
      </c>
    </row>
    <row r="1339" spans="1:3" x14ac:dyDescent="0.2">
      <c r="A1339" s="7">
        <v>1338</v>
      </c>
      <c r="B1339" s="7">
        <f>5000000-Scenarios!N1341</f>
        <v>196999.55201266147</v>
      </c>
      <c r="C1339" s="2">
        <f t="shared" si="20"/>
        <v>2.1229618861788148E-3</v>
      </c>
    </row>
    <row r="1340" spans="1:3" x14ac:dyDescent="0.2">
      <c r="A1340" s="7">
        <v>1339</v>
      </c>
      <c r="B1340" s="7">
        <f>5000000-Scenarios!N1342</f>
        <v>-216092.59977865964</v>
      </c>
      <c r="C1340" s="2">
        <f t="shared" si="20"/>
        <v>2.1336300363606177E-3</v>
      </c>
    </row>
    <row r="1341" spans="1:3" x14ac:dyDescent="0.2">
      <c r="A1341" s="7">
        <v>1340</v>
      </c>
      <c r="B1341" s="7">
        <f>5000000-Scenarios!N1343</f>
        <v>88943.923202640377</v>
      </c>
      <c r="C1341" s="2">
        <f t="shared" si="20"/>
        <v>2.1443517953373043E-3</v>
      </c>
    </row>
    <row r="1342" spans="1:3" x14ac:dyDescent="0.2">
      <c r="A1342" s="7">
        <v>1341</v>
      </c>
      <c r="B1342" s="7">
        <f>5000000-Scenarios!N1344</f>
        <v>687974.85991120618</v>
      </c>
      <c r="C1342" s="2">
        <f t="shared" si="20"/>
        <v>2.1551274324998031E-3</v>
      </c>
    </row>
    <row r="1343" spans="1:3" x14ac:dyDescent="0.2">
      <c r="A1343" s="7">
        <v>1342</v>
      </c>
      <c r="B1343" s="7">
        <f>5000000-Scenarios!N1345</f>
        <v>-940317.05103845522</v>
      </c>
      <c r="C1343" s="2">
        <f t="shared" si="20"/>
        <v>2.1659572185927672E-3</v>
      </c>
    </row>
    <row r="1344" spans="1:3" x14ac:dyDescent="0.2">
      <c r="A1344" s="7">
        <v>1343</v>
      </c>
      <c r="B1344" s="7">
        <f>5000000-Scenarios!N1346</f>
        <v>821831.01800831035</v>
      </c>
      <c r="C1344" s="2">
        <f t="shared" si="20"/>
        <v>2.1768414257213741E-3</v>
      </c>
    </row>
    <row r="1345" spans="1:3" x14ac:dyDescent="0.2">
      <c r="A1345" s="7">
        <v>1344</v>
      </c>
      <c r="B1345" s="7">
        <f>5000000-Scenarios!N1347</f>
        <v>-1899530.2800323293</v>
      </c>
      <c r="C1345" s="2">
        <f t="shared" si="20"/>
        <v>2.1877803273581652E-3</v>
      </c>
    </row>
    <row r="1346" spans="1:3" x14ac:dyDescent="0.2">
      <c r="A1346" s="7">
        <v>1345</v>
      </c>
      <c r="B1346" s="7">
        <f>5000000-Scenarios!N1348</f>
        <v>-305955.77336264029</v>
      </c>
      <c r="C1346" s="2">
        <f t="shared" si="20"/>
        <v>2.1987741983499147E-3</v>
      </c>
    </row>
    <row r="1347" spans="1:3" x14ac:dyDescent="0.2">
      <c r="A1347" s="7">
        <v>1346</v>
      </c>
      <c r="B1347" s="7">
        <f>5000000-Scenarios!N1349</f>
        <v>-165546.18613178097</v>
      </c>
      <c r="C1347" s="2">
        <f t="shared" ref="C1347:C1410" si="21">($F$2^(1509-A1347))*(1-$F$2)/(1-$F$2^1509)</f>
        <v>2.2098233149245375E-3</v>
      </c>
    </row>
    <row r="1348" spans="1:3" x14ac:dyDescent="0.2">
      <c r="A1348" s="7">
        <v>1347</v>
      </c>
      <c r="B1348" s="7">
        <f>5000000-Scenarios!N1350</f>
        <v>119808.019705249</v>
      </c>
      <c r="C1348" s="2">
        <f t="shared" si="21"/>
        <v>2.2209279546980269E-3</v>
      </c>
    </row>
    <row r="1349" spans="1:3" x14ac:dyDescent="0.2">
      <c r="A1349" s="7">
        <v>1348</v>
      </c>
      <c r="B1349" s="7">
        <f>5000000-Scenarios!N1351</f>
        <v>-292891.98721478134</v>
      </c>
      <c r="C1349" s="2">
        <f t="shared" si="21"/>
        <v>2.2320883966814344E-3</v>
      </c>
    </row>
    <row r="1350" spans="1:3" x14ac:dyDescent="0.2">
      <c r="A1350" s="7">
        <v>1349</v>
      </c>
      <c r="B1350" s="7">
        <f>5000000-Scenarios!N1352</f>
        <v>-298884.05413008295</v>
      </c>
      <c r="C1350" s="2">
        <f t="shared" si="21"/>
        <v>2.2433049212878739E-3</v>
      </c>
    </row>
    <row r="1351" spans="1:3" x14ac:dyDescent="0.2">
      <c r="A1351" s="7">
        <v>1350</v>
      </c>
      <c r="B1351" s="7">
        <f>5000000-Scenarios!N1353</f>
        <v>-181667.87039651722</v>
      </c>
      <c r="C1351" s="2">
        <f t="shared" si="21"/>
        <v>2.2545778103395713E-3</v>
      </c>
    </row>
    <row r="1352" spans="1:3" x14ac:dyDescent="0.2">
      <c r="A1352" s="7">
        <v>1351</v>
      </c>
      <c r="B1352" s="7">
        <f>5000000-Scenarios!N1354</f>
        <v>-69193.260665750131</v>
      </c>
      <c r="C1352" s="2">
        <f t="shared" si="21"/>
        <v>2.2659073470749462E-3</v>
      </c>
    </row>
    <row r="1353" spans="1:3" x14ac:dyDescent="0.2">
      <c r="A1353" s="7">
        <v>1352</v>
      </c>
      <c r="B1353" s="7">
        <f>5000000-Scenarios!N1355</f>
        <v>-210143.54121367633</v>
      </c>
      <c r="C1353" s="2">
        <f t="shared" si="21"/>
        <v>2.2772938161557251E-3</v>
      </c>
    </row>
    <row r="1354" spans="1:3" x14ac:dyDescent="0.2">
      <c r="A1354" s="7">
        <v>1353</v>
      </c>
      <c r="B1354" s="7">
        <f>5000000-Scenarios!N1356</f>
        <v>-374983.28362567164</v>
      </c>
      <c r="C1354" s="2">
        <f t="shared" si="21"/>
        <v>2.2887375036740954E-3</v>
      </c>
    </row>
    <row r="1355" spans="1:3" x14ac:dyDescent="0.2">
      <c r="A1355" s="7">
        <v>1354</v>
      </c>
      <c r="B1355" s="7">
        <f>5000000-Scenarios!N1357</f>
        <v>102051.9801838072</v>
      </c>
      <c r="C1355" s="2">
        <f t="shared" si="21"/>
        <v>2.3002386971598945E-3</v>
      </c>
    </row>
    <row r="1356" spans="1:3" x14ac:dyDescent="0.2">
      <c r="A1356" s="7">
        <v>1355</v>
      </c>
      <c r="B1356" s="7">
        <f>5000000-Scenarios!N1358</f>
        <v>32663.218275628984</v>
      </c>
      <c r="C1356" s="2">
        <f t="shared" si="21"/>
        <v>2.3117976855878339E-3</v>
      </c>
    </row>
    <row r="1357" spans="1:3" x14ac:dyDescent="0.2">
      <c r="A1357" s="7">
        <v>1356</v>
      </c>
      <c r="B1357" s="7">
        <f>5000000-Scenarios!N1359</f>
        <v>-52959.80975443311</v>
      </c>
      <c r="C1357" s="2">
        <f t="shared" si="21"/>
        <v>2.323414759384758E-3</v>
      </c>
    </row>
    <row r="1358" spans="1:3" x14ac:dyDescent="0.2">
      <c r="A1358" s="7">
        <v>1357</v>
      </c>
      <c r="B1358" s="7">
        <f>5000000-Scenarios!N1360</f>
        <v>72117.530489033088</v>
      </c>
      <c r="C1358" s="2">
        <f t="shared" si="21"/>
        <v>2.3350902104369423E-3</v>
      </c>
    </row>
    <row r="1359" spans="1:3" x14ac:dyDescent="0.2">
      <c r="A1359" s="7">
        <v>1358</v>
      </c>
      <c r="B1359" s="7">
        <f>5000000-Scenarios!N1361</f>
        <v>-32121.120563967153</v>
      </c>
      <c r="C1359" s="2">
        <f t="shared" si="21"/>
        <v>2.3468243320974294E-3</v>
      </c>
    </row>
    <row r="1360" spans="1:3" x14ac:dyDescent="0.2">
      <c r="A1360" s="7">
        <v>1359</v>
      </c>
      <c r="B1360" s="7">
        <f>5000000-Scenarios!N1362</f>
        <v>-151505.78855161835</v>
      </c>
      <c r="C1360" s="2">
        <f t="shared" si="21"/>
        <v>2.3586174191933969E-3</v>
      </c>
    </row>
    <row r="1361" spans="1:3" x14ac:dyDescent="0.2">
      <c r="A1361" s="7">
        <v>1360</v>
      </c>
      <c r="B1361" s="7">
        <f>5000000-Scenarios!N1363</f>
        <v>251082.09200091381</v>
      </c>
      <c r="C1361" s="2">
        <f t="shared" si="21"/>
        <v>2.3704697680335643E-3</v>
      </c>
    </row>
    <row r="1362" spans="1:3" x14ac:dyDescent="0.2">
      <c r="A1362" s="7">
        <v>1361</v>
      </c>
      <c r="B1362" s="7">
        <f>5000000-Scenarios!N1364</f>
        <v>-170415.3258986678</v>
      </c>
      <c r="C1362" s="2">
        <f t="shared" si="21"/>
        <v>2.3823816764156425E-3</v>
      </c>
    </row>
    <row r="1363" spans="1:3" x14ac:dyDescent="0.2">
      <c r="A1363" s="7">
        <v>1362</v>
      </c>
      <c r="B1363" s="7">
        <f>5000000-Scenarios!N1365</f>
        <v>77097.203982771374</v>
      </c>
      <c r="C1363" s="2">
        <f t="shared" si="21"/>
        <v>2.3943534436338112E-3</v>
      </c>
    </row>
    <row r="1364" spans="1:3" x14ac:dyDescent="0.2">
      <c r="A1364" s="7">
        <v>1363</v>
      </c>
      <c r="B1364" s="7">
        <f>5000000-Scenarios!N1366</f>
        <v>324936.53024803009</v>
      </c>
      <c r="C1364" s="2">
        <f t="shared" si="21"/>
        <v>2.4063853704862424E-3</v>
      </c>
    </row>
    <row r="1365" spans="1:3" x14ac:dyDescent="0.2">
      <c r="A1365" s="7">
        <v>1364</v>
      </c>
      <c r="B1365" s="7">
        <f>5000000-Scenarios!N1367</f>
        <v>368140.43954866193</v>
      </c>
      <c r="C1365" s="2">
        <f t="shared" si="21"/>
        <v>2.4184777592826559E-3</v>
      </c>
    </row>
    <row r="1366" spans="1:3" x14ac:dyDescent="0.2">
      <c r="A1366" s="7">
        <v>1365</v>
      </c>
      <c r="B1366" s="7">
        <f>5000000-Scenarios!N1368</f>
        <v>313510.09602753352</v>
      </c>
      <c r="C1366" s="2">
        <f t="shared" si="21"/>
        <v>2.4306309138519156E-3</v>
      </c>
    </row>
    <row r="1367" spans="1:3" x14ac:dyDescent="0.2">
      <c r="A1367" s="7">
        <v>1366</v>
      </c>
      <c r="B1367" s="7">
        <f>5000000-Scenarios!N1369</f>
        <v>-314886.22709578089</v>
      </c>
      <c r="C1367" s="2">
        <f t="shared" si="21"/>
        <v>2.4428451395496638E-3</v>
      </c>
    </row>
    <row r="1368" spans="1:3" x14ac:dyDescent="0.2">
      <c r="A1368" s="7">
        <v>1367</v>
      </c>
      <c r="B1368" s="7">
        <f>5000000-Scenarios!N1370</f>
        <v>112416.27940963488</v>
      </c>
      <c r="C1368" s="2">
        <f t="shared" si="21"/>
        <v>2.4551207432659942E-3</v>
      </c>
    </row>
    <row r="1369" spans="1:3" x14ac:dyDescent="0.2">
      <c r="A1369" s="7">
        <v>1368</v>
      </c>
      <c r="B1369" s="7">
        <f>5000000-Scenarios!N1371</f>
        <v>600950.69880216941</v>
      </c>
      <c r="C1369" s="2">
        <f t="shared" si="21"/>
        <v>2.4674580334331595E-3</v>
      </c>
    </row>
    <row r="1370" spans="1:3" x14ac:dyDescent="0.2">
      <c r="A1370" s="7">
        <v>1369</v>
      </c>
      <c r="B1370" s="7">
        <f>5000000-Scenarios!N1372</f>
        <v>-206949.71128022298</v>
      </c>
      <c r="C1370" s="2">
        <f t="shared" si="21"/>
        <v>2.479857320033326E-3</v>
      </c>
    </row>
    <row r="1371" spans="1:3" x14ac:dyDescent="0.2">
      <c r="A1371" s="7">
        <v>1370</v>
      </c>
      <c r="B1371" s="7">
        <f>5000000-Scenarios!N1373</f>
        <v>-363845.1475710813</v>
      </c>
      <c r="C1371" s="2">
        <f t="shared" si="21"/>
        <v>2.492318914606358E-3</v>
      </c>
    </row>
    <row r="1372" spans="1:3" x14ac:dyDescent="0.2">
      <c r="A1372" s="7">
        <v>1371</v>
      </c>
      <c r="B1372" s="7">
        <f>5000000-Scenarios!N1374</f>
        <v>-433243.0447816113</v>
      </c>
      <c r="C1372" s="2">
        <f t="shared" si="21"/>
        <v>2.5048431302576463E-3</v>
      </c>
    </row>
    <row r="1373" spans="1:3" x14ac:dyDescent="0.2">
      <c r="A1373" s="7">
        <v>1372</v>
      </c>
      <c r="B1373" s="7">
        <f>5000000-Scenarios!N1375</f>
        <v>-161374.39141587913</v>
      </c>
      <c r="C1373" s="2">
        <f t="shared" si="21"/>
        <v>2.5174302816659759E-3</v>
      </c>
    </row>
    <row r="1374" spans="1:3" x14ac:dyDescent="0.2">
      <c r="A1374" s="7">
        <v>1373</v>
      </c>
      <c r="B1374" s="7">
        <f>5000000-Scenarios!N1376</f>
        <v>-153098.03952872287</v>
      </c>
      <c r="C1374" s="2">
        <f t="shared" si="21"/>
        <v>2.5300806850914333E-3</v>
      </c>
    </row>
    <row r="1375" spans="1:3" x14ac:dyDescent="0.2">
      <c r="A1375" s="7">
        <v>1374</v>
      </c>
      <c r="B1375" s="7">
        <f>5000000-Scenarios!N1377</f>
        <v>580654.73755812179</v>
      </c>
      <c r="C1375" s="2">
        <f t="shared" si="21"/>
        <v>2.5427946583833501E-3</v>
      </c>
    </row>
    <row r="1376" spans="1:3" x14ac:dyDescent="0.2">
      <c r="A1376" s="7">
        <v>1375</v>
      </c>
      <c r="B1376" s="7">
        <f>5000000-Scenarios!N1378</f>
        <v>255958.42586880922</v>
      </c>
      <c r="C1376" s="2">
        <f t="shared" si="21"/>
        <v>2.5555725209882914E-3</v>
      </c>
    </row>
    <row r="1377" spans="1:3" x14ac:dyDescent="0.2">
      <c r="A1377" s="7">
        <v>1376</v>
      </c>
      <c r="B1377" s="7">
        <f>5000000-Scenarios!N1379</f>
        <v>-147037.89947904646</v>
      </c>
      <c r="C1377" s="2">
        <f t="shared" si="21"/>
        <v>2.5684145939580821E-3</v>
      </c>
    </row>
    <row r="1378" spans="1:3" x14ac:dyDescent="0.2">
      <c r="A1378" s="7">
        <v>1377</v>
      </c>
      <c r="B1378" s="7">
        <f>5000000-Scenarios!N1380</f>
        <v>-388049.20265276078</v>
      </c>
      <c r="C1378" s="2">
        <f t="shared" si="21"/>
        <v>2.5813211999578716E-3</v>
      </c>
    </row>
    <row r="1379" spans="1:3" x14ac:dyDescent="0.2">
      <c r="A1379" s="7">
        <v>1378</v>
      </c>
      <c r="B1379" s="7">
        <f>5000000-Scenarios!N1381</f>
        <v>292848.06017838512</v>
      </c>
      <c r="C1379" s="2">
        <f t="shared" si="21"/>
        <v>2.5942926632742422E-3</v>
      </c>
    </row>
    <row r="1380" spans="1:3" x14ac:dyDescent="0.2">
      <c r="A1380" s="7">
        <v>1379</v>
      </c>
      <c r="B1380" s="7">
        <f>5000000-Scenarios!N1382</f>
        <v>160255.86976957507</v>
      </c>
      <c r="C1380" s="2">
        <f t="shared" si="21"/>
        <v>2.6073293098233586E-3</v>
      </c>
    </row>
    <row r="1381" spans="1:3" x14ac:dyDescent="0.2">
      <c r="A1381" s="7">
        <v>1380</v>
      </c>
      <c r="B1381" s="7">
        <f>5000000-Scenarios!N1383</f>
        <v>-66616.447780721821</v>
      </c>
      <c r="C1381" s="2">
        <f t="shared" si="21"/>
        <v>2.620431467159155E-3</v>
      </c>
    </row>
    <row r="1382" spans="1:3" x14ac:dyDescent="0.2">
      <c r="A1382" s="7">
        <v>1381</v>
      </c>
      <c r="B1382" s="7">
        <f>5000000-Scenarios!N1384</f>
        <v>107648.06975034531</v>
      </c>
      <c r="C1382" s="2">
        <f t="shared" si="21"/>
        <v>2.6335994644815625E-3</v>
      </c>
    </row>
    <row r="1383" spans="1:3" x14ac:dyDescent="0.2">
      <c r="A1383" s="7">
        <v>1382</v>
      </c>
      <c r="B1383" s="7">
        <f>5000000-Scenarios!N1385</f>
        <v>-330591.41691292543</v>
      </c>
      <c r="C1383" s="2">
        <f t="shared" si="21"/>
        <v>2.6468336326447863E-3</v>
      </c>
    </row>
    <row r="1384" spans="1:3" x14ac:dyDescent="0.2">
      <c r="A1384" s="7">
        <v>1383</v>
      </c>
      <c r="B1384" s="7">
        <f>5000000-Scenarios!N1386</f>
        <v>280453.01687962469</v>
      </c>
      <c r="C1384" s="2">
        <f t="shared" si="21"/>
        <v>2.6601343041656148E-3</v>
      </c>
    </row>
    <row r="1385" spans="1:3" x14ac:dyDescent="0.2">
      <c r="A1385" s="7">
        <v>1384</v>
      </c>
      <c r="B1385" s="7">
        <f>5000000-Scenarios!N1387</f>
        <v>-47422.355571554974</v>
      </c>
      <c r="C1385" s="2">
        <f t="shared" si="21"/>
        <v>2.673501813231774E-3</v>
      </c>
    </row>
    <row r="1386" spans="1:3" x14ac:dyDescent="0.2">
      <c r="A1386" s="7">
        <v>1385</v>
      </c>
      <c r="B1386" s="7">
        <f>5000000-Scenarios!N1388</f>
        <v>142285.77679083776</v>
      </c>
      <c r="C1386" s="2">
        <f t="shared" si="21"/>
        <v>2.6869364957103248E-3</v>
      </c>
    </row>
    <row r="1387" spans="1:3" x14ac:dyDescent="0.2">
      <c r="A1387" s="7">
        <v>1386</v>
      </c>
      <c r="B1387" s="7">
        <f>5000000-Scenarios!N1389</f>
        <v>-276025.52079459932</v>
      </c>
      <c r="C1387" s="2">
        <f t="shared" si="21"/>
        <v>2.7004386891561049E-3</v>
      </c>
    </row>
    <row r="1388" spans="1:3" x14ac:dyDescent="0.2">
      <c r="A1388" s="7">
        <v>1387</v>
      </c>
      <c r="B1388" s="7">
        <f>5000000-Scenarios!N1390</f>
        <v>-139426.34795186669</v>
      </c>
      <c r="C1388" s="2">
        <f t="shared" si="21"/>
        <v>2.7140087328202064E-3</v>
      </c>
    </row>
    <row r="1389" spans="1:3" x14ac:dyDescent="0.2">
      <c r="A1389" s="7">
        <v>1388</v>
      </c>
      <c r="B1389" s="7">
        <f>5000000-Scenarios!N1391</f>
        <v>-175844.73736740183</v>
      </c>
      <c r="C1389" s="2">
        <f t="shared" si="21"/>
        <v>2.7276469676584987E-3</v>
      </c>
    </row>
    <row r="1390" spans="1:3" x14ac:dyDescent="0.2">
      <c r="A1390" s="7">
        <v>1389</v>
      </c>
      <c r="B1390" s="7">
        <f>5000000-Scenarios!N1392</f>
        <v>-41216.620729901828</v>
      </c>
      <c r="C1390" s="2">
        <f t="shared" si="21"/>
        <v>2.7413537363401995E-3</v>
      </c>
    </row>
    <row r="1391" spans="1:3" x14ac:dyDescent="0.2">
      <c r="A1391" s="7">
        <v>1390</v>
      </c>
      <c r="B1391" s="7">
        <f>5000000-Scenarios!N1393</f>
        <v>107748.26489538886</v>
      </c>
      <c r="C1391" s="2">
        <f t="shared" si="21"/>
        <v>2.7551293832564824E-3</v>
      </c>
    </row>
    <row r="1392" spans="1:3" x14ac:dyDescent="0.2">
      <c r="A1392" s="7">
        <v>1391</v>
      </c>
      <c r="B1392" s="7">
        <f>5000000-Scenarios!N1394</f>
        <v>-185797.87315415218</v>
      </c>
      <c r="C1392" s="2">
        <f t="shared" si="21"/>
        <v>2.7689742545291278E-3</v>
      </c>
    </row>
    <row r="1393" spans="1:3" x14ac:dyDescent="0.2">
      <c r="A1393" s="7">
        <v>1392</v>
      </c>
      <c r="B1393" s="7">
        <f>5000000-Scenarios!N1395</f>
        <v>-33714.929602387361</v>
      </c>
      <c r="C1393" s="2">
        <f t="shared" si="21"/>
        <v>2.7828886980192234E-3</v>
      </c>
    </row>
    <row r="1394" spans="1:3" x14ac:dyDescent="0.2">
      <c r="A1394" s="7">
        <v>1393</v>
      </c>
      <c r="B1394" s="7">
        <f>5000000-Scenarios!N1396</f>
        <v>53109.893641113304</v>
      </c>
      <c r="C1394" s="2">
        <f t="shared" si="21"/>
        <v>2.7968730633359039E-3</v>
      </c>
    </row>
    <row r="1395" spans="1:3" x14ac:dyDescent="0.2">
      <c r="A1395" s="7">
        <v>1394</v>
      </c>
      <c r="B1395" s="7">
        <f>5000000-Scenarios!N1397</f>
        <v>-191362.09284524899</v>
      </c>
      <c r="C1395" s="2">
        <f t="shared" si="21"/>
        <v>2.8109277018451288E-3</v>
      </c>
    </row>
    <row r="1396" spans="1:3" x14ac:dyDescent="0.2">
      <c r="A1396" s="7">
        <v>1395</v>
      </c>
      <c r="B1396" s="7">
        <f>5000000-Scenarios!N1398</f>
        <v>403072.29887152556</v>
      </c>
      <c r="C1396" s="2">
        <f t="shared" si="21"/>
        <v>2.8250529666785213E-3</v>
      </c>
    </row>
    <row r="1397" spans="1:3" x14ac:dyDescent="0.2">
      <c r="A1397" s="7">
        <v>1396</v>
      </c>
      <c r="B1397" s="7">
        <f>5000000-Scenarios!N1399</f>
        <v>-86685.921049124561</v>
      </c>
      <c r="C1397" s="2">
        <f t="shared" si="21"/>
        <v>2.8392492127422325E-3</v>
      </c>
    </row>
    <row r="1398" spans="1:3" x14ac:dyDescent="0.2">
      <c r="A1398" s="7">
        <v>1397</v>
      </c>
      <c r="B1398" s="7">
        <f>5000000-Scenarios!N1400</f>
        <v>-102610.26942870952</v>
      </c>
      <c r="C1398" s="2">
        <f t="shared" si="21"/>
        <v>2.8535167967258619E-3</v>
      </c>
    </row>
    <row r="1399" spans="1:3" x14ac:dyDescent="0.2">
      <c r="A1399" s="7">
        <v>1398</v>
      </c>
      <c r="B1399" s="7">
        <f>5000000-Scenarios!N1401</f>
        <v>206203.5552207185</v>
      </c>
      <c r="C1399" s="2">
        <f t="shared" si="21"/>
        <v>2.867856077111419E-3</v>
      </c>
    </row>
    <row r="1400" spans="1:3" x14ac:dyDescent="0.2">
      <c r="A1400" s="7">
        <v>1399</v>
      </c>
      <c r="B1400" s="7">
        <f>5000000-Scenarios!N1402</f>
        <v>-52735.202307814732</v>
      </c>
      <c r="C1400" s="2">
        <f t="shared" si="21"/>
        <v>2.8822674141823312E-3</v>
      </c>
    </row>
    <row r="1401" spans="1:3" x14ac:dyDescent="0.2">
      <c r="A1401" s="7">
        <v>1400</v>
      </c>
      <c r="B1401" s="7">
        <f>5000000-Scenarios!N1403</f>
        <v>-73095.997127663344</v>
      </c>
      <c r="C1401" s="2">
        <f t="shared" si="21"/>
        <v>2.8967511700324937E-3</v>
      </c>
    </row>
    <row r="1402" spans="1:3" x14ac:dyDescent="0.2">
      <c r="A1402" s="7">
        <v>1401</v>
      </c>
      <c r="B1402" s="7">
        <f>5000000-Scenarios!N1404</f>
        <v>67018.045064564794</v>
      </c>
      <c r="C1402" s="2">
        <f t="shared" si="21"/>
        <v>2.9113077085753704E-3</v>
      </c>
    </row>
    <row r="1403" spans="1:3" x14ac:dyDescent="0.2">
      <c r="A1403" s="7">
        <v>1402</v>
      </c>
      <c r="B1403" s="7">
        <f>5000000-Scenarios!N1405</f>
        <v>91567.522803016938</v>
      </c>
      <c r="C1403" s="2">
        <f t="shared" si="21"/>
        <v>2.9259373955531358E-3</v>
      </c>
    </row>
    <row r="1404" spans="1:3" x14ac:dyDescent="0.2">
      <c r="A1404" s="7">
        <v>1403</v>
      </c>
      <c r="B1404" s="7">
        <f>5000000-Scenarios!N1406</f>
        <v>-93179.667604627088</v>
      </c>
      <c r="C1404" s="2">
        <f t="shared" si="21"/>
        <v>2.9406405985458652E-3</v>
      </c>
    </row>
    <row r="1405" spans="1:3" x14ac:dyDescent="0.2">
      <c r="A1405" s="7">
        <v>1404</v>
      </c>
      <c r="B1405" s="7">
        <f>5000000-Scenarios!N1407</f>
        <v>76432.619909235276</v>
      </c>
      <c r="C1405" s="2">
        <f t="shared" si="21"/>
        <v>2.9554176869807684E-3</v>
      </c>
    </row>
    <row r="1406" spans="1:3" x14ac:dyDescent="0.2">
      <c r="A1406" s="7">
        <v>1405</v>
      </c>
      <c r="B1406" s="7">
        <f>5000000-Scenarios!N1408</f>
        <v>-617383.91614520736</v>
      </c>
      <c r="C1406" s="2">
        <f t="shared" si="21"/>
        <v>2.9702690321414759E-3</v>
      </c>
    </row>
    <row r="1407" spans="1:3" x14ac:dyDescent="0.2">
      <c r="A1407" s="7">
        <v>1406</v>
      </c>
      <c r="B1407" s="7">
        <f>5000000-Scenarios!N1409</f>
        <v>151045.25054362603</v>
      </c>
      <c r="C1407" s="2">
        <f t="shared" si="21"/>
        <v>2.9851950071773633E-3</v>
      </c>
    </row>
    <row r="1408" spans="1:3" x14ac:dyDescent="0.2">
      <c r="A1408" s="7">
        <v>1407</v>
      </c>
      <c r="B1408" s="7">
        <f>5000000-Scenarios!N1410</f>
        <v>273271.76135315467</v>
      </c>
      <c r="C1408" s="2">
        <f t="shared" si="21"/>
        <v>3.0001959871129281E-3</v>
      </c>
    </row>
    <row r="1409" spans="1:3" x14ac:dyDescent="0.2">
      <c r="A1409" s="7">
        <v>1408</v>
      </c>
      <c r="B1409" s="7">
        <f>5000000-Scenarios!N1411</f>
        <v>571034.93689286336</v>
      </c>
      <c r="C1409" s="2">
        <f t="shared" si="21"/>
        <v>3.0152723488572138E-3</v>
      </c>
    </row>
    <row r="1410" spans="1:3" x14ac:dyDescent="0.2">
      <c r="A1410" s="7">
        <v>1409</v>
      </c>
      <c r="B1410" s="7">
        <f>5000000-Scenarios!N1412</f>
        <v>-196514.36017670296</v>
      </c>
      <c r="C1410" s="2">
        <f t="shared" si="21"/>
        <v>3.0304244712132801E-3</v>
      </c>
    </row>
    <row r="1411" spans="1:3" x14ac:dyDescent="0.2">
      <c r="A1411" s="7">
        <v>1410</v>
      </c>
      <c r="B1411" s="7">
        <f>5000000-Scenarios!N1413</f>
        <v>81037.216341787949</v>
      </c>
      <c r="C1411" s="2">
        <f t="shared" ref="C1411:C1474" si="22">($F$2^(1509-A1411))*(1-$F$2)/(1-$F$2^1509)</f>
        <v>3.0456527348877186E-3</v>
      </c>
    </row>
    <row r="1412" spans="1:3" x14ac:dyDescent="0.2">
      <c r="A1412" s="7">
        <v>1411</v>
      </c>
      <c r="B1412" s="7">
        <f>5000000-Scenarios!N1414</f>
        <v>-299051.26813448407</v>
      </c>
      <c r="C1412" s="2">
        <f t="shared" si="22"/>
        <v>3.0609575225002197E-3</v>
      </c>
    </row>
    <row r="1413" spans="1:3" x14ac:dyDescent="0.2">
      <c r="A1413" s="7">
        <v>1412</v>
      </c>
      <c r="B1413" s="7">
        <f>5000000-Scenarios!N1415</f>
        <v>150060.42932416033</v>
      </c>
      <c r="C1413" s="2">
        <f t="shared" si="22"/>
        <v>3.0763392185931861E-3</v>
      </c>
    </row>
    <row r="1414" spans="1:3" x14ac:dyDescent="0.2">
      <c r="A1414" s="7">
        <v>1413</v>
      </c>
      <c r="B1414" s="7">
        <f>5000000-Scenarios!N1416</f>
        <v>55720.079482891597</v>
      </c>
      <c r="C1414" s="2">
        <f t="shared" si="22"/>
        <v>3.0917982096413921E-3</v>
      </c>
    </row>
    <row r="1415" spans="1:3" x14ac:dyDescent="0.2">
      <c r="A1415" s="7">
        <v>1414</v>
      </c>
      <c r="B1415" s="7">
        <f>5000000-Scenarios!N1417</f>
        <v>-137603.34704539739</v>
      </c>
      <c r="C1415" s="2">
        <f t="shared" si="22"/>
        <v>3.1073348840617012E-3</v>
      </c>
    </row>
    <row r="1416" spans="1:3" x14ac:dyDescent="0.2">
      <c r="A1416" s="7">
        <v>1415</v>
      </c>
      <c r="B1416" s="7">
        <f>5000000-Scenarios!N1418</f>
        <v>-231217.59983718395</v>
      </c>
      <c r="C1416" s="2">
        <f t="shared" si="22"/>
        <v>3.1229496322228152E-3</v>
      </c>
    </row>
    <row r="1417" spans="1:3" x14ac:dyDescent="0.2">
      <c r="A1417" s="7">
        <v>1416</v>
      </c>
      <c r="B1417" s="7">
        <f>5000000-Scenarios!N1419</f>
        <v>533388.15374169126</v>
      </c>
      <c r="C1417" s="2">
        <f t="shared" si="22"/>
        <v>3.138642846455091E-3</v>
      </c>
    </row>
    <row r="1418" spans="1:3" x14ac:dyDescent="0.2">
      <c r="A1418" s="7">
        <v>1417</v>
      </c>
      <c r="B1418" s="7">
        <f>5000000-Scenarios!N1420</f>
        <v>94658.653656383045</v>
      </c>
      <c r="C1418" s="2">
        <f t="shared" si="22"/>
        <v>3.1544149210603928E-3</v>
      </c>
    </row>
    <row r="1419" spans="1:3" x14ac:dyDescent="0.2">
      <c r="A1419" s="7">
        <v>1418</v>
      </c>
      <c r="B1419" s="7">
        <f>5000000-Scenarios!N1421</f>
        <v>167168.78568534367</v>
      </c>
      <c r="C1419" s="2">
        <f t="shared" si="22"/>
        <v>3.170266252322002E-3</v>
      </c>
    </row>
    <row r="1420" spans="1:3" x14ac:dyDescent="0.2">
      <c r="A1420" s="7">
        <v>1419</v>
      </c>
      <c r="B1420" s="7">
        <f>5000000-Scenarios!N1422</f>
        <v>78529.993151595816</v>
      </c>
      <c r="C1420" s="2">
        <f t="shared" si="22"/>
        <v>3.1861972385145753E-3</v>
      </c>
    </row>
    <row r="1421" spans="1:3" x14ac:dyDescent="0.2">
      <c r="A1421" s="7">
        <v>1420</v>
      </c>
      <c r="B1421" s="7">
        <f>5000000-Scenarios!N1423</f>
        <v>-205326.41786395945</v>
      </c>
      <c r="C1421" s="2">
        <f t="shared" si="22"/>
        <v>3.2022082799141459E-3</v>
      </c>
    </row>
    <row r="1422" spans="1:3" x14ac:dyDescent="0.2">
      <c r="A1422" s="7">
        <v>1421</v>
      </c>
      <c r="B1422" s="7">
        <f>5000000-Scenarios!N1424</f>
        <v>15846.142470160499</v>
      </c>
      <c r="C1422" s="2">
        <f t="shared" si="22"/>
        <v>3.2182997788081872E-3</v>
      </c>
    </row>
    <row r="1423" spans="1:3" x14ac:dyDescent="0.2">
      <c r="A1423" s="7">
        <v>1422</v>
      </c>
      <c r="B1423" s="7">
        <f>5000000-Scenarios!N1425</f>
        <v>-23284.999607568607</v>
      </c>
      <c r="C1423" s="2">
        <f t="shared" si="22"/>
        <v>3.234472139505716E-3</v>
      </c>
    </row>
    <row r="1424" spans="1:3" x14ac:dyDescent="0.2">
      <c r="A1424" s="7">
        <v>1423</v>
      </c>
      <c r="B1424" s="7">
        <f>5000000-Scenarios!N1426</f>
        <v>-63042.60755414702</v>
      </c>
      <c r="C1424" s="2">
        <f t="shared" si="22"/>
        <v>3.2507257683474528E-3</v>
      </c>
    </row>
    <row r="1425" spans="1:3" x14ac:dyDescent="0.2">
      <c r="A1425" s="7">
        <v>1424</v>
      </c>
      <c r="B1425" s="7">
        <f>5000000-Scenarios!N1427</f>
        <v>42129.41407718882</v>
      </c>
      <c r="C1425" s="2">
        <f t="shared" si="22"/>
        <v>3.2670610737160332E-3</v>
      </c>
    </row>
    <row r="1426" spans="1:3" x14ac:dyDescent="0.2">
      <c r="A1426" s="7">
        <v>1425</v>
      </c>
      <c r="B1426" s="7">
        <f>5000000-Scenarios!N1428</f>
        <v>-177020.81826081313</v>
      </c>
      <c r="C1426" s="2">
        <f t="shared" si="22"/>
        <v>3.2834784660462643E-3</v>
      </c>
    </row>
    <row r="1427" spans="1:3" x14ac:dyDescent="0.2">
      <c r="A1427" s="7">
        <v>1426</v>
      </c>
      <c r="B1427" s="7">
        <f>5000000-Scenarios!N1429</f>
        <v>80051.255351414904</v>
      </c>
      <c r="C1427" s="2">
        <f t="shared" si="22"/>
        <v>3.2999783578354413E-3</v>
      </c>
    </row>
    <row r="1428" spans="1:3" x14ac:dyDescent="0.2">
      <c r="A1428" s="7">
        <v>1427</v>
      </c>
      <c r="B1428" s="7">
        <f>5000000-Scenarios!N1430</f>
        <v>-44729.64489454031</v>
      </c>
      <c r="C1428" s="2">
        <f t="shared" si="22"/>
        <v>3.3165611636537104E-3</v>
      </c>
    </row>
    <row r="1429" spans="1:3" x14ac:dyDescent="0.2">
      <c r="A1429" s="7">
        <v>1428</v>
      </c>
      <c r="B1429" s="7">
        <f>5000000-Scenarios!N1431</f>
        <v>-321446.24629791547</v>
      </c>
      <c r="C1429" s="2">
        <f t="shared" si="22"/>
        <v>3.3332273001544818E-3</v>
      </c>
    </row>
    <row r="1430" spans="1:3" x14ac:dyDescent="0.2">
      <c r="A1430" s="7">
        <v>1429</v>
      </c>
      <c r="B1430" s="7">
        <f>5000000-Scenarios!N1432</f>
        <v>-751107.30940201506</v>
      </c>
      <c r="C1430" s="2">
        <f t="shared" si="22"/>
        <v>3.3499771860849067E-3</v>
      </c>
    </row>
    <row r="1431" spans="1:3" x14ac:dyDescent="0.2">
      <c r="A1431" s="7">
        <v>1430</v>
      </c>
      <c r="B1431" s="7">
        <f>5000000-Scenarios!N1433</f>
        <v>-389975.71361826174</v>
      </c>
      <c r="C1431" s="2">
        <f t="shared" si="22"/>
        <v>3.3668112422963886E-3</v>
      </c>
    </row>
    <row r="1432" spans="1:3" x14ac:dyDescent="0.2">
      <c r="A1432" s="7">
        <v>1431</v>
      </c>
      <c r="B1432" s="7">
        <f>5000000-Scenarios!N1434</f>
        <v>-390987.11001269892</v>
      </c>
      <c r="C1432" s="2">
        <f t="shared" si="22"/>
        <v>3.3837298917551648E-3</v>
      </c>
    </row>
    <row r="1433" spans="1:3" x14ac:dyDescent="0.2">
      <c r="A1433" s="7">
        <v>1432</v>
      </c>
      <c r="B1433" s="7">
        <f>5000000-Scenarios!N1435</f>
        <v>-198000.96982256602</v>
      </c>
      <c r="C1433" s="2">
        <f t="shared" si="22"/>
        <v>3.4007335595529291E-3</v>
      </c>
    </row>
    <row r="1434" spans="1:3" x14ac:dyDescent="0.2">
      <c r="A1434" s="7">
        <v>1433</v>
      </c>
      <c r="B1434" s="7">
        <f>5000000-Scenarios!N1436</f>
        <v>114082.18496954162</v>
      </c>
      <c r="C1434" s="2">
        <f t="shared" si="22"/>
        <v>3.4178226729175169E-3</v>
      </c>
    </row>
    <row r="1435" spans="1:3" x14ac:dyDescent="0.2">
      <c r="A1435" s="7">
        <v>1434</v>
      </c>
      <c r="B1435" s="7">
        <f>5000000-Scenarios!N1437</f>
        <v>191584.47687305789</v>
      </c>
      <c r="C1435" s="2">
        <f t="shared" si="22"/>
        <v>3.4349976612236348E-3</v>
      </c>
    </row>
    <row r="1436" spans="1:3" x14ac:dyDescent="0.2">
      <c r="A1436" s="7">
        <v>1435</v>
      </c>
      <c r="B1436" s="7">
        <f>5000000-Scenarios!N1438</f>
        <v>-569569.27245492674</v>
      </c>
      <c r="C1436" s="2">
        <f t="shared" si="22"/>
        <v>3.4522589560036531E-3</v>
      </c>
    </row>
    <row r="1437" spans="1:3" x14ac:dyDescent="0.2">
      <c r="A1437" s="7">
        <v>1436</v>
      </c>
      <c r="B1437" s="7">
        <f>5000000-Scenarios!N1439</f>
        <v>380079.80482613109</v>
      </c>
      <c r="C1437" s="2">
        <f t="shared" si="22"/>
        <v>3.4696069909584447E-3</v>
      </c>
    </row>
    <row r="1438" spans="1:3" x14ac:dyDescent="0.2">
      <c r="A1438" s="7">
        <v>1437</v>
      </c>
      <c r="B1438" s="7">
        <f>5000000-Scenarios!N1440</f>
        <v>-1176119.8724982375</v>
      </c>
      <c r="C1438" s="2">
        <f t="shared" si="22"/>
        <v>3.4870422019682868E-3</v>
      </c>
    </row>
    <row r="1439" spans="1:3" x14ac:dyDescent="0.2">
      <c r="A1439" s="7">
        <v>1438</v>
      </c>
      <c r="B1439" s="7">
        <f>5000000-Scenarios!N1441</f>
        <v>-475380.80279417057</v>
      </c>
      <c r="C1439" s="2">
        <f t="shared" si="22"/>
        <v>3.5045650271038056E-3</v>
      </c>
    </row>
    <row r="1440" spans="1:3" x14ac:dyDescent="0.2">
      <c r="A1440" s="7">
        <v>1439</v>
      </c>
      <c r="B1440" s="7">
        <f>5000000-Scenarios!N1442</f>
        <v>41588.543496100232</v>
      </c>
      <c r="C1440" s="2">
        <f t="shared" si="22"/>
        <v>3.5221759066369905E-3</v>
      </c>
    </row>
    <row r="1441" spans="1:3" x14ac:dyDescent="0.2">
      <c r="A1441" s="7">
        <v>1440</v>
      </c>
      <c r="B1441" s="7">
        <f>5000000-Scenarios!N1443</f>
        <v>214539.51561167557</v>
      </c>
      <c r="C1441" s="2">
        <f t="shared" si="22"/>
        <v>3.5398752830522518E-3</v>
      </c>
    </row>
    <row r="1442" spans="1:3" x14ac:dyDescent="0.2">
      <c r="A1442" s="7">
        <v>1441</v>
      </c>
      <c r="B1442" s="7">
        <f>5000000-Scenarios!N1444</f>
        <v>237376.58697464876</v>
      </c>
      <c r="C1442" s="2">
        <f t="shared" si="22"/>
        <v>3.5576636010575396E-3</v>
      </c>
    </row>
    <row r="1443" spans="1:3" x14ac:dyDescent="0.2">
      <c r="A1443" s="7">
        <v>1442</v>
      </c>
      <c r="B1443" s="7">
        <f>5000000-Scenarios!N1445</f>
        <v>28582.614459229633</v>
      </c>
      <c r="C1443" s="2">
        <f t="shared" si="22"/>
        <v>3.575541307595517E-3</v>
      </c>
    </row>
    <row r="1444" spans="1:3" x14ac:dyDescent="0.2">
      <c r="A1444" s="7">
        <v>1443</v>
      </c>
      <c r="B1444" s="7">
        <f>5000000-Scenarios!N1446</f>
        <v>-156130.49302984867</v>
      </c>
      <c r="C1444" s="2">
        <f t="shared" si="22"/>
        <v>3.5935088518547907E-3</v>
      </c>
    </row>
    <row r="1445" spans="1:3" x14ac:dyDescent="0.2">
      <c r="A1445" s="7">
        <v>1444</v>
      </c>
      <c r="B1445" s="7">
        <f>5000000-Scenarios!N1447</f>
        <v>-107636.80826125666</v>
      </c>
      <c r="C1445" s="2">
        <f t="shared" si="22"/>
        <v>3.6115666852811965E-3</v>
      </c>
    </row>
    <row r="1446" spans="1:3" x14ac:dyDescent="0.2">
      <c r="A1446" s="7">
        <v>1445</v>
      </c>
      <c r="B1446" s="7">
        <f>5000000-Scenarios!N1448</f>
        <v>-78433.65419965703</v>
      </c>
      <c r="C1446" s="2">
        <f t="shared" si="22"/>
        <v>3.6297152615891426E-3</v>
      </c>
    </row>
    <row r="1447" spans="1:3" x14ac:dyDescent="0.2">
      <c r="A1447" s="7">
        <v>1446</v>
      </c>
      <c r="B1447" s="7">
        <f>5000000-Scenarios!N1449</f>
        <v>89728.365699106827</v>
      </c>
      <c r="C1447" s="2">
        <f t="shared" si="22"/>
        <v>3.6479550367730074E-3</v>
      </c>
    </row>
    <row r="1448" spans="1:3" x14ac:dyDescent="0.2">
      <c r="A1448" s="7">
        <v>1447</v>
      </c>
      <c r="B1448" s="7">
        <f>5000000-Scenarios!N1450</f>
        <v>90307.89142485708</v>
      </c>
      <c r="C1448" s="2">
        <f t="shared" si="22"/>
        <v>3.6662864691186007E-3</v>
      </c>
    </row>
    <row r="1449" spans="1:3" x14ac:dyDescent="0.2">
      <c r="A1449" s="7">
        <v>1448</v>
      </c>
      <c r="B1449" s="7">
        <f>5000000-Scenarios!N1451</f>
        <v>263030.55026101973</v>
      </c>
      <c r="C1449" s="2">
        <f t="shared" si="22"/>
        <v>3.6847100192146749E-3</v>
      </c>
    </row>
    <row r="1450" spans="1:3" x14ac:dyDescent="0.2">
      <c r="A1450" s="7">
        <v>1449</v>
      </c>
      <c r="B1450" s="7">
        <f>5000000-Scenarios!N1452</f>
        <v>-10362.23665813636</v>
      </c>
      <c r="C1450" s="2">
        <f t="shared" si="22"/>
        <v>3.7032261499644966E-3</v>
      </c>
    </row>
    <row r="1451" spans="1:3" x14ac:dyDescent="0.2">
      <c r="A1451" s="7">
        <v>1450</v>
      </c>
      <c r="B1451" s="7">
        <f>5000000-Scenarios!N1453</f>
        <v>-136390.4059141865</v>
      </c>
      <c r="C1451" s="2">
        <f t="shared" si="22"/>
        <v>3.7218353265974836E-3</v>
      </c>
    </row>
    <row r="1452" spans="1:3" x14ac:dyDescent="0.2">
      <c r="A1452" s="7">
        <v>1451</v>
      </c>
      <c r="B1452" s="7">
        <f>5000000-Scenarios!N1454</f>
        <v>-654589.53065459058</v>
      </c>
      <c r="C1452" s="2">
        <f t="shared" si="22"/>
        <v>3.7405380166808883E-3</v>
      </c>
    </row>
    <row r="1453" spans="1:3" x14ac:dyDescent="0.2">
      <c r="A1453" s="7">
        <v>1452</v>
      </c>
      <c r="B1453" s="7">
        <f>5000000-Scenarios!N1455</f>
        <v>299803.77338756993</v>
      </c>
      <c r="C1453" s="2">
        <f t="shared" si="22"/>
        <v>3.7593346901315461E-3</v>
      </c>
    </row>
    <row r="1454" spans="1:3" x14ac:dyDescent="0.2">
      <c r="A1454" s="7">
        <v>1453</v>
      </c>
      <c r="B1454" s="7">
        <f>5000000-Scenarios!N1456</f>
        <v>-77769.206881108694</v>
      </c>
      <c r="C1454" s="2">
        <f t="shared" si="22"/>
        <v>3.778225819227684E-3</v>
      </c>
    </row>
    <row r="1455" spans="1:3" x14ac:dyDescent="0.2">
      <c r="A1455" s="7">
        <v>1454</v>
      </c>
      <c r="B1455" s="7">
        <f>5000000-Scenarios!N1457</f>
        <v>22081.876190195791</v>
      </c>
      <c r="C1455" s="2">
        <f t="shared" si="22"/>
        <v>3.7972118786207881E-3</v>
      </c>
    </row>
    <row r="1456" spans="1:3" x14ac:dyDescent="0.2">
      <c r="A1456" s="7">
        <v>1455</v>
      </c>
      <c r="B1456" s="7">
        <f>5000000-Scenarios!N1458</f>
        <v>88078.789527527988</v>
      </c>
      <c r="C1456" s="2">
        <f t="shared" si="22"/>
        <v>3.8162933453475254E-3</v>
      </c>
    </row>
    <row r="1457" spans="1:3" x14ac:dyDescent="0.2">
      <c r="A1457" s="7">
        <v>1456</v>
      </c>
      <c r="B1457" s="7">
        <f>5000000-Scenarios!N1459</f>
        <v>-3789.6615606928244</v>
      </c>
      <c r="C1457" s="2">
        <f t="shared" si="22"/>
        <v>3.8354706988417342E-3</v>
      </c>
    </row>
    <row r="1458" spans="1:3" x14ac:dyDescent="0.2">
      <c r="A1458" s="7">
        <v>1457</v>
      </c>
      <c r="B1458" s="7">
        <f>5000000-Scenarios!N1460</f>
        <v>-167271.48553485423</v>
      </c>
      <c r="C1458" s="2">
        <f t="shared" si="22"/>
        <v>3.8547444209464667E-3</v>
      </c>
    </row>
    <row r="1459" spans="1:3" x14ac:dyDescent="0.2">
      <c r="A1459" s="7">
        <v>1458</v>
      </c>
      <c r="B1459" s="7">
        <f>5000000-Scenarios!N1461</f>
        <v>-116430.03125163727</v>
      </c>
      <c r="C1459" s="2">
        <f t="shared" si="22"/>
        <v>3.8741149959260969E-3</v>
      </c>
    </row>
    <row r="1460" spans="1:3" x14ac:dyDescent="0.2">
      <c r="A1460" s="7">
        <v>1459</v>
      </c>
      <c r="B1460" s="7">
        <f>5000000-Scenarios!N1462</f>
        <v>325424.139857715</v>
      </c>
      <c r="C1460" s="2">
        <f t="shared" si="22"/>
        <v>3.8935829104784895E-3</v>
      </c>
    </row>
    <row r="1461" spans="1:3" x14ac:dyDescent="0.2">
      <c r="A1461" s="7">
        <v>1460</v>
      </c>
      <c r="B1461" s="7">
        <f>5000000-Scenarios!N1463</f>
        <v>-91752.440939304419</v>
      </c>
      <c r="C1461" s="2">
        <f t="shared" si="22"/>
        <v>3.9131486537472256E-3</v>
      </c>
    </row>
    <row r="1462" spans="1:3" x14ac:dyDescent="0.2">
      <c r="A1462" s="7">
        <v>1461</v>
      </c>
      <c r="B1462" s="7">
        <f>5000000-Scenarios!N1464</f>
        <v>-199829.47339609824</v>
      </c>
      <c r="C1462" s="2">
        <f t="shared" si="22"/>
        <v>3.9328127173338953E-3</v>
      </c>
    </row>
    <row r="1463" spans="1:3" x14ac:dyDescent="0.2">
      <c r="A1463" s="7">
        <v>1462</v>
      </c>
      <c r="B1463" s="7">
        <f>5000000-Scenarios!N1465</f>
        <v>28100.761747481301</v>
      </c>
      <c r="C1463" s="2">
        <f t="shared" si="22"/>
        <v>3.9525755953104475E-3</v>
      </c>
    </row>
    <row r="1464" spans="1:3" x14ac:dyDescent="0.2">
      <c r="A1464" s="7">
        <v>1463</v>
      </c>
      <c r="B1464" s="7">
        <f>5000000-Scenarios!N1466</f>
        <v>-280441.26154435985</v>
      </c>
      <c r="C1464" s="2">
        <f t="shared" si="22"/>
        <v>3.9724377842316055E-3</v>
      </c>
    </row>
    <row r="1465" spans="1:3" x14ac:dyDescent="0.2">
      <c r="A1465" s="7">
        <v>1464</v>
      </c>
      <c r="B1465" s="7">
        <f>5000000-Scenarios!N1467</f>
        <v>1356789.0802883962</v>
      </c>
      <c r="C1465" s="2">
        <f t="shared" si="22"/>
        <v>3.9923997831473428E-3</v>
      </c>
    </row>
    <row r="1466" spans="1:3" x14ac:dyDescent="0.2">
      <c r="A1466" s="7">
        <v>1465</v>
      </c>
      <c r="B1466" s="7">
        <f>5000000-Scenarios!N1468</f>
        <v>-422928.52762192395</v>
      </c>
      <c r="C1466" s="2">
        <f t="shared" si="22"/>
        <v>4.0124620936154189E-3</v>
      </c>
    </row>
    <row r="1467" spans="1:3" x14ac:dyDescent="0.2">
      <c r="A1467" s="7">
        <v>1466</v>
      </c>
      <c r="B1467" s="7">
        <f>5000000-Scenarios!N1469</f>
        <v>-12892.280711883679</v>
      </c>
      <c r="C1467" s="2">
        <f t="shared" si="22"/>
        <v>4.0326252197139881E-3</v>
      </c>
    </row>
    <row r="1468" spans="1:3" x14ac:dyDescent="0.2">
      <c r="A1468" s="7">
        <v>1467</v>
      </c>
      <c r="B1468" s="7">
        <f>5000000-Scenarios!N1470</f>
        <v>-363527.87048986927</v>
      </c>
      <c r="C1468" s="2">
        <f t="shared" si="22"/>
        <v>4.0528896680542608E-3</v>
      </c>
    </row>
    <row r="1469" spans="1:3" x14ac:dyDescent="0.2">
      <c r="A1469" s="7">
        <v>1468</v>
      </c>
      <c r="B1469" s="7">
        <f>5000000-Scenarios!N1471</f>
        <v>-334562.70509018842</v>
      </c>
      <c r="C1469" s="2">
        <f t="shared" si="22"/>
        <v>4.0732559477932263E-3</v>
      </c>
    </row>
    <row r="1470" spans="1:3" x14ac:dyDescent="0.2">
      <c r="A1470" s="7">
        <v>1469</v>
      </c>
      <c r="B1470" s="7">
        <f>5000000-Scenarios!N1472</f>
        <v>190653.83934829198</v>
      </c>
      <c r="C1470" s="2">
        <f t="shared" si="22"/>
        <v>4.0937245706464589E-3</v>
      </c>
    </row>
    <row r="1471" spans="1:3" x14ac:dyDescent="0.2">
      <c r="A1471" s="7">
        <v>1470</v>
      </c>
      <c r="B1471" s="7">
        <f>5000000-Scenarios!N1473</f>
        <v>-396726.49436030537</v>
      </c>
      <c r="C1471" s="2">
        <f t="shared" si="22"/>
        <v>4.1142960509009639E-3</v>
      </c>
    </row>
    <row r="1472" spans="1:3" x14ac:dyDescent="0.2">
      <c r="A1472" s="7">
        <v>1471</v>
      </c>
      <c r="B1472" s="7">
        <f>5000000-Scenarios!N1474</f>
        <v>-194329.21150464285</v>
      </c>
      <c r="C1472" s="2">
        <f t="shared" si="22"/>
        <v>4.134970905428104E-3</v>
      </c>
    </row>
    <row r="1473" spans="1:3" x14ac:dyDescent="0.2">
      <c r="A1473" s="7">
        <v>1472</v>
      </c>
      <c r="B1473" s="7">
        <f>5000000-Scenarios!N1475</f>
        <v>-11980.316771078855</v>
      </c>
      <c r="C1473" s="2">
        <f t="shared" si="22"/>
        <v>4.1557496536965867E-3</v>
      </c>
    </row>
    <row r="1474" spans="1:3" x14ac:dyDescent="0.2">
      <c r="A1474" s="7">
        <v>1473</v>
      </c>
      <c r="B1474" s="7">
        <f>5000000-Scenarios!N1476</f>
        <v>12191.977160030045</v>
      </c>
      <c r="C1474" s="2">
        <f t="shared" si="22"/>
        <v>4.1766328177855142E-3</v>
      </c>
    </row>
    <row r="1475" spans="1:3" x14ac:dyDescent="0.2">
      <c r="A1475" s="7">
        <v>1474</v>
      </c>
      <c r="B1475" s="7">
        <f>5000000-Scenarios!N1477</f>
        <v>-27309.906456082128</v>
      </c>
      <c r="C1475" s="2">
        <f t="shared" ref="C1475:C1510" si="23">($F$2^(1509-A1475))*(1-$F$2)/(1-$F$2^1509)</f>
        <v>4.1976209223975021E-3</v>
      </c>
    </row>
    <row r="1476" spans="1:3" x14ac:dyDescent="0.2">
      <c r="A1476" s="7">
        <v>1475</v>
      </c>
      <c r="B1476" s="7">
        <f>5000000-Scenarios!N1478</f>
        <v>461347.66858712677</v>
      </c>
      <c r="C1476" s="2">
        <f t="shared" si="23"/>
        <v>4.2187144948718615E-3</v>
      </c>
    </row>
    <row r="1477" spans="1:3" x14ac:dyDescent="0.2">
      <c r="A1477" s="7">
        <v>1476</v>
      </c>
      <c r="B1477" s="7">
        <f>5000000-Scenarios!N1479</f>
        <v>554639.60872593243</v>
      </c>
      <c r="C1477" s="2">
        <f t="shared" si="23"/>
        <v>4.2399140651978506E-3</v>
      </c>
    </row>
    <row r="1478" spans="1:3" x14ac:dyDescent="0.2">
      <c r="A1478" s="7">
        <v>1477</v>
      </c>
      <c r="B1478" s="7">
        <f>5000000-Scenarios!N1480</f>
        <v>392778.07263805252</v>
      </c>
      <c r="C1478" s="2">
        <f t="shared" si="23"/>
        <v>4.2612201660279896E-3</v>
      </c>
    </row>
    <row r="1479" spans="1:3" x14ac:dyDescent="0.2">
      <c r="A1479" s="7">
        <v>1478</v>
      </c>
      <c r="B1479" s="7">
        <f>5000000-Scenarios!N1481</f>
        <v>-57247.091046214104</v>
      </c>
      <c r="C1479" s="2">
        <f t="shared" si="23"/>
        <v>4.2826333326914474E-3</v>
      </c>
    </row>
    <row r="1480" spans="1:3" x14ac:dyDescent="0.2">
      <c r="A1480" s="7">
        <v>1479</v>
      </c>
      <c r="B1480" s="7">
        <f>5000000-Scenarios!N1482</f>
        <v>910401.91147005465</v>
      </c>
      <c r="C1480" s="2">
        <f t="shared" si="23"/>
        <v>4.3041541032074852E-3</v>
      </c>
    </row>
    <row r="1481" spans="1:3" x14ac:dyDescent="0.2">
      <c r="A1481" s="7">
        <v>1480</v>
      </c>
      <c r="B1481" s="7">
        <f>5000000-Scenarios!N1483</f>
        <v>-264959.62720030732</v>
      </c>
      <c r="C1481" s="2">
        <f t="shared" si="23"/>
        <v>4.3257830182989801E-3</v>
      </c>
    </row>
    <row r="1482" spans="1:3" x14ac:dyDescent="0.2">
      <c r="A1482" s="7">
        <v>1481</v>
      </c>
      <c r="B1482" s="7">
        <f>5000000-Scenarios!N1484</f>
        <v>215307.0759400269</v>
      </c>
      <c r="C1482" s="2">
        <f t="shared" si="23"/>
        <v>4.3475206214060105E-3</v>
      </c>
    </row>
    <row r="1483" spans="1:3" x14ac:dyDescent="0.2">
      <c r="A1483" s="7">
        <v>1482</v>
      </c>
      <c r="B1483" s="7">
        <f>5000000-Scenarios!N1485</f>
        <v>-50867.591241681948</v>
      </c>
      <c r="C1483" s="2">
        <f t="shared" si="23"/>
        <v>4.3693674586995071E-3</v>
      </c>
    </row>
    <row r="1484" spans="1:3" x14ac:dyDescent="0.2">
      <c r="A1484" s="7">
        <v>1483</v>
      </c>
      <c r="B1484" s="7">
        <f>5000000-Scenarios!N1486</f>
        <v>302447.4102041712</v>
      </c>
      <c r="C1484" s="2">
        <f t="shared" si="23"/>
        <v>4.3913240790949826E-3</v>
      </c>
    </row>
    <row r="1485" spans="1:3" x14ac:dyDescent="0.2">
      <c r="A1485" s="7">
        <v>1484</v>
      </c>
      <c r="B1485" s="7">
        <f>5000000-Scenarios!N1487</f>
        <v>-69539.125846202485</v>
      </c>
      <c r="C1485" s="2">
        <f t="shared" si="23"/>
        <v>4.4133910342663138E-3</v>
      </c>
    </row>
    <row r="1486" spans="1:3" x14ac:dyDescent="0.2">
      <c r="A1486" s="7">
        <v>1485</v>
      </c>
      <c r="B1486" s="7">
        <f>5000000-Scenarios!N1488</f>
        <v>-206420.01145658083</v>
      </c>
      <c r="C1486" s="2">
        <f t="shared" si="23"/>
        <v>4.4355688786596121E-3</v>
      </c>
    </row>
    <row r="1487" spans="1:3" x14ac:dyDescent="0.2">
      <c r="A1487" s="7">
        <v>1486</v>
      </c>
      <c r="B1487" s="7">
        <f>5000000-Scenarios!N1489</f>
        <v>734332.1012502173</v>
      </c>
      <c r="C1487" s="2">
        <f t="shared" si="23"/>
        <v>4.4578581695071465E-3</v>
      </c>
    </row>
    <row r="1488" spans="1:3" x14ac:dyDescent="0.2">
      <c r="A1488" s="7">
        <v>1487</v>
      </c>
      <c r="B1488" s="7">
        <f>5000000-Scenarios!N1490</f>
        <v>53541.747644469142</v>
      </c>
      <c r="C1488" s="2">
        <f t="shared" si="23"/>
        <v>4.4802594668413541E-3</v>
      </c>
    </row>
    <row r="1489" spans="1:3" x14ac:dyDescent="0.2">
      <c r="A1489" s="7">
        <v>1488</v>
      </c>
      <c r="B1489" s="7">
        <f>5000000-Scenarios!N1491</f>
        <v>280784.90229949448</v>
      </c>
      <c r="C1489" s="2">
        <f t="shared" si="23"/>
        <v>4.5027733335088983E-3</v>
      </c>
    </row>
    <row r="1490" spans="1:3" x14ac:dyDescent="0.2">
      <c r="A1490" s="7">
        <v>1489</v>
      </c>
      <c r="B1490" s="7">
        <f>5000000-Scenarios!N1492</f>
        <v>-511808.64032063819</v>
      </c>
      <c r="C1490" s="2">
        <f t="shared" si="23"/>
        <v>4.5254003351848232E-3</v>
      </c>
    </row>
    <row r="1491" spans="1:3" x14ac:dyDescent="0.2">
      <c r="A1491" s="7">
        <v>1490</v>
      </c>
      <c r="B1491" s="7">
        <f>5000000-Scenarios!N1493</f>
        <v>-412570.97396451794</v>
      </c>
      <c r="C1491" s="2">
        <f t="shared" si="23"/>
        <v>4.5481410403867559E-3</v>
      </c>
    </row>
    <row r="1492" spans="1:3" x14ac:dyDescent="0.2">
      <c r="A1492" s="7">
        <v>1491</v>
      </c>
      <c r="B1492" s="7">
        <f>5000000-Scenarios!N1494</f>
        <v>409492.14035572577</v>
      </c>
      <c r="C1492" s="2">
        <f t="shared" si="23"/>
        <v>4.5709960204892023E-3</v>
      </c>
    </row>
    <row r="1493" spans="1:3" x14ac:dyDescent="0.2">
      <c r="A1493" s="7">
        <v>1492</v>
      </c>
      <c r="B1493" s="7">
        <f>5000000-Scenarios!N1495</f>
        <v>-689284.84907205217</v>
      </c>
      <c r="C1493" s="2">
        <f t="shared" si="23"/>
        <v>4.5939658497378914E-3</v>
      </c>
    </row>
    <row r="1494" spans="1:3" x14ac:dyDescent="0.2">
      <c r="A1494" s="7">
        <v>1493</v>
      </c>
      <c r="B1494" s="7">
        <f>5000000-Scenarios!N1496</f>
        <v>83676.59917489253</v>
      </c>
      <c r="C1494" s="2">
        <f t="shared" si="23"/>
        <v>4.6170511052642128E-3</v>
      </c>
    </row>
    <row r="1495" spans="1:3" x14ac:dyDescent="0.2">
      <c r="A1495" s="7">
        <v>1494</v>
      </c>
      <c r="B1495" s="7">
        <f>5000000-Scenarios!N1497</f>
        <v>-49178.581546166912</v>
      </c>
      <c r="C1495" s="2">
        <f t="shared" si="23"/>
        <v>4.640252367099711E-3</v>
      </c>
    </row>
    <row r="1496" spans="1:3" x14ac:dyDescent="0.2">
      <c r="A1496" s="7">
        <v>1495</v>
      </c>
      <c r="B1496" s="7">
        <f>5000000-Scenarios!N1498</f>
        <v>34819.947709756903</v>
      </c>
      <c r="C1496" s="2">
        <f t="shared" si="23"/>
        <v>4.6635702181906649E-3</v>
      </c>
    </row>
    <row r="1497" spans="1:3" x14ac:dyDescent="0.2">
      <c r="A1497" s="7">
        <v>1496</v>
      </c>
      <c r="B1497" s="7">
        <f>5000000-Scenarios!N1499</f>
        <v>1156015.4346832028</v>
      </c>
      <c r="C1497" s="2">
        <f t="shared" si="23"/>
        <v>4.6870052444127281E-3</v>
      </c>
    </row>
    <row r="1498" spans="1:3" x14ac:dyDescent="0.2">
      <c r="A1498" s="7">
        <v>1497</v>
      </c>
      <c r="B1498" s="7">
        <f>5000000-Scenarios!N1500</f>
        <v>-317158.00263787154</v>
      </c>
      <c r="C1498" s="2">
        <f t="shared" si="23"/>
        <v>4.7105580345856565E-3</v>
      </c>
    </row>
    <row r="1499" spans="1:3" x14ac:dyDescent="0.2">
      <c r="A1499" s="7">
        <v>1498</v>
      </c>
      <c r="B1499" s="7">
        <f>5000000-Scenarios!N1501</f>
        <v>461957.77416983433</v>
      </c>
      <c r="C1499" s="2">
        <f t="shared" si="23"/>
        <v>4.7342291804880962E-3</v>
      </c>
    </row>
    <row r="1500" spans="1:3" x14ac:dyDescent="0.2">
      <c r="A1500" s="7">
        <v>1499</v>
      </c>
      <c r="B1500" s="7">
        <f>5000000-Scenarios!N1502</f>
        <v>224013.28451089002</v>
      </c>
      <c r="C1500" s="2">
        <f t="shared" si="23"/>
        <v>4.7580192768724595E-3</v>
      </c>
    </row>
    <row r="1501" spans="1:3" x14ac:dyDescent="0.2">
      <c r="A1501" s="7">
        <v>1500</v>
      </c>
      <c r="B1501" s="7">
        <f>5000000-Scenarios!N1503</f>
        <v>-808674.71171092242</v>
      </c>
      <c r="C1501" s="2">
        <f t="shared" si="23"/>
        <v>4.7819289214798581E-3</v>
      </c>
    </row>
    <row r="1502" spans="1:3" x14ac:dyDescent="0.2">
      <c r="A1502" s="7">
        <v>1501</v>
      </c>
      <c r="B1502" s="7">
        <f>5000000-Scenarios!N1504</f>
        <v>-102664.25154802483</v>
      </c>
      <c r="C1502" s="2">
        <f t="shared" si="23"/>
        <v>4.805958715055134E-3</v>
      </c>
    </row>
    <row r="1503" spans="1:3" x14ac:dyDescent="0.2">
      <c r="A1503" s="7">
        <v>1502</v>
      </c>
      <c r="B1503" s="7">
        <f>5000000-Scenarios!N1505</f>
        <v>233466.5526933996</v>
      </c>
      <c r="C1503" s="2">
        <f t="shared" si="23"/>
        <v>4.8301092613619433E-3</v>
      </c>
    </row>
    <row r="1504" spans="1:3" x14ac:dyDescent="0.2">
      <c r="A1504" s="7">
        <v>1503</v>
      </c>
      <c r="B1504" s="7">
        <f>5000000-Scenarios!N1506</f>
        <v>-263039.75844712555</v>
      </c>
      <c r="C1504" s="2">
        <f t="shared" si="23"/>
        <v>4.8543811671979339E-3</v>
      </c>
    </row>
    <row r="1505" spans="1:3" x14ac:dyDescent="0.2">
      <c r="A1505" s="7">
        <v>1504</v>
      </c>
      <c r="B1505" s="7">
        <f>5000000-Scenarios!N1507</f>
        <v>-45504.982868536375</v>
      </c>
      <c r="C1505" s="2">
        <f t="shared" si="23"/>
        <v>4.8787750424099828E-3</v>
      </c>
    </row>
    <row r="1506" spans="1:3" x14ac:dyDescent="0.2">
      <c r="A1506" s="7">
        <v>1505</v>
      </c>
      <c r="B1506" s="7">
        <f>5000000-Scenarios!N1508</f>
        <v>276897.48819048051</v>
      </c>
      <c r="C1506" s="2">
        <f t="shared" si="23"/>
        <v>4.903291499909531E-3</v>
      </c>
    </row>
    <row r="1507" spans="1:3" x14ac:dyDescent="0.2">
      <c r="A1507" s="7">
        <v>1506</v>
      </c>
      <c r="B1507" s="7">
        <f>5000000-Scenarios!N1509</f>
        <v>335788.65796643961</v>
      </c>
      <c r="C1507" s="2">
        <f t="shared" si="23"/>
        <v>4.9279311556879712E-3</v>
      </c>
    </row>
    <row r="1508" spans="1:3" x14ac:dyDescent="0.2">
      <c r="A1508" s="7">
        <v>1507</v>
      </c>
      <c r="B1508" s="7">
        <f>5000000-Scenarios!N1510</f>
        <v>29665.509832916781</v>
      </c>
      <c r="C1508" s="2">
        <f t="shared" si="23"/>
        <v>4.9526946288321319E-3</v>
      </c>
    </row>
    <row r="1509" spans="1:3" x14ac:dyDescent="0.2">
      <c r="A1509" s="7">
        <v>1508</v>
      </c>
      <c r="B1509" s="7">
        <f>5000000-Scenarios!N1511</f>
        <v>174089.54863590468</v>
      </c>
      <c r="C1509" s="2">
        <f t="shared" si="23"/>
        <v>4.9775825415398307E-3</v>
      </c>
    </row>
    <row r="1510" spans="1:3" x14ac:dyDescent="0.2">
      <c r="A1510" s="7">
        <v>1509</v>
      </c>
      <c r="B1510" s="7">
        <f>5000000-Scenarios!N1512</f>
        <v>-237266.31101313327</v>
      </c>
      <c r="C1510" s="2">
        <f t="shared" si="23"/>
        <v>5.0025955191355075E-3</v>
      </c>
    </row>
    <row r="1511" spans="1:3" x14ac:dyDescent="0.2">
      <c r="C1511" s="4">
        <f>SUM(C2:C1510)</f>
        <v>1.0000000000000022</v>
      </c>
    </row>
  </sheetData>
  <sortState xmlns:xlrd2="http://schemas.microsoft.com/office/spreadsheetml/2017/richdata2" ref="A2:C1511">
    <sortCondition ref="A2:A151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AC74B-5449-004E-8BF6-547389CA3A5F}">
  <dimension ref="A1:G1511"/>
  <sheetViews>
    <sheetView workbookViewId="0">
      <selection activeCell="F6" sqref="F6"/>
    </sheetView>
  </sheetViews>
  <sheetFormatPr baseColWidth="10" defaultRowHeight="16" x14ac:dyDescent="0.2"/>
  <cols>
    <col min="1" max="1" width="15.83203125" style="24" customWidth="1"/>
    <col min="2" max="2" width="17.5" style="24" customWidth="1"/>
    <col min="3" max="3" width="22.33203125" style="36" customWidth="1"/>
    <col min="4" max="4" width="27.6640625" style="36" customWidth="1"/>
    <col min="5" max="5" width="8.83203125" style="22" customWidth="1"/>
    <col min="6" max="6" width="19.1640625" style="36" customWidth="1"/>
    <col min="7" max="16384" width="10.83203125" style="22"/>
  </cols>
  <sheetData>
    <row r="1" spans="1:7" x14ac:dyDescent="0.2">
      <c r="A1" s="23" t="s">
        <v>0</v>
      </c>
      <c r="B1" s="23" t="s">
        <v>45</v>
      </c>
      <c r="C1" s="23" t="s">
        <v>52</v>
      </c>
      <c r="D1" s="23" t="s">
        <v>55</v>
      </c>
      <c r="F1" s="23" t="s">
        <v>50</v>
      </c>
    </row>
    <row r="2" spans="1:7" x14ac:dyDescent="0.2">
      <c r="A2" s="37">
        <v>45681</v>
      </c>
      <c r="B2" s="24">
        <f>5000000-Scenarios!N1467</f>
        <v>1356789.0802883962</v>
      </c>
      <c r="C2" s="36">
        <f>'Scenarios with Weights'!C1465</f>
        <v>3.9923997831473428E-3</v>
      </c>
      <c r="D2" s="36">
        <f>C2</f>
        <v>3.9923997831473428E-3</v>
      </c>
      <c r="F2" s="36">
        <f>B2*C2/$D$5</f>
        <v>503974.86427559331</v>
      </c>
    </row>
    <row r="3" spans="1:7" x14ac:dyDescent="0.2">
      <c r="A3" s="37">
        <v>45728</v>
      </c>
      <c r="B3" s="24">
        <f>5000000-Scenarios!N1499</f>
        <v>1156015.4346832028</v>
      </c>
      <c r="C3" s="36">
        <f>'Scenarios with Weights'!C1497</f>
        <v>4.6870052444127281E-3</v>
      </c>
      <c r="D3" s="36">
        <f>C3+D2</f>
        <v>8.67940502756007E-3</v>
      </c>
      <c r="F3" s="36">
        <f>B3*C3/$D$5</f>
        <v>504105.67403029307</v>
      </c>
    </row>
    <row r="4" spans="1:7" x14ac:dyDescent="0.2">
      <c r="A4" s="37">
        <v>43907</v>
      </c>
      <c r="B4" s="24">
        <f>5000000-Scenarios!N246</f>
        <v>1140997.8263483755</v>
      </c>
      <c r="C4" s="36">
        <f>'Scenarios with Weights'!C244</f>
        <v>8.7743633318827306E-6</v>
      </c>
      <c r="D4" s="36">
        <f t="shared" ref="D4:D52" si="0">C4+D3</f>
        <v>8.6881793908919532E-3</v>
      </c>
      <c r="F4" s="36">
        <f>B4*C4/$D$5</f>
        <v>931.45728676943622</v>
      </c>
    </row>
    <row r="5" spans="1:7" x14ac:dyDescent="0.2">
      <c r="A5" s="38">
        <v>45489</v>
      </c>
      <c r="B5" s="39">
        <f>5000000-Scenarios!N1335</f>
        <v>1103430.7006290033</v>
      </c>
      <c r="C5" s="40">
        <f>'Scenarios with Weights'!C1333</f>
        <v>2.0600638527590474E-3</v>
      </c>
      <c r="D5" s="40">
        <f t="shared" si="0"/>
        <v>1.0748243243651E-2</v>
      </c>
      <c r="E5" s="39" t="s">
        <v>48</v>
      </c>
      <c r="F5" s="36">
        <f>B5*C5/$D$5</f>
        <v>211489.23120372667</v>
      </c>
    </row>
    <row r="6" spans="1:7" x14ac:dyDescent="0.2">
      <c r="A6" s="37">
        <v>45702</v>
      </c>
      <c r="B6" s="24">
        <f>5000000-Scenarios!N1482</f>
        <v>910401.91147005465</v>
      </c>
      <c r="C6" s="36">
        <f>'Scenarios with Weights'!C1480</f>
        <v>4.3041541032074852E-3</v>
      </c>
      <c r="D6" s="36">
        <f t="shared" si="0"/>
        <v>1.5052397346858485E-2</v>
      </c>
      <c r="F6" s="39">
        <f>SUM(F2:F5)</f>
        <v>1220501.2267963823</v>
      </c>
      <c r="G6" s="39" t="s">
        <v>56</v>
      </c>
    </row>
    <row r="7" spans="1:7" x14ac:dyDescent="0.2">
      <c r="A7" s="37">
        <v>45504</v>
      </c>
      <c r="B7" s="24">
        <f>5000000-Scenarios!N1346</f>
        <v>821831.01800831035</v>
      </c>
      <c r="C7" s="36">
        <f>'Scenarios with Weights'!C1344</f>
        <v>2.1768414257213741E-3</v>
      </c>
      <c r="D7" s="36">
        <f t="shared" si="0"/>
        <v>1.7229238772579859E-2</v>
      </c>
    </row>
    <row r="8" spans="1:7" x14ac:dyDescent="0.2">
      <c r="A8" s="37">
        <v>45714</v>
      </c>
      <c r="B8" s="24">
        <f>5000000-Scenarios!N1489</f>
        <v>734332.1012502173</v>
      </c>
      <c r="C8" s="36">
        <f>'Scenarios with Weights'!C1487</f>
        <v>4.4578581695071465E-3</v>
      </c>
      <c r="D8" s="36">
        <f t="shared" si="0"/>
        <v>2.1687096942087005E-2</v>
      </c>
    </row>
    <row r="9" spans="1:7" x14ac:dyDescent="0.2">
      <c r="A9" s="37">
        <v>43910</v>
      </c>
      <c r="B9" s="24">
        <f>5000000-Scenarios!N249</f>
        <v>710987.26191115007</v>
      </c>
      <c r="C9" s="36">
        <f>'Scenarios with Weights'!C247</f>
        <v>8.9073059871542575E-6</v>
      </c>
      <c r="D9" s="36">
        <f t="shared" si="0"/>
        <v>2.169600424807416E-2</v>
      </c>
    </row>
    <row r="10" spans="1:7" x14ac:dyDescent="0.2">
      <c r="A10" s="37">
        <v>45502</v>
      </c>
      <c r="B10" s="24">
        <f>5000000-Scenarios!N1344</f>
        <v>687974.85991120618</v>
      </c>
      <c r="C10" s="36">
        <f>'Scenarios with Weights'!C1342</f>
        <v>2.1551274324998031E-3</v>
      </c>
      <c r="D10" s="36">
        <f t="shared" si="0"/>
        <v>2.3851131680573963E-2</v>
      </c>
    </row>
    <row r="11" spans="1:7" x14ac:dyDescent="0.2">
      <c r="A11" s="37">
        <v>44624</v>
      </c>
      <c r="B11" s="24">
        <f>5000000-Scenarios!N742</f>
        <v>661463.51688851509</v>
      </c>
      <c r="C11" s="36">
        <f>'Scenarios with Weights'!C740</f>
        <v>1.0543081506535952E-4</v>
      </c>
      <c r="D11" s="36">
        <f t="shared" si="0"/>
        <v>2.3956562495639322E-2</v>
      </c>
    </row>
    <row r="12" spans="1:7" x14ac:dyDescent="0.2">
      <c r="A12" s="37">
        <v>45327</v>
      </c>
      <c r="B12" s="24">
        <f>5000000-Scenarios!N1224</f>
        <v>627961.18907166924</v>
      </c>
      <c r="C12" s="36">
        <f>'Scenarios with Weights'!C1222</f>
        <v>1.1809802764932605E-3</v>
      </c>
      <c r="D12" s="36">
        <f t="shared" si="0"/>
        <v>2.5137542772132582E-2</v>
      </c>
    </row>
    <row r="13" spans="1:7" x14ac:dyDescent="0.2">
      <c r="A13" s="37">
        <v>45540</v>
      </c>
      <c r="B13" s="24">
        <f>5000000-Scenarios!N1371</f>
        <v>600950.69880216941</v>
      </c>
      <c r="C13" s="36">
        <f>'Scenarios with Weights'!C1369</f>
        <v>2.4674580334331595E-3</v>
      </c>
      <c r="D13" s="36">
        <f t="shared" si="0"/>
        <v>2.7605000805565744E-2</v>
      </c>
    </row>
    <row r="14" spans="1:7" x14ac:dyDescent="0.2">
      <c r="A14" s="37">
        <v>44545</v>
      </c>
      <c r="B14" s="24">
        <f>5000000-Scenarios!N688</f>
        <v>579426.18465295807</v>
      </c>
      <c r="C14" s="36">
        <f>'Scenarios with Weights'!C686</f>
        <v>8.0429232463316878E-5</v>
      </c>
      <c r="D14" s="36">
        <f t="shared" si="0"/>
        <v>2.768543003802906E-2</v>
      </c>
    </row>
    <row r="15" spans="1:7" x14ac:dyDescent="0.2">
      <c r="A15" s="37">
        <v>45548</v>
      </c>
      <c r="B15" s="24">
        <f>5000000-Scenarios!N1377</f>
        <v>580654.73755812179</v>
      </c>
      <c r="C15" s="36">
        <f>'Scenarios with Weights'!C1375</f>
        <v>2.5427946583833501E-3</v>
      </c>
      <c r="D15" s="36">
        <f t="shared" si="0"/>
        <v>3.0228224696412408E-2</v>
      </c>
    </row>
    <row r="16" spans="1:7" x14ac:dyDescent="0.2">
      <c r="A16" s="37">
        <v>45596</v>
      </c>
      <c r="B16" s="24">
        <f>5000000-Scenarios!N1411</f>
        <v>571034.93689286336</v>
      </c>
      <c r="C16" s="36">
        <f>'Scenarios with Weights'!C1409</f>
        <v>3.0152723488572138E-3</v>
      </c>
      <c r="D16" s="36">
        <f t="shared" si="0"/>
        <v>3.3243497045269625E-2</v>
      </c>
    </row>
    <row r="17" spans="1:4" x14ac:dyDescent="0.2">
      <c r="A17" s="37">
        <v>44565</v>
      </c>
      <c r="B17" s="24">
        <f>5000000-Scenarios!N701</f>
        <v>565052.31236849539</v>
      </c>
      <c r="C17" s="36">
        <f>'Scenarios with Weights'!C699</f>
        <v>8.584477655708521E-5</v>
      </c>
      <c r="D17" s="36">
        <f t="shared" si="0"/>
        <v>3.3329341821826709E-2</v>
      </c>
    </row>
    <row r="18" spans="1:4" x14ac:dyDescent="0.2">
      <c r="A18" s="37">
        <v>44260</v>
      </c>
      <c r="B18" s="24">
        <f>5000000-Scenarios!N490</f>
        <v>556097.484663954</v>
      </c>
      <c r="C18" s="36">
        <f>'Scenarios with Weights'!C488</f>
        <v>2.9811505717377198E-5</v>
      </c>
      <c r="D18" s="36">
        <f t="shared" si="0"/>
        <v>3.3359153327544085E-2</v>
      </c>
    </row>
    <row r="19" spans="1:4" x14ac:dyDescent="0.2">
      <c r="A19" s="37">
        <v>45699</v>
      </c>
      <c r="B19" s="24">
        <f>5000000-Scenarios!N1479</f>
        <v>554639.60872593243</v>
      </c>
      <c r="C19" s="36">
        <f>'Scenarios with Weights'!C1477</f>
        <v>4.2399140651978506E-3</v>
      </c>
      <c r="D19" s="36">
        <f t="shared" si="0"/>
        <v>3.7599067392741936E-2</v>
      </c>
    </row>
    <row r="20" spans="1:4" x14ac:dyDescent="0.2">
      <c r="A20" s="37">
        <v>45245</v>
      </c>
      <c r="B20" s="24">
        <f>5000000-Scenarios!N1170</f>
        <v>548329.98003536183</v>
      </c>
      <c r="C20" s="36">
        <f>'Scenarios with Weights'!C1168</f>
        <v>9.0092576002361968E-4</v>
      </c>
      <c r="D20" s="36">
        <f t="shared" si="0"/>
        <v>3.8499993152765553E-2</v>
      </c>
    </row>
    <row r="21" spans="1:4" x14ac:dyDescent="0.2">
      <c r="A21" s="37">
        <v>45496</v>
      </c>
      <c r="B21" s="24">
        <f>5000000-Scenarios!N1340</f>
        <v>548240.1892940877</v>
      </c>
      <c r="C21" s="36">
        <f>'Scenarios with Weights'!C1338</f>
        <v>2.112347076747921E-3</v>
      </c>
      <c r="D21" s="36">
        <f t="shared" si="0"/>
        <v>4.0612340229513474E-2</v>
      </c>
    </row>
    <row r="22" spans="1:4" x14ac:dyDescent="0.2">
      <c r="A22" s="37">
        <v>44208</v>
      </c>
      <c r="B22" s="24">
        <f>5000000-Scenarios!N454</f>
        <v>539412.42407241743</v>
      </c>
      <c r="C22" s="36">
        <f>'Scenarios with Weights'!C452</f>
        <v>2.4889422430921388E-5</v>
      </c>
      <c r="D22" s="36">
        <f t="shared" si="0"/>
        <v>4.0637229651944398E-2</v>
      </c>
    </row>
    <row r="23" spans="1:4" x14ac:dyDescent="0.2">
      <c r="A23" s="37">
        <v>43853</v>
      </c>
      <c r="B23" s="24">
        <f>5000000-Scenarios!N209</f>
        <v>536884.1743765939</v>
      </c>
      <c r="C23" s="36">
        <f>'Scenarios with Weights'!C207</f>
        <v>7.2890277133940652E-6</v>
      </c>
      <c r="D23" s="36">
        <f t="shared" si="0"/>
        <v>4.0644518679657793E-2</v>
      </c>
    </row>
    <row r="24" spans="1:4" x14ac:dyDescent="0.2">
      <c r="A24" s="37">
        <v>45608</v>
      </c>
      <c r="B24" s="24">
        <f>5000000-Scenarios!N1419</f>
        <v>533388.15374169126</v>
      </c>
      <c r="C24" s="36">
        <f>'Scenarios with Weights'!C1417</f>
        <v>3.138642846455091E-3</v>
      </c>
      <c r="D24" s="36">
        <f t="shared" si="0"/>
        <v>4.3783161526112883E-2</v>
      </c>
    </row>
    <row r="25" spans="1:4" x14ac:dyDescent="0.2">
      <c r="A25" s="37">
        <v>45175</v>
      </c>
      <c r="B25" s="24">
        <f>5000000-Scenarios!N1120</f>
        <v>529981.32674988173</v>
      </c>
      <c r="C25" s="36">
        <f>'Scenarios with Weights'!C1118</f>
        <v>7.0120183201299348E-4</v>
      </c>
      <c r="D25" s="36">
        <f t="shared" si="0"/>
        <v>4.4484363358125875E-2</v>
      </c>
    </row>
    <row r="26" spans="1:4" x14ac:dyDescent="0.2">
      <c r="A26" s="37">
        <v>45076</v>
      </c>
      <c r="B26" s="24">
        <f>5000000-Scenarios!N1052</f>
        <v>500226.60640530568</v>
      </c>
      <c r="C26" s="36">
        <f>'Scenarios with Weights'!C1050</f>
        <v>4.98669185866657E-4</v>
      </c>
      <c r="D26" s="36">
        <f t="shared" si="0"/>
        <v>4.4983032543992531E-2</v>
      </c>
    </row>
    <row r="27" spans="1:4" x14ac:dyDescent="0.2">
      <c r="A27" s="37">
        <v>44727</v>
      </c>
      <c r="B27" s="24">
        <f>5000000-Scenarios!N813</f>
        <v>498824.9019572828</v>
      </c>
      <c r="C27" s="36">
        <f>'Scenarios with Weights'!C811</f>
        <v>1.5049734245069536E-4</v>
      </c>
      <c r="D27" s="36">
        <f t="shared" si="0"/>
        <v>4.5133529886443223E-2</v>
      </c>
    </row>
    <row r="28" spans="1:4" x14ac:dyDescent="0.2">
      <c r="A28" s="37">
        <v>43909</v>
      </c>
      <c r="B28" s="24">
        <f>5000000-Scenarios!N248</f>
        <v>494745.92949904688</v>
      </c>
      <c r="C28" s="36">
        <f>'Scenarios with Weights'!C246</f>
        <v>8.8627694572184876E-6</v>
      </c>
      <c r="D28" s="36">
        <f t="shared" si="0"/>
        <v>4.5142392655900442E-2</v>
      </c>
    </row>
    <row r="29" spans="1:4" x14ac:dyDescent="0.2">
      <c r="A29" s="37">
        <v>45463</v>
      </c>
      <c r="B29" s="24">
        <f>5000000-Scenarios!N1318</f>
        <v>485903.02629730478</v>
      </c>
      <c r="C29" s="36">
        <f>'Scenarios with Weights'!C1316</f>
        <v>1.8917905618501753E-3</v>
      </c>
      <c r="D29" s="36">
        <f t="shared" si="0"/>
        <v>4.7034183217750616E-2</v>
      </c>
    </row>
    <row r="30" spans="1:4" x14ac:dyDescent="0.2">
      <c r="A30" s="37">
        <v>45338</v>
      </c>
      <c r="B30" s="24">
        <f>5000000-Scenarios!N1233</f>
        <v>473687.57678574882</v>
      </c>
      <c r="C30" s="36">
        <f>'Scenarios with Weights'!C1231</f>
        <v>1.2354777196362564E-3</v>
      </c>
      <c r="D30" s="36">
        <f t="shared" si="0"/>
        <v>4.8269660937386875E-2</v>
      </c>
    </row>
    <row r="31" spans="1:4" x14ac:dyDescent="0.2">
      <c r="A31" s="37">
        <v>45412</v>
      </c>
      <c r="B31" s="24">
        <f>5000000-Scenarios!N1283</f>
        <v>471257.37851699069</v>
      </c>
      <c r="C31" s="36">
        <f>'Scenarios with Weights'!C1281</f>
        <v>1.5873799136550419E-3</v>
      </c>
      <c r="D31" s="36">
        <f t="shared" si="0"/>
        <v>4.9857040851041916E-2</v>
      </c>
    </row>
    <row r="32" spans="1:4" x14ac:dyDescent="0.2">
      <c r="A32" s="37">
        <v>45698</v>
      </c>
      <c r="B32" s="24">
        <f>5000000-Scenarios!N1478</f>
        <v>461347.66858712677</v>
      </c>
      <c r="C32" s="36">
        <f>'Scenarios with Weights'!C1476</f>
        <v>4.2187144948718615E-3</v>
      </c>
      <c r="D32" s="36">
        <f t="shared" si="0"/>
        <v>5.407575534591378E-2</v>
      </c>
    </row>
    <row r="33" spans="1:4" x14ac:dyDescent="0.2">
      <c r="A33" s="37">
        <v>45730</v>
      </c>
      <c r="B33" s="24">
        <f>5000000-Scenarios!N1501</f>
        <v>461957.77416983433</v>
      </c>
      <c r="C33" s="36">
        <f>'Scenarios with Weights'!C1499</f>
        <v>4.7342291804880962E-3</v>
      </c>
      <c r="D33" s="36">
        <f t="shared" si="0"/>
        <v>5.8809984526401876E-2</v>
      </c>
    </row>
    <row r="34" spans="1:4" x14ac:dyDescent="0.2">
      <c r="A34" s="37">
        <v>45048</v>
      </c>
      <c r="B34" s="24">
        <f>5000000-Scenarios!N1033</f>
        <v>458037.23310570978</v>
      </c>
      <c r="C34" s="36">
        <f>'Scenarios with Weights'!C1031</f>
        <v>4.5336821278893388E-4</v>
      </c>
      <c r="D34" s="36">
        <f t="shared" si="0"/>
        <v>5.9263352739190811E-2</v>
      </c>
    </row>
    <row r="35" spans="1:4" x14ac:dyDescent="0.2">
      <c r="A35" s="37">
        <v>44076</v>
      </c>
      <c r="B35" s="24">
        <f>5000000-Scenarios!N364</f>
        <v>447966.82774098311</v>
      </c>
      <c r="C35" s="36">
        <f>'Scenarios with Weights'!C362</f>
        <v>1.5852292817654913E-5</v>
      </c>
      <c r="D35" s="36">
        <f t="shared" si="0"/>
        <v>5.9279205032008467E-2</v>
      </c>
    </row>
    <row r="36" spans="1:4" x14ac:dyDescent="0.2">
      <c r="A36" s="37">
        <v>45169</v>
      </c>
      <c r="B36" s="24">
        <f>5000000-Scenarios!N1117</f>
        <v>450479.15105345659</v>
      </c>
      <c r="C36" s="36">
        <f>'Scenarios with Weights'!C1115</f>
        <v>6.907363070199706E-4</v>
      </c>
      <c r="D36" s="36">
        <f t="shared" si="0"/>
        <v>5.9969941339028436E-2</v>
      </c>
    </row>
    <row r="37" spans="1:4" x14ac:dyDescent="0.2">
      <c r="A37" s="37">
        <v>44722</v>
      </c>
      <c r="B37" s="24">
        <f>5000000-Scenarios!N810</f>
        <v>437900.96487442218</v>
      </c>
      <c r="C37" s="36">
        <f>'Scenarios with Weights'!C808</f>
        <v>1.4825115080245094E-4</v>
      </c>
      <c r="D37" s="36">
        <f t="shared" si="0"/>
        <v>6.0118192489830885E-2</v>
      </c>
    </row>
    <row r="38" spans="1:4" x14ac:dyDescent="0.2">
      <c r="A38" s="37">
        <v>43607</v>
      </c>
      <c r="B38" s="24">
        <f>5000000-Scenarios!N40</f>
        <v>437407.14559859596</v>
      </c>
      <c r="C38" s="36">
        <f>'Scenarios with Weights'!C38</f>
        <v>3.124426031185702E-6</v>
      </c>
      <c r="D38" s="36">
        <f t="shared" si="0"/>
        <v>6.0121316915862068E-2</v>
      </c>
    </row>
    <row r="39" spans="1:4" x14ac:dyDescent="0.2">
      <c r="A39" s="37">
        <v>43629</v>
      </c>
      <c r="B39" s="24">
        <f>5000000-Scenarios!N55</f>
        <v>435043.8176722331</v>
      </c>
      <c r="C39" s="36">
        <f>'Scenarios with Weights'!C53</f>
        <v>3.3684029287504626E-6</v>
      </c>
      <c r="D39" s="36">
        <f t="shared" si="0"/>
        <v>6.0124685318790817E-2</v>
      </c>
    </row>
    <row r="40" spans="1:4" x14ac:dyDescent="0.2">
      <c r="A40" s="37">
        <v>44193</v>
      </c>
      <c r="B40" s="24">
        <f>5000000-Scenarios!N444</f>
        <v>426830.0578258317</v>
      </c>
      <c r="C40" s="36">
        <f>'Scenarios with Weights'!C442</f>
        <v>2.3672581815491354E-5</v>
      </c>
      <c r="D40" s="36">
        <f t="shared" si="0"/>
        <v>6.0148357900606311E-2</v>
      </c>
    </row>
    <row r="41" spans="1:4" x14ac:dyDescent="0.2">
      <c r="A41" s="37">
        <v>44994</v>
      </c>
      <c r="B41" s="24">
        <f>5000000-Scenarios!N996</f>
        <v>422087.91948209051</v>
      </c>
      <c r="C41" s="36">
        <f>'Scenarios with Weights'!C994</f>
        <v>3.7662145302129864E-4</v>
      </c>
      <c r="D41" s="36">
        <f t="shared" si="0"/>
        <v>6.0524979353627613E-2</v>
      </c>
    </row>
    <row r="42" spans="1:4" x14ac:dyDescent="0.2">
      <c r="A42" s="37">
        <v>43903</v>
      </c>
      <c r="B42" s="24">
        <f>5000000-Scenarios!N244</f>
        <v>419219.97531207185</v>
      </c>
      <c r="C42" s="36">
        <f>'Scenarios with Weights'!C242</f>
        <v>8.6868390576472019E-6</v>
      </c>
      <c r="D42" s="36">
        <f t="shared" si="0"/>
        <v>6.0533666192685263E-2</v>
      </c>
    </row>
    <row r="43" spans="1:4" x14ac:dyDescent="0.2">
      <c r="A43" s="37">
        <v>45721</v>
      </c>
      <c r="B43" s="24">
        <f>5000000-Scenarios!N1494</f>
        <v>409492.14035572577</v>
      </c>
      <c r="C43" s="36">
        <f>'Scenarios with Weights'!C1492</f>
        <v>4.5709960204892023E-3</v>
      </c>
      <c r="D43" s="36">
        <f t="shared" si="0"/>
        <v>6.5104662213174472E-2</v>
      </c>
    </row>
    <row r="44" spans="1:4" x14ac:dyDescent="0.2">
      <c r="A44" s="37">
        <v>44655</v>
      </c>
      <c r="B44" s="24">
        <f>5000000-Scenarios!N763</f>
        <v>401008.94845641963</v>
      </c>
      <c r="C44" s="36">
        <f>'Scenarios with Weights'!C761</f>
        <v>1.1713397143483587E-4</v>
      </c>
      <c r="D44" s="36">
        <f t="shared" si="0"/>
        <v>6.5221796184609312E-2</v>
      </c>
    </row>
    <row r="45" spans="1:4" x14ac:dyDescent="0.2">
      <c r="A45" s="37">
        <v>43896</v>
      </c>
      <c r="B45" s="24">
        <f>5000000-Scenarios!N239</f>
        <v>399072.48953651823</v>
      </c>
      <c r="C45" s="36">
        <f>'Scenarios with Weights'!C237</f>
        <v>8.4718289595408378E-6</v>
      </c>
      <c r="D45" s="36">
        <f t="shared" si="0"/>
        <v>6.5230268013568848E-2</v>
      </c>
    </row>
    <row r="46" spans="1:4" x14ac:dyDescent="0.2">
      <c r="A46" s="37">
        <v>45579</v>
      </c>
      <c r="B46" s="24">
        <f>5000000-Scenarios!N1398</f>
        <v>403072.29887152556</v>
      </c>
      <c r="C46" s="36">
        <f>'Scenarios with Weights'!C1396</f>
        <v>2.8250529666785213E-3</v>
      </c>
      <c r="D46" s="36">
        <f t="shared" si="0"/>
        <v>6.8055320980247372E-2</v>
      </c>
    </row>
    <row r="47" spans="1:4" x14ac:dyDescent="0.2">
      <c r="A47" s="37">
        <v>45359</v>
      </c>
      <c r="B47" s="24">
        <f>5000000-Scenarios!N1247</f>
        <v>398610.35020315368</v>
      </c>
      <c r="C47" s="36">
        <f>'Scenarios with Weights'!C1245</f>
        <v>1.3252926438495848E-3</v>
      </c>
      <c r="D47" s="36">
        <f>C47+D46</f>
        <v>6.9380613624096962E-2</v>
      </c>
    </row>
    <row r="48" spans="1:4" x14ac:dyDescent="0.2">
      <c r="A48" s="37">
        <v>44258</v>
      </c>
      <c r="B48" s="24">
        <f>5000000-Scenarios!N488</f>
        <v>388014.04613591451</v>
      </c>
      <c r="C48" s="36">
        <f>'Scenarios with Weights'!C486</f>
        <v>2.951413594784637E-5</v>
      </c>
      <c r="D48" s="36">
        <f t="shared" si="0"/>
        <v>6.9410127760044807E-2</v>
      </c>
    </row>
    <row r="49" spans="1:4" x14ac:dyDescent="0.2">
      <c r="A49" s="37">
        <v>45700</v>
      </c>
      <c r="B49" s="24">
        <f>5000000-Scenarios!N1480</f>
        <v>392778.07263805252</v>
      </c>
      <c r="C49" s="36">
        <f>'Scenarios with Weights'!C1478</f>
        <v>4.2612201660279896E-3</v>
      </c>
      <c r="D49" s="36">
        <f t="shared" si="0"/>
        <v>7.36713479260728E-2</v>
      </c>
    </row>
    <row r="50" spans="1:4" x14ac:dyDescent="0.2">
      <c r="A50" s="37">
        <v>43992</v>
      </c>
      <c r="B50" s="24">
        <f>5000000-Scenarios!N305</f>
        <v>386202.35187810566</v>
      </c>
      <c r="C50" s="36">
        <f>'Scenarios with Weights'!C303</f>
        <v>1.1793802475262134E-5</v>
      </c>
      <c r="D50" s="36">
        <f t="shared" si="0"/>
        <v>7.3683141728548063E-2</v>
      </c>
    </row>
    <row r="51" spans="1:4" x14ac:dyDescent="0.2">
      <c r="A51" s="37">
        <v>44078</v>
      </c>
      <c r="B51" s="24">
        <f>5000000-Scenarios!N366</f>
        <v>381424.43494255561</v>
      </c>
      <c r="C51" s="36">
        <f>'Scenarios with Weights'!C364</f>
        <v>1.6012012643776581E-5</v>
      </c>
      <c r="D51" s="36">
        <f t="shared" si="0"/>
        <v>7.3699153741191833E-2</v>
      </c>
    </row>
    <row r="52" spans="1:4" x14ac:dyDescent="0.2">
      <c r="A52" s="37">
        <v>45394</v>
      </c>
      <c r="B52" s="24">
        <f>5000000-Scenarios!N1271</f>
        <v>379637.05013348628</v>
      </c>
      <c r="C52" s="36">
        <f>'Scenarios with Weights'!C1269</f>
        <v>1.4947131299353602E-3</v>
      </c>
      <c r="D52" s="36">
        <f t="shared" si="0"/>
        <v>7.5193866871127196E-2</v>
      </c>
    </row>
    <row r="53" spans="1:4" x14ac:dyDescent="0.2">
      <c r="A53" s="37">
        <v>45637</v>
      </c>
      <c r="B53" s="24">
        <f>5000000-Scenarios!N1439</f>
        <v>380079.80482613109</v>
      </c>
      <c r="C53" s="36">
        <f>'Scenarios with Weights'!C1437</f>
        <v>3.4696069909584447E-3</v>
      </c>
    </row>
    <row r="54" spans="1:4" x14ac:dyDescent="0.2">
      <c r="A54" s="37">
        <v>45398</v>
      </c>
      <c r="B54" s="24">
        <f>5000000-Scenarios!N1273</f>
        <v>375526.62164606806</v>
      </c>
      <c r="C54" s="36">
        <f>'Scenarios with Weights'!C1271</f>
        <v>1.5097731167751929E-3</v>
      </c>
    </row>
    <row r="55" spans="1:4" x14ac:dyDescent="0.2">
      <c r="A55" s="37">
        <v>44687</v>
      </c>
      <c r="B55" s="24">
        <f>5000000-Scenarios!N786</f>
        <v>371876.85501531698</v>
      </c>
      <c r="C55" s="36">
        <f>'Scenarios with Weights'!C784</f>
        <v>1.3144740329485197E-4</v>
      </c>
    </row>
    <row r="56" spans="1:4" x14ac:dyDescent="0.2">
      <c r="A56" s="37">
        <v>45533</v>
      </c>
      <c r="B56" s="24">
        <f>5000000-Scenarios!N1367</f>
        <v>368140.43954866193</v>
      </c>
      <c r="C56" s="36">
        <f>'Scenarios with Weights'!C1365</f>
        <v>2.4184777592826559E-3</v>
      </c>
    </row>
    <row r="57" spans="1:4" x14ac:dyDescent="0.2">
      <c r="A57" s="37">
        <v>44685</v>
      </c>
      <c r="B57" s="24">
        <f>5000000-Scenarios!N784</f>
        <v>351923.73087721504</v>
      </c>
      <c r="C57" s="36">
        <f>'Scenarios with Weights'!C782</f>
        <v>1.3013621544698579E-4</v>
      </c>
    </row>
    <row r="58" spans="1:4" x14ac:dyDescent="0.2">
      <c r="A58" s="37">
        <v>44993</v>
      </c>
      <c r="B58" s="24">
        <f>5000000-Scenarios!N995</f>
        <v>353004.25127555244</v>
      </c>
      <c r="C58" s="36">
        <f>'Scenarios with Weights'!C993</f>
        <v>3.7473834575619218E-4</v>
      </c>
    </row>
    <row r="59" spans="1:4" x14ac:dyDescent="0.2">
      <c r="A59" s="37">
        <v>44519</v>
      </c>
      <c r="B59" s="24">
        <f>5000000-Scenarios!N671</f>
        <v>351996.33301605005</v>
      </c>
      <c r="C59" s="36">
        <f>'Scenarios with Weights'!C669</f>
        <v>7.385948870816542E-5</v>
      </c>
    </row>
    <row r="60" spans="1:4" x14ac:dyDescent="0.2">
      <c r="A60" s="37">
        <v>44798</v>
      </c>
      <c r="B60" s="24">
        <f>5000000-Scenarios!N862</f>
        <v>348005.35970130004</v>
      </c>
      <c r="C60" s="36">
        <f>'Scenarios with Weights'!C860</f>
        <v>1.9239681330907182E-4</v>
      </c>
    </row>
    <row r="61" spans="1:4" x14ac:dyDescent="0.2">
      <c r="A61" s="37">
        <v>45427</v>
      </c>
      <c r="B61" s="24">
        <f>5000000-Scenarios!N1294</f>
        <v>353391.79057235084</v>
      </c>
      <c r="C61" s="36">
        <f>'Scenarios with Weights'!C1292</f>
        <v>1.6773627427976998E-3</v>
      </c>
    </row>
    <row r="62" spans="1:4" x14ac:dyDescent="0.2">
      <c r="A62" s="37">
        <v>45411</v>
      </c>
      <c r="B62" s="24">
        <f>5000000-Scenarios!N1282</f>
        <v>345684.4408220984</v>
      </c>
      <c r="C62" s="36">
        <f>'Scenarios with Weights'!C1280</f>
        <v>1.5794430140867667E-3</v>
      </c>
    </row>
    <row r="63" spans="1:4" x14ac:dyDescent="0.2">
      <c r="A63" s="37">
        <v>44323</v>
      </c>
      <c r="B63" s="24">
        <f>5000000-Scenarios!N534</f>
        <v>342655.65522341151</v>
      </c>
      <c r="C63" s="36">
        <f>'Scenarios with Weights'!C532</f>
        <v>3.7167928678437961E-5</v>
      </c>
    </row>
    <row r="64" spans="1:4" x14ac:dyDescent="0.2">
      <c r="A64" s="37">
        <v>45377</v>
      </c>
      <c r="B64" s="24">
        <f>5000000-Scenarios!N1259</f>
        <v>339411.18845045753</v>
      </c>
      <c r="C64" s="36">
        <f>'Scenarios with Weights'!C1257</f>
        <v>1.4074559729415062E-3</v>
      </c>
    </row>
    <row r="65" spans="1:3" x14ac:dyDescent="0.2">
      <c r="A65" s="37">
        <v>45742</v>
      </c>
      <c r="B65" s="24">
        <f>5000000-Scenarios!N1509</f>
        <v>335788.65796643961</v>
      </c>
      <c r="C65" s="36">
        <f>'Scenarios with Weights'!C1507</f>
        <v>4.9279311556879712E-3</v>
      </c>
    </row>
    <row r="66" spans="1:3" x14ac:dyDescent="0.2">
      <c r="A66" s="37">
        <v>44575</v>
      </c>
      <c r="B66" s="24">
        <f>5000000-Scenarios!N709</f>
        <v>329912.35861194413</v>
      </c>
      <c r="C66" s="36">
        <f>'Scenarios with Weights'!C707</f>
        <v>8.9357133510194279E-5</v>
      </c>
    </row>
    <row r="67" spans="1:3" x14ac:dyDescent="0.2">
      <c r="A67" s="37">
        <v>45224</v>
      </c>
      <c r="B67" s="24">
        <f>5000000-Scenarios!N1155</f>
        <v>333562.65803061984</v>
      </c>
      <c r="C67" s="36">
        <f>'Scenarios with Weights'!C1153</f>
        <v>8.3567077820697732E-4</v>
      </c>
    </row>
    <row r="68" spans="1:3" x14ac:dyDescent="0.2">
      <c r="A68" s="37">
        <v>43602</v>
      </c>
      <c r="B68" s="24">
        <f>5000000-Scenarios!N37</f>
        <v>325046.75383739453</v>
      </c>
      <c r="C68" s="36">
        <f>'Scenarios with Weights'!C35</f>
        <v>3.0777935821170013E-6</v>
      </c>
    </row>
    <row r="69" spans="1:3" x14ac:dyDescent="0.2">
      <c r="A69" s="37">
        <v>45400</v>
      </c>
      <c r="B69" s="24">
        <f>5000000-Scenarios!N1275</f>
        <v>325066.96010917611</v>
      </c>
      <c r="C69" s="36">
        <f>'Scenarios with Weights'!C1273</f>
        <v>1.5249848405597768E-3</v>
      </c>
    </row>
    <row r="70" spans="1:3" x14ac:dyDescent="0.2">
      <c r="A70" s="37">
        <v>44959</v>
      </c>
      <c r="B70" s="24">
        <f>5000000-Scenarios!N972</f>
        <v>323848.98765106872</v>
      </c>
      <c r="C70" s="36">
        <f>'Scenarios with Weights'!C970</f>
        <v>3.3393273345143799E-4</v>
      </c>
    </row>
    <row r="71" spans="1:3" x14ac:dyDescent="0.2">
      <c r="A71" s="37">
        <v>45673</v>
      </c>
      <c r="B71" s="24">
        <f>5000000-Scenarios!N1462</f>
        <v>325424.139857715</v>
      </c>
      <c r="C71" s="36">
        <f>'Scenarios with Weights'!C1460</f>
        <v>3.8935829104784895E-3</v>
      </c>
    </row>
    <row r="72" spans="1:3" x14ac:dyDescent="0.2">
      <c r="A72" s="37">
        <v>45201</v>
      </c>
      <c r="B72" s="24">
        <f>5000000-Scenarios!N1138</f>
        <v>322467.53016819432</v>
      </c>
      <c r="C72" s="36">
        <f>'Scenarios with Weights'!C1136</f>
        <v>7.6741023774997525E-4</v>
      </c>
    </row>
    <row r="73" spans="1:3" x14ac:dyDescent="0.2">
      <c r="A73" s="37">
        <v>45532</v>
      </c>
      <c r="B73" s="24">
        <f>5000000-Scenarios!N1366</f>
        <v>324936.53024803009</v>
      </c>
      <c r="C73" s="36">
        <f>'Scenarios with Weights'!C1364</f>
        <v>2.4063853704862424E-3</v>
      </c>
    </row>
    <row r="74" spans="1:3" x14ac:dyDescent="0.2">
      <c r="A74" s="37">
        <v>44698</v>
      </c>
      <c r="B74" s="24">
        <f>5000000-Scenarios!N793</f>
        <v>322452.17312828451</v>
      </c>
      <c r="C74" s="36">
        <f>'Scenarios with Weights'!C791</f>
        <v>1.3614147323437716E-4</v>
      </c>
    </row>
    <row r="75" spans="1:3" x14ac:dyDescent="0.2">
      <c r="A75" s="37">
        <v>44847</v>
      </c>
      <c r="B75" s="24">
        <f>5000000-Scenarios!N896</f>
        <v>320292.78843470011</v>
      </c>
      <c r="C75" s="36">
        <f>'Scenarios with Weights'!C894</f>
        <v>2.2814614198848451E-4</v>
      </c>
    </row>
    <row r="76" spans="1:3" x14ac:dyDescent="0.2">
      <c r="A76" s="37">
        <v>45099</v>
      </c>
      <c r="B76" s="24">
        <f>5000000-Scenarios!N1068</f>
        <v>323062.29032546654</v>
      </c>
      <c r="C76" s="36">
        <f>'Scenarios with Weights'!C1066</f>
        <v>5.4031029284106954E-4</v>
      </c>
    </row>
    <row r="77" spans="1:3" x14ac:dyDescent="0.2">
      <c r="A77" s="37">
        <v>45189</v>
      </c>
      <c r="B77" s="24">
        <f>5000000-Scenarios!N1130</f>
        <v>318677.24322182499</v>
      </c>
      <c r="C77" s="36">
        <f>'Scenarios with Weights'!C1128</f>
        <v>7.3724567697497335E-4</v>
      </c>
    </row>
    <row r="78" spans="1:3" x14ac:dyDescent="0.2">
      <c r="A78" s="37">
        <v>44602</v>
      </c>
      <c r="B78" s="24">
        <f>5000000-Scenarios!N727</f>
        <v>313193.3586093653</v>
      </c>
      <c r="C78" s="36">
        <f>'Scenarios with Weights'!C725</f>
        <v>9.7794352411851375E-5</v>
      </c>
    </row>
    <row r="79" spans="1:3" x14ac:dyDescent="0.2">
      <c r="A79" s="37">
        <v>44804</v>
      </c>
      <c r="B79" s="24">
        <f>5000000-Scenarios!N866</f>
        <v>316322.79306638986</v>
      </c>
      <c r="C79" s="36">
        <f>'Scenarios with Weights'!C864</f>
        <v>1.9629333401321788E-4</v>
      </c>
    </row>
    <row r="80" spans="1:3" x14ac:dyDescent="0.2">
      <c r="A80" s="37">
        <v>45534</v>
      </c>
      <c r="B80" s="24">
        <f>5000000-Scenarios!N1368</f>
        <v>313510.09602753352</v>
      </c>
      <c r="C80" s="36">
        <f>'Scenarios with Weights'!C1366</f>
        <v>2.4306309138519156E-3</v>
      </c>
    </row>
    <row r="81" spans="1:3" x14ac:dyDescent="0.2">
      <c r="A81" s="37">
        <v>45225</v>
      </c>
      <c r="B81" s="24">
        <f>5000000-Scenarios!N1156</f>
        <v>310699.37508166861</v>
      </c>
      <c r="C81" s="36">
        <f>'Scenarios with Weights'!C1154</f>
        <v>8.3987012885123344E-4</v>
      </c>
    </row>
    <row r="82" spans="1:3" x14ac:dyDescent="0.2">
      <c r="A82" s="37">
        <v>45321</v>
      </c>
      <c r="B82" s="24">
        <f>5000000-Scenarios!N1220</f>
        <v>310229.59576342069</v>
      </c>
      <c r="C82" s="36">
        <f>'Scenarios with Weights'!C1218</f>
        <v>1.1575372282528439E-3</v>
      </c>
    </row>
    <row r="83" spans="1:3" x14ac:dyDescent="0.2">
      <c r="A83" s="37">
        <v>44614</v>
      </c>
      <c r="B83" s="24">
        <f>5000000-Scenarios!N734</f>
        <v>302571.15841499809</v>
      </c>
      <c r="C83" s="36">
        <f>'Scenarios with Weights'!C732</f>
        <v>1.0128665061177926E-4</v>
      </c>
    </row>
    <row r="84" spans="1:3" x14ac:dyDescent="0.2">
      <c r="A84" s="37">
        <v>45461</v>
      </c>
      <c r="B84" s="24">
        <f>5000000-Scenarios!N1317</f>
        <v>307266.01982976496</v>
      </c>
      <c r="C84" s="36">
        <f>'Scenarios with Weights'!C1315</f>
        <v>1.8823316090409246E-3</v>
      </c>
    </row>
    <row r="85" spans="1:3" x14ac:dyDescent="0.2">
      <c r="A85" s="37">
        <v>45709</v>
      </c>
      <c r="B85" s="24">
        <f>5000000-Scenarios!N1486</f>
        <v>302447.4102041712</v>
      </c>
      <c r="C85" s="36">
        <f>'Scenarios with Weights'!C1484</f>
        <v>4.3913240790949826E-3</v>
      </c>
    </row>
    <row r="86" spans="1:3" x14ac:dyDescent="0.2">
      <c r="A86" s="37">
        <v>45663</v>
      </c>
      <c r="B86" s="24">
        <f>5000000-Scenarios!N1455</f>
        <v>299803.77338756993</v>
      </c>
      <c r="C86" s="36">
        <f>'Scenarios with Weights'!C1453</f>
        <v>3.7593346901315461E-3</v>
      </c>
    </row>
    <row r="87" spans="1:3" x14ac:dyDescent="0.2">
      <c r="A87" s="37">
        <v>44251</v>
      </c>
      <c r="B87" s="24">
        <f>5000000-Scenarios!N483</f>
        <v>298808.57977022603</v>
      </c>
      <c r="C87" s="36">
        <f>'Scenarios with Weights'!C481</f>
        <v>2.878362428260668E-5</v>
      </c>
    </row>
    <row r="88" spans="1:3" x14ac:dyDescent="0.2">
      <c r="A88" s="37">
        <v>45217</v>
      </c>
      <c r="B88" s="24">
        <f>5000000-Scenarios!N1150</f>
        <v>299201.89818027616</v>
      </c>
      <c r="C88" s="36">
        <f>'Scenarios with Weights'!C1148</f>
        <v>8.1498688446674157E-4</v>
      </c>
    </row>
    <row r="89" spans="1:3" x14ac:dyDescent="0.2">
      <c r="A89" s="37">
        <v>44466</v>
      </c>
      <c r="B89" s="24">
        <f>5000000-Scenarios!N632</f>
        <v>294031.75446857791</v>
      </c>
      <c r="C89" s="36">
        <f>'Scenarios with Weights'!C630</f>
        <v>6.0744427877727444E-5</v>
      </c>
    </row>
    <row r="90" spans="1:3" x14ac:dyDescent="0.2">
      <c r="A90" s="37">
        <v>43902</v>
      </c>
      <c r="B90" s="24">
        <f>5000000-Scenarios!N243</f>
        <v>296402.25889014453</v>
      </c>
      <c r="C90" s="36">
        <f>'Scenarios with Weights'!C241</f>
        <v>8.6434048623589651E-6</v>
      </c>
    </row>
    <row r="91" spans="1:3" x14ac:dyDescent="0.2">
      <c r="A91" s="37">
        <v>45554</v>
      </c>
      <c r="B91" s="24">
        <f>5000000-Scenarios!N1381</f>
        <v>292848.06017838512</v>
      </c>
      <c r="C91" s="36">
        <f>'Scenarios with Weights'!C1379</f>
        <v>2.5942926632742422E-3</v>
      </c>
    </row>
    <row r="92" spans="1:3" x14ac:dyDescent="0.2">
      <c r="A92" s="37">
        <v>45092</v>
      </c>
      <c r="B92" s="24">
        <f>5000000-Scenarios!N1064</f>
        <v>290589.90874158777</v>
      </c>
      <c r="C92" s="36">
        <f>'Scenarios with Weights'!C1062</f>
        <v>5.2958486371072169E-4</v>
      </c>
    </row>
    <row r="93" spans="1:3" x14ac:dyDescent="0.2">
      <c r="A93" s="37">
        <v>43699</v>
      </c>
      <c r="B93" s="24">
        <f>5000000-Scenarios!N104</f>
        <v>288485.87773743272</v>
      </c>
      <c r="C93" s="36">
        <f>'Scenarios with Weights'!C102</f>
        <v>4.3061889258599264E-6</v>
      </c>
    </row>
    <row r="94" spans="1:3" x14ac:dyDescent="0.2">
      <c r="A94" s="37">
        <v>44841</v>
      </c>
      <c r="B94" s="24">
        <f>5000000-Scenarios!N892</f>
        <v>287886.42080551386</v>
      </c>
      <c r="C94" s="36">
        <f>'Scenarios with Weights'!C890</f>
        <v>2.2361732713953349E-4</v>
      </c>
    </row>
    <row r="95" spans="1:3" x14ac:dyDescent="0.2">
      <c r="A95" s="37">
        <v>44861</v>
      </c>
      <c r="B95" s="24">
        <f>5000000-Scenarios!N906</f>
        <v>287886.441634099</v>
      </c>
      <c r="C95" s="36">
        <f>'Scenarios with Weights'!C904</f>
        <v>2.3987352745024194E-4</v>
      </c>
    </row>
    <row r="96" spans="1:3" x14ac:dyDescent="0.2">
      <c r="A96" s="37">
        <v>43941</v>
      </c>
      <c r="B96" s="24">
        <f>5000000-Scenarios!N269</f>
        <v>287911.98171442188</v>
      </c>
      <c r="C96" s="36">
        <f>'Scenarios with Weights'!C267</f>
        <v>9.846565103303043E-6</v>
      </c>
    </row>
    <row r="97" spans="1:3" x14ac:dyDescent="0.2">
      <c r="A97" s="37">
        <v>43734</v>
      </c>
      <c r="B97" s="24">
        <f>5000000-Scenarios!N128</f>
        <v>286313.89221829828</v>
      </c>
      <c r="C97" s="36">
        <f>'Scenarios with Weights'!C126</f>
        <v>4.8566761140157616E-6</v>
      </c>
    </row>
    <row r="98" spans="1:3" x14ac:dyDescent="0.2">
      <c r="A98" s="37">
        <v>45019</v>
      </c>
      <c r="B98" s="24">
        <f>5000000-Scenarios!N1013</f>
        <v>286033.02184428461</v>
      </c>
      <c r="C98" s="36">
        <f>'Scenarios with Weights'!C1011</f>
        <v>4.1012163671224255E-4</v>
      </c>
    </row>
    <row r="99" spans="1:3" x14ac:dyDescent="0.2">
      <c r="A99" s="37">
        <v>43606</v>
      </c>
      <c r="B99" s="24">
        <f>5000000-Scenarios!N39</f>
        <v>289520.29803134222</v>
      </c>
      <c r="C99" s="36">
        <f>'Scenarios with Weights'!C37</f>
        <v>3.1088039010297735E-6</v>
      </c>
    </row>
    <row r="100" spans="1:3" x14ac:dyDescent="0.2">
      <c r="A100" s="37">
        <v>44676</v>
      </c>
      <c r="B100" s="24">
        <f>5000000-Scenarios!N777</f>
        <v>284145.84763766453</v>
      </c>
      <c r="C100" s="36">
        <f>'Scenarios with Weights'!C775</f>
        <v>1.2564920291171212E-4</v>
      </c>
    </row>
    <row r="101" spans="1:3" x14ac:dyDescent="0.2">
      <c r="A101" s="37">
        <v>44581</v>
      </c>
      <c r="B101" s="24">
        <f>5000000-Scenarios!N712</f>
        <v>282724.57315671351</v>
      </c>
      <c r="C101" s="36">
        <f>'Scenarios with Weights'!C710</f>
        <v>9.071100662291716E-5</v>
      </c>
    </row>
    <row r="102" spans="1:3" x14ac:dyDescent="0.2">
      <c r="A102" s="37">
        <v>43901</v>
      </c>
      <c r="B102" s="24">
        <f>5000000-Scenarios!N242</f>
        <v>282284.06418384053</v>
      </c>
      <c r="C102" s="36">
        <f>'Scenarios with Weights'!C240</f>
        <v>8.6001878380471717E-6</v>
      </c>
    </row>
    <row r="103" spans="1:3" x14ac:dyDescent="0.2">
      <c r="A103" s="37">
        <v>45385</v>
      </c>
      <c r="B103" s="24">
        <f>5000000-Scenarios!N1264</f>
        <v>281283.39885506593</v>
      </c>
      <c r="C103" s="36">
        <f>'Scenarios with Weights'!C1262</f>
        <v>1.4431763880098179E-3</v>
      </c>
    </row>
    <row r="104" spans="1:3" x14ac:dyDescent="0.2">
      <c r="A104" s="37">
        <v>43601</v>
      </c>
      <c r="B104" s="24">
        <f>5000000-Scenarios!N36</f>
        <v>280030.28586698417</v>
      </c>
      <c r="C104" s="36">
        <f>'Scenarios with Weights'!C34</f>
        <v>3.062404614206417E-6</v>
      </c>
    </row>
    <row r="105" spans="1:3" x14ac:dyDescent="0.2">
      <c r="A105" s="37">
        <v>44568</v>
      </c>
      <c r="B105" s="24">
        <f>5000000-Scenarios!N704</f>
        <v>280219.45073812455</v>
      </c>
      <c r="C105" s="36">
        <f>'Scenarios with Weights'!C702</f>
        <v>8.7145433038361903E-5</v>
      </c>
    </row>
    <row r="106" spans="1:3" x14ac:dyDescent="0.2">
      <c r="A106" s="37">
        <v>45561</v>
      </c>
      <c r="B106" s="24">
        <f>5000000-Scenarios!N1386</f>
        <v>280453.01687962469</v>
      </c>
      <c r="C106" s="36">
        <f>'Scenarios with Weights'!C1384</f>
        <v>2.6601343041656148E-3</v>
      </c>
    </row>
    <row r="107" spans="1:3" x14ac:dyDescent="0.2">
      <c r="A107" s="37">
        <v>45716</v>
      </c>
      <c r="B107" s="24">
        <f>5000000-Scenarios!N1491</f>
        <v>280784.90229949448</v>
      </c>
      <c r="C107" s="36">
        <f>'Scenarios with Weights'!C1489</f>
        <v>4.5027733335088983E-3</v>
      </c>
    </row>
    <row r="108" spans="1:3" x14ac:dyDescent="0.2">
      <c r="A108" s="37">
        <v>45134</v>
      </c>
      <c r="B108" s="24">
        <f>5000000-Scenarios!N1092</f>
        <v>280621.22766342759</v>
      </c>
      <c r="C108" s="36">
        <f>'Scenarios with Weights'!C1090</f>
        <v>6.0938155259271636E-4</v>
      </c>
    </row>
    <row r="109" spans="1:3" x14ac:dyDescent="0.2">
      <c r="A109" s="37">
        <v>45741</v>
      </c>
      <c r="B109" s="24">
        <f>5000000-Scenarios!N1508</f>
        <v>276897.48819048051</v>
      </c>
      <c r="C109" s="36">
        <f>'Scenarios with Weights'!C1506</f>
        <v>4.903291499909531E-3</v>
      </c>
    </row>
    <row r="110" spans="1:3" x14ac:dyDescent="0.2">
      <c r="A110" s="37">
        <v>43921</v>
      </c>
      <c r="B110" s="24">
        <f>5000000-Scenarios!N256</f>
        <v>275070.14526683092</v>
      </c>
      <c r="C110" s="36">
        <f>'Scenarios with Weights'!C254</f>
        <v>9.225391519682164E-6</v>
      </c>
    </row>
    <row r="111" spans="1:3" x14ac:dyDescent="0.2">
      <c r="A111" s="37">
        <v>44631</v>
      </c>
      <c r="B111" s="24">
        <f>5000000-Scenarios!N747</f>
        <v>277928.69344623666</v>
      </c>
      <c r="C111" s="36">
        <f>'Scenarios with Weights'!C745</f>
        <v>1.0810658791191915E-4</v>
      </c>
    </row>
    <row r="112" spans="1:3" x14ac:dyDescent="0.2">
      <c r="A112" s="37">
        <v>45145</v>
      </c>
      <c r="B112" s="24">
        <f>5000000-Scenarios!N1099</f>
        <v>276810.33723137621</v>
      </c>
      <c r="C112" s="36">
        <f>'Scenarios with Weights'!C1097</f>
        <v>6.311429533965825E-4</v>
      </c>
    </row>
    <row r="113" spans="1:3" x14ac:dyDescent="0.2">
      <c r="A113" s="37">
        <v>43894</v>
      </c>
      <c r="B113" s="24">
        <f>5000000-Scenarios!N237</f>
        <v>281192.24322071578</v>
      </c>
      <c r="C113" s="36">
        <f>'Scenarios with Weights'!C235</f>
        <v>8.3873224656694159E-6</v>
      </c>
    </row>
    <row r="114" spans="1:3" x14ac:dyDescent="0.2">
      <c r="A114" s="37">
        <v>44173</v>
      </c>
      <c r="B114" s="24">
        <f>5000000-Scenarios!N431</f>
        <v>272435.04556542262</v>
      </c>
      <c r="C114" s="36">
        <f>'Scenarios with Weights'!C429</f>
        <v>2.2179189721333111E-5</v>
      </c>
    </row>
    <row r="115" spans="1:3" x14ac:dyDescent="0.2">
      <c r="A115" s="37">
        <v>45595</v>
      </c>
      <c r="B115" s="24">
        <f>5000000-Scenarios!N1410</f>
        <v>273271.76135315467</v>
      </c>
      <c r="C115" s="36">
        <f>'Scenarios with Weights'!C1408</f>
        <v>3.0001959871129281E-3</v>
      </c>
    </row>
    <row r="116" spans="1:3" x14ac:dyDescent="0.2">
      <c r="A116" s="37">
        <v>45082</v>
      </c>
      <c r="B116" s="24">
        <f>5000000-Scenarios!N1056</f>
        <v>276501.1683074329</v>
      </c>
      <c r="C116" s="36">
        <f>'Scenarios with Weights'!C1054</f>
        <v>5.0876849454973628E-4</v>
      </c>
    </row>
    <row r="117" spans="1:3" x14ac:dyDescent="0.2">
      <c r="A117" s="37">
        <v>45132</v>
      </c>
      <c r="B117" s="24">
        <f>5000000-Scenarios!N1090</f>
        <v>271299.52217869088</v>
      </c>
      <c r="C117" s="36">
        <f>'Scenarios with Weights'!C1088</f>
        <v>6.0330297160560392E-4</v>
      </c>
    </row>
    <row r="118" spans="1:3" x14ac:dyDescent="0.2">
      <c r="A118" s="37">
        <v>43595</v>
      </c>
      <c r="B118" s="24">
        <f>5000000-Scenarios!N32</f>
        <v>267151.85343052074</v>
      </c>
      <c r="C118" s="36">
        <f>'Scenarios with Weights'!C30</f>
        <v>3.0016143533261158E-6</v>
      </c>
    </row>
    <row r="119" spans="1:3" x14ac:dyDescent="0.2">
      <c r="A119" s="37">
        <v>44327</v>
      </c>
      <c r="B119" s="24">
        <f>5000000-Scenarios!N536</f>
        <v>266969.85613933671</v>
      </c>
      <c r="C119" s="36">
        <f>'Scenarios with Weights'!C534</f>
        <v>3.7542414260688321E-5</v>
      </c>
    </row>
    <row r="120" spans="1:3" x14ac:dyDescent="0.2">
      <c r="A120" s="37">
        <v>45183</v>
      </c>
      <c r="B120" s="24">
        <f>5000000-Scenarios!N1126</f>
        <v>265176.97775322106</v>
      </c>
      <c r="C120" s="36">
        <f>'Scenarios with Weights'!C1124</f>
        <v>7.2261098212496029E-4</v>
      </c>
    </row>
    <row r="121" spans="1:3" x14ac:dyDescent="0.2">
      <c r="A121" s="37">
        <v>44144</v>
      </c>
      <c r="B121" s="24">
        <f>5000000-Scenarios!N411</f>
        <v>260501.18079847377</v>
      </c>
      <c r="C121" s="36">
        <f>'Scenarios with Weights'!C409</f>
        <v>2.0063527465917014E-5</v>
      </c>
    </row>
    <row r="122" spans="1:3" x14ac:dyDescent="0.2">
      <c r="A122" s="37">
        <v>44216</v>
      </c>
      <c r="B122" s="24">
        <f>5000000-Scenarios!N459</f>
        <v>261536.40491194464</v>
      </c>
      <c r="C122" s="36">
        <f>'Scenarios with Weights'!C457</f>
        <v>2.5521101515123912E-5</v>
      </c>
    </row>
    <row r="123" spans="1:3" x14ac:dyDescent="0.2">
      <c r="A123" s="37">
        <v>44050</v>
      </c>
      <c r="B123" s="24">
        <f>5000000-Scenarios!N346</f>
        <v>260978.80353782699</v>
      </c>
      <c r="C123" s="36">
        <f>'Scenarios with Weights'!C344</f>
        <v>1.4484634447849989E-5</v>
      </c>
    </row>
    <row r="124" spans="1:3" x14ac:dyDescent="0.2">
      <c r="A124" s="37">
        <v>44781</v>
      </c>
      <c r="B124" s="24">
        <f>5000000-Scenarios!N849</f>
        <v>259349.56920531765</v>
      </c>
      <c r="C124" s="36">
        <f>'Scenarios with Weights'!C847</f>
        <v>1.8025940125252201E-4</v>
      </c>
    </row>
    <row r="125" spans="1:3" x14ac:dyDescent="0.2">
      <c r="A125" s="37">
        <v>45656</v>
      </c>
      <c r="B125" s="24">
        <f>5000000-Scenarios!N1451</f>
        <v>263030.55026101973</v>
      </c>
      <c r="C125" s="36">
        <f>'Scenarios with Weights'!C1449</f>
        <v>3.6847100192146749E-3</v>
      </c>
    </row>
    <row r="126" spans="1:3" x14ac:dyDescent="0.2">
      <c r="A126" s="37">
        <v>43882</v>
      </c>
      <c r="B126" s="24">
        <f>5000000-Scenarios!N229</f>
        <v>258738.92887602933</v>
      </c>
      <c r="C126" s="36">
        <f>'Scenarios with Weights'!C227</f>
        <v>8.0576423469925903E-6</v>
      </c>
    </row>
    <row r="127" spans="1:3" x14ac:dyDescent="0.2">
      <c r="A127" s="37">
        <v>44105</v>
      </c>
      <c r="B127" s="24">
        <f>5000000-Scenarios!N384</f>
        <v>258156.87941776775</v>
      </c>
      <c r="C127" s="36">
        <f>'Scenarios with Weights'!C382</f>
        <v>1.752388808588923E-5</v>
      </c>
    </row>
    <row r="128" spans="1:3" x14ac:dyDescent="0.2">
      <c r="A128" s="37">
        <v>44704</v>
      </c>
      <c r="B128" s="24">
        <f>5000000-Scenarios!N797</f>
        <v>256987.49516540859</v>
      </c>
      <c r="C128" s="36">
        <f>'Scenarios with Weights'!C795</f>
        <v>1.3889868142315584E-4</v>
      </c>
    </row>
    <row r="129" spans="1:3" x14ac:dyDescent="0.2">
      <c r="A129" s="37">
        <v>45352</v>
      </c>
      <c r="B129" s="24">
        <f>5000000-Scenarios!N1242</f>
        <v>257914.33069116808</v>
      </c>
      <c r="C129" s="36">
        <f>'Scenarios with Weights'!C1240</f>
        <v>1.292489998435901E-3</v>
      </c>
    </row>
    <row r="130" spans="1:3" x14ac:dyDescent="0.2">
      <c r="A130" s="37">
        <v>45551</v>
      </c>
      <c r="B130" s="24">
        <f>5000000-Scenarios!N1378</f>
        <v>255958.42586880922</v>
      </c>
      <c r="C130" s="36">
        <f>'Scenarios with Weights'!C1376</f>
        <v>2.5555725209882914E-3</v>
      </c>
    </row>
    <row r="131" spans="1:3" x14ac:dyDescent="0.2">
      <c r="A131" s="37">
        <v>44608</v>
      </c>
      <c r="B131" s="24">
        <f>5000000-Scenarios!N731</f>
        <v>250352.74046729039</v>
      </c>
      <c r="C131" s="36">
        <f>'Scenarios with Weights'!C729</f>
        <v>9.9774934690567157E-5</v>
      </c>
    </row>
    <row r="132" spans="1:3" x14ac:dyDescent="0.2">
      <c r="A132" s="37">
        <v>45527</v>
      </c>
      <c r="B132" s="24">
        <f>5000000-Scenarios!N1363</f>
        <v>251082.09200091381</v>
      </c>
      <c r="C132" s="36">
        <f>'Scenarios with Weights'!C1361</f>
        <v>2.3704697680335643E-3</v>
      </c>
    </row>
    <row r="133" spans="1:3" x14ac:dyDescent="0.2">
      <c r="A133" s="37">
        <v>45040</v>
      </c>
      <c r="B133" s="24">
        <f>5000000-Scenarios!N1027</f>
        <v>248407.82433852274</v>
      </c>
      <c r="C133" s="36">
        <f>'Scenarios with Weights'!C1025</f>
        <v>4.3993605030636328E-4</v>
      </c>
    </row>
    <row r="134" spans="1:3" x14ac:dyDescent="0.2">
      <c r="A134" s="37">
        <v>44222</v>
      </c>
      <c r="B134" s="24">
        <f>5000000-Scenarios!N463</f>
        <v>246142.39636581391</v>
      </c>
      <c r="C134" s="36">
        <f>'Scenarios with Weights'!C461</f>
        <v>2.603796818633298E-5</v>
      </c>
    </row>
    <row r="135" spans="1:3" x14ac:dyDescent="0.2">
      <c r="A135" s="37">
        <v>43600</v>
      </c>
      <c r="B135" s="24">
        <f>5000000-Scenarios!N35</f>
        <v>247832.11968679633</v>
      </c>
      <c r="C135" s="36">
        <f>'Scenarios with Weights'!C33</f>
        <v>3.047092591135385E-6</v>
      </c>
    </row>
    <row r="136" spans="1:3" x14ac:dyDescent="0.2">
      <c r="A136" s="37">
        <v>45049</v>
      </c>
      <c r="B136" s="24">
        <f>5000000-Scenarios!N1034</f>
        <v>248773.88214457314</v>
      </c>
      <c r="C136" s="36">
        <f>'Scenarios with Weights'!C1032</f>
        <v>4.5564644501400393E-4</v>
      </c>
    </row>
    <row r="137" spans="1:3" x14ac:dyDescent="0.2">
      <c r="A137" s="37">
        <v>45012</v>
      </c>
      <c r="B137" s="24">
        <f>5000000-Scenarios!N1008</f>
        <v>245599.27629371732</v>
      </c>
      <c r="C137" s="36">
        <f>'Scenarios with Weights'!C1006</f>
        <v>3.9997061483191724E-4</v>
      </c>
    </row>
    <row r="138" spans="1:3" x14ac:dyDescent="0.2">
      <c r="A138" s="37">
        <v>43900</v>
      </c>
      <c r="B138" s="24">
        <f>5000000-Scenarios!N241</f>
        <v>243377.87050953507</v>
      </c>
      <c r="C138" s="36">
        <f>'Scenarios with Weights'!C239</f>
        <v>8.5571868988569353E-6</v>
      </c>
    </row>
    <row r="139" spans="1:3" x14ac:dyDescent="0.2">
      <c r="A139" s="37">
        <v>45442</v>
      </c>
      <c r="B139" s="24">
        <f>5000000-Scenarios!N1304</f>
        <v>241367.4793558754</v>
      </c>
      <c r="C139" s="36">
        <f>'Scenarios with Weights'!C1302</f>
        <v>1.7635841413825249E-3</v>
      </c>
    </row>
    <row r="140" spans="1:3" x14ac:dyDescent="0.2">
      <c r="A140" s="37">
        <v>44620</v>
      </c>
      <c r="B140" s="24">
        <f>5000000-Scenarios!N738</f>
        <v>240010.0837850729</v>
      </c>
      <c r="C140" s="36">
        <f>'Scenarios with Weights'!C736</f>
        <v>1.0333796073679886E-4</v>
      </c>
    </row>
    <row r="141" spans="1:3" x14ac:dyDescent="0.2">
      <c r="A141" s="37">
        <v>43648</v>
      </c>
      <c r="B141" s="24">
        <f>5000000-Scenarios!N68</f>
        <v>244080.1185980523</v>
      </c>
      <c r="C141" s="36">
        <f>'Scenarios with Weights'!C66</f>
        <v>3.5952077113840202E-6</v>
      </c>
    </row>
    <row r="142" spans="1:3" x14ac:dyDescent="0.2">
      <c r="A142" s="37">
        <v>44656</v>
      </c>
      <c r="B142" s="24">
        <f>5000000-Scenarios!N764</f>
        <v>236513.92927446775</v>
      </c>
      <c r="C142" s="36">
        <f>'Scenarios with Weights'!C762</f>
        <v>1.1772258435661897E-4</v>
      </c>
    </row>
    <row r="143" spans="1:3" x14ac:dyDescent="0.2">
      <c r="A143" s="37">
        <v>45644</v>
      </c>
      <c r="B143" s="24">
        <f>5000000-Scenarios!N1444</f>
        <v>237376.58697464876</v>
      </c>
      <c r="C143" s="36">
        <f>'Scenarios with Weights'!C1442</f>
        <v>3.5576636010575396E-3</v>
      </c>
    </row>
    <row r="144" spans="1:3" x14ac:dyDescent="0.2">
      <c r="A144" s="37">
        <v>45736</v>
      </c>
      <c r="B144" s="24">
        <f>5000000-Scenarios!N1505</f>
        <v>233466.5526933996</v>
      </c>
      <c r="C144" s="36">
        <f>'Scenarios with Weights'!C1503</f>
        <v>4.8301092613619433E-3</v>
      </c>
    </row>
    <row r="145" spans="1:3" x14ac:dyDescent="0.2">
      <c r="A145" s="37">
        <v>45279</v>
      </c>
      <c r="B145" s="24">
        <f>5000000-Scenarios!N1193</f>
        <v>229066.79962008074</v>
      </c>
      <c r="C145" s="36">
        <f>'Scenarios with Weights'!C1191</f>
        <v>1.0110162770535596E-3</v>
      </c>
    </row>
    <row r="146" spans="1:3" x14ac:dyDescent="0.2">
      <c r="A146" s="37">
        <v>44659</v>
      </c>
      <c r="B146" s="24">
        <f>5000000-Scenarios!N767</f>
        <v>228889.67388498224</v>
      </c>
      <c r="C146" s="36">
        <f>'Scenarios with Weights'!C765</f>
        <v>1.1950622977427878E-4</v>
      </c>
    </row>
    <row r="147" spans="1:3" x14ac:dyDescent="0.2">
      <c r="A147" s="37">
        <v>44540</v>
      </c>
      <c r="B147" s="24">
        <f>5000000-Scenarios!N685</f>
        <v>229037.38602284342</v>
      </c>
      <c r="C147" s="36">
        <f>'Scenarios with Weights'!C683</f>
        <v>7.9228816115147827E-5</v>
      </c>
    </row>
    <row r="148" spans="1:3" x14ac:dyDescent="0.2">
      <c r="A148" s="37">
        <v>45083</v>
      </c>
      <c r="B148" s="24">
        <f>5000000-Scenarios!N1057</f>
        <v>230551.67400935106</v>
      </c>
      <c r="C148" s="36">
        <f>'Scenarios with Weights'!C1055</f>
        <v>5.113251201504886E-4</v>
      </c>
    </row>
    <row r="149" spans="1:3" x14ac:dyDescent="0.2">
      <c r="A149" s="37">
        <v>43811</v>
      </c>
      <c r="B149" s="24">
        <f>5000000-Scenarios!N182</f>
        <v>226381.39134227391</v>
      </c>
      <c r="C149" s="36">
        <f>'Scenarios with Weights'!C180</f>
        <v>6.3663832853643529E-6</v>
      </c>
    </row>
    <row r="150" spans="1:3" x14ac:dyDescent="0.2">
      <c r="A150" s="37">
        <v>45733</v>
      </c>
      <c r="B150" s="24">
        <f>5000000-Scenarios!N1502</f>
        <v>224013.28451089002</v>
      </c>
      <c r="C150" s="36">
        <f>'Scenarios with Weights'!C1500</f>
        <v>4.7580192768724595E-3</v>
      </c>
    </row>
    <row r="151" spans="1:3" x14ac:dyDescent="0.2">
      <c r="A151" s="37">
        <v>44167</v>
      </c>
      <c r="B151" s="24">
        <f>5000000-Scenarios!N427</f>
        <v>225078.85598654393</v>
      </c>
      <c r="C151" s="36">
        <f>'Scenarios with Weights'!C425</f>
        <v>2.1738921729631789E-5</v>
      </c>
    </row>
    <row r="152" spans="1:3" x14ac:dyDescent="0.2">
      <c r="A152" s="37">
        <v>44223</v>
      </c>
      <c r="B152" s="24">
        <f>5000000-Scenarios!N464</f>
        <v>222555.72289779596</v>
      </c>
      <c r="C152" s="36">
        <f>'Scenarios with Weights'!C462</f>
        <v>2.6168812247570829E-5</v>
      </c>
    </row>
    <row r="153" spans="1:3" x14ac:dyDescent="0.2">
      <c r="A153" s="37">
        <v>44585</v>
      </c>
      <c r="B153" s="24">
        <f>5000000-Scenarios!N714</f>
        <v>217830.90127645433</v>
      </c>
      <c r="C153" s="36">
        <f>'Scenarios with Weights'!C712</f>
        <v>9.1624965655329058E-5</v>
      </c>
    </row>
    <row r="154" spans="1:3" x14ac:dyDescent="0.2">
      <c r="A154" s="37">
        <v>44658</v>
      </c>
      <c r="B154" s="24">
        <f>5000000-Scenarios!N766</f>
        <v>220002.35994790867</v>
      </c>
      <c r="C154" s="36">
        <f>'Scenarios with Weights'!C764</f>
        <v>1.1890869862540741E-4</v>
      </c>
    </row>
    <row r="155" spans="1:3" x14ac:dyDescent="0.2">
      <c r="A155" s="37">
        <v>45707</v>
      </c>
      <c r="B155" s="24">
        <f>5000000-Scenarios!N1484</f>
        <v>215307.0759400269</v>
      </c>
      <c r="C155" s="36">
        <f>'Scenarios with Weights'!C1482</f>
        <v>4.3475206214060105E-3</v>
      </c>
    </row>
    <row r="156" spans="1:3" x14ac:dyDescent="0.2">
      <c r="A156" s="37">
        <v>44741</v>
      </c>
      <c r="B156" s="24">
        <f>5000000-Scenarios!N822</f>
        <v>215743.29788078554</v>
      </c>
      <c r="C156" s="36">
        <f>'Scenarios with Weights'!C820</f>
        <v>1.5744218355145655E-4</v>
      </c>
    </row>
    <row r="157" spans="1:3" x14ac:dyDescent="0.2">
      <c r="A157" s="37">
        <v>44062</v>
      </c>
      <c r="B157" s="24">
        <f>5000000-Scenarios!N354</f>
        <v>216343.84783904441</v>
      </c>
      <c r="C157" s="36">
        <f>'Scenarios with Weights'!C352</f>
        <v>1.5077276289981384E-5</v>
      </c>
    </row>
    <row r="158" spans="1:3" x14ac:dyDescent="0.2">
      <c r="A158" s="37">
        <v>45643</v>
      </c>
      <c r="B158" s="24">
        <f>5000000-Scenarios!N1443</f>
        <v>214539.51561167557</v>
      </c>
      <c r="C158" s="36">
        <f>'Scenarios with Weights'!C1441</f>
        <v>3.5398752830522518E-3</v>
      </c>
    </row>
    <row r="159" spans="1:3" x14ac:dyDescent="0.2">
      <c r="A159" s="37">
        <v>44573</v>
      </c>
      <c r="B159" s="24">
        <f>5000000-Scenarios!N707</f>
        <v>211318.29192552902</v>
      </c>
      <c r="C159" s="36">
        <f>'Scenarios with Weights'!C705</f>
        <v>8.8465796103430101E-5</v>
      </c>
    </row>
    <row r="160" spans="1:3" x14ac:dyDescent="0.2">
      <c r="A160" s="37">
        <v>45464</v>
      </c>
      <c r="B160" s="24">
        <f>5000000-Scenarios!N1319</f>
        <v>211942.67097059824</v>
      </c>
      <c r="C160" s="36">
        <f>'Scenarios with Weights'!C1317</f>
        <v>1.9012970470856034E-3</v>
      </c>
    </row>
    <row r="161" spans="1:3" x14ac:dyDescent="0.2">
      <c r="A161" s="37">
        <v>45282</v>
      </c>
      <c r="B161" s="24">
        <f>5000000-Scenarios!N1196</f>
        <v>213458.21379023604</v>
      </c>
      <c r="C161" s="36">
        <f>'Scenarios with Weights'!C1194</f>
        <v>1.0263344469663377E-3</v>
      </c>
    </row>
    <row r="162" spans="1:3" x14ac:dyDescent="0.2">
      <c r="A162" s="37">
        <v>43690</v>
      </c>
      <c r="B162" s="24">
        <f>5000000-Scenarios!N97</f>
        <v>211046.53868193738</v>
      </c>
      <c r="C162" s="36">
        <f>'Scenarios with Weights'!C95</f>
        <v>4.1577143169801144E-6</v>
      </c>
    </row>
    <row r="163" spans="1:3" x14ac:dyDescent="0.2">
      <c r="A163" s="37">
        <v>44840</v>
      </c>
      <c r="B163" s="24">
        <f>5000000-Scenarios!N891</f>
        <v>204232.31351558492</v>
      </c>
      <c r="C163" s="36">
        <f>'Scenarios with Weights'!C889</f>
        <v>2.2249924050383584E-4</v>
      </c>
    </row>
    <row r="164" spans="1:3" x14ac:dyDescent="0.2">
      <c r="A164" s="37">
        <v>45226</v>
      </c>
      <c r="B164" s="24">
        <f>5000000-Scenarios!N1157</f>
        <v>209480.35216581915</v>
      </c>
      <c r="C164" s="36">
        <f>'Scenarios with Weights'!C1155</f>
        <v>8.4409058176003373E-4</v>
      </c>
    </row>
    <row r="165" spans="1:3" x14ac:dyDescent="0.2">
      <c r="A165" s="37">
        <v>44567</v>
      </c>
      <c r="B165" s="24">
        <f>5000000-Scenarios!N703</f>
        <v>210370.49197082128</v>
      </c>
      <c r="C165" s="36">
        <f>'Scenarios with Weights'!C701</f>
        <v>8.6709705873170081E-5</v>
      </c>
    </row>
    <row r="166" spans="1:3" x14ac:dyDescent="0.2">
      <c r="A166" s="37">
        <v>43923</v>
      </c>
      <c r="B166" s="24">
        <f>5000000-Scenarios!N258</f>
        <v>210265.83728921879</v>
      </c>
      <c r="C166" s="36">
        <f>'Scenarios with Weights'!C256</f>
        <v>9.318341980942062E-6</v>
      </c>
    </row>
    <row r="167" spans="1:3" x14ac:dyDescent="0.2">
      <c r="A167" s="37">
        <v>44509</v>
      </c>
      <c r="B167" s="24">
        <f>5000000-Scenarios!N663</f>
        <v>207533.59740608837</v>
      </c>
      <c r="C167" s="36">
        <f>'Scenarios with Weights'!C661</f>
        <v>7.0956297003973068E-5</v>
      </c>
    </row>
    <row r="168" spans="1:3" x14ac:dyDescent="0.2">
      <c r="A168" s="37">
        <v>44187</v>
      </c>
      <c r="B168" s="24">
        <f>5000000-Scenarios!N441</f>
        <v>208425.11470019445</v>
      </c>
      <c r="C168" s="36">
        <f>'Scenarios with Weights'!C439</f>
        <v>2.3319265572822415E-5</v>
      </c>
    </row>
    <row r="169" spans="1:3" x14ac:dyDescent="0.2">
      <c r="A169" s="37">
        <v>44302</v>
      </c>
      <c r="B169" s="24">
        <f>5000000-Scenarios!N519</f>
        <v>207710.90693007596</v>
      </c>
      <c r="C169" s="36">
        <f>'Scenarios with Weights'!C517</f>
        <v>3.4475817277371861E-5</v>
      </c>
    </row>
    <row r="170" spans="1:3" x14ac:dyDescent="0.2">
      <c r="A170" s="37">
        <v>44742</v>
      </c>
      <c r="B170" s="24">
        <f>5000000-Scenarios!N823</f>
        <v>206663.32434249856</v>
      </c>
      <c r="C170" s="36">
        <f>'Scenarios with Weights'!C821</f>
        <v>1.5823335030297145E-4</v>
      </c>
    </row>
    <row r="171" spans="1:3" x14ac:dyDescent="0.2">
      <c r="A171" s="37">
        <v>44021</v>
      </c>
      <c r="B171" s="24">
        <f>5000000-Scenarios!N325</f>
        <v>206590.40967382677</v>
      </c>
      <c r="C171" s="36">
        <f>'Scenarios with Weights'!C323</f>
        <v>1.3037437363849489E-5</v>
      </c>
    </row>
    <row r="172" spans="1:3" x14ac:dyDescent="0.2">
      <c r="A172" s="37">
        <v>43707</v>
      </c>
      <c r="B172" s="24">
        <f>5000000-Scenarios!N110</f>
        <v>204325.82804335468</v>
      </c>
      <c r="C172" s="36">
        <f>'Scenarios with Weights'!C108</f>
        <v>4.4376658286791366E-6</v>
      </c>
    </row>
    <row r="173" spans="1:3" x14ac:dyDescent="0.2">
      <c r="A173" s="37">
        <v>44060</v>
      </c>
      <c r="B173" s="24">
        <f>5000000-Scenarios!N352</f>
        <v>207292.72715242207</v>
      </c>
      <c r="C173" s="36">
        <f>'Scenarios with Weights'!C350</f>
        <v>1.4926880458988819E-5</v>
      </c>
    </row>
    <row r="174" spans="1:3" x14ac:dyDescent="0.2">
      <c r="A174" s="37">
        <v>44532</v>
      </c>
      <c r="B174" s="24">
        <f>5000000-Scenarios!N679</f>
        <v>212315.60755987465</v>
      </c>
      <c r="C174" s="36">
        <f>'Scenarios with Weights'!C677</f>
        <v>7.6881465106982142E-5</v>
      </c>
    </row>
    <row r="175" spans="1:3" x14ac:dyDescent="0.2">
      <c r="A175" s="37">
        <v>44953</v>
      </c>
      <c r="B175" s="24">
        <f>5000000-Scenarios!N968</f>
        <v>202276.72812324855</v>
      </c>
      <c r="C175" s="36">
        <f>'Scenarios with Weights'!C966</f>
        <v>3.2730400193476815E-4</v>
      </c>
    </row>
    <row r="176" spans="1:3" x14ac:dyDescent="0.2">
      <c r="A176" s="37">
        <v>45008</v>
      </c>
      <c r="B176" s="24">
        <f>5000000-Scenarios!N1006</f>
        <v>201922.73562084138</v>
      </c>
      <c r="C176" s="36">
        <f>'Scenarios with Weights'!C1004</f>
        <v>3.9598090794896882E-4</v>
      </c>
    </row>
    <row r="177" spans="1:3" x14ac:dyDescent="0.2">
      <c r="A177" s="37">
        <v>44649</v>
      </c>
      <c r="B177" s="24">
        <f>5000000-Scenarios!N759</f>
        <v>201703.81279345974</v>
      </c>
      <c r="C177" s="36">
        <f>'Scenarios with Weights'!C757</f>
        <v>1.1480880360807738E-4</v>
      </c>
    </row>
    <row r="178" spans="1:3" x14ac:dyDescent="0.2">
      <c r="A178" s="37">
        <v>45582</v>
      </c>
      <c r="B178" s="24">
        <f>5000000-Scenarios!N1401</f>
        <v>206203.5552207185</v>
      </c>
      <c r="C178" s="36">
        <f>'Scenarios with Weights'!C1399</f>
        <v>2.867856077111419E-3</v>
      </c>
    </row>
    <row r="179" spans="1:3" x14ac:dyDescent="0.2">
      <c r="A179" s="37">
        <v>44701</v>
      </c>
      <c r="B179" s="24">
        <f>5000000-Scenarios!N796</f>
        <v>204602.72966098133</v>
      </c>
      <c r="C179" s="36">
        <f>'Scenarios with Weights'!C794</f>
        <v>1.3820418801604005E-4</v>
      </c>
    </row>
    <row r="180" spans="1:3" x14ac:dyDescent="0.2">
      <c r="A180" s="37">
        <v>44400</v>
      </c>
      <c r="B180" s="24">
        <f>5000000-Scenarios!N587</f>
        <v>200919.66033901647</v>
      </c>
      <c r="C180" s="36">
        <f>'Scenarios with Weights'!C585</f>
        <v>4.8478042999638185E-5</v>
      </c>
    </row>
    <row r="181" spans="1:3" x14ac:dyDescent="0.2">
      <c r="A181" s="37">
        <v>43762</v>
      </c>
      <c r="B181" s="24">
        <f>5000000-Scenarios!N148</f>
        <v>200666.38532044645</v>
      </c>
      <c r="C181" s="36">
        <f>'Scenarios with Weights'!C146</f>
        <v>5.3688037226159411E-6</v>
      </c>
    </row>
    <row r="182" spans="1:3" x14ac:dyDescent="0.2">
      <c r="A182" s="37">
        <v>43965</v>
      </c>
      <c r="B182" s="24">
        <f>5000000-Scenarios!N287</f>
        <v>201599.30371958017</v>
      </c>
      <c r="C182" s="36">
        <f>'Scenarios with Weights'!C285</f>
        <v>1.0776290822363934E-5</v>
      </c>
    </row>
    <row r="183" spans="1:3" x14ac:dyDescent="0.2">
      <c r="A183" s="37">
        <v>44533</v>
      </c>
      <c r="B183" s="24">
        <f>5000000-Scenarios!N680</f>
        <v>199675.13056741003</v>
      </c>
      <c r="C183" s="36">
        <f>'Scenarios with Weights'!C678</f>
        <v>7.7267804127620235E-5</v>
      </c>
    </row>
    <row r="184" spans="1:3" x14ac:dyDescent="0.2">
      <c r="A184" s="37">
        <v>44623</v>
      </c>
      <c r="B184" s="24">
        <f>5000000-Scenarios!N741</f>
        <v>196365.12233276665</v>
      </c>
      <c r="C184" s="36">
        <f>'Scenarios with Weights'!C739</f>
        <v>1.0490366099003272E-4</v>
      </c>
    </row>
    <row r="185" spans="1:3" x14ac:dyDescent="0.2">
      <c r="A185" s="37">
        <v>44642</v>
      </c>
      <c r="B185" s="24">
        <f>5000000-Scenarios!N754</f>
        <v>196324.90442132298</v>
      </c>
      <c r="C185" s="36">
        <f>'Scenarios with Weights'!C752</f>
        <v>1.1196714256619172E-4</v>
      </c>
    </row>
    <row r="186" spans="1:3" x14ac:dyDescent="0.2">
      <c r="A186" s="37">
        <v>45497</v>
      </c>
      <c r="B186" s="24">
        <f>5000000-Scenarios!N1341</f>
        <v>196999.55201266147</v>
      </c>
      <c r="C186" s="36">
        <f>'Scenarios with Weights'!C1339</f>
        <v>2.1229618861788148E-3</v>
      </c>
    </row>
    <row r="187" spans="1:3" x14ac:dyDescent="0.2">
      <c r="A187" s="37">
        <v>45072</v>
      </c>
      <c r="B187" s="24">
        <f>5000000-Scenarios!N1051</f>
        <v>194028.73099137656</v>
      </c>
      <c r="C187" s="36">
        <f>'Scenarios with Weights'!C1049</f>
        <v>4.9617583993732375E-4</v>
      </c>
    </row>
    <row r="188" spans="1:3" x14ac:dyDescent="0.2">
      <c r="A188" s="37">
        <v>44925</v>
      </c>
      <c r="B188" s="24">
        <f>5000000-Scenarios!N950</f>
        <v>194755.80754519906</v>
      </c>
      <c r="C188" s="36">
        <f>'Scenarios with Weights'!C948</f>
        <v>2.990658118593116E-4</v>
      </c>
    </row>
    <row r="189" spans="1:3" x14ac:dyDescent="0.2">
      <c r="A189" s="37">
        <v>44999</v>
      </c>
      <c r="B189" s="24">
        <f>5000000-Scenarios!N999</f>
        <v>192734.86127569713</v>
      </c>
      <c r="C189" s="36">
        <f>'Scenarios with Weights'!C997</f>
        <v>3.8232774236709527E-4</v>
      </c>
    </row>
    <row r="190" spans="1:3" x14ac:dyDescent="0.2">
      <c r="A190" s="37">
        <v>44133</v>
      </c>
      <c r="B190" s="24">
        <f>5000000-Scenarios!N404</f>
        <v>193267.09674068633</v>
      </c>
      <c r="C190" s="36">
        <f>'Scenarios with Weights'!C402</f>
        <v>1.9371750016172047E-5</v>
      </c>
    </row>
    <row r="191" spans="1:3" x14ac:dyDescent="0.2">
      <c r="A191" s="37">
        <v>45042</v>
      </c>
      <c r="B191" s="24">
        <f>5000000-Scenarios!N1029</f>
        <v>189347.02257362381</v>
      </c>
      <c r="C191" s="36">
        <f>'Scenarios with Weights'!C1027</f>
        <v>4.4436862736432238E-4</v>
      </c>
    </row>
    <row r="192" spans="1:3" x14ac:dyDescent="0.2">
      <c r="A192" s="37">
        <v>45688</v>
      </c>
      <c r="B192" s="24">
        <f>5000000-Scenarios!N1472</f>
        <v>190653.83934829198</v>
      </c>
      <c r="C192" s="36">
        <f>'Scenarios with Weights'!C1470</f>
        <v>4.0937245706464589E-3</v>
      </c>
    </row>
    <row r="193" spans="1:3" x14ac:dyDescent="0.2">
      <c r="A193" s="37">
        <v>44944</v>
      </c>
      <c r="B193" s="24">
        <f>5000000-Scenarios!N961</f>
        <v>188496.25269847177</v>
      </c>
      <c r="C193" s="36">
        <f>'Scenarios with Weights'!C959</f>
        <v>3.1601877165139003E-4</v>
      </c>
    </row>
    <row r="194" spans="1:3" x14ac:dyDescent="0.2">
      <c r="A194" s="37">
        <v>45635</v>
      </c>
      <c r="B194" s="24">
        <f>5000000-Scenarios!N1437</f>
        <v>191584.47687305789</v>
      </c>
      <c r="C194" s="36">
        <f>'Scenarios with Weights'!C1435</f>
        <v>3.4349976612236348E-3</v>
      </c>
    </row>
    <row r="195" spans="1:3" x14ac:dyDescent="0.2">
      <c r="A195" s="37">
        <v>43798</v>
      </c>
      <c r="B195" s="24">
        <f>5000000-Scenarios!N173</f>
        <v>189113.35912575852</v>
      </c>
      <c r="C195" s="36">
        <f>'Scenarios with Weights'!C171</f>
        <v>6.0855594343095472E-6</v>
      </c>
    </row>
    <row r="196" spans="1:3" x14ac:dyDescent="0.2">
      <c r="A196" s="37">
        <v>43679</v>
      </c>
      <c r="B196" s="24">
        <f>5000000-Scenarios!N90</f>
        <v>187092.04647944868</v>
      </c>
      <c r="C196" s="36">
        <f>'Scenarios with Weights'!C88</f>
        <v>4.0143590165796946E-6</v>
      </c>
    </row>
    <row r="197" spans="1:3" x14ac:dyDescent="0.2">
      <c r="A197" s="37">
        <v>44272</v>
      </c>
      <c r="B197" s="24">
        <f>5000000-Scenarios!N498</f>
        <v>182524.61014664918</v>
      </c>
      <c r="C197" s="36">
        <f>'Scenarios with Weights'!C496</f>
        <v>3.1031249697017615E-5</v>
      </c>
    </row>
    <row r="198" spans="1:3" x14ac:dyDescent="0.2">
      <c r="A198" s="37">
        <v>45091</v>
      </c>
      <c r="B198" s="24">
        <f>5000000-Scenarios!N1063</f>
        <v>184321.11138215009</v>
      </c>
      <c r="C198" s="36">
        <f>'Scenarios with Weights'!C1061</f>
        <v>5.269369393921682E-4</v>
      </c>
    </row>
    <row r="199" spans="1:3" x14ac:dyDescent="0.2">
      <c r="A199" s="37">
        <v>45244</v>
      </c>
      <c r="B199" s="24">
        <f>5000000-Scenarios!N1169</f>
        <v>186851.53608124796</v>
      </c>
      <c r="C199" s="36">
        <f>'Scenarios with Weights'!C1167</f>
        <v>8.9642113122350158E-4</v>
      </c>
    </row>
    <row r="200" spans="1:3" x14ac:dyDescent="0.2">
      <c r="A200" s="37">
        <v>43713</v>
      </c>
      <c r="B200" s="24">
        <f>5000000-Scenarios!N113</f>
        <v>186291.53349194862</v>
      </c>
      <c r="C200" s="36">
        <f>'Scenarios with Weights'!C111</f>
        <v>4.5049020549622039E-6</v>
      </c>
    </row>
    <row r="201" spans="1:3" x14ac:dyDescent="0.2">
      <c r="A201" s="37">
        <v>45146</v>
      </c>
      <c r="B201" s="24">
        <f>5000000-Scenarios!N1100</f>
        <v>185045.10786985233</v>
      </c>
      <c r="C201" s="36">
        <f>'Scenarios with Weights'!C1098</f>
        <v>6.3431452602671586E-4</v>
      </c>
    </row>
    <row r="202" spans="1:3" x14ac:dyDescent="0.2">
      <c r="A202" s="37">
        <v>44249</v>
      </c>
      <c r="B202" s="24">
        <f>5000000-Scenarios!N481</f>
        <v>184831.97516220436</v>
      </c>
      <c r="C202" s="36">
        <f>'Scenarios with Weights'!C479</f>
        <v>2.8496507630387679E-5</v>
      </c>
    </row>
    <row r="203" spans="1:3" x14ac:dyDescent="0.2">
      <c r="A203" s="37">
        <v>44825</v>
      </c>
      <c r="B203" s="24">
        <f>5000000-Scenarios!N880</f>
        <v>181394.14954131655</v>
      </c>
      <c r="C203" s="36">
        <f>'Scenarios with Weights'!C878</f>
        <v>2.1056317525581776E-4</v>
      </c>
    </row>
    <row r="204" spans="1:3" x14ac:dyDescent="0.2">
      <c r="A204" s="37">
        <v>44958</v>
      </c>
      <c r="B204" s="24">
        <f>5000000-Scenarios!N971</f>
        <v>188196.04423278011</v>
      </c>
      <c r="C204" s="36">
        <f>'Scenarios with Weights'!C969</f>
        <v>3.3226306978418078E-4</v>
      </c>
    </row>
    <row r="205" spans="1:3" x14ac:dyDescent="0.2">
      <c r="A205" s="37">
        <v>44750</v>
      </c>
      <c r="B205" s="24">
        <f>5000000-Scenarios!N828</f>
        <v>181905.61201062892</v>
      </c>
      <c r="C205" s="36">
        <f>'Scenarios with Weights'!C826</f>
        <v>1.6224922082335371E-4</v>
      </c>
    </row>
    <row r="206" spans="1:3" x14ac:dyDescent="0.2">
      <c r="A206" s="37">
        <v>45089</v>
      </c>
      <c r="B206" s="24">
        <f>5000000-Scenarios!N1061</f>
        <v>181826.81467306614</v>
      </c>
      <c r="C206" s="36">
        <f>'Scenarios with Weights'!C1059</f>
        <v>5.2168074342173125E-4</v>
      </c>
    </row>
    <row r="207" spans="1:3" x14ac:dyDescent="0.2">
      <c r="A207" s="37">
        <v>45125</v>
      </c>
      <c r="B207" s="24">
        <f>5000000-Scenarios!N1085</f>
        <v>178595.40272299014</v>
      </c>
      <c r="C207" s="36">
        <f>'Scenarios with Weights'!C1083</f>
        <v>5.8837047081308714E-4</v>
      </c>
    </row>
    <row r="208" spans="1:3" x14ac:dyDescent="0.2">
      <c r="A208" s="37">
        <v>45293</v>
      </c>
      <c r="B208" s="24">
        <f>5000000-Scenarios!N1201</f>
        <v>177483.79158186726</v>
      </c>
      <c r="C208" s="36">
        <f>'Scenarios with Weights'!C1199</f>
        <v>1.0523822190809597E-3</v>
      </c>
    </row>
    <row r="209" spans="1:3" x14ac:dyDescent="0.2">
      <c r="A209" s="37">
        <v>45441</v>
      </c>
      <c r="B209" s="24">
        <f>5000000-Scenarios!N1303</f>
        <v>180416.04305367544</v>
      </c>
      <c r="C209" s="36">
        <f>'Scenarios with Weights'!C1301</f>
        <v>1.7547662206756126E-3</v>
      </c>
    </row>
    <row r="210" spans="1:3" x14ac:dyDescent="0.2">
      <c r="A210" s="37">
        <v>45211</v>
      </c>
      <c r="B210" s="24">
        <f>5000000-Scenarios!N1146</f>
        <v>176571.03259011079</v>
      </c>
      <c r="C210" s="36">
        <f>'Scenarios with Weights'!C1144</f>
        <v>7.9880898782600136E-4</v>
      </c>
    </row>
    <row r="211" spans="1:3" x14ac:dyDescent="0.2">
      <c r="A211" s="37">
        <v>44986</v>
      </c>
      <c r="B211" s="24">
        <f>5000000-Scenarios!N990</f>
        <v>179671.8482060479</v>
      </c>
      <c r="C211" s="36">
        <f>'Scenarios with Weights'!C988</f>
        <v>3.6546310444568046E-4</v>
      </c>
    </row>
    <row r="212" spans="1:3" x14ac:dyDescent="0.2">
      <c r="A212" s="37">
        <v>44294</v>
      </c>
      <c r="B212" s="24">
        <f>5000000-Scenarios!N513</f>
        <v>177166.243031458</v>
      </c>
      <c r="C212" s="36">
        <f>'Scenarios with Weights'!C511</f>
        <v>3.3454385323551429E-5</v>
      </c>
    </row>
    <row r="213" spans="1:3" x14ac:dyDescent="0.2">
      <c r="A213" s="37">
        <v>44438</v>
      </c>
      <c r="B213" s="24">
        <f>5000000-Scenarios!N613</f>
        <v>177049.64939663839</v>
      </c>
      <c r="C213" s="36">
        <f>'Scenarios with Weights'!C611</f>
        <v>5.522617696128432E-5</v>
      </c>
    </row>
    <row r="214" spans="1:3" x14ac:dyDescent="0.2">
      <c r="A214" s="37">
        <v>44778</v>
      </c>
      <c r="B214" s="24">
        <f>5000000-Scenarios!N848</f>
        <v>176961.85606033355</v>
      </c>
      <c r="C214" s="36">
        <f>'Scenarios with Weights'!C846</f>
        <v>1.7935810424625937E-4</v>
      </c>
    </row>
    <row r="215" spans="1:3" x14ac:dyDescent="0.2">
      <c r="A215" s="37">
        <v>45147</v>
      </c>
      <c r="B215" s="24">
        <f>5000000-Scenarios!N1101</f>
        <v>176292.90941123012</v>
      </c>
      <c r="C215" s="36">
        <f>'Scenarios with Weights'!C1099</f>
        <v>6.3750203620775454E-4</v>
      </c>
    </row>
    <row r="216" spans="1:3" x14ac:dyDescent="0.2">
      <c r="A216" s="37">
        <v>45065</v>
      </c>
      <c r="B216" s="24">
        <f>5000000-Scenarios!N1046</f>
        <v>179407.76631602552</v>
      </c>
      <c r="C216" s="36">
        <f>'Scenarios with Weights'!C1044</f>
        <v>4.8389486922807403E-4</v>
      </c>
    </row>
    <row r="217" spans="1:3" x14ac:dyDescent="0.2">
      <c r="A217" s="37">
        <v>44257</v>
      </c>
      <c r="B217" s="24">
        <f>5000000-Scenarios!N487</f>
        <v>174572.49434164912</v>
      </c>
      <c r="C217" s="36">
        <f>'Scenarios with Weights'!C485</f>
        <v>2.9366565268107136E-5</v>
      </c>
    </row>
    <row r="218" spans="1:3" x14ac:dyDescent="0.2">
      <c r="A218" s="37">
        <v>45744</v>
      </c>
      <c r="B218" s="24">
        <f>5000000-Scenarios!N1511</f>
        <v>174089.54863590468</v>
      </c>
      <c r="C218" s="36">
        <f>'Scenarios with Weights'!C1509</f>
        <v>4.9775825415398307E-3</v>
      </c>
    </row>
    <row r="219" spans="1:3" x14ac:dyDescent="0.2">
      <c r="A219" s="37">
        <v>44229</v>
      </c>
      <c r="B219" s="24">
        <f>5000000-Scenarios!N468</f>
        <v>174842.30890069995</v>
      </c>
      <c r="C219" s="36">
        <f>'Scenarios with Weights'!C466</f>
        <v>2.6698796694671668E-5</v>
      </c>
    </row>
    <row r="220" spans="1:3" x14ac:dyDescent="0.2">
      <c r="A220" s="37">
        <v>44594</v>
      </c>
      <c r="B220" s="24">
        <f>5000000-Scenarios!N721</f>
        <v>173235.66428054217</v>
      </c>
      <c r="C220" s="36">
        <f>'Scenarios with Weights'!C719</f>
        <v>9.4896951150759182E-5</v>
      </c>
    </row>
    <row r="221" spans="1:3" x14ac:dyDescent="0.2">
      <c r="A221" s="37">
        <v>43745</v>
      </c>
      <c r="B221" s="24">
        <f>5000000-Scenarios!N135</f>
        <v>171499.14706894383</v>
      </c>
      <c r="C221" s="36">
        <f>'Scenarios with Weights'!C133</f>
        <v>5.0301110909066638E-6</v>
      </c>
    </row>
    <row r="222" spans="1:3" x14ac:dyDescent="0.2">
      <c r="A222" s="37">
        <v>44315</v>
      </c>
      <c r="B222" s="24">
        <f>5000000-Scenarios!N528</f>
        <v>171599.76059179101</v>
      </c>
      <c r="C222" s="36">
        <f>'Scenarios with Weights'!C526</f>
        <v>3.6066736219270555E-5</v>
      </c>
    </row>
    <row r="223" spans="1:3" x14ac:dyDescent="0.2">
      <c r="A223" s="37">
        <v>43647</v>
      </c>
      <c r="B223" s="24">
        <f>5000000-Scenarios!N67</f>
        <v>171568.73150096089</v>
      </c>
      <c r="C223" s="36">
        <f>'Scenarios with Weights'!C65</f>
        <v>3.5772316728271005E-6</v>
      </c>
    </row>
    <row r="224" spans="1:3" x14ac:dyDescent="0.2">
      <c r="A224" s="37">
        <v>44789</v>
      </c>
      <c r="B224" s="24">
        <f>5000000-Scenarios!N855</f>
        <v>170571.56668337435</v>
      </c>
      <c r="C224" s="36">
        <f>'Scenarios with Weights'!C853</f>
        <v>1.8576309563025863E-4</v>
      </c>
    </row>
    <row r="225" spans="1:3" x14ac:dyDescent="0.2">
      <c r="A225" s="37">
        <v>44377</v>
      </c>
      <c r="B225" s="24">
        <f>5000000-Scenarios!N571</f>
        <v>171187.45327079389</v>
      </c>
      <c r="C225" s="36">
        <f>'Scenarios with Weights'!C569</f>
        <v>4.474189471372742E-5</v>
      </c>
    </row>
    <row r="226" spans="1:3" x14ac:dyDescent="0.2">
      <c r="A226" s="37">
        <v>43885</v>
      </c>
      <c r="B226" s="24">
        <f>5000000-Scenarios!N230</f>
        <v>171243.14396791812</v>
      </c>
      <c r="C226" s="36">
        <f>'Scenarios with Weights'!C228</f>
        <v>8.0981330120528552E-6</v>
      </c>
    </row>
    <row r="227" spans="1:3" x14ac:dyDescent="0.2">
      <c r="A227" s="37">
        <v>43794</v>
      </c>
      <c r="B227" s="24">
        <f>5000000-Scenarios!N170</f>
        <v>170248.8841586411</v>
      </c>
      <c r="C227" s="36">
        <f>'Scenarios with Weights'!C168</f>
        <v>5.9947316990575494E-6</v>
      </c>
    </row>
    <row r="228" spans="1:3" x14ac:dyDescent="0.2">
      <c r="A228" s="37">
        <v>44671</v>
      </c>
      <c r="B228" s="24">
        <f>5000000-Scenarios!N774</f>
        <v>166377.42227517255</v>
      </c>
      <c r="C228" s="36">
        <f>'Scenarios with Weights'!C772</f>
        <v>1.2377387285210443E-4</v>
      </c>
    </row>
    <row r="229" spans="1:3" x14ac:dyDescent="0.2">
      <c r="A229" s="37">
        <v>45043</v>
      </c>
      <c r="B229" s="24">
        <f>5000000-Scenarios!N1030</f>
        <v>169663.14427113626</v>
      </c>
      <c r="C229" s="36">
        <f>'Scenarios with Weights'!C1028</f>
        <v>4.4660163554203239E-4</v>
      </c>
    </row>
    <row r="230" spans="1:3" x14ac:dyDescent="0.2">
      <c r="A230" s="37">
        <v>45138</v>
      </c>
      <c r="B230" s="24">
        <f>5000000-Scenarios!N1094</f>
        <v>172559.72265439481</v>
      </c>
      <c r="C230" s="36">
        <f>'Scenarios with Weights'!C1092</f>
        <v>6.1552137834167445E-4</v>
      </c>
    </row>
    <row r="231" spans="1:3" x14ac:dyDescent="0.2">
      <c r="A231" s="37">
        <v>45610</v>
      </c>
      <c r="B231" s="24">
        <f>5000000-Scenarios!N1421</f>
        <v>167168.78568534367</v>
      </c>
      <c r="C231" s="36">
        <f>'Scenarios with Weights'!C1419</f>
        <v>3.170266252322002E-3</v>
      </c>
    </row>
    <row r="232" spans="1:3" x14ac:dyDescent="0.2">
      <c r="A232" s="37">
        <v>44022</v>
      </c>
      <c r="B232" s="24">
        <f>5000000-Scenarios!N326</f>
        <v>164132.32843275741</v>
      </c>
      <c r="C232" s="36">
        <f>'Scenarios with Weights'!C324</f>
        <v>1.3102952124471847E-5</v>
      </c>
    </row>
    <row r="233" spans="1:3" x14ac:dyDescent="0.2">
      <c r="A233" s="37">
        <v>44580</v>
      </c>
      <c r="B233" s="24">
        <f>5000000-Scenarios!N711</f>
        <v>164170.49096852634</v>
      </c>
      <c r="C233" s="36">
        <f>'Scenarios with Weights'!C709</f>
        <v>9.0257451589802567E-5</v>
      </c>
    </row>
    <row r="234" spans="1:3" x14ac:dyDescent="0.2">
      <c r="A234" s="37">
        <v>44383</v>
      </c>
      <c r="B234" s="24">
        <f>5000000-Scenarios!N574</f>
        <v>163550.88135518041</v>
      </c>
      <c r="C234" s="36">
        <f>'Scenarios with Weights'!C572</f>
        <v>4.5419790768419936E-5</v>
      </c>
    </row>
    <row r="235" spans="1:3" x14ac:dyDescent="0.2">
      <c r="A235" s="37">
        <v>43672</v>
      </c>
      <c r="B235" s="24">
        <f>5000000-Scenarios!N85</f>
        <v>163535.82298465911</v>
      </c>
      <c r="C235" s="36">
        <f>'Scenarios with Weights'!C83</f>
        <v>3.9149986255029023E-6</v>
      </c>
    </row>
    <row r="236" spans="1:3" x14ac:dyDescent="0.2">
      <c r="A236" s="37">
        <v>44579</v>
      </c>
      <c r="B236" s="24">
        <f>5000000-Scenarios!N710</f>
        <v>165038.82723700069</v>
      </c>
      <c r="C236" s="36">
        <f>'Scenarios with Weights'!C708</f>
        <v>8.9806164331853545E-5</v>
      </c>
    </row>
    <row r="237" spans="1:3" x14ac:dyDescent="0.2">
      <c r="A237" s="37">
        <v>44816</v>
      </c>
      <c r="B237" s="24">
        <f>5000000-Scenarios!N873</f>
        <v>163053.13581205346</v>
      </c>
      <c r="C237" s="36">
        <f>'Scenarios with Weights'!C871</f>
        <v>2.0330309316725598E-4</v>
      </c>
    </row>
    <row r="238" spans="1:3" x14ac:dyDescent="0.2">
      <c r="A238" s="37">
        <v>43854</v>
      </c>
      <c r="B238" s="24">
        <f>5000000-Scenarios!N210</f>
        <v>162750.13587442692</v>
      </c>
      <c r="C238" s="36">
        <f>'Scenarios with Weights'!C208</f>
        <v>7.3256559933608707E-6</v>
      </c>
    </row>
    <row r="239" spans="1:3" x14ac:dyDescent="0.2">
      <c r="A239" s="37">
        <v>44096</v>
      </c>
      <c r="B239" s="24">
        <f>5000000-Scenarios!N377</f>
        <v>162601.81413146853</v>
      </c>
      <c r="C239" s="36">
        <f>'Scenarios with Weights'!C375</f>
        <v>1.6919675759304788E-5</v>
      </c>
    </row>
    <row r="240" spans="1:3" x14ac:dyDescent="0.2">
      <c r="A240" s="37">
        <v>44844</v>
      </c>
      <c r="B240" s="24">
        <f>5000000-Scenarios!N893</f>
        <v>162136.18118748441</v>
      </c>
      <c r="C240" s="36">
        <f>'Scenarios with Weights'!C891</f>
        <v>2.2474103230103867E-4</v>
      </c>
    </row>
    <row r="241" spans="1:3" x14ac:dyDescent="0.2">
      <c r="A241" s="37">
        <v>44069</v>
      </c>
      <c r="B241" s="24">
        <f>5000000-Scenarios!N359</f>
        <v>162973.38584756665</v>
      </c>
      <c r="C241" s="36">
        <f>'Scenarios with Weights'!C357</f>
        <v>1.5459928804540808E-5</v>
      </c>
    </row>
    <row r="242" spans="1:3" x14ac:dyDescent="0.2">
      <c r="A242" s="37">
        <v>44201</v>
      </c>
      <c r="B242" s="24">
        <f>5000000-Scenarios!N449</f>
        <v>161314.27361830231</v>
      </c>
      <c r="C242" s="36">
        <f>'Scenarios with Weights'!C447</f>
        <v>2.4273378191679707E-5</v>
      </c>
    </row>
    <row r="243" spans="1:3" x14ac:dyDescent="0.2">
      <c r="A243" s="37">
        <v>45478</v>
      </c>
      <c r="B243" s="24">
        <f>5000000-Scenarios!N1328</f>
        <v>162641.94266860187</v>
      </c>
      <c r="C243" s="36">
        <f>'Scenarios with Weights'!C1326</f>
        <v>1.9890341835847539E-3</v>
      </c>
    </row>
    <row r="244" spans="1:3" x14ac:dyDescent="0.2">
      <c r="A244" s="37">
        <v>44630</v>
      </c>
      <c r="B244" s="24">
        <f>5000000-Scenarios!N746</f>
        <v>160770.73922325764</v>
      </c>
      <c r="C244" s="36">
        <f>'Scenarios with Weights'!C744</f>
        <v>1.0756605497235956E-4</v>
      </c>
    </row>
    <row r="245" spans="1:3" x14ac:dyDescent="0.2">
      <c r="A245" s="37">
        <v>45555</v>
      </c>
      <c r="B245" s="24">
        <f>5000000-Scenarios!N1382</f>
        <v>160255.86976957507</v>
      </c>
      <c r="C245" s="36">
        <f>'Scenarios with Weights'!C1380</f>
        <v>2.6073293098233586E-3</v>
      </c>
    </row>
    <row r="246" spans="1:3" x14ac:dyDescent="0.2">
      <c r="A246" s="37">
        <v>43851</v>
      </c>
      <c r="B246" s="24">
        <f>5000000-Scenarios!N207</f>
        <v>160385.14664088842</v>
      </c>
      <c r="C246" s="36">
        <f>'Scenarios with Weights'!C205</f>
        <v>7.2163196619529603E-6</v>
      </c>
    </row>
    <row r="247" spans="1:3" x14ac:dyDescent="0.2">
      <c r="A247" s="37">
        <v>44281</v>
      </c>
      <c r="B247" s="24">
        <f>5000000-Scenarios!N505</f>
        <v>160245.89124424662</v>
      </c>
      <c r="C247" s="36">
        <f>'Scenarios with Weights'!C503</f>
        <v>3.213939525742805E-5</v>
      </c>
    </row>
    <row r="248" spans="1:3" x14ac:dyDescent="0.2">
      <c r="A248" s="37">
        <v>43839</v>
      </c>
      <c r="B248" s="24">
        <f>5000000-Scenarios!N200</f>
        <v>162649.33070662431</v>
      </c>
      <c r="C248" s="36">
        <f>'Scenarios with Weights'!C198</f>
        <v>6.9675056275928222E-6</v>
      </c>
    </row>
    <row r="249" spans="1:3" x14ac:dyDescent="0.2">
      <c r="A249" s="37">
        <v>43732</v>
      </c>
      <c r="B249" s="24">
        <f>5000000-Scenarios!N126</f>
        <v>162995.16834469233</v>
      </c>
      <c r="C249" s="36">
        <f>'Scenarios with Weights'!C124</f>
        <v>4.8082307697784547E-6</v>
      </c>
    </row>
    <row r="250" spans="1:3" x14ac:dyDescent="0.2">
      <c r="A250" s="37">
        <v>44313</v>
      </c>
      <c r="B250" s="24">
        <f>5000000-Scenarios!N526</f>
        <v>161593.82996816747</v>
      </c>
      <c r="C250" s="36">
        <f>'Scenarios with Weights'!C524</f>
        <v>3.570697052548333E-5</v>
      </c>
    </row>
    <row r="251" spans="1:3" x14ac:dyDescent="0.2">
      <c r="A251" s="37">
        <v>44230</v>
      </c>
      <c r="B251" s="24">
        <f>5000000-Scenarios!N469</f>
        <v>159328.43774607219</v>
      </c>
      <c r="C251" s="36">
        <f>'Scenarios with Weights'!C467</f>
        <v>2.6832961502182577E-5</v>
      </c>
    </row>
    <row r="252" spans="1:3" x14ac:dyDescent="0.2">
      <c r="A252" s="37">
        <v>43571</v>
      </c>
      <c r="B252" s="24">
        <f>5000000-Scenarios!N15</f>
        <v>157525.97475725785</v>
      </c>
      <c r="C252" s="36">
        <f>'Scenarios with Weights'!C13</f>
        <v>2.7564318923082099E-6</v>
      </c>
    </row>
    <row r="253" spans="1:3" x14ac:dyDescent="0.2">
      <c r="A253" s="37">
        <v>45383</v>
      </c>
      <c r="B253" s="24">
        <f>5000000-Scenarios!N1262</f>
        <v>158435.03498906083</v>
      </c>
      <c r="C253" s="36">
        <f>'Scenarios with Weights'!C1260</f>
        <v>1.4287807035394198E-3</v>
      </c>
    </row>
    <row r="254" spans="1:3" x14ac:dyDescent="0.2">
      <c r="A254" s="37">
        <v>45013</v>
      </c>
      <c r="B254" s="24">
        <f>5000000-Scenarios!N1009</f>
        <v>159129.56261304393</v>
      </c>
      <c r="C254" s="36">
        <f>'Scenarios with Weights'!C1007</f>
        <v>4.0198051741901223E-4</v>
      </c>
    </row>
    <row r="255" spans="1:3" x14ac:dyDescent="0.2">
      <c r="A255" s="37">
        <v>44215</v>
      </c>
      <c r="B255" s="24">
        <f>5000000-Scenarios!N458</f>
        <v>157866.96962219477</v>
      </c>
      <c r="C255" s="36">
        <f>'Scenarios with Weights'!C456</f>
        <v>2.5393496007548289E-5</v>
      </c>
    </row>
    <row r="256" spans="1:3" x14ac:dyDescent="0.2">
      <c r="A256" s="37">
        <v>45126</v>
      </c>
      <c r="B256" s="24">
        <f>5000000-Scenarios!N1086</f>
        <v>153638.10202402622</v>
      </c>
      <c r="C256" s="36">
        <f>'Scenarios with Weights'!C1084</f>
        <v>5.9132710634481132E-4</v>
      </c>
    </row>
    <row r="257" spans="1:3" x14ac:dyDescent="0.2">
      <c r="A257" s="37">
        <v>44721</v>
      </c>
      <c r="B257" s="24">
        <f>5000000-Scenarios!N809</f>
        <v>153935.86266962439</v>
      </c>
      <c r="C257" s="36">
        <f>'Scenarios with Weights'!C807</f>
        <v>1.4750989504843867E-4</v>
      </c>
    </row>
    <row r="258" spans="1:3" x14ac:dyDescent="0.2">
      <c r="A258" s="37">
        <v>45594</v>
      </c>
      <c r="B258" s="24">
        <f>5000000-Scenarios!N1409</f>
        <v>151045.25054362603</v>
      </c>
      <c r="C258" s="36">
        <f>'Scenarios with Weights'!C1407</f>
        <v>2.9851950071773633E-3</v>
      </c>
    </row>
    <row r="259" spans="1:3" x14ac:dyDescent="0.2">
      <c r="A259" s="37">
        <v>45140</v>
      </c>
      <c r="B259" s="24">
        <f>5000000-Scenarios!N1096</f>
        <v>156447.73083779402</v>
      </c>
      <c r="C259" s="36">
        <f>'Scenarios with Weights'!C1094</f>
        <v>6.2172306592426911E-4</v>
      </c>
    </row>
    <row r="260" spans="1:3" x14ac:dyDescent="0.2">
      <c r="A260" s="37">
        <v>44120</v>
      </c>
      <c r="B260" s="24">
        <f>5000000-Scenarios!N395</f>
        <v>153804.40690331627</v>
      </c>
      <c r="C260" s="36">
        <f>'Scenarios with Weights'!C393</f>
        <v>1.8517253955006756E-5</v>
      </c>
    </row>
    <row r="261" spans="1:3" x14ac:dyDescent="0.2">
      <c r="A261" s="37">
        <v>43636</v>
      </c>
      <c r="B261" s="24">
        <f>5000000-Scenarios!N60</f>
        <v>152850.6508663753</v>
      </c>
      <c r="C261" s="36">
        <f>'Scenarios with Weights'!C58</f>
        <v>3.4538910385353955E-6</v>
      </c>
    </row>
    <row r="262" spans="1:3" x14ac:dyDescent="0.2">
      <c r="A262" s="37">
        <v>43760</v>
      </c>
      <c r="B262" s="24">
        <f>5000000-Scenarios!N146</f>
        <v>154647.50678419601</v>
      </c>
      <c r="C262" s="36">
        <f>'Scenarios with Weights'!C144</f>
        <v>5.3152499054828474E-6</v>
      </c>
    </row>
    <row r="263" spans="1:3" x14ac:dyDescent="0.2">
      <c r="A263" s="37">
        <v>45117</v>
      </c>
      <c r="B263" s="24">
        <f>5000000-Scenarios!N1079</f>
        <v>152534.21770196967</v>
      </c>
      <c r="C263" s="36">
        <f>'Scenarios with Weights'!C1077</f>
        <v>5.7093853019402302E-4</v>
      </c>
    </row>
    <row r="264" spans="1:3" x14ac:dyDescent="0.2">
      <c r="A264" s="37">
        <v>43963</v>
      </c>
      <c r="B264" s="24">
        <f>5000000-Scenarios!N285</f>
        <v>151567.23380535841</v>
      </c>
      <c r="C264" s="36">
        <f>'Scenarios with Weights'!C283</f>
        <v>1.0668797321410855E-5</v>
      </c>
    </row>
    <row r="265" spans="1:3" x14ac:dyDescent="0.2">
      <c r="A265" s="37">
        <v>45422</v>
      </c>
      <c r="B265" s="24">
        <f>5000000-Scenarios!N1291</f>
        <v>152195.61658672243</v>
      </c>
      <c r="C265" s="36">
        <f>'Scenarios with Weights'!C1289</f>
        <v>1.6523278941911019E-3</v>
      </c>
    </row>
    <row r="266" spans="1:3" x14ac:dyDescent="0.2">
      <c r="A266" s="37">
        <v>44417</v>
      </c>
      <c r="B266" s="24">
        <f>5000000-Scenarios!N598</f>
        <v>152154.10539637879</v>
      </c>
      <c r="C266" s="36">
        <f>'Scenarios with Weights'!C596</f>
        <v>5.122608801575701E-5</v>
      </c>
    </row>
    <row r="267" spans="1:3" x14ac:dyDescent="0.2">
      <c r="A267" s="37">
        <v>45481</v>
      </c>
      <c r="B267" s="24">
        <f>5000000-Scenarios!N1329</f>
        <v>149980.94999362715</v>
      </c>
      <c r="C267" s="36">
        <f>'Scenarios with Weights'!C1327</f>
        <v>1.9990293302359335E-3</v>
      </c>
    </row>
    <row r="268" spans="1:3" x14ac:dyDescent="0.2">
      <c r="A268" s="37">
        <v>45331</v>
      </c>
      <c r="B268" s="24">
        <f>5000000-Scenarios!N1228</f>
        <v>152351.28019106295</v>
      </c>
      <c r="C268" s="36">
        <f>'Scenarios with Weights'!C1226</f>
        <v>1.2048981055851166E-3</v>
      </c>
    </row>
    <row r="269" spans="1:3" x14ac:dyDescent="0.2">
      <c r="A269" s="37">
        <v>45259</v>
      </c>
      <c r="B269" s="24">
        <f>5000000-Scenarios!N1179</f>
        <v>150883.44972273987</v>
      </c>
      <c r="C269" s="36">
        <f>'Scenarios with Weights'!C1177</f>
        <v>9.4249982468855786E-4</v>
      </c>
    </row>
    <row r="270" spans="1:3" x14ac:dyDescent="0.2">
      <c r="A270" s="37">
        <v>43627</v>
      </c>
      <c r="B270" s="24">
        <f>5000000-Scenarios!N53</f>
        <v>148858.00120184571</v>
      </c>
      <c r="C270" s="36">
        <f>'Scenarios with Weights'!C51</f>
        <v>3.3348031095361765E-6</v>
      </c>
    </row>
    <row r="271" spans="1:3" x14ac:dyDescent="0.2">
      <c r="A271" s="37">
        <v>43881</v>
      </c>
      <c r="B271" s="24">
        <f>5000000-Scenarios!N228</f>
        <v>147915.55192665663</v>
      </c>
      <c r="C271" s="36">
        <f>'Scenarios with Weights'!C226</f>
        <v>8.0173541352576275E-6</v>
      </c>
    </row>
    <row r="272" spans="1:3" x14ac:dyDescent="0.2">
      <c r="A272" s="37">
        <v>45100</v>
      </c>
      <c r="B272" s="24">
        <f>5000000-Scenarios!N1069</f>
        <v>148964.42083236016</v>
      </c>
      <c r="C272" s="36">
        <f>'Scenarios with Weights'!C1067</f>
        <v>5.4302541994077328E-4</v>
      </c>
    </row>
    <row r="273" spans="1:3" x14ac:dyDescent="0.2">
      <c r="A273" s="37">
        <v>45602</v>
      </c>
      <c r="B273" s="24">
        <f>5000000-Scenarios!N1415</f>
        <v>150060.42932416033</v>
      </c>
      <c r="C273" s="36">
        <f>'Scenarios with Weights'!C1413</f>
        <v>3.0763392185931861E-3</v>
      </c>
    </row>
    <row r="274" spans="1:3" x14ac:dyDescent="0.2">
      <c r="A274" s="37">
        <v>44470</v>
      </c>
      <c r="B274" s="24">
        <f>5000000-Scenarios!N636</f>
        <v>143286.95878716186</v>
      </c>
      <c r="C274" s="36">
        <f>'Scenarios with Weights'!C634</f>
        <v>6.1974655742816045E-5</v>
      </c>
    </row>
    <row r="275" spans="1:3" x14ac:dyDescent="0.2">
      <c r="A275" s="37">
        <v>45090</v>
      </c>
      <c r="B275" s="24">
        <f>5000000-Scenarios!N1062</f>
        <v>145779.56702286843</v>
      </c>
      <c r="C275" s="36">
        <f>'Scenarios with Weights'!C1060</f>
        <v>5.2430225469520724E-4</v>
      </c>
    </row>
    <row r="276" spans="1:3" x14ac:dyDescent="0.2">
      <c r="A276" s="37">
        <v>44005</v>
      </c>
      <c r="B276" s="24">
        <f>5000000-Scenarios!N314</f>
        <v>144049.64692256879</v>
      </c>
      <c r="C276" s="36">
        <f>'Scenarios with Weights'!C312</f>
        <v>1.233803855830987E-5</v>
      </c>
    </row>
    <row r="277" spans="1:3" x14ac:dyDescent="0.2">
      <c r="A277" s="37">
        <v>45194</v>
      </c>
      <c r="B277" s="24">
        <f>5000000-Scenarios!N1133</f>
        <v>144873.56208465714</v>
      </c>
      <c r="C277" s="36">
        <f>'Scenarios with Weights'!C1131</f>
        <v>7.4841587749862508E-4</v>
      </c>
    </row>
    <row r="278" spans="1:3" x14ac:dyDescent="0.2">
      <c r="A278" s="37">
        <v>45565</v>
      </c>
      <c r="B278" s="24">
        <f>5000000-Scenarios!N1388</f>
        <v>142285.77679083776</v>
      </c>
      <c r="C278" s="36">
        <f>'Scenarios with Weights'!C1386</f>
        <v>2.6869364957103248E-3</v>
      </c>
    </row>
    <row r="279" spans="1:3" x14ac:dyDescent="0.2">
      <c r="A279" s="37">
        <v>43951</v>
      </c>
      <c r="B279" s="24">
        <f>5000000-Scenarios!N277</f>
        <v>138177.04150405806</v>
      </c>
      <c r="C279" s="36">
        <f>'Scenarios with Weights'!C275</f>
        <v>1.0249439369995664E-5</v>
      </c>
    </row>
    <row r="280" spans="1:3" x14ac:dyDescent="0.2">
      <c r="A280" s="37">
        <v>44154</v>
      </c>
      <c r="B280" s="24">
        <f>5000000-Scenarios!N419</f>
        <v>141427.6264697928</v>
      </c>
      <c r="C280" s="36">
        <f>'Scenarios with Weights'!C417</f>
        <v>2.0884430880488162E-5</v>
      </c>
    </row>
    <row r="281" spans="1:3" x14ac:dyDescent="0.2">
      <c r="A281" s="37">
        <v>44431</v>
      </c>
      <c r="B281" s="24">
        <f>5000000-Scenarios!N608</f>
        <v>139916.70022810251</v>
      </c>
      <c r="C281" s="36">
        <f>'Scenarios with Weights'!C606</f>
        <v>5.3859260221180562E-5</v>
      </c>
    </row>
    <row r="282" spans="1:3" x14ac:dyDescent="0.2">
      <c r="A282" s="37">
        <v>43962</v>
      </c>
      <c r="B282" s="24">
        <f>5000000-Scenarios!N284</f>
        <v>141669.3585715685</v>
      </c>
      <c r="C282" s="36">
        <f>'Scenarios with Weights'!C282</f>
        <v>1.0615453334803801E-5</v>
      </c>
    </row>
    <row r="283" spans="1:3" x14ac:dyDescent="0.2">
      <c r="A283" s="37">
        <v>43558</v>
      </c>
      <c r="B283" s="24">
        <f>5000000-Scenarios!N6</f>
        <v>141438.12939173076</v>
      </c>
      <c r="C283" s="36">
        <f>'Scenarios with Weights'!C4</f>
        <v>2.6348445193098247E-6</v>
      </c>
    </row>
    <row r="284" spans="1:3" x14ac:dyDescent="0.2">
      <c r="A284" s="37">
        <v>43973</v>
      </c>
      <c r="B284" s="24">
        <f>5000000-Scenarios!N293</f>
        <v>141057.28028846253</v>
      </c>
      <c r="C284" s="36">
        <f>'Scenarios with Weights'!C291</f>
        <v>1.1105313390950045E-5</v>
      </c>
    </row>
    <row r="285" spans="1:3" x14ac:dyDescent="0.2">
      <c r="A285" s="37">
        <v>45365</v>
      </c>
      <c r="B285" s="24">
        <f>5000000-Scenarios!N1251</f>
        <v>139060.77020538226</v>
      </c>
      <c r="C285" s="36">
        <f>'Scenarios with Weights'!C1249</f>
        <v>1.3521331623436033E-3</v>
      </c>
    </row>
    <row r="286" spans="1:3" x14ac:dyDescent="0.2">
      <c r="A286" s="37">
        <v>45281</v>
      </c>
      <c r="B286" s="24">
        <f>5000000-Scenarios!N1195</f>
        <v>137182.94579769019</v>
      </c>
      <c r="C286" s="36">
        <f>'Scenarios with Weights'!C1193</f>
        <v>1.0212027747315063E-3</v>
      </c>
    </row>
    <row r="287" spans="1:3" x14ac:dyDescent="0.2">
      <c r="A287" s="37">
        <v>44039</v>
      </c>
      <c r="B287" s="24">
        <f>5000000-Scenarios!N337</f>
        <v>137188.00734866969</v>
      </c>
      <c r="C287" s="36">
        <f>'Scenarios with Weights'!C335</f>
        <v>1.3845711115018709E-5</v>
      </c>
    </row>
    <row r="288" spans="1:3" x14ac:dyDescent="0.2">
      <c r="A288" s="37">
        <v>45180</v>
      </c>
      <c r="B288" s="24">
        <f>5000000-Scenarios!N1123</f>
        <v>135739.74405696802</v>
      </c>
      <c r="C288" s="36">
        <f>'Scenarios with Weights'!C1121</f>
        <v>7.1182592289037265E-4</v>
      </c>
    </row>
    <row r="289" spans="1:3" x14ac:dyDescent="0.2">
      <c r="A289" s="37">
        <v>43865</v>
      </c>
      <c r="B289" s="24">
        <f>5000000-Scenarios!N217</f>
        <v>138330.92682184093</v>
      </c>
      <c r="C289" s="36">
        <f>'Scenarios with Weights'!C215</f>
        <v>7.5872598038873044E-6</v>
      </c>
    </row>
    <row r="290" spans="1:3" x14ac:dyDescent="0.2">
      <c r="A290" s="37">
        <v>44799</v>
      </c>
      <c r="B290" s="24">
        <f>5000000-Scenarios!N863</f>
        <v>133752.75477211736</v>
      </c>
      <c r="C290" s="36">
        <f>'Scenarios with Weights'!C861</f>
        <v>1.9336363146640382E-4</v>
      </c>
    </row>
    <row r="291" spans="1:3" x14ac:dyDescent="0.2">
      <c r="A291" s="37">
        <v>43825</v>
      </c>
      <c r="B291" s="24">
        <f>5000000-Scenarios!N191</f>
        <v>134018.09085801709</v>
      </c>
      <c r="C291" s="36">
        <f>'Scenarios with Weights'!C189</f>
        <v>6.6601660165636273E-6</v>
      </c>
    </row>
    <row r="292" spans="1:3" x14ac:dyDescent="0.2">
      <c r="A292" s="37">
        <v>45344</v>
      </c>
      <c r="B292" s="24">
        <f>5000000-Scenarios!N1236</f>
        <v>134141.17921099253</v>
      </c>
      <c r="C292" s="36">
        <f>'Scenarios with Weights'!C1234</f>
        <v>1.254196763100121E-3</v>
      </c>
    </row>
    <row r="293" spans="1:3" x14ac:dyDescent="0.2">
      <c r="A293" s="37">
        <v>44966</v>
      </c>
      <c r="B293" s="24">
        <f>5000000-Scenarios!N977</f>
        <v>133354.01898974646</v>
      </c>
      <c r="C293" s="36">
        <f>'Scenarios with Weights'!C975</f>
        <v>3.4240775226062448E-4</v>
      </c>
    </row>
    <row r="294" spans="1:3" x14ac:dyDescent="0.2">
      <c r="A294" s="37">
        <v>44195</v>
      </c>
      <c r="B294" s="24">
        <f>5000000-Scenarios!N446</f>
        <v>133037.37443285435</v>
      </c>
      <c r="C294" s="36">
        <f>'Scenarios with Weights'!C444</f>
        <v>2.391109498799662E-5</v>
      </c>
    </row>
    <row r="295" spans="1:3" x14ac:dyDescent="0.2">
      <c r="A295" s="37">
        <v>43613</v>
      </c>
      <c r="B295" s="24">
        <f>5000000-Scenarios!N43</f>
        <v>133807.78365131188</v>
      </c>
      <c r="C295" s="36">
        <f>'Scenarios with Weights'!C41</f>
        <v>3.1717650205886155E-6</v>
      </c>
    </row>
    <row r="296" spans="1:3" x14ac:dyDescent="0.2">
      <c r="A296" s="37">
        <v>45124</v>
      </c>
      <c r="B296" s="24">
        <f>5000000-Scenarios!N1084</f>
        <v>134676.21015941352</v>
      </c>
      <c r="C296" s="36">
        <f>'Scenarios with Weights'!C1082</f>
        <v>5.8542861845902188E-4</v>
      </c>
    </row>
    <row r="297" spans="1:3" x14ac:dyDescent="0.2">
      <c r="A297" s="37">
        <v>44783</v>
      </c>
      <c r="B297" s="24">
        <f>5000000-Scenarios!N851</f>
        <v>130053.6167812366</v>
      </c>
      <c r="C297" s="36">
        <f>'Scenarios with Weights'!C849</f>
        <v>1.8207560541655214E-4</v>
      </c>
    </row>
    <row r="298" spans="1:3" x14ac:dyDescent="0.2">
      <c r="A298" s="37">
        <v>44601</v>
      </c>
      <c r="B298" s="24">
        <f>5000000-Scenarios!N726</f>
        <v>129008.46278554946</v>
      </c>
      <c r="C298" s="36">
        <f>'Scenarios with Weights'!C724</f>
        <v>9.73053806497921E-5</v>
      </c>
    </row>
    <row r="299" spans="1:3" x14ac:dyDescent="0.2">
      <c r="A299" s="37">
        <v>44207</v>
      </c>
      <c r="B299" s="24">
        <f>5000000-Scenarios!N453</f>
        <v>129100.89943668339</v>
      </c>
      <c r="C299" s="36">
        <f>'Scenarios with Weights'!C451</f>
        <v>2.4764975318766778E-5</v>
      </c>
    </row>
    <row r="300" spans="1:3" x14ac:dyDescent="0.2">
      <c r="A300" s="37">
        <v>44629</v>
      </c>
      <c r="B300" s="24">
        <f>5000000-Scenarios!N745</f>
        <v>128842.98889696412</v>
      </c>
      <c r="C300" s="36">
        <f>'Scenarios with Weights'!C743</f>
        <v>1.0702822469749777E-4</v>
      </c>
    </row>
    <row r="301" spans="1:3" x14ac:dyDescent="0.2">
      <c r="A301" s="37">
        <v>44791</v>
      </c>
      <c r="B301" s="24">
        <f>5000000-Scenarios!N857</f>
        <v>129277.69152845815</v>
      </c>
      <c r="C301" s="36">
        <f>'Scenarios with Weights'!C855</f>
        <v>1.8763475228429448E-4</v>
      </c>
    </row>
    <row r="302" spans="1:3" x14ac:dyDescent="0.2">
      <c r="A302" s="37">
        <v>44890</v>
      </c>
      <c r="B302" s="24">
        <f>5000000-Scenarios!N926</f>
        <v>129826.8824760979</v>
      </c>
      <c r="C302" s="36">
        <f>'Scenarios with Weights'!C924</f>
        <v>2.6516775195598242E-4</v>
      </c>
    </row>
    <row r="303" spans="1:3" x14ac:dyDescent="0.2">
      <c r="A303" s="37">
        <v>44071</v>
      </c>
      <c r="B303" s="24">
        <f>5000000-Scenarios!N361</f>
        <v>129896.26151595917</v>
      </c>
      <c r="C303" s="36">
        <f>'Scenarios with Weights'!C359</f>
        <v>1.561569536581481E-5</v>
      </c>
    </row>
    <row r="304" spans="1:3" x14ac:dyDescent="0.2">
      <c r="A304" s="37">
        <v>44243</v>
      </c>
      <c r="B304" s="24">
        <f>5000000-Scenarios!N477</f>
        <v>127452.58023130707</v>
      </c>
      <c r="C304" s="36">
        <f>'Scenarios with Weights'!C475</f>
        <v>2.7930837723480983E-5</v>
      </c>
    </row>
    <row r="305" spans="1:3" x14ac:dyDescent="0.2">
      <c r="A305" s="37">
        <v>43938</v>
      </c>
      <c r="B305" s="24">
        <f>5000000-Scenarios!N268</f>
        <v>129278.07832019683</v>
      </c>
      <c r="C305" s="36">
        <f>'Scenarios with Weights'!C266</f>
        <v>9.797332277786528E-6</v>
      </c>
    </row>
    <row r="306" spans="1:3" x14ac:dyDescent="0.2">
      <c r="A306" s="37">
        <v>44209</v>
      </c>
      <c r="B306" s="24">
        <f>5000000-Scenarios!N455</f>
        <v>127943.71691057086</v>
      </c>
      <c r="C306" s="36">
        <f>'Scenarios with Weights'!C453</f>
        <v>2.5014494905448628E-5</v>
      </c>
    </row>
    <row r="307" spans="1:3" x14ac:dyDescent="0.2">
      <c r="A307" s="37">
        <v>44063</v>
      </c>
      <c r="B307" s="24">
        <f>5000000-Scenarios!N355</f>
        <v>128745.93199653365</v>
      </c>
      <c r="C307" s="36">
        <f>'Scenarios with Weights'!C353</f>
        <v>1.5153041497468729E-5</v>
      </c>
    </row>
    <row r="308" spans="1:3" x14ac:dyDescent="0.2">
      <c r="A308" s="37">
        <v>44559</v>
      </c>
      <c r="B308" s="24">
        <f>5000000-Scenarios!N697</f>
        <v>127025.33644029591</v>
      </c>
      <c r="C308" s="36">
        <f>'Scenarios with Weights'!C695</f>
        <v>8.4140714873691795E-5</v>
      </c>
    </row>
    <row r="309" spans="1:3" x14ac:dyDescent="0.2">
      <c r="A309" s="37">
        <v>44529</v>
      </c>
      <c r="B309" s="24">
        <f>5000000-Scenarios!N676</f>
        <v>124820.55598594528</v>
      </c>
      <c r="C309" s="36">
        <f>'Scenarios with Weights'!C674</f>
        <v>7.5733999630077297E-5</v>
      </c>
    </row>
    <row r="310" spans="1:3" x14ac:dyDescent="0.2">
      <c r="A310" s="37">
        <v>45449</v>
      </c>
      <c r="B310" s="24">
        <f>5000000-Scenarios!N1309</f>
        <v>126829.19623297825</v>
      </c>
      <c r="C310" s="36">
        <f>'Scenarios with Weights'!C1307</f>
        <v>1.8083428825077753E-3</v>
      </c>
    </row>
    <row r="311" spans="1:3" x14ac:dyDescent="0.2">
      <c r="A311" s="37">
        <v>44256</v>
      </c>
      <c r="B311" s="24">
        <f>5000000-Scenarios!N486</f>
        <v>123951.38756851293</v>
      </c>
      <c r="C311" s="36">
        <f>'Scenarios with Weights'!C484</f>
        <v>2.92197324417666E-5</v>
      </c>
    </row>
    <row r="312" spans="1:3" x14ac:dyDescent="0.2">
      <c r="A312" s="37">
        <v>43969</v>
      </c>
      <c r="B312" s="24">
        <f>5000000-Scenarios!N289</f>
        <v>125626.87420172058</v>
      </c>
      <c r="C312" s="36">
        <f>'Scenarios with Weights'!C287</f>
        <v>1.0884867374423812E-5</v>
      </c>
    </row>
    <row r="313" spans="1:3" x14ac:dyDescent="0.2">
      <c r="A313" s="37">
        <v>44351</v>
      </c>
      <c r="B313" s="24">
        <f>5000000-Scenarios!N553</f>
        <v>123798.45550613292</v>
      </c>
      <c r="C313" s="36">
        <f>'Scenarios with Weights'!C551</f>
        <v>4.0881782647288039E-5</v>
      </c>
    </row>
    <row r="314" spans="1:3" x14ac:dyDescent="0.2">
      <c r="A314" s="37">
        <v>43651</v>
      </c>
      <c r="B314" s="24">
        <f>5000000-Scenarios!N70</f>
        <v>125418.40450309217</v>
      </c>
      <c r="C314" s="36">
        <f>'Scenarios with Weights'!C68</f>
        <v>3.6314312379828994E-6</v>
      </c>
    </row>
    <row r="315" spans="1:3" x14ac:dyDescent="0.2">
      <c r="A315" s="37">
        <v>45278</v>
      </c>
      <c r="B315" s="24">
        <f>5000000-Scenarios!N1192</f>
        <v>124536.55970217381</v>
      </c>
      <c r="C315" s="36">
        <f>'Scenarios with Weights'!C1190</f>
        <v>1.0059611956682916E-3</v>
      </c>
    </row>
    <row r="316" spans="1:3" x14ac:dyDescent="0.2">
      <c r="A316" s="37">
        <v>43832</v>
      </c>
      <c r="B316" s="24">
        <f>5000000-Scenarios!N195</f>
        <v>122206.37860493362</v>
      </c>
      <c r="C316" s="36">
        <f>'Scenarios with Weights'!C193</f>
        <v>6.7950511756795474E-6</v>
      </c>
    </row>
    <row r="317" spans="1:3" x14ac:dyDescent="0.2">
      <c r="A317" s="37">
        <v>44446</v>
      </c>
      <c r="B317" s="24">
        <f>5000000-Scenarios!N618</f>
        <v>122338.57568177953</v>
      </c>
      <c r="C317" s="36">
        <f>'Scenarios with Weights'!C616</f>
        <v>5.6627785254274303E-5</v>
      </c>
    </row>
    <row r="318" spans="1:3" x14ac:dyDescent="0.2">
      <c r="A318" s="37">
        <v>43788</v>
      </c>
      <c r="B318" s="24">
        <f>5000000-Scenarios!N166</f>
        <v>122597.42147822399</v>
      </c>
      <c r="C318" s="36">
        <f>'Scenarios with Weights'!C164</f>
        <v>5.8757332812121151E-6</v>
      </c>
    </row>
    <row r="319" spans="1:3" x14ac:dyDescent="0.2">
      <c r="A319" s="37">
        <v>45148</v>
      </c>
      <c r="B319" s="24">
        <f>5000000-Scenarios!N1102</f>
        <v>118196.44632501993</v>
      </c>
      <c r="C319" s="36">
        <f>'Scenarios with Weights'!C1100</f>
        <v>6.4070556402789415E-4</v>
      </c>
    </row>
    <row r="320" spans="1:3" x14ac:dyDescent="0.2">
      <c r="A320" s="37">
        <v>45510</v>
      </c>
      <c r="B320" s="24">
        <f>5000000-Scenarios!N1350</f>
        <v>119808.019705249</v>
      </c>
      <c r="C320" s="36">
        <f>'Scenarios with Weights'!C1348</f>
        <v>2.2209279546980269E-3</v>
      </c>
    </row>
    <row r="321" spans="1:3" x14ac:dyDescent="0.2">
      <c r="A321" s="37">
        <v>44449</v>
      </c>
      <c r="B321" s="24">
        <f>5000000-Scenarios!N621</f>
        <v>120753.00341403112</v>
      </c>
      <c r="C321" s="36">
        <f>'Scenarios with Weights'!C619</f>
        <v>5.7485767520234742E-5</v>
      </c>
    </row>
    <row r="322" spans="1:3" x14ac:dyDescent="0.2">
      <c r="A322" s="37">
        <v>44158</v>
      </c>
      <c r="B322" s="24">
        <f>5000000-Scenarios!N421</f>
        <v>118888.78180178627</v>
      </c>
      <c r="C322" s="36">
        <f>'Scenarios with Weights'!C419</f>
        <v>2.1094852029482244E-5</v>
      </c>
    </row>
    <row r="323" spans="1:3" x14ac:dyDescent="0.2">
      <c r="A323" s="37">
        <v>44141</v>
      </c>
      <c r="B323" s="24">
        <f>5000000-Scenarios!N410</f>
        <v>118674.60199190769</v>
      </c>
      <c r="C323" s="36">
        <f>'Scenarios with Weights'!C408</f>
        <v>1.9963209828587426E-5</v>
      </c>
    </row>
    <row r="324" spans="1:3" x14ac:dyDescent="0.2">
      <c r="A324" s="37">
        <v>44664</v>
      </c>
      <c r="B324" s="24">
        <f>5000000-Scenarios!N770</f>
        <v>116989.22829797957</v>
      </c>
      <c r="C324" s="36">
        <f>'Scenarios with Weights'!C768</f>
        <v>1.2131689966641244E-4</v>
      </c>
    </row>
    <row r="325" spans="1:3" x14ac:dyDescent="0.2">
      <c r="A325" s="37">
        <v>43971</v>
      </c>
      <c r="B325" s="24">
        <f>5000000-Scenarios!N291</f>
        <v>119400.67420914583</v>
      </c>
      <c r="C325" s="36">
        <f>'Scenarios with Weights'!C289</f>
        <v>1.0994537889875319E-5</v>
      </c>
    </row>
    <row r="326" spans="1:3" x14ac:dyDescent="0.2">
      <c r="A326" s="37">
        <v>44412</v>
      </c>
      <c r="B326" s="24">
        <f>5000000-Scenarios!N595</f>
        <v>118031.04817088973</v>
      </c>
      <c r="C326" s="36">
        <f>'Scenarios with Weights'!C593</f>
        <v>5.0461532248860833E-5</v>
      </c>
    </row>
    <row r="327" spans="1:3" x14ac:dyDescent="0.2">
      <c r="A327" s="37">
        <v>45294</v>
      </c>
      <c r="B327" s="24">
        <f>5000000-Scenarios!N1202</f>
        <v>120283.44749687053</v>
      </c>
      <c r="C327" s="36">
        <f>'Scenarios with Weights'!C1200</f>
        <v>1.0576705719406629E-3</v>
      </c>
    </row>
    <row r="328" spans="1:3" x14ac:dyDescent="0.2">
      <c r="A328" s="37">
        <v>43676</v>
      </c>
      <c r="B328" s="24">
        <f>5000000-Scenarios!N87</f>
        <v>121928.24896037392</v>
      </c>
      <c r="C328" s="36">
        <f>'Scenarios with Weights'!C85</f>
        <v>3.9544442064623659E-6</v>
      </c>
    </row>
    <row r="329" spans="1:3" x14ac:dyDescent="0.2">
      <c r="A329" s="37">
        <v>44832</v>
      </c>
      <c r="B329" s="24">
        <f>5000000-Scenarios!N885</f>
        <v>117101.33372515626</v>
      </c>
      <c r="C329" s="36">
        <f>'Scenarios with Weights'!C883</f>
        <v>2.1590714633757042E-4</v>
      </c>
    </row>
    <row r="330" spans="1:3" x14ac:dyDescent="0.2">
      <c r="A330" s="37">
        <v>45257</v>
      </c>
      <c r="B330" s="24">
        <f>5000000-Scenarios!N1177</f>
        <v>117750.41971231252</v>
      </c>
      <c r="C330" s="36">
        <f>'Scenarios with Weights'!C1175</f>
        <v>9.3309838893728965E-4</v>
      </c>
    </row>
    <row r="331" spans="1:3" x14ac:dyDescent="0.2">
      <c r="A331" s="37">
        <v>44425</v>
      </c>
      <c r="B331" s="24">
        <f>5000000-Scenarios!N604</f>
        <v>117215.43978947587</v>
      </c>
      <c r="C331" s="36">
        <f>'Scenarios with Weights'!C602</f>
        <v>5.279012700982206E-5</v>
      </c>
    </row>
    <row r="332" spans="1:3" x14ac:dyDescent="0.2">
      <c r="A332" s="37">
        <v>43735</v>
      </c>
      <c r="B332" s="24">
        <f>5000000-Scenarios!N129</f>
        <v>117270.75110147521</v>
      </c>
      <c r="C332" s="36">
        <f>'Scenarios with Weights'!C127</f>
        <v>4.8810815216238812E-6</v>
      </c>
    </row>
    <row r="333" spans="1:3" x14ac:dyDescent="0.2">
      <c r="A333" s="37">
        <v>45315</v>
      </c>
      <c r="B333" s="24">
        <f>5000000-Scenarios!N1216</f>
        <v>115076.75820736215</v>
      </c>
      <c r="C333" s="36">
        <f>'Scenarios with Weights'!C1214</f>
        <v>1.1345595362268713E-3</v>
      </c>
    </row>
    <row r="334" spans="1:3" x14ac:dyDescent="0.2">
      <c r="A334" s="37">
        <v>43948</v>
      </c>
      <c r="B334" s="24">
        <f>5000000-Scenarios!N274</f>
        <v>116936.83045319282</v>
      </c>
      <c r="C334" s="36">
        <f>'Scenarios with Weights'!C272</f>
        <v>1.0096465206218558E-5</v>
      </c>
    </row>
    <row r="335" spans="1:3" x14ac:dyDescent="0.2">
      <c r="A335" s="37">
        <v>44524</v>
      </c>
      <c r="B335" s="24">
        <f>5000000-Scenarios!N674</f>
        <v>113785.22823159117</v>
      </c>
      <c r="C335" s="36">
        <f>'Scenarios with Weights'!C672</f>
        <v>7.4978552983767283E-5</v>
      </c>
    </row>
    <row r="336" spans="1:3" x14ac:dyDescent="0.2">
      <c r="A336" s="37">
        <v>44911</v>
      </c>
      <c r="B336" s="24">
        <f>5000000-Scenarios!N941</f>
        <v>113761.28901292384</v>
      </c>
      <c r="C336" s="36">
        <f>'Scenarios with Weights'!C939</f>
        <v>2.8587389279935866E-4</v>
      </c>
    </row>
    <row r="337" spans="1:3" x14ac:dyDescent="0.2">
      <c r="A337" s="37">
        <v>44880</v>
      </c>
      <c r="B337" s="24">
        <f>5000000-Scenarios!N919</f>
        <v>111714.5478207171</v>
      </c>
      <c r="C337" s="36">
        <f>'Scenarios with Weights'!C917</f>
        <v>2.5602493938155696E-4</v>
      </c>
    </row>
    <row r="338" spans="1:3" x14ac:dyDescent="0.2">
      <c r="A338" s="37">
        <v>45632</v>
      </c>
      <c r="B338" s="24">
        <f>5000000-Scenarios!N1436</f>
        <v>114082.18496954162</v>
      </c>
      <c r="C338" s="36">
        <f>'Scenarios with Weights'!C1434</f>
        <v>3.4178226729175169E-3</v>
      </c>
    </row>
    <row r="339" spans="1:3" x14ac:dyDescent="0.2">
      <c r="A339" s="37">
        <v>43874</v>
      </c>
      <c r="B339" s="24">
        <f>5000000-Scenarios!N224</f>
        <v>114368.3481628634</v>
      </c>
      <c r="C339" s="36">
        <f>'Scenarios with Weights'!C222</f>
        <v>7.8582056520065427E-6</v>
      </c>
    </row>
    <row r="340" spans="1:3" x14ac:dyDescent="0.2">
      <c r="A340" s="37">
        <v>45376</v>
      </c>
      <c r="B340" s="24">
        <f>5000000-Scenarios!N1258</f>
        <v>115453.97334508039</v>
      </c>
      <c r="C340" s="36">
        <f>'Scenarios with Weights'!C1256</f>
        <v>1.4004186930767985E-3</v>
      </c>
    </row>
    <row r="341" spans="1:3" x14ac:dyDescent="0.2">
      <c r="A341" s="37">
        <v>45177</v>
      </c>
      <c r="B341" s="24">
        <f>5000000-Scenarios!N1122</f>
        <v>112443.37962329667</v>
      </c>
      <c r="C341" s="36">
        <f>'Scenarios with Weights'!C1120</f>
        <v>7.0826679327592079E-4</v>
      </c>
    </row>
    <row r="342" spans="1:3" x14ac:dyDescent="0.2">
      <c r="A342" s="37">
        <v>44175</v>
      </c>
      <c r="B342" s="24">
        <f>5000000-Scenarios!N433</f>
        <v>116000.50354060251</v>
      </c>
      <c r="C342" s="36">
        <f>'Scenarios with Weights'!C431</f>
        <v>2.2402656217098669E-5</v>
      </c>
    </row>
    <row r="343" spans="1:3" x14ac:dyDescent="0.2">
      <c r="A343" s="37">
        <v>44119</v>
      </c>
      <c r="B343" s="24">
        <f>5000000-Scenarios!N394</f>
        <v>112895.53373549692</v>
      </c>
      <c r="C343" s="36">
        <f>'Scenarios with Weights'!C392</f>
        <v>1.8424667685231721E-5</v>
      </c>
    </row>
    <row r="344" spans="1:3" x14ac:dyDescent="0.2">
      <c r="A344" s="37">
        <v>43935</v>
      </c>
      <c r="B344" s="24">
        <f>5000000-Scenarios!N265</f>
        <v>113011.14442943037</v>
      </c>
      <c r="C344" s="36">
        <f>'Scenarios with Weights'!C263</f>
        <v>9.6511058688740291E-6</v>
      </c>
    </row>
    <row r="345" spans="1:3" x14ac:dyDescent="0.2">
      <c r="A345" s="37">
        <v>44125</v>
      </c>
      <c r="B345" s="24">
        <f>5000000-Scenarios!N398</f>
        <v>114165.07659898698</v>
      </c>
      <c r="C345" s="36">
        <f>'Scenarios with Weights'!C396</f>
        <v>1.879781367381515E-5</v>
      </c>
    </row>
    <row r="346" spans="1:3" x14ac:dyDescent="0.2">
      <c r="A346" s="37">
        <v>45539</v>
      </c>
      <c r="B346" s="24">
        <f>5000000-Scenarios!N1370</f>
        <v>112416.27940963488</v>
      </c>
      <c r="C346" s="36">
        <f>'Scenarios with Weights'!C1368</f>
        <v>2.4551207432659942E-3</v>
      </c>
    </row>
    <row r="347" spans="1:3" x14ac:dyDescent="0.2">
      <c r="A347" s="37">
        <v>43789</v>
      </c>
      <c r="B347" s="24">
        <f>5000000-Scenarios!N167</f>
        <v>111014.17243842408</v>
      </c>
      <c r="C347" s="36">
        <f>'Scenarios with Weights'!C165</f>
        <v>5.905259579107652E-6</v>
      </c>
    </row>
    <row r="348" spans="1:3" x14ac:dyDescent="0.2">
      <c r="A348" s="37">
        <v>43742</v>
      </c>
      <c r="B348" s="24">
        <f>5000000-Scenarios!N134</f>
        <v>112238.57592709549</v>
      </c>
      <c r="C348" s="36">
        <f>'Scenarios with Weights'!C132</f>
        <v>5.0049605354521293E-6</v>
      </c>
    </row>
    <row r="349" spans="1:3" x14ac:dyDescent="0.2">
      <c r="A349" s="37">
        <v>43567</v>
      </c>
      <c r="B349" s="24">
        <f>5000000-Scenarios!N13</f>
        <v>111396.85062806774</v>
      </c>
      <c r="C349" s="36">
        <f>'Scenarios with Weights'!C11</f>
        <v>2.7289364841824353E-6</v>
      </c>
    </row>
    <row r="350" spans="1:3" x14ac:dyDescent="0.2">
      <c r="A350" s="37">
        <v>43847</v>
      </c>
      <c r="B350" s="24">
        <f>5000000-Scenarios!N206</f>
        <v>110388.53263860289</v>
      </c>
      <c r="C350" s="36">
        <f>'Scenarios with Weights'!C204</f>
        <v>7.1802380636431953E-6</v>
      </c>
    </row>
    <row r="351" spans="1:3" x14ac:dyDescent="0.2">
      <c r="A351" s="37">
        <v>44972</v>
      </c>
      <c r="B351" s="24">
        <f>5000000-Scenarios!N981</f>
        <v>108712.06804842316</v>
      </c>
      <c r="C351" s="36">
        <f>'Scenarios with Weights'!C979</f>
        <v>3.4934237281382635E-4</v>
      </c>
    </row>
    <row r="352" spans="1:3" x14ac:dyDescent="0.2">
      <c r="A352" s="37">
        <v>44091</v>
      </c>
      <c r="B352" s="24">
        <f>5000000-Scenarios!N374</f>
        <v>110395.72797055356</v>
      </c>
      <c r="C352" s="36">
        <f>'Scenarios with Weights'!C372</f>
        <v>1.6667147483637693E-5</v>
      </c>
    </row>
    <row r="353" spans="1:3" x14ac:dyDescent="0.2">
      <c r="A353" s="37">
        <v>44316</v>
      </c>
      <c r="B353" s="24">
        <f>5000000-Scenarios!N529</f>
        <v>107825.96983672027</v>
      </c>
      <c r="C353" s="36">
        <f>'Scenarios with Weights'!C527</f>
        <v>3.6247976099769406E-5</v>
      </c>
    </row>
    <row r="354" spans="1:3" x14ac:dyDescent="0.2">
      <c r="A354" s="37">
        <v>45064</v>
      </c>
      <c r="B354" s="24">
        <f>5000000-Scenarios!N1045</f>
        <v>108616.39751811605</v>
      </c>
      <c r="C354" s="36">
        <f>'Scenarios with Weights'!C1043</f>
        <v>4.8147539488193372E-4</v>
      </c>
    </row>
    <row r="355" spans="1:3" x14ac:dyDescent="0.2">
      <c r="A355" s="37">
        <v>44818</v>
      </c>
      <c r="B355" s="24">
        <f>5000000-Scenarios!N875</f>
        <v>107910.54335144442</v>
      </c>
      <c r="C355" s="36">
        <f>'Scenarios with Weights'!C873</f>
        <v>2.0535147412161913E-4</v>
      </c>
    </row>
    <row r="356" spans="1:3" x14ac:dyDescent="0.2">
      <c r="A356" s="37">
        <v>45559</v>
      </c>
      <c r="B356" s="24">
        <f>5000000-Scenarios!N1384</f>
        <v>107648.06975034531</v>
      </c>
      <c r="C356" s="36">
        <f>'Scenarios with Weights'!C1382</f>
        <v>2.6335994644815625E-3</v>
      </c>
    </row>
    <row r="357" spans="1:3" x14ac:dyDescent="0.2">
      <c r="A357" s="37">
        <v>43860</v>
      </c>
      <c r="B357" s="24">
        <f>5000000-Scenarios!N214</f>
        <v>106677.99281921051</v>
      </c>
      <c r="C357" s="36">
        <f>'Scenarios with Weights'!C212</f>
        <v>7.4740190029068098E-6</v>
      </c>
    </row>
    <row r="358" spans="1:3" x14ac:dyDescent="0.2">
      <c r="A358" s="37">
        <v>45572</v>
      </c>
      <c r="B358" s="24">
        <f>5000000-Scenarios!N1393</f>
        <v>107748.26489538886</v>
      </c>
      <c r="C358" s="36">
        <f>'Scenarios with Weights'!C1391</f>
        <v>2.7551293832564824E-3</v>
      </c>
    </row>
    <row r="359" spans="1:3" x14ac:dyDescent="0.2">
      <c r="A359" s="37">
        <v>44930</v>
      </c>
      <c r="B359" s="24">
        <f>5000000-Scenarios!N952</f>
        <v>104726.59925189987</v>
      </c>
      <c r="C359" s="36">
        <f>'Scenarios with Weights'!C950</f>
        <v>3.0207905038692116E-4</v>
      </c>
    </row>
    <row r="360" spans="1:3" x14ac:dyDescent="0.2">
      <c r="A360" s="37">
        <v>44277</v>
      </c>
      <c r="B360" s="24">
        <f>5000000-Scenarios!N501</f>
        <v>106077.49212015048</v>
      </c>
      <c r="C360" s="36">
        <f>'Scenarios with Weights'!C499</f>
        <v>3.1501412211957597E-5</v>
      </c>
    </row>
    <row r="361" spans="1:3" x14ac:dyDescent="0.2">
      <c r="A361" s="37">
        <v>44140</v>
      </c>
      <c r="B361" s="24">
        <f>5000000-Scenarios!N409</f>
        <v>113187.31368494593</v>
      </c>
      <c r="C361" s="36">
        <f>'Scenarios with Weights'!C407</f>
        <v>1.9863393779444493E-5</v>
      </c>
    </row>
    <row r="362" spans="1:3" x14ac:dyDescent="0.2">
      <c r="A362" s="37">
        <v>44371</v>
      </c>
      <c r="B362" s="24">
        <f>5000000-Scenarios!N567</f>
        <v>107429.1082321601</v>
      </c>
      <c r="C362" s="36">
        <f>'Scenarios with Weights'!C565</f>
        <v>4.3853745760676257E-5</v>
      </c>
    </row>
    <row r="363" spans="1:3" x14ac:dyDescent="0.2">
      <c r="A363" s="37">
        <v>44897</v>
      </c>
      <c r="B363" s="24">
        <f>5000000-Scenarios!N931</f>
        <v>103416.99139489979</v>
      </c>
      <c r="C363" s="36">
        <f>'Scenarios with Weights'!C929</f>
        <v>2.7189755547715619E-4</v>
      </c>
    </row>
    <row r="364" spans="1:3" x14ac:dyDescent="0.2">
      <c r="A364" s="37">
        <v>45336</v>
      </c>
      <c r="B364" s="24">
        <f>5000000-Scenarios!N1231</f>
        <v>103070.76346461289</v>
      </c>
      <c r="C364" s="36">
        <f>'Scenarios with Weights'!C1229</f>
        <v>1.2231538293828847E-3</v>
      </c>
    </row>
    <row r="365" spans="1:3" x14ac:dyDescent="0.2">
      <c r="A365" s="37">
        <v>44739</v>
      </c>
      <c r="B365" s="24">
        <f>5000000-Scenarios!N820</f>
        <v>98678.088705435395</v>
      </c>
      <c r="C365" s="36">
        <f>'Scenarios with Weights'!C818</f>
        <v>1.5587169777053081E-4</v>
      </c>
    </row>
    <row r="366" spans="1:3" x14ac:dyDescent="0.2">
      <c r="A366" s="37">
        <v>44561</v>
      </c>
      <c r="B366" s="24">
        <f>5000000-Scenarios!N699</f>
        <v>104729.22929240856</v>
      </c>
      <c r="C366" s="36">
        <f>'Scenarios with Weights'!C697</f>
        <v>8.4988474910928298E-5</v>
      </c>
    </row>
    <row r="367" spans="1:3" x14ac:dyDescent="0.2">
      <c r="A367" s="37">
        <v>44392</v>
      </c>
      <c r="B367" s="24">
        <f>5000000-Scenarios!N581</f>
        <v>101098.15356729366</v>
      </c>
      <c r="C367" s="36">
        <f>'Scenarios with Weights'!C579</f>
        <v>4.7041760234239851E-5</v>
      </c>
    </row>
    <row r="368" spans="1:3" x14ac:dyDescent="0.2">
      <c r="A368" s="37">
        <v>45519</v>
      </c>
      <c r="B368" s="24">
        <f>5000000-Scenarios!N1357</f>
        <v>102051.9801838072</v>
      </c>
      <c r="C368" s="36">
        <f>'Scenarios with Weights'!C1355</f>
        <v>2.3002386971598945E-3</v>
      </c>
    </row>
    <row r="369" spans="1:3" x14ac:dyDescent="0.2">
      <c r="A369" s="37">
        <v>44463</v>
      </c>
      <c r="B369" s="24">
        <f>5000000-Scenarios!N631</f>
        <v>101434.29962383211</v>
      </c>
      <c r="C369" s="36">
        <f>'Scenarios with Weights'!C629</f>
        <v>6.0440705738338806E-5</v>
      </c>
    </row>
    <row r="370" spans="1:3" x14ac:dyDescent="0.2">
      <c r="A370" s="37">
        <v>44274</v>
      </c>
      <c r="B370" s="24">
        <f>5000000-Scenarios!N500</f>
        <v>101454.26133007556</v>
      </c>
      <c r="C370" s="36">
        <f>'Scenarios with Weights'!C498</f>
        <v>3.1343905150897819E-5</v>
      </c>
    </row>
    <row r="371" spans="1:3" x14ac:dyDescent="0.2">
      <c r="A371" s="37">
        <v>45162</v>
      </c>
      <c r="B371" s="24">
        <f>5000000-Scenarios!N1112</f>
        <v>97943.107173403725</v>
      </c>
      <c r="C371" s="36">
        <f>'Scenarios with Weights'!C1110</f>
        <v>6.7363972215723491E-4</v>
      </c>
    </row>
    <row r="372" spans="1:3" x14ac:dyDescent="0.2">
      <c r="A372" s="37">
        <v>44531</v>
      </c>
      <c r="B372" s="24">
        <f>5000000-Scenarios!N678</f>
        <v>99959.166762552224</v>
      </c>
      <c r="C372" s="36">
        <f>'Scenarios with Weights'!C676</f>
        <v>7.6497057781447239E-5</v>
      </c>
    </row>
    <row r="373" spans="1:3" x14ac:dyDescent="0.2">
      <c r="A373" s="37">
        <v>44266</v>
      </c>
      <c r="B373" s="24">
        <f>5000000-Scenarios!N494</f>
        <v>102390.28337559849</v>
      </c>
      <c r="C373" s="36">
        <f>'Scenarios with Weights'!C492</f>
        <v>3.0415263894301487E-5</v>
      </c>
    </row>
    <row r="374" spans="1:3" x14ac:dyDescent="0.2">
      <c r="A374" s="37">
        <v>44788</v>
      </c>
      <c r="B374" s="24">
        <f>5000000-Scenarios!N854</f>
        <v>98974.187315962277</v>
      </c>
      <c r="C374" s="36">
        <f>'Scenarios with Weights'!C852</f>
        <v>1.8483428015210734E-4</v>
      </c>
    </row>
    <row r="375" spans="1:3" x14ac:dyDescent="0.2">
      <c r="A375" s="37">
        <v>45078</v>
      </c>
      <c r="B375" s="24">
        <f>5000000-Scenarios!N1054</f>
        <v>97000.41917116195</v>
      </c>
      <c r="C375" s="36">
        <f>'Scenarios with Weights'!C1052</f>
        <v>5.0369352881660275E-4</v>
      </c>
    </row>
    <row r="376" spans="1:3" x14ac:dyDescent="0.2">
      <c r="A376" s="37">
        <v>44259</v>
      </c>
      <c r="B376" s="24">
        <f>5000000-Scenarios!N489</f>
        <v>98339.93192135077</v>
      </c>
      <c r="C376" s="36">
        <f>'Scenarios with Weights'!C487</f>
        <v>2.9662448188790319E-5</v>
      </c>
    </row>
    <row r="377" spans="1:3" x14ac:dyDescent="0.2">
      <c r="A377" s="37">
        <v>44916</v>
      </c>
      <c r="B377" s="24">
        <f>5000000-Scenarios!N944</f>
        <v>94629.650011640042</v>
      </c>
      <c r="C377" s="36">
        <f>'Scenarios with Weights'!C942</f>
        <v>2.9020524231658908E-4</v>
      </c>
    </row>
    <row r="378" spans="1:3" x14ac:dyDescent="0.2">
      <c r="A378" s="37">
        <v>44538</v>
      </c>
      <c r="B378" s="24">
        <f>5000000-Scenarios!N683</f>
        <v>96150.261347841471</v>
      </c>
      <c r="C378" s="36">
        <f>'Scenarios with Weights'!C681</f>
        <v>7.8438508674399243E-5</v>
      </c>
    </row>
    <row r="379" spans="1:3" x14ac:dyDescent="0.2">
      <c r="A379" s="37">
        <v>45139</v>
      </c>
      <c r="B379" s="24">
        <f>5000000-Scenarios!N1095</f>
        <v>94589.436801569536</v>
      </c>
      <c r="C379" s="36">
        <f>'Scenarios with Weights'!C1093</f>
        <v>6.1861445059464772E-4</v>
      </c>
    </row>
    <row r="380" spans="1:3" x14ac:dyDescent="0.2">
      <c r="A380" s="37">
        <v>44000</v>
      </c>
      <c r="B380" s="24">
        <f>5000000-Scenarios!N311</f>
        <v>96932.518887430429</v>
      </c>
      <c r="C380" s="36">
        <f>'Scenarios with Weights'!C309</f>
        <v>1.2153891790572273E-5</v>
      </c>
    </row>
    <row r="381" spans="1:3" x14ac:dyDescent="0.2">
      <c r="A381" s="37">
        <v>45161</v>
      </c>
      <c r="B381" s="24">
        <f>5000000-Scenarios!N1111</f>
        <v>93235.137611793354</v>
      </c>
      <c r="C381" s="36">
        <f>'Scenarios with Weights'!C1109</f>
        <v>6.7027152354644877E-4</v>
      </c>
    </row>
    <row r="382" spans="1:3" x14ac:dyDescent="0.2">
      <c r="A382" s="37">
        <v>45399</v>
      </c>
      <c r="B382" s="24">
        <f>5000000-Scenarios!N1274</f>
        <v>96236.162044547498</v>
      </c>
      <c r="C382" s="36">
        <f>'Scenarios with Weights'!C1272</f>
        <v>1.5173599163569777E-3</v>
      </c>
    </row>
    <row r="383" spans="1:3" x14ac:dyDescent="0.2">
      <c r="A383" s="37">
        <v>43782</v>
      </c>
      <c r="B383" s="24">
        <f>5000000-Scenarios!N162</f>
        <v>95123.957208241336</v>
      </c>
      <c r="C383" s="36">
        <f>'Scenarios with Weights'!C160</f>
        <v>5.7590970413857467E-6</v>
      </c>
    </row>
    <row r="384" spans="1:3" x14ac:dyDescent="0.2">
      <c r="A384" s="37">
        <v>45021</v>
      </c>
      <c r="B384" s="24">
        <f>5000000-Scenarios!N1015</f>
        <v>93610.731134446338</v>
      </c>
      <c r="C384" s="36">
        <f>'Scenarios with Weights'!C1013</f>
        <v>4.1425381855230185E-4</v>
      </c>
    </row>
    <row r="385" spans="1:3" x14ac:dyDescent="0.2">
      <c r="A385" s="37">
        <v>44672</v>
      </c>
      <c r="B385" s="24">
        <f>5000000-Scenarios!N775</f>
        <v>94111.561422963627</v>
      </c>
      <c r="C385" s="36">
        <f>'Scenarios with Weights'!C773</f>
        <v>1.2439585211266782E-4</v>
      </c>
    </row>
    <row r="386" spans="1:3" x14ac:dyDescent="0.2">
      <c r="A386" s="37">
        <v>45609</v>
      </c>
      <c r="B386" s="24">
        <f>5000000-Scenarios!N1420</f>
        <v>94658.653656383045</v>
      </c>
      <c r="C386" s="36">
        <f>'Scenarios with Weights'!C1418</f>
        <v>3.1544149210603928E-3</v>
      </c>
    </row>
    <row r="387" spans="1:3" x14ac:dyDescent="0.2">
      <c r="A387" s="37">
        <v>44264</v>
      </c>
      <c r="B387" s="24">
        <f>5000000-Scenarios!N492</f>
        <v>91685.653940958902</v>
      </c>
      <c r="C387" s="36">
        <f>'Scenarios with Weights'!C490</f>
        <v>3.0111871636955833E-5</v>
      </c>
    </row>
    <row r="388" spans="1:3" x14ac:dyDescent="0.2">
      <c r="A388" s="37">
        <v>43818</v>
      </c>
      <c r="B388" s="24">
        <f>5000000-Scenarios!N187</f>
        <v>94267.389763502404</v>
      </c>
      <c r="C388" s="36">
        <f>'Scenarios with Weights'!C185</f>
        <v>6.5279583952144348E-6</v>
      </c>
    </row>
    <row r="389" spans="1:3" x14ac:dyDescent="0.2">
      <c r="A389" s="37">
        <v>44419</v>
      </c>
      <c r="B389" s="24">
        <f>5000000-Scenarios!N600</f>
        <v>94253.37780357711</v>
      </c>
      <c r="C389" s="36">
        <f>'Scenarios with Weights'!C598</f>
        <v>5.1742216626607406E-5</v>
      </c>
    </row>
    <row r="390" spans="1:3" x14ac:dyDescent="0.2">
      <c r="A390" s="37">
        <v>45027</v>
      </c>
      <c r="B390" s="24">
        <f>5000000-Scenarios!N1018</f>
        <v>92561.141252585687</v>
      </c>
      <c r="C390" s="36">
        <f>'Scenarios with Weights'!C1016</f>
        <v>4.2053028563163983E-4</v>
      </c>
    </row>
    <row r="391" spans="1:3" x14ac:dyDescent="0.2">
      <c r="A391" s="37">
        <v>43817</v>
      </c>
      <c r="B391" s="24">
        <f>5000000-Scenarios!N186</f>
        <v>94527.356811113656</v>
      </c>
      <c r="C391" s="36">
        <f>'Scenarios with Weights'!C184</f>
        <v>6.4953186032383637E-6</v>
      </c>
    </row>
    <row r="392" spans="1:3" x14ac:dyDescent="0.2">
      <c r="A392" s="37">
        <v>45588</v>
      </c>
      <c r="B392" s="24">
        <f>5000000-Scenarios!N1405</f>
        <v>91567.522803016938</v>
      </c>
      <c r="C392" s="36">
        <f>'Scenarios with Weights'!C1403</f>
        <v>2.9259373955531358E-3</v>
      </c>
    </row>
    <row r="393" spans="1:3" x14ac:dyDescent="0.2">
      <c r="A393" s="37">
        <v>45653</v>
      </c>
      <c r="B393" s="24">
        <f>5000000-Scenarios!N1450</f>
        <v>90307.89142485708</v>
      </c>
      <c r="C393" s="36">
        <f>'Scenarios with Weights'!C1448</f>
        <v>3.6662864691186007E-3</v>
      </c>
    </row>
    <row r="394" spans="1:3" x14ac:dyDescent="0.2">
      <c r="A394" s="37">
        <v>45476</v>
      </c>
      <c r="B394" s="24">
        <f>5000000-Scenarios!N1327</f>
        <v>90380.55796699971</v>
      </c>
      <c r="C394" s="36">
        <f>'Scenarios with Weights'!C1325</f>
        <v>1.9790890126668301E-3</v>
      </c>
    </row>
    <row r="395" spans="1:3" x14ac:dyDescent="0.2">
      <c r="A395" s="37">
        <v>43766</v>
      </c>
      <c r="B395" s="24">
        <f>5000000-Scenarios!N150</f>
        <v>89575.147775512189</v>
      </c>
      <c r="C395" s="36">
        <f>'Scenarios with Weights'!C148</f>
        <v>5.4228971214019242E-6</v>
      </c>
    </row>
    <row r="396" spans="1:3" x14ac:dyDescent="0.2">
      <c r="A396" s="37">
        <v>43950</v>
      </c>
      <c r="B396" s="24">
        <f>5000000-Scenarios!N276</f>
        <v>90390.122683933005</v>
      </c>
      <c r="C396" s="36">
        <f>'Scenarios with Weights'!C274</f>
        <v>1.0198192173145686E-5</v>
      </c>
    </row>
    <row r="397" spans="1:3" x14ac:dyDescent="0.2">
      <c r="A397" s="37">
        <v>44918</v>
      </c>
      <c r="B397" s="24">
        <f>5000000-Scenarios!N946</f>
        <v>87910.587342443876</v>
      </c>
      <c r="C397" s="36">
        <f>'Scenarios with Weights'!C944</f>
        <v>2.9312920614791454E-4</v>
      </c>
    </row>
    <row r="398" spans="1:3" x14ac:dyDescent="0.2">
      <c r="A398" s="37">
        <v>44845</v>
      </c>
      <c r="B398" s="24">
        <f>5000000-Scenarios!N894</f>
        <v>89417.524254935794</v>
      </c>
      <c r="C398" s="36">
        <f>'Scenarios with Weights'!C892</f>
        <v>2.2587038422214943E-4</v>
      </c>
    </row>
    <row r="399" spans="1:3" x14ac:dyDescent="0.2">
      <c r="A399" s="37">
        <v>44670</v>
      </c>
      <c r="B399" s="24">
        <f>5000000-Scenarios!N773</f>
        <v>88721.865584718063</v>
      </c>
      <c r="C399" s="36">
        <f>'Scenarios with Weights'!C771</f>
        <v>1.2315500348784395E-4</v>
      </c>
    </row>
    <row r="400" spans="1:3" x14ac:dyDescent="0.2">
      <c r="A400" s="37">
        <v>44424</v>
      </c>
      <c r="B400" s="24">
        <f>5000000-Scenarios!N603</f>
        <v>89578.270460409112</v>
      </c>
      <c r="C400" s="36">
        <f>'Scenarios with Weights'!C601</f>
        <v>5.2526176374772946E-5</v>
      </c>
    </row>
    <row r="401" spans="1:3" x14ac:dyDescent="0.2">
      <c r="A401" s="37">
        <v>45652</v>
      </c>
      <c r="B401" s="24">
        <f>5000000-Scenarios!N1449</f>
        <v>89728.365699106827</v>
      </c>
      <c r="C401" s="36">
        <f>'Scenarios with Weights'!C1447</f>
        <v>3.6479550367730074E-3</v>
      </c>
    </row>
    <row r="402" spans="1:3" x14ac:dyDescent="0.2">
      <c r="A402" s="37">
        <v>44336</v>
      </c>
      <c r="B402" s="24">
        <f>5000000-Scenarios!N543</f>
        <v>89338.713806437328</v>
      </c>
      <c r="C402" s="36">
        <f>'Scenarios with Weights'!C541</f>
        <v>3.8883077627335461E-5</v>
      </c>
    </row>
    <row r="403" spans="1:3" x14ac:dyDescent="0.2">
      <c r="A403" s="37">
        <v>43867</v>
      </c>
      <c r="B403" s="24">
        <f>5000000-Scenarios!N219</f>
        <v>88972.681981526315</v>
      </c>
      <c r="C403" s="36">
        <f>'Scenarios with Weights'!C217</f>
        <v>7.6637052638946524E-6</v>
      </c>
    </row>
    <row r="404" spans="1:3" x14ac:dyDescent="0.2">
      <c r="A404" s="37">
        <v>43978</v>
      </c>
      <c r="B404" s="24">
        <f>5000000-Scenarios!N295</f>
        <v>89177.817526700906</v>
      </c>
      <c r="C404" s="36">
        <f>'Scenarios with Weights'!C293</f>
        <v>1.1217205010934113E-5</v>
      </c>
    </row>
    <row r="405" spans="1:3" x14ac:dyDescent="0.2">
      <c r="A405" s="37">
        <v>44740</v>
      </c>
      <c r="B405" s="24">
        <f>5000000-Scenarios!N821</f>
        <v>88303.870228571817</v>
      </c>
      <c r="C405" s="36">
        <f>'Scenarios with Weights'!C819</f>
        <v>1.566549726336993E-4</v>
      </c>
    </row>
    <row r="406" spans="1:3" x14ac:dyDescent="0.2">
      <c r="A406" s="37">
        <v>44196</v>
      </c>
      <c r="B406" s="24">
        <f>5000000-Scenarios!N447</f>
        <v>89140.95226749219</v>
      </c>
      <c r="C406" s="36">
        <f>'Scenarios with Weights'!C445</f>
        <v>2.4031251244217702E-5</v>
      </c>
    </row>
    <row r="407" spans="1:3" x14ac:dyDescent="0.2">
      <c r="A407" s="37">
        <v>45030</v>
      </c>
      <c r="B407" s="24">
        <f>5000000-Scenarios!N1021</f>
        <v>89538.217669479549</v>
      </c>
      <c r="C407" s="36">
        <f>'Scenarios with Weights'!C1019</f>
        <v>4.2690184909207002E-4</v>
      </c>
    </row>
    <row r="408" spans="1:3" x14ac:dyDescent="0.2">
      <c r="A408" s="37">
        <v>45723</v>
      </c>
      <c r="B408" s="24">
        <f>5000000-Scenarios!N1496</f>
        <v>83676.59917489253</v>
      </c>
      <c r="C408" s="36">
        <f>'Scenarios with Weights'!C1494</f>
        <v>4.6170511052642128E-3</v>
      </c>
    </row>
    <row r="409" spans="1:3" x14ac:dyDescent="0.2">
      <c r="A409" s="37">
        <v>43895</v>
      </c>
      <c r="B409" s="24">
        <f>5000000-Scenarios!N238</f>
        <v>88181.265025729313</v>
      </c>
      <c r="C409" s="36">
        <f>'Scenarios with Weights'!C236</f>
        <v>8.4294698147431328E-6</v>
      </c>
    </row>
    <row r="410" spans="1:3" x14ac:dyDescent="0.2">
      <c r="A410" s="37">
        <v>43703</v>
      </c>
      <c r="B410" s="24">
        <f>5000000-Scenarios!N106</f>
        <v>88286.74320377782</v>
      </c>
      <c r="C410" s="36">
        <f>'Scenarios with Weights'!C104</f>
        <v>4.3495759459204827E-6</v>
      </c>
    </row>
    <row r="411" spans="1:3" x14ac:dyDescent="0.2">
      <c r="A411" s="37">
        <v>44771</v>
      </c>
      <c r="B411" s="24">
        <f>5000000-Scenarios!N843</f>
        <v>88125.369207527488</v>
      </c>
      <c r="C411" s="36">
        <f>'Scenarios with Weights'!C841</f>
        <v>1.7491876752846779E-4</v>
      </c>
    </row>
    <row r="412" spans="1:3" x14ac:dyDescent="0.2">
      <c r="A412" s="37">
        <v>44292</v>
      </c>
      <c r="B412" s="24">
        <f>5000000-Scenarios!N511</f>
        <v>87521.983021146618</v>
      </c>
      <c r="C412" s="36">
        <f>'Scenarios with Weights'!C509</f>
        <v>3.3120677829949004E-5</v>
      </c>
    </row>
    <row r="413" spans="1:3" x14ac:dyDescent="0.2">
      <c r="A413" s="37">
        <v>44007</v>
      </c>
      <c r="B413" s="24">
        <f>5000000-Scenarios!N316</f>
        <v>87032.993751849048</v>
      </c>
      <c r="C413" s="36">
        <f>'Scenarios with Weights'!C314</f>
        <v>1.2462350504593186E-5</v>
      </c>
    </row>
    <row r="414" spans="1:3" x14ac:dyDescent="0.2">
      <c r="A414" s="37">
        <v>45499</v>
      </c>
      <c r="B414" s="24">
        <f>5000000-Scenarios!N1343</f>
        <v>88943.923202640377</v>
      </c>
      <c r="C414" s="36">
        <f>'Scenarios with Weights'!C1341</f>
        <v>2.1443517953373043E-3</v>
      </c>
    </row>
    <row r="415" spans="1:3" x14ac:dyDescent="0.2">
      <c r="A415" s="37">
        <v>45667</v>
      </c>
      <c r="B415" s="24">
        <f>5000000-Scenarios!N1458</f>
        <v>88078.789527527988</v>
      </c>
      <c r="C415" s="36">
        <f>'Scenarios with Weights'!C1456</f>
        <v>3.8162933453475254E-3</v>
      </c>
    </row>
    <row r="416" spans="1:3" x14ac:dyDescent="0.2">
      <c r="A416" s="37">
        <v>43755</v>
      </c>
      <c r="B416" s="24">
        <f>5000000-Scenarios!N143</f>
        <v>86566.579912701622</v>
      </c>
      <c r="C416" s="36">
        <f>'Scenarios with Weights'!C141</f>
        <v>5.2359191362372769E-6</v>
      </c>
    </row>
    <row r="417" spans="1:3" x14ac:dyDescent="0.2">
      <c r="A417" s="37">
        <v>45112</v>
      </c>
      <c r="B417" s="24">
        <f>5000000-Scenarios!N1076</f>
        <v>85709.121785484254</v>
      </c>
      <c r="C417" s="36">
        <f>'Scenarios with Weights'!C1074</f>
        <v>5.6241720126356089E-4</v>
      </c>
    </row>
    <row r="418" spans="1:3" x14ac:dyDescent="0.2">
      <c r="A418" s="37">
        <v>43991</v>
      </c>
      <c r="B418" s="24">
        <f>5000000-Scenarios!N304</f>
        <v>85365.793959499337</v>
      </c>
      <c r="C418" s="36">
        <f>'Scenarios with Weights'!C302</f>
        <v>1.1734833462885825E-5</v>
      </c>
    </row>
    <row r="419" spans="1:3" x14ac:dyDescent="0.2">
      <c r="A419" s="37">
        <v>44803</v>
      </c>
      <c r="B419" s="24">
        <f>5000000-Scenarios!N865</f>
        <v>84328.772783227265</v>
      </c>
      <c r="C419" s="36">
        <f>'Scenarios with Weights'!C863</f>
        <v>1.9531186734315177E-4</v>
      </c>
    </row>
    <row r="420" spans="1:3" x14ac:dyDescent="0.2">
      <c r="A420" s="37">
        <v>44909</v>
      </c>
      <c r="B420" s="24">
        <f>5000000-Scenarios!N939</f>
        <v>82464.802780391648</v>
      </c>
      <c r="C420" s="36">
        <f>'Scenarios with Weights'!C937</f>
        <v>2.8302230071868516E-4</v>
      </c>
    </row>
    <row r="421" spans="1:3" x14ac:dyDescent="0.2">
      <c r="A421" s="37">
        <v>44414</v>
      </c>
      <c r="B421" s="24">
        <f>5000000-Scenarios!N597</f>
        <v>84425.341250212863</v>
      </c>
      <c r="C421" s="36">
        <f>'Scenarios with Weights'!C595</f>
        <v>5.0969957575678215E-5</v>
      </c>
    </row>
    <row r="422" spans="1:3" x14ac:dyDescent="0.2">
      <c r="A422" s="37">
        <v>44733</v>
      </c>
      <c r="B422" s="24">
        <f>5000000-Scenarios!N816</f>
        <v>84044.614522783086</v>
      </c>
      <c r="C422" s="36">
        <f>'Scenarios with Weights'!C814</f>
        <v>1.5277756673135671E-4</v>
      </c>
    </row>
    <row r="423" spans="1:3" x14ac:dyDescent="0.2">
      <c r="A423" s="37">
        <v>45420</v>
      </c>
      <c r="B423" s="24">
        <f>5000000-Scenarios!N1289</f>
        <v>82545.284061598592</v>
      </c>
      <c r="C423" s="36">
        <f>'Scenarios with Weights'!C1287</f>
        <v>1.6358459234465453E-3</v>
      </c>
    </row>
    <row r="424" spans="1:3" x14ac:dyDescent="0.2">
      <c r="A424" s="37">
        <v>45600</v>
      </c>
      <c r="B424" s="24">
        <f>5000000-Scenarios!N1413</f>
        <v>81037.216341787949</v>
      </c>
      <c r="C424" s="36">
        <f>'Scenarios with Weights'!C1411</f>
        <v>3.0456527348877186E-3</v>
      </c>
    </row>
    <row r="425" spans="1:3" x14ac:dyDescent="0.2">
      <c r="A425" s="37">
        <v>45016</v>
      </c>
      <c r="B425" s="24">
        <f>5000000-Scenarios!N1012</f>
        <v>80039.806419984438</v>
      </c>
      <c r="C425" s="36">
        <f>'Scenarios with Weights'!C1010</f>
        <v>4.0807102852868151E-4</v>
      </c>
    </row>
    <row r="426" spans="1:3" x14ac:dyDescent="0.2">
      <c r="A426" s="37">
        <v>44867</v>
      </c>
      <c r="B426" s="24">
        <f>5000000-Scenarios!N910</f>
        <v>79742.195304795168</v>
      </c>
      <c r="C426" s="36">
        <f>'Scenarios with Weights'!C908</f>
        <v>2.447315713544563E-4</v>
      </c>
    </row>
    <row r="427" spans="1:3" x14ac:dyDescent="0.2">
      <c r="A427" s="37">
        <v>43844</v>
      </c>
      <c r="B427" s="24">
        <f>5000000-Scenarios!N203</f>
        <v>78371.033050392754</v>
      </c>
      <c r="C427" s="36">
        <f>'Scenarios with Weights'!C201</f>
        <v>7.0730721130135644E-6</v>
      </c>
    </row>
    <row r="428" spans="1:3" x14ac:dyDescent="0.2">
      <c r="A428" s="37">
        <v>45622</v>
      </c>
      <c r="B428" s="24">
        <f>5000000-Scenarios!N1429</f>
        <v>80051.255351414904</v>
      </c>
      <c r="C428" s="36">
        <f>'Scenarios with Weights'!C1427</f>
        <v>3.2999783578354413E-3</v>
      </c>
    </row>
    <row r="429" spans="1:3" x14ac:dyDescent="0.2">
      <c r="A429" s="37">
        <v>45358</v>
      </c>
      <c r="B429" s="24">
        <f>5000000-Scenarios!N1246</f>
        <v>75685.750336647034</v>
      </c>
      <c r="C429" s="36">
        <f>'Scenarios with Weights'!C1244</f>
        <v>1.3186661806303369E-3</v>
      </c>
    </row>
    <row r="430" spans="1:3" x14ac:dyDescent="0.2">
      <c r="A430" s="37">
        <v>44239</v>
      </c>
      <c r="B430" s="24">
        <f>5000000-Scenarios!N476</f>
        <v>78660.575116587803</v>
      </c>
      <c r="C430" s="36">
        <f>'Scenarios with Weights'!C474</f>
        <v>2.7791183534863585E-5</v>
      </c>
    </row>
    <row r="431" spans="1:3" x14ac:dyDescent="0.2">
      <c r="A431" s="37">
        <v>44246</v>
      </c>
      <c r="B431" s="24">
        <f>5000000-Scenarios!N480</f>
        <v>77249.921775629744</v>
      </c>
      <c r="C431" s="36">
        <f>'Scenarios with Weights'!C478</f>
        <v>2.8354025092235744E-5</v>
      </c>
    </row>
    <row r="432" spans="1:3" x14ac:dyDescent="0.2">
      <c r="A432" s="37">
        <v>44103</v>
      </c>
      <c r="B432" s="24">
        <f>5000000-Scenarios!N382</f>
        <v>78765.419357761741</v>
      </c>
      <c r="C432" s="36">
        <f>'Scenarios with Weights'!C380</f>
        <v>1.734908730223249E-5</v>
      </c>
    </row>
    <row r="433" spans="1:3" x14ac:dyDescent="0.2">
      <c r="A433" s="37">
        <v>44131</v>
      </c>
      <c r="B433" s="24">
        <f>5000000-Scenarios!N402</f>
        <v>76433.10353893321</v>
      </c>
      <c r="C433" s="36">
        <f>'Scenarios with Weights'!C400</f>
        <v>1.9178516809760736E-5</v>
      </c>
    </row>
    <row r="434" spans="1:3" x14ac:dyDescent="0.2">
      <c r="A434" s="37">
        <v>44089</v>
      </c>
      <c r="B434" s="24">
        <f>5000000-Scenarios!N372</f>
        <v>76444.399921723641</v>
      </c>
      <c r="C434" s="36">
        <f>'Scenarios with Weights'!C370</f>
        <v>1.6500892687488411E-5</v>
      </c>
    </row>
    <row r="435" spans="1:3" x14ac:dyDescent="0.2">
      <c r="A435" s="37">
        <v>45611</v>
      </c>
      <c r="B435" s="24">
        <f>5000000-Scenarios!N1422</f>
        <v>78529.993151595816</v>
      </c>
      <c r="C435" s="36">
        <f>'Scenarios with Weights'!C1420</f>
        <v>3.1861972385145753E-3</v>
      </c>
    </row>
    <row r="436" spans="1:3" x14ac:dyDescent="0.2">
      <c r="A436" s="37">
        <v>44991</v>
      </c>
      <c r="B436" s="24">
        <f>5000000-Scenarios!N993</f>
        <v>78576.397867232561</v>
      </c>
      <c r="C436" s="36">
        <f>'Scenarios with Weights'!C991</f>
        <v>3.7100033075727413E-4</v>
      </c>
    </row>
    <row r="437" spans="1:3" x14ac:dyDescent="0.2">
      <c r="A437" s="37">
        <v>45531</v>
      </c>
      <c r="B437" s="24">
        <f>5000000-Scenarios!N1365</f>
        <v>77097.203982771374</v>
      </c>
      <c r="C437" s="36">
        <f>'Scenarios with Weights'!C1363</f>
        <v>2.3943534436338112E-3</v>
      </c>
    </row>
    <row r="438" spans="1:3" x14ac:dyDescent="0.2">
      <c r="A438" s="37">
        <v>44455</v>
      </c>
      <c r="B438" s="24">
        <f>5000000-Scenarios!N625</f>
        <v>76107.900237823837</v>
      </c>
      <c r="C438" s="36">
        <f>'Scenarios with Weights'!C623</f>
        <v>5.864999929457546E-5</v>
      </c>
    </row>
    <row r="439" spans="1:3" x14ac:dyDescent="0.2">
      <c r="A439" s="37">
        <v>44333</v>
      </c>
      <c r="B439" s="24">
        <f>5000000-Scenarios!N540</f>
        <v>77716.855872512795</v>
      </c>
      <c r="C439" s="36">
        <f>'Scenarios with Weights'!C538</f>
        <v>3.8302742833362781E-5</v>
      </c>
    </row>
    <row r="440" spans="1:3" x14ac:dyDescent="0.2">
      <c r="A440" s="37">
        <v>45229</v>
      </c>
      <c r="B440" s="24">
        <f>5000000-Scenarios!N1158</f>
        <v>70721.42435541749</v>
      </c>
      <c r="C440" s="36">
        <f>'Scenarios with Weights'!C1156</f>
        <v>8.4833224297490802E-4</v>
      </c>
    </row>
    <row r="441" spans="1:3" x14ac:dyDescent="0.2">
      <c r="A441" s="37">
        <v>45484</v>
      </c>
      <c r="B441" s="24">
        <f>5000000-Scenarios!N1332</f>
        <v>77657.966805314645</v>
      </c>
      <c r="C441" s="36">
        <f>'Scenarios with Weights'!C1330</f>
        <v>2.029317142248637E-3</v>
      </c>
    </row>
    <row r="442" spans="1:3" x14ac:dyDescent="0.2">
      <c r="A442" s="37">
        <v>44757</v>
      </c>
      <c r="B442" s="24">
        <f>5000000-Scenarios!N833</f>
        <v>76900.978507063352</v>
      </c>
      <c r="C442" s="36">
        <f>'Scenarios with Weights'!C831</f>
        <v>1.6636701180491303E-4</v>
      </c>
    </row>
    <row r="443" spans="1:3" x14ac:dyDescent="0.2">
      <c r="A443" s="37">
        <v>43670</v>
      </c>
      <c r="B443" s="24">
        <f>5000000-Scenarios!N83</f>
        <v>76247.844769586809</v>
      </c>
      <c r="C443" s="36">
        <f>'Scenarios with Weights'!C81</f>
        <v>3.875946514213512E-6</v>
      </c>
    </row>
    <row r="444" spans="1:3" x14ac:dyDescent="0.2">
      <c r="A444" s="37">
        <v>45223</v>
      </c>
      <c r="B444" s="24">
        <f>5000000-Scenarios!N1154</f>
        <v>74433.160108069889</v>
      </c>
      <c r="C444" s="36">
        <f>'Scenarios with Weights'!C1152</f>
        <v>8.3149242431594249E-4</v>
      </c>
    </row>
    <row r="445" spans="1:3" x14ac:dyDescent="0.2">
      <c r="A445" s="37">
        <v>45250</v>
      </c>
      <c r="B445" s="24">
        <f>5000000-Scenarios!N1173</f>
        <v>74949.829548787326</v>
      </c>
      <c r="C445" s="36">
        <f>'Scenarios with Weights'!C1171</f>
        <v>9.1457591995087637E-4</v>
      </c>
    </row>
    <row r="446" spans="1:3" x14ac:dyDescent="0.2">
      <c r="A446" s="37">
        <v>44557</v>
      </c>
      <c r="B446" s="24">
        <f>5000000-Scenarios!N695</f>
        <v>73345.162237927318</v>
      </c>
      <c r="C446" s="36">
        <f>'Scenarios with Weights'!C693</f>
        <v>8.3301411242826706E-5</v>
      </c>
    </row>
    <row r="447" spans="1:3" x14ac:dyDescent="0.2">
      <c r="A447" s="37">
        <v>45590</v>
      </c>
      <c r="B447" s="24">
        <f>5000000-Scenarios!N1407</f>
        <v>76432.619909235276</v>
      </c>
      <c r="C447" s="36">
        <f>'Scenarios with Weights'!C1405</f>
        <v>2.9554176869807684E-3</v>
      </c>
    </row>
    <row r="448" spans="1:3" x14ac:dyDescent="0.2">
      <c r="A448" s="37">
        <v>45054</v>
      </c>
      <c r="B448" s="24">
        <f>5000000-Scenarios!N1037</f>
        <v>73386.003071717918</v>
      </c>
      <c r="C448" s="36">
        <f>'Scenarios with Weights'!C1035</f>
        <v>4.6255006251581018E-4</v>
      </c>
    </row>
    <row r="449" spans="1:3" x14ac:dyDescent="0.2">
      <c r="A449" s="37">
        <v>45174</v>
      </c>
      <c r="B449" s="24">
        <f>5000000-Scenarios!N1119</f>
        <v>74430.32552480977</v>
      </c>
      <c r="C449" s="36">
        <f>'Scenarios with Weights'!C1117</f>
        <v>6.976958228529285E-4</v>
      </c>
    </row>
    <row r="450" spans="1:3" x14ac:dyDescent="0.2">
      <c r="A450" s="37">
        <v>44802</v>
      </c>
      <c r="B450" s="24">
        <f>5000000-Scenarios!N864</f>
        <v>73143.197535292245</v>
      </c>
      <c r="C450" s="36">
        <f>'Scenarios with Weights'!C862</f>
        <v>1.9433530800643602E-4</v>
      </c>
    </row>
    <row r="451" spans="1:3" x14ac:dyDescent="0.2">
      <c r="A451" s="37">
        <v>43930</v>
      </c>
      <c r="B451" s="24">
        <f>5000000-Scenarios!N263</f>
        <v>75148.931196214631</v>
      </c>
      <c r="C451" s="36">
        <f>'Scenarios with Weights'!C261</f>
        <v>9.5548360878320114E-6</v>
      </c>
    </row>
    <row r="452" spans="1:3" x14ac:dyDescent="0.2">
      <c r="A452" s="37">
        <v>45288</v>
      </c>
      <c r="B452" s="24">
        <f>5000000-Scenarios!N1199</f>
        <v>71814.344483342022</v>
      </c>
      <c r="C452" s="36">
        <f>'Scenarios with Weights'!C1197</f>
        <v>1.0418847064456273E-3</v>
      </c>
    </row>
    <row r="453" spans="1:3" x14ac:dyDescent="0.2">
      <c r="A453" s="37">
        <v>45378</v>
      </c>
      <c r="B453" s="24">
        <f>5000000-Scenarios!N1260</f>
        <v>72085.411893233657</v>
      </c>
      <c r="C453" s="36">
        <f>'Scenarios with Weights'!C1258</f>
        <v>1.4145286160216141E-3</v>
      </c>
    </row>
    <row r="454" spans="1:3" x14ac:dyDescent="0.2">
      <c r="A454" s="37">
        <v>44924</v>
      </c>
      <c r="B454" s="24">
        <f>5000000-Scenarios!N949</f>
        <v>72637.070341608487</v>
      </c>
      <c r="C454" s="36">
        <f>'Scenarios with Weights'!C947</f>
        <v>2.9757048280001507E-4</v>
      </c>
    </row>
    <row r="455" spans="1:3" x14ac:dyDescent="0.2">
      <c r="A455" s="37">
        <v>44090</v>
      </c>
      <c r="B455" s="24">
        <f>5000000-Scenarios!N373</f>
        <v>72035.338465183042</v>
      </c>
      <c r="C455" s="36">
        <f>'Scenarios with Weights'!C371</f>
        <v>1.6583811746219505E-5</v>
      </c>
    </row>
    <row r="456" spans="1:3" x14ac:dyDescent="0.2">
      <c r="A456" s="37">
        <v>44699</v>
      </c>
      <c r="B456" s="24">
        <f>5000000-Scenarios!N794</f>
        <v>73049.186511840671</v>
      </c>
      <c r="C456" s="36">
        <f>'Scenarios with Weights'!C792</f>
        <v>1.3682560124058006E-4</v>
      </c>
    </row>
    <row r="457" spans="1:3" x14ac:dyDescent="0.2">
      <c r="A457" s="37">
        <v>45524</v>
      </c>
      <c r="B457" s="24">
        <f>5000000-Scenarios!N1360</f>
        <v>72117.530489033088</v>
      </c>
      <c r="C457" s="36">
        <f>'Scenarios with Weights'!C1358</f>
        <v>2.3350902104369423E-3</v>
      </c>
    </row>
    <row r="458" spans="1:3" x14ac:dyDescent="0.2">
      <c r="A458" s="37">
        <v>44432</v>
      </c>
      <c r="B458" s="24">
        <f>5000000-Scenarios!N609</f>
        <v>71052.136899837293</v>
      </c>
      <c r="C458" s="36">
        <f>'Scenarios with Weights'!C607</f>
        <v>5.412990977003071E-5</v>
      </c>
    </row>
    <row r="459" spans="1:3" x14ac:dyDescent="0.2">
      <c r="A459" s="37">
        <v>44985</v>
      </c>
      <c r="B459" s="24">
        <f>5000000-Scenarios!N989</f>
        <v>69177.283456653357</v>
      </c>
      <c r="C459" s="36">
        <f>'Scenarios with Weights'!C987</f>
        <v>3.6363578892345202E-4</v>
      </c>
    </row>
    <row r="460" spans="1:3" x14ac:dyDescent="0.2">
      <c r="A460" s="37">
        <v>44967</v>
      </c>
      <c r="B460" s="24">
        <f>5000000-Scenarios!N978</f>
        <v>71497.550563149154</v>
      </c>
      <c r="C460" s="36">
        <f>'Scenarios with Weights'!C976</f>
        <v>3.4412839423178342E-4</v>
      </c>
    </row>
    <row r="461" spans="1:3" x14ac:dyDescent="0.2">
      <c r="A461" s="37">
        <v>44284</v>
      </c>
      <c r="B461" s="24">
        <f>5000000-Scenarios!N506</f>
        <v>71175.013972140849</v>
      </c>
      <c r="C461" s="36">
        <f>'Scenarios with Weights'!C504</f>
        <v>3.2300899756209106E-5</v>
      </c>
    </row>
    <row r="462" spans="1:3" x14ac:dyDescent="0.2">
      <c r="A462" s="37">
        <v>44305</v>
      </c>
      <c r="B462" s="24">
        <f>5000000-Scenarios!N520</f>
        <v>67817.352120889351</v>
      </c>
      <c r="C462" s="36">
        <f>'Scenarios with Weights'!C518</f>
        <v>3.4649062590323474E-5</v>
      </c>
    </row>
    <row r="463" spans="1:3" x14ac:dyDescent="0.2">
      <c r="A463" s="37">
        <v>44922</v>
      </c>
      <c r="B463" s="24">
        <f>5000000-Scenarios!N947</f>
        <v>68679.915361025371</v>
      </c>
      <c r="C463" s="36">
        <f>'Scenarios with Weights'!C945</f>
        <v>2.9460221723408492E-4</v>
      </c>
    </row>
    <row r="464" spans="1:3" x14ac:dyDescent="0.2">
      <c r="A464" s="37">
        <v>43579</v>
      </c>
      <c r="B464" s="24">
        <f>5000000-Scenarios!N20</f>
        <v>67304.465854839422</v>
      </c>
      <c r="C464" s="36">
        <f>'Scenarios with Weights'!C18</f>
        <v>2.8263885326534157E-6</v>
      </c>
    </row>
    <row r="465" spans="1:3" x14ac:dyDescent="0.2">
      <c r="A465" s="37">
        <v>45587</v>
      </c>
      <c r="B465" s="24">
        <f>5000000-Scenarios!N1404</f>
        <v>67018.045064564794</v>
      </c>
      <c r="C465" s="36">
        <f>'Scenarios with Weights'!C1402</f>
        <v>2.9113077085753704E-3</v>
      </c>
    </row>
    <row r="466" spans="1:3" x14ac:dyDescent="0.2">
      <c r="A466" s="37">
        <v>44224</v>
      </c>
      <c r="B466" s="24">
        <f>5000000-Scenarios!N465</f>
        <v>67278.845649265684</v>
      </c>
      <c r="C466" s="36">
        <f>'Scenarios with Weights'!C463</f>
        <v>2.6300313816654102E-5</v>
      </c>
    </row>
    <row r="467" spans="1:3" x14ac:dyDescent="0.2">
      <c r="A467" s="37">
        <v>44389</v>
      </c>
      <c r="B467" s="24">
        <f>5000000-Scenarios!N578</f>
        <v>67049.587374021299</v>
      </c>
      <c r="C467" s="36">
        <f>'Scenarios with Weights'!C576</f>
        <v>4.6339656082523783E-5</v>
      </c>
    </row>
    <row r="468" spans="1:3" x14ac:dyDescent="0.2">
      <c r="A468" s="37">
        <v>44061</v>
      </c>
      <c r="B468" s="24">
        <f>5000000-Scenarios!N353</f>
        <v>67764.414545780979</v>
      </c>
      <c r="C468" s="36">
        <f>'Scenarios with Weights'!C351</f>
        <v>1.5001889908531476E-5</v>
      </c>
    </row>
    <row r="469" spans="1:3" x14ac:dyDescent="0.2">
      <c r="A469" s="37">
        <v>44767</v>
      </c>
      <c r="B469" s="24">
        <f>5000000-Scenarios!N839</f>
        <v>66066.249475650489</v>
      </c>
      <c r="C469" s="36">
        <f>'Scenarios with Weights'!C837</f>
        <v>1.7144654264296814E-4</v>
      </c>
    </row>
    <row r="470" spans="1:3" x14ac:dyDescent="0.2">
      <c r="A470" s="37">
        <v>43920</v>
      </c>
      <c r="B470" s="24">
        <f>5000000-Scenarios!N255</f>
        <v>66940.378323076293</v>
      </c>
      <c r="C470" s="36">
        <f>'Scenarios with Weights'!C253</f>
        <v>9.1792645620837541E-6</v>
      </c>
    </row>
    <row r="471" spans="1:3" x14ac:dyDescent="0.2">
      <c r="A471" s="37">
        <v>44049</v>
      </c>
      <c r="B471" s="24">
        <f>5000000-Scenarios!N345</f>
        <v>64794.758208177052</v>
      </c>
      <c r="C471" s="36">
        <f>'Scenarios with Weights'!C343</f>
        <v>1.4412211275610737E-5</v>
      </c>
    </row>
    <row r="472" spans="1:3" x14ac:dyDescent="0.2">
      <c r="A472" s="37">
        <v>43796</v>
      </c>
      <c r="B472" s="24">
        <f>5000000-Scenarios!N172</f>
        <v>65976.221721313894</v>
      </c>
      <c r="C472" s="36">
        <f>'Scenarios with Weights'!C170</f>
        <v>6.0551316371380013E-6</v>
      </c>
    </row>
    <row r="473" spans="1:3" x14ac:dyDescent="0.2">
      <c r="A473" s="37">
        <v>43686</v>
      </c>
      <c r="B473" s="24">
        <f>5000000-Scenarios!N95</f>
        <v>62910.911615796387</v>
      </c>
      <c r="C473" s="36">
        <f>'Scenarios with Weights'!C93</f>
        <v>4.116241116668238E-6</v>
      </c>
    </row>
    <row r="474" spans="1:3" x14ac:dyDescent="0.2">
      <c r="A474" s="37">
        <v>44714</v>
      </c>
      <c r="B474" s="24">
        <f>5000000-Scenarios!N804</f>
        <v>64028.770404991694</v>
      </c>
      <c r="C474" s="36">
        <f>'Scenarios with Weights'!C802</f>
        <v>1.4385884121912847E-4</v>
      </c>
    </row>
    <row r="475" spans="1:3" x14ac:dyDescent="0.2">
      <c r="A475" s="37">
        <v>44888</v>
      </c>
      <c r="B475" s="24">
        <f>5000000-Scenarios!N925</f>
        <v>63767.608358562924</v>
      </c>
      <c r="C475" s="36">
        <f>'Scenarios with Weights'!C923</f>
        <v>2.6384191319620248E-4</v>
      </c>
    </row>
    <row r="476" spans="1:3" x14ac:dyDescent="0.2">
      <c r="A476" s="37">
        <v>44876</v>
      </c>
      <c r="B476" s="24">
        <f>5000000-Scenarios!N917</f>
        <v>64694.983813692816</v>
      </c>
      <c r="C476" s="36">
        <f>'Scenarios with Weights'!C915</f>
        <v>2.53471090611226E-4</v>
      </c>
    </row>
    <row r="477" spans="1:3" x14ac:dyDescent="0.2">
      <c r="A477" s="37">
        <v>44792</v>
      </c>
      <c r="B477" s="24">
        <f>5000000-Scenarios!N858</f>
        <v>63262.772534877993</v>
      </c>
      <c r="C477" s="36">
        <f>'Scenarios with Weights'!C856</f>
        <v>1.8857764048672813E-4</v>
      </c>
    </row>
    <row r="478" spans="1:3" x14ac:dyDescent="0.2">
      <c r="A478" s="37">
        <v>43805</v>
      </c>
      <c r="B478" s="24">
        <f>5000000-Scenarios!N178</f>
        <v>62603.6119622197</v>
      </c>
      <c r="C478" s="36">
        <f>'Scenarios with Weights'!C176</f>
        <v>6.2400073979372191E-6</v>
      </c>
    </row>
    <row r="479" spans="1:3" x14ac:dyDescent="0.2">
      <c r="A479" s="37">
        <v>44495</v>
      </c>
      <c r="B479" s="24">
        <f>5000000-Scenarios!N653</f>
        <v>64811.25433665514</v>
      </c>
      <c r="C479" s="36">
        <f>'Scenarios with Weights'!C651</f>
        <v>6.7487252900816879E-5</v>
      </c>
    </row>
    <row r="480" spans="1:3" x14ac:dyDescent="0.2">
      <c r="A480" s="37">
        <v>45252</v>
      </c>
      <c r="B480" s="24">
        <f>5000000-Scenarios!N1175</f>
        <v>63851.978860136122</v>
      </c>
      <c r="C480" s="36">
        <f>'Scenarios with Weights'!C1173</f>
        <v>9.2379073250764012E-4</v>
      </c>
    </row>
    <row r="481" spans="1:3" x14ac:dyDescent="0.2">
      <c r="A481" s="37">
        <v>43787</v>
      </c>
      <c r="B481" s="24">
        <f>5000000-Scenarios!N165</f>
        <v>64473.423283020034</v>
      </c>
      <c r="C481" s="36">
        <f>'Scenarios with Weights'!C163</f>
        <v>5.8463546148060539E-6</v>
      </c>
    </row>
    <row r="482" spans="1:3" x14ac:dyDescent="0.2">
      <c r="A482" s="37">
        <v>43753</v>
      </c>
      <c r="B482" s="24">
        <f>5000000-Scenarios!N141</f>
        <v>60950.650369597599</v>
      </c>
      <c r="C482" s="36">
        <f>'Scenarios with Weights'!C139</f>
        <v>5.1836908428533091E-6</v>
      </c>
    </row>
    <row r="483" spans="1:3" x14ac:dyDescent="0.2">
      <c r="A483" s="37">
        <v>44027</v>
      </c>
      <c r="B483" s="24">
        <f>5000000-Scenarios!N329</f>
        <v>60849.022446612827</v>
      </c>
      <c r="C483" s="36">
        <f>'Scenarios with Weights'!C327</f>
        <v>1.3301478351553579E-5</v>
      </c>
    </row>
    <row r="484" spans="1:3" x14ac:dyDescent="0.2">
      <c r="A484" s="37">
        <v>44221</v>
      </c>
      <c r="B484" s="24">
        <f>5000000-Scenarios!N462</f>
        <v>61413.83393732179</v>
      </c>
      <c r="C484" s="36">
        <f>'Scenarios with Weights'!C460</f>
        <v>2.5907778345401316E-5</v>
      </c>
    </row>
    <row r="485" spans="1:3" x14ac:dyDescent="0.2">
      <c r="A485" s="37">
        <v>45286</v>
      </c>
      <c r="B485" s="24">
        <f>5000000-Scenarios!N1197</f>
        <v>62006.388197632506</v>
      </c>
      <c r="C485" s="36">
        <f>'Scenarios with Weights'!C1195</f>
        <v>1.031491906498832E-3</v>
      </c>
    </row>
    <row r="486" spans="1:3" x14ac:dyDescent="0.2">
      <c r="A486" s="37">
        <v>44056</v>
      </c>
      <c r="B486" s="24">
        <f>5000000-Scenarios!N350</f>
        <v>58503.522110113874</v>
      </c>
      <c r="C486" s="36">
        <f>'Scenarios with Weights'!C348</f>
        <v>1.4777984826410405E-5</v>
      </c>
    </row>
    <row r="487" spans="1:3" x14ac:dyDescent="0.2">
      <c r="A487" s="37">
        <v>43714</v>
      </c>
      <c r="B487" s="24">
        <f>5000000-Scenarios!N114</f>
        <v>62225.94777374249</v>
      </c>
      <c r="C487" s="36">
        <f>'Scenarios with Weights'!C112</f>
        <v>4.5275397537308581E-6</v>
      </c>
    </row>
    <row r="488" spans="1:3" x14ac:dyDescent="0.2">
      <c r="A488" s="37">
        <v>43591</v>
      </c>
      <c r="B488" s="24">
        <f>5000000-Scenarios!N28</f>
        <v>58464.314928123727</v>
      </c>
      <c r="C488" s="36">
        <f>'Scenarios with Weights'!C26</f>
        <v>2.9420308094814241E-6</v>
      </c>
    </row>
    <row r="489" spans="1:3" x14ac:dyDescent="0.2">
      <c r="A489" s="37">
        <v>44893</v>
      </c>
      <c r="B489" s="24">
        <f>5000000-Scenarios!N927</f>
        <v>60118.278188269585</v>
      </c>
      <c r="C489" s="36">
        <f>'Scenarios with Weights'!C925</f>
        <v>2.6650025322209284E-4</v>
      </c>
    </row>
    <row r="490" spans="1:3" x14ac:dyDescent="0.2">
      <c r="A490" s="37">
        <v>44124</v>
      </c>
      <c r="B490" s="24">
        <f>5000000-Scenarios!N397</f>
        <v>59943.769387505949</v>
      </c>
      <c r="C490" s="36">
        <f>'Scenarios with Weights'!C395</f>
        <v>1.8703824605446074E-5</v>
      </c>
    </row>
    <row r="491" spans="1:3" x14ac:dyDescent="0.2">
      <c r="A491" s="37">
        <v>43823</v>
      </c>
      <c r="B491" s="24">
        <f>5000000-Scenarios!N190</f>
        <v>60558.38480236195</v>
      </c>
      <c r="C491" s="36">
        <f>'Scenarios with Weights'!C188</f>
        <v>6.6268651864808087E-6</v>
      </c>
    </row>
    <row r="492" spans="1:3" x14ac:dyDescent="0.2">
      <c r="A492" s="37">
        <v>44307</v>
      </c>
      <c r="B492" s="24">
        <f>5000000-Scenarios!N522</f>
        <v>56268.675845148973</v>
      </c>
      <c r="C492" s="36">
        <f>'Scenarios with Weights'!C520</f>
        <v>3.4998169329384084E-5</v>
      </c>
    </row>
    <row r="493" spans="1:3" x14ac:dyDescent="0.2">
      <c r="A493" s="37">
        <v>44046</v>
      </c>
      <c r="B493" s="24">
        <f>5000000-Scenarios!N342</f>
        <v>60519.466886221431</v>
      </c>
      <c r="C493" s="36">
        <f>'Scenarios with Weights'!C340</f>
        <v>1.4197107220795837E-5</v>
      </c>
    </row>
    <row r="494" spans="1:3" x14ac:dyDescent="0.2">
      <c r="A494" s="37">
        <v>45405</v>
      </c>
      <c r="B494" s="24">
        <f>5000000-Scenarios!N1278</f>
        <v>59738.152758559212</v>
      </c>
      <c r="C494" s="36">
        <f>'Scenarios with Weights'!C1276</f>
        <v>1.5480902815227893E-3</v>
      </c>
    </row>
    <row r="495" spans="1:3" x14ac:dyDescent="0.2">
      <c r="A495" s="37">
        <v>44497</v>
      </c>
      <c r="B495" s="24">
        <f>5000000-Scenarios!N655</f>
        <v>57695.846247466281</v>
      </c>
      <c r="C495" s="36">
        <f>'Scenarios with Weights'!C653</f>
        <v>6.8167220929589537E-5</v>
      </c>
    </row>
    <row r="496" spans="1:3" x14ac:dyDescent="0.2">
      <c r="A496" s="37">
        <v>44819</v>
      </c>
      <c r="B496" s="24">
        <f>5000000-Scenarios!N876</f>
        <v>57848.359411544167</v>
      </c>
      <c r="C496" s="36">
        <f>'Scenarios with Weights'!C874</f>
        <v>2.0638339107700415E-4</v>
      </c>
    </row>
    <row r="497" spans="1:3" x14ac:dyDescent="0.2">
      <c r="A497" s="37">
        <v>45020</v>
      </c>
      <c r="B497" s="24">
        <f>5000000-Scenarios!N1014</f>
        <v>56156.653171455488</v>
      </c>
      <c r="C497" s="36">
        <f>'Scenarios with Weights'!C1012</f>
        <v>4.1218254945954029E-4</v>
      </c>
    </row>
    <row r="498" spans="1:3" x14ac:dyDescent="0.2">
      <c r="A498" s="37">
        <v>44174</v>
      </c>
      <c r="B498" s="24">
        <f>5000000-Scenarios!N432</f>
        <v>59445.056453812867</v>
      </c>
      <c r="C498" s="36">
        <f>'Scenarios with Weights'!C430</f>
        <v>2.2290642936013177E-5</v>
      </c>
    </row>
    <row r="499" spans="1:3" x14ac:dyDescent="0.2">
      <c r="A499" s="37">
        <v>45603</v>
      </c>
      <c r="B499" s="24">
        <f>5000000-Scenarios!N1416</f>
        <v>55720.079482891597</v>
      </c>
      <c r="C499" s="36">
        <f>'Scenarios with Weights'!C1414</f>
        <v>3.0917982096413921E-3</v>
      </c>
    </row>
    <row r="500" spans="1:3" x14ac:dyDescent="0.2">
      <c r="A500" s="37">
        <v>44826</v>
      </c>
      <c r="B500" s="24">
        <f>5000000-Scenarios!N881</f>
        <v>55755.540824295953</v>
      </c>
      <c r="C500" s="36">
        <f>'Scenarios with Weights'!C879</f>
        <v>2.1162128166413846E-4</v>
      </c>
    </row>
    <row r="501" spans="1:3" x14ac:dyDescent="0.2">
      <c r="A501" s="37">
        <v>44866</v>
      </c>
      <c r="B501" s="24">
        <f>5000000-Scenarios!N909</f>
        <v>55058.190007554367</v>
      </c>
      <c r="C501" s="36">
        <f>'Scenarios with Weights'!C907</f>
        <v>2.4350791349768403E-4</v>
      </c>
    </row>
    <row r="502" spans="1:3" x14ac:dyDescent="0.2">
      <c r="A502" s="37">
        <v>45159</v>
      </c>
      <c r="B502" s="24">
        <f>5000000-Scenarios!N1109</f>
        <v>55228.895581236109</v>
      </c>
      <c r="C502" s="36">
        <f>'Scenarios with Weights'!C1107</f>
        <v>6.6358556509907285E-4</v>
      </c>
    </row>
    <row r="503" spans="1:3" x14ac:dyDescent="0.2">
      <c r="A503" s="37">
        <v>44610</v>
      </c>
      <c r="B503" s="24">
        <f>5000000-Scenarios!N733</f>
        <v>55017.954994829372</v>
      </c>
      <c r="C503" s="36">
        <f>'Scenarios with Weights'!C731</f>
        <v>1.0078021735872037E-4</v>
      </c>
    </row>
    <row r="504" spans="1:3" x14ac:dyDescent="0.2">
      <c r="A504" s="37">
        <v>44881</v>
      </c>
      <c r="B504" s="24">
        <f>5000000-Scenarios!N920</f>
        <v>55758.97263989877</v>
      </c>
      <c r="C504" s="36">
        <f>'Scenarios with Weights'!C918</f>
        <v>2.5731149686588641E-4</v>
      </c>
    </row>
    <row r="505" spans="1:3" x14ac:dyDescent="0.2">
      <c r="A505" s="37">
        <v>43691</v>
      </c>
      <c r="B505" s="24">
        <f>5000000-Scenarios!N98</f>
        <v>53239.668485992588</v>
      </c>
      <c r="C505" s="36">
        <f>'Scenarios with Weights'!C96</f>
        <v>4.1786073537488593E-6</v>
      </c>
    </row>
    <row r="506" spans="1:3" x14ac:dyDescent="0.2">
      <c r="A506" s="37">
        <v>45348</v>
      </c>
      <c r="B506" s="24">
        <f>5000000-Scenarios!N1238</f>
        <v>54855.163978285156</v>
      </c>
      <c r="C506" s="36">
        <f>'Scenarios with Weights'!C1236</f>
        <v>1.2668334265297553E-3</v>
      </c>
    </row>
    <row r="507" spans="1:3" x14ac:dyDescent="0.2">
      <c r="A507" s="37">
        <v>44596</v>
      </c>
      <c r="B507" s="24">
        <f>5000000-Scenarios!N723</f>
        <v>55107.77705991827</v>
      </c>
      <c r="C507" s="36">
        <f>'Scenarios with Weights'!C721</f>
        <v>9.5853085680421395E-5</v>
      </c>
    </row>
    <row r="508" spans="1:3" x14ac:dyDescent="0.2">
      <c r="A508" s="37">
        <v>43563</v>
      </c>
      <c r="B508" s="24">
        <f>5000000-Scenarios!N9</f>
        <v>53924.920279008336</v>
      </c>
      <c r="C508" s="36">
        <f>'Scenarios with Weights'!C7</f>
        <v>2.6747657322087576E-6</v>
      </c>
    </row>
    <row r="509" spans="1:3" x14ac:dyDescent="0.2">
      <c r="A509" s="37">
        <v>45026</v>
      </c>
      <c r="B509" s="24">
        <f>5000000-Scenarios!N1017</f>
        <v>53360.511410821229</v>
      </c>
      <c r="C509" s="36">
        <f>'Scenarios with Weights'!C1015</f>
        <v>4.1842763420348158E-4</v>
      </c>
    </row>
    <row r="510" spans="1:3" x14ac:dyDescent="0.2">
      <c r="A510" s="37">
        <v>44712</v>
      </c>
      <c r="B510" s="24">
        <f>5000000-Scenarios!N802</f>
        <v>52563.383187311701</v>
      </c>
      <c r="C510" s="36">
        <f>'Scenarios with Weights'!C800</f>
        <v>1.4242384927796767E-4</v>
      </c>
    </row>
    <row r="511" spans="1:3" x14ac:dyDescent="0.2">
      <c r="A511" s="37">
        <v>44396</v>
      </c>
      <c r="B511" s="24">
        <f>5000000-Scenarios!N583</f>
        <v>55629.073552564718</v>
      </c>
      <c r="C511" s="36">
        <f>'Scenarios with Weights'!C581</f>
        <v>4.7515729637372637E-5</v>
      </c>
    </row>
    <row r="512" spans="1:3" x14ac:dyDescent="0.2">
      <c r="A512" s="37">
        <v>44418</v>
      </c>
      <c r="B512" s="24">
        <f>5000000-Scenarios!N599</f>
        <v>52509.995733880438</v>
      </c>
      <c r="C512" s="36">
        <f>'Scenarios with Weights'!C597</f>
        <v>5.148350554347438E-5</v>
      </c>
    </row>
    <row r="513" spans="1:3" x14ac:dyDescent="0.2">
      <c r="A513" s="37">
        <v>45334</v>
      </c>
      <c r="B513" s="24">
        <f>5000000-Scenarios!N1229</f>
        <v>52275.416922304779</v>
      </c>
      <c r="C513" s="36">
        <f>'Scenarios with Weights'!C1227</f>
        <v>1.2109528699347902E-3</v>
      </c>
    </row>
    <row r="514" spans="1:3" x14ac:dyDescent="0.2">
      <c r="A514" s="37">
        <v>44032</v>
      </c>
      <c r="B514" s="24">
        <f>5000000-Scenarios!N332</f>
        <v>50997.97037462797</v>
      </c>
      <c r="C514" s="36">
        <f>'Scenarios with Weights'!C330</f>
        <v>1.3503012501007685E-5</v>
      </c>
    </row>
    <row r="515" spans="1:3" x14ac:dyDescent="0.2">
      <c r="A515" s="37">
        <v>45575</v>
      </c>
      <c r="B515" s="24">
        <f>5000000-Scenarios!N1396</f>
        <v>53109.893641113304</v>
      </c>
      <c r="C515" s="36">
        <f>'Scenarios with Weights'!C1394</f>
        <v>2.7968730633359039E-3</v>
      </c>
    </row>
    <row r="516" spans="1:3" x14ac:dyDescent="0.2">
      <c r="A516" s="37">
        <v>45715</v>
      </c>
      <c r="B516" s="24">
        <f>5000000-Scenarios!N1490</f>
        <v>53541.747644469142</v>
      </c>
      <c r="C516" s="36">
        <f>'Scenarios with Weights'!C1488</f>
        <v>4.4802594668413541E-3</v>
      </c>
    </row>
    <row r="517" spans="1:3" x14ac:dyDescent="0.2">
      <c r="A517" s="37">
        <v>44896</v>
      </c>
      <c r="B517" s="24">
        <f>5000000-Scenarios!N930</f>
        <v>50435.055836642161</v>
      </c>
      <c r="C517" s="36">
        <f>'Scenarios with Weights'!C928</f>
        <v>2.7053806769977039E-4</v>
      </c>
    </row>
    <row r="518" spans="1:3" x14ac:dyDescent="0.2">
      <c r="A518" s="37">
        <v>43560</v>
      </c>
      <c r="B518" s="24">
        <f>5000000-Scenarios!N8</f>
        <v>50829.380378063768</v>
      </c>
      <c r="C518" s="36">
        <f>'Scenarios with Weights'!C6</f>
        <v>2.6613919035477135E-6</v>
      </c>
    </row>
    <row r="519" spans="1:3" x14ac:dyDescent="0.2">
      <c r="A519" s="37">
        <v>44564</v>
      </c>
      <c r="B519" s="24">
        <f>5000000-Scenarios!N700</f>
        <v>48115.717815078795</v>
      </c>
      <c r="C519" s="36">
        <f>'Scenarios with Weights'!C698</f>
        <v>8.5415552674299779E-5</v>
      </c>
    </row>
    <row r="520" spans="1:3" x14ac:dyDescent="0.2">
      <c r="A520" s="37">
        <v>45320</v>
      </c>
      <c r="B520" s="24">
        <f>5000000-Scenarios!N1219</f>
        <v>49889.028378417715</v>
      </c>
      <c r="C520" s="36">
        <f>'Scenarios with Weights'!C1217</f>
        <v>1.1517495421115797E-3</v>
      </c>
    </row>
    <row r="521" spans="1:3" x14ac:dyDescent="0.2">
      <c r="A521" s="37">
        <v>43727</v>
      </c>
      <c r="B521" s="24">
        <f>5000000-Scenarios!N123</f>
        <v>50296.504246233031</v>
      </c>
      <c r="C521" s="36">
        <f>'Scenarios with Weights'!C121</f>
        <v>4.7364673245106651E-6</v>
      </c>
    </row>
    <row r="522" spans="1:3" x14ac:dyDescent="0.2">
      <c r="A522" s="37">
        <v>44314</v>
      </c>
      <c r="B522" s="24">
        <f>5000000-Scenarios!N527</f>
        <v>49021.301241029054</v>
      </c>
      <c r="C522" s="36">
        <f>'Scenarios with Weights'!C525</f>
        <v>3.5886402538174209E-5</v>
      </c>
    </row>
    <row r="523" spans="1:3" x14ac:dyDescent="0.2">
      <c r="A523" s="37">
        <v>43866</v>
      </c>
      <c r="B523" s="24">
        <f>5000000-Scenarios!N218</f>
        <v>48494.492443754338</v>
      </c>
      <c r="C523" s="36">
        <f>'Scenarios with Weights'!C216</f>
        <v>7.6253867375751789E-6</v>
      </c>
    </row>
    <row r="524" spans="1:3" x14ac:dyDescent="0.2">
      <c r="A524" s="37">
        <v>45364</v>
      </c>
      <c r="B524" s="24">
        <f>5000000-Scenarios!N1250</f>
        <v>47775.447290733457</v>
      </c>
      <c r="C524" s="36">
        <f>'Scenarios with Weights'!C1248</f>
        <v>1.3453724965318853E-3</v>
      </c>
    </row>
    <row r="525" spans="1:3" x14ac:dyDescent="0.2">
      <c r="A525" s="37">
        <v>43880</v>
      </c>
      <c r="B525" s="24">
        <f>5000000-Scenarios!N227</f>
        <v>49851.475414870307</v>
      </c>
      <c r="C525" s="36">
        <f>'Scenarios with Weights'!C225</f>
        <v>7.9772673645813395E-6</v>
      </c>
    </row>
    <row r="526" spans="1:3" x14ac:dyDescent="0.2">
      <c r="A526" s="37">
        <v>44378</v>
      </c>
      <c r="B526" s="24">
        <f>5000000-Scenarios!N572</f>
        <v>49242.767429268919</v>
      </c>
      <c r="C526" s="36">
        <f>'Scenarios with Weights'!C570</f>
        <v>4.4966728355504953E-5</v>
      </c>
    </row>
    <row r="527" spans="1:3" x14ac:dyDescent="0.2">
      <c r="A527" s="37">
        <v>43656</v>
      </c>
      <c r="B527" s="24">
        <f>5000000-Scenarios!N73</f>
        <v>49357.844010646455</v>
      </c>
      <c r="C527" s="36">
        <f>'Scenarios with Weights'!C71</f>
        <v>3.6864519948119674E-6</v>
      </c>
    </row>
    <row r="528" spans="1:3" x14ac:dyDescent="0.2">
      <c r="A528" s="37">
        <v>45069</v>
      </c>
      <c r="B528" s="24">
        <f>5000000-Scenarios!N1048</f>
        <v>44465.883448821492</v>
      </c>
      <c r="C528" s="36">
        <f>'Scenarios with Weights'!C1046</f>
        <v>4.8877035350427915E-4</v>
      </c>
    </row>
    <row r="529" spans="1:3" x14ac:dyDescent="0.2">
      <c r="A529" s="37">
        <v>44456</v>
      </c>
      <c r="B529" s="24">
        <f>5000000-Scenarios!N626</f>
        <v>47362.040869926102</v>
      </c>
      <c r="C529" s="36">
        <f>'Scenarios with Weights'!C624</f>
        <v>5.8944722909121071E-5</v>
      </c>
    </row>
    <row r="530" spans="1:3" x14ac:dyDescent="0.2">
      <c r="A530" s="37">
        <v>45216</v>
      </c>
      <c r="B530" s="24">
        <f>5000000-Scenarios!N1149</f>
        <v>45968.447397896089</v>
      </c>
      <c r="C530" s="36">
        <f>'Scenarios with Weights'!C1147</f>
        <v>8.1091195004440782E-4</v>
      </c>
    </row>
    <row r="531" spans="1:3" x14ac:dyDescent="0.2">
      <c r="A531" s="37">
        <v>44644</v>
      </c>
      <c r="B531" s="24">
        <f>5000000-Scenarios!N756</f>
        <v>46608.015614318661</v>
      </c>
      <c r="C531" s="36">
        <f>'Scenarios with Weights'!C754</f>
        <v>1.1309526786312639E-4</v>
      </c>
    </row>
    <row r="532" spans="1:3" x14ac:dyDescent="0.2">
      <c r="A532" s="37">
        <v>43588</v>
      </c>
      <c r="B532" s="24">
        <f>5000000-Scenarios!N27</f>
        <v>45952.738831711933</v>
      </c>
      <c r="C532" s="36">
        <f>'Scenarios with Weights'!C25</f>
        <v>2.9273206554340171E-6</v>
      </c>
    </row>
    <row r="533" spans="1:3" x14ac:dyDescent="0.2">
      <c r="A533" s="37">
        <v>45057</v>
      </c>
      <c r="B533" s="24">
        <f>5000000-Scenarios!N1040</f>
        <v>47026.417359666899</v>
      </c>
      <c r="C533" s="36">
        <f>'Scenarios with Weights'!C1038</f>
        <v>4.6955827851746828E-4</v>
      </c>
    </row>
    <row r="534" spans="1:3" x14ac:dyDescent="0.2">
      <c r="A534" s="37">
        <v>43608</v>
      </c>
      <c r="B534" s="24">
        <f>5000000-Scenarios!N41</f>
        <v>47425.284580560401</v>
      </c>
      <c r="C534" s="36">
        <f>'Scenarios with Weights'!C39</f>
        <v>3.1401266645082434E-6</v>
      </c>
    </row>
    <row r="535" spans="1:3" x14ac:dyDescent="0.2">
      <c r="A535" s="37">
        <v>43731</v>
      </c>
      <c r="B535" s="24">
        <f>5000000-Scenarios!N125</f>
        <v>44400.517862986773</v>
      </c>
      <c r="C535" s="36">
        <f>'Scenarios with Weights'!C123</f>
        <v>4.7841896159295627E-6</v>
      </c>
    </row>
    <row r="536" spans="1:3" x14ac:dyDescent="0.2">
      <c r="A536" s="37">
        <v>44820</v>
      </c>
      <c r="B536" s="24">
        <f>5000000-Scenarios!N877</f>
        <v>46234.493577030487</v>
      </c>
      <c r="C536" s="36">
        <f>'Scenarios with Weights'!C875</f>
        <v>2.0742049354472773E-4</v>
      </c>
    </row>
    <row r="537" spans="1:3" x14ac:dyDescent="0.2">
      <c r="A537" s="37">
        <v>43826</v>
      </c>
      <c r="B537" s="24">
        <f>5000000-Scenarios!N192</f>
        <v>45920.772057089955</v>
      </c>
      <c r="C537" s="36">
        <f>'Scenarios with Weights'!C190</f>
        <v>6.693634187501132E-6</v>
      </c>
    </row>
    <row r="538" spans="1:3" x14ac:dyDescent="0.2">
      <c r="A538" s="37">
        <v>44900</v>
      </c>
      <c r="B538" s="24">
        <f>5000000-Scenarios!N932</f>
        <v>44363.412351155654</v>
      </c>
      <c r="C538" s="36">
        <f>'Scenarios with Weights'!C930</f>
        <v>2.7326387485141325E-4</v>
      </c>
    </row>
    <row r="539" spans="1:3" x14ac:dyDescent="0.2">
      <c r="A539" s="37">
        <v>44354</v>
      </c>
      <c r="B539" s="24">
        <f>5000000-Scenarios!N554</f>
        <v>47787.120819100179</v>
      </c>
      <c r="C539" s="36">
        <f>'Scenarios with Weights'!C552</f>
        <v>4.1087218740993012E-5</v>
      </c>
    </row>
    <row r="540" spans="1:3" x14ac:dyDescent="0.2">
      <c r="A540" s="37">
        <v>45642</v>
      </c>
      <c r="B540" s="24">
        <f>5000000-Scenarios!N1442</f>
        <v>41588.543496100232</v>
      </c>
      <c r="C540" s="36">
        <f>'Scenarios with Weights'!C1440</f>
        <v>3.5221759066369905E-3</v>
      </c>
    </row>
    <row r="541" spans="1:3" x14ac:dyDescent="0.2">
      <c r="A541" s="37">
        <v>44084</v>
      </c>
      <c r="B541" s="24">
        <f>5000000-Scenarios!N369</f>
        <v>44576.09195484966</v>
      </c>
      <c r="C541" s="36">
        <f>'Scenarios with Weights'!C367</f>
        <v>1.6254614801516057E-5</v>
      </c>
    </row>
    <row r="542" spans="1:3" x14ac:dyDescent="0.2">
      <c r="A542" s="37">
        <v>45203</v>
      </c>
      <c r="B542" s="24">
        <f>5000000-Scenarios!N1140</f>
        <v>44529.640748444945</v>
      </c>
      <c r="C542" s="36">
        <f>'Scenarios with Weights'!C1138</f>
        <v>7.7514228201305563E-4</v>
      </c>
    </row>
    <row r="543" spans="1:3" x14ac:dyDescent="0.2">
      <c r="A543" s="37">
        <v>43718</v>
      </c>
      <c r="B543" s="24">
        <f>5000000-Scenarios!N116</f>
        <v>47073.933409933932</v>
      </c>
      <c r="C543" s="36">
        <f>'Scenarios with Weights'!C114</f>
        <v>4.5731569947535249E-6</v>
      </c>
    </row>
    <row r="544" spans="1:3" x14ac:dyDescent="0.2">
      <c r="A544" s="37">
        <v>44873</v>
      </c>
      <c r="B544" s="24">
        <f>5000000-Scenarios!N914</f>
        <v>41538.021828985773</v>
      </c>
      <c r="C544" s="36">
        <f>'Scenarios with Weights'!C912</f>
        <v>2.4968800289996713E-4</v>
      </c>
    </row>
    <row r="545" spans="1:3" x14ac:dyDescent="0.2">
      <c r="A545" s="37">
        <v>43887</v>
      </c>
      <c r="B545" s="24">
        <f>5000000-Scenarios!N232</f>
        <v>40985.484734132886</v>
      </c>
      <c r="C545" s="36">
        <f>'Scenarios with Weights'!C230</f>
        <v>8.1797257766751896E-6</v>
      </c>
    </row>
    <row r="546" spans="1:3" x14ac:dyDescent="0.2">
      <c r="A546" s="37">
        <v>44833</v>
      </c>
      <c r="B546" s="24">
        <f>5000000-Scenarios!N886</f>
        <v>43452.323386727832</v>
      </c>
      <c r="C546" s="36">
        <f>'Scenarios with Weights'!C884</f>
        <v>2.1699210687193006E-4</v>
      </c>
    </row>
    <row r="547" spans="1:3" x14ac:dyDescent="0.2">
      <c r="A547" s="37">
        <v>44118</v>
      </c>
      <c r="B547" s="24">
        <f>5000000-Scenarios!N393</f>
        <v>42824.911269480363</v>
      </c>
      <c r="C547" s="36">
        <f>'Scenarios with Weights'!C391</f>
        <v>1.833254434680556E-5</v>
      </c>
    </row>
    <row r="548" spans="1:3" x14ac:dyDescent="0.2">
      <c r="A548" s="37">
        <v>44053</v>
      </c>
      <c r="B548" s="24">
        <f>5000000-Scenarios!N347</f>
        <v>40371.382206862792</v>
      </c>
      <c r="C548" s="36">
        <f>'Scenarios with Weights'!C345</f>
        <v>1.4557421555628128E-5</v>
      </c>
    </row>
    <row r="549" spans="1:3" x14ac:dyDescent="0.2">
      <c r="A549" s="37">
        <v>44917</v>
      </c>
      <c r="B549" s="24">
        <f>5000000-Scenarios!N945</f>
        <v>42848.162820598111</v>
      </c>
      <c r="C549" s="36">
        <f>'Scenarios with Weights'!C943</f>
        <v>2.9166356011717492E-4</v>
      </c>
    </row>
    <row r="550" spans="1:3" x14ac:dyDescent="0.2">
      <c r="A550" s="37">
        <v>44691</v>
      </c>
      <c r="B550" s="24">
        <f>5000000-Scenarios!N788</f>
        <v>40071.400126475841</v>
      </c>
      <c r="C550" s="36">
        <f>'Scenarios with Weights'!C786</f>
        <v>1.3277180202000144E-4</v>
      </c>
    </row>
    <row r="551" spans="1:3" x14ac:dyDescent="0.2">
      <c r="A551" s="37">
        <v>44319</v>
      </c>
      <c r="B551" s="24">
        <f>5000000-Scenarios!N530</f>
        <v>41178.422788951546</v>
      </c>
      <c r="C551" s="36">
        <f>'Scenarios with Weights'!C528</f>
        <v>3.6430126733436586E-5</v>
      </c>
    </row>
    <row r="552" spans="1:3" x14ac:dyDescent="0.2">
      <c r="A552" s="37">
        <v>44734</v>
      </c>
      <c r="B552" s="24">
        <f>5000000-Scenarios!N817</f>
        <v>41816.348344771191</v>
      </c>
      <c r="C552" s="36">
        <f>'Scenarios with Weights'!C815</f>
        <v>1.5354529319734341E-4</v>
      </c>
    </row>
    <row r="553" spans="1:3" x14ac:dyDescent="0.2">
      <c r="A553" s="37">
        <v>44442</v>
      </c>
      <c r="B553" s="24">
        <f>5000000-Scenarios!N617</f>
        <v>41442.370067679323</v>
      </c>
      <c r="C553" s="36">
        <f>'Scenarios with Weights'!C615</f>
        <v>5.6344646328002933E-5</v>
      </c>
    </row>
    <row r="554" spans="1:3" x14ac:dyDescent="0.2">
      <c r="A554" s="37">
        <v>45254</v>
      </c>
      <c r="B554" s="24">
        <f>5000000-Scenarios!N1176</f>
        <v>41085.410867340863</v>
      </c>
      <c r="C554" s="36">
        <f>'Scenarios with Weights'!C1174</f>
        <v>9.28432896992603E-4</v>
      </c>
    </row>
    <row r="555" spans="1:3" x14ac:dyDescent="0.2">
      <c r="A555" s="37">
        <v>45313</v>
      </c>
      <c r="B555" s="24">
        <f>5000000-Scenarios!N1214</f>
        <v>42582.351770030335</v>
      </c>
      <c r="C555" s="36">
        <f>'Scenarios with Weights'!C1212</f>
        <v>1.1232423048530085E-3</v>
      </c>
    </row>
    <row r="556" spans="1:3" x14ac:dyDescent="0.2">
      <c r="A556" s="37">
        <v>45289</v>
      </c>
      <c r="B556" s="24">
        <f>5000000-Scenarios!N1200</f>
        <v>38656.045750368387</v>
      </c>
      <c r="C556" s="36">
        <f>'Scenarios with Weights'!C1198</f>
        <v>1.0471203079855549E-3</v>
      </c>
    </row>
    <row r="557" spans="1:3" x14ac:dyDescent="0.2">
      <c r="A557" s="37">
        <v>43775</v>
      </c>
      <c r="B557" s="24">
        <f>5000000-Scenarios!N157</f>
        <v>40579.786454067566</v>
      </c>
      <c r="C557" s="36">
        <f>'Scenarios with Weights'!C155</f>
        <v>5.6165522087193292E-6</v>
      </c>
    </row>
    <row r="558" spans="1:3" x14ac:dyDescent="0.2">
      <c r="A558" s="37">
        <v>45618</v>
      </c>
      <c r="B558" s="24">
        <f>5000000-Scenarios!N1427</f>
        <v>42129.41407718882</v>
      </c>
      <c r="C558" s="36">
        <f>'Scenarios with Weights'!C1425</f>
        <v>3.2670610737160332E-3</v>
      </c>
    </row>
    <row r="559" spans="1:3" x14ac:dyDescent="0.2">
      <c r="A559" s="37">
        <v>44162</v>
      </c>
      <c r="B559" s="24">
        <f>5000000-Scenarios!N424</f>
        <v>41507.044967608526</v>
      </c>
      <c r="C559" s="36">
        <f>'Scenarios with Weights'!C422</f>
        <v>2.1414465605451813E-5</v>
      </c>
    </row>
    <row r="560" spans="1:3" x14ac:dyDescent="0.2">
      <c r="A560" s="37">
        <v>44231</v>
      </c>
      <c r="B560" s="24">
        <f>5000000-Scenarios!N470</f>
        <v>40634.584169387817</v>
      </c>
      <c r="C560" s="36">
        <f>'Scenarios with Weights'!C468</f>
        <v>2.6967800504706106E-5</v>
      </c>
    </row>
    <row r="561" spans="1:3" x14ac:dyDescent="0.2">
      <c r="A561" s="37">
        <v>44355</v>
      </c>
      <c r="B561" s="24">
        <f>5000000-Scenarios!N555</f>
        <v>37373.519391354173</v>
      </c>
      <c r="C561" s="36">
        <f>'Scenarios with Weights'!C553</f>
        <v>4.1293687176877412E-5</v>
      </c>
    </row>
    <row r="562" spans="1:3" x14ac:dyDescent="0.2">
      <c r="A562" s="37">
        <v>43640</v>
      </c>
      <c r="B562" s="24">
        <f>5000000-Scenarios!N62</f>
        <v>35840.166696028784</v>
      </c>
      <c r="C562" s="36">
        <f>'Scenarios with Weights'!C60</f>
        <v>3.488690728552708E-6</v>
      </c>
    </row>
    <row r="563" spans="1:3" x14ac:dyDescent="0.2">
      <c r="A563" s="37">
        <v>44083</v>
      </c>
      <c r="B563" s="24">
        <f>5000000-Scenarios!N368</f>
        <v>36075.716671984643</v>
      </c>
      <c r="C563" s="36">
        <f>'Scenarios with Weights'!C366</f>
        <v>1.6173341727508479E-5</v>
      </c>
    </row>
    <row r="564" spans="1:3" x14ac:dyDescent="0.2">
      <c r="A564" s="37">
        <v>44361</v>
      </c>
      <c r="B564" s="24">
        <f>5000000-Scenarios!N559</f>
        <v>36073.103930456564</v>
      </c>
      <c r="C564" s="36">
        <f>'Scenarios with Weights'!C557</f>
        <v>4.2129988487007494E-5</v>
      </c>
    </row>
    <row r="565" spans="1:3" x14ac:dyDescent="0.2">
      <c r="A565" s="37">
        <v>43573</v>
      </c>
      <c r="B565" s="24">
        <f>5000000-Scenarios!N17</f>
        <v>36862.020934090018</v>
      </c>
      <c r="C565" s="36">
        <f>'Scenarios with Weights'!C15</f>
        <v>2.7842043305049974E-6</v>
      </c>
    </row>
    <row r="566" spans="1:3" x14ac:dyDescent="0.2">
      <c r="A566" s="37">
        <v>44413</v>
      </c>
      <c r="B566" s="24">
        <f>5000000-Scenarios!N596</f>
        <v>36808.575346102007</v>
      </c>
      <c r="C566" s="36">
        <f>'Scenarios with Weights'!C594</f>
        <v>5.0715107787799822E-5</v>
      </c>
    </row>
    <row r="567" spans="1:3" x14ac:dyDescent="0.2">
      <c r="A567" s="37">
        <v>43759</v>
      </c>
      <c r="B567" s="24">
        <f>5000000-Scenarios!N145</f>
        <v>34776.181077254005</v>
      </c>
      <c r="C567" s="36">
        <f>'Scenarios with Weights'!C143</f>
        <v>5.2886736559554325E-6</v>
      </c>
    </row>
    <row r="568" spans="1:3" x14ac:dyDescent="0.2">
      <c r="A568" s="37">
        <v>43819</v>
      </c>
      <c r="B568" s="24">
        <f>5000000-Scenarios!N188</f>
        <v>35410.933821711689</v>
      </c>
      <c r="C568" s="36">
        <f>'Scenarios with Weights'!C186</f>
        <v>6.5607622062456635E-6</v>
      </c>
    </row>
    <row r="569" spans="1:3" x14ac:dyDescent="0.2">
      <c r="A569" s="37">
        <v>45727</v>
      </c>
      <c r="B569" s="24">
        <f>5000000-Scenarios!N1498</f>
        <v>34819.947709756903</v>
      </c>
      <c r="C569" s="36">
        <f>'Scenarios with Weights'!C1496</f>
        <v>4.6635702181906649E-3</v>
      </c>
    </row>
    <row r="570" spans="1:3" x14ac:dyDescent="0.2">
      <c r="A570" s="37">
        <v>43622</v>
      </c>
      <c r="B570" s="24">
        <f>5000000-Scenarios!N50</f>
        <v>33938.250866209157</v>
      </c>
      <c r="C570" s="36">
        <f>'Scenarios with Weights'!C48</f>
        <v>3.2850307562759604E-6</v>
      </c>
    </row>
    <row r="571" spans="1:3" x14ac:dyDescent="0.2">
      <c r="A571" s="37">
        <v>45215</v>
      </c>
      <c r="B571" s="24">
        <f>5000000-Scenarios!N1148</f>
        <v>33545.288740441203</v>
      </c>
      <c r="C571" s="36">
        <f>'Scenarios with Weights'!C1146</f>
        <v>8.0685739029418588E-4</v>
      </c>
    </row>
    <row r="572" spans="1:3" x14ac:dyDescent="0.2">
      <c r="A572" s="37">
        <v>44488</v>
      </c>
      <c r="B572" s="24">
        <f>5000000-Scenarios!N648</f>
        <v>33077.382146063261</v>
      </c>
      <c r="C572" s="36">
        <f>'Scenarios with Weights'!C646</f>
        <v>6.5816859243142303E-5</v>
      </c>
    </row>
    <row r="573" spans="1:3" x14ac:dyDescent="0.2">
      <c r="A573" s="37">
        <v>44932</v>
      </c>
      <c r="B573" s="24">
        <f>5000000-Scenarios!N954</f>
        <v>36281.676586645655</v>
      </c>
      <c r="C573" s="36">
        <f>'Scenarios with Weights'!C952</f>
        <v>3.0512264880878888E-4</v>
      </c>
    </row>
    <row r="574" spans="1:3" x14ac:dyDescent="0.2">
      <c r="A574" s="37">
        <v>45743</v>
      </c>
      <c r="B574" s="24">
        <f>5000000-Scenarios!N1510</f>
        <v>29665.509832916781</v>
      </c>
      <c r="C574" s="36">
        <f>'Scenarios with Weights'!C1508</f>
        <v>4.9526946288321319E-3</v>
      </c>
    </row>
    <row r="575" spans="1:3" x14ac:dyDescent="0.2">
      <c r="A575" s="37">
        <v>44720</v>
      </c>
      <c r="B575" s="24">
        <f>5000000-Scenarios!N808</f>
        <v>30418.063975602388</v>
      </c>
      <c r="C575" s="36">
        <f>'Scenarios with Weights'!C806</f>
        <v>1.4677234557319648E-4</v>
      </c>
    </row>
    <row r="576" spans="1:3" x14ac:dyDescent="0.2">
      <c r="A576" s="37">
        <v>44504</v>
      </c>
      <c r="B576" s="24">
        <f>5000000-Scenarios!N660</f>
        <v>32480.405090949498</v>
      </c>
      <c r="C576" s="36">
        <f>'Scenarios with Weights'!C658</f>
        <v>6.9897265401651636E-5</v>
      </c>
    </row>
    <row r="577" spans="1:3" x14ac:dyDescent="0.2">
      <c r="A577" s="37">
        <v>45176</v>
      </c>
      <c r="B577" s="24">
        <f>5000000-Scenarios!N1121</f>
        <v>31390.139807447791</v>
      </c>
      <c r="C577" s="36">
        <f>'Scenarios with Weights'!C1119</f>
        <v>7.0472545930954104E-4</v>
      </c>
    </row>
    <row r="578" spans="1:3" x14ac:dyDescent="0.2">
      <c r="A578" s="37">
        <v>44008</v>
      </c>
      <c r="B578" s="24">
        <f>5000000-Scenarios!N317</f>
        <v>31801.847697445191</v>
      </c>
      <c r="C578" s="36">
        <f>'Scenarios with Weights'!C315</f>
        <v>1.2524975381500686E-5</v>
      </c>
    </row>
    <row r="579" spans="1:3" x14ac:dyDescent="0.2">
      <c r="A579" s="37">
        <v>44147</v>
      </c>
      <c r="B579" s="24">
        <f>5000000-Scenarios!N414</f>
        <v>32793.041057526134</v>
      </c>
      <c r="C579" s="36">
        <f>'Scenarios with Weights'!C412</f>
        <v>2.0367515175856063E-5</v>
      </c>
    </row>
    <row r="580" spans="1:3" x14ac:dyDescent="0.2">
      <c r="A580" s="37">
        <v>44530</v>
      </c>
      <c r="B580" s="24">
        <f>5000000-Scenarios!N677</f>
        <v>30333.700150772929</v>
      </c>
      <c r="C580" s="36">
        <f>'Scenarios with Weights'!C675</f>
        <v>7.6114572492539997E-5</v>
      </c>
    </row>
    <row r="581" spans="1:3" x14ac:dyDescent="0.2">
      <c r="A581" s="37">
        <v>45520</v>
      </c>
      <c r="B581" s="24">
        <f>5000000-Scenarios!N1358</f>
        <v>32663.218275628984</v>
      </c>
      <c r="C581" s="36">
        <f>'Scenarios with Weights'!C1356</f>
        <v>2.3117976855878339E-3</v>
      </c>
    </row>
    <row r="582" spans="1:3" x14ac:dyDescent="0.2">
      <c r="A582" s="37">
        <v>44152</v>
      </c>
      <c r="B582" s="24">
        <f>5000000-Scenarios!N417</f>
        <v>29882.421706809662</v>
      </c>
      <c r="C582" s="36">
        <f>'Scenarios with Weights'!C415</f>
        <v>2.0676108682455291E-5</v>
      </c>
    </row>
    <row r="583" spans="1:3" x14ac:dyDescent="0.2">
      <c r="A583" s="37">
        <v>44462</v>
      </c>
      <c r="B583" s="24">
        <f>5000000-Scenarios!N630</f>
        <v>30144.711856089532</v>
      </c>
      <c r="C583" s="36">
        <f>'Scenarios with Weights'!C628</f>
        <v>6.0138502209647105E-5</v>
      </c>
    </row>
    <row r="584" spans="1:3" x14ac:dyDescent="0.2">
      <c r="A584" s="37">
        <v>44034</v>
      </c>
      <c r="B584" s="24">
        <f>5000000-Scenarios!N334</f>
        <v>29376.010270733386</v>
      </c>
      <c r="C584" s="36">
        <f>'Scenarios with Weights'!C332</f>
        <v>1.3639062145913167E-5</v>
      </c>
    </row>
    <row r="585" spans="1:3" x14ac:dyDescent="0.2">
      <c r="A585" s="37">
        <v>44349</v>
      </c>
      <c r="B585" s="24">
        <f>5000000-Scenarios!N551</f>
        <v>30299.365728342906</v>
      </c>
      <c r="C585" s="36">
        <f>'Scenarios with Weights'!C549</f>
        <v>4.0473986865381342E-5</v>
      </c>
    </row>
    <row r="586" spans="1:3" x14ac:dyDescent="0.2">
      <c r="A586" s="37">
        <v>45236</v>
      </c>
      <c r="B586" s="24">
        <f>5000000-Scenarios!N1163</f>
        <v>29634.392526043579</v>
      </c>
      <c r="C586" s="36">
        <f>'Scenarios with Weights'!C1161</f>
        <v>8.6986242254533152E-4</v>
      </c>
    </row>
    <row r="587" spans="1:3" x14ac:dyDescent="0.2">
      <c r="A587" s="37">
        <v>44652</v>
      </c>
      <c r="B587" s="24">
        <f>5000000-Scenarios!N762</f>
        <v>29999.971356775612</v>
      </c>
      <c r="C587" s="36">
        <f>'Scenarios with Weights'!C760</f>
        <v>1.1654830157766171E-4</v>
      </c>
    </row>
    <row r="588" spans="1:3" x14ac:dyDescent="0.2">
      <c r="A588" s="37">
        <v>43615</v>
      </c>
      <c r="B588" s="24">
        <f>5000000-Scenarios!N45</f>
        <v>29968.694175750017</v>
      </c>
      <c r="C588" s="36">
        <f>'Scenarios with Weights'!C43</f>
        <v>3.2037221490251401E-6</v>
      </c>
    </row>
    <row r="589" spans="1:3" x14ac:dyDescent="0.2">
      <c r="A589" s="37">
        <v>45645</v>
      </c>
      <c r="B589" s="24">
        <f>5000000-Scenarios!N1445</f>
        <v>28582.614459229633</v>
      </c>
      <c r="C589" s="36">
        <f>'Scenarios with Weights'!C1443</f>
        <v>3.575541307595517E-3</v>
      </c>
    </row>
    <row r="590" spans="1:3" x14ac:dyDescent="0.2">
      <c r="A590" s="37">
        <v>44641</v>
      </c>
      <c r="B590" s="24">
        <f>5000000-Scenarios!N753</f>
        <v>27281.138996042311</v>
      </c>
      <c r="C590" s="36">
        <f>'Scenarios with Weights'!C751</f>
        <v>1.1140730685336075E-4</v>
      </c>
    </row>
    <row r="591" spans="1:3" x14ac:dyDescent="0.2">
      <c r="A591" s="37">
        <v>44753</v>
      </c>
      <c r="B591" s="24">
        <f>5000000-Scenarios!N829</f>
        <v>28436.501361059025</v>
      </c>
      <c r="C591" s="36">
        <f>'Scenarios with Weights'!C827</f>
        <v>1.6306454354105896E-4</v>
      </c>
    </row>
    <row r="592" spans="1:3" x14ac:dyDescent="0.2">
      <c r="A592" s="37">
        <v>45258</v>
      </c>
      <c r="B592" s="24">
        <f>5000000-Scenarios!N1178</f>
        <v>29296.250045443885</v>
      </c>
      <c r="C592" s="36">
        <f>'Scenarios with Weights'!C1176</f>
        <v>9.3778732556511516E-4</v>
      </c>
    </row>
    <row r="593" spans="1:3" x14ac:dyDescent="0.2">
      <c r="A593" s="37">
        <v>45679</v>
      </c>
      <c r="B593" s="24">
        <f>5000000-Scenarios!N1465</f>
        <v>28100.761747481301</v>
      </c>
      <c r="C593" s="36">
        <f>'Scenarios with Weights'!C1463</f>
        <v>3.9525755953104475E-3</v>
      </c>
    </row>
    <row r="594" spans="1:3" x14ac:dyDescent="0.2">
      <c r="A594" s="37">
        <v>44498</v>
      </c>
      <c r="B594" s="24">
        <f>5000000-Scenarios!N656</f>
        <v>31195.009269843809</v>
      </c>
      <c r="C594" s="36">
        <f>'Scenarios with Weights'!C654</f>
        <v>6.8509769778481942E-5</v>
      </c>
    </row>
    <row r="595" spans="1:3" x14ac:dyDescent="0.2">
      <c r="A595" s="37">
        <v>45195</v>
      </c>
      <c r="B595" s="24">
        <f>5000000-Scenarios!N1134</f>
        <v>26211.798163162544</v>
      </c>
      <c r="C595" s="36">
        <f>'Scenarios with Weights'!C1132</f>
        <v>7.5217676130515077E-4</v>
      </c>
    </row>
    <row r="596" spans="1:3" x14ac:dyDescent="0.2">
      <c r="A596" s="37">
        <v>45488</v>
      </c>
      <c r="B596" s="24">
        <f>5000000-Scenarios!N1334</f>
        <v>27673.576658499427</v>
      </c>
      <c r="C596" s="36">
        <f>'Scenarios with Weights'!C1332</f>
        <v>2.0497635334952523E-3</v>
      </c>
    </row>
    <row r="597" spans="1:3" x14ac:dyDescent="0.2">
      <c r="A597" s="37">
        <v>45274</v>
      </c>
      <c r="B597" s="24">
        <f>5000000-Scenarios!N1190</f>
        <v>24095.819416405633</v>
      </c>
      <c r="C597" s="36">
        <f>'Scenarios with Weights'!C1188</f>
        <v>9.9592673274150035E-4</v>
      </c>
    </row>
    <row r="598" spans="1:3" x14ac:dyDescent="0.2">
      <c r="A598" s="37">
        <v>44159</v>
      </c>
      <c r="B598" s="24">
        <f>5000000-Scenarios!N422</f>
        <v>25355.547716336325</v>
      </c>
      <c r="C598" s="36">
        <f>'Scenarios with Weights'!C420</f>
        <v>2.1200856311037436E-5</v>
      </c>
    </row>
    <row r="599" spans="1:3" x14ac:dyDescent="0.2">
      <c r="A599" s="37">
        <v>44764</v>
      </c>
      <c r="B599" s="24">
        <f>5000000-Scenarios!N838</f>
        <v>23306.648566860706</v>
      </c>
      <c r="C599" s="36">
        <f>'Scenarios with Weights'!C836</f>
        <v>1.7058930992975332E-4</v>
      </c>
    </row>
    <row r="600" spans="1:3" x14ac:dyDescent="0.2">
      <c r="A600" s="37">
        <v>44622</v>
      </c>
      <c r="B600" s="24">
        <f>5000000-Scenarios!N740</f>
        <v>20245.864213170484</v>
      </c>
      <c r="C600" s="36">
        <f>'Scenarios with Weights'!C738</f>
        <v>1.0437914268508258E-4</v>
      </c>
    </row>
    <row r="601" spans="1:3" x14ac:dyDescent="0.2">
      <c r="A601" s="37">
        <v>45665</v>
      </c>
      <c r="B601" s="24">
        <f>5000000-Scenarios!N1457</f>
        <v>22081.876190195791</v>
      </c>
      <c r="C601" s="36">
        <f>'Scenarios with Weights'!C1455</f>
        <v>3.7972118786207881E-3</v>
      </c>
    </row>
    <row r="602" spans="1:3" x14ac:dyDescent="0.2">
      <c r="A602" s="37">
        <v>43738</v>
      </c>
      <c r="B602" s="24">
        <f>5000000-Scenarios!N130</f>
        <v>22241.697091782466</v>
      </c>
      <c r="C602" s="36">
        <f>'Scenarios with Weights'!C128</f>
        <v>4.9056095694712387E-6</v>
      </c>
    </row>
    <row r="603" spans="1:3" x14ac:dyDescent="0.2">
      <c r="A603" s="37">
        <v>44636</v>
      </c>
      <c r="B603" s="24">
        <f>5000000-Scenarios!N750</f>
        <v>23476.183107835241</v>
      </c>
      <c r="C603" s="36">
        <f>'Scenarios with Weights'!C748</f>
        <v>1.0974453887266097E-4</v>
      </c>
    </row>
    <row r="604" spans="1:3" x14ac:dyDescent="0.2">
      <c r="A604" s="37">
        <v>43721</v>
      </c>
      <c r="B604" s="24">
        <f>5000000-Scenarios!N119</f>
        <v>23354.52932154201</v>
      </c>
      <c r="C604" s="36">
        <f>'Scenarios with Weights'!C117</f>
        <v>4.642446082845758E-6</v>
      </c>
    </row>
    <row r="605" spans="1:3" x14ac:dyDescent="0.2">
      <c r="A605" s="37">
        <v>44026</v>
      </c>
      <c r="B605" s="24">
        <f>5000000-Scenarios!N328</f>
        <v>23140.733588711359</v>
      </c>
      <c r="C605" s="36">
        <f>'Scenarios with Weights'!C326</f>
        <v>1.3234970959795813E-5</v>
      </c>
    </row>
    <row r="606" spans="1:3" x14ac:dyDescent="0.2">
      <c r="A606" s="37">
        <v>44165</v>
      </c>
      <c r="B606" s="24">
        <f>5000000-Scenarios!N425</f>
        <v>23296.257968117483</v>
      </c>
      <c r="C606" s="36">
        <f>'Scenarios with Weights'!C423</f>
        <v>2.1522075985378703E-5</v>
      </c>
    </row>
    <row r="607" spans="1:3" x14ac:dyDescent="0.2">
      <c r="A607" s="37">
        <v>43977</v>
      </c>
      <c r="B607" s="24">
        <f>5000000-Scenarios!N294</f>
        <v>23606.313315760344</v>
      </c>
      <c r="C607" s="36">
        <f>'Scenarios with Weights'!C292</f>
        <v>1.1161118985879442E-5</v>
      </c>
    </row>
    <row r="608" spans="1:3" x14ac:dyDescent="0.2">
      <c r="A608" s="37">
        <v>43984</v>
      </c>
      <c r="B608" s="24">
        <f>5000000-Scenarios!N299</f>
        <v>28046.533636240289</v>
      </c>
      <c r="C608" s="36">
        <f>'Scenarios with Weights'!C297</f>
        <v>1.1444381702772255E-5</v>
      </c>
    </row>
    <row r="609" spans="1:3" x14ac:dyDescent="0.2">
      <c r="A609" s="37">
        <v>44468</v>
      </c>
      <c r="B609" s="24">
        <f>5000000-Scenarios!N634</f>
        <v>24543.580026757903</v>
      </c>
      <c r="C609" s="36">
        <f>'Scenarios with Weights'!C632</f>
        <v>6.1356458551781466E-5</v>
      </c>
    </row>
    <row r="610" spans="1:3" x14ac:dyDescent="0.2">
      <c r="A610" s="37">
        <v>43833</v>
      </c>
      <c r="B610" s="24">
        <f>5000000-Scenarios!N196</f>
        <v>20784.565277259797</v>
      </c>
      <c r="C610" s="36">
        <f>'Scenarios with Weights'!C194</f>
        <v>6.8291971614869821E-6</v>
      </c>
    </row>
    <row r="611" spans="1:3" x14ac:dyDescent="0.2">
      <c r="A611" s="37">
        <v>44686</v>
      </c>
      <c r="B611" s="24">
        <f>5000000-Scenarios!N785</f>
        <v>21906.883868344128</v>
      </c>
      <c r="C611" s="36">
        <f>'Scenarios with Weights'!C783</f>
        <v>1.3079016627837766E-4</v>
      </c>
    </row>
    <row r="612" spans="1:3" x14ac:dyDescent="0.2">
      <c r="A612" s="37">
        <v>43916</v>
      </c>
      <c r="B612" s="24">
        <f>5000000-Scenarios!N253</f>
        <v>23094.004432762042</v>
      </c>
      <c r="C612" s="36">
        <f>'Scenarios with Weights'!C251</f>
        <v>9.0877013980769712E-6</v>
      </c>
    </row>
    <row r="613" spans="1:3" x14ac:dyDescent="0.2">
      <c r="A613" s="37">
        <v>45238</v>
      </c>
      <c r="B613" s="24">
        <f>5000000-Scenarios!N1165</f>
        <v>21546.836279934272</v>
      </c>
      <c r="C613" s="36">
        <f>'Scenarios with Weights'!C1163</f>
        <v>8.7862672411841256E-4</v>
      </c>
    </row>
    <row r="614" spans="1:3" x14ac:dyDescent="0.2">
      <c r="A614" s="37">
        <v>45197</v>
      </c>
      <c r="B614" s="24">
        <f>5000000-Scenarios!N1136</f>
        <v>20949.21042743139</v>
      </c>
      <c r="C614" s="36">
        <f>'Scenarios with Weights'!C1134</f>
        <v>7.597553206284193E-4</v>
      </c>
    </row>
    <row r="615" spans="1:3" x14ac:dyDescent="0.2">
      <c r="A615" s="37">
        <v>44390</v>
      </c>
      <c r="B615" s="24">
        <f>5000000-Scenarios!N579</f>
        <v>19774.989172581583</v>
      </c>
      <c r="C615" s="36">
        <f>'Scenarios with Weights'!C577</f>
        <v>4.6572518675903314E-5</v>
      </c>
    </row>
    <row r="616" spans="1:3" x14ac:dyDescent="0.2">
      <c r="A616" s="37">
        <v>43859</v>
      </c>
      <c r="B616" s="24">
        <f>5000000-Scenarios!N213</f>
        <v>19404.153230533935</v>
      </c>
      <c r="C616" s="36">
        <f>'Scenarios with Weights'!C211</f>
        <v>7.4366489078922752E-6</v>
      </c>
    </row>
    <row r="617" spans="1:3" x14ac:dyDescent="0.2">
      <c r="A617" s="37">
        <v>44109</v>
      </c>
      <c r="B617" s="24">
        <f>5000000-Scenarios!N386</f>
        <v>20624.042200557888</v>
      </c>
      <c r="C617" s="36">
        <f>'Scenarios with Weights'!C384</f>
        <v>1.7700450075391259E-5</v>
      </c>
    </row>
    <row r="618" spans="1:3" x14ac:dyDescent="0.2">
      <c r="A618" s="37">
        <v>43873</v>
      </c>
      <c r="B618" s="24">
        <f>5000000-Scenarios!N223</f>
        <v>20312.014717610553</v>
      </c>
      <c r="C618" s="36">
        <f>'Scenarios with Weights'!C221</f>
        <v>7.8189146237465096E-6</v>
      </c>
    </row>
    <row r="619" spans="1:3" x14ac:dyDescent="0.2">
      <c r="A619" s="37">
        <v>44973</v>
      </c>
      <c r="B619" s="24">
        <f>5000000-Scenarios!N982</f>
        <v>18218.667233750224</v>
      </c>
      <c r="C619" s="36">
        <f>'Scenarios with Weights'!C980</f>
        <v>3.5109786212444863E-4</v>
      </c>
    </row>
    <row r="620" spans="1:3" x14ac:dyDescent="0.2">
      <c r="A620" s="37">
        <v>45015</v>
      </c>
      <c r="B620" s="24">
        <f>5000000-Scenarios!N1011</f>
        <v>19503.030576277524</v>
      </c>
      <c r="C620" s="36">
        <f>'Scenarios with Weights'!C1009</f>
        <v>4.06030673386038E-4</v>
      </c>
    </row>
    <row r="621" spans="1:3" x14ac:dyDescent="0.2">
      <c r="A621" s="37">
        <v>45300</v>
      </c>
      <c r="B621" s="24">
        <f>5000000-Scenarios!N1206</f>
        <v>20380.820481411181</v>
      </c>
      <c r="C621" s="36">
        <f>'Scenarios with Weights'!C1204</f>
        <v>1.0790910685219255E-3</v>
      </c>
    </row>
    <row r="622" spans="1:3" x14ac:dyDescent="0.2">
      <c r="A622" s="37">
        <v>44862</v>
      </c>
      <c r="B622" s="24">
        <f>5000000-Scenarios!N907</f>
        <v>15743.055493501015</v>
      </c>
      <c r="C622" s="36">
        <f>'Scenarios with Weights'!C905</f>
        <v>2.4107892206054474E-4</v>
      </c>
    </row>
    <row r="623" spans="1:3" x14ac:dyDescent="0.2">
      <c r="A623" s="37">
        <v>44453</v>
      </c>
      <c r="B623" s="24">
        <f>5000000-Scenarios!N623</f>
        <v>18848.231336825527</v>
      </c>
      <c r="C623" s="36">
        <f>'Scenarios with Weights'!C621</f>
        <v>5.8064965551612085E-5</v>
      </c>
    </row>
    <row r="624" spans="1:3" x14ac:dyDescent="0.2">
      <c r="A624" s="37">
        <v>45469</v>
      </c>
      <c r="B624" s="24">
        <f>5000000-Scenarios!N1322</f>
        <v>18963.44975005649</v>
      </c>
      <c r="C624" s="36">
        <f>'Scenarios with Weights'!C1320</f>
        <v>1.9301040919205287E-3</v>
      </c>
    </row>
    <row r="625" spans="1:3" x14ac:dyDescent="0.2">
      <c r="A625" s="37">
        <v>43756</v>
      </c>
      <c r="B625" s="24">
        <f>5000000-Scenarios!N144</f>
        <v>17954.90141479671</v>
      </c>
      <c r="C625" s="36">
        <f>'Scenarios with Weights'!C142</f>
        <v>5.2622302876756549E-6</v>
      </c>
    </row>
    <row r="626" spans="1:3" x14ac:dyDescent="0.2">
      <c r="A626" s="37">
        <v>43565</v>
      </c>
      <c r="B626" s="24">
        <f>5000000-Scenarios!N11</f>
        <v>17491.157272421755</v>
      </c>
      <c r="C626" s="36">
        <f>'Scenarios with Weights'!C9</f>
        <v>2.7017153427527165E-6</v>
      </c>
    </row>
    <row r="627" spans="1:3" x14ac:dyDescent="0.2">
      <c r="A627" s="37">
        <v>45372</v>
      </c>
      <c r="B627" s="24">
        <f>5000000-Scenarios!N1256</f>
        <v>17215.35717181582</v>
      </c>
      <c r="C627" s="36">
        <f>'Scenarios with Weights'!C1254</f>
        <v>1.3864495166133574E-3</v>
      </c>
    </row>
    <row r="628" spans="1:3" x14ac:dyDescent="0.2">
      <c r="A628" s="37">
        <v>44690</v>
      </c>
      <c r="B628" s="24">
        <f>5000000-Scenarios!N787</f>
        <v>18931.002660940401</v>
      </c>
      <c r="C628" s="36">
        <f>'Scenarios with Weights'!C785</f>
        <v>1.3210794300990146E-4</v>
      </c>
    </row>
    <row r="629" spans="1:3" x14ac:dyDescent="0.2">
      <c r="A629" s="37">
        <v>45366</v>
      </c>
      <c r="B629" s="24">
        <f>5000000-Scenarios!N1252</f>
        <v>16678.422751829028</v>
      </c>
      <c r="C629" s="36">
        <f>'Scenarios with Weights'!C1250</f>
        <v>1.3589278013503552E-3</v>
      </c>
    </row>
    <row r="630" spans="1:3" x14ac:dyDescent="0.2">
      <c r="A630" s="37">
        <v>44028</v>
      </c>
      <c r="B630" s="24">
        <f>5000000-Scenarios!N330</f>
        <v>15996.257617738098</v>
      </c>
      <c r="C630" s="36">
        <f>'Scenarios with Weights'!C328</f>
        <v>1.3368319951310131E-5</v>
      </c>
    </row>
    <row r="631" spans="1:3" x14ac:dyDescent="0.2">
      <c r="A631" s="37">
        <v>44391</v>
      </c>
      <c r="B631" s="24">
        <f>5000000-Scenarios!N580</f>
        <v>14403.480548003688</v>
      </c>
      <c r="C631" s="36">
        <f>'Scenarios with Weights'!C578</f>
        <v>4.6806551433068646E-5</v>
      </c>
    </row>
    <row r="632" spans="1:3" x14ac:dyDescent="0.2">
      <c r="A632" s="37">
        <v>45694</v>
      </c>
      <c r="B632" s="24">
        <f>5000000-Scenarios!N1476</f>
        <v>12191.977160030045</v>
      </c>
      <c r="C632" s="36">
        <f>'Scenarios with Weights'!C1474</f>
        <v>4.1766328177855142E-3</v>
      </c>
    </row>
    <row r="633" spans="1:3" x14ac:dyDescent="0.2">
      <c r="A633" s="37">
        <v>44795</v>
      </c>
      <c r="B633" s="24">
        <f>5000000-Scenarios!N859</f>
        <v>14326.383689279668</v>
      </c>
      <c r="C633" s="36">
        <f>'Scenarios with Weights'!C857</f>
        <v>1.8952526682083229E-4</v>
      </c>
    </row>
    <row r="634" spans="1:3" x14ac:dyDescent="0.2">
      <c r="A634" s="37">
        <v>44956</v>
      </c>
      <c r="B634" s="24">
        <f>5000000-Scenarios!N969</f>
        <v>15656.94937771745</v>
      </c>
      <c r="C634" s="36">
        <f>'Scenarios with Weights'!C967</f>
        <v>3.2894874566308355E-4</v>
      </c>
    </row>
    <row r="635" spans="1:3" x14ac:dyDescent="0.2">
      <c r="A635" s="37">
        <v>44127</v>
      </c>
      <c r="B635" s="24">
        <f>5000000-Scenarios!N400</f>
        <v>13780.54486816749</v>
      </c>
      <c r="C635" s="36">
        <f>'Scenarios with Weights'!C398</f>
        <v>1.8987211104583372E-5</v>
      </c>
    </row>
    <row r="636" spans="1:3" x14ac:dyDescent="0.2">
      <c r="A636" s="37">
        <v>44543</v>
      </c>
      <c r="B636" s="24">
        <f>5000000-Scenarios!N686</f>
        <v>13434.32517303247</v>
      </c>
      <c r="C636" s="36">
        <f>'Scenarios with Weights'!C684</f>
        <v>7.9626950869495311E-5</v>
      </c>
    </row>
    <row r="637" spans="1:3" x14ac:dyDescent="0.2">
      <c r="A637" s="37">
        <v>43662</v>
      </c>
      <c r="B637" s="24">
        <f>5000000-Scenarios!N77</f>
        <v>13793.479777630419</v>
      </c>
      <c r="C637" s="36">
        <f>'Scenarios with Weights'!C75</f>
        <v>3.7611119451280357E-6</v>
      </c>
    </row>
    <row r="638" spans="1:3" x14ac:dyDescent="0.2">
      <c r="A638" s="37">
        <v>45428</v>
      </c>
      <c r="B638" s="24">
        <f>5000000-Scenarios!N1295</f>
        <v>13125.987692823634</v>
      </c>
      <c r="C638" s="36">
        <f>'Scenarios with Weights'!C1293</f>
        <v>1.6857917013042211E-3</v>
      </c>
    </row>
    <row r="639" spans="1:3" x14ac:dyDescent="0.2">
      <c r="A639" s="37">
        <v>45615</v>
      </c>
      <c r="B639" s="24">
        <f>5000000-Scenarios!N1424</f>
        <v>15846.142470160499</v>
      </c>
      <c r="C639" s="36">
        <f>'Scenarios with Weights'!C1422</f>
        <v>3.2182997788081872E-3</v>
      </c>
    </row>
    <row r="640" spans="1:3" x14ac:dyDescent="0.2">
      <c r="A640" s="37">
        <v>45120</v>
      </c>
      <c r="B640" s="24">
        <f>5000000-Scenarios!N1082</f>
        <v>9622.6027828780934</v>
      </c>
      <c r="C640" s="36">
        <f>'Scenarios with Weights'!C1080</f>
        <v>5.7958896798989323E-4</v>
      </c>
    </row>
    <row r="641" spans="1:3" x14ac:dyDescent="0.2">
      <c r="A641" s="37">
        <v>44384</v>
      </c>
      <c r="B641" s="24">
        <f>5000000-Scenarios!N575</f>
        <v>10849.876432916149</v>
      </c>
      <c r="C641" s="36">
        <f>'Scenarios with Weights'!C573</f>
        <v>4.5648030923035102E-5</v>
      </c>
    </row>
    <row r="642" spans="1:3" x14ac:dyDescent="0.2">
      <c r="A642" s="37">
        <v>43683</v>
      </c>
      <c r="B642" s="24">
        <f>5000000-Scenarios!N92</f>
        <v>11176.742550621741</v>
      </c>
      <c r="C642" s="36">
        <f>'Scenarios with Weights'!C90</f>
        <v>4.0548057034718259E-6</v>
      </c>
    </row>
    <row r="643" spans="1:3" x14ac:dyDescent="0.2">
      <c r="A643" s="37">
        <v>44271</v>
      </c>
      <c r="B643" s="24">
        <f>5000000-Scenarios!N497</f>
        <v>11111.666437613778</v>
      </c>
      <c r="C643" s="36">
        <f>'Scenarios with Weights'!C495</f>
        <v>3.0876093448532516E-5</v>
      </c>
    </row>
    <row r="644" spans="1:3" x14ac:dyDescent="0.2">
      <c r="A644" s="37">
        <v>43556</v>
      </c>
      <c r="B644" s="24">
        <f>5000000-Scenarios!N4</f>
        <v>10021.491318130866</v>
      </c>
      <c r="C644" s="36">
        <f>'Scenarios with Weights'!C2</f>
        <v>2.6085619452297101E-6</v>
      </c>
    </row>
    <row r="645" spans="1:3" x14ac:dyDescent="0.2">
      <c r="A645" s="37">
        <v>45107</v>
      </c>
      <c r="B645" s="24">
        <f>5000000-Scenarios!N1074</f>
        <v>11716.774628318846</v>
      </c>
      <c r="C645" s="36">
        <f>'Scenarios with Weights'!C1072</f>
        <v>5.5680708968095698E-4</v>
      </c>
    </row>
    <row r="646" spans="1:3" x14ac:dyDescent="0.2">
      <c r="A646" s="37">
        <v>44694</v>
      </c>
      <c r="B646" s="24">
        <f>5000000-Scenarios!N791</f>
        <v>7522.6447267932817</v>
      </c>
      <c r="C646" s="36">
        <f>'Scenarios with Weights'!C789</f>
        <v>1.3478346203886425E-4</v>
      </c>
    </row>
    <row r="647" spans="1:3" x14ac:dyDescent="0.2">
      <c r="A647" s="37">
        <v>43587</v>
      </c>
      <c r="B647" s="24">
        <f>5000000-Scenarios!N26</f>
        <v>9836.4739054460078</v>
      </c>
      <c r="C647" s="36">
        <f>'Scenarios with Weights'!C24</f>
        <v>2.9126840521568466E-6</v>
      </c>
    </row>
    <row r="648" spans="1:3" x14ac:dyDescent="0.2">
      <c r="A648" s="37">
        <v>44846</v>
      </c>
      <c r="B648" s="24">
        <f>5000000-Scenarios!N895</f>
        <v>10087.749113406986</v>
      </c>
      <c r="C648" s="36">
        <f>'Scenarios with Weights'!C893</f>
        <v>2.2700541127854208E-4</v>
      </c>
    </row>
    <row r="649" spans="1:3" x14ac:dyDescent="0.2">
      <c r="A649" s="37">
        <v>45265</v>
      </c>
      <c r="B649" s="24">
        <f>5000000-Scenarios!N1183</f>
        <v>9353.8903505271301</v>
      </c>
      <c r="C649" s="36">
        <f>'Scenarios with Weights'!C1181</f>
        <v>9.6158782317142986E-4</v>
      </c>
    </row>
    <row r="650" spans="1:3" x14ac:dyDescent="0.2">
      <c r="A650" s="37">
        <v>44330</v>
      </c>
      <c r="B650" s="24">
        <f>5000000-Scenarios!N539</f>
        <v>8940.9846691414714</v>
      </c>
      <c r="C650" s="36">
        <f>'Scenarios with Weights'!C537</f>
        <v>3.8111229119195962E-5</v>
      </c>
    </row>
    <row r="651" spans="1:3" x14ac:dyDescent="0.2">
      <c r="A651" s="37">
        <v>44910</v>
      </c>
      <c r="B651" s="24">
        <f>5000000-Scenarios!N940</f>
        <v>7920.5443163253367</v>
      </c>
      <c r="C651" s="36">
        <f>'Scenarios with Weights'!C938</f>
        <v>2.8444452333536193E-4</v>
      </c>
    </row>
    <row r="652" spans="1:3" x14ac:dyDescent="0.2">
      <c r="A652" s="37">
        <v>44469</v>
      </c>
      <c r="B652" s="24">
        <f>5000000-Scenarios!N635</f>
        <v>7360.080688466318</v>
      </c>
      <c r="C652" s="36">
        <f>'Scenarios with Weights'!C633</f>
        <v>6.1664782464101973E-5</v>
      </c>
    </row>
    <row r="653" spans="1:3" x14ac:dyDescent="0.2">
      <c r="A653" s="37">
        <v>44070</v>
      </c>
      <c r="B653" s="24">
        <f>5000000-Scenarios!N360</f>
        <v>10008.6538154101</v>
      </c>
      <c r="C653" s="36">
        <f>'Scenarios with Weights'!C358</f>
        <v>1.5537616888985736E-5</v>
      </c>
    </row>
    <row r="654" spans="1:3" x14ac:dyDescent="0.2">
      <c r="A654" s="37">
        <v>44461</v>
      </c>
      <c r="B654" s="24">
        <f>5000000-Scenarios!N629</f>
        <v>8733.9026169637218</v>
      </c>
      <c r="C654" s="36">
        <f>'Scenarios with Weights'!C627</f>
        <v>5.9837809698598869E-5</v>
      </c>
    </row>
    <row r="655" spans="1:3" x14ac:dyDescent="0.2">
      <c r="A655" s="37">
        <v>44929</v>
      </c>
      <c r="B655" s="24">
        <f>5000000-Scenarios!N951</f>
        <v>6499.0452905306593</v>
      </c>
      <c r="C655" s="36">
        <f>'Scenarios with Weights'!C949</f>
        <v>3.0056865513498654E-4</v>
      </c>
    </row>
    <row r="656" spans="1:3" x14ac:dyDescent="0.2">
      <c r="A656" s="37">
        <v>45209</v>
      </c>
      <c r="B656" s="24">
        <f>5000000-Scenarios!N1144</f>
        <v>6552.2857266450301</v>
      </c>
      <c r="C656" s="36">
        <f>'Scenarios with Weights'!C1142</f>
        <v>7.9084086817243705E-4</v>
      </c>
    </row>
    <row r="657" spans="1:3" x14ac:dyDescent="0.2">
      <c r="A657" s="37">
        <v>43784</v>
      </c>
      <c r="B657" s="24">
        <f>5000000-Scenarios!N164</f>
        <v>4816.5882680295035</v>
      </c>
      <c r="C657" s="36">
        <f>'Scenarios with Weights'!C162</f>
        <v>5.8171228417320244E-6</v>
      </c>
    </row>
    <row r="658" spans="1:3" x14ac:dyDescent="0.2">
      <c r="A658" s="37">
        <v>44708</v>
      </c>
      <c r="B658" s="24">
        <f>5000000-Scenarios!N801</f>
        <v>4592.6981168948114</v>
      </c>
      <c r="C658" s="36">
        <f>'Scenarios with Weights'!C799</f>
        <v>1.4171173003157784E-4</v>
      </c>
    </row>
    <row r="659" spans="1:3" x14ac:dyDescent="0.2">
      <c r="A659" s="37">
        <v>44299</v>
      </c>
      <c r="B659" s="24">
        <f>5000000-Scenarios!N516</f>
        <v>5006.7220638403669</v>
      </c>
      <c r="C659" s="36">
        <f>'Scenarios with Weights'!C514</f>
        <v>3.3961261395029932E-5</v>
      </c>
    </row>
    <row r="660" spans="1:3" x14ac:dyDescent="0.2">
      <c r="A660" s="37">
        <v>45170</v>
      </c>
      <c r="B660" s="24">
        <f>5000000-Scenarios!N1118</f>
        <v>3402.8457451257855</v>
      </c>
      <c r="C660" s="36">
        <f>'Scenarios with Weights'!C1116</f>
        <v>6.9420734373866391E-4</v>
      </c>
    </row>
    <row r="661" spans="1:3" x14ac:dyDescent="0.2">
      <c r="A661" s="37">
        <v>43776</v>
      </c>
      <c r="B661" s="24">
        <f>5000000-Scenarios!N158</f>
        <v>4170.4533263873309</v>
      </c>
      <c r="C661" s="36">
        <f>'Scenarios with Weights'!C156</f>
        <v>5.644776089165155E-6</v>
      </c>
    </row>
    <row r="662" spans="1:3" x14ac:dyDescent="0.2">
      <c r="A662" s="37">
        <v>45448</v>
      </c>
      <c r="B662" s="24">
        <f>5000000-Scenarios!N1308</f>
        <v>2199.1050024153665</v>
      </c>
      <c r="C662" s="36">
        <f>'Scenarios with Weights'!C1306</f>
        <v>1.7993011680952364E-3</v>
      </c>
    </row>
    <row r="663" spans="1:3" x14ac:dyDescent="0.2">
      <c r="A663" s="37">
        <v>44736</v>
      </c>
      <c r="B663" s="24">
        <f>5000000-Scenarios!N819</f>
        <v>2763.4518000986427</v>
      </c>
      <c r="C663" s="36">
        <f>'Scenarios with Weights'!C817</f>
        <v>1.5509233928167818E-4</v>
      </c>
    </row>
    <row r="664" spans="1:3" x14ac:dyDescent="0.2">
      <c r="A664" s="37">
        <v>43637</v>
      </c>
      <c r="B664" s="24">
        <f>5000000-Scenarios!N61</f>
        <v>784.40896270144731</v>
      </c>
      <c r="C664" s="36">
        <f>'Scenarios with Weights'!C59</f>
        <v>3.4712472749099447E-6</v>
      </c>
    </row>
    <row r="665" spans="1:3" x14ac:dyDescent="0.2">
      <c r="A665" s="37">
        <v>43892</v>
      </c>
      <c r="B665" s="24">
        <f>5000000-Scenarios!N235</f>
        <v>1025.1264835111797</v>
      </c>
      <c r="C665" s="36">
        <f>'Scenarios with Weights'!C233</f>
        <v>8.3036589240743647E-6</v>
      </c>
    </row>
    <row r="666" spans="1:3" x14ac:dyDescent="0.2">
      <c r="A666" s="37">
        <v>44403</v>
      </c>
      <c r="B666" s="24">
        <f>5000000-Scenarios!N588</f>
        <v>1527.1522716283798</v>
      </c>
      <c r="C666" s="36">
        <f>'Scenarios with Weights'!C586</f>
        <v>4.8721651255917762E-5</v>
      </c>
    </row>
    <row r="667" spans="1:3" x14ac:dyDescent="0.2">
      <c r="A667" s="37">
        <v>44476</v>
      </c>
      <c r="B667" s="24">
        <f>5000000-Scenarios!N640</f>
        <v>694.02496367413551</v>
      </c>
      <c r="C667" s="36">
        <f>'Scenarios with Weights'!C638</f>
        <v>6.322979882487051E-5</v>
      </c>
    </row>
    <row r="668" spans="1:3" x14ac:dyDescent="0.2">
      <c r="A668" s="37">
        <v>44180</v>
      </c>
      <c r="B668" s="24">
        <f>5000000-Scenarios!N436</f>
        <v>435.00796552374959</v>
      </c>
      <c r="C668" s="36">
        <f>'Scenarios with Weights'!C434</f>
        <v>2.2742084673612929E-5</v>
      </c>
    </row>
    <row r="669" spans="1:3" x14ac:dyDescent="0.2">
      <c r="A669" s="37">
        <v>44236</v>
      </c>
      <c r="B669" s="24">
        <f>5000000-Scenarios!N473</f>
        <v>921.78803604561836</v>
      </c>
      <c r="C669" s="36">
        <f>'Scenarios with Weights'!C471</f>
        <v>2.7376396646707802E-5</v>
      </c>
    </row>
    <row r="670" spans="1:3" x14ac:dyDescent="0.2">
      <c r="A670" s="37">
        <v>43677</v>
      </c>
      <c r="B670" s="24">
        <f>5000000-Scenarios!N88</f>
        <v>-795.04883102141321</v>
      </c>
      <c r="C670" s="36">
        <f>'Scenarios with Weights'!C86</f>
        <v>3.9743157853893109E-6</v>
      </c>
    </row>
    <row r="671" spans="1:3" x14ac:dyDescent="0.2">
      <c r="A671" s="37">
        <v>45261</v>
      </c>
      <c r="B671" s="24">
        <f>5000000-Scenarios!N1181</f>
        <v>458.36429972480983</v>
      </c>
      <c r="C671" s="36">
        <f>'Scenarios with Weights'!C1179</f>
        <v>9.5199598463529492E-4</v>
      </c>
    </row>
    <row r="672" spans="1:3" x14ac:dyDescent="0.2">
      <c r="A672" s="37">
        <v>45118</v>
      </c>
      <c r="B672" s="24">
        <f>5000000-Scenarios!N1080</f>
        <v>640.37157228123397</v>
      </c>
      <c r="C672" s="36">
        <f>'Scenarios with Weights'!C1078</f>
        <v>5.7380756803419397E-4</v>
      </c>
    </row>
    <row r="673" spans="1:3" x14ac:dyDescent="0.2">
      <c r="A673" s="37">
        <v>43777</v>
      </c>
      <c r="B673" s="24">
        <f>5000000-Scenarios!N159</f>
        <v>559.68570419028401</v>
      </c>
      <c r="C673" s="36">
        <f>'Scenarios with Weights'!C157</f>
        <v>5.6731417981559338E-6</v>
      </c>
    </row>
    <row r="674" spans="1:3" x14ac:dyDescent="0.2">
      <c r="A674" s="37">
        <v>44134</v>
      </c>
      <c r="B674" s="24">
        <f>5000000-Scenarios!N405</f>
        <v>-1984.4911769591272</v>
      </c>
      <c r="C674" s="36">
        <f>'Scenarios with Weights'!C403</f>
        <v>1.946909549364025E-5</v>
      </c>
    </row>
    <row r="675" spans="1:3" x14ac:dyDescent="0.2">
      <c r="A675" s="37">
        <v>45127</v>
      </c>
      <c r="B675" s="24">
        <f>5000000-Scenarios!N1087</f>
        <v>-2674.7033776501194</v>
      </c>
      <c r="C675" s="36">
        <f>'Scenarios with Weights'!C1085</f>
        <v>5.9429859934151885E-4</v>
      </c>
    </row>
    <row r="676" spans="1:3" x14ac:dyDescent="0.2">
      <c r="A676" s="37">
        <v>44287</v>
      </c>
      <c r="B676" s="24">
        <f>5000000-Scenarios!N509</f>
        <v>-1144.0953614087775</v>
      </c>
      <c r="C676" s="36">
        <f>'Scenarios with Weights'!C507</f>
        <v>3.2790299068595263E-5</v>
      </c>
    </row>
    <row r="677" spans="1:3" x14ac:dyDescent="0.2">
      <c r="A677" s="37">
        <v>44522</v>
      </c>
      <c r="B677" s="24">
        <f>5000000-Scenarios!N672</f>
        <v>-2138.7679682625458</v>
      </c>
      <c r="C677" s="36">
        <f>'Scenarios with Weights'!C670</f>
        <v>7.4230641917754207E-5</v>
      </c>
    </row>
    <row r="678" spans="1:3" x14ac:dyDescent="0.2">
      <c r="A678" s="37">
        <v>44459</v>
      </c>
      <c r="B678" s="24">
        <f>5000000-Scenarios!N627</f>
        <v>-79.7370780184865</v>
      </c>
      <c r="C678" s="36">
        <f>'Scenarios with Weights'!C625</f>
        <v>5.9240927546855351E-5</v>
      </c>
    </row>
    <row r="679" spans="1:3" x14ac:dyDescent="0.2">
      <c r="A679" s="37">
        <v>44824</v>
      </c>
      <c r="B679" s="24">
        <f>5000000-Scenarios!N879</f>
        <v>-704.45381927210838</v>
      </c>
      <c r="C679" s="36">
        <f>'Scenarios with Weights'!C877</f>
        <v>2.0951035937953868E-4</v>
      </c>
    </row>
    <row r="680" spans="1:3" x14ac:dyDescent="0.2">
      <c r="A680" s="37">
        <v>44980</v>
      </c>
      <c r="B680" s="24">
        <f>5000000-Scenarios!N986</f>
        <v>-3819.6072435025126</v>
      </c>
      <c r="C680" s="36">
        <f>'Scenarios with Weights'!C984</f>
        <v>3.58208479319296E-4</v>
      </c>
    </row>
    <row r="681" spans="1:3" x14ac:dyDescent="0.2">
      <c r="A681" s="37">
        <v>45483</v>
      </c>
      <c r="B681" s="24">
        <f>5000000-Scenarios!N1331</f>
        <v>-4539.9044636422768</v>
      </c>
      <c r="C681" s="36">
        <f>'Scenarios with Weights'!C1329</f>
        <v>2.0191705565373937E-3</v>
      </c>
    </row>
    <row r="682" spans="1:3" x14ac:dyDescent="0.2">
      <c r="A682" s="37">
        <v>43747</v>
      </c>
      <c r="B682" s="24">
        <f>5000000-Scenarios!N137</f>
        <v>-2616.8188733039424</v>
      </c>
      <c r="C682" s="36">
        <f>'Scenarios with Weights'!C135</f>
        <v>5.0807919910170575E-6</v>
      </c>
    </row>
    <row r="683" spans="1:3" x14ac:dyDescent="0.2">
      <c r="A683" s="37">
        <v>45670</v>
      </c>
      <c r="B683" s="24">
        <f>5000000-Scenarios!N1459</f>
        <v>-3789.6615606928244</v>
      </c>
      <c r="C683" s="36">
        <f>'Scenarios with Weights'!C1457</f>
        <v>3.8354706988417342E-3</v>
      </c>
    </row>
    <row r="684" spans="1:3" x14ac:dyDescent="0.2">
      <c r="A684" s="37">
        <v>44677</v>
      </c>
      <c r="B684" s="24">
        <f>5000000-Scenarios!N778</f>
        <v>-5311.9569089682773</v>
      </c>
      <c r="C684" s="36">
        <f>'Scenarios with Weights'!C776</f>
        <v>1.2628060594141921E-4</v>
      </c>
    </row>
    <row r="685" spans="1:3" x14ac:dyDescent="0.2">
      <c r="A685" s="37">
        <v>44467</v>
      </c>
      <c r="B685" s="24">
        <f>5000000-Scenarios!N633</f>
        <v>-4945.1090809069574</v>
      </c>
      <c r="C685" s="36">
        <f>'Scenarios with Weights'!C631</f>
        <v>6.1049676259022554E-5</v>
      </c>
    </row>
    <row r="686" spans="1:3" x14ac:dyDescent="0.2">
      <c r="A686" s="37">
        <v>44407</v>
      </c>
      <c r="B686" s="24">
        <f>5000000-Scenarios!N592</f>
        <v>-2447.5971067054197</v>
      </c>
      <c r="C686" s="36">
        <f>'Scenarios with Weights'!C590</f>
        <v>4.9708387572355054E-5</v>
      </c>
    </row>
    <row r="687" spans="1:3" x14ac:dyDescent="0.2">
      <c r="A687" s="37">
        <v>44785</v>
      </c>
      <c r="B687" s="24">
        <f>5000000-Scenarios!N853</f>
        <v>-3740.0692294221371</v>
      </c>
      <c r="C687" s="36">
        <f>'Scenarios with Weights'!C851</f>
        <v>1.8391010875134679E-4</v>
      </c>
    </row>
    <row r="688" spans="1:3" x14ac:dyDescent="0.2">
      <c r="A688" s="37">
        <v>45393</v>
      </c>
      <c r="B688" s="24">
        <f>5000000-Scenarios!N1270</f>
        <v>-4726.0766708673909</v>
      </c>
      <c r="C688" s="36">
        <f>'Scenarios with Weights'!C1268</f>
        <v>1.4872395642856833E-3</v>
      </c>
    </row>
    <row r="689" spans="1:3" x14ac:dyDescent="0.2">
      <c r="A689" s="37">
        <v>45264</v>
      </c>
      <c r="B689" s="24">
        <f>5000000-Scenarios!N1182</f>
        <v>-5864.4376607444137</v>
      </c>
      <c r="C689" s="36">
        <f>'Scenarios with Weights'!C1180</f>
        <v>9.5677988405557283E-4</v>
      </c>
    </row>
    <row r="690" spans="1:3" x14ac:dyDescent="0.2">
      <c r="A690" s="37">
        <v>43577</v>
      </c>
      <c r="B690" s="24">
        <f>5000000-Scenarios!N18</f>
        <v>-4150.7061824072152</v>
      </c>
      <c r="C690" s="36">
        <f>'Scenarios with Weights'!C16</f>
        <v>2.7981953070401983E-6</v>
      </c>
    </row>
    <row r="691" spans="1:3" x14ac:dyDescent="0.2">
      <c r="A691" s="37">
        <v>43698</v>
      </c>
      <c r="B691" s="24">
        <f>5000000-Scenarios!N103</f>
        <v>-4110.9013775521889</v>
      </c>
      <c r="C691" s="36">
        <f>'Scenarios with Weights'!C101</f>
        <v>4.2846579812306273E-6</v>
      </c>
    </row>
    <row r="692" spans="1:3" x14ac:dyDescent="0.2">
      <c r="A692" s="37">
        <v>43711</v>
      </c>
      <c r="B692" s="24">
        <f>5000000-Scenarios!N111</f>
        <v>-4545.9238952528685</v>
      </c>
      <c r="C692" s="36">
        <f>'Scenarios with Weights'!C109</f>
        <v>4.459965656963957E-6</v>
      </c>
    </row>
    <row r="693" spans="1:3" x14ac:dyDescent="0.2">
      <c r="A693" s="37">
        <v>44700</v>
      </c>
      <c r="B693" s="24">
        <f>5000000-Scenarios!N795</f>
        <v>-5579.8666152004153</v>
      </c>
      <c r="C693" s="36">
        <f>'Scenarios with Weights'!C793</f>
        <v>1.3751316707595983E-4</v>
      </c>
    </row>
    <row r="694" spans="1:3" x14ac:dyDescent="0.2">
      <c r="A694" s="37">
        <v>45222</v>
      </c>
      <c r="B694" s="24">
        <f>5000000-Scenarios!N1153</f>
        <v>-4961.1060127001256</v>
      </c>
      <c r="C694" s="36">
        <f>'Scenarios with Weights'!C1151</f>
        <v>8.273349621943627E-4</v>
      </c>
    </row>
    <row r="695" spans="1:3" x14ac:dyDescent="0.2">
      <c r="A695" s="37">
        <v>44421</v>
      </c>
      <c r="B695" s="24">
        <f>5000000-Scenarios!N602</f>
        <v>-7824.5801919940859</v>
      </c>
      <c r="C695" s="36">
        <f>'Scenarios with Weights'!C600</f>
        <v>5.2263545492899085E-5</v>
      </c>
    </row>
    <row r="696" spans="1:3" x14ac:dyDescent="0.2">
      <c r="A696" s="37">
        <v>43726</v>
      </c>
      <c r="B696" s="24">
        <f>5000000-Scenarios!N122</f>
        <v>-7849.8738855505362</v>
      </c>
      <c r="C696" s="36">
        <f>'Scenarios with Weights'!C120</f>
        <v>4.7127849878881131E-6</v>
      </c>
    </row>
    <row r="697" spans="1:3" x14ac:dyDescent="0.2">
      <c r="A697" s="37">
        <v>44278</v>
      </c>
      <c r="B697" s="24">
        <f>5000000-Scenarios!N502</f>
        <v>-8614.5835394244641</v>
      </c>
      <c r="C697" s="36">
        <f>'Scenarios with Weights'!C500</f>
        <v>3.1659710765786528E-5</v>
      </c>
    </row>
    <row r="698" spans="1:3" x14ac:dyDescent="0.2">
      <c r="A698" s="37">
        <v>43682</v>
      </c>
      <c r="B698" s="24">
        <f>5000000-Scenarios!N91</f>
        <v>-5548.0063592353836</v>
      </c>
      <c r="C698" s="36">
        <f>'Scenarios with Weights'!C89</f>
        <v>4.0345316749544668E-6</v>
      </c>
    </row>
    <row r="699" spans="1:3" x14ac:dyDescent="0.2">
      <c r="A699" s="37">
        <v>45246</v>
      </c>
      <c r="B699" s="24">
        <f>5000000-Scenarios!N1171</f>
        <v>-7629.7758279871196</v>
      </c>
      <c r="C699" s="36">
        <f>'Scenarios with Weights'!C1169</f>
        <v>9.0545302514936639E-4</v>
      </c>
    </row>
    <row r="700" spans="1:3" x14ac:dyDescent="0.2">
      <c r="A700" s="37">
        <v>45240</v>
      </c>
      <c r="B700" s="24">
        <f>5000000-Scenarios!N1167</f>
        <v>-10306.122208037414</v>
      </c>
      <c r="C700" s="36">
        <f>'Scenarios with Weights'!C1165</f>
        <v>8.8747933043954708E-4</v>
      </c>
    </row>
    <row r="701" spans="1:3" x14ac:dyDescent="0.2">
      <c r="A701" s="37">
        <v>44012</v>
      </c>
      <c r="B701" s="24">
        <f>5000000-Scenarios!N319</f>
        <v>-8860.6221219617873</v>
      </c>
      <c r="C701" s="36">
        <f>'Scenarios with Weights'!C317</f>
        <v>1.2651170810333767E-5</v>
      </c>
    </row>
    <row r="702" spans="1:3" x14ac:dyDescent="0.2">
      <c r="A702" s="37">
        <v>45432</v>
      </c>
      <c r="B702" s="24">
        <f>5000000-Scenarios!N1297</f>
        <v>-9376.443567039445</v>
      </c>
      <c r="C702" s="36">
        <f>'Scenarios with Weights'!C1295</f>
        <v>1.7027769008906048E-3</v>
      </c>
    </row>
    <row r="703" spans="1:3" x14ac:dyDescent="0.2">
      <c r="A703" s="37">
        <v>44048</v>
      </c>
      <c r="B703" s="24">
        <f>5000000-Scenarios!N344</f>
        <v>-10617.801494005136</v>
      </c>
      <c r="C703" s="36">
        <f>'Scenarios with Weights'!C342</f>
        <v>1.4340150219232683E-5</v>
      </c>
    </row>
    <row r="704" spans="1:3" x14ac:dyDescent="0.2">
      <c r="A704" s="37">
        <v>44117</v>
      </c>
      <c r="B704" s="24">
        <f>5000000-Scenarios!N392</f>
        <v>-10371.143152254634</v>
      </c>
      <c r="C704" s="36">
        <f>'Scenarios with Weights'!C390</f>
        <v>1.8240881625071533E-5</v>
      </c>
    </row>
    <row r="705" spans="1:3" x14ac:dyDescent="0.2">
      <c r="A705" s="37">
        <v>44348</v>
      </c>
      <c r="B705" s="24">
        <f>5000000-Scenarios!N550</f>
        <v>-10197.630269510671</v>
      </c>
      <c r="C705" s="36">
        <f>'Scenarios with Weights'!C548</f>
        <v>4.0271616931054434E-5</v>
      </c>
    </row>
    <row r="706" spans="1:3" x14ac:dyDescent="0.2">
      <c r="A706" s="37">
        <v>44474</v>
      </c>
      <c r="B706" s="24">
        <f>5000000-Scenarios!N638</f>
        <v>-7122.1659734230489</v>
      </c>
      <c r="C706" s="36">
        <f>'Scenarios with Weights'!C636</f>
        <v>6.2599081581592435E-5</v>
      </c>
    </row>
    <row r="707" spans="1:3" x14ac:dyDescent="0.2">
      <c r="A707" s="37">
        <v>44321</v>
      </c>
      <c r="B707" s="24">
        <f>5000000-Scenarios!N532</f>
        <v>-10135.008888433687</v>
      </c>
      <c r="C707" s="36">
        <f>'Scenarios with Weights'!C530</f>
        <v>3.679717858987054E-5</v>
      </c>
    </row>
    <row r="708" spans="1:3" x14ac:dyDescent="0.2">
      <c r="A708" s="37">
        <v>45657</v>
      </c>
      <c r="B708" s="24">
        <f>5000000-Scenarios!N1452</f>
        <v>-10362.23665813636</v>
      </c>
      <c r="C708" s="36">
        <f>'Scenarios with Weights'!C1450</f>
        <v>3.7032261499644966E-3</v>
      </c>
    </row>
    <row r="709" spans="1:3" x14ac:dyDescent="0.2">
      <c r="A709" s="37">
        <v>44055</v>
      </c>
      <c r="B709" s="24">
        <f>5000000-Scenarios!N349</f>
        <v>-10757.629764352925</v>
      </c>
      <c r="C709" s="36">
        <f>'Scenarios with Weights'!C347</f>
        <v>1.4704094902278351E-5</v>
      </c>
    </row>
    <row r="710" spans="1:3" x14ac:dyDescent="0.2">
      <c r="A710" s="37">
        <v>45029</v>
      </c>
      <c r="B710" s="24">
        <f>5000000-Scenarios!N1020</f>
        <v>-10586.272614927962</v>
      </c>
      <c r="C710" s="36">
        <f>'Scenarios with Weights'!C1018</f>
        <v>4.2476733984660978E-4</v>
      </c>
    </row>
    <row r="711" spans="1:3" x14ac:dyDescent="0.2">
      <c r="A711" s="37">
        <v>45106</v>
      </c>
      <c r="B711" s="24">
        <f>5000000-Scenarios!N1073</f>
        <v>-8701.7669692719355</v>
      </c>
      <c r="C711" s="36">
        <f>'Scenarios with Weights'!C1071</f>
        <v>5.540230542325521E-4</v>
      </c>
    </row>
    <row r="712" spans="1:3" x14ac:dyDescent="0.2">
      <c r="A712" s="37">
        <v>45007</v>
      </c>
      <c r="B712" s="24">
        <f>5000000-Scenarios!N1005</f>
        <v>-9115.2529970873147</v>
      </c>
      <c r="C712" s="36">
        <f>'Scenarios with Weights'!C1003</f>
        <v>3.9400100340922391E-4</v>
      </c>
    </row>
    <row r="713" spans="1:3" x14ac:dyDescent="0.2">
      <c r="A713" s="37">
        <v>45110</v>
      </c>
      <c r="B713" s="24">
        <f>5000000-Scenarios!N1075</f>
        <v>-11750.129436759278</v>
      </c>
      <c r="C713" s="36">
        <f>'Scenarios with Weights'!C1073</f>
        <v>5.5960511525724311E-4</v>
      </c>
    </row>
    <row r="714" spans="1:3" x14ac:dyDescent="0.2">
      <c r="A714" s="37">
        <v>45390</v>
      </c>
      <c r="B714" s="24">
        <f>5000000-Scenarios!N1267</f>
        <v>-9790.8599589653313</v>
      </c>
      <c r="C714" s="36">
        <f>'Scenarios with Weights'!C1265</f>
        <v>1.4650423278837739E-3</v>
      </c>
    </row>
    <row r="715" spans="1:3" x14ac:dyDescent="0.2">
      <c r="A715" s="37">
        <v>44566</v>
      </c>
      <c r="B715" s="24">
        <f>5000000-Scenarios!N702</f>
        <v>-9419.6959132375196</v>
      </c>
      <c r="C715" s="36">
        <f>'Scenarios with Weights'!C700</f>
        <v>8.6276157343804244E-5</v>
      </c>
    </row>
    <row r="716" spans="1:3" x14ac:dyDescent="0.2">
      <c r="A716" s="37">
        <v>45693</v>
      </c>
      <c r="B716" s="24">
        <f>5000000-Scenarios!N1475</f>
        <v>-11980.316771078855</v>
      </c>
      <c r="C716" s="36">
        <f>'Scenarios with Weights'!C1473</f>
        <v>4.1557496536965867E-3</v>
      </c>
    </row>
    <row r="717" spans="1:3" x14ac:dyDescent="0.2">
      <c r="A717" s="37">
        <v>44291</v>
      </c>
      <c r="B717" s="24">
        <f>5000000-Scenarios!N510</f>
        <v>-12149.272951175459</v>
      </c>
      <c r="C717" s="36">
        <f>'Scenarios with Weights'!C508</f>
        <v>3.2955074440799261E-5</v>
      </c>
    </row>
    <row r="718" spans="1:3" x14ac:dyDescent="0.2">
      <c r="A718" s="37">
        <v>44454</v>
      </c>
      <c r="B718" s="24">
        <f>5000000-Scenarios!N624</f>
        <v>-10615.91849947162</v>
      </c>
      <c r="C718" s="36">
        <f>'Scenarios with Weights'!C622</f>
        <v>5.8356749298102591E-5</v>
      </c>
    </row>
    <row r="719" spans="1:3" x14ac:dyDescent="0.2">
      <c r="A719" s="37">
        <v>44669</v>
      </c>
      <c r="B719" s="24">
        <f>5000000-Scenarios!N772</f>
        <v>-10840.244894562289</v>
      </c>
      <c r="C719" s="36">
        <f>'Scenarios with Weights'!C770</f>
        <v>1.2253922847040475E-4</v>
      </c>
    </row>
    <row r="720" spans="1:3" x14ac:dyDescent="0.2">
      <c r="A720" s="37">
        <v>45355</v>
      </c>
      <c r="B720" s="24">
        <f>5000000-Scenarios!N1243</f>
        <v>-11205.917115062475</v>
      </c>
      <c r="C720" s="36">
        <f>'Scenarios with Weights'!C1241</f>
        <v>1.2989849230511568E-3</v>
      </c>
    </row>
    <row r="721" spans="1:3" x14ac:dyDescent="0.2">
      <c r="A721" s="37">
        <v>44827</v>
      </c>
      <c r="B721" s="24">
        <f>5000000-Scenarios!N882</f>
        <v>-13639.568625670858</v>
      </c>
      <c r="C721" s="36">
        <f>'Scenarios with Weights'!C880</f>
        <v>2.1268470519008887E-4</v>
      </c>
    </row>
    <row r="722" spans="1:3" x14ac:dyDescent="0.2">
      <c r="A722" s="37">
        <v>43816</v>
      </c>
      <c r="B722" s="24">
        <f>5000000-Scenarios!N185</f>
        <v>-13828.00373580493</v>
      </c>
      <c r="C722" s="36">
        <f>'Scenarios with Weights'!C183</f>
        <v>6.4628420102221716E-6</v>
      </c>
    </row>
    <row r="723" spans="1:3" x14ac:dyDescent="0.2">
      <c r="A723" s="37">
        <v>44018</v>
      </c>
      <c r="B723" s="24">
        <f>5000000-Scenarios!N322</f>
        <v>-13454.480044748634</v>
      </c>
      <c r="C723" s="36">
        <f>'Scenarios with Weights'!C320</f>
        <v>1.2842851981514366E-5</v>
      </c>
    </row>
    <row r="724" spans="1:3" x14ac:dyDescent="0.2">
      <c r="A724" s="37">
        <v>45373</v>
      </c>
      <c r="B724" s="24">
        <f>5000000-Scenarios!N1257</f>
        <v>-13056.267388727516</v>
      </c>
      <c r="C724" s="36">
        <f>'Scenarios with Weights'!C1255</f>
        <v>1.3934165996114147E-3</v>
      </c>
    </row>
    <row r="725" spans="1:3" x14ac:dyDescent="0.2">
      <c r="A725" s="37">
        <v>44638</v>
      </c>
      <c r="B725" s="24">
        <f>5000000-Scenarios!N752</f>
        <v>-13887.658452130854</v>
      </c>
      <c r="C725" s="36">
        <f>'Scenarios with Weights'!C750</f>
        <v>1.1085027031909394E-4</v>
      </c>
    </row>
    <row r="726" spans="1:3" x14ac:dyDescent="0.2">
      <c r="A726" s="37">
        <v>45363</v>
      </c>
      <c r="B726" s="24">
        <f>5000000-Scenarios!N1249</f>
        <v>-15457.260396013036</v>
      </c>
      <c r="C726" s="36">
        <f>'Scenarios with Weights'!C1247</f>
        <v>1.3386456340492262E-3</v>
      </c>
    </row>
    <row r="727" spans="1:3" x14ac:dyDescent="0.2">
      <c r="A727" s="37">
        <v>45009</v>
      </c>
      <c r="B727" s="24">
        <f>5000000-Scenarios!N1007</f>
        <v>-14378.549129506573</v>
      </c>
      <c r="C727" s="36">
        <f>'Scenarios with Weights'!C1005</f>
        <v>3.9797076175775766E-4</v>
      </c>
    </row>
    <row r="728" spans="1:3" x14ac:dyDescent="0.2">
      <c r="A728" s="37">
        <v>43889</v>
      </c>
      <c r="B728" s="24">
        <f>5000000-Scenarios!N234</f>
        <v>-13593.730943901464</v>
      </c>
      <c r="C728" s="36">
        <f>'Scenarios with Weights'!C232</f>
        <v>8.2621406294539927E-6</v>
      </c>
    </row>
    <row r="729" spans="1:3" x14ac:dyDescent="0.2">
      <c r="A729" s="37">
        <v>45685</v>
      </c>
      <c r="B729" s="24">
        <f>5000000-Scenarios!N1469</f>
        <v>-12892.280711883679</v>
      </c>
      <c r="C729" s="36">
        <f>'Scenarios with Weights'!C1467</f>
        <v>4.0326252197139881E-3</v>
      </c>
    </row>
    <row r="730" spans="1:3" x14ac:dyDescent="0.2">
      <c r="A730" s="37">
        <v>43838</v>
      </c>
      <c r="B730" s="24">
        <f>5000000-Scenarios!N199</f>
        <v>-15620.778846580535</v>
      </c>
      <c r="C730" s="36">
        <f>'Scenarios with Weights'!C197</f>
        <v>6.9326680994548577E-6</v>
      </c>
    </row>
    <row r="731" spans="1:3" x14ac:dyDescent="0.2">
      <c r="A731" s="37">
        <v>45337</v>
      </c>
      <c r="B731" s="24">
        <f>5000000-Scenarios!N1232</f>
        <v>-15924.172335587442</v>
      </c>
      <c r="C731" s="36">
        <f>'Scenarios with Weights'!C1230</f>
        <v>1.229300331038075E-3</v>
      </c>
    </row>
    <row r="732" spans="1:3" x14ac:dyDescent="0.2">
      <c r="A732" s="37">
        <v>45006</v>
      </c>
      <c r="B732" s="24">
        <f>5000000-Scenarios!N1004</f>
        <v>-15777.442713540047</v>
      </c>
      <c r="C732" s="36">
        <f>'Scenarios with Weights'!C1002</f>
        <v>3.9203099839217788E-4</v>
      </c>
    </row>
    <row r="733" spans="1:3" x14ac:dyDescent="0.2">
      <c r="A733" s="37">
        <v>44901</v>
      </c>
      <c r="B733" s="24">
        <f>5000000-Scenarios!N933</f>
        <v>-15215.475906400941</v>
      </c>
      <c r="C733" s="36">
        <f>'Scenarios with Weights'!C931</f>
        <v>2.7463706015217409E-4</v>
      </c>
    </row>
    <row r="734" spans="1:3" x14ac:dyDescent="0.2">
      <c r="A734" s="37">
        <v>44448</v>
      </c>
      <c r="B734" s="24">
        <f>5000000-Scenarios!N620</f>
        <v>-16120.748924478889</v>
      </c>
      <c r="C734" s="36">
        <f>'Scenarios with Weights'!C618</f>
        <v>5.7198338682633584E-5</v>
      </c>
    </row>
    <row r="735" spans="1:3" x14ac:dyDescent="0.2">
      <c r="A735" s="37">
        <v>45349</v>
      </c>
      <c r="B735" s="24">
        <f>5000000-Scenarios!N1239</f>
        <v>-16308.184322768822</v>
      </c>
      <c r="C735" s="36">
        <f>'Scenarios with Weights'!C1237</f>
        <v>1.2731994236479952E-3</v>
      </c>
    </row>
    <row r="736" spans="1:3" x14ac:dyDescent="0.2">
      <c r="A736" s="37">
        <v>44852</v>
      </c>
      <c r="B736" s="24">
        <f>5000000-Scenarios!N899</f>
        <v>-16961.581759975292</v>
      </c>
      <c r="C736" s="36">
        <f>'Scenarios with Weights'!C897</f>
        <v>2.316028433762302E-4</v>
      </c>
    </row>
    <row r="737" spans="1:3" x14ac:dyDescent="0.2">
      <c r="A737" s="37">
        <v>45446</v>
      </c>
      <c r="B737" s="24">
        <f>5000000-Scenarios!N1306</f>
        <v>-18233.528047750704</v>
      </c>
      <c r="C737" s="36">
        <f>'Scenarios with Weights'!C1304</f>
        <v>1.7813531389434866E-3</v>
      </c>
    </row>
    <row r="738" spans="1:3" x14ac:dyDescent="0.2">
      <c r="A738" s="37">
        <v>44057</v>
      </c>
      <c r="B738" s="24">
        <f>5000000-Scenarios!N351</f>
        <v>-14984.957626707852</v>
      </c>
      <c r="C738" s="36">
        <f>'Scenarios with Weights'!C349</f>
        <v>1.4852246056693874E-5</v>
      </c>
    </row>
    <row r="739" spans="1:3" x14ac:dyDescent="0.2">
      <c r="A739" s="37">
        <v>44312</v>
      </c>
      <c r="B739" s="24">
        <f>5000000-Scenarios!N525</f>
        <v>-17776.228302184492</v>
      </c>
      <c r="C739" s="36">
        <f>'Scenarios with Weights'!C523</f>
        <v>3.5528435672855915E-5</v>
      </c>
    </row>
    <row r="740" spans="1:3" x14ac:dyDescent="0.2">
      <c r="A740" s="37">
        <v>44725</v>
      </c>
      <c r="B740" s="24">
        <f>5000000-Scenarios!N811</f>
        <v>-15719.495142580941</v>
      </c>
      <c r="C740" s="36">
        <f>'Scenarios with Weights'!C809</f>
        <v>1.4899613145974972E-4</v>
      </c>
    </row>
    <row r="741" spans="1:3" x14ac:dyDescent="0.2">
      <c r="A741" s="37">
        <v>45218</v>
      </c>
      <c r="B741" s="24">
        <f>5000000-Scenarios!N1151</f>
        <v>-16717.622118604369</v>
      </c>
      <c r="C741" s="36">
        <f>'Scenarios with Weights'!C1149</f>
        <v>8.1908229594647387E-4</v>
      </c>
    </row>
    <row r="742" spans="1:3" x14ac:dyDescent="0.2">
      <c r="A742" s="37">
        <v>44340</v>
      </c>
      <c r="B742" s="24">
        <f>5000000-Scenarios!N545</f>
        <v>-16200.470578491688</v>
      </c>
      <c r="C742" s="36">
        <f>'Scenarios with Weights'!C543</f>
        <v>3.9274844198212627E-5</v>
      </c>
    </row>
    <row r="743" spans="1:3" x14ac:dyDescent="0.2">
      <c r="A743" s="37">
        <v>43725</v>
      </c>
      <c r="B743" s="24">
        <f>5000000-Scenarios!N121</f>
        <v>-18856.631313274615</v>
      </c>
      <c r="C743" s="36">
        <f>'Scenarios with Weights'!C119</f>
        <v>4.6892210629486713E-6</v>
      </c>
    </row>
    <row r="744" spans="1:3" x14ac:dyDescent="0.2">
      <c r="A744" s="37">
        <v>44908</v>
      </c>
      <c r="B744" s="24">
        <f>5000000-Scenarios!N938</f>
        <v>-19858.206860342994</v>
      </c>
      <c r="C744" s="36">
        <f>'Scenarios with Weights'!C936</f>
        <v>2.8160718921509164E-4</v>
      </c>
    </row>
    <row r="745" spans="1:3" x14ac:dyDescent="0.2">
      <c r="A745" s="37">
        <v>45113</v>
      </c>
      <c r="B745" s="24">
        <f>5000000-Scenarios!N1077</f>
        <v>-17603.899974882603</v>
      </c>
      <c r="C745" s="36">
        <f>'Scenarios with Weights'!C1075</f>
        <v>5.6524341835533756E-4</v>
      </c>
    </row>
    <row r="746" spans="1:3" x14ac:dyDescent="0.2">
      <c r="A746" s="37">
        <v>44487</v>
      </c>
      <c r="B746" s="24">
        <f>5000000-Scenarios!N647</f>
        <v>-18275.117634780705</v>
      </c>
      <c r="C746" s="36">
        <f>'Scenarios with Weights'!C645</f>
        <v>6.5487774946926608E-5</v>
      </c>
    </row>
    <row r="747" spans="1:3" x14ac:dyDescent="0.2">
      <c r="A747" s="37">
        <v>45485</v>
      </c>
      <c r="B747" s="24">
        <f>5000000-Scenarios!N1333</f>
        <v>-18939.717133386061</v>
      </c>
      <c r="C747" s="36">
        <f>'Scenarios with Weights'!C1331</f>
        <v>2.039514715827776E-3</v>
      </c>
    </row>
    <row r="748" spans="1:3" x14ac:dyDescent="0.2">
      <c r="A748" s="37">
        <v>45001</v>
      </c>
      <c r="B748" s="24">
        <f>5000000-Scenarios!N1001</f>
        <v>-18899.532294673845</v>
      </c>
      <c r="C748" s="36">
        <f>'Scenarios with Weights'!C999</f>
        <v>3.8617988673729986E-4</v>
      </c>
    </row>
    <row r="749" spans="1:3" x14ac:dyDescent="0.2">
      <c r="A749" s="37">
        <v>44763</v>
      </c>
      <c r="B749" s="24">
        <f>5000000-Scenarios!N837</f>
        <v>-20524.349404093809</v>
      </c>
      <c r="C749" s="36">
        <f>'Scenarios with Weights'!C835</f>
        <v>1.6973636338010455E-4</v>
      </c>
    </row>
    <row r="750" spans="1:3" x14ac:dyDescent="0.2">
      <c r="A750" s="37">
        <v>43661</v>
      </c>
      <c r="B750" s="24">
        <f>5000000-Scenarios!N76</f>
        <v>-20354.354293488897</v>
      </c>
      <c r="C750" s="36">
        <f>'Scenarios with Weights'!C74</f>
        <v>3.742306385402396E-6</v>
      </c>
    </row>
    <row r="751" spans="1:3" x14ac:dyDescent="0.2">
      <c r="A751" s="37">
        <v>44571</v>
      </c>
      <c r="B751" s="24">
        <f>5000000-Scenarios!N705</f>
        <v>-16421.11111071799</v>
      </c>
      <c r="C751" s="36">
        <f>'Scenarios with Weights'!C703</f>
        <v>8.7583349787298388E-5</v>
      </c>
    </row>
    <row r="752" spans="1:3" x14ac:dyDescent="0.2">
      <c r="A752" s="37">
        <v>45295</v>
      </c>
      <c r="B752" s="24">
        <f>5000000-Scenarios!N1203</f>
        <v>-17966.792478143238</v>
      </c>
      <c r="C752" s="36">
        <f>'Scenarios with Weights'!C1201</f>
        <v>1.062985499437852E-3</v>
      </c>
    </row>
    <row r="753" spans="1:3" x14ac:dyDescent="0.2">
      <c r="A753" s="37">
        <v>44747</v>
      </c>
      <c r="B753" s="24">
        <f>5000000-Scenarios!N825</f>
        <v>-19153.248509548604</v>
      </c>
      <c r="C753" s="36">
        <f>'Scenarios with Weights'!C823</f>
        <v>1.5982763092141253E-4</v>
      </c>
    </row>
    <row r="754" spans="1:3" x14ac:dyDescent="0.2">
      <c r="A754" s="37">
        <v>45154</v>
      </c>
      <c r="B754" s="24">
        <f>5000000-Scenarios!N1106</f>
        <v>-19339.732636814937</v>
      </c>
      <c r="C754" s="36">
        <f>'Scenarios with Weights'!C1104</f>
        <v>6.536814675917736E-4</v>
      </c>
    </row>
    <row r="755" spans="1:3" x14ac:dyDescent="0.2">
      <c r="A755" s="37">
        <v>43628</v>
      </c>
      <c r="B755" s="24">
        <f>5000000-Scenarios!N54</f>
        <v>-20650.963829020038</v>
      </c>
      <c r="C755" s="36">
        <f>'Scenarios with Weights'!C52</f>
        <v>3.3515609141067093E-6</v>
      </c>
    </row>
    <row r="756" spans="1:3" x14ac:dyDescent="0.2">
      <c r="A756" s="37">
        <v>45152</v>
      </c>
      <c r="B756" s="24">
        <f>5000000-Scenarios!N1104</f>
        <v>-19944.474836241454</v>
      </c>
      <c r="C756" s="36">
        <f>'Scenarios with Weights'!C1102</f>
        <v>6.4716099495254573E-4</v>
      </c>
    </row>
    <row r="757" spans="1:3" x14ac:dyDescent="0.2">
      <c r="A757" s="37">
        <v>44447</v>
      </c>
      <c r="B757" s="24">
        <f>5000000-Scenarios!N619</f>
        <v>-18293.587207201868</v>
      </c>
      <c r="C757" s="36">
        <f>'Scenarios with Weights'!C617</f>
        <v>5.6912346989220417E-5</v>
      </c>
    </row>
    <row r="758" spans="1:3" x14ac:dyDescent="0.2">
      <c r="A758" s="37">
        <v>44098</v>
      </c>
      <c r="B758" s="24">
        <f>5000000-Scenarios!N379</f>
        <v>-20011.828429190442</v>
      </c>
      <c r="C758" s="36">
        <f>'Scenarios with Weights'!C377</f>
        <v>1.7090150005610754E-5</v>
      </c>
    </row>
    <row r="759" spans="1:3" x14ac:dyDescent="0.2">
      <c r="A759" s="37">
        <v>43781</v>
      </c>
      <c r="B759" s="24">
        <f>5000000-Scenarios!N161</f>
        <v>-19396.377715330571</v>
      </c>
      <c r="C759" s="36">
        <f>'Scenarios with Weights'!C159</f>
        <v>5.7303015561788181E-6</v>
      </c>
    </row>
    <row r="760" spans="1:3" x14ac:dyDescent="0.2">
      <c r="A760" s="37">
        <v>45041</v>
      </c>
      <c r="B760" s="24">
        <f>5000000-Scenarios!N1028</f>
        <v>-18708.693711917847</v>
      </c>
      <c r="C760" s="36">
        <f>'Scenarios with Weights'!C1026</f>
        <v>4.4214678422750073E-4</v>
      </c>
    </row>
    <row r="761" spans="1:3" x14ac:dyDescent="0.2">
      <c r="A761" s="37">
        <v>44344</v>
      </c>
      <c r="B761" s="24">
        <f>5000000-Scenarios!N549</f>
        <v>-23108.308971770108</v>
      </c>
      <c r="C761" s="36">
        <f>'Scenarios with Weights'!C547</f>
        <v>4.0070258846399163E-5</v>
      </c>
    </row>
    <row r="762" spans="1:3" x14ac:dyDescent="0.2">
      <c r="A762" s="37">
        <v>45471</v>
      </c>
      <c r="B762" s="24">
        <f>5000000-Scenarios!N1324</f>
        <v>-22968.230433308519</v>
      </c>
      <c r="C762" s="36">
        <f>'Scenarios with Weights'!C1322</f>
        <v>1.9495508617666513E-3</v>
      </c>
    </row>
    <row r="763" spans="1:3" x14ac:dyDescent="0.2">
      <c r="A763" s="37">
        <v>44558</v>
      </c>
      <c r="B763" s="24">
        <f>5000000-Scenarios!N696</f>
        <v>-23059.168662434444</v>
      </c>
      <c r="C763" s="36">
        <f>'Scenarios with Weights'!C694</f>
        <v>8.3720011299323325E-5</v>
      </c>
    </row>
    <row r="764" spans="1:3" x14ac:dyDescent="0.2">
      <c r="A764" s="37">
        <v>44398</v>
      </c>
      <c r="B764" s="24">
        <f>5000000-Scenarios!N585</f>
        <v>-20830.078817278147</v>
      </c>
      <c r="C764" s="36">
        <f>'Scenarios with Weights'!C583</f>
        <v>4.7994474520716782E-5</v>
      </c>
    </row>
    <row r="765" spans="1:3" x14ac:dyDescent="0.2">
      <c r="A765" s="37">
        <v>44483</v>
      </c>
      <c r="B765" s="24">
        <f>5000000-Scenarios!N645</f>
        <v>-22966.171086410992</v>
      </c>
      <c r="C765" s="36">
        <f>'Scenarios with Weights'!C643</f>
        <v>6.4834534391831021E-5</v>
      </c>
    </row>
    <row r="766" spans="1:3" x14ac:dyDescent="0.2">
      <c r="A766" s="37">
        <v>43630</v>
      </c>
      <c r="B766" s="24">
        <f>5000000-Scenarios!N56</f>
        <v>-23909.800236641429</v>
      </c>
      <c r="C766" s="36">
        <f>'Scenarios with Weights'!C54</f>
        <v>3.3853295766336308E-6</v>
      </c>
    </row>
    <row r="767" spans="1:3" x14ac:dyDescent="0.2">
      <c r="A767" s="37">
        <v>44477</v>
      </c>
      <c r="B767" s="24">
        <f>5000000-Scenarios!N641</f>
        <v>-24874.638274641708</v>
      </c>
      <c r="C767" s="36">
        <f>'Scenarios with Weights'!C639</f>
        <v>6.3547536507407558E-5</v>
      </c>
    </row>
    <row r="768" spans="1:3" x14ac:dyDescent="0.2">
      <c r="A768" s="37">
        <v>44364</v>
      </c>
      <c r="B768" s="24">
        <f>5000000-Scenarios!N562</f>
        <v>-24241.252483802848</v>
      </c>
      <c r="C768" s="36">
        <f>'Scenarios with Weights'!C560</f>
        <v>4.276831087282324E-5</v>
      </c>
    </row>
    <row r="769" spans="1:3" x14ac:dyDescent="0.2">
      <c r="A769" s="37">
        <v>45490</v>
      </c>
      <c r="B769" s="24">
        <f>5000000-Scenarios!N1336</f>
        <v>-26072.495380645618</v>
      </c>
      <c r="C769" s="36">
        <f>'Scenarios with Weights'!C1334</f>
        <v>2.0704159324211532E-3</v>
      </c>
    </row>
    <row r="770" spans="1:3" x14ac:dyDescent="0.2">
      <c r="A770" s="37">
        <v>43668</v>
      </c>
      <c r="B770" s="24">
        <f>5000000-Scenarios!N81</f>
        <v>-22812.277329957113</v>
      </c>
      <c r="C770" s="36">
        <f>'Scenarios with Weights'!C79</f>
        <v>3.8372839477342319E-6</v>
      </c>
    </row>
    <row r="771" spans="1:3" x14ac:dyDescent="0.2">
      <c r="A771" s="37">
        <v>44357</v>
      </c>
      <c r="B771" s="24">
        <f>5000000-Scenarios!N557</f>
        <v>-24453.941740735434</v>
      </c>
      <c r="C771" s="36">
        <f>'Scenarios with Weights'!C555</f>
        <v>4.1709741851849587E-5</v>
      </c>
    </row>
    <row r="772" spans="1:3" x14ac:dyDescent="0.2">
      <c r="A772" s="37">
        <v>44365</v>
      </c>
      <c r="B772" s="24">
        <f>5000000-Scenarios!N563</f>
        <v>-24950.009711953811</v>
      </c>
      <c r="C772" s="36">
        <f>'Scenarios with Weights'!C561</f>
        <v>4.2983227007862545E-5</v>
      </c>
    </row>
    <row r="773" spans="1:3" x14ac:dyDescent="0.2">
      <c r="A773" s="37">
        <v>43875</v>
      </c>
      <c r="B773" s="24">
        <f>5000000-Scenarios!N225</f>
        <v>-25285.768549030647</v>
      </c>
      <c r="C773" s="36">
        <f>'Scenarios with Weights'!C223</f>
        <v>7.8976941226196413E-6</v>
      </c>
    </row>
    <row r="774" spans="1:3" x14ac:dyDescent="0.2">
      <c r="A774" s="37">
        <v>44662</v>
      </c>
      <c r="B774" s="24">
        <f>5000000-Scenarios!N768</f>
        <v>-26177.525871490128</v>
      </c>
      <c r="C774" s="36">
        <f>'Scenarios with Weights'!C766</f>
        <v>1.2010676359223997E-4</v>
      </c>
    </row>
    <row r="775" spans="1:3" x14ac:dyDescent="0.2">
      <c r="A775" s="37">
        <v>45616</v>
      </c>
      <c r="B775" s="24">
        <f>5000000-Scenarios!N1425</f>
        <v>-23284.999607568607</v>
      </c>
      <c r="C775" s="36">
        <f>'Scenarios with Weights'!C1423</f>
        <v>3.234472139505716E-3</v>
      </c>
    </row>
    <row r="776" spans="1:3" x14ac:dyDescent="0.2">
      <c r="A776" s="37">
        <v>43643</v>
      </c>
      <c r="B776" s="24">
        <f>5000000-Scenarios!N65</f>
        <v>-24996.183879260905</v>
      </c>
      <c r="C776" s="36">
        <f>'Scenarios with Weights'!C63</f>
        <v>3.5415487868906493E-6</v>
      </c>
    </row>
    <row r="777" spans="1:3" x14ac:dyDescent="0.2">
      <c r="A777" s="37">
        <v>43664</v>
      </c>
      <c r="B777" s="24">
        <f>5000000-Scenarios!N79</f>
        <v>-26748.554660076275</v>
      </c>
      <c r="C777" s="36">
        <f>'Scenarios with Weights'!C77</f>
        <v>3.7990070403555833E-6</v>
      </c>
    </row>
    <row r="778" spans="1:3" x14ac:dyDescent="0.2">
      <c r="A778" s="37">
        <v>44617</v>
      </c>
      <c r="B778" s="24">
        <f>5000000-Scenarios!N737</f>
        <v>-26896.156715689227</v>
      </c>
      <c r="C778" s="36">
        <f>'Scenarios with Weights'!C735</f>
        <v>1.0282127093311488E-4</v>
      </c>
    </row>
    <row r="779" spans="1:3" x14ac:dyDescent="0.2">
      <c r="A779" s="37">
        <v>44749</v>
      </c>
      <c r="B779" s="24">
        <f>5000000-Scenarios!N827</f>
        <v>-25922.419958276674</v>
      </c>
      <c r="C779" s="36">
        <f>'Scenarios with Weights'!C825</f>
        <v>1.6143797471923689E-4</v>
      </c>
    </row>
    <row r="780" spans="1:3" x14ac:dyDescent="0.2">
      <c r="A780" s="37">
        <v>44245</v>
      </c>
      <c r="B780" s="24">
        <f>5000000-Scenarios!N479</f>
        <v>-23766.027483640239</v>
      </c>
      <c r="C780" s="36">
        <f>'Scenarios with Weights'!C477</f>
        <v>2.8212254966774565E-5</v>
      </c>
    </row>
    <row r="781" spans="1:3" x14ac:dyDescent="0.2">
      <c r="A781" s="37">
        <v>43749</v>
      </c>
      <c r="B781" s="24">
        <f>5000000-Scenarios!N139</f>
        <v>-25916.33302364219</v>
      </c>
      <c r="C781" s="36">
        <f>'Scenarios with Weights'!C137</f>
        <v>5.1319835266958493E-6</v>
      </c>
    </row>
    <row r="782" spans="1:3" x14ac:dyDescent="0.2">
      <c r="A782" s="37">
        <v>44189</v>
      </c>
      <c r="B782" s="24">
        <f>5000000-Scenarios!N443</f>
        <v>-26365.49031544663</v>
      </c>
      <c r="C782" s="36">
        <f>'Scenarios with Weights'!C441</f>
        <v>2.3554218906413895E-5</v>
      </c>
    </row>
    <row r="783" spans="1:3" x14ac:dyDescent="0.2">
      <c r="A783" s="37">
        <v>45695</v>
      </c>
      <c r="B783" s="24">
        <f>5000000-Scenarios!N1477</f>
        <v>-27309.906456082128</v>
      </c>
      <c r="C783" s="36">
        <f>'Scenarios with Weights'!C1475</f>
        <v>4.1976209223975021E-3</v>
      </c>
    </row>
    <row r="784" spans="1:3" x14ac:dyDescent="0.2">
      <c r="A784" s="37">
        <v>44855</v>
      </c>
      <c r="B784" s="24">
        <f>5000000-Scenarios!N902</f>
        <v>-30826.003568197601</v>
      </c>
      <c r="C784" s="36">
        <f>'Scenarios with Weights'!C900</f>
        <v>2.3511191814351188E-4</v>
      </c>
    </row>
    <row r="785" spans="1:3" x14ac:dyDescent="0.2">
      <c r="A785" s="37">
        <v>43822</v>
      </c>
      <c r="B785" s="24">
        <f>5000000-Scenarios!N189</f>
        <v>-27958.815816963091</v>
      </c>
      <c r="C785" s="36">
        <f>'Scenarios with Weights'!C187</f>
        <v>6.5937308605484036E-6</v>
      </c>
    </row>
    <row r="786" spans="1:3" x14ac:dyDescent="0.2">
      <c r="A786" s="37">
        <v>44823</v>
      </c>
      <c r="B786" s="24">
        <f>5000000-Scenarios!N878</f>
        <v>-29819.084794897586</v>
      </c>
      <c r="C786" s="36">
        <f>'Scenarios with Weights'!C876</f>
        <v>2.0846280758264098E-4</v>
      </c>
    </row>
    <row r="787" spans="1:3" x14ac:dyDescent="0.2">
      <c r="A787" s="37">
        <v>44665</v>
      </c>
      <c r="B787" s="24">
        <f>5000000-Scenarios!N771</f>
        <v>-28822.733318560757</v>
      </c>
      <c r="C787" s="36">
        <f>'Scenarios with Weights'!C769</f>
        <v>1.219265323280527E-4</v>
      </c>
    </row>
    <row r="788" spans="1:3" x14ac:dyDescent="0.2">
      <c r="A788" s="37">
        <v>45251</v>
      </c>
      <c r="B788" s="24">
        <f>5000000-Scenarios!N1174</f>
        <v>-28982.389506641775</v>
      </c>
      <c r="C788" s="36">
        <f>'Scenarios with Weights'!C1172</f>
        <v>9.191717788451019E-4</v>
      </c>
    </row>
    <row r="789" spans="1:3" x14ac:dyDescent="0.2">
      <c r="A789" s="37">
        <v>45525</v>
      </c>
      <c r="B789" s="24">
        <f>5000000-Scenarios!N1361</f>
        <v>-32121.120563967153</v>
      </c>
      <c r="C789" s="36">
        <f>'Scenarios with Weights'!C1359</f>
        <v>2.3468243320974294E-3</v>
      </c>
    </row>
    <row r="790" spans="1:3" x14ac:dyDescent="0.2">
      <c r="A790" s="37">
        <v>45322</v>
      </c>
      <c r="B790" s="24">
        <f>5000000-Scenarios!N1221</f>
        <v>-30189.340478692204</v>
      </c>
      <c r="C790" s="36">
        <f>'Scenarios with Weights'!C1219</f>
        <v>1.1633539982440642E-3</v>
      </c>
    </row>
    <row r="791" spans="1:3" x14ac:dyDescent="0.2">
      <c r="A791" s="37">
        <v>43655</v>
      </c>
      <c r="B791" s="24">
        <f>5000000-Scenarios!N72</f>
        <v>-28915.460713533685</v>
      </c>
      <c r="C791" s="36">
        <f>'Scenarios with Weights'!C70</f>
        <v>3.6680197348379075E-6</v>
      </c>
    </row>
    <row r="792" spans="1:3" x14ac:dyDescent="0.2">
      <c r="A792" s="37">
        <v>43678</v>
      </c>
      <c r="B792" s="24">
        <f>5000000-Scenarios!N89</f>
        <v>-32989.060951142572</v>
      </c>
      <c r="C792" s="36">
        <f>'Scenarios with Weights'!C87</f>
        <v>3.994287221496796E-6</v>
      </c>
    </row>
    <row r="793" spans="1:3" x14ac:dyDescent="0.2">
      <c r="A793" s="37">
        <v>45418</v>
      </c>
      <c r="B793" s="24">
        <f>5000000-Scenarios!N1287</f>
        <v>-32928.943703149445</v>
      </c>
      <c r="C793" s="36">
        <f>'Scenarios with Weights'!C1285</f>
        <v>1.6195283603601663E-3</v>
      </c>
    </row>
    <row r="794" spans="1:3" x14ac:dyDescent="0.2">
      <c r="A794" s="37">
        <v>45167</v>
      </c>
      <c r="B794" s="24">
        <f>5000000-Scenarios!N1115</f>
        <v>-30768.512184469029</v>
      </c>
      <c r="C794" s="36">
        <f>'Scenarios with Weights'!C1113</f>
        <v>6.838462123574463E-4</v>
      </c>
    </row>
    <row r="795" spans="1:3" x14ac:dyDescent="0.2">
      <c r="A795" s="37">
        <v>45155</v>
      </c>
      <c r="B795" s="24">
        <f>5000000-Scenarios!N1107</f>
        <v>-31747.364100369625</v>
      </c>
      <c r="C795" s="36">
        <f>'Scenarios with Weights'!C1105</f>
        <v>6.5696629908720979E-4</v>
      </c>
    </row>
    <row r="796" spans="1:3" x14ac:dyDescent="0.2">
      <c r="A796" s="37">
        <v>45356</v>
      </c>
      <c r="B796" s="24">
        <f>5000000-Scenarios!N1244</f>
        <v>-30343.738487539813</v>
      </c>
      <c r="C796" s="36">
        <f>'Scenarios with Weights'!C1242</f>
        <v>1.3055124854785493E-3</v>
      </c>
    </row>
    <row r="797" spans="1:3" x14ac:dyDescent="0.2">
      <c r="A797" s="37">
        <v>44853</v>
      </c>
      <c r="B797" s="24">
        <f>5000000-Scenarios!N900</f>
        <v>-32282.778229852207</v>
      </c>
      <c r="C797" s="36">
        <f>'Scenarios with Weights'!C898</f>
        <v>2.3276667676003034E-4</v>
      </c>
    </row>
    <row r="798" spans="1:3" x14ac:dyDescent="0.2">
      <c r="A798" s="37">
        <v>45574</v>
      </c>
      <c r="B798" s="24">
        <f>5000000-Scenarios!N1395</f>
        <v>-33714.929602387361</v>
      </c>
      <c r="C798" s="36">
        <f>'Scenarios with Weights'!C1393</f>
        <v>2.7828886980192234E-3</v>
      </c>
    </row>
    <row r="799" spans="1:3" x14ac:dyDescent="0.2">
      <c r="A799" s="37">
        <v>44342</v>
      </c>
      <c r="B799" s="24">
        <f>5000000-Scenarios!N547</f>
        <v>-34223.403874682263</v>
      </c>
      <c r="C799" s="36">
        <f>'Scenarios with Weights'!C545</f>
        <v>3.9670558014406341E-5</v>
      </c>
    </row>
    <row r="800" spans="1:3" x14ac:dyDescent="0.2">
      <c r="A800" s="37">
        <v>43927</v>
      </c>
      <c r="B800" s="24">
        <f>5000000-Scenarios!N260</f>
        <v>-31727.38813742809</v>
      </c>
      <c r="C800" s="36">
        <f>'Scenarios with Weights'!C258</f>
        <v>9.4122289648666069E-6</v>
      </c>
    </row>
    <row r="801" spans="1:3" x14ac:dyDescent="0.2">
      <c r="A801" s="37">
        <v>44951</v>
      </c>
      <c r="B801" s="24">
        <f>5000000-Scenarios!N966</f>
        <v>-30349.959699817002</v>
      </c>
      <c r="C801" s="36">
        <f>'Scenarios with Weights'!C964</f>
        <v>3.2403914451546885E-4</v>
      </c>
    </row>
    <row r="802" spans="1:3" x14ac:dyDescent="0.2">
      <c r="A802" s="37">
        <v>44228</v>
      </c>
      <c r="B802" s="24">
        <f>5000000-Scenarios!N467</f>
        <v>-33376.234898815863</v>
      </c>
      <c r="C802" s="36">
        <f>'Scenarios with Weights'!C465</f>
        <v>2.6565302711198305E-5</v>
      </c>
    </row>
    <row r="803" spans="1:3" x14ac:dyDescent="0.2">
      <c r="A803" s="37">
        <v>44657</v>
      </c>
      <c r="B803" s="24">
        <f>5000000-Scenarios!N765</f>
        <v>-33240.589580535889</v>
      </c>
      <c r="C803" s="36">
        <f>'Scenarios with Weights'!C763</f>
        <v>1.1831415513228036E-4</v>
      </c>
    </row>
    <row r="804" spans="1:3" x14ac:dyDescent="0.2">
      <c r="A804" s="37">
        <v>44651</v>
      </c>
      <c r="B804" s="24">
        <f>5000000-Scenarios!N761</f>
        <v>-33304.295511322096</v>
      </c>
      <c r="C804" s="36">
        <f>'Scenarios with Weights'!C759</f>
        <v>1.1596556006977337E-4</v>
      </c>
    </row>
    <row r="805" spans="1:3" x14ac:dyDescent="0.2">
      <c r="A805" s="37">
        <v>45468</v>
      </c>
      <c r="B805" s="24">
        <f>5000000-Scenarios!N1321</f>
        <v>-33953.57264135778</v>
      </c>
      <c r="C805" s="36">
        <f>'Scenarios with Weights'!C1319</f>
        <v>1.9204535714609262E-3</v>
      </c>
    </row>
    <row r="806" spans="1:3" x14ac:dyDescent="0.2">
      <c r="A806" s="37">
        <v>44673</v>
      </c>
      <c r="B806" s="24">
        <f>5000000-Scenarios!N776</f>
        <v>-30699.467875139788</v>
      </c>
      <c r="C806" s="36">
        <f>'Scenarios with Weights'!C774</f>
        <v>1.2502095689715357E-4</v>
      </c>
    </row>
    <row r="807" spans="1:3" x14ac:dyDescent="0.2">
      <c r="A807" s="37">
        <v>44523</v>
      </c>
      <c r="B807" s="24">
        <f>5000000-Scenarios!N673</f>
        <v>-33670.914578815922</v>
      </c>
      <c r="C807" s="36">
        <f>'Scenarios with Weights'!C671</f>
        <v>7.460366021884844E-5</v>
      </c>
    </row>
    <row r="808" spans="1:3" x14ac:dyDescent="0.2">
      <c r="A808" s="37">
        <v>44320</v>
      </c>
      <c r="B808" s="24">
        <f>5000000-Scenarios!N531</f>
        <v>-34098.638350959867</v>
      </c>
      <c r="C808" s="36">
        <f>'Scenarios with Weights'!C529</f>
        <v>3.6613192696921194E-5</v>
      </c>
    </row>
    <row r="809" spans="1:3" x14ac:dyDescent="0.2">
      <c r="A809" s="37">
        <v>43649</v>
      </c>
      <c r="B809" s="24">
        <f>5000000-Scenarios!N69</f>
        <v>-34662.238733416423</v>
      </c>
      <c r="C809" s="36">
        <f>'Scenarios with Weights'!C67</f>
        <v>3.6132740817929851E-6</v>
      </c>
    </row>
    <row r="810" spans="1:3" x14ac:dyDescent="0.2">
      <c r="A810" s="37">
        <v>43717</v>
      </c>
      <c r="B810" s="24">
        <f>5000000-Scenarios!N115</f>
        <v>-38257.892373595387</v>
      </c>
      <c r="C810" s="36">
        <f>'Scenarios with Weights'!C113</f>
        <v>4.5502912097797574E-6</v>
      </c>
    </row>
    <row r="811" spans="1:3" x14ac:dyDescent="0.2">
      <c r="A811" s="37">
        <v>45440</v>
      </c>
      <c r="B811" s="24">
        <f>5000000-Scenarios!N1302</f>
        <v>-37384.369434382766</v>
      </c>
      <c r="C811" s="36">
        <f>'Scenarios with Weights'!C1300</f>
        <v>1.7459923895722345E-3</v>
      </c>
    </row>
    <row r="812" spans="1:3" x14ac:dyDescent="0.2">
      <c r="A812" s="37">
        <v>44279</v>
      </c>
      <c r="B812" s="24">
        <f>5000000-Scenarios!N503</f>
        <v>-36120.831529015675</v>
      </c>
      <c r="C812" s="36">
        <f>'Scenarios with Weights'!C501</f>
        <v>3.1818804789735212E-5</v>
      </c>
    </row>
    <row r="813" spans="1:3" x14ac:dyDescent="0.2">
      <c r="A813" s="37">
        <v>43767</v>
      </c>
      <c r="B813" s="24">
        <f>5000000-Scenarios!N151</f>
        <v>-34936.945009786636</v>
      </c>
      <c r="C813" s="36">
        <f>'Scenarios with Weights'!C149</f>
        <v>5.4501478607054523E-6</v>
      </c>
    </row>
    <row r="814" spans="1:3" x14ac:dyDescent="0.2">
      <c r="A814" s="37">
        <v>44111</v>
      </c>
      <c r="B814" s="24">
        <f>5000000-Scenarios!N388</f>
        <v>-36700.437961136922</v>
      </c>
      <c r="C814" s="36">
        <f>'Scenarios with Weights'!C386</f>
        <v>1.7878791015773604E-5</v>
      </c>
    </row>
    <row r="815" spans="1:3" x14ac:dyDescent="0.2">
      <c r="A815" s="37">
        <v>45310</v>
      </c>
      <c r="B815" s="24">
        <f>5000000-Scenarios!N1213</f>
        <v>-38179.304633991793</v>
      </c>
      <c r="C815" s="36">
        <f>'Scenarios with Weights'!C1211</f>
        <v>1.1176260933287432E-3</v>
      </c>
    </row>
    <row r="816" spans="1:3" x14ac:dyDescent="0.2">
      <c r="A816" s="37">
        <v>44386</v>
      </c>
      <c r="B816" s="24">
        <f>5000000-Scenarios!N577</f>
        <v>-38104.312794630416</v>
      </c>
      <c r="C816" s="36">
        <f>'Scenarios with Weights'!C575</f>
        <v>4.6107957802111167E-5</v>
      </c>
    </row>
    <row r="817" spans="1:3" x14ac:dyDescent="0.2">
      <c r="A817" s="37">
        <v>44393</v>
      </c>
      <c r="B817" s="24">
        <f>5000000-Scenarios!N582</f>
        <v>-37252.494868388399</v>
      </c>
      <c r="C817" s="36">
        <f>'Scenarios with Weights'!C580</f>
        <v>4.7278150989185771E-5</v>
      </c>
    </row>
    <row r="818" spans="1:3" x14ac:dyDescent="0.2">
      <c r="A818" s="37">
        <v>44188</v>
      </c>
      <c r="B818" s="24">
        <f>5000000-Scenarios!N442</f>
        <v>-38060.660755604506</v>
      </c>
      <c r="C818" s="36">
        <f>'Scenarios with Weights'!C440</f>
        <v>2.3436447811881829E-5</v>
      </c>
    </row>
    <row r="819" spans="1:3" x14ac:dyDescent="0.2">
      <c r="A819" s="37">
        <v>45307</v>
      </c>
      <c r="B819" s="24">
        <f>5000000-Scenarios!N1210</f>
        <v>-38882.750764004886</v>
      </c>
      <c r="C819" s="36">
        <f>'Scenarios with Weights'!C1208</f>
        <v>1.1009453841825504E-3</v>
      </c>
    </row>
    <row r="820" spans="1:3" x14ac:dyDescent="0.2">
      <c r="A820" s="37">
        <v>43768</v>
      </c>
      <c r="B820" s="24">
        <f>5000000-Scenarios!N152</f>
        <v>-39385.375154637732</v>
      </c>
      <c r="C820" s="36">
        <f>'Scenarios with Weights'!C150</f>
        <v>5.4775355383974385E-6</v>
      </c>
    </row>
    <row r="821" spans="1:3" x14ac:dyDescent="0.2">
      <c r="A821" s="37">
        <v>44110</v>
      </c>
      <c r="B821" s="24">
        <f>5000000-Scenarios!N387</f>
        <v>-37689.787999706343</v>
      </c>
      <c r="C821" s="36">
        <f>'Scenarios with Weights'!C385</f>
        <v>1.7789397060694733E-5</v>
      </c>
    </row>
    <row r="822" spans="1:3" x14ac:dyDescent="0.2">
      <c r="A822" s="37">
        <v>44777</v>
      </c>
      <c r="B822" s="24">
        <f>5000000-Scenarios!N847</f>
        <v>-39445.60501598753</v>
      </c>
      <c r="C822" s="36">
        <f>'Scenarios with Weights'!C845</f>
        <v>1.7846131372502812E-4</v>
      </c>
    </row>
    <row r="823" spans="1:3" x14ac:dyDescent="0.2">
      <c r="A823" s="37">
        <v>44092</v>
      </c>
      <c r="B823" s="24">
        <f>5000000-Scenarios!N375</f>
        <v>-38560.258058853447</v>
      </c>
      <c r="C823" s="36">
        <f>'Scenarios with Weights'!C373</f>
        <v>1.6750901993605726E-5</v>
      </c>
    </row>
    <row r="824" spans="1:3" x14ac:dyDescent="0.2">
      <c r="A824" s="37">
        <v>44166</v>
      </c>
      <c r="B824" s="24">
        <f>5000000-Scenarios!N426</f>
        <v>-39987.109787214547</v>
      </c>
      <c r="C824" s="36">
        <f>'Scenarios with Weights'!C424</f>
        <v>2.1630227120983626E-5</v>
      </c>
    </row>
    <row r="825" spans="1:3" x14ac:dyDescent="0.2">
      <c r="A825" s="37">
        <v>44440</v>
      </c>
      <c r="B825" s="24">
        <f>5000000-Scenarios!N615</f>
        <v>-38435.676293120719</v>
      </c>
      <c r="C825" s="36">
        <f>'Scenarios with Weights'!C613</f>
        <v>5.5782608480881115E-5</v>
      </c>
    </row>
    <row r="826" spans="1:3" x14ac:dyDescent="0.2">
      <c r="A826" s="37">
        <v>44116</v>
      </c>
      <c r="B826" s="24">
        <f>5000000-Scenarios!N391</f>
        <v>-40442.012429414317</v>
      </c>
      <c r="C826" s="36">
        <f>'Scenarios with Weights'!C389</f>
        <v>1.8149677216946175E-5</v>
      </c>
    </row>
    <row r="827" spans="1:3" x14ac:dyDescent="0.2">
      <c r="A827" s="37">
        <v>43706</v>
      </c>
      <c r="B827" s="24">
        <f>5000000-Scenarios!N109</f>
        <v>-41298.193814546801</v>
      </c>
      <c r="C827" s="36">
        <f>'Scenarios with Weights'!C107</f>
        <v>4.4154774995357408E-6</v>
      </c>
    </row>
    <row r="828" spans="1:3" x14ac:dyDescent="0.2">
      <c r="A828" s="37">
        <v>44341</v>
      </c>
      <c r="B828" s="24">
        <f>5000000-Scenarios!N546</f>
        <v>-38692.359049482271</v>
      </c>
      <c r="C828" s="36">
        <f>'Scenarios with Weights'!C544</f>
        <v>3.9472205224334309E-5</v>
      </c>
    </row>
    <row r="829" spans="1:3" x14ac:dyDescent="0.2">
      <c r="A829" s="37">
        <v>43837</v>
      </c>
      <c r="B829" s="24">
        <f>5000000-Scenarios!N198</f>
        <v>-38945.238083321601</v>
      </c>
      <c r="C829" s="36">
        <f>'Scenarios with Weights'!C196</f>
        <v>6.8980047589575838E-6</v>
      </c>
    </row>
    <row r="830" spans="1:3" x14ac:dyDescent="0.2">
      <c r="A830" s="37">
        <v>43998</v>
      </c>
      <c r="B830" s="24">
        <f>5000000-Scenarios!N309</f>
        <v>-39364.019920972176</v>
      </c>
      <c r="C830" s="36">
        <f>'Scenarios with Weights'!C307</f>
        <v>1.2032656719961314E-5</v>
      </c>
    </row>
    <row r="831" spans="1:3" x14ac:dyDescent="0.2">
      <c r="A831" s="37">
        <v>45369</v>
      </c>
      <c r="B831" s="24">
        <f>5000000-Scenarios!N1253</f>
        <v>-40631.130946888588</v>
      </c>
      <c r="C831" s="36">
        <f>'Scenarios with Weights'!C1251</f>
        <v>1.3657565842717136E-3</v>
      </c>
    </row>
    <row r="832" spans="1:3" x14ac:dyDescent="0.2">
      <c r="A832" s="37">
        <v>43774</v>
      </c>
      <c r="B832" s="24">
        <f>5000000-Scenarios!N156</f>
        <v>-44381.915974469855</v>
      </c>
      <c r="C832" s="36">
        <f>'Scenarios with Weights'!C154</f>
        <v>5.588469447675733E-6</v>
      </c>
    </row>
    <row r="833" spans="1:3" x14ac:dyDescent="0.2">
      <c r="A833" s="37">
        <v>44914</v>
      </c>
      <c r="B833" s="24">
        <f>5000000-Scenarios!N942</f>
        <v>-40621.221335556358</v>
      </c>
      <c r="C833" s="36">
        <f>'Scenarios with Weights'!C940</f>
        <v>2.8731044502448112E-4</v>
      </c>
    </row>
    <row r="834" spans="1:3" x14ac:dyDescent="0.2">
      <c r="A834" s="37">
        <v>44372</v>
      </c>
      <c r="B834" s="24">
        <f>5000000-Scenarios!N568</f>
        <v>-39455.356095398776</v>
      </c>
      <c r="C834" s="36">
        <f>'Scenarios with Weights'!C566</f>
        <v>4.4074116342388203E-5</v>
      </c>
    </row>
    <row r="835" spans="1:3" x14ac:dyDescent="0.2">
      <c r="A835" s="37">
        <v>45569</v>
      </c>
      <c r="B835" s="24">
        <f>5000000-Scenarios!N1392</f>
        <v>-41216.620729901828</v>
      </c>
      <c r="C835" s="36">
        <f>'Scenarios with Weights'!C1390</f>
        <v>2.7413537363401995E-3</v>
      </c>
    </row>
    <row r="836" spans="1:3" x14ac:dyDescent="0.2">
      <c r="A836" s="37">
        <v>45460</v>
      </c>
      <c r="B836" s="24">
        <f>5000000-Scenarios!N1316</f>
        <v>-39722.126427475363</v>
      </c>
      <c r="C836" s="36">
        <f>'Scenarios with Weights'!C1314</f>
        <v>1.8729199509957201E-3</v>
      </c>
    </row>
    <row r="837" spans="1:3" x14ac:dyDescent="0.2">
      <c r="A837" s="37">
        <v>44743</v>
      </c>
      <c r="B837" s="24">
        <f>5000000-Scenarios!N824</f>
        <v>-41792.325853897259</v>
      </c>
      <c r="C837" s="36">
        <f>'Scenarios with Weights'!C822</f>
        <v>1.5902849276680546E-4</v>
      </c>
    </row>
    <row r="838" spans="1:3" x14ac:dyDescent="0.2">
      <c r="A838" s="37">
        <v>45357</v>
      </c>
      <c r="B838" s="24">
        <f>5000000-Scenarios!N1245</f>
        <v>-39913.429723635316</v>
      </c>
      <c r="C838" s="36">
        <f>'Scenarios with Weights'!C1243</f>
        <v>1.3120728497271852E-3</v>
      </c>
    </row>
    <row r="839" spans="1:3" x14ac:dyDescent="0.2">
      <c r="A839" s="37">
        <v>44439</v>
      </c>
      <c r="B839" s="24">
        <f>5000000-Scenarios!N614</f>
        <v>-42910.02117596101</v>
      </c>
      <c r="C839" s="36">
        <f>'Scenarios with Weights'!C612</f>
        <v>5.5503695438476703E-5</v>
      </c>
    </row>
    <row r="840" spans="1:3" x14ac:dyDescent="0.2">
      <c r="A840" s="37">
        <v>44936</v>
      </c>
      <c r="B840" s="24">
        <f>5000000-Scenarios!N956</f>
        <v>-40755.852842938155</v>
      </c>
      <c r="C840" s="36">
        <f>'Scenarios with Weights'!C954</f>
        <v>3.0819691301612467E-4</v>
      </c>
    </row>
    <row r="841" spans="1:3" x14ac:dyDescent="0.2">
      <c r="A841" s="37">
        <v>45184</v>
      </c>
      <c r="B841" s="24">
        <f>5000000-Scenarios!N1127</f>
        <v>-42528.247895888984</v>
      </c>
      <c r="C841" s="36">
        <f>'Scenarios with Weights'!C1125</f>
        <v>7.2624219309041246E-4</v>
      </c>
    </row>
    <row r="842" spans="1:3" x14ac:dyDescent="0.2">
      <c r="A842" s="37">
        <v>44643</v>
      </c>
      <c r="B842" s="24">
        <f>5000000-Scenarios!N755</f>
        <v>-39946.914866170846</v>
      </c>
      <c r="C842" s="36">
        <f>'Scenarios with Weights'!C753</f>
        <v>1.1252979152381072E-4</v>
      </c>
    </row>
    <row r="843" spans="1:3" x14ac:dyDescent="0.2">
      <c r="A843" s="37">
        <v>45233</v>
      </c>
      <c r="B843" s="24">
        <f>5000000-Scenarios!N1162</f>
        <v>-43263.893390595913</v>
      </c>
      <c r="C843" s="36">
        <f>'Scenarios with Weights'!C1160</f>
        <v>8.6551311043260484E-4</v>
      </c>
    </row>
    <row r="844" spans="1:3" x14ac:dyDescent="0.2">
      <c r="A844" s="37">
        <v>44679</v>
      </c>
      <c r="B844" s="24">
        <f>5000000-Scenarios!N780</f>
        <v>-45405.370629216544</v>
      </c>
      <c r="C844" s="36">
        <f>'Scenarios with Weights'!C778</f>
        <v>1.2755294658359052E-4</v>
      </c>
    </row>
    <row r="845" spans="1:3" x14ac:dyDescent="0.2">
      <c r="A845" s="37">
        <v>44480</v>
      </c>
      <c r="B845" s="24">
        <f>5000000-Scenarios!N642</f>
        <v>-43241.975549545139</v>
      </c>
      <c r="C845" s="36">
        <f>'Scenarios with Weights'!C640</f>
        <v>6.3866870861716143E-5</v>
      </c>
    </row>
    <row r="846" spans="1:3" x14ac:dyDescent="0.2">
      <c r="A846" s="37">
        <v>45740</v>
      </c>
      <c r="B846" s="24">
        <f>5000000-Scenarios!N1507</f>
        <v>-45504.982868536375</v>
      </c>
      <c r="C846" s="36">
        <f>'Scenarios with Weights'!C1505</f>
        <v>4.8787750424099828E-3</v>
      </c>
    </row>
    <row r="847" spans="1:3" x14ac:dyDescent="0.2">
      <c r="A847" s="37">
        <v>45623</v>
      </c>
      <c r="B847" s="24">
        <f>5000000-Scenarios!N1430</f>
        <v>-44729.64489454031</v>
      </c>
      <c r="C847" s="36">
        <f>'Scenarios with Weights'!C1428</f>
        <v>3.3165611636537104E-3</v>
      </c>
    </row>
    <row r="848" spans="1:3" x14ac:dyDescent="0.2">
      <c r="A848" s="37">
        <v>43829</v>
      </c>
      <c r="B848" s="24">
        <f>5000000-Scenarios!N193</f>
        <v>-45524.883271444589</v>
      </c>
      <c r="C848" s="36">
        <f>'Scenarios with Weights'!C191</f>
        <v>6.727270540202143E-6</v>
      </c>
    </row>
    <row r="849" spans="1:3" x14ac:dyDescent="0.2">
      <c r="A849" s="37">
        <v>44025</v>
      </c>
      <c r="B849" s="24">
        <f>5000000-Scenarios!N327</f>
        <v>-45245.469824818894</v>
      </c>
      <c r="C849" s="36">
        <f>'Scenarios with Weights'!C325</f>
        <v>1.3168796104996833E-5</v>
      </c>
    </row>
    <row r="850" spans="1:3" x14ac:dyDescent="0.2">
      <c r="A850" s="37">
        <v>43733</v>
      </c>
      <c r="B850" s="24">
        <f>5000000-Scenarios!N127</f>
        <v>-46966.984392849728</v>
      </c>
      <c r="C850" s="36">
        <f>'Scenarios with Weights'!C125</f>
        <v>4.8323927334456828E-6</v>
      </c>
    </row>
    <row r="851" spans="1:3" x14ac:dyDescent="0.2">
      <c r="A851" s="37">
        <v>45443</v>
      </c>
      <c r="B851" s="24">
        <f>5000000-Scenarios!N1305</f>
        <v>-51435.33703375794</v>
      </c>
      <c r="C851" s="36">
        <f>'Scenarios with Weights'!C1303</f>
        <v>1.7724463732487691E-3</v>
      </c>
    </row>
    <row r="852" spans="1:3" x14ac:dyDescent="0.2">
      <c r="A852" s="37">
        <v>44293</v>
      </c>
      <c r="B852" s="24">
        <f>5000000-Scenarios!N512</f>
        <v>-46046.427343850955</v>
      </c>
      <c r="C852" s="36">
        <f>'Scenarios with Weights'!C510</f>
        <v>3.3287113396933663E-5</v>
      </c>
    </row>
    <row r="853" spans="1:3" x14ac:dyDescent="0.2">
      <c r="A853" s="37">
        <v>43585</v>
      </c>
      <c r="B853" s="24">
        <f>5000000-Scenarios!N24</f>
        <v>-47425.256313858554</v>
      </c>
      <c r="C853" s="36">
        <f>'Scenarios with Weights'!C22</f>
        <v>2.8836300287365823E-6</v>
      </c>
    </row>
    <row r="854" spans="1:3" x14ac:dyDescent="0.2">
      <c r="A854" s="37">
        <v>43728</v>
      </c>
      <c r="B854" s="24">
        <f>5000000-Scenarios!N124</f>
        <v>-46854.931297491305</v>
      </c>
      <c r="C854" s="36">
        <f>'Scenarios with Weights'!C122</f>
        <v>4.7602686678499145E-6</v>
      </c>
    </row>
    <row r="855" spans="1:3" x14ac:dyDescent="0.2">
      <c r="A855" s="37">
        <v>43790</v>
      </c>
      <c r="B855" s="24">
        <f>5000000-Scenarios!N168</f>
        <v>-47635.13281627465</v>
      </c>
      <c r="C855" s="36">
        <f>'Scenarios with Weights'!C166</f>
        <v>5.9349342503594495E-6</v>
      </c>
    </row>
    <row r="856" spans="1:3" x14ac:dyDescent="0.2">
      <c r="A856" s="37">
        <v>44328</v>
      </c>
      <c r="B856" s="24">
        <f>5000000-Scenarios!N537</f>
        <v>-48969.17410613969</v>
      </c>
      <c r="C856" s="36">
        <f>'Scenarios with Weights'!C535</f>
        <v>3.7731069608731995E-5</v>
      </c>
    </row>
    <row r="857" spans="1:3" x14ac:dyDescent="0.2">
      <c r="A857" s="37">
        <v>45153</v>
      </c>
      <c r="B857" s="24">
        <f>5000000-Scenarios!N1105</f>
        <v>-48525.518135650083</v>
      </c>
      <c r="C857" s="36">
        <f>'Scenarios with Weights'!C1103</f>
        <v>6.5041306025381482E-4</v>
      </c>
    </row>
    <row r="858" spans="1:3" x14ac:dyDescent="0.2">
      <c r="A858" s="37">
        <v>44181</v>
      </c>
      <c r="B858" s="24">
        <f>5000000-Scenarios!N437</f>
        <v>-45053.999659469351</v>
      </c>
      <c r="C858" s="36">
        <f>'Scenarios with Weights'!C435</f>
        <v>2.2856366506143647E-5</v>
      </c>
    </row>
    <row r="859" spans="1:3" x14ac:dyDescent="0.2">
      <c r="A859" s="37">
        <v>44974</v>
      </c>
      <c r="B859" s="24">
        <f>5000000-Scenarios!N983</f>
        <v>-49859.242709568702</v>
      </c>
      <c r="C859" s="36">
        <f>'Scenarios with Weights'!C981</f>
        <v>3.5286217298939555E-4</v>
      </c>
    </row>
    <row r="860" spans="1:3" x14ac:dyDescent="0.2">
      <c r="A860" s="37">
        <v>45562</v>
      </c>
      <c r="B860" s="24">
        <f>5000000-Scenarios!N1387</f>
        <v>-47422.355571554974</v>
      </c>
      <c r="C860" s="36">
        <f>'Scenarios with Weights'!C1385</f>
        <v>2.673501813231774E-3</v>
      </c>
    </row>
    <row r="861" spans="1:3" x14ac:dyDescent="0.2">
      <c r="A861" s="37">
        <v>45000</v>
      </c>
      <c r="B861" s="24">
        <f>5000000-Scenarios!N1000</f>
        <v>-46653.311164495535</v>
      </c>
      <c r="C861" s="36">
        <f>'Scenarios with Weights'!C998</f>
        <v>3.8424898730361339E-4</v>
      </c>
    </row>
    <row r="862" spans="1:3" x14ac:dyDescent="0.2">
      <c r="A862" s="37">
        <v>45708</v>
      </c>
      <c r="B862" s="24">
        <f>5000000-Scenarios!N1485</f>
        <v>-50867.591241681948</v>
      </c>
      <c r="C862" s="36">
        <f>'Scenarios with Weights'!C1483</f>
        <v>4.3693674586995071E-3</v>
      </c>
    </row>
    <row r="863" spans="1:3" x14ac:dyDescent="0.2">
      <c r="A863" s="37">
        <v>43657</v>
      </c>
      <c r="B863" s="24">
        <f>5000000-Scenarios!N74</f>
        <v>-48676.950234269723</v>
      </c>
      <c r="C863" s="36">
        <f>'Scenarios with Weights'!C72</f>
        <v>3.7049768792080078E-6</v>
      </c>
    </row>
    <row r="864" spans="1:3" x14ac:dyDescent="0.2">
      <c r="A864" s="37">
        <v>43704</v>
      </c>
      <c r="B864" s="24">
        <f>5000000-Scenarios!N107</f>
        <v>-48935.450966258533</v>
      </c>
      <c r="C864" s="36">
        <f>'Scenarios with Weights'!C105</f>
        <v>4.3714331114778728E-6</v>
      </c>
    </row>
    <row r="865" spans="1:3" x14ac:dyDescent="0.2">
      <c r="A865" s="37">
        <v>45287</v>
      </c>
      <c r="B865" s="24">
        <f>5000000-Scenarios!N1198</f>
        <v>-49315.999358953908</v>
      </c>
      <c r="C865" s="36">
        <f>'Scenarios with Weights'!C1196</f>
        <v>1.036675282913399E-3</v>
      </c>
    </row>
    <row r="866" spans="1:3" x14ac:dyDescent="0.2">
      <c r="A866" s="37">
        <v>44603</v>
      </c>
      <c r="B866" s="24">
        <f>5000000-Scenarios!N728</f>
        <v>-49910.698732459918</v>
      </c>
      <c r="C866" s="36">
        <f>'Scenarios with Weights'!C726</f>
        <v>9.828578131844359E-5</v>
      </c>
    </row>
    <row r="867" spans="1:3" x14ac:dyDescent="0.2">
      <c r="A867" s="37">
        <v>44426</v>
      </c>
      <c r="B867" s="24">
        <f>5000000-Scenarios!N605</f>
        <v>-49241.640605829656</v>
      </c>
      <c r="C867" s="36">
        <f>'Scenarios with Weights'!C603</f>
        <v>5.3055404029971913E-5</v>
      </c>
    </row>
    <row r="868" spans="1:3" x14ac:dyDescent="0.2">
      <c r="A868" s="37">
        <v>44102</v>
      </c>
      <c r="B868" s="24">
        <f>5000000-Scenarios!N381</f>
        <v>-49811.707526338287</v>
      </c>
      <c r="C868" s="36">
        <f>'Scenarios with Weights'!C379</f>
        <v>1.7262341865721324E-5</v>
      </c>
    </row>
    <row r="869" spans="1:3" x14ac:dyDescent="0.2">
      <c r="A869" s="37">
        <v>44903</v>
      </c>
      <c r="B869" s="24">
        <f>5000000-Scenarios!N935</f>
        <v>-51088.929191499017</v>
      </c>
      <c r="C869" s="36">
        <f>'Scenarios with Weights'!C933</f>
        <v>2.7740416671515777E-4</v>
      </c>
    </row>
    <row r="870" spans="1:3" x14ac:dyDescent="0.2">
      <c r="A870" s="37">
        <v>45726</v>
      </c>
      <c r="B870" s="24">
        <f>5000000-Scenarios!N1497</f>
        <v>-49178.581546166912</v>
      </c>
      <c r="C870" s="36">
        <f>'Scenarios with Weights'!C1495</f>
        <v>4.640252367099711E-3</v>
      </c>
    </row>
    <row r="871" spans="1:3" x14ac:dyDescent="0.2">
      <c r="A871" s="37">
        <v>43557</v>
      </c>
      <c r="B871" s="24">
        <f>5000000-Scenarios!N5</f>
        <v>-47102.783978372812</v>
      </c>
      <c r="C871" s="36">
        <f>'Scenarios with Weights'!C3</f>
        <v>2.6216702967132763E-6</v>
      </c>
    </row>
    <row r="872" spans="1:3" x14ac:dyDescent="0.2">
      <c r="A872" s="37">
        <v>45086</v>
      </c>
      <c r="B872" s="24">
        <f>5000000-Scenarios!N1060</f>
        <v>-48124.130404428579</v>
      </c>
      <c r="C872" s="36">
        <f>'Scenarios with Weights'!C1058</f>
        <v>5.1907233970462259E-4</v>
      </c>
    </row>
    <row r="873" spans="1:3" x14ac:dyDescent="0.2">
      <c r="A873" s="37">
        <v>44433</v>
      </c>
      <c r="B873" s="24">
        <f>5000000-Scenarios!N610</f>
        <v>-48449.525983239524</v>
      </c>
      <c r="C873" s="36">
        <f>'Scenarios with Weights'!C608</f>
        <v>5.4401919366865044E-5</v>
      </c>
    </row>
    <row r="874" spans="1:3" x14ac:dyDescent="0.2">
      <c r="A874" s="37">
        <v>43861</v>
      </c>
      <c r="B874" s="24">
        <f>5000000-Scenarios!N215</f>
        <v>-52383.279931855388</v>
      </c>
      <c r="C874" s="36">
        <f>'Scenarios with Weights'!C213</f>
        <v>7.5115768873435277E-6</v>
      </c>
    </row>
    <row r="875" spans="1:3" x14ac:dyDescent="0.2">
      <c r="A875" s="37">
        <v>45523</v>
      </c>
      <c r="B875" s="24">
        <f>5000000-Scenarios!N1359</f>
        <v>-52959.80975443311</v>
      </c>
      <c r="C875" s="36">
        <f>'Scenarios with Weights'!C1357</f>
        <v>2.323414759384758E-3</v>
      </c>
    </row>
    <row r="876" spans="1:3" x14ac:dyDescent="0.2">
      <c r="A876" s="37">
        <v>43724</v>
      </c>
      <c r="B876" s="24">
        <f>5000000-Scenarios!N120</f>
        <v>-50440.056731957942</v>
      </c>
      <c r="C876" s="36">
        <f>'Scenarios with Weights'!C118</f>
        <v>4.6657749576339287E-6</v>
      </c>
    </row>
    <row r="877" spans="1:3" x14ac:dyDescent="0.2">
      <c r="A877" s="37">
        <v>44484</v>
      </c>
      <c r="B877" s="24">
        <f>5000000-Scenarios!N646</f>
        <v>-49207.009695440531</v>
      </c>
      <c r="C877" s="36">
        <f>'Scenarios with Weights'!C644</f>
        <v>6.5160336072191973E-5</v>
      </c>
    </row>
    <row r="878" spans="1:3" x14ac:dyDescent="0.2">
      <c r="A878" s="37">
        <v>44935</v>
      </c>
      <c r="B878" s="24">
        <f>5000000-Scenarios!N955</f>
        <v>-51417.199860818684</v>
      </c>
      <c r="C878" s="36">
        <f>'Scenarios with Weights'!C953</f>
        <v>3.0665592845104404E-4</v>
      </c>
    </row>
    <row r="879" spans="1:3" x14ac:dyDescent="0.2">
      <c r="A879" s="37">
        <v>44512</v>
      </c>
      <c r="B879" s="24">
        <f>5000000-Scenarios!N666</f>
        <v>-53120.927187546156</v>
      </c>
      <c r="C879" s="36">
        <f>'Scenarios with Weights'!C664</f>
        <v>7.2031374268857553E-5</v>
      </c>
    </row>
    <row r="880" spans="1:3" x14ac:dyDescent="0.2">
      <c r="A880" s="37">
        <v>45583</v>
      </c>
      <c r="B880" s="24">
        <f>5000000-Scenarios!N1402</f>
        <v>-52735.202307814732</v>
      </c>
      <c r="C880" s="36">
        <f>'Scenarios with Weights'!C1400</f>
        <v>2.8822674141823312E-3</v>
      </c>
    </row>
    <row r="881" spans="1:3" x14ac:dyDescent="0.2">
      <c r="A881" s="37">
        <v>44560</v>
      </c>
      <c r="B881" s="24">
        <f>5000000-Scenarios!N698</f>
        <v>-52803.682305839844</v>
      </c>
      <c r="C881" s="36">
        <f>'Scenarios with Weights'!C696</f>
        <v>8.4563532536373665E-5</v>
      </c>
    </row>
    <row r="882" spans="1:3" x14ac:dyDescent="0.2">
      <c r="A882" s="37">
        <v>43959</v>
      </c>
      <c r="B882" s="24">
        <f>5000000-Scenarios!N283</f>
        <v>-53651.239056861959</v>
      </c>
      <c r="C882" s="36">
        <f>'Scenarios with Weights'!C281</f>
        <v>1.0562376068129782E-5</v>
      </c>
    </row>
    <row r="883" spans="1:3" x14ac:dyDescent="0.2">
      <c r="A883" s="37">
        <v>43804</v>
      </c>
      <c r="B883" s="24">
        <f>5000000-Scenarios!N177</f>
        <v>-51784.606939665042</v>
      </c>
      <c r="C883" s="36">
        <f>'Scenarios with Weights'!C175</f>
        <v>6.2088073609475336E-6</v>
      </c>
    </row>
    <row r="884" spans="1:3" x14ac:dyDescent="0.2">
      <c r="A884" s="37">
        <v>44183</v>
      </c>
      <c r="B884" s="24">
        <f>5000000-Scenarios!N439</f>
        <v>-53441.767268694006</v>
      </c>
      <c r="C884" s="36">
        <f>'Scenarios with Weights'!C437</f>
        <v>2.3086655898733511E-5</v>
      </c>
    </row>
    <row r="885" spans="1:3" x14ac:dyDescent="0.2">
      <c r="A885" s="37">
        <v>43972</v>
      </c>
      <c r="B885" s="24">
        <f>5000000-Scenarios!N292</f>
        <v>-51904.361168559641</v>
      </c>
      <c r="C885" s="36">
        <f>'Scenarios with Weights'!C290</f>
        <v>1.1049786823995295E-5</v>
      </c>
    </row>
    <row r="886" spans="1:3" x14ac:dyDescent="0.2">
      <c r="A886" s="37">
        <v>44859</v>
      </c>
      <c r="B886" s="24">
        <f>5000000-Scenarios!N904</f>
        <v>-56961.246578261256</v>
      </c>
      <c r="C886" s="36">
        <f>'Scenarios with Weights'!C902</f>
        <v>2.3748078901392577E-4</v>
      </c>
    </row>
    <row r="887" spans="1:3" x14ac:dyDescent="0.2">
      <c r="A887" s="37">
        <v>45470</v>
      </c>
      <c r="B887" s="24">
        <f>5000000-Scenarios!N1323</f>
        <v>-53640.981400187127</v>
      </c>
      <c r="C887" s="36">
        <f>'Scenarios with Weights'!C1321</f>
        <v>1.9398031074578184E-3</v>
      </c>
    </row>
    <row r="888" spans="1:3" x14ac:dyDescent="0.2">
      <c r="A888" s="37">
        <v>43999</v>
      </c>
      <c r="B888" s="24">
        <f>5000000-Scenarios!N310</f>
        <v>-54895.539984422736</v>
      </c>
      <c r="C888" s="36">
        <f>'Scenarios with Weights'!C308</f>
        <v>1.2093122331619411E-5</v>
      </c>
    </row>
    <row r="889" spans="1:3" x14ac:dyDescent="0.2">
      <c r="A889" s="37">
        <v>43746</v>
      </c>
      <c r="B889" s="24">
        <f>5000000-Scenarios!N136</f>
        <v>-54236.254577998072</v>
      </c>
      <c r="C889" s="36">
        <f>'Scenarios with Weights'!C134</f>
        <v>5.0553880310619717E-6</v>
      </c>
    </row>
    <row r="890" spans="1:3" x14ac:dyDescent="0.2">
      <c r="A890" s="37">
        <v>43626</v>
      </c>
      <c r="B890" s="24">
        <f>5000000-Scenarios!N52</f>
        <v>-55381.352396402508</v>
      </c>
      <c r="C890" s="36">
        <f>'Scenarios with Weights'!C50</f>
        <v>3.3181290939884951E-6</v>
      </c>
    </row>
    <row r="891" spans="1:3" x14ac:dyDescent="0.2">
      <c r="A891" s="37">
        <v>45301</v>
      </c>
      <c r="B891" s="24">
        <f>5000000-Scenarios!N1207</f>
        <v>-53753.822457369417</v>
      </c>
      <c r="C891" s="36">
        <f>'Scenarios with Weights'!C1205</f>
        <v>1.0845136367054525E-3</v>
      </c>
    </row>
    <row r="892" spans="1:3" x14ac:dyDescent="0.2">
      <c r="A892" s="37">
        <v>44775</v>
      </c>
      <c r="B892" s="24">
        <f>5000000-Scenarios!N845</f>
        <v>-53948.396884802729</v>
      </c>
      <c r="C892" s="36">
        <f>'Scenarios with Weights'!C843</f>
        <v>1.7668116212062092E-4</v>
      </c>
    </row>
    <row r="893" spans="1:3" x14ac:dyDescent="0.2">
      <c r="A893" s="37">
        <v>44587</v>
      </c>
      <c r="B893" s="24">
        <f>5000000-Scenarios!N716</f>
        <v>-58982.364912388846</v>
      </c>
      <c r="C893" s="36">
        <f>'Scenarios with Weights'!C714</f>
        <v>9.2548133284845382E-5</v>
      </c>
    </row>
    <row r="894" spans="1:3" x14ac:dyDescent="0.2">
      <c r="A894" s="37">
        <v>45121</v>
      </c>
      <c r="B894" s="24">
        <f>5000000-Scenarios!N1083</f>
        <v>-55014.563526128419</v>
      </c>
      <c r="C894" s="36">
        <f>'Scenarios with Weights'!C1081</f>
        <v>5.825014753667268E-4</v>
      </c>
    </row>
    <row r="895" spans="1:3" x14ac:dyDescent="0.2">
      <c r="A895" s="37">
        <v>44882</v>
      </c>
      <c r="B895" s="24">
        <f>5000000-Scenarios!N921</f>
        <v>-56435.547445164993</v>
      </c>
      <c r="C895" s="36">
        <f>'Scenarios with Weights'!C919</f>
        <v>2.5860451946320249E-4</v>
      </c>
    </row>
    <row r="896" spans="1:3" x14ac:dyDescent="0.2">
      <c r="A896" s="37">
        <v>44489</v>
      </c>
      <c r="B896" s="24">
        <f>5000000-Scenarios!N649</f>
        <v>-56130.670560753904</v>
      </c>
      <c r="C896" s="36">
        <f>'Scenarios with Weights'!C647</f>
        <v>6.6147597229288744E-5</v>
      </c>
    </row>
    <row r="897" spans="1:3" x14ac:dyDescent="0.2">
      <c r="A897" s="37">
        <v>43928</v>
      </c>
      <c r="B897" s="24">
        <f>5000000-Scenarios!N261</f>
        <v>-52261.215059333481</v>
      </c>
      <c r="C897" s="36">
        <f>'Scenarios with Weights'!C259</f>
        <v>9.4595265978558858E-6</v>
      </c>
    </row>
    <row r="898" spans="1:3" x14ac:dyDescent="0.2">
      <c r="A898" s="37">
        <v>43572</v>
      </c>
      <c r="B898" s="24">
        <f>5000000-Scenarios!N16</f>
        <v>-57032.029858733527</v>
      </c>
      <c r="C898" s="36">
        <f>'Scenarios with Weights'!C14</f>
        <v>2.7702833088524726E-6</v>
      </c>
    </row>
    <row r="899" spans="1:3" x14ac:dyDescent="0.2">
      <c r="A899" s="37">
        <v>44810</v>
      </c>
      <c r="B899" s="24">
        <f>5000000-Scenarios!N869</f>
        <v>-55510.593476342969</v>
      </c>
      <c r="C899" s="36">
        <f>'Scenarios with Weights'!C867</f>
        <v>1.9926742524340379E-4</v>
      </c>
    </row>
    <row r="900" spans="1:3" x14ac:dyDescent="0.2">
      <c r="A900" s="37">
        <v>43663</v>
      </c>
      <c r="B900" s="24">
        <f>5000000-Scenarios!N78</f>
        <v>-58167.093125699088</v>
      </c>
      <c r="C900" s="36">
        <f>'Scenarios with Weights'!C76</f>
        <v>3.7800120051538056E-6</v>
      </c>
    </row>
    <row r="901" spans="1:3" x14ac:dyDescent="0.2">
      <c r="A901" s="37">
        <v>43559</v>
      </c>
      <c r="B901" s="24">
        <f>5000000-Scenarios!N7</f>
        <v>-56320.216887025163</v>
      </c>
      <c r="C901" s="36">
        <f>'Scenarios with Weights'!C5</f>
        <v>2.6480849440299754E-6</v>
      </c>
    </row>
    <row r="902" spans="1:3" x14ac:dyDescent="0.2">
      <c r="A902" s="37">
        <v>44992</v>
      </c>
      <c r="B902" s="24">
        <f>5000000-Scenarios!N994</f>
        <v>-55696.454366538674</v>
      </c>
      <c r="C902" s="36">
        <f>'Scenarios with Weights'!C992</f>
        <v>3.7286465402741121E-4</v>
      </c>
    </row>
    <row r="903" spans="1:3" x14ac:dyDescent="0.2">
      <c r="A903" s="37">
        <v>44151</v>
      </c>
      <c r="B903" s="24">
        <f>5000000-Scenarios!N416</f>
        <v>-60014.85603052564</v>
      </c>
      <c r="C903" s="36">
        <f>'Scenarios with Weights'!C414</f>
        <v>2.0572728139043017E-5</v>
      </c>
    </row>
    <row r="904" spans="1:3" x14ac:dyDescent="0.2">
      <c r="A904" s="37">
        <v>45701</v>
      </c>
      <c r="B904" s="24">
        <f>5000000-Scenarios!N1481</f>
        <v>-57247.091046214104</v>
      </c>
      <c r="C904" s="36">
        <f>'Scenarios with Weights'!C1479</f>
        <v>4.2826333326914474E-3</v>
      </c>
    </row>
    <row r="905" spans="1:3" x14ac:dyDescent="0.2">
      <c r="A905" s="37">
        <v>44949</v>
      </c>
      <c r="B905" s="24">
        <f>5000000-Scenarios!N964</f>
        <v>-61182.871097424999</v>
      </c>
      <c r="C905" s="36">
        <f>'Scenarios with Weights'!C962</f>
        <v>3.2080685404892699E-4</v>
      </c>
    </row>
    <row r="906" spans="1:3" x14ac:dyDescent="0.2">
      <c r="A906" s="37">
        <v>45391</v>
      </c>
      <c r="B906" s="24">
        <f>5000000-Scenarios!N1268</f>
        <v>-61996.749827962369</v>
      </c>
      <c r="C906" s="36">
        <f>'Scenarios with Weights'!C1266</f>
        <v>1.4724043496319339E-3</v>
      </c>
    </row>
    <row r="907" spans="1:3" x14ac:dyDescent="0.2">
      <c r="A907" s="37">
        <v>43635</v>
      </c>
      <c r="B907" s="24">
        <f>5000000-Scenarios!N59</f>
        <v>-61901.086906664073</v>
      </c>
      <c r="C907" s="36">
        <f>'Scenarios with Weights'!C57</f>
        <v>3.4366215833427187E-6</v>
      </c>
    </row>
    <row r="908" spans="1:3" x14ac:dyDescent="0.2">
      <c r="A908" s="37">
        <v>44153</v>
      </c>
      <c r="B908" s="24">
        <f>5000000-Scenarios!N418</f>
        <v>-59715.064127337188</v>
      </c>
      <c r="C908" s="36">
        <f>'Scenarios with Weights'!C416</f>
        <v>2.0780008726085719E-5</v>
      </c>
    </row>
    <row r="909" spans="1:3" x14ac:dyDescent="0.2">
      <c r="A909" s="37">
        <v>45084</v>
      </c>
      <c r="B909" s="24">
        <f>5000000-Scenarios!N1058</f>
        <v>-61219.246844001114</v>
      </c>
      <c r="C909" s="36">
        <f>'Scenarios with Weights'!C1056</f>
        <v>5.1389459311606905E-4</v>
      </c>
    </row>
    <row r="910" spans="1:3" x14ac:dyDescent="0.2">
      <c r="A910" s="37">
        <v>45058</v>
      </c>
      <c r="B910" s="24">
        <f>5000000-Scenarios!N1041</f>
        <v>-59631.163104315288</v>
      </c>
      <c r="C910" s="36">
        <f>'Scenarios with Weights'!C1039</f>
        <v>4.7191786785675199E-4</v>
      </c>
    </row>
    <row r="911" spans="1:3" x14ac:dyDescent="0.2">
      <c r="A911" s="37">
        <v>43994</v>
      </c>
      <c r="B911" s="24">
        <f>5000000-Scenarios!N307</f>
        <v>-60265.622158600017</v>
      </c>
      <c r="C911" s="36">
        <f>'Scenarios with Weights'!C305</f>
        <v>1.19126309691797E-5</v>
      </c>
    </row>
    <row r="912" spans="1:3" x14ac:dyDescent="0.2">
      <c r="A912" s="37">
        <v>45205</v>
      </c>
      <c r="B912" s="24">
        <f>5000000-Scenarios!N1142</f>
        <v>-61731.155604836531</v>
      </c>
      <c r="C912" s="36">
        <f>'Scenarios with Weights'!C1140</f>
        <v>7.8295223051241683E-4</v>
      </c>
    </row>
    <row r="913" spans="1:3" x14ac:dyDescent="0.2">
      <c r="A913" s="37">
        <v>43980</v>
      </c>
      <c r="B913" s="24">
        <f>5000000-Scenarios!N297</f>
        <v>-60159.152891841717</v>
      </c>
      <c r="C913" s="36">
        <f>'Scenarios with Weights'!C295</f>
        <v>1.1330223995287101E-5</v>
      </c>
    </row>
    <row r="914" spans="1:3" x14ac:dyDescent="0.2">
      <c r="A914" s="37">
        <v>43693</v>
      </c>
      <c r="B914" s="24">
        <f>5000000-Scenarios!N100</f>
        <v>-63055.249784004875</v>
      </c>
      <c r="C914" s="36">
        <f>'Scenarios with Weights'!C98</f>
        <v>4.2207089252785131E-6</v>
      </c>
    </row>
    <row r="915" spans="1:3" x14ac:dyDescent="0.2">
      <c r="A915" s="37">
        <v>45491</v>
      </c>
      <c r="B915" s="24">
        <f>5000000-Scenarios!N1337</f>
        <v>-62241.840902598575</v>
      </c>
      <c r="C915" s="36">
        <f>'Scenarios with Weights'!C1335</f>
        <v>2.0808200325840736E-3</v>
      </c>
    </row>
    <row r="916" spans="1:3" x14ac:dyDescent="0.2">
      <c r="A916" s="37">
        <v>44650</v>
      </c>
      <c r="B916" s="24">
        <f>5000000-Scenarios!N760</f>
        <v>-63808.379717383534</v>
      </c>
      <c r="C916" s="36">
        <f>'Scenarios with Weights'!C758</f>
        <v>1.1538573226942452E-4</v>
      </c>
    </row>
    <row r="917" spans="1:3" x14ac:dyDescent="0.2">
      <c r="A917" s="37">
        <v>44033</v>
      </c>
      <c r="B917" s="24">
        <f>5000000-Scenarios!N333</f>
        <v>-60737.589822543785</v>
      </c>
      <c r="C917" s="36">
        <f>'Scenarios with Weights'!C331</f>
        <v>1.3570866835183598E-5</v>
      </c>
    </row>
    <row r="918" spans="1:3" x14ac:dyDescent="0.2">
      <c r="A918" s="37">
        <v>43658</v>
      </c>
      <c r="B918" s="24">
        <f>5000000-Scenarios!N75</f>
        <v>-61273.056552231312</v>
      </c>
      <c r="C918" s="36">
        <f>'Scenarios with Weights'!C73</f>
        <v>3.7235948534753846E-6</v>
      </c>
    </row>
    <row r="919" spans="1:3" x14ac:dyDescent="0.2">
      <c r="A919" s="37">
        <v>44984</v>
      </c>
      <c r="B919" s="24">
        <f>5000000-Scenarios!N988</f>
        <v>-62213.492225830443</v>
      </c>
      <c r="C919" s="36">
        <f>'Scenarios with Weights'!C986</f>
        <v>3.6181760997883487E-4</v>
      </c>
    </row>
    <row r="920" spans="1:3" x14ac:dyDescent="0.2">
      <c r="A920" s="37">
        <v>44176</v>
      </c>
      <c r="B920" s="24">
        <f>5000000-Scenarios!N434</f>
        <v>-61197.720973298885</v>
      </c>
      <c r="C920" s="36">
        <f>'Scenarios with Weights'!C432</f>
        <v>2.2515232378993642E-5</v>
      </c>
    </row>
    <row r="921" spans="1:3" x14ac:dyDescent="0.2">
      <c r="A921" s="37">
        <v>43599</v>
      </c>
      <c r="B921" s="24">
        <f>5000000-Scenarios!N34</f>
        <v>-62601.41373573523</v>
      </c>
      <c r="C921" s="36">
        <f>'Scenarios with Weights'!C32</f>
        <v>3.0318571281797078E-6</v>
      </c>
    </row>
    <row r="922" spans="1:3" x14ac:dyDescent="0.2">
      <c r="A922" s="37">
        <v>43669</v>
      </c>
      <c r="B922" s="24">
        <f>5000000-Scenarios!N82</f>
        <v>-64557.824111115187</v>
      </c>
      <c r="C922" s="36">
        <f>'Scenarios with Weights'!C80</f>
        <v>3.8565667816424441E-6</v>
      </c>
    </row>
    <row r="923" spans="1:3" x14ac:dyDescent="0.2">
      <c r="A923" s="37">
        <v>45617</v>
      </c>
      <c r="B923" s="24">
        <f>5000000-Scenarios!N1426</f>
        <v>-63042.60755414702</v>
      </c>
      <c r="C923" s="36">
        <f>'Scenarios with Weights'!C1424</f>
        <v>3.2507257683474528E-3</v>
      </c>
    </row>
    <row r="924" spans="1:3" x14ac:dyDescent="0.2">
      <c r="A924" s="37">
        <v>44235</v>
      </c>
      <c r="B924" s="24">
        <f>5000000-Scenarios!N472</f>
        <v>-63989.745456932113</v>
      </c>
      <c r="C924" s="36">
        <f>'Scenarios with Weights'!C470</f>
        <v>2.7239514663474261E-5</v>
      </c>
    </row>
    <row r="925" spans="1:3" x14ac:dyDescent="0.2">
      <c r="A925" s="37">
        <v>43868</v>
      </c>
      <c r="B925" s="24">
        <f>5000000-Scenarios!N220</f>
        <v>-62990.502859533764</v>
      </c>
      <c r="C925" s="36">
        <f>'Scenarios with Weights'!C218</f>
        <v>7.7022163456227641E-6</v>
      </c>
    </row>
    <row r="926" spans="1:3" x14ac:dyDescent="0.2">
      <c r="A926" s="37">
        <v>43654</v>
      </c>
      <c r="B926" s="24">
        <f>5000000-Scenarios!N71</f>
        <v>-62314.38840983808</v>
      </c>
      <c r="C926" s="36">
        <f>'Scenarios with Weights'!C69</f>
        <v>3.6496796361637173E-6</v>
      </c>
    </row>
    <row r="927" spans="1:3" x14ac:dyDescent="0.2">
      <c r="A927" s="37">
        <v>44895</v>
      </c>
      <c r="B927" s="24">
        <f>5000000-Scenarios!N929</f>
        <v>-66210.394429042935</v>
      </c>
      <c r="C927" s="36">
        <f>'Scenarios with Weights'!C927</f>
        <v>2.6918537736127154E-4</v>
      </c>
    </row>
    <row r="928" spans="1:3" x14ac:dyDescent="0.2">
      <c r="A928" s="37">
        <v>44502</v>
      </c>
      <c r="B928" s="24">
        <f>5000000-Scenarios!N658</f>
        <v>-63633.361882667057</v>
      </c>
      <c r="C928" s="36">
        <f>'Scenarios with Weights'!C656</f>
        <v>6.9200040179270177E-5</v>
      </c>
    </row>
    <row r="929" spans="1:3" x14ac:dyDescent="0.2">
      <c r="A929" s="37">
        <v>45558</v>
      </c>
      <c r="B929" s="24">
        <f>5000000-Scenarios!N1383</f>
        <v>-66616.447780721821</v>
      </c>
      <c r="C929" s="36">
        <f>'Scenarios with Weights'!C1381</f>
        <v>2.620431467159155E-3</v>
      </c>
    </row>
    <row r="930" spans="1:3" x14ac:dyDescent="0.2">
      <c r="A930" s="37">
        <v>44518</v>
      </c>
      <c r="B930" s="24">
        <f>5000000-Scenarios!N670</f>
        <v>-67258.744812354445</v>
      </c>
      <c r="C930" s="36">
        <f>'Scenarios with Weights'!C668</f>
        <v>7.3490191264624611E-5</v>
      </c>
    </row>
    <row r="931" spans="1:3" x14ac:dyDescent="0.2">
      <c r="A931" s="37">
        <v>43616</v>
      </c>
      <c r="B931" s="24">
        <f>5000000-Scenarios!N46</f>
        <v>-65954.486045817845</v>
      </c>
      <c r="C931" s="36">
        <f>'Scenarios with Weights'!C44</f>
        <v>3.219821255301649E-6</v>
      </c>
    </row>
    <row r="932" spans="1:3" x14ac:dyDescent="0.2">
      <c r="A932" s="37">
        <v>44273</v>
      </c>
      <c r="B932" s="24">
        <f>5000000-Scenarios!N499</f>
        <v>-64444.727896188386</v>
      </c>
      <c r="C932" s="36">
        <f>'Scenarios with Weights'!C497</f>
        <v>3.118718562514332E-5</v>
      </c>
    </row>
    <row r="933" spans="1:3" x14ac:dyDescent="0.2">
      <c r="A933" s="37">
        <v>45191</v>
      </c>
      <c r="B933" s="24">
        <f>5000000-Scenarios!N1132</f>
        <v>-66975.825544166379</v>
      </c>
      <c r="C933" s="36">
        <f>'Scenarios with Weights'!C1130</f>
        <v>7.4467379811113204E-4</v>
      </c>
    </row>
    <row r="934" spans="1:3" x14ac:dyDescent="0.2">
      <c r="A934" s="37">
        <v>43614</v>
      </c>
      <c r="B934" s="24">
        <f>5000000-Scenarios!N44</f>
        <v>-68126.577640421689</v>
      </c>
      <c r="C934" s="36">
        <f>'Scenarios with Weights'!C42</f>
        <v>3.1877035382800154E-6</v>
      </c>
    </row>
    <row r="935" spans="1:3" x14ac:dyDescent="0.2">
      <c r="A935" s="37">
        <v>43770</v>
      </c>
      <c r="B935" s="24">
        <f>5000000-Scenarios!N154</f>
        <v>-64832.843764680438</v>
      </c>
      <c r="C935" s="36">
        <f>'Scenarios with Weights'!C152</f>
        <v>5.5327244649351678E-6</v>
      </c>
    </row>
    <row r="936" spans="1:3" x14ac:dyDescent="0.2">
      <c r="A936" s="37">
        <v>45275</v>
      </c>
      <c r="B936" s="24">
        <f>5000000-Scenarios!N1191</f>
        <v>-68505.577084056102</v>
      </c>
      <c r="C936" s="36">
        <f>'Scenarios with Weights'!C1189</f>
        <v>1.0009313896899501E-3</v>
      </c>
    </row>
    <row r="937" spans="1:3" x14ac:dyDescent="0.2">
      <c r="A937" s="37">
        <v>45712</v>
      </c>
      <c r="B937" s="24">
        <f>5000000-Scenarios!N1487</f>
        <v>-69539.125846202485</v>
      </c>
      <c r="C937" s="36">
        <f>'Scenarios with Weights'!C1485</f>
        <v>4.4133910342663138E-3</v>
      </c>
    </row>
    <row r="938" spans="1:3" x14ac:dyDescent="0.2">
      <c r="A938" s="37">
        <v>44200</v>
      </c>
      <c r="B938" s="24">
        <f>5000000-Scenarios!N448</f>
        <v>-67778.318891637959</v>
      </c>
      <c r="C938" s="36">
        <f>'Scenarios with Weights'!C446</f>
        <v>2.415201130072131E-5</v>
      </c>
    </row>
    <row r="939" spans="1:3" x14ac:dyDescent="0.2">
      <c r="A939" s="37">
        <v>44210</v>
      </c>
      <c r="B939" s="24">
        <f>5000000-Scenarios!N456</f>
        <v>-69361.04942854587</v>
      </c>
      <c r="C939" s="36">
        <f>'Scenarios with Weights'!C454</f>
        <v>2.5140195884872992E-5</v>
      </c>
    </row>
    <row r="940" spans="1:3" x14ac:dyDescent="0.2">
      <c r="A940" s="37">
        <v>44831</v>
      </c>
      <c r="B940" s="24">
        <f>5000000-Scenarios!N884</f>
        <v>-66457.479708961211</v>
      </c>
      <c r="C940" s="36">
        <f>'Scenarios with Weights'!C882</f>
        <v>2.148276106058826E-4</v>
      </c>
    </row>
    <row r="941" spans="1:3" x14ac:dyDescent="0.2">
      <c r="A941" s="37">
        <v>45302</v>
      </c>
      <c r="B941" s="24">
        <f>5000000-Scenarios!N1208</f>
        <v>-69310.887933466583</v>
      </c>
      <c r="C941" s="36">
        <f>'Scenarios with Weights'!C1206</f>
        <v>1.0899634539753293E-3</v>
      </c>
    </row>
    <row r="942" spans="1:3" x14ac:dyDescent="0.2">
      <c r="A942" s="37">
        <v>44938</v>
      </c>
      <c r="B942" s="24">
        <f>5000000-Scenarios!N958</f>
        <v>-67980.478933435865</v>
      </c>
      <c r="C942" s="36">
        <f>'Scenarios with Weights'!C956</f>
        <v>3.113021519821466E-4</v>
      </c>
    </row>
    <row r="943" spans="1:3" x14ac:dyDescent="0.2">
      <c r="A943" s="37">
        <v>44574</v>
      </c>
      <c r="B943" s="24">
        <f>5000000-Scenarios!N708</f>
        <v>-67534.560457134619</v>
      </c>
      <c r="C943" s="36">
        <f>'Scenarios with Weights'!C706</f>
        <v>8.8910347842643321E-5</v>
      </c>
    </row>
    <row r="944" spans="1:3" x14ac:dyDescent="0.2">
      <c r="A944" s="37">
        <v>43964</v>
      </c>
      <c r="B944" s="24">
        <f>5000000-Scenarios!N286</f>
        <v>-69694.798300893977</v>
      </c>
      <c r="C944" s="36">
        <f>'Scenarios with Weights'!C284</f>
        <v>1.0722409368252114E-5</v>
      </c>
    </row>
    <row r="945" spans="1:3" x14ac:dyDescent="0.2">
      <c r="A945" s="37">
        <v>43641</v>
      </c>
      <c r="B945" s="24">
        <f>5000000-Scenarios!N63</f>
        <v>-71110.147269602865</v>
      </c>
      <c r="C945" s="36">
        <f>'Scenarios with Weights'!C61</f>
        <v>3.5062218377414146E-6</v>
      </c>
    </row>
    <row r="946" spans="1:3" x14ac:dyDescent="0.2">
      <c r="A946" s="37">
        <v>44322</v>
      </c>
      <c r="B946" s="24">
        <f>5000000-Scenarios!N533</f>
        <v>-70196.37538997829</v>
      </c>
      <c r="C946" s="36">
        <f>'Scenarios with Weights'!C531</f>
        <v>3.6982089035045774E-5</v>
      </c>
    </row>
    <row r="947" spans="1:3" x14ac:dyDescent="0.2">
      <c r="A947" s="37">
        <v>45516</v>
      </c>
      <c r="B947" s="24">
        <f>5000000-Scenarios!N1354</f>
        <v>-69193.260665750131</v>
      </c>
      <c r="C947" s="36">
        <f>'Scenarios with Weights'!C1352</f>
        <v>2.2659073470749462E-3</v>
      </c>
    </row>
    <row r="948" spans="1:3" x14ac:dyDescent="0.2">
      <c r="A948" s="37">
        <v>43720</v>
      </c>
      <c r="B948" s="24">
        <f>5000000-Scenarios!N118</f>
        <v>-71540.87871613726</v>
      </c>
      <c r="C948" s="36">
        <f>'Scenarios with Weights'!C116</f>
        <v>4.6192338524315287E-6</v>
      </c>
    </row>
    <row r="949" spans="1:3" x14ac:dyDescent="0.2">
      <c r="A949" s="37">
        <v>44356</v>
      </c>
      <c r="B949" s="24">
        <f>5000000-Scenarios!N556</f>
        <v>-70522.894507627934</v>
      </c>
      <c r="C949" s="36">
        <f>'Scenarios with Weights'!C554</f>
        <v>4.1501193142590349E-5</v>
      </c>
    </row>
    <row r="950" spans="1:3" x14ac:dyDescent="0.2">
      <c r="A950" s="37">
        <v>44244</v>
      </c>
      <c r="B950" s="24">
        <f>5000000-Scenarios!N478</f>
        <v>-73565.938102586195</v>
      </c>
      <c r="C950" s="36">
        <f>'Scenarios with Weights'!C476</f>
        <v>2.8071193691940687E-5</v>
      </c>
    </row>
    <row r="951" spans="1:3" x14ac:dyDescent="0.2">
      <c r="A951" s="37">
        <v>45198</v>
      </c>
      <c r="B951" s="24">
        <f>5000000-Scenarios!N1137</f>
        <v>-72369.00444083102</v>
      </c>
      <c r="C951" s="36">
        <f>'Scenarios with Weights'!C1135</f>
        <v>7.6357318656122537E-4</v>
      </c>
    </row>
    <row r="952" spans="1:3" x14ac:dyDescent="0.2">
      <c r="A952" s="37">
        <v>45163</v>
      </c>
      <c r="B952" s="24">
        <f>5000000-Scenarios!N1113</f>
        <v>-71114.259839944541</v>
      </c>
      <c r="C952" s="36">
        <f>'Scenarios with Weights'!C1111</f>
        <v>6.7702484638918088E-4</v>
      </c>
    </row>
    <row r="953" spans="1:3" x14ac:dyDescent="0.2">
      <c r="A953" s="37">
        <v>44298</v>
      </c>
      <c r="B953" s="24">
        <f>5000000-Scenarios!N515</f>
        <v>-73137.819230692461</v>
      </c>
      <c r="C953" s="36">
        <f>'Scenarios with Weights'!C513</f>
        <v>3.3791455088054781E-5</v>
      </c>
    </row>
    <row r="954" spans="1:3" x14ac:dyDescent="0.2">
      <c r="A954" s="37">
        <v>45401</v>
      </c>
      <c r="B954" s="24">
        <f>5000000-Scenarios!N1276</f>
        <v>-73408.914123671129</v>
      </c>
      <c r="C954" s="36">
        <f>'Scenarios with Weights'!C1274</f>
        <v>1.5326480809645996E-3</v>
      </c>
    </row>
    <row r="955" spans="1:3" x14ac:dyDescent="0.2">
      <c r="A955" s="37">
        <v>44481</v>
      </c>
      <c r="B955" s="24">
        <f>5000000-Scenarios!N643</f>
        <v>-72326.030416471884</v>
      </c>
      <c r="C955" s="36">
        <f>'Scenarios with Weights'!C641</f>
        <v>6.4187809911272502E-5</v>
      </c>
    </row>
    <row r="956" spans="1:3" x14ac:dyDescent="0.2">
      <c r="A956" s="37">
        <v>44406</v>
      </c>
      <c r="B956" s="24">
        <f>5000000-Scenarios!N591</f>
        <v>-71668.993907632306</v>
      </c>
      <c r="C956" s="36">
        <f>'Scenarios with Weights'!C589</f>
        <v>4.9459845634493279E-5</v>
      </c>
    </row>
    <row r="957" spans="1:3" x14ac:dyDescent="0.2">
      <c r="A957" s="37">
        <v>43803</v>
      </c>
      <c r="B957" s="24">
        <f>5000000-Scenarios!N176</f>
        <v>-74854.982759757899</v>
      </c>
      <c r="C957" s="36">
        <f>'Scenarios with Weights'!C174</f>
        <v>6.1777633241427953E-6</v>
      </c>
    </row>
    <row r="958" spans="1:3" x14ac:dyDescent="0.2">
      <c r="A958" s="37">
        <v>44300</v>
      </c>
      <c r="B958" s="24">
        <f>5000000-Scenarios!N517</f>
        <v>-71620.436104014516</v>
      </c>
      <c r="C958" s="36">
        <f>'Scenarios with Weights'!C515</f>
        <v>3.4131921000030082E-5</v>
      </c>
    </row>
    <row r="959" spans="1:3" x14ac:dyDescent="0.2">
      <c r="A959" s="37">
        <v>44104</v>
      </c>
      <c r="B959" s="24">
        <f>5000000-Scenarios!N383</f>
        <v>-71333.597544635646</v>
      </c>
      <c r="C959" s="36">
        <f>'Scenarios with Weights'!C381</f>
        <v>1.7436268645459784E-5</v>
      </c>
    </row>
    <row r="960" spans="1:3" x14ac:dyDescent="0.2">
      <c r="A960" s="37">
        <v>44705</v>
      </c>
      <c r="B960" s="24">
        <f>5000000-Scenarios!N798</f>
        <v>-73240.367087089457</v>
      </c>
      <c r="C960" s="36">
        <f>'Scenarios with Weights'!C796</f>
        <v>1.3959666474689029E-4</v>
      </c>
    </row>
    <row r="961" spans="1:3" x14ac:dyDescent="0.2">
      <c r="A961" s="37">
        <v>45586</v>
      </c>
      <c r="B961" s="24">
        <f>5000000-Scenarios!N1403</f>
        <v>-73095.997127663344</v>
      </c>
      <c r="C961" s="36">
        <f>'Scenarios with Weights'!C1401</f>
        <v>2.8967511700324937E-3</v>
      </c>
    </row>
    <row r="962" spans="1:3" x14ac:dyDescent="0.2">
      <c r="A962" s="37">
        <v>45142</v>
      </c>
      <c r="B962" s="24">
        <f>5000000-Scenarios!N1098</f>
        <v>-73188.249226059765</v>
      </c>
      <c r="C962" s="36">
        <f>'Scenarios with Weights'!C1096</f>
        <v>6.2798723862959936E-4</v>
      </c>
    </row>
    <row r="963" spans="1:3" x14ac:dyDescent="0.2">
      <c r="A963" s="37">
        <v>44099</v>
      </c>
      <c r="B963" s="24">
        <f>5000000-Scenarios!N380</f>
        <v>-73345.149386543781</v>
      </c>
      <c r="C963" s="36">
        <f>'Scenarios with Weights'!C378</f>
        <v>1.7176030156392719E-5</v>
      </c>
    </row>
    <row r="964" spans="1:3" x14ac:dyDescent="0.2">
      <c r="A964" s="37">
        <v>44692</v>
      </c>
      <c r="B964" s="24">
        <f>5000000-Scenarios!N789</f>
        <v>-74488.34010209702</v>
      </c>
      <c r="C964" s="36">
        <f>'Scenarios with Weights'!C787</f>
        <v>1.3343899700502657E-4</v>
      </c>
    </row>
    <row r="965" spans="1:3" x14ac:dyDescent="0.2">
      <c r="A965" s="37">
        <v>43671</v>
      </c>
      <c r="B965" s="24">
        <f>5000000-Scenarios!N84</f>
        <v>-75338.10135455057</v>
      </c>
      <c r="C965" s="36">
        <f>'Scenarios with Weights'!C82</f>
        <v>3.8954236323753882E-6</v>
      </c>
    </row>
    <row r="966" spans="1:3" x14ac:dyDescent="0.2">
      <c r="A966" s="37">
        <v>43929</v>
      </c>
      <c r="B966" s="24">
        <f>5000000-Scenarios!N262</f>
        <v>-76309.192466576584</v>
      </c>
      <c r="C966" s="36">
        <f>'Scenarios with Weights'!C260</f>
        <v>9.5070619073928496E-6</v>
      </c>
    </row>
    <row r="967" spans="1:3" x14ac:dyDescent="0.2">
      <c r="A967" s="37">
        <v>44937</v>
      </c>
      <c r="B967" s="24">
        <f>5000000-Scenarios!N957</f>
        <v>-76023.179441932589</v>
      </c>
      <c r="C967" s="36">
        <f>'Scenarios with Weights'!C955</f>
        <v>3.0974564122223584E-4</v>
      </c>
    </row>
    <row r="968" spans="1:3" x14ac:dyDescent="0.2">
      <c r="A968" s="37">
        <v>44013</v>
      </c>
      <c r="B968" s="24">
        <f>5000000-Scenarios!N320</f>
        <v>-75309.637457570992</v>
      </c>
      <c r="C968" s="36">
        <f>'Scenarios with Weights'!C318</f>
        <v>1.2714744532998761E-5</v>
      </c>
    </row>
    <row r="969" spans="1:3" x14ac:dyDescent="0.2">
      <c r="A969" s="37">
        <v>44004</v>
      </c>
      <c r="B969" s="24">
        <f>5000000-Scenarios!N313</f>
        <v>-77254.596306825057</v>
      </c>
      <c r="C969" s="36">
        <f>'Scenarios with Weights'!C311</f>
        <v>1.2276348365518319E-5</v>
      </c>
    </row>
    <row r="970" spans="1:3" x14ac:dyDescent="0.2">
      <c r="A970" s="37">
        <v>43922</v>
      </c>
      <c r="B970" s="24">
        <f>5000000-Scenarios!N257</f>
        <v>-78853.025639411062</v>
      </c>
      <c r="C970" s="36">
        <f>'Scenarios with Weights'!C255</f>
        <v>9.2717502710373529E-6</v>
      </c>
    </row>
    <row r="971" spans="1:3" x14ac:dyDescent="0.2">
      <c r="A971" s="37">
        <v>45650</v>
      </c>
      <c r="B971" s="24">
        <f>5000000-Scenarios!N1448</f>
        <v>-78433.65419965703</v>
      </c>
      <c r="C971" s="36">
        <f>'Scenarios with Weights'!C1446</f>
        <v>3.6297152615891426E-3</v>
      </c>
    </row>
    <row r="972" spans="1:3" x14ac:dyDescent="0.2">
      <c r="A972" s="37">
        <v>44834</v>
      </c>
      <c r="B972" s="24">
        <f>5000000-Scenarios!N887</f>
        <v>-76634.289585600607</v>
      </c>
      <c r="C972" s="36">
        <f>'Scenarios with Weights'!C885</f>
        <v>2.1808251946927649E-4</v>
      </c>
    </row>
    <row r="973" spans="1:3" x14ac:dyDescent="0.2">
      <c r="A973" s="37">
        <v>43830</v>
      </c>
      <c r="B973" s="24">
        <f>5000000-Scenarios!N194</f>
        <v>-75035.176993505098</v>
      </c>
      <c r="C973" s="36">
        <f>'Scenarios with Weights'!C192</f>
        <v>6.76107591980115E-6</v>
      </c>
    </row>
    <row r="974" spans="1:3" x14ac:dyDescent="0.2">
      <c r="A974" s="37">
        <v>45664</v>
      </c>
      <c r="B974" s="24">
        <f>5000000-Scenarios!N1456</f>
        <v>-77769.206881108694</v>
      </c>
      <c r="C974" s="36">
        <f>'Scenarios with Weights'!C1454</f>
        <v>3.778225819227684E-3</v>
      </c>
    </row>
    <row r="975" spans="1:3" x14ac:dyDescent="0.2">
      <c r="A975" s="37">
        <v>43620</v>
      </c>
      <c r="B975" s="24">
        <f>5000000-Scenarios!N48</f>
        <v>-79083.793112874031</v>
      </c>
      <c r="C975" s="36">
        <f>'Scenarios with Weights'!C46</f>
        <v>3.2522625744821084E-6</v>
      </c>
    </row>
    <row r="976" spans="1:3" x14ac:dyDescent="0.2">
      <c r="A976" s="37">
        <v>45168</v>
      </c>
      <c r="B976" s="24">
        <f>5000000-Scenarios!N1116</f>
        <v>-77936.734048547223</v>
      </c>
      <c r="C976" s="36">
        <f>'Scenarios with Weights'!C1114</f>
        <v>6.8728262548487082E-4</v>
      </c>
    </row>
    <row r="977" spans="1:3" x14ac:dyDescent="0.2">
      <c r="A977" s="37">
        <v>44755</v>
      </c>
      <c r="B977" s="24">
        <f>5000000-Scenarios!N831</f>
        <v>-77299.952734716237</v>
      </c>
      <c r="C977" s="36">
        <f>'Scenarios with Weights'!C829</f>
        <v>1.6470750086215901E-4</v>
      </c>
    </row>
    <row r="978" spans="1:3" x14ac:dyDescent="0.2">
      <c r="A978" s="37">
        <v>44306</v>
      </c>
      <c r="B978" s="24">
        <f>5000000-Scenarios!N521</f>
        <v>-76477.784418831579</v>
      </c>
      <c r="C978" s="36">
        <f>'Scenarios with Weights'!C519</f>
        <v>3.4823178482737157E-5</v>
      </c>
    </row>
    <row r="979" spans="1:3" x14ac:dyDescent="0.2">
      <c r="A979" s="37">
        <v>43937</v>
      </c>
      <c r="B979" s="24">
        <f>5000000-Scenarios!N267</f>
        <v>-79104.711560391821</v>
      </c>
      <c r="C979" s="36">
        <f>'Scenarios with Weights'!C265</f>
        <v>9.7483456163975962E-6</v>
      </c>
    </row>
    <row r="980" spans="1:3" x14ac:dyDescent="0.2">
      <c r="A980" s="37">
        <v>43605</v>
      </c>
      <c r="B980" s="24">
        <f>5000000-Scenarios!N38</f>
        <v>-77213.209449526854</v>
      </c>
      <c r="C980" s="36">
        <f>'Scenarios with Weights'!C36</f>
        <v>3.0932598815246248E-6</v>
      </c>
    </row>
    <row r="981" spans="1:3" x14ac:dyDescent="0.2">
      <c r="A981" s="37">
        <v>43564</v>
      </c>
      <c r="B981" s="24">
        <f>5000000-Scenarios!N10</f>
        <v>-77371.300959521905</v>
      </c>
      <c r="C981" s="36">
        <f>'Scenarios with Weights'!C8</f>
        <v>2.6882067660389522E-6</v>
      </c>
    </row>
    <row r="982" spans="1:3" x14ac:dyDescent="0.2">
      <c r="A982" s="37">
        <v>44042</v>
      </c>
      <c r="B982" s="24">
        <f>5000000-Scenarios!N340</f>
        <v>-79493.199919409119</v>
      </c>
      <c r="C982" s="36">
        <f>'Scenarios with Weights'!C338</f>
        <v>1.4055491076268398E-5</v>
      </c>
    </row>
    <row r="983" spans="1:3" x14ac:dyDescent="0.2">
      <c r="A983" s="37">
        <v>44552</v>
      </c>
      <c r="B983" s="24">
        <f>5000000-Scenarios!N693</f>
        <v>-80073.209290115163</v>
      </c>
      <c r="C983" s="36">
        <f>'Scenarios with Weights'!C691</f>
        <v>8.2470479665679505E-5</v>
      </c>
    </row>
    <row r="984" spans="1:3" x14ac:dyDescent="0.2">
      <c r="A984" s="37">
        <v>44796</v>
      </c>
      <c r="B984" s="24">
        <f>5000000-Scenarios!N860</f>
        <v>-80231.124131135643</v>
      </c>
      <c r="C984" s="36">
        <f>'Scenarios with Weights'!C858</f>
        <v>1.9047765509631385E-4</v>
      </c>
    </row>
    <row r="985" spans="1:3" x14ac:dyDescent="0.2">
      <c r="A985" s="37">
        <v>45434</v>
      </c>
      <c r="B985" s="24">
        <f>5000000-Scenarios!N1299</f>
        <v>-78331.939558287151</v>
      </c>
      <c r="C985" s="36">
        <f>'Scenarios with Weights'!C1297</f>
        <v>1.7199332349088206E-3</v>
      </c>
    </row>
    <row r="986" spans="1:3" x14ac:dyDescent="0.2">
      <c r="A986" s="37">
        <v>45453</v>
      </c>
      <c r="B986" s="24">
        <f>5000000-Scenarios!N1311</f>
        <v>-81074.092575465329</v>
      </c>
      <c r="C986" s="36">
        <f>'Scenarios with Weights'!C1309</f>
        <v>1.826562846905659E-3</v>
      </c>
    </row>
    <row r="987" spans="1:3" x14ac:dyDescent="0.2">
      <c r="A987" s="37">
        <v>45267</v>
      </c>
      <c r="B987" s="24">
        <f>5000000-Scenarios!N1185</f>
        <v>-80780.233867065981</v>
      </c>
      <c r="C987" s="36">
        <f>'Scenarios with Weights'!C1183</f>
        <v>9.7127630430689108E-4</v>
      </c>
    </row>
    <row r="988" spans="1:3" x14ac:dyDescent="0.2">
      <c r="A988" s="37">
        <v>45272</v>
      </c>
      <c r="B988" s="24">
        <f>5000000-Scenarios!N1188</f>
        <v>-80799.454814553261</v>
      </c>
      <c r="C988" s="36">
        <f>'Scenarios with Weights'!C1186</f>
        <v>9.8599236358240419E-4</v>
      </c>
    </row>
    <row r="989" spans="1:3" x14ac:dyDescent="0.2">
      <c r="A989" s="37">
        <v>43808</v>
      </c>
      <c r="B989" s="24">
        <f>5000000-Scenarios!N179</f>
        <v>-81446.185863325372</v>
      </c>
      <c r="C989" s="36">
        <f>'Scenarios with Weights'!C177</f>
        <v>6.2713642190323792E-6</v>
      </c>
    </row>
    <row r="990" spans="1:3" x14ac:dyDescent="0.2">
      <c r="A990" s="37">
        <v>44020</v>
      </c>
      <c r="B990" s="24">
        <f>5000000-Scenarios!N324</f>
        <v>-78676.977170390077</v>
      </c>
      <c r="C990" s="36">
        <f>'Scenarios with Weights'!C322</f>
        <v>1.2972250177030244E-5</v>
      </c>
    </row>
    <row r="991" spans="1:3" x14ac:dyDescent="0.2">
      <c r="A991" s="37">
        <v>44435</v>
      </c>
      <c r="B991" s="24">
        <f>5000000-Scenarios!N612</f>
        <v>-81848.153304845095</v>
      </c>
      <c r="C991" s="36">
        <f>'Scenarios with Weights'!C610</f>
        <v>5.4950046076477914E-5</v>
      </c>
    </row>
    <row r="992" spans="1:3" x14ac:dyDescent="0.2">
      <c r="A992" s="37">
        <v>44572</v>
      </c>
      <c r="B992" s="24">
        <f>5000000-Scenarios!N706</f>
        <v>-84177.42116028443</v>
      </c>
      <c r="C992" s="36">
        <f>'Scenarios with Weights'!C704</f>
        <v>8.8023467122912963E-5</v>
      </c>
    </row>
    <row r="993" spans="1:3" x14ac:dyDescent="0.2">
      <c r="A993" s="37">
        <v>44988</v>
      </c>
      <c r="B993" s="24">
        <f>5000000-Scenarios!N992</f>
        <v>-83747.430782594718</v>
      </c>
      <c r="C993" s="36">
        <f>'Scenarios with Weights'!C990</f>
        <v>3.6914532910348777E-4</v>
      </c>
    </row>
    <row r="994" spans="1:3" x14ac:dyDescent="0.2">
      <c r="A994" s="37">
        <v>43719</v>
      </c>
      <c r="B994" s="24">
        <f>5000000-Scenarios!N117</f>
        <v>-82321.208171112463</v>
      </c>
      <c r="C994" s="36">
        <f>'Scenarios with Weights'!C115</f>
        <v>4.5961376831693714E-6</v>
      </c>
    </row>
    <row r="995" spans="1:3" x14ac:dyDescent="0.2">
      <c r="A995" s="37">
        <v>45037</v>
      </c>
      <c r="B995" s="24">
        <f>5000000-Scenarios!N1026</f>
        <v>-82598.920210096054</v>
      </c>
      <c r="C995" s="36">
        <f>'Scenarios with Weights'!C1024</f>
        <v>4.3773637005483143E-4</v>
      </c>
    </row>
    <row r="996" spans="1:3" x14ac:dyDescent="0.2">
      <c r="A996" s="37">
        <v>45208</v>
      </c>
      <c r="B996" s="24">
        <f>5000000-Scenarios!N1143</f>
        <v>-82545.591712119058</v>
      </c>
      <c r="C996" s="36">
        <f>'Scenarios with Weights'!C1141</f>
        <v>7.8688666383157477E-4</v>
      </c>
    </row>
    <row r="997" spans="1:3" x14ac:dyDescent="0.2">
      <c r="A997" s="37">
        <v>44715</v>
      </c>
      <c r="B997" s="24">
        <f>5000000-Scenarios!N805</f>
        <v>-82530.071452512406</v>
      </c>
      <c r="C997" s="36">
        <f>'Scenarios with Weights'!C803</f>
        <v>1.4458174996897333E-4</v>
      </c>
    </row>
    <row r="998" spans="1:3" x14ac:dyDescent="0.2">
      <c r="A998" s="37">
        <v>43956</v>
      </c>
      <c r="B998" s="24">
        <f>5000000-Scenarios!N280</f>
        <v>-85598.121291924268</v>
      </c>
      <c r="C998" s="36">
        <f>'Scenarios with Weights'!C278</f>
        <v>1.0404731285015936E-5</v>
      </c>
    </row>
    <row r="999" spans="1:3" x14ac:dyDescent="0.2">
      <c r="A999" s="37">
        <v>44616</v>
      </c>
      <c r="B999" s="24">
        <f>5000000-Scenarios!N736</f>
        <v>-83312.626057526097</v>
      </c>
      <c r="C999" s="36">
        <f>'Scenarios with Weights'!C734</f>
        <v>1.0230716457844928E-4</v>
      </c>
    </row>
    <row r="1000" spans="1:3" x14ac:dyDescent="0.2">
      <c r="A1000" s="37">
        <v>43801</v>
      </c>
      <c r="B1000" s="24">
        <f>5000000-Scenarios!N174</f>
        <v>-84751.146545162424</v>
      </c>
      <c r="C1000" s="36">
        <f>'Scenarios with Weights'!C172</f>
        <v>6.1161401349844707E-6</v>
      </c>
    </row>
    <row r="1001" spans="1:3" x14ac:dyDescent="0.2">
      <c r="A1001" s="37">
        <v>43700</v>
      </c>
      <c r="B1001" s="24">
        <f>5000000-Scenarios!N105</f>
        <v>-85105.341140754521</v>
      </c>
      <c r="C1001" s="36">
        <f>'Scenarios with Weights'!C103</f>
        <v>4.3278280661908808E-6</v>
      </c>
    </row>
    <row r="1002" spans="1:3" x14ac:dyDescent="0.2">
      <c r="A1002" s="37">
        <v>44546</v>
      </c>
      <c r="B1002" s="24">
        <f>5000000-Scenarios!N689</f>
        <v>-84417.061952977441</v>
      </c>
      <c r="C1002" s="36">
        <f>'Scenarios with Weights'!C687</f>
        <v>8.0833399460619995E-5</v>
      </c>
    </row>
    <row r="1003" spans="1:3" x14ac:dyDescent="0.2">
      <c r="A1003" s="37">
        <v>44420</v>
      </c>
      <c r="B1003" s="24">
        <f>5000000-Scenarios!N601</f>
        <v>-84360.753474066034</v>
      </c>
      <c r="C1003" s="36">
        <f>'Scenarios with Weights'!C599</f>
        <v>5.2002227765434586E-5</v>
      </c>
    </row>
    <row r="1004" spans="1:3" x14ac:dyDescent="0.2">
      <c r="A1004" s="37">
        <v>44886</v>
      </c>
      <c r="B1004" s="24">
        <f>5000000-Scenarios!N923</f>
        <v>-82371.053928345442</v>
      </c>
      <c r="C1004" s="36">
        <f>'Scenarios with Weights'!C921</f>
        <v>2.6121009011207042E-4</v>
      </c>
    </row>
    <row r="1005" spans="1:3" x14ac:dyDescent="0.2">
      <c r="A1005" s="37">
        <v>44238</v>
      </c>
      <c r="B1005" s="24">
        <f>5000000-Scenarios!N475</f>
        <v>-84167.653386699967</v>
      </c>
      <c r="C1005" s="36">
        <f>'Scenarios with Weights'!C473</f>
        <v>2.7652227617189266E-5</v>
      </c>
    </row>
    <row r="1006" spans="1:3" x14ac:dyDescent="0.2">
      <c r="A1006" s="37">
        <v>45104</v>
      </c>
      <c r="B1006" s="24">
        <f>5000000-Scenarios!N1071</f>
        <v>-85638.410674285144</v>
      </c>
      <c r="C1006" s="36">
        <f>'Scenarios with Weights'!C1069</f>
        <v>5.4849667426658244E-4</v>
      </c>
    </row>
    <row r="1007" spans="1:3" x14ac:dyDescent="0.2">
      <c r="A1007" s="37">
        <v>44203</v>
      </c>
      <c r="B1007" s="24">
        <f>5000000-Scenarios!N451</f>
        <v>-87772.468237135559</v>
      </c>
      <c r="C1007" s="36">
        <f>'Scenarios with Weights'!C449</f>
        <v>2.4517944689962083E-5</v>
      </c>
    </row>
    <row r="1008" spans="1:3" x14ac:dyDescent="0.2">
      <c r="A1008" s="37">
        <v>44817</v>
      </c>
      <c r="B1008" s="24">
        <f>5000000-Scenarios!N874</f>
        <v>-85776.551229066215</v>
      </c>
      <c r="C1008" s="36">
        <f>'Scenarios with Weights'!C872</f>
        <v>2.0432471675101103E-4</v>
      </c>
    </row>
    <row r="1009" spans="1:3" x14ac:dyDescent="0.2">
      <c r="A1009" s="37">
        <v>45379</v>
      </c>
      <c r="B1009" s="24">
        <f>5000000-Scenarios!N1261</f>
        <v>-85999.723868573084</v>
      </c>
      <c r="C1009" s="36">
        <f>'Scenarios with Weights'!C1259</f>
        <v>1.4216368000217225E-3</v>
      </c>
    </row>
    <row r="1010" spans="1:3" x14ac:dyDescent="0.2">
      <c r="A1010" s="37">
        <v>44473</v>
      </c>
      <c r="B1010" s="24">
        <f>5000000-Scenarios!N637</f>
        <v>-86372.736095180735</v>
      </c>
      <c r="C1010" s="36">
        <f>'Scenarios with Weights'!C635</f>
        <v>6.228608617368446E-5</v>
      </c>
    </row>
    <row r="1011" spans="1:3" x14ac:dyDescent="0.2">
      <c r="A1011" s="37">
        <v>44858</v>
      </c>
      <c r="B1011" s="24">
        <f>5000000-Scenarios!N903</f>
        <v>-82942.762001663446</v>
      </c>
      <c r="C1011" s="36">
        <f>'Scenarios with Weights'!C901</f>
        <v>2.3629338506885619E-4</v>
      </c>
    </row>
    <row r="1012" spans="1:3" x14ac:dyDescent="0.2">
      <c r="A1012" s="37">
        <v>43586</v>
      </c>
      <c r="B1012" s="24">
        <f>5000000-Scenarios!N25</f>
        <v>-85144.34607324563</v>
      </c>
      <c r="C1012" s="36">
        <f>'Scenarios with Weights'!C23</f>
        <v>2.8981206318960633E-6</v>
      </c>
    </row>
    <row r="1013" spans="1:3" x14ac:dyDescent="0.2">
      <c r="A1013" s="37">
        <v>44508</v>
      </c>
      <c r="B1013" s="24">
        <f>5000000-Scenarios!N662</f>
        <v>-88628.584039431997</v>
      </c>
      <c r="C1013" s="36">
        <f>'Scenarios with Weights'!C660</f>
        <v>7.0601515518953206E-5</v>
      </c>
    </row>
    <row r="1014" spans="1:3" x14ac:dyDescent="0.2">
      <c r="A1014" s="37">
        <v>43852</v>
      </c>
      <c r="B1014" s="24">
        <f>5000000-Scenarios!N208</f>
        <v>-88897.257042182609</v>
      </c>
      <c r="C1014" s="36">
        <f>'Scenarios with Weights'!C206</f>
        <v>7.252582574827095E-6</v>
      </c>
    </row>
    <row r="1015" spans="1:3" x14ac:dyDescent="0.2">
      <c r="A1015" s="37">
        <v>44067</v>
      </c>
      <c r="B1015" s="24">
        <f>5000000-Scenarios!N357</f>
        <v>-86264.91587324813</v>
      </c>
      <c r="C1015" s="36">
        <f>'Scenarios with Weights'!C355</f>
        <v>1.5305716014715512E-5</v>
      </c>
    </row>
    <row r="1016" spans="1:3" x14ac:dyDescent="0.2">
      <c r="A1016" s="37">
        <v>45580</v>
      </c>
      <c r="B1016" s="24">
        <f>5000000-Scenarios!N1399</f>
        <v>-86685.921049124561</v>
      </c>
      <c r="C1016" s="36">
        <f>'Scenarios with Weights'!C1397</f>
        <v>2.8392492127422325E-3</v>
      </c>
    </row>
    <row r="1017" spans="1:3" x14ac:dyDescent="0.2">
      <c r="A1017" s="37">
        <v>44950</v>
      </c>
      <c r="B1017" s="24">
        <f>5000000-Scenarios!N965</f>
        <v>-87947.505062486976</v>
      </c>
      <c r="C1017" s="36">
        <f>'Scenarios with Weights'!C963</f>
        <v>3.2241894879289152E-4</v>
      </c>
    </row>
    <row r="1018" spans="1:3" x14ac:dyDescent="0.2">
      <c r="A1018" s="37">
        <v>43957</v>
      </c>
      <c r="B1018" s="24">
        <f>5000000-Scenarios!N281</f>
        <v>-87270.395263281651</v>
      </c>
      <c r="C1018" s="36">
        <f>'Scenarios with Weights'!C279</f>
        <v>1.045701636685019E-5</v>
      </c>
    </row>
    <row r="1019" spans="1:3" x14ac:dyDescent="0.2">
      <c r="A1019" s="37">
        <v>45435</v>
      </c>
      <c r="B1019" s="24">
        <f>5000000-Scenarios!N1300</f>
        <v>-89091.963931446895</v>
      </c>
      <c r="C1019" s="36">
        <f>'Scenarios with Weights'!C1298</f>
        <v>1.7285761154862515E-3</v>
      </c>
    </row>
    <row r="1020" spans="1:3" x14ac:dyDescent="0.2">
      <c r="A1020" s="37">
        <v>43917</v>
      </c>
      <c r="B1020" s="24">
        <f>5000000-Scenarios!N254</f>
        <v>-89548.06771783717</v>
      </c>
      <c r="C1020" s="36">
        <f>'Scenarios with Weights'!C252</f>
        <v>9.1333682392733386E-6</v>
      </c>
    </row>
    <row r="1021" spans="1:3" x14ac:dyDescent="0.2">
      <c r="A1021" s="37">
        <v>43741</v>
      </c>
      <c r="B1021" s="24">
        <f>5000000-Scenarios!N133</f>
        <v>-88547.922784118913</v>
      </c>
      <c r="C1021" s="36">
        <f>'Scenarios with Weights'!C131</f>
        <v>4.9799357327748691E-6</v>
      </c>
    </row>
    <row r="1022" spans="1:3" x14ac:dyDescent="0.2">
      <c r="A1022" s="37">
        <v>45674</v>
      </c>
      <c r="B1022" s="24">
        <f>5000000-Scenarios!N1463</f>
        <v>-91752.440939304419</v>
      </c>
      <c r="C1022" s="36">
        <f>'Scenarios with Weights'!C1461</f>
        <v>3.9131486537472256E-3</v>
      </c>
    </row>
    <row r="1023" spans="1:3" x14ac:dyDescent="0.2">
      <c r="A1023" s="37">
        <v>43592</v>
      </c>
      <c r="B1023" s="24">
        <f>5000000-Scenarios!N29</f>
        <v>-92663.193719617091</v>
      </c>
      <c r="C1023" s="36">
        <f>'Scenarios with Weights'!C27</f>
        <v>2.9568148839009289E-6</v>
      </c>
    </row>
    <row r="1024" spans="1:3" x14ac:dyDescent="0.2">
      <c r="A1024" s="37">
        <v>45589</v>
      </c>
      <c r="B1024" s="24">
        <f>5000000-Scenarios!N1406</f>
        <v>-93179.667604627088</v>
      </c>
      <c r="C1024" s="36">
        <f>'Scenarios with Weights'!C1404</f>
        <v>2.9406405985458652E-3</v>
      </c>
    </row>
    <row r="1025" spans="1:3" x14ac:dyDescent="0.2">
      <c r="A1025" s="37">
        <v>44077</v>
      </c>
      <c r="B1025" s="24">
        <f>5000000-Scenarios!N365</f>
        <v>-94281.793480383232</v>
      </c>
      <c r="C1025" s="36">
        <f>'Scenarios with Weights'!C363</f>
        <v>1.5931952580557695E-5</v>
      </c>
    </row>
    <row r="1026" spans="1:3" x14ac:dyDescent="0.2">
      <c r="A1026" s="37">
        <v>44813</v>
      </c>
      <c r="B1026" s="24">
        <f>5000000-Scenarios!N872</f>
        <v>-93359.327469237149</v>
      </c>
      <c r="C1026" s="36">
        <f>'Scenarios with Weights'!C870</f>
        <v>2.022865777014197E-4</v>
      </c>
    </row>
    <row r="1027" spans="1:3" x14ac:dyDescent="0.2">
      <c r="A1027" s="37">
        <v>43594</v>
      </c>
      <c r="B1027" s="24">
        <f>5000000-Scenarios!N31</f>
        <v>-93093.807644896209</v>
      </c>
      <c r="C1027" s="36">
        <f>'Scenarios with Weights'!C29</f>
        <v>2.9866062815594845E-6</v>
      </c>
    </row>
    <row r="1028" spans="1:3" x14ac:dyDescent="0.2">
      <c r="A1028" s="37">
        <v>44160</v>
      </c>
      <c r="B1028" s="24">
        <f>5000000-Scenarios!N423</f>
        <v>-93300.473826336674</v>
      </c>
      <c r="C1028" s="36">
        <f>'Scenarios with Weights'!C421</f>
        <v>2.1307393277424557E-5</v>
      </c>
    </row>
    <row r="1029" spans="1:3" x14ac:dyDescent="0.2">
      <c r="A1029" s="37">
        <v>45196</v>
      </c>
      <c r="B1029" s="24">
        <f>5000000-Scenarios!N1135</f>
        <v>-91665.936322581954</v>
      </c>
      <c r="C1029" s="36">
        <f>'Scenarios with Weights'!C1133</f>
        <v>7.5595654402527731E-4</v>
      </c>
    </row>
    <row r="1030" spans="1:3" x14ac:dyDescent="0.2">
      <c r="A1030" s="37">
        <v>45036</v>
      </c>
      <c r="B1030" s="24">
        <f>5000000-Scenarios!N1025</f>
        <v>-94977.802935976535</v>
      </c>
      <c r="C1030" s="36">
        <f>'Scenarios with Weights'!C1023</f>
        <v>4.355476882045573E-4</v>
      </c>
    </row>
    <row r="1031" spans="1:3" x14ac:dyDescent="0.2">
      <c r="A1031" s="37">
        <v>44839</v>
      </c>
      <c r="B1031" s="24">
        <f>5000000-Scenarios!N890</f>
        <v>-93878.134786958806</v>
      </c>
      <c r="C1031" s="36">
        <f>'Scenarios with Weights'!C888</f>
        <v>2.2138674430131664E-4</v>
      </c>
    </row>
    <row r="1032" spans="1:3" x14ac:dyDescent="0.2">
      <c r="A1032" s="37">
        <v>44428</v>
      </c>
      <c r="B1032" s="24">
        <f>5000000-Scenarios!N607</f>
        <v>-92210.632443899289</v>
      </c>
      <c r="C1032" s="36">
        <f>'Scenarios with Weights'!C605</f>
        <v>5.3589963920074657E-5</v>
      </c>
    </row>
    <row r="1033" spans="1:3" x14ac:dyDescent="0.2">
      <c r="A1033" s="37">
        <v>44301</v>
      </c>
      <c r="B1033" s="24">
        <f>5000000-Scenarios!N518</f>
        <v>-91632.670691218227</v>
      </c>
      <c r="C1033" s="36">
        <f>'Scenarios with Weights'!C516</f>
        <v>3.4303438190984996E-5</v>
      </c>
    </row>
    <row r="1034" spans="1:3" x14ac:dyDescent="0.2">
      <c r="A1034" s="37">
        <v>44718</v>
      </c>
      <c r="B1034" s="24">
        <f>5000000-Scenarios!N806</f>
        <v>-93496.039775403216</v>
      </c>
      <c r="C1034" s="36">
        <f>'Scenarios with Weights'!C804</f>
        <v>1.4530829142610384E-4</v>
      </c>
    </row>
    <row r="1035" spans="1:3" x14ac:dyDescent="0.2">
      <c r="A1035" s="37">
        <v>44097</v>
      </c>
      <c r="B1035" s="24">
        <f>5000000-Scenarios!N378</f>
        <v>-94273.905019389465</v>
      </c>
      <c r="C1035" s="36">
        <f>'Scenarios with Weights'!C376</f>
        <v>1.7004699255582702E-5</v>
      </c>
    </row>
    <row r="1036" spans="1:3" x14ac:dyDescent="0.2">
      <c r="A1036" s="37">
        <v>43665</v>
      </c>
      <c r="B1036" s="24">
        <f>5000000-Scenarios!N80</f>
        <v>-95955.543120553717</v>
      </c>
      <c r="C1036" s="36">
        <f>'Scenarios with Weights'!C78</f>
        <v>3.818097527995561E-6</v>
      </c>
    </row>
    <row r="1037" spans="1:3" x14ac:dyDescent="0.2">
      <c r="A1037" s="37">
        <v>45436</v>
      </c>
      <c r="B1037" s="24">
        <f>5000000-Scenarios!N1301</f>
        <v>-94478.778562624007</v>
      </c>
      <c r="C1037" s="36">
        <f>'Scenarios with Weights'!C1299</f>
        <v>1.7372624276243735E-3</v>
      </c>
    </row>
    <row r="1038" spans="1:3" x14ac:dyDescent="0.2">
      <c r="A1038" s="37">
        <v>45450</v>
      </c>
      <c r="B1038" s="24">
        <f>5000000-Scenarios!N1310</f>
        <v>-96315.783021875657</v>
      </c>
      <c r="C1038" s="36">
        <f>'Scenarios with Weights'!C1308</f>
        <v>1.8174300326711309E-3</v>
      </c>
    </row>
    <row r="1039" spans="1:3" x14ac:dyDescent="0.2">
      <c r="A1039" s="37">
        <v>44068</v>
      </c>
      <c r="B1039" s="24">
        <f>5000000-Scenarios!N358</f>
        <v>-96515.12544768583</v>
      </c>
      <c r="C1039" s="36">
        <f>'Scenarios with Weights'!C356</f>
        <v>1.5382629160518104E-5</v>
      </c>
    </row>
    <row r="1040" spans="1:3" x14ac:dyDescent="0.2">
      <c r="A1040" s="37">
        <v>45495</v>
      </c>
      <c r="B1040" s="24">
        <f>5000000-Scenarios!N1339</f>
        <v>-98454.275574823841</v>
      </c>
      <c r="C1040" s="36">
        <f>'Scenarios with Weights'!C1337</f>
        <v>2.1017853413641814E-3</v>
      </c>
    </row>
    <row r="1041" spans="1:3" x14ac:dyDescent="0.2">
      <c r="A1041" s="37">
        <v>43985</v>
      </c>
      <c r="B1041" s="24">
        <f>5000000-Scenarios!N300</f>
        <v>-98364.895275469869</v>
      </c>
      <c r="C1041" s="36">
        <f>'Scenarios with Weights'!C298</f>
        <v>1.1501891158565081E-5</v>
      </c>
    </row>
    <row r="1042" spans="1:3" x14ac:dyDescent="0.2">
      <c r="A1042" s="37">
        <v>44964</v>
      </c>
      <c r="B1042" s="24">
        <f>5000000-Scenarios!N975</f>
        <v>-97150.843096881174</v>
      </c>
      <c r="C1042" s="36">
        <f>'Scenarios with Weights'!C973</f>
        <v>3.3899223493182474E-4</v>
      </c>
    </row>
    <row r="1043" spans="1:3" x14ac:dyDescent="0.2">
      <c r="A1043" s="37">
        <v>44155</v>
      </c>
      <c r="B1043" s="24">
        <f>5000000-Scenarios!N420</f>
        <v>-95943.02400584612</v>
      </c>
      <c r="C1043" s="36">
        <f>'Scenarios with Weights'!C418</f>
        <v>2.0989377769334835E-5</v>
      </c>
    </row>
    <row r="1044" spans="1:3" x14ac:dyDescent="0.2">
      <c r="A1044" s="37">
        <v>45047</v>
      </c>
      <c r="B1044" s="24">
        <f>5000000-Scenarios!N1032</f>
        <v>-96045.99288932234</v>
      </c>
      <c r="C1044" s="36">
        <f>'Scenarios with Weights'!C1030</f>
        <v>4.5110137172498925E-4</v>
      </c>
    </row>
    <row r="1045" spans="1:3" x14ac:dyDescent="0.2">
      <c r="A1045" s="37">
        <v>45212</v>
      </c>
      <c r="B1045" s="24">
        <f>5000000-Scenarios!N1147</f>
        <v>-97071.542283401825</v>
      </c>
      <c r="C1045" s="36">
        <f>'Scenarios with Weights'!C1145</f>
        <v>8.0282310334271495E-4</v>
      </c>
    </row>
    <row r="1046" spans="1:3" x14ac:dyDescent="0.2">
      <c r="A1046" s="37">
        <v>45033</v>
      </c>
      <c r="B1046" s="24">
        <f>5000000-Scenarios!N1022</f>
        <v>-95800.128961376846</v>
      </c>
      <c r="C1046" s="36">
        <f>'Scenarios with Weights'!C1020</f>
        <v>4.2904708451464328E-4</v>
      </c>
    </row>
    <row r="1047" spans="1:3" x14ac:dyDescent="0.2">
      <c r="A1047" s="37">
        <v>44627</v>
      </c>
      <c r="B1047" s="24">
        <f>5000000-Scenarios!N743</f>
        <v>-93734.070424056612</v>
      </c>
      <c r="C1047" s="36">
        <f>'Scenarios with Weights'!C741</f>
        <v>1.059606181561402E-4</v>
      </c>
    </row>
    <row r="1048" spans="1:3" x14ac:dyDescent="0.2">
      <c r="A1048" s="37">
        <v>44452</v>
      </c>
      <c r="B1048" s="24">
        <f>5000000-Scenarios!N622</f>
        <v>-98830.926226092502</v>
      </c>
      <c r="C1048" s="36">
        <f>'Scenarios with Weights'!C620</f>
        <v>5.7774640723854018E-5</v>
      </c>
    </row>
    <row r="1049" spans="1:3" x14ac:dyDescent="0.2">
      <c r="A1049" s="37">
        <v>43986</v>
      </c>
      <c r="B1049" s="24">
        <f>5000000-Scenarios!N301</f>
        <v>-99694.555232430808</v>
      </c>
      <c r="C1049" s="36">
        <f>'Scenarios with Weights'!C299</f>
        <v>1.1559689606598068E-5</v>
      </c>
    </row>
    <row r="1050" spans="1:3" x14ac:dyDescent="0.2">
      <c r="A1050" s="37">
        <v>43840</v>
      </c>
      <c r="B1050" s="24">
        <f>5000000-Scenarios!N201</f>
        <v>-98114.19269471243</v>
      </c>
      <c r="C1050" s="36">
        <f>'Scenarios with Weights'!C199</f>
        <v>7.0025182186862518E-6</v>
      </c>
    </row>
    <row r="1051" spans="1:3" x14ac:dyDescent="0.2">
      <c r="A1051" s="37">
        <v>44029</v>
      </c>
      <c r="B1051" s="24">
        <f>5000000-Scenarios!N331</f>
        <v>-100538.73218012694</v>
      </c>
      <c r="C1051" s="36">
        <f>'Scenarios with Weights'!C329</f>
        <v>1.3435497438502645E-5</v>
      </c>
    </row>
    <row r="1052" spans="1:3" x14ac:dyDescent="0.2">
      <c r="A1052" s="37">
        <v>45735</v>
      </c>
      <c r="B1052" s="24">
        <f>5000000-Scenarios!N1504</f>
        <v>-102664.25154802483</v>
      </c>
      <c r="C1052" s="36">
        <f>'Scenarios with Weights'!C1502</f>
        <v>4.805958715055134E-3</v>
      </c>
    </row>
    <row r="1053" spans="1:3" x14ac:dyDescent="0.2">
      <c r="A1053" s="37">
        <v>45324</v>
      </c>
      <c r="B1053" s="24">
        <f>5000000-Scenarios!N1223</f>
        <v>-100849.06550407875</v>
      </c>
      <c r="C1053" s="36">
        <f>'Scenarios with Weights'!C1221</f>
        <v>1.1750753751107942E-3</v>
      </c>
    </row>
    <row r="1054" spans="1:3" x14ac:dyDescent="0.2">
      <c r="A1054" s="37">
        <v>43791</v>
      </c>
      <c r="B1054" s="24">
        <f>5000000-Scenarios!N169</f>
        <v>-99666.918029345572</v>
      </c>
      <c r="C1054" s="36">
        <f>'Scenarios with Weights'!C167</f>
        <v>5.9647580405622608E-6</v>
      </c>
    </row>
    <row r="1055" spans="1:3" x14ac:dyDescent="0.2">
      <c r="A1055" s="37">
        <v>45068</v>
      </c>
      <c r="B1055" s="24">
        <f>5000000-Scenarios!N1047</f>
        <v>-102895.42819979973</v>
      </c>
      <c r="C1055" s="36">
        <f>'Scenarios with Weights'!C1045</f>
        <v>4.863265017367578E-4</v>
      </c>
    </row>
    <row r="1056" spans="1:3" x14ac:dyDescent="0.2">
      <c r="A1056" s="37">
        <v>44648</v>
      </c>
      <c r="B1056" s="24">
        <f>5000000-Scenarios!N758</f>
        <v>-101328.80144063383</v>
      </c>
      <c r="C1056" s="36">
        <f>'Scenarios with Weights'!C756</f>
        <v>1.1423475959003698E-4</v>
      </c>
    </row>
    <row r="1057" spans="1:3" x14ac:dyDescent="0.2">
      <c r="A1057" s="37">
        <v>45131</v>
      </c>
      <c r="B1057" s="24">
        <f>5000000-Scenarios!N1089</f>
        <v>-101295.84167480562</v>
      </c>
      <c r="C1057" s="36">
        <f>'Scenarios with Weights'!C1087</f>
        <v>6.0028645674757596E-4</v>
      </c>
    </row>
    <row r="1058" spans="1:3" x14ac:dyDescent="0.2">
      <c r="A1058" s="37">
        <v>45581</v>
      </c>
      <c r="B1058" s="24">
        <f>5000000-Scenarios!N1400</f>
        <v>-102610.26942870952</v>
      </c>
      <c r="C1058" s="36">
        <f>'Scenarios with Weights'!C1398</f>
        <v>2.8535167967258619E-3</v>
      </c>
    </row>
    <row r="1059" spans="1:3" x14ac:dyDescent="0.2">
      <c r="A1059" s="37">
        <v>43697</v>
      </c>
      <c r="B1059" s="24">
        <f>5000000-Scenarios!N102</f>
        <v>-103769.30283527076</v>
      </c>
      <c r="C1059" s="36">
        <f>'Scenarios with Weights'!C100</f>
        <v>4.2632346913244736E-6</v>
      </c>
    </row>
    <row r="1060" spans="1:3" x14ac:dyDescent="0.2">
      <c r="A1060" s="37">
        <v>45114</v>
      </c>
      <c r="B1060" s="24">
        <f>5000000-Scenarios!N1078</f>
        <v>-103607.76153508946</v>
      </c>
      <c r="C1060" s="36">
        <f>'Scenarios with Weights'!C1076</f>
        <v>5.6808383754305286E-4</v>
      </c>
    </row>
    <row r="1061" spans="1:3" x14ac:dyDescent="0.2">
      <c r="A1061" s="37">
        <v>43945</v>
      </c>
      <c r="B1061" s="24">
        <f>5000000-Scenarios!N273</f>
        <v>-104314.47308914643</v>
      </c>
      <c r="C1061" s="36">
        <f>'Scenarios with Weights'!C271</f>
        <v>1.0045982880187464E-5</v>
      </c>
    </row>
    <row r="1062" spans="1:3" x14ac:dyDescent="0.2">
      <c r="A1062" s="37">
        <v>43943</v>
      </c>
      <c r="B1062" s="24">
        <f>5000000-Scenarios!N271</f>
        <v>-104369.91040325351</v>
      </c>
      <c r="C1062" s="36">
        <f>'Scenarios with Weights'!C269</f>
        <v>9.9457742009575938E-6</v>
      </c>
    </row>
    <row r="1063" spans="1:3" x14ac:dyDescent="0.2">
      <c r="A1063" s="37">
        <v>44978</v>
      </c>
      <c r="B1063" s="24">
        <f>5000000-Scenarios!N984</f>
        <v>-104263.96933671646</v>
      </c>
      <c r="C1063" s="36">
        <f>'Scenarios with Weights'!C982</f>
        <v>3.5463534973808599E-4</v>
      </c>
    </row>
    <row r="1064" spans="1:3" x14ac:dyDescent="0.2">
      <c r="A1064" s="37">
        <v>44113</v>
      </c>
      <c r="B1064" s="24">
        <f>5000000-Scenarios!N390</f>
        <v>-106942.9037696952</v>
      </c>
      <c r="C1064" s="36">
        <f>'Scenarios with Weights'!C388</f>
        <v>1.8058928830861442E-5</v>
      </c>
    </row>
    <row r="1065" spans="1:3" x14ac:dyDescent="0.2">
      <c r="A1065" s="37">
        <v>44848</v>
      </c>
      <c r="B1065" s="24">
        <f>5000000-Scenarios!N897</f>
        <v>-104170.71565920673</v>
      </c>
      <c r="C1065" s="36">
        <f>'Scenarios with Weights'!C895</f>
        <v>2.292926050135523E-4</v>
      </c>
    </row>
    <row r="1066" spans="1:3" x14ac:dyDescent="0.2">
      <c r="A1066" s="37">
        <v>44095</v>
      </c>
      <c r="B1066" s="24">
        <f>5000000-Scenarios!N376</f>
        <v>-106728.31793562509</v>
      </c>
      <c r="C1066" s="36">
        <f>'Scenarios with Weights'!C374</f>
        <v>1.6835077380508265E-5</v>
      </c>
    </row>
    <row r="1067" spans="1:3" x14ac:dyDescent="0.2">
      <c r="A1067" s="37">
        <v>45028</v>
      </c>
      <c r="B1067" s="24">
        <f>5000000-Scenarios!N1019</f>
        <v>-105506.27577185165</v>
      </c>
      <c r="C1067" s="36">
        <f>'Scenarios with Weights'!C1017</f>
        <v>4.2264350314737668E-4</v>
      </c>
    </row>
    <row r="1068" spans="1:3" x14ac:dyDescent="0.2">
      <c r="A1068" s="37">
        <v>44358</v>
      </c>
      <c r="B1068" s="24">
        <f>5000000-Scenarios!N558</f>
        <v>-104705.81032530405</v>
      </c>
      <c r="C1068" s="36">
        <f>'Scenarios with Weights'!C556</f>
        <v>4.1919338544572458E-5</v>
      </c>
    </row>
    <row r="1069" spans="1:3" x14ac:dyDescent="0.2">
      <c r="A1069" s="37">
        <v>43970</v>
      </c>
      <c r="B1069" s="24">
        <f>5000000-Scenarios!N290</f>
        <v>-104291.39120031893</v>
      </c>
      <c r="C1069" s="36">
        <f>'Scenarios with Weights'!C288</f>
        <v>1.0939565200425941E-5</v>
      </c>
    </row>
    <row r="1070" spans="1:3" x14ac:dyDescent="0.2">
      <c r="A1070" s="37">
        <v>43795</v>
      </c>
      <c r="B1070" s="24">
        <f>5000000-Scenarios!N171</f>
        <v>-107356.38724150136</v>
      </c>
      <c r="C1070" s="36">
        <f>'Scenarios with Weights'!C169</f>
        <v>6.0248559789523122E-6</v>
      </c>
    </row>
    <row r="1071" spans="1:3" x14ac:dyDescent="0.2">
      <c r="A1071" s="37">
        <v>44001</v>
      </c>
      <c r="B1071" s="24">
        <f>5000000-Scenarios!N312</f>
        <v>-106272.43190484494</v>
      </c>
      <c r="C1071" s="36">
        <f>'Scenarios with Weights'!C310</f>
        <v>1.2214966623690728E-5</v>
      </c>
    </row>
    <row r="1072" spans="1:3" x14ac:dyDescent="0.2">
      <c r="A1072" s="37">
        <v>45456</v>
      </c>
      <c r="B1072" s="24">
        <f>5000000-Scenarios!N1314</f>
        <v>-108430.6868972443</v>
      </c>
      <c r="C1072" s="36">
        <f>'Scenarios with Weights'!C1312</f>
        <v>1.8542375744845377E-3</v>
      </c>
    </row>
    <row r="1073" spans="1:3" x14ac:dyDescent="0.2">
      <c r="A1073" s="37">
        <v>44410</v>
      </c>
      <c r="B1073" s="24">
        <f>5000000-Scenarios!N593</f>
        <v>-105570.03612181731</v>
      </c>
      <c r="C1073" s="36">
        <f>'Scenarios with Weights'!C591</f>
        <v>4.9958178464678438E-5</v>
      </c>
    </row>
    <row r="1074" spans="1:3" x14ac:dyDescent="0.2">
      <c r="A1074" s="37">
        <v>44337</v>
      </c>
      <c r="B1074" s="24">
        <f>5000000-Scenarios!N544</f>
        <v>-105530.59335893579</v>
      </c>
      <c r="C1074" s="36">
        <f>'Scenarios with Weights'!C542</f>
        <v>3.907846997722157E-5</v>
      </c>
    </row>
    <row r="1075" spans="1:3" x14ac:dyDescent="0.2">
      <c r="A1075" s="37">
        <v>44754</v>
      </c>
      <c r="B1075" s="24">
        <f>5000000-Scenarios!N830</f>
        <v>-105904.35479372926</v>
      </c>
      <c r="C1075" s="36">
        <f>'Scenarios with Weights'!C828</f>
        <v>1.6388396335784819E-4</v>
      </c>
    </row>
    <row r="1076" spans="1:3" x14ac:dyDescent="0.2">
      <c r="A1076" s="37">
        <v>43836</v>
      </c>
      <c r="B1076" s="24">
        <f>5000000-Scenarios!N197</f>
        <v>-103990.67452935502</v>
      </c>
      <c r="C1076" s="36">
        <f>'Scenarios with Weights'!C195</f>
        <v>6.8635147351627957E-6</v>
      </c>
    </row>
    <row r="1077" spans="1:3" x14ac:dyDescent="0.2">
      <c r="A1077" s="37">
        <v>45649</v>
      </c>
      <c r="B1077" s="24">
        <f>5000000-Scenarios!N1447</f>
        <v>-107636.80826125666</v>
      </c>
      <c r="C1077" s="36">
        <f>'Scenarios with Weights'!C1445</f>
        <v>3.6115666852811965E-3</v>
      </c>
    </row>
    <row r="1078" spans="1:3" x14ac:dyDescent="0.2">
      <c r="A1078" s="37">
        <v>45188</v>
      </c>
      <c r="B1078" s="24">
        <f>5000000-Scenarios!N1129</f>
        <v>-108503.3026709659</v>
      </c>
      <c r="C1078" s="36">
        <f>'Scenarios with Weights'!C1127</f>
        <v>7.3355944859009861E-4</v>
      </c>
    </row>
    <row r="1079" spans="1:3" x14ac:dyDescent="0.2">
      <c r="A1079" s="37">
        <v>43754</v>
      </c>
      <c r="B1079" s="24">
        <f>5000000-Scenarios!N142</f>
        <v>-108551.27166401595</v>
      </c>
      <c r="C1079" s="36">
        <f>'Scenarios with Weights'!C140</f>
        <v>5.2097395405560917E-6</v>
      </c>
    </row>
    <row r="1080" spans="1:3" x14ac:dyDescent="0.2">
      <c r="A1080" s="37">
        <v>44923</v>
      </c>
      <c r="B1080" s="24">
        <f>5000000-Scenarios!N948</f>
        <v>-106662.15512820054</v>
      </c>
      <c r="C1080" s="36">
        <f>'Scenarios with Weights'!C946</f>
        <v>2.9608263038601501E-4</v>
      </c>
    </row>
    <row r="1081" spans="1:3" x14ac:dyDescent="0.2">
      <c r="A1081" s="37">
        <v>44232</v>
      </c>
      <c r="B1081" s="24">
        <f>5000000-Scenarios!N471</f>
        <v>-106385.37437028624</v>
      </c>
      <c r="C1081" s="36">
        <f>'Scenarios with Weights'!C469</f>
        <v>2.7103317090156891E-5</v>
      </c>
    </row>
    <row r="1082" spans="1:3" x14ac:dyDescent="0.2">
      <c r="A1082" s="37">
        <v>43689</v>
      </c>
      <c r="B1082" s="24">
        <f>5000000-Scenarios!N96</f>
        <v>-107569.70200410765</v>
      </c>
      <c r="C1082" s="36">
        <f>'Scenarios with Weights'!C94</f>
        <v>4.1369257453952144E-6</v>
      </c>
    </row>
    <row r="1083" spans="1:3" x14ac:dyDescent="0.2">
      <c r="A1083" s="37">
        <v>44726</v>
      </c>
      <c r="B1083" s="24">
        <f>5000000-Scenarios!N812</f>
        <v>-108116.47277032863</v>
      </c>
      <c r="C1083" s="36">
        <f>'Scenarios with Weights'!C810</f>
        <v>1.4974485573844193E-4</v>
      </c>
    </row>
    <row r="1084" spans="1:3" x14ac:dyDescent="0.2">
      <c r="A1084" s="37">
        <v>44806</v>
      </c>
      <c r="B1084" s="24">
        <f>5000000-Scenarios!N868</f>
        <v>-109904.66064391099</v>
      </c>
      <c r="C1084" s="36">
        <f>'Scenarios with Weights'!C866</f>
        <v>1.9827108811718683E-4</v>
      </c>
    </row>
    <row r="1085" spans="1:3" x14ac:dyDescent="0.2">
      <c r="A1085" s="37">
        <v>44218</v>
      </c>
      <c r="B1085" s="24">
        <f>5000000-Scenarios!N461</f>
        <v>-108695.69740069751</v>
      </c>
      <c r="C1085" s="36">
        <f>'Scenarios with Weights'!C459</f>
        <v>2.5778239453674306E-5</v>
      </c>
    </row>
    <row r="1086" spans="1:3" x14ac:dyDescent="0.2">
      <c r="A1086" s="37">
        <v>43780</v>
      </c>
      <c r="B1086" s="24">
        <f>5000000-Scenarios!N160</f>
        <v>-107979.98848411068</v>
      </c>
      <c r="C1086" s="36">
        <f>'Scenarios with Weights'!C158</f>
        <v>5.7016500483979243E-6</v>
      </c>
    </row>
    <row r="1087" spans="1:3" x14ac:dyDescent="0.2">
      <c r="A1087" s="37">
        <v>44370</v>
      </c>
      <c r="B1087" s="24">
        <f>5000000-Scenarios!N566</f>
        <v>-106917.44471784309</v>
      </c>
      <c r="C1087" s="36">
        <f>'Scenarios with Weights'!C564</f>
        <v>4.3634477031872875E-5</v>
      </c>
    </row>
    <row r="1088" spans="1:3" x14ac:dyDescent="0.2">
      <c r="A1088" s="37">
        <v>44805</v>
      </c>
      <c r="B1088" s="24">
        <f>5000000-Scenarios!N867</f>
        <v>-109447.0796459103</v>
      </c>
      <c r="C1088" s="36">
        <f>'Scenarios with Weights'!C865</f>
        <v>1.9727973267660091E-4</v>
      </c>
    </row>
    <row r="1089" spans="1:3" x14ac:dyDescent="0.2">
      <c r="A1089" s="37">
        <v>43802</v>
      </c>
      <c r="B1089" s="24">
        <f>5000000-Scenarios!N175</f>
        <v>-111083.51088860352</v>
      </c>
      <c r="C1089" s="36">
        <f>'Scenarios with Weights'!C173</f>
        <v>6.146874507522081E-6</v>
      </c>
    </row>
    <row r="1090" spans="1:3" x14ac:dyDescent="0.2">
      <c r="A1090" s="37">
        <v>43845</v>
      </c>
      <c r="B1090" s="24">
        <f>5000000-Scenarios!N204</f>
        <v>-107134.68838922493</v>
      </c>
      <c r="C1090" s="36">
        <f>'Scenarios with Weights'!C202</f>
        <v>7.1086151889583556E-6</v>
      </c>
    </row>
    <row r="1091" spans="1:3" x14ac:dyDescent="0.2">
      <c r="A1091" s="37">
        <v>44621</v>
      </c>
      <c r="B1091" s="24">
        <f>5000000-Scenarios!N739</f>
        <v>-108614.11226869095</v>
      </c>
      <c r="C1091" s="36">
        <f>'Scenarios with Weights'!C737</f>
        <v>1.0385724697165715E-4</v>
      </c>
    </row>
    <row r="1092" spans="1:3" x14ac:dyDescent="0.2">
      <c r="A1092" s="37">
        <v>43740</v>
      </c>
      <c r="B1092" s="24">
        <f>5000000-Scenarios!N132</f>
        <v>-109904.85801926535</v>
      </c>
      <c r="C1092" s="36">
        <f>'Scenarios with Weights'!C130</f>
        <v>4.9550360541109949E-6</v>
      </c>
    </row>
    <row r="1093" spans="1:3" x14ac:dyDescent="0.2">
      <c r="A1093" s="37">
        <v>43696</v>
      </c>
      <c r="B1093" s="24">
        <f>5000000-Scenarios!N101</f>
        <v>-112482.34058259055</v>
      </c>
      <c r="C1093" s="36">
        <f>'Scenarios with Weights'!C99</f>
        <v>4.2419185178678515E-6</v>
      </c>
    </row>
    <row r="1094" spans="1:3" x14ac:dyDescent="0.2">
      <c r="A1094" s="37">
        <v>43739</v>
      </c>
      <c r="B1094" s="24">
        <f>5000000-Scenarios!N131</f>
        <v>-110588.90176900011</v>
      </c>
      <c r="C1094" s="36">
        <f>'Scenarios with Weights'!C129</f>
        <v>4.9302608738404404E-6</v>
      </c>
    </row>
    <row r="1095" spans="1:3" x14ac:dyDescent="0.2">
      <c r="A1095" s="37">
        <v>45128</v>
      </c>
      <c r="B1095" s="24">
        <f>5000000-Scenarios!N1088</f>
        <v>-112244.56232091226</v>
      </c>
      <c r="C1095" s="36">
        <f>'Scenarios with Weights'!C1086</f>
        <v>5.972850244638381E-4</v>
      </c>
    </row>
    <row r="1096" spans="1:3" x14ac:dyDescent="0.2">
      <c r="A1096" s="37">
        <v>44592</v>
      </c>
      <c r="B1096" s="24">
        <f>5000000-Scenarios!N719</f>
        <v>-110897.27589041647</v>
      </c>
      <c r="C1096" s="36">
        <f>'Scenarios with Weights'!C717</f>
        <v>9.3950354063030366E-5</v>
      </c>
    </row>
    <row r="1097" spans="1:3" x14ac:dyDescent="0.2">
      <c r="A1097" s="37">
        <v>44482</v>
      </c>
      <c r="B1097" s="24">
        <f>5000000-Scenarios!N644</f>
        <v>-113659.53355953284</v>
      </c>
      <c r="C1097" s="36">
        <f>'Scenarios with Weights'!C642</f>
        <v>6.451036171987186E-5</v>
      </c>
    </row>
    <row r="1098" spans="1:3" x14ac:dyDescent="0.2">
      <c r="A1098" s="37">
        <v>43783</v>
      </c>
      <c r="B1098" s="24">
        <f>5000000-Scenarios!N163</f>
        <v>-116273.57455920801</v>
      </c>
      <c r="C1098" s="36">
        <f>'Scenarios with Weights'!C161</f>
        <v>5.7880372275233638E-6</v>
      </c>
    </row>
    <row r="1099" spans="1:3" x14ac:dyDescent="0.2">
      <c r="A1099" s="37">
        <v>43843</v>
      </c>
      <c r="B1099" s="24">
        <f>5000000-Scenarios!N202</f>
        <v>-116777.2457841076</v>
      </c>
      <c r="C1099" s="36">
        <f>'Scenarios with Weights'!C200</f>
        <v>7.0377067524484958E-6</v>
      </c>
    </row>
    <row r="1100" spans="1:3" x14ac:dyDescent="0.2">
      <c r="A1100" s="37">
        <v>44186</v>
      </c>
      <c r="B1100" s="24">
        <f>5000000-Scenarios!N440</f>
        <v>-115894.47299784794</v>
      </c>
      <c r="C1100" s="36">
        <f>'Scenarios with Weights'!C438</f>
        <v>2.3202669244958306E-5</v>
      </c>
    </row>
    <row r="1101" spans="1:3" x14ac:dyDescent="0.2">
      <c r="A1101" s="37">
        <v>44868</v>
      </c>
      <c r="B1101" s="24">
        <f>5000000-Scenarios!N911</f>
        <v>-113569.69906774256</v>
      </c>
      <c r="C1101" s="36">
        <f>'Scenarios with Weights'!C909</f>
        <v>2.4596137824568477E-4</v>
      </c>
    </row>
    <row r="1102" spans="1:3" x14ac:dyDescent="0.2">
      <c r="A1102" s="37">
        <v>43621</v>
      </c>
      <c r="B1102" s="24">
        <f>5000000-Scenarios!N49</f>
        <v>-113278.06219755672</v>
      </c>
      <c r="C1102" s="36">
        <f>'Scenarios with Weights'!C47</f>
        <v>3.2686056024945801E-6</v>
      </c>
    </row>
    <row r="1103" spans="1:3" x14ac:dyDescent="0.2">
      <c r="A1103" s="37">
        <v>44904</v>
      </c>
      <c r="B1103" s="24">
        <f>5000000-Scenarios!N936</f>
        <v>-115024.11062851362</v>
      </c>
      <c r="C1103" s="36">
        <f>'Scenarios with Weights'!C934</f>
        <v>2.7879815750267114E-4</v>
      </c>
    </row>
    <row r="1104" spans="1:3" x14ac:dyDescent="0.2">
      <c r="A1104" s="37">
        <v>43748</v>
      </c>
      <c r="B1104" s="24">
        <f>5000000-Scenarios!N138</f>
        <v>-114600.50003135577</v>
      </c>
      <c r="C1104" s="36">
        <f>'Scenarios with Weights'!C136</f>
        <v>5.1063236090623697E-6</v>
      </c>
    </row>
    <row r="1105" spans="1:3" x14ac:dyDescent="0.2">
      <c r="A1105" s="37">
        <v>44551</v>
      </c>
      <c r="B1105" s="24">
        <f>5000000-Scenarios!N692</f>
        <v>-116616.61154778022</v>
      </c>
      <c r="C1105" s="36">
        <f>'Scenarios with Weights'!C690</f>
        <v>8.205812726735111E-5</v>
      </c>
    </row>
    <row r="1106" spans="1:3" x14ac:dyDescent="0.2">
      <c r="A1106" s="37">
        <v>44088</v>
      </c>
      <c r="B1106" s="24">
        <f>5000000-Scenarios!N371</f>
        <v>-117809.60384442285</v>
      </c>
      <c r="C1106" s="36">
        <f>'Scenarios with Weights'!C369</f>
        <v>1.6418388224050964E-5</v>
      </c>
    </row>
    <row r="1107" spans="1:3" x14ac:dyDescent="0.2">
      <c r="A1107" s="37">
        <v>44326</v>
      </c>
      <c r="B1107" s="24">
        <f>5000000-Scenarios!N535</f>
        <v>-116810.99684966821</v>
      </c>
      <c r="C1107" s="36">
        <f>'Scenarios with Weights'!C533</f>
        <v>3.735470218938488E-5</v>
      </c>
    </row>
    <row r="1108" spans="1:3" x14ac:dyDescent="0.2">
      <c r="A1108" s="37">
        <v>44368</v>
      </c>
      <c r="B1108" s="24">
        <f>5000000-Scenarios!N564</f>
        <v>-118215.15104542114</v>
      </c>
      <c r="C1108" s="36">
        <f>'Scenarios with Weights'!C562</f>
        <v>4.3199223123479949E-5</v>
      </c>
    </row>
    <row r="1109" spans="1:3" x14ac:dyDescent="0.2">
      <c r="A1109" s="37">
        <v>45467</v>
      </c>
      <c r="B1109" s="24">
        <f>5000000-Scenarios!N1320</f>
        <v>-117386.89359216392</v>
      </c>
      <c r="C1109" s="36">
        <f>'Scenarios with Weights'!C1318</f>
        <v>1.9108513036036215E-3</v>
      </c>
    </row>
    <row r="1110" spans="1:3" x14ac:dyDescent="0.2">
      <c r="A1110" s="37">
        <v>45202</v>
      </c>
      <c r="B1110" s="24">
        <f>5000000-Scenarios!N1139</f>
        <v>-118300.65841310751</v>
      </c>
      <c r="C1110" s="36">
        <f>'Scenarios with Weights'!C1137</f>
        <v>7.7126657060299026E-4</v>
      </c>
    </row>
    <row r="1111" spans="1:3" x14ac:dyDescent="0.2">
      <c r="A1111" s="37">
        <v>44586</v>
      </c>
      <c r="B1111" s="24">
        <f>5000000-Scenarios!N715</f>
        <v>-118858.46003557835</v>
      </c>
      <c r="C1111" s="36">
        <f>'Scenarios with Weights'!C713</f>
        <v>9.208539261842117E-5</v>
      </c>
    </row>
    <row r="1112" spans="1:3" x14ac:dyDescent="0.2">
      <c r="A1112" s="37">
        <v>45672</v>
      </c>
      <c r="B1112" s="24">
        <f>5000000-Scenarios!N1461</f>
        <v>-116430.03125163727</v>
      </c>
      <c r="C1112" s="36">
        <f>'Scenarios with Weights'!C1459</f>
        <v>3.8741149959260969E-3</v>
      </c>
    </row>
    <row r="1113" spans="1:3" x14ac:dyDescent="0.2">
      <c r="A1113" s="37">
        <v>43944</v>
      </c>
      <c r="B1113" s="24">
        <f>5000000-Scenarios!N272</f>
        <v>-117607.63849109504</v>
      </c>
      <c r="C1113" s="36">
        <f>'Scenarios with Weights'!C270</f>
        <v>9.9957529657865265E-6</v>
      </c>
    </row>
    <row r="1114" spans="1:3" x14ac:dyDescent="0.2">
      <c r="A1114" s="37">
        <v>45397</v>
      </c>
      <c r="B1114" s="24">
        <f>5000000-Scenarios!N1272</f>
        <v>-117842.75384785701</v>
      </c>
      <c r="C1114" s="36">
        <f>'Scenarios with Weights'!C1270</f>
        <v>1.502224251191317E-3</v>
      </c>
    </row>
    <row r="1115" spans="1:3" x14ac:dyDescent="0.2">
      <c r="A1115" s="37">
        <v>45247</v>
      </c>
      <c r="B1115" s="24">
        <f>5000000-Scenarios!N1172</f>
        <v>-118478.00231139176</v>
      </c>
      <c r="C1115" s="36">
        <f>'Scenarios with Weights'!C1170</f>
        <v>9.1000304035112202E-4</v>
      </c>
    </row>
    <row r="1116" spans="1:3" x14ac:dyDescent="0.2">
      <c r="A1116" s="37">
        <v>44860</v>
      </c>
      <c r="B1116" s="24">
        <f>5000000-Scenarios!N905</f>
        <v>-117450.5374303041</v>
      </c>
      <c r="C1116" s="36">
        <f>'Scenarios with Weights'!C903</f>
        <v>2.3867415981299072E-4</v>
      </c>
    </row>
    <row r="1117" spans="1:3" x14ac:dyDescent="0.2">
      <c r="A1117" s="37">
        <v>45387</v>
      </c>
      <c r="B1117" s="24">
        <f>5000000-Scenarios!N1266</f>
        <v>-119144.70615819842</v>
      </c>
      <c r="C1117" s="36">
        <f>'Scenarios with Weights'!C1264</f>
        <v>1.4577171162443554E-3</v>
      </c>
    </row>
    <row r="1118" spans="1:3" x14ac:dyDescent="0.2">
      <c r="A1118" s="37">
        <v>44872</v>
      </c>
      <c r="B1118" s="24">
        <f>5000000-Scenarios!N913</f>
        <v>-118679.04022555426</v>
      </c>
      <c r="C1118" s="36">
        <f>'Scenarios with Weights'!C911</f>
        <v>2.4843956288546728E-4</v>
      </c>
    </row>
    <row r="1119" spans="1:3" x14ac:dyDescent="0.2">
      <c r="A1119" s="37">
        <v>44270</v>
      </c>
      <c r="B1119" s="24">
        <f>5000000-Scenarios!N496</f>
        <v>-121723.3281292282</v>
      </c>
      <c r="C1119" s="36">
        <f>'Scenarios with Weights'!C494</f>
        <v>3.0721712981289865E-5</v>
      </c>
    </row>
    <row r="1120" spans="1:3" x14ac:dyDescent="0.2">
      <c r="A1120" s="37">
        <v>43566</v>
      </c>
      <c r="B1120" s="24">
        <f>5000000-Scenarios!N12</f>
        <v>-119534.68216796033</v>
      </c>
      <c r="C1120" s="36">
        <f>'Scenarios with Weights'!C10</f>
        <v>2.7152918017615236E-6</v>
      </c>
    </row>
    <row r="1121" spans="1:3" x14ac:dyDescent="0.2">
      <c r="A1121" s="37">
        <v>44945</v>
      </c>
      <c r="B1121" s="24">
        <f>5000000-Scenarios!N962</f>
        <v>-120763.80280141812</v>
      </c>
      <c r="C1121" s="36">
        <f>'Scenarios with Weights'!C960</f>
        <v>3.1760680567978895E-4</v>
      </c>
    </row>
    <row r="1122" spans="1:3" x14ac:dyDescent="0.2">
      <c r="A1122" s="37">
        <v>45231</v>
      </c>
      <c r="B1122" s="24">
        <f>5000000-Scenarios!N1160</f>
        <v>-121204.04436271917</v>
      </c>
      <c r="C1122" s="36">
        <f>'Scenarios with Weights'!C1158</f>
        <v>8.5687961715603955E-4</v>
      </c>
    </row>
    <row r="1123" spans="1:3" x14ac:dyDescent="0.2">
      <c r="A1123" s="37">
        <v>44130</v>
      </c>
      <c r="B1123" s="24">
        <f>5000000-Scenarios!N401</f>
        <v>-122874.41139704362</v>
      </c>
      <c r="C1123" s="36">
        <f>'Scenarios with Weights'!C399</f>
        <v>1.908262422571193E-5</v>
      </c>
    </row>
    <row r="1124" spans="1:3" x14ac:dyDescent="0.2">
      <c r="A1124" s="37">
        <v>43952</v>
      </c>
      <c r="B1124" s="24">
        <f>5000000-Scenarios!N278</f>
        <v>-121387.74224670604</v>
      </c>
      <c r="C1124" s="36">
        <f>'Scenarios with Weights'!C276</f>
        <v>1.0300944090447903E-5</v>
      </c>
    </row>
    <row r="1125" spans="1:3" x14ac:dyDescent="0.2">
      <c r="A1125" s="37">
        <v>44838</v>
      </c>
      <c r="B1125" s="24">
        <f>5000000-Scenarios!N889</f>
        <v>-122461.68958224822</v>
      </c>
      <c r="C1125" s="36">
        <f>'Scenarios with Weights'!C887</f>
        <v>2.2027981057981007E-4</v>
      </c>
    </row>
    <row r="1126" spans="1:3" x14ac:dyDescent="0.2">
      <c r="A1126" s="37">
        <v>44812</v>
      </c>
      <c r="B1126" s="24">
        <f>5000000-Scenarios!N871</f>
        <v>-121878.21970558818</v>
      </c>
      <c r="C1126" s="36">
        <f>'Scenarios with Weights'!C869</f>
        <v>2.0127514481291261E-4</v>
      </c>
    </row>
    <row r="1127" spans="1:3" x14ac:dyDescent="0.2">
      <c r="A1127" s="37">
        <v>44971</v>
      </c>
      <c r="B1127" s="24">
        <f>5000000-Scenarios!N980</f>
        <v>-122036.28869834729</v>
      </c>
      <c r="C1127" s="36">
        <f>'Scenarios with Weights'!C978</f>
        <v>3.4759566094975724E-4</v>
      </c>
    </row>
    <row r="1128" spans="1:3" x14ac:dyDescent="0.2">
      <c r="A1128" s="37">
        <v>44995</v>
      </c>
      <c r="B1128" s="24">
        <f>5000000-Scenarios!N997</f>
        <v>-124642.50476040691</v>
      </c>
      <c r="C1128" s="36">
        <f>'Scenarios with Weights'!C995</f>
        <v>3.7851402313698353E-4</v>
      </c>
    </row>
    <row r="1129" spans="1:3" x14ac:dyDescent="0.2">
      <c r="A1129" s="37">
        <v>44441</v>
      </c>
      <c r="B1129" s="24">
        <f>5000000-Scenarios!N616</f>
        <v>-124620.33771002479</v>
      </c>
      <c r="C1129" s="36">
        <f>'Scenarios with Weights'!C614</f>
        <v>5.6062923096362925E-5</v>
      </c>
    </row>
    <row r="1130" spans="1:3" x14ac:dyDescent="0.2">
      <c r="A1130" s="37">
        <v>45350</v>
      </c>
      <c r="B1130" s="24">
        <f>5000000-Scenarios!N1240</f>
        <v>-121513.21829019021</v>
      </c>
      <c r="C1130" s="36">
        <f>'Scenarios with Weights'!C1238</f>
        <v>1.2795974107015027E-3</v>
      </c>
    </row>
    <row r="1131" spans="1:3" x14ac:dyDescent="0.2">
      <c r="A1131" s="37">
        <v>44728</v>
      </c>
      <c r="B1131" s="24">
        <f>5000000-Scenarios!N814</f>
        <v>-123171.12095118687</v>
      </c>
      <c r="C1131" s="36">
        <f>'Scenarios with Weights'!C812</f>
        <v>1.5125361050321144E-4</v>
      </c>
    </row>
    <row r="1132" spans="1:3" x14ac:dyDescent="0.2">
      <c r="A1132" s="37">
        <v>45362</v>
      </c>
      <c r="B1132" s="24">
        <f>5000000-Scenarios!N1248</f>
        <v>-125331.51602767594</v>
      </c>
      <c r="C1132" s="36">
        <f>'Scenarios with Weights'!C1246</f>
        <v>1.3319524058789797E-3</v>
      </c>
    </row>
    <row r="1133" spans="1:3" x14ac:dyDescent="0.2">
      <c r="A1133" s="37">
        <v>44405</v>
      </c>
      <c r="B1133" s="24">
        <f>5000000-Scenarios!N590</f>
        <v>-124752.32902813889</v>
      </c>
      <c r="C1133" s="36">
        <f>'Scenarios with Weights'!C588</f>
        <v>4.9212546406320813E-5</v>
      </c>
    </row>
    <row r="1134" spans="1:3" x14ac:dyDescent="0.2">
      <c r="A1134" s="37">
        <v>45160</v>
      </c>
      <c r="B1134" s="24">
        <f>5000000-Scenarios!N1110</f>
        <v>-125571.25369753689</v>
      </c>
      <c r="C1134" s="36">
        <f>'Scenarios with Weights'!C1108</f>
        <v>6.669201659287164E-4</v>
      </c>
    </row>
    <row r="1135" spans="1:3" x14ac:dyDescent="0.2">
      <c r="A1135" s="37">
        <v>44887</v>
      </c>
      <c r="B1135" s="24">
        <f>5000000-Scenarios!N924</f>
        <v>-125073.08005766477</v>
      </c>
      <c r="C1135" s="36">
        <f>'Scenarios with Weights'!C922</f>
        <v>2.6252270363022148E-4</v>
      </c>
    </row>
    <row r="1136" spans="1:3" x14ac:dyDescent="0.2">
      <c r="A1136" s="37">
        <v>43634</v>
      </c>
      <c r="B1136" s="24">
        <f>5000000-Scenarios!N58</f>
        <v>-126086.61518409383</v>
      </c>
      <c r="C1136" s="36">
        <f>'Scenarios with Weights'!C56</f>
        <v>3.4194384754260048E-6</v>
      </c>
    </row>
    <row r="1137" spans="1:3" x14ac:dyDescent="0.2">
      <c r="A1137" s="37">
        <v>44172</v>
      </c>
      <c r="B1137" s="24">
        <f>5000000-Scenarios!N430</f>
        <v>-128621.70827925671</v>
      </c>
      <c r="C1137" s="36">
        <f>'Scenarios with Weights'!C428</f>
        <v>2.2068293772726448E-5</v>
      </c>
    </row>
    <row r="1138" spans="1:3" x14ac:dyDescent="0.2">
      <c r="A1138" s="37">
        <v>43936</v>
      </c>
      <c r="B1138" s="24">
        <f>5000000-Scenarios!N266</f>
        <v>-127796.63682558481</v>
      </c>
      <c r="C1138" s="36">
        <f>'Scenarios with Weights'!C264</f>
        <v>9.6996038883156061E-6</v>
      </c>
    </row>
    <row r="1139" spans="1:3" x14ac:dyDescent="0.2">
      <c r="A1139" s="37">
        <v>43578</v>
      </c>
      <c r="B1139" s="24">
        <f>5000000-Scenarios!N19</f>
        <v>-127905.74244588055</v>
      </c>
      <c r="C1139" s="36">
        <f>'Scenarios with Weights'!C17</f>
        <v>2.8122565899901495E-6</v>
      </c>
    </row>
    <row r="1140" spans="1:3" x14ac:dyDescent="0.2">
      <c r="A1140" s="37">
        <v>44830</v>
      </c>
      <c r="B1140" s="24">
        <f>5000000-Scenarios!N883</f>
        <v>-128811.47164634615</v>
      </c>
      <c r="C1140" s="36">
        <f>'Scenarios with Weights'!C881</f>
        <v>2.1375347255285311E-4</v>
      </c>
    </row>
    <row r="1141" spans="1:3" x14ac:dyDescent="0.2">
      <c r="A1141" s="37">
        <v>44350</v>
      </c>
      <c r="B1141" s="24">
        <f>5000000-Scenarios!N552</f>
        <v>-129201.76598690357</v>
      </c>
      <c r="C1141" s="36">
        <f>'Scenarios with Weights'!C550</f>
        <v>4.0677373734051604E-5</v>
      </c>
    </row>
    <row r="1142" spans="1:3" x14ac:dyDescent="0.2">
      <c r="A1142" s="37">
        <v>45266</v>
      </c>
      <c r="B1142" s="24">
        <f>5000000-Scenarios!N1184</f>
        <v>-128684.40006254427</v>
      </c>
      <c r="C1142" s="36">
        <f>'Scenarios with Weights'!C1182</f>
        <v>9.6641992278535674E-4</v>
      </c>
    </row>
    <row r="1143" spans="1:3" x14ac:dyDescent="0.2">
      <c r="A1143" s="37">
        <v>44043</v>
      </c>
      <c r="B1143" s="24">
        <f>5000000-Scenarios!N341</f>
        <v>-133030.4809270557</v>
      </c>
      <c r="C1143" s="36">
        <f>'Scenarios with Weights'!C339</f>
        <v>1.4126121684691859E-5</v>
      </c>
    </row>
    <row r="1144" spans="1:3" x14ac:dyDescent="0.2">
      <c r="A1144" s="37">
        <v>45034</v>
      </c>
      <c r="B1144" s="24">
        <f>5000000-Scenarios!N1023</f>
        <v>-134284.24519636203</v>
      </c>
      <c r="C1144" s="36">
        <f>'Scenarios with Weights'!C1021</f>
        <v>4.3120310001471679E-4</v>
      </c>
    </row>
    <row r="1145" spans="1:3" x14ac:dyDescent="0.2">
      <c r="A1145" s="37">
        <v>44501</v>
      </c>
      <c r="B1145" s="24">
        <f>5000000-Scenarios!N657</f>
        <v>-132898.24142351747</v>
      </c>
      <c r="C1145" s="36">
        <f>'Scenarios with Weights'!C655</f>
        <v>6.8854039978373817E-5</v>
      </c>
    </row>
    <row r="1146" spans="1:3" x14ac:dyDescent="0.2">
      <c r="A1146" s="37">
        <v>43987</v>
      </c>
      <c r="B1146" s="24">
        <f>5000000-Scenarios!N302</f>
        <v>-138337.02481413633</v>
      </c>
      <c r="C1146" s="36">
        <f>'Scenarios with Weights'!C300</f>
        <v>1.1617778499093538E-5</v>
      </c>
    </row>
    <row r="1147" spans="1:3" x14ac:dyDescent="0.2">
      <c r="A1147" s="37">
        <v>44460</v>
      </c>
      <c r="B1147" s="24">
        <f>5000000-Scenarios!N628</f>
        <v>-132970.40845097695</v>
      </c>
      <c r="C1147" s="36">
        <f>'Scenarios with Weights'!C626</f>
        <v>5.9538620650105879E-5</v>
      </c>
    </row>
    <row r="1148" spans="1:3" x14ac:dyDescent="0.2">
      <c r="A1148" s="37">
        <v>44385</v>
      </c>
      <c r="B1148" s="24">
        <f>5000000-Scenarios!N576</f>
        <v>-135161.7962141335</v>
      </c>
      <c r="C1148" s="36">
        <f>'Scenarios with Weights'!C574</f>
        <v>4.5877418013100616E-5</v>
      </c>
    </row>
    <row r="1149" spans="1:3" x14ac:dyDescent="0.2">
      <c r="A1149" s="37">
        <v>45230</v>
      </c>
      <c r="B1149" s="24">
        <f>5000000-Scenarios!N1159</f>
        <v>-135483.57835690212</v>
      </c>
      <c r="C1149" s="36">
        <f>'Scenarios with Weights'!C1157</f>
        <v>8.5259521907025959E-4</v>
      </c>
    </row>
    <row r="1150" spans="1:3" x14ac:dyDescent="0.2">
      <c r="A1150" s="37">
        <v>43761</v>
      </c>
      <c r="B1150" s="24">
        <f>5000000-Scenarios!N147</f>
        <v>-134424.67554032803</v>
      </c>
      <c r="C1150" s="36">
        <f>'Scenarios with Weights'!C145</f>
        <v>5.3419597040028615E-6</v>
      </c>
    </row>
    <row r="1151" spans="1:3" x14ac:dyDescent="0.2">
      <c r="A1151" s="37">
        <v>44981</v>
      </c>
      <c r="B1151" s="24">
        <f>5000000-Scenarios!N987</f>
        <v>-135534.99132179469</v>
      </c>
      <c r="C1151" s="36">
        <f>'Scenarios with Weights'!C985</f>
        <v>3.6000852192894065E-4</v>
      </c>
    </row>
    <row r="1152" spans="1:3" x14ac:dyDescent="0.2">
      <c r="A1152" s="37">
        <v>45604</v>
      </c>
      <c r="B1152" s="24">
        <f>5000000-Scenarios!N1417</f>
        <v>-137603.34704539739</v>
      </c>
      <c r="C1152" s="36">
        <f>'Scenarios with Weights'!C1415</f>
        <v>3.1073348840617012E-3</v>
      </c>
    </row>
    <row r="1153" spans="1:3" x14ac:dyDescent="0.2">
      <c r="A1153" s="37">
        <v>45659</v>
      </c>
      <c r="B1153" s="24">
        <f>5000000-Scenarios!N1453</f>
        <v>-136390.4059141865</v>
      </c>
      <c r="C1153" s="36">
        <f>'Scenarios with Weights'!C1451</f>
        <v>3.7218353265974836E-3</v>
      </c>
    </row>
    <row r="1154" spans="1:3" x14ac:dyDescent="0.2">
      <c r="A1154" s="37">
        <v>44011</v>
      </c>
      <c r="B1154" s="24">
        <f>5000000-Scenarios!N318</f>
        <v>-135866.07808921672</v>
      </c>
      <c r="C1154" s="36">
        <f>'Scenarios with Weights'!C316</f>
        <v>1.2587914956282098E-5</v>
      </c>
    </row>
    <row r="1155" spans="1:3" x14ac:dyDescent="0.2">
      <c r="A1155" s="37">
        <v>44427</v>
      </c>
      <c r="B1155" s="24">
        <f>5000000-Scenarios!N606</f>
        <v>-138504.34646847658</v>
      </c>
      <c r="C1155" s="36">
        <f>'Scenarios with Weights'!C604</f>
        <v>5.3322014100474296E-5</v>
      </c>
    </row>
    <row r="1156" spans="1:3" x14ac:dyDescent="0.2">
      <c r="A1156" s="37">
        <v>45567</v>
      </c>
      <c r="B1156" s="24">
        <f>5000000-Scenarios!N1390</f>
        <v>-139426.34795186669</v>
      </c>
      <c r="C1156" s="36">
        <f>'Scenarios with Weights'!C1388</f>
        <v>2.7140087328202064E-3</v>
      </c>
    </row>
    <row r="1157" spans="1:3" x14ac:dyDescent="0.2">
      <c r="A1157" s="37">
        <v>45014</v>
      </c>
      <c r="B1157" s="24">
        <f>5000000-Scenarios!N1010</f>
        <v>-140516.68937091716</v>
      </c>
      <c r="C1157" s="36">
        <f>'Scenarios with Weights'!C1008</f>
        <v>4.0400052001910786E-4</v>
      </c>
    </row>
    <row r="1158" spans="1:3" x14ac:dyDescent="0.2">
      <c r="A1158" s="37">
        <v>43712</v>
      </c>
      <c r="B1158" s="24">
        <f>5000000-Scenarios!N112</f>
        <v>-138438.84538106341</v>
      </c>
      <c r="C1158" s="36">
        <f>'Scenarios with Weights'!C110</f>
        <v>4.482377544687393E-6</v>
      </c>
    </row>
    <row r="1159" spans="1:3" x14ac:dyDescent="0.2">
      <c r="A1159" s="37">
        <v>44582</v>
      </c>
      <c r="B1159" s="24">
        <f>5000000-Scenarios!N713</f>
        <v>-141570.47966052033</v>
      </c>
      <c r="C1159" s="36">
        <f>'Scenarios with Weights'!C711</f>
        <v>9.1166840827052408E-5</v>
      </c>
    </row>
    <row r="1160" spans="1:3" x14ac:dyDescent="0.2">
      <c r="A1160" s="37">
        <v>44379</v>
      </c>
      <c r="B1160" s="24">
        <f>5000000-Scenarios!N573</f>
        <v>-141086.3803161718</v>
      </c>
      <c r="C1160" s="36">
        <f>'Scenarios with Weights'!C571</f>
        <v>4.5192691814577823E-5</v>
      </c>
    </row>
    <row r="1161" spans="1:3" x14ac:dyDescent="0.2">
      <c r="A1161" s="37">
        <v>44491</v>
      </c>
      <c r="B1161" s="24">
        <f>5000000-Scenarios!N651</f>
        <v>-140444.83925914764</v>
      </c>
      <c r="C1161" s="36">
        <f>'Scenarios with Weights'!C649</f>
        <v>6.6814067553131248E-5</v>
      </c>
    </row>
    <row r="1162" spans="1:3" x14ac:dyDescent="0.2">
      <c r="A1162" s="37">
        <v>45429</v>
      </c>
      <c r="B1162" s="24">
        <f>5000000-Scenarios!N1296</f>
        <v>-140860.75252665766</v>
      </c>
      <c r="C1162" s="36">
        <f>'Scenarios with Weights'!C1294</f>
        <v>1.6942630163861519E-3</v>
      </c>
    </row>
    <row r="1163" spans="1:3" x14ac:dyDescent="0.2">
      <c r="A1163" s="37">
        <v>45299</v>
      </c>
      <c r="B1163" s="24">
        <f>5000000-Scenarios!N1205</f>
        <v>-141587.96055342443</v>
      </c>
      <c r="C1163" s="36">
        <f>'Scenarios with Weights'!C1203</f>
        <v>1.0736956131793159E-3</v>
      </c>
    </row>
    <row r="1164" spans="1:3" x14ac:dyDescent="0.2">
      <c r="A1164" s="37">
        <v>43675</v>
      </c>
      <c r="B1164" s="24">
        <f>5000000-Scenarios!N86</f>
        <v>-141772.48193277419</v>
      </c>
      <c r="C1164" s="36">
        <f>'Scenarios with Weights'!C84</f>
        <v>3.934671985430054E-6</v>
      </c>
    </row>
    <row r="1165" spans="1:3" x14ac:dyDescent="0.2">
      <c r="A1165" s="37">
        <v>43773</v>
      </c>
      <c r="B1165" s="24">
        <f>5000000-Scenarios!N155</f>
        <v>-142086.07682948373</v>
      </c>
      <c r="C1165" s="36">
        <f>'Scenarios with Weights'!C153</f>
        <v>5.5605271004373545E-6</v>
      </c>
    </row>
    <row r="1166" spans="1:3" x14ac:dyDescent="0.2">
      <c r="A1166" s="37">
        <v>44014</v>
      </c>
      <c r="B1166" s="24">
        <f>5000000-Scenarios!N321</f>
        <v>-140498.39212905243</v>
      </c>
      <c r="C1166" s="36">
        <f>'Scenarios with Weights'!C319</f>
        <v>1.2778637721606795E-5</v>
      </c>
    </row>
    <row r="1167" spans="1:3" x14ac:dyDescent="0.2">
      <c r="A1167" s="37">
        <v>44756</v>
      </c>
      <c r="B1167" s="24">
        <f>5000000-Scenarios!N832</f>
        <v>-141863.66341199633</v>
      </c>
      <c r="C1167" s="36">
        <f>'Scenarios with Weights'!C830</f>
        <v>1.6553517674588845E-4</v>
      </c>
    </row>
    <row r="1168" spans="1:3" x14ac:dyDescent="0.2">
      <c r="A1168" s="37">
        <v>43942</v>
      </c>
      <c r="B1168" s="24">
        <f>5000000-Scenarios!N270</f>
        <v>-141322.92097420711</v>
      </c>
      <c r="C1168" s="36">
        <f>'Scenarios with Weights'!C268</f>
        <v>9.8960453299528055E-6</v>
      </c>
    </row>
    <row r="1169" spans="1:3" x14ac:dyDescent="0.2">
      <c r="A1169" s="37">
        <v>44006</v>
      </c>
      <c r="B1169" s="24">
        <f>5000000-Scenarios!N315</f>
        <v>-142715.61584208254</v>
      </c>
      <c r="C1169" s="36">
        <f>'Scenarios with Weights'!C313</f>
        <v>1.2400038752070221E-5</v>
      </c>
    </row>
    <row r="1170" spans="1:3" x14ac:dyDescent="0.2">
      <c r="A1170" s="37">
        <v>44064</v>
      </c>
      <c r="B1170" s="24">
        <f>5000000-Scenarios!N356</f>
        <v>-143793.37364664674</v>
      </c>
      <c r="C1170" s="36">
        <f>'Scenarios with Weights'!C354</f>
        <v>1.5229187434641937E-5</v>
      </c>
    </row>
    <row r="1171" spans="1:3" x14ac:dyDescent="0.2">
      <c r="A1171" s="37">
        <v>45406</v>
      </c>
      <c r="B1171" s="24">
        <f>5000000-Scenarios!N1279</f>
        <v>-143868.90229032654</v>
      </c>
      <c r="C1171" s="36">
        <f>'Scenarios with Weights'!C1277</f>
        <v>1.555869629671145E-3</v>
      </c>
    </row>
    <row r="1172" spans="1:3" x14ac:dyDescent="0.2">
      <c r="A1172" s="37">
        <v>44875</v>
      </c>
      <c r="B1172" s="24">
        <f>5000000-Scenarios!N916</f>
        <v>-145060.91323781013</v>
      </c>
      <c r="C1172" s="36">
        <f>'Scenarios with Weights'!C914</f>
        <v>2.5220373515816985E-4</v>
      </c>
    </row>
    <row r="1173" spans="1:3" x14ac:dyDescent="0.2">
      <c r="A1173" s="37">
        <v>45552</v>
      </c>
      <c r="B1173" s="24">
        <f>5000000-Scenarios!N1379</f>
        <v>-147037.89947904646</v>
      </c>
      <c r="C1173" s="36">
        <f>'Scenarios with Weights'!C1377</f>
        <v>2.5684145939580821E-3</v>
      </c>
    </row>
    <row r="1174" spans="1:3" x14ac:dyDescent="0.2">
      <c r="A1174" s="37">
        <v>44475</v>
      </c>
      <c r="B1174" s="24">
        <f>5000000-Scenarios!N639</f>
        <v>-145414.47091567982</v>
      </c>
      <c r="C1174" s="36">
        <f>'Scenarios with Weights'!C637</f>
        <v>6.2913649830746165E-5</v>
      </c>
    </row>
    <row r="1175" spans="1:3" x14ac:dyDescent="0.2">
      <c r="A1175" s="37">
        <v>44137</v>
      </c>
      <c r="B1175" s="24">
        <f>5000000-Scenarios!N406</f>
        <v>-147056.71793561429</v>
      </c>
      <c r="C1175" s="36">
        <f>'Scenarios with Weights'!C404</f>
        <v>1.9566930144362061E-5</v>
      </c>
    </row>
    <row r="1176" spans="1:3" x14ac:dyDescent="0.2">
      <c r="A1176" s="37">
        <v>44515</v>
      </c>
      <c r="B1176" s="24">
        <f>5000000-Scenarios!N667</f>
        <v>-147051.46438885573</v>
      </c>
      <c r="C1176" s="36">
        <f>'Scenarios with Weights'!C665</f>
        <v>7.2393340973726179E-5</v>
      </c>
    </row>
    <row r="1177" spans="1:3" x14ac:dyDescent="0.2">
      <c r="A1177" s="37">
        <v>44204</v>
      </c>
      <c r="B1177" s="24">
        <f>5000000-Scenarios!N452</f>
        <v>-147754.45449666772</v>
      </c>
      <c r="C1177" s="36">
        <f>'Scenarios with Weights'!C450</f>
        <v>2.4641150442172947E-5</v>
      </c>
    </row>
    <row r="1178" spans="1:3" x14ac:dyDescent="0.2">
      <c r="A1178" s="37">
        <v>45182</v>
      </c>
      <c r="B1178" s="24">
        <f>5000000-Scenarios!N1125</f>
        <v>-148492.03855889663</v>
      </c>
      <c r="C1178" s="36">
        <f>'Scenarios with Weights'!C1123</f>
        <v>7.1899792721433556E-4</v>
      </c>
    </row>
    <row r="1179" spans="1:3" x14ac:dyDescent="0.2">
      <c r="A1179" s="37">
        <v>45317</v>
      </c>
      <c r="B1179" s="24">
        <f>5000000-Scenarios!N1218</f>
        <v>-148357.97114253044</v>
      </c>
      <c r="C1179" s="36">
        <f>'Scenarios with Weights'!C1216</f>
        <v>1.1459907944010217E-3</v>
      </c>
    </row>
    <row r="1180" spans="1:3" x14ac:dyDescent="0.2">
      <c r="A1180" s="37">
        <v>44595</v>
      </c>
      <c r="B1180" s="24">
        <f>5000000-Scenarios!N722</f>
        <v>-145870.08574288804</v>
      </c>
      <c r="C1180" s="36">
        <f>'Scenarios with Weights'!C720</f>
        <v>9.5373820252019284E-5</v>
      </c>
    </row>
    <row r="1181" spans="1:3" x14ac:dyDescent="0.2">
      <c r="A1181" s="37">
        <v>45077</v>
      </c>
      <c r="B1181" s="24">
        <f>5000000-Scenarios!N1053</f>
        <v>-147920.84014828783</v>
      </c>
      <c r="C1181" s="36">
        <f>'Scenarios with Weights'!C1051</f>
        <v>5.011750611725196E-4</v>
      </c>
    </row>
    <row r="1182" spans="1:3" x14ac:dyDescent="0.2">
      <c r="A1182" s="37">
        <v>43581</v>
      </c>
      <c r="B1182" s="24">
        <f>5000000-Scenarios!N22</f>
        <v>-150050.51320993528</v>
      </c>
      <c r="C1182" s="36">
        <f>'Scenarios with Weights'!C20</f>
        <v>2.8548658191999355E-6</v>
      </c>
    </row>
    <row r="1183" spans="1:3" x14ac:dyDescent="0.2">
      <c r="A1183" s="37">
        <v>44680</v>
      </c>
      <c r="B1183" s="24">
        <f>5000000-Scenarios!N781</f>
        <v>-149090.83537839167</v>
      </c>
      <c r="C1183" s="36">
        <f>'Scenarios with Weights'!C779</f>
        <v>1.2819391616441259E-4</v>
      </c>
    </row>
    <row r="1184" spans="1:3" x14ac:dyDescent="0.2">
      <c r="A1184" s="37">
        <v>45098</v>
      </c>
      <c r="B1184" s="24">
        <f>5000000-Scenarios!N1067</f>
        <v>-151250.78129417915</v>
      </c>
      <c r="C1184" s="36">
        <f>'Scenarios with Weights'!C1065</f>
        <v>5.3760874137686427E-4</v>
      </c>
    </row>
    <row r="1185" spans="1:3" x14ac:dyDescent="0.2">
      <c r="A1185" s="37">
        <v>44334</v>
      </c>
      <c r="B1185" s="24">
        <f>5000000-Scenarios!N541</f>
        <v>-148885.01304516476</v>
      </c>
      <c r="C1185" s="36">
        <f>'Scenarios with Weights'!C539</f>
        <v>3.8495218928002791E-5</v>
      </c>
    </row>
    <row r="1186" spans="1:3" x14ac:dyDescent="0.2">
      <c r="A1186" s="37">
        <v>45547</v>
      </c>
      <c r="B1186" s="24">
        <f>5000000-Scenarios!N1376</f>
        <v>-153098.03952872287</v>
      </c>
      <c r="C1186" s="36">
        <f>'Scenarios with Weights'!C1374</f>
        <v>2.5300806850914333E-3</v>
      </c>
    </row>
    <row r="1187" spans="1:3" x14ac:dyDescent="0.2">
      <c r="A1187" s="37">
        <v>44252</v>
      </c>
      <c r="B1187" s="24">
        <f>5000000-Scenarios!N484</f>
        <v>-149540.50197704881</v>
      </c>
      <c r="C1187" s="36">
        <f>'Scenarios with Weights'!C482</f>
        <v>2.8928265610659984E-5</v>
      </c>
    </row>
    <row r="1188" spans="1:3" x14ac:dyDescent="0.2">
      <c r="A1188" s="37">
        <v>45526</v>
      </c>
      <c r="B1188" s="24">
        <f>5000000-Scenarios!N1362</f>
        <v>-151505.78855161835</v>
      </c>
      <c r="C1188" s="36">
        <f>'Scenarios with Weights'!C1360</f>
        <v>2.3586174191933969E-3</v>
      </c>
    </row>
    <row r="1189" spans="1:3" x14ac:dyDescent="0.2">
      <c r="A1189" s="37">
        <v>44280</v>
      </c>
      <c r="B1189" s="24">
        <f>5000000-Scenarios!N504</f>
        <v>-152842.05871104635</v>
      </c>
      <c r="C1189" s="36">
        <f>'Scenarios with Weights'!C502</f>
        <v>3.1978698281140915E-5</v>
      </c>
    </row>
    <row r="1190" spans="1:3" x14ac:dyDescent="0.2">
      <c r="A1190" s="37">
        <v>44496</v>
      </c>
      <c r="B1190" s="24">
        <f>5000000-Scenarios!N654</f>
        <v>-153672.02045234758</v>
      </c>
      <c r="C1190" s="36">
        <f>'Scenarios with Weights'!C652</f>
        <v>6.7826384824941591E-5</v>
      </c>
    </row>
    <row r="1191" spans="1:3" x14ac:dyDescent="0.2">
      <c r="A1191" s="37">
        <v>44516</v>
      </c>
      <c r="B1191" s="24">
        <f>5000000-Scenarios!N668</f>
        <v>-158125.34496193565</v>
      </c>
      <c r="C1191" s="36">
        <f>'Scenarios with Weights'!C666</f>
        <v>7.2757126606759983E-5</v>
      </c>
    </row>
    <row r="1192" spans="1:3" x14ac:dyDescent="0.2">
      <c r="A1192" s="37">
        <v>44362</v>
      </c>
      <c r="B1192" s="24">
        <f>5000000-Scenarios!N560</f>
        <v>-157090.42150787078</v>
      </c>
      <c r="C1192" s="36">
        <f>'Scenarios with Weights'!C558</f>
        <v>4.2341696971866831E-5</v>
      </c>
    </row>
    <row r="1193" spans="1:3" x14ac:dyDescent="0.2">
      <c r="A1193" s="37">
        <v>44237</v>
      </c>
      <c r="B1193" s="24">
        <f>5000000-Scenarios!N474</f>
        <v>-154210.97344340943</v>
      </c>
      <c r="C1193" s="36">
        <f>'Scenarios with Weights'!C472</f>
        <v>2.7513966479103317E-5</v>
      </c>
    </row>
    <row r="1194" spans="1:3" x14ac:dyDescent="0.2">
      <c r="A1194" s="37">
        <v>44253</v>
      </c>
      <c r="B1194" s="24">
        <f>5000000-Scenarios!N485</f>
        <v>-155744.12200966012</v>
      </c>
      <c r="C1194" s="36">
        <f>'Scenarios with Weights'!C483</f>
        <v>2.907363377955777E-5</v>
      </c>
    </row>
    <row r="1195" spans="1:3" x14ac:dyDescent="0.2">
      <c r="A1195" s="37">
        <v>45646</v>
      </c>
      <c r="B1195" s="24">
        <f>5000000-Scenarios!N1446</f>
        <v>-156130.49302984867</v>
      </c>
      <c r="C1195" s="36">
        <f>'Scenarios with Weights'!C1444</f>
        <v>3.5935088518547907E-3</v>
      </c>
    </row>
    <row r="1196" spans="1:3" x14ac:dyDescent="0.2">
      <c r="A1196" s="37">
        <v>44505</v>
      </c>
      <c r="B1196" s="24">
        <f>5000000-Scenarios!N661</f>
        <v>-154814.7577154655</v>
      </c>
      <c r="C1196" s="36">
        <f>'Scenarios with Weights'!C659</f>
        <v>7.024850794135843E-5</v>
      </c>
    </row>
    <row r="1197" spans="1:3" x14ac:dyDescent="0.2">
      <c r="A1197" s="37">
        <v>44146</v>
      </c>
      <c r="B1197" s="24">
        <f>5000000-Scenarios!N413</f>
        <v>-157918.86739772744</v>
      </c>
      <c r="C1197" s="36">
        <f>'Scenarios with Weights'!C411</f>
        <v>2.0265677599976783E-5</v>
      </c>
    </row>
    <row r="1198" spans="1:3" x14ac:dyDescent="0.2">
      <c r="A1198" s="37">
        <v>43879</v>
      </c>
      <c r="B1198" s="24">
        <f>5000000-Scenarios!N226</f>
        <v>-155526.19234536774</v>
      </c>
      <c r="C1198" s="36">
        <f>'Scenarios with Weights'!C224</f>
        <v>7.9373810277584328E-6</v>
      </c>
    </row>
    <row r="1199" spans="1:3" x14ac:dyDescent="0.2">
      <c r="A1199" s="37">
        <v>44683</v>
      </c>
      <c r="B1199" s="24">
        <f>5000000-Scenarios!N782</f>
        <v>-157208.78175716568</v>
      </c>
      <c r="C1199" s="36">
        <f>'Scenarios with Weights'!C780</f>
        <v>1.288381066979021E-4</v>
      </c>
    </row>
    <row r="1200" spans="1:3" x14ac:dyDescent="0.2">
      <c r="A1200" s="37">
        <v>45296</v>
      </c>
      <c r="B1200" s="24">
        <f>5000000-Scenarios!N1204</f>
        <v>-156470.31073931605</v>
      </c>
      <c r="C1200" s="36">
        <f>'Scenarios with Weights'!C1202</f>
        <v>1.0683271351134194E-3</v>
      </c>
    </row>
    <row r="1201" spans="1:3" x14ac:dyDescent="0.2">
      <c r="A1201" s="37">
        <v>44998</v>
      </c>
      <c r="B1201" s="24">
        <f>5000000-Scenarios!N998</f>
        <v>-157082.73371133208</v>
      </c>
      <c r="C1201" s="36">
        <f>'Scenarios with Weights'!C996</f>
        <v>3.804161036552599E-4</v>
      </c>
    </row>
    <row r="1202" spans="1:3" x14ac:dyDescent="0.2">
      <c r="A1202" s="37">
        <v>43858</v>
      </c>
      <c r="B1202" s="24">
        <f>5000000-Scenarios!N212</f>
        <v>-163271.63221446704</v>
      </c>
      <c r="C1202" s="36">
        <f>'Scenarios with Weights'!C210</f>
        <v>7.3994656633528143E-6</v>
      </c>
    </row>
    <row r="1203" spans="1:3" x14ac:dyDescent="0.2">
      <c r="A1203" s="37">
        <v>43810</v>
      </c>
      <c r="B1203" s="24">
        <f>5000000-Scenarios!N181</f>
        <v>-158153.5778155718</v>
      </c>
      <c r="C1203" s="36">
        <f>'Scenarios with Weights'!C179</f>
        <v>6.3345513689375317E-6</v>
      </c>
    </row>
    <row r="1204" spans="1:3" x14ac:dyDescent="0.2">
      <c r="A1204" s="37">
        <v>45546</v>
      </c>
      <c r="B1204" s="24">
        <f>5000000-Scenarios!N1375</f>
        <v>-161374.39141587913</v>
      </c>
      <c r="C1204" s="36">
        <f>'Scenarios with Weights'!C1373</f>
        <v>2.5174302816659759E-3</v>
      </c>
    </row>
    <row r="1205" spans="1:3" x14ac:dyDescent="0.2">
      <c r="A1205" s="37">
        <v>43763</v>
      </c>
      <c r="B1205" s="24">
        <f>5000000-Scenarios!N149</f>
        <v>-159317.62462723628</v>
      </c>
      <c r="C1205" s="36">
        <f>'Scenarios with Weights'!C147</f>
        <v>5.3957826357949157E-6</v>
      </c>
    </row>
    <row r="1206" spans="1:3" x14ac:dyDescent="0.2">
      <c r="A1206" s="37">
        <v>44939</v>
      </c>
      <c r="B1206" s="24">
        <f>5000000-Scenarios!N959</f>
        <v>-160796.37127920147</v>
      </c>
      <c r="C1206" s="36">
        <f>'Scenarios with Weights'!C957</f>
        <v>3.1286648440416735E-4</v>
      </c>
    </row>
    <row r="1207" spans="1:3" x14ac:dyDescent="0.2">
      <c r="A1207" s="37">
        <v>45482</v>
      </c>
      <c r="B1207" s="24">
        <f>5000000-Scenarios!N1330</f>
        <v>-160477.54980148189</v>
      </c>
      <c r="C1207" s="36">
        <f>'Scenarios with Weights'!C1328</f>
        <v>2.0090747037547073E-3</v>
      </c>
    </row>
    <row r="1208" spans="1:3" x14ac:dyDescent="0.2">
      <c r="A1208" s="37">
        <v>45509</v>
      </c>
      <c r="B1208" s="24">
        <f>5000000-Scenarios!N1349</f>
        <v>-165546.18613178097</v>
      </c>
      <c r="C1208" s="36">
        <f>'Scenarios with Weights'!C1347</f>
        <v>2.2098233149245375E-3</v>
      </c>
    </row>
    <row r="1209" spans="1:3" x14ac:dyDescent="0.2">
      <c r="A1209" s="37">
        <v>43584</v>
      </c>
      <c r="B1209" s="24">
        <f>5000000-Scenarios!N23</f>
        <v>-163913.7110340558</v>
      </c>
      <c r="C1209" s="36">
        <f>'Scenarios with Weights'!C21</f>
        <v>2.8692118785928994E-6</v>
      </c>
    </row>
    <row r="1210" spans="1:3" x14ac:dyDescent="0.2">
      <c r="A1210" s="37">
        <v>45085</v>
      </c>
      <c r="B1210" s="24">
        <f>5000000-Scenarios!N1059</f>
        <v>-164353.48856866639</v>
      </c>
      <c r="C1210" s="36">
        <f>'Scenarios with Weights'!C1057</f>
        <v>5.1647697800609959E-4</v>
      </c>
    </row>
    <row r="1211" spans="1:3" x14ac:dyDescent="0.2">
      <c r="A1211" s="37">
        <v>45671</v>
      </c>
      <c r="B1211" s="24">
        <f>5000000-Scenarios!N1460</f>
        <v>-167271.48553485423</v>
      </c>
      <c r="C1211" s="36">
        <f>'Scenarios with Weights'!C1458</f>
        <v>3.8547444209464667E-3</v>
      </c>
    </row>
    <row r="1212" spans="1:3" x14ac:dyDescent="0.2">
      <c r="A1212" s="37">
        <v>45210</v>
      </c>
      <c r="B1212" s="24">
        <f>5000000-Scenarios!N1145</f>
        <v>-167552.83584257215</v>
      </c>
      <c r="C1212" s="36">
        <f>'Scenarios with Weights'!C1143</f>
        <v>7.9481494288687136E-4</v>
      </c>
    </row>
    <row r="1213" spans="1:3" x14ac:dyDescent="0.2">
      <c r="A1213" s="37">
        <v>44615</v>
      </c>
      <c r="B1213" s="24">
        <f>5000000-Scenarios!N735</f>
        <v>-165051.74929532595</v>
      </c>
      <c r="C1213" s="36">
        <f>'Scenarios with Weights'!C733</f>
        <v>1.0179562875555704E-4</v>
      </c>
    </row>
    <row r="1214" spans="1:3" x14ac:dyDescent="0.2">
      <c r="A1214" s="37">
        <v>44511</v>
      </c>
      <c r="B1214" s="24">
        <f>5000000-Scenarios!N665</f>
        <v>-167328.74712383375</v>
      </c>
      <c r="C1214" s="36">
        <f>'Scenarios with Weights'!C663</f>
        <v>7.1671217397513266E-5</v>
      </c>
    </row>
    <row r="1215" spans="1:3" x14ac:dyDescent="0.2">
      <c r="A1215" s="37">
        <v>44607</v>
      </c>
      <c r="B1215" s="24">
        <f>5000000-Scenarios!N730</f>
        <v>-167275.52864805888</v>
      </c>
      <c r="C1215" s="36">
        <f>'Scenarios with Weights'!C728</f>
        <v>9.9276060017114301E-5</v>
      </c>
    </row>
    <row r="1216" spans="1:3" x14ac:dyDescent="0.2">
      <c r="A1216" s="37">
        <v>45330</v>
      </c>
      <c r="B1216" s="24">
        <f>5000000-Scenarios!N1227</f>
        <v>-172019.32089615706</v>
      </c>
      <c r="C1216" s="36">
        <f>'Scenarios with Weights'!C1225</f>
        <v>1.198873615057191E-3</v>
      </c>
    </row>
    <row r="1217" spans="1:3" x14ac:dyDescent="0.2">
      <c r="A1217" s="37">
        <v>45273</v>
      </c>
      <c r="B1217" s="24">
        <f>5000000-Scenarios!N1189</f>
        <v>-168653.50255996734</v>
      </c>
      <c r="C1217" s="36">
        <f>'Scenarios with Weights'!C1187</f>
        <v>9.9094709907779311E-4</v>
      </c>
    </row>
    <row r="1218" spans="1:3" x14ac:dyDescent="0.2">
      <c r="A1218" s="37">
        <v>43871</v>
      </c>
      <c r="B1218" s="24">
        <f>5000000-Scenarios!N221</f>
        <v>-166677.51397893485</v>
      </c>
      <c r="C1218" s="36">
        <f>'Scenarios with Weights'!C219</f>
        <v>7.7409209503746383E-6</v>
      </c>
    </row>
    <row r="1219" spans="1:3" x14ac:dyDescent="0.2">
      <c r="A1219" s="37">
        <v>45530</v>
      </c>
      <c r="B1219" s="24">
        <f>5000000-Scenarios!N1364</f>
        <v>-170415.3258986678</v>
      </c>
      <c r="C1219" s="36">
        <f>'Scenarios with Weights'!C1362</f>
        <v>2.3823816764156425E-3</v>
      </c>
    </row>
    <row r="1220" spans="1:3" x14ac:dyDescent="0.2">
      <c r="A1220" s="37">
        <v>43692</v>
      </c>
      <c r="B1220" s="24">
        <f>5000000-Scenarios!N99</f>
        <v>-169355.84782792348</v>
      </c>
      <c r="C1220" s="36">
        <f>'Scenarios with Weights'!C97</f>
        <v>4.1996053806521205E-6</v>
      </c>
    </row>
    <row r="1221" spans="1:3" x14ac:dyDescent="0.2">
      <c r="A1221" s="37">
        <v>44719</v>
      </c>
      <c r="B1221" s="24">
        <f>5000000-Scenarios!N807</f>
        <v>-172140.58376103453</v>
      </c>
      <c r="C1221" s="36">
        <f>'Scenarios with Weights'!C805</f>
        <v>1.460384838453305E-4</v>
      </c>
    </row>
    <row r="1222" spans="1:3" x14ac:dyDescent="0.2">
      <c r="A1222" s="37">
        <v>43609</v>
      </c>
      <c r="B1222" s="24">
        <f>5000000-Scenarios!N42</f>
        <v>-169529.52376643382</v>
      </c>
      <c r="C1222" s="36">
        <f>'Scenarios with Weights'!C40</f>
        <v>3.1559061954856716E-6</v>
      </c>
    </row>
    <row r="1223" spans="1:3" x14ac:dyDescent="0.2">
      <c r="A1223" s="37">
        <v>44797</v>
      </c>
      <c r="B1223" s="24">
        <f>5000000-Scenarios!N861</f>
        <v>-169993.01116108149</v>
      </c>
      <c r="C1223" s="36">
        <f>'Scenarios with Weights'!C859</f>
        <v>1.9143482924252646E-4</v>
      </c>
    </row>
    <row r="1224" spans="1:3" x14ac:dyDescent="0.2">
      <c r="A1224" s="37">
        <v>45425</v>
      </c>
      <c r="B1224" s="24">
        <f>5000000-Scenarios!N1292</f>
        <v>-173721.83709969185</v>
      </c>
      <c r="C1224" s="36">
        <f>'Scenarios with Weights'!C1290</f>
        <v>1.660631049438293E-3</v>
      </c>
    </row>
    <row r="1225" spans="1:3" x14ac:dyDescent="0.2">
      <c r="A1225" s="37">
        <v>44547</v>
      </c>
      <c r="B1225" s="24">
        <f>5000000-Scenarios!N690</f>
        <v>-173288.06949392706</v>
      </c>
      <c r="C1225" s="36">
        <f>'Scenarios with Weights'!C688</f>
        <v>8.1239597447859292E-5</v>
      </c>
    </row>
    <row r="1226" spans="1:3" x14ac:dyDescent="0.2">
      <c r="A1226" s="37">
        <v>45035</v>
      </c>
      <c r="B1226" s="24">
        <f>5000000-Scenarios!N1024</f>
        <v>-175192.02001150418</v>
      </c>
      <c r="C1226" s="36">
        <f>'Scenarios with Weights'!C1022</f>
        <v>4.3336994976353438E-4</v>
      </c>
    </row>
    <row r="1227" spans="1:3" x14ac:dyDescent="0.2">
      <c r="A1227" s="37">
        <v>44729</v>
      </c>
      <c r="B1227" s="24">
        <f>5000000-Scenarios!N815</f>
        <v>-170994.53241097834</v>
      </c>
      <c r="C1227" s="36">
        <f>'Scenarios with Weights'!C813</f>
        <v>1.5201367889769993E-4</v>
      </c>
    </row>
    <row r="1228" spans="1:3" x14ac:dyDescent="0.2">
      <c r="A1228" s="37">
        <v>44663</v>
      </c>
      <c r="B1228" s="24">
        <f>5000000-Scenarios!N769</f>
        <v>-170303.74198678508</v>
      </c>
      <c r="C1228" s="36">
        <f>'Scenarios with Weights'!C767</f>
        <v>1.2071031516808038E-4</v>
      </c>
    </row>
    <row r="1229" spans="1:3" x14ac:dyDescent="0.2">
      <c r="A1229" s="37">
        <v>44883</v>
      </c>
      <c r="B1229" s="24">
        <f>5000000-Scenarios!N922</f>
        <v>-174778.96705553588</v>
      </c>
      <c r="C1229" s="36">
        <f>'Scenarios with Weights'!C920</f>
        <v>2.5990403966151001E-4</v>
      </c>
    </row>
    <row r="1230" spans="1:3" x14ac:dyDescent="0.2">
      <c r="A1230" s="37">
        <v>44376</v>
      </c>
      <c r="B1230" s="24">
        <f>5000000-Scenarios!N570</f>
        <v>-173871.95762664732</v>
      </c>
      <c r="C1230" s="36">
        <f>'Scenarios with Weights'!C568</f>
        <v>4.4518185240158793E-5</v>
      </c>
    </row>
    <row r="1231" spans="1:3" x14ac:dyDescent="0.2">
      <c r="A1231" s="37">
        <v>43846</v>
      </c>
      <c r="B1231" s="24">
        <f>5000000-Scenarios!N205</f>
        <v>-171976.31375714764</v>
      </c>
      <c r="C1231" s="36">
        <f>'Scenarios with Weights'!C203</f>
        <v>7.1443368733249792E-6</v>
      </c>
    </row>
    <row r="1232" spans="1:3" x14ac:dyDescent="0.2">
      <c r="A1232" s="37">
        <v>43809</v>
      </c>
      <c r="B1232" s="24">
        <f>5000000-Scenarios!N180</f>
        <v>-172952.23427123576</v>
      </c>
      <c r="C1232" s="36">
        <f>'Scenarios with Weights'!C178</f>
        <v>6.3028786120928443E-6</v>
      </c>
    </row>
    <row r="1233" spans="1:3" x14ac:dyDescent="0.2">
      <c r="A1233" s="37">
        <v>43893</v>
      </c>
      <c r="B1233" s="24">
        <f>5000000-Scenarios!N236</f>
        <v>-171978.23488709144</v>
      </c>
      <c r="C1233" s="36">
        <f>'Scenarios with Weights'!C234</f>
        <v>8.3453858533410697E-6</v>
      </c>
    </row>
    <row r="1234" spans="1:3" x14ac:dyDescent="0.2">
      <c r="A1234" s="37">
        <v>43864</v>
      </c>
      <c r="B1234" s="24">
        <f>5000000-Scenarios!N216</f>
        <v>-174207.5469230134</v>
      </c>
      <c r="C1234" s="36">
        <f>'Scenarios with Weights'!C214</f>
        <v>7.5493235048678662E-6</v>
      </c>
    </row>
    <row r="1235" spans="1:3" x14ac:dyDescent="0.2">
      <c r="A1235" s="37">
        <v>45133</v>
      </c>
      <c r="B1235" s="24">
        <f>5000000-Scenarios!N1091</f>
        <v>-174466.75342558417</v>
      </c>
      <c r="C1235" s="36">
        <f>'Scenarios with Weights'!C1089</f>
        <v>6.0633464482975289E-4</v>
      </c>
    </row>
    <row r="1236" spans="1:3" x14ac:dyDescent="0.2">
      <c r="A1236" s="37">
        <v>45621</v>
      </c>
      <c r="B1236" s="24">
        <f>5000000-Scenarios!N1428</f>
        <v>-177020.81826081313</v>
      </c>
      <c r="C1236" s="36">
        <f>'Scenarios with Weights'!C1426</f>
        <v>3.2834784660462643E-3</v>
      </c>
    </row>
    <row r="1237" spans="1:3" x14ac:dyDescent="0.2">
      <c r="A1237" s="37">
        <v>45568</v>
      </c>
      <c r="B1237" s="24">
        <f>5000000-Scenarios!N1391</f>
        <v>-175844.73736740183</v>
      </c>
      <c r="C1237" s="36">
        <f>'Scenarios with Weights'!C1389</f>
        <v>2.7276469676584987E-3</v>
      </c>
    </row>
    <row r="1238" spans="1:3" x14ac:dyDescent="0.2">
      <c r="A1238" s="37">
        <v>44946</v>
      </c>
      <c r="B1238" s="24">
        <f>5000000-Scenarios!N963</f>
        <v>-173180.38547941484</v>
      </c>
      <c r="C1238" s="36">
        <f>'Scenarios with Weights'!C961</f>
        <v>3.1920281977868242E-4</v>
      </c>
    </row>
    <row r="1239" spans="1:3" x14ac:dyDescent="0.2">
      <c r="A1239" s="37">
        <v>44148</v>
      </c>
      <c r="B1239" s="24">
        <f>5000000-Scenarios!N415</f>
        <v>-176207.21018017083</v>
      </c>
      <c r="C1239" s="36">
        <f>'Scenarios with Weights'!C413</f>
        <v>2.0469864498347799E-5</v>
      </c>
    </row>
    <row r="1240" spans="1:3" x14ac:dyDescent="0.2">
      <c r="A1240" s="37">
        <v>44369</v>
      </c>
      <c r="B1240" s="24">
        <f>5000000-Scenarios!N565</f>
        <v>-176967.38202725723</v>
      </c>
      <c r="C1240" s="36">
        <f>'Scenarios with Weights'!C563</f>
        <v>4.3416304646713508E-5</v>
      </c>
    </row>
    <row r="1241" spans="1:3" x14ac:dyDescent="0.2">
      <c r="A1241" s="37">
        <v>45415</v>
      </c>
      <c r="B1241" s="24">
        <f>5000000-Scenarios!N1286</f>
        <v>-178153.68211421557</v>
      </c>
      <c r="C1241" s="36">
        <f>'Scenarios with Weights'!C1284</f>
        <v>1.611430718558365E-3</v>
      </c>
    </row>
    <row r="1242" spans="1:3" x14ac:dyDescent="0.2">
      <c r="A1242" s="37">
        <v>44537</v>
      </c>
      <c r="B1242" s="24">
        <f>5000000-Scenarios!N682</f>
        <v>-179799.74145396519</v>
      </c>
      <c r="C1242" s="36">
        <f>'Scenarios with Weights'!C680</f>
        <v>7.8046316131027244E-5</v>
      </c>
    </row>
    <row r="1243" spans="1:3" x14ac:dyDescent="0.2">
      <c r="A1243" s="37">
        <v>43979</v>
      </c>
      <c r="B1243" s="24">
        <f>5000000-Scenarios!N296</f>
        <v>-178704.9706442561</v>
      </c>
      <c r="C1243" s="36">
        <f>'Scenarios with Weights'!C294</f>
        <v>1.1273572875310666E-5</v>
      </c>
    </row>
    <row r="1244" spans="1:3" x14ac:dyDescent="0.2">
      <c r="A1244" s="37">
        <v>44811</v>
      </c>
      <c r="B1244" s="24">
        <f>5000000-Scenarios!N870</f>
        <v>-179378.24152493849</v>
      </c>
      <c r="C1244" s="36">
        <f>'Scenarios with Weights'!C868</f>
        <v>2.0026876908884806E-4</v>
      </c>
    </row>
    <row r="1245" spans="1:3" x14ac:dyDescent="0.2">
      <c r="A1245" s="37">
        <v>45097</v>
      </c>
      <c r="B1245" s="24">
        <f>5000000-Scenarios!N1066</f>
        <v>-181945.84274009801</v>
      </c>
      <c r="C1245" s="36">
        <f>'Scenarios with Weights'!C1064</f>
        <v>5.3492069766997977E-4</v>
      </c>
    </row>
    <row r="1246" spans="1:3" x14ac:dyDescent="0.2">
      <c r="A1246" s="37">
        <v>45342</v>
      </c>
      <c r="B1246" s="24">
        <f>5000000-Scenarios!N1234</f>
        <v>-180967.09516913816</v>
      </c>
      <c r="C1246" s="36">
        <f>'Scenarios with Weights'!C1232</f>
        <v>1.2416861503881972E-3</v>
      </c>
    </row>
    <row r="1247" spans="1:3" x14ac:dyDescent="0.2">
      <c r="A1247" s="37">
        <v>44963</v>
      </c>
      <c r="B1247" s="24">
        <f>5000000-Scenarios!N974</f>
        <v>-179024.98072331585</v>
      </c>
      <c r="C1247" s="36">
        <f>'Scenarios with Weights'!C972</f>
        <v>3.3729727375716567E-4</v>
      </c>
    </row>
    <row r="1248" spans="1:3" x14ac:dyDescent="0.2">
      <c r="A1248" s="37">
        <v>45051</v>
      </c>
      <c r="B1248" s="24">
        <f>5000000-Scenarios!N1036</f>
        <v>-180743.62190213893</v>
      </c>
      <c r="C1248" s="36">
        <f>'Scenarios with Weights'!C1034</f>
        <v>4.6023731220323115E-4</v>
      </c>
    </row>
    <row r="1249" spans="1:3" x14ac:dyDescent="0.2">
      <c r="A1249" s="37">
        <v>45513</v>
      </c>
      <c r="B1249" s="24">
        <f>5000000-Scenarios!N1353</f>
        <v>-181667.87039651722</v>
      </c>
      <c r="C1249" s="36">
        <f>'Scenarios with Weights'!C1351</f>
        <v>2.2545778103395713E-3</v>
      </c>
    </row>
    <row r="1250" spans="1:3" x14ac:dyDescent="0.2">
      <c r="A1250" s="37">
        <v>45573</v>
      </c>
      <c r="B1250" s="24">
        <f>5000000-Scenarios!N1394</f>
        <v>-185797.87315415218</v>
      </c>
      <c r="C1250" s="36">
        <f>'Scenarios with Weights'!C1392</f>
        <v>2.7689742545291278E-3</v>
      </c>
    </row>
    <row r="1251" spans="1:3" x14ac:dyDescent="0.2">
      <c r="A1251" s="37">
        <v>44854</v>
      </c>
      <c r="B1251" s="24">
        <f>5000000-Scenarios!N901</f>
        <v>-183624.72873030417</v>
      </c>
      <c r="C1251" s="36">
        <f>'Scenarios with Weights'!C899</f>
        <v>2.3393635855279433E-4</v>
      </c>
    </row>
    <row r="1252" spans="1:3" x14ac:dyDescent="0.2">
      <c r="A1252" s="37">
        <v>43685</v>
      </c>
      <c r="B1252" s="24">
        <f>5000000-Scenarios!N94</f>
        <v>-185777.26512302924</v>
      </c>
      <c r="C1252" s="36">
        <f>'Scenarios with Weights'!C92</f>
        <v>4.0956599110848977E-6</v>
      </c>
    </row>
    <row r="1253" spans="1:3" x14ac:dyDescent="0.2">
      <c r="A1253" s="37">
        <v>44915</v>
      </c>
      <c r="B1253" s="24">
        <f>5000000-Scenarios!N943</f>
        <v>-183643.73817637004</v>
      </c>
      <c r="C1253" s="36">
        <f>'Scenarios with Weights'!C941</f>
        <v>2.8875421610500613E-4</v>
      </c>
    </row>
    <row r="1254" spans="1:3" x14ac:dyDescent="0.2">
      <c r="A1254" s="37">
        <v>44526</v>
      </c>
      <c r="B1254" s="24">
        <f>5000000-Scenarios!N675</f>
        <v>-183887.09063263517</v>
      </c>
      <c r="C1254" s="36">
        <f>'Scenarios with Weights'!C673</f>
        <v>7.535532963192691E-5</v>
      </c>
    </row>
    <row r="1255" spans="1:3" x14ac:dyDescent="0.2">
      <c r="A1255" s="37">
        <v>44285</v>
      </c>
      <c r="B1255" s="24">
        <f>5000000-Scenarios!N507</f>
        <v>-183266.16953235865</v>
      </c>
      <c r="C1255" s="36">
        <f>'Scenarios with Weights'!C505</f>
        <v>3.246321583538604E-5</v>
      </c>
    </row>
    <row r="1256" spans="1:3" x14ac:dyDescent="0.2">
      <c r="A1256" s="37">
        <v>44019</v>
      </c>
      <c r="B1256" s="24">
        <f>5000000-Scenarios!N323</f>
        <v>-186009.89581007138</v>
      </c>
      <c r="C1256" s="36">
        <f>'Scenarios with Weights'!C321</f>
        <v>1.2907388926145094E-5</v>
      </c>
    </row>
    <row r="1257" spans="1:3" x14ac:dyDescent="0.2">
      <c r="A1257" s="37">
        <v>45243</v>
      </c>
      <c r="B1257" s="24">
        <f>5000000-Scenarios!N1168</f>
        <v>-184998.37858740706</v>
      </c>
      <c r="C1257" s="36">
        <f>'Scenarios with Weights'!C1166</f>
        <v>8.9193902556738405E-4</v>
      </c>
    </row>
    <row r="1258" spans="1:3" x14ac:dyDescent="0.2">
      <c r="A1258" s="37">
        <v>43906</v>
      </c>
      <c r="B1258" s="24">
        <f>5000000-Scenarios!N245</f>
        <v>-189960.46660301462</v>
      </c>
      <c r="C1258" s="36">
        <f>'Scenarios with Weights'!C243</f>
        <v>8.7304915152233155E-6</v>
      </c>
    </row>
    <row r="1259" spans="1:3" x14ac:dyDescent="0.2">
      <c r="A1259" s="37">
        <v>44329</v>
      </c>
      <c r="B1259" s="24">
        <f>5000000-Scenarios!N538</f>
        <v>-186854.75178952701</v>
      </c>
      <c r="C1259" s="36">
        <f>'Scenarios with Weights'!C536</f>
        <v>3.7920672973599986E-5</v>
      </c>
    </row>
    <row r="1260" spans="1:3" x14ac:dyDescent="0.2">
      <c r="A1260" s="37">
        <v>44411</v>
      </c>
      <c r="B1260" s="24">
        <f>5000000-Scenarios!N594</f>
        <v>-187825.38427847344</v>
      </c>
      <c r="C1260" s="36">
        <f>'Scenarios with Weights'!C592</f>
        <v>5.0209224587616523E-5</v>
      </c>
    </row>
    <row r="1261" spans="1:3" x14ac:dyDescent="0.2">
      <c r="A1261" s="37">
        <v>45328</v>
      </c>
      <c r="B1261" s="24">
        <f>5000000-Scenarios!N1225</f>
        <v>-186627.02145877853</v>
      </c>
      <c r="C1261" s="36">
        <f>'Scenarios with Weights'!C1223</f>
        <v>1.1869148507469955E-3</v>
      </c>
    </row>
    <row r="1262" spans="1:3" x14ac:dyDescent="0.2">
      <c r="A1262" s="37">
        <v>44343</v>
      </c>
      <c r="B1262" s="24">
        <f>5000000-Scenarios!N548</f>
        <v>-189992.35516707785</v>
      </c>
      <c r="C1262" s="36">
        <f>'Scenarios with Weights'!C546</f>
        <v>3.9869907552167173E-5</v>
      </c>
    </row>
    <row r="1263" spans="1:3" x14ac:dyDescent="0.2">
      <c r="A1263" s="37">
        <v>43857</v>
      </c>
      <c r="B1263" s="24">
        <f>5000000-Scenarios!N211</f>
        <v>-191050.31516207289</v>
      </c>
      <c r="C1263" s="36">
        <f>'Scenarios with Weights'!C209</f>
        <v>7.3624683350360508E-6</v>
      </c>
    </row>
    <row r="1264" spans="1:3" x14ac:dyDescent="0.2">
      <c r="A1264" s="37">
        <v>44075</v>
      </c>
      <c r="B1264" s="24">
        <f>5000000-Scenarios!N363</f>
        <v>-190275.80607108958</v>
      </c>
      <c r="C1264" s="36">
        <f>'Scenarios with Weights'!C361</f>
        <v>1.5773031353566637E-5</v>
      </c>
    </row>
    <row r="1265" spans="1:3" x14ac:dyDescent="0.2">
      <c r="A1265" s="37">
        <v>45576</v>
      </c>
      <c r="B1265" s="24">
        <f>5000000-Scenarios!N1397</f>
        <v>-191362.09284524899</v>
      </c>
      <c r="C1265" s="36">
        <f>'Scenarios with Weights'!C1395</f>
        <v>2.8109277018451288E-3</v>
      </c>
    </row>
    <row r="1266" spans="1:3" x14ac:dyDescent="0.2">
      <c r="A1266" s="37">
        <v>44600</v>
      </c>
      <c r="B1266" s="24">
        <f>5000000-Scenarios!N725</f>
        <v>-190252.56342220772</v>
      </c>
      <c r="C1266" s="36">
        <f>'Scenarios with Weights'!C723</f>
        <v>9.6818853746543154E-5</v>
      </c>
    </row>
    <row r="1267" spans="1:3" x14ac:dyDescent="0.2">
      <c r="A1267" s="37">
        <v>44397</v>
      </c>
      <c r="B1267" s="24">
        <f>5000000-Scenarios!N584</f>
        <v>-190831.84206065722</v>
      </c>
      <c r="C1267" s="36">
        <f>'Scenarios with Weights'!C582</f>
        <v>4.7754502148113201E-5</v>
      </c>
    </row>
    <row r="1268" spans="1:3" x14ac:dyDescent="0.2">
      <c r="A1268" s="37">
        <v>45141</v>
      </c>
      <c r="B1268" s="24">
        <f>5000000-Scenarios!N1097</f>
        <v>-193768.19576238282</v>
      </c>
      <c r="C1268" s="36">
        <f>'Scenarios with Weights'!C1095</f>
        <v>6.2484730243645131E-4</v>
      </c>
    </row>
    <row r="1269" spans="1:3" x14ac:dyDescent="0.2">
      <c r="A1269" s="37">
        <v>45103</v>
      </c>
      <c r="B1269" s="24">
        <f>5000000-Scenarios!N1070</f>
        <v>-191069.50944690034</v>
      </c>
      <c r="C1269" s="36">
        <f>'Scenarios with Weights'!C1068</f>
        <v>5.4575419089524955E-4</v>
      </c>
    </row>
    <row r="1270" spans="1:3" x14ac:dyDescent="0.2">
      <c r="A1270" s="37">
        <v>44510</v>
      </c>
      <c r="B1270" s="24">
        <f>5000000-Scenarios!N664</f>
        <v>-190370.57580967247</v>
      </c>
      <c r="C1270" s="36">
        <f>'Scenarios with Weights'!C662</f>
        <v>7.131286131052568E-5</v>
      </c>
    </row>
    <row r="1271" spans="1:3" x14ac:dyDescent="0.2">
      <c r="A1271" s="37">
        <v>45692</v>
      </c>
      <c r="B1271" s="24">
        <f>5000000-Scenarios!N1474</f>
        <v>-194329.21150464285</v>
      </c>
      <c r="C1271" s="36">
        <f>'Scenarios with Weights'!C1472</f>
        <v>4.134970905428104E-3</v>
      </c>
    </row>
    <row r="1272" spans="1:3" x14ac:dyDescent="0.2">
      <c r="A1272" s="37">
        <v>44713</v>
      </c>
      <c r="B1272" s="24">
        <f>5000000-Scenarios!N803</f>
        <v>-189676.05277751945</v>
      </c>
      <c r="C1272" s="36">
        <f>'Scenarios with Weights'!C801</f>
        <v>1.4313954701303285E-4</v>
      </c>
    </row>
    <row r="1273" spans="1:3" x14ac:dyDescent="0.2">
      <c r="A1273" s="37">
        <v>44768</v>
      </c>
      <c r="B1273" s="24">
        <f>5000000-Scenarios!N840</f>
        <v>-192539.37705780473</v>
      </c>
      <c r="C1273" s="36">
        <f>'Scenarios with Weights'!C838</f>
        <v>1.7230808305825947E-4</v>
      </c>
    </row>
    <row r="1274" spans="1:3" x14ac:dyDescent="0.2">
      <c r="A1274" s="37">
        <v>44970</v>
      </c>
      <c r="B1274" s="24">
        <f>5000000-Scenarios!N979</f>
        <v>-190392.6042821575</v>
      </c>
      <c r="C1274" s="36">
        <f>'Scenarios with Weights'!C977</f>
        <v>3.4585768264500842E-4</v>
      </c>
    </row>
    <row r="1275" spans="1:3" x14ac:dyDescent="0.2">
      <c r="A1275" s="37">
        <v>45597</v>
      </c>
      <c r="B1275" s="24">
        <f>5000000-Scenarios!N1412</f>
        <v>-196514.36017670296</v>
      </c>
      <c r="C1275" s="36">
        <f>'Scenarios with Weights'!C1410</f>
        <v>3.0304244712132801E-3</v>
      </c>
    </row>
    <row r="1276" spans="1:3" x14ac:dyDescent="0.2">
      <c r="A1276" s="37">
        <v>43623</v>
      </c>
      <c r="B1276" s="24">
        <f>5000000-Scenarios!N51</f>
        <v>-194500.83768031932</v>
      </c>
      <c r="C1276" s="36">
        <f>'Scenarios with Weights'!C49</f>
        <v>3.3015384485185525E-6</v>
      </c>
    </row>
    <row r="1277" spans="1:3" x14ac:dyDescent="0.2">
      <c r="A1277" s="37">
        <v>45631</v>
      </c>
      <c r="B1277" s="24">
        <f>5000000-Scenarios!N1435</f>
        <v>-198000.96982256602</v>
      </c>
      <c r="C1277" s="36">
        <f>'Scenarios with Weights'!C1433</f>
        <v>3.4007335595529291E-3</v>
      </c>
    </row>
    <row r="1278" spans="1:3" x14ac:dyDescent="0.2">
      <c r="A1278" s="37">
        <v>44609</v>
      </c>
      <c r="B1278" s="24">
        <f>5000000-Scenarios!N732</f>
        <v>-197074.25128262118</v>
      </c>
      <c r="C1278" s="36">
        <f>'Scenarios with Weights'!C730</f>
        <v>1.0027631627192678E-4</v>
      </c>
    </row>
    <row r="1279" spans="1:3" x14ac:dyDescent="0.2">
      <c r="A1279" s="37">
        <v>45181</v>
      </c>
      <c r="B1279" s="24">
        <f>5000000-Scenarios!N1124</f>
        <v>-198504.3143164739</v>
      </c>
      <c r="C1279" s="36">
        <f>'Scenarios with Weights'!C1122</f>
        <v>7.1540293757826412E-4</v>
      </c>
    </row>
    <row r="1280" spans="1:3" x14ac:dyDescent="0.2">
      <c r="A1280" s="37">
        <v>44434</v>
      </c>
      <c r="B1280" s="24">
        <f>5000000-Scenarios!N611</f>
        <v>-199621.02605041303</v>
      </c>
      <c r="C1280" s="36">
        <f>'Scenarios with Weights'!C609</f>
        <v>5.467529584609552E-5</v>
      </c>
    </row>
    <row r="1281" spans="1:3" x14ac:dyDescent="0.2">
      <c r="A1281" s="37">
        <v>44553</v>
      </c>
      <c r="B1281" s="24">
        <f>5000000-Scenarios!N694</f>
        <v>-195787.37818159349</v>
      </c>
      <c r="C1281" s="36">
        <f>'Scenarios with Weights'!C692</f>
        <v>8.288490418661256E-5</v>
      </c>
    </row>
    <row r="1282" spans="1:3" x14ac:dyDescent="0.2">
      <c r="A1282" s="37">
        <v>45678</v>
      </c>
      <c r="B1282" s="24">
        <f>5000000-Scenarios!N1464</f>
        <v>-199829.47339609824</v>
      </c>
      <c r="C1282" s="36">
        <f>'Scenarios with Weights'!C1462</f>
        <v>3.9328127173338953E-3</v>
      </c>
    </row>
    <row r="1283" spans="1:3" x14ac:dyDescent="0.2">
      <c r="A1283" s="37">
        <v>45232</v>
      </c>
      <c r="B1283" s="24">
        <f>5000000-Scenarios!N1161</f>
        <v>-198544.00474902615</v>
      </c>
      <c r="C1283" s="36">
        <f>'Scenarios with Weights'!C1159</f>
        <v>8.6118554488044175E-4</v>
      </c>
    </row>
    <row r="1284" spans="1:3" x14ac:dyDescent="0.2">
      <c r="A1284" s="37">
        <v>44645</v>
      </c>
      <c r="B1284" s="24">
        <f>5000000-Scenarios!N757</f>
        <v>-200462.09689335246</v>
      </c>
      <c r="C1284" s="36">
        <f>'Scenarios with Weights'!C755</f>
        <v>1.1366358579208681E-4</v>
      </c>
    </row>
    <row r="1285" spans="1:3" x14ac:dyDescent="0.2">
      <c r="A1285" s="37">
        <v>43958</v>
      </c>
      <c r="B1285" s="24">
        <f>5000000-Scenarios!N282</f>
        <v>-199600.0524475202</v>
      </c>
      <c r="C1285" s="36">
        <f>'Scenarios with Weights'!C280</f>
        <v>1.0509564187789132E-5</v>
      </c>
    </row>
    <row r="1286" spans="1:3" x14ac:dyDescent="0.2">
      <c r="A1286" s="37">
        <v>44250</v>
      </c>
      <c r="B1286" s="24">
        <f>5000000-Scenarios!N482</f>
        <v>-203208.23252035677</v>
      </c>
      <c r="C1286" s="36">
        <f>'Scenarios with Weights'!C480</f>
        <v>2.8639706161193645E-5</v>
      </c>
    </row>
    <row r="1287" spans="1:3" x14ac:dyDescent="0.2">
      <c r="A1287" s="37">
        <v>43684</v>
      </c>
      <c r="B1287" s="24">
        <f>5000000-Scenarios!N93</f>
        <v>-198592.61383192334</v>
      </c>
      <c r="C1287" s="36">
        <f>'Scenarios with Weights'!C91</f>
        <v>4.0751816115294734E-6</v>
      </c>
    </row>
    <row r="1288" spans="1:3" x14ac:dyDescent="0.2">
      <c r="A1288" s="37">
        <v>45345</v>
      </c>
      <c r="B1288" s="24">
        <f>5000000-Scenarios!N1237</f>
        <v>-204537.11901576724</v>
      </c>
      <c r="C1288" s="36">
        <f>'Scenarios with Weights'!C1235</f>
        <v>1.2604992593971064E-3</v>
      </c>
    </row>
    <row r="1289" spans="1:3" x14ac:dyDescent="0.2">
      <c r="A1289" s="37">
        <v>45419</v>
      </c>
      <c r="B1289" s="24">
        <f>5000000-Scenarios!N1288</f>
        <v>-205581.08944713697</v>
      </c>
      <c r="C1289" s="36">
        <f>'Scenarios with Weights'!C1286</f>
        <v>1.6276666938293126E-3</v>
      </c>
    </row>
    <row r="1290" spans="1:3" x14ac:dyDescent="0.2">
      <c r="A1290" s="37">
        <v>45335</v>
      </c>
      <c r="B1290" s="24">
        <f>5000000-Scenarios!N1230</f>
        <v>-204200.83464242704</v>
      </c>
      <c r="C1290" s="36">
        <f>'Scenarios with Weights'!C1228</f>
        <v>1.2170380602359704E-3</v>
      </c>
    </row>
    <row r="1291" spans="1:3" x14ac:dyDescent="0.2">
      <c r="A1291" s="37">
        <v>45713</v>
      </c>
      <c r="B1291" s="24">
        <f>5000000-Scenarios!N1488</f>
        <v>-206420.01145658083</v>
      </c>
      <c r="C1291" s="36">
        <f>'Scenarios with Weights'!C1486</f>
        <v>4.4355688786596121E-3</v>
      </c>
    </row>
    <row r="1292" spans="1:3" x14ac:dyDescent="0.2">
      <c r="A1292" s="37">
        <v>43769</v>
      </c>
      <c r="B1292" s="24">
        <f>5000000-Scenarios!N153</f>
        <v>-202719.09811327606</v>
      </c>
      <c r="C1292" s="36">
        <f>'Scenarios with Weights'!C151</f>
        <v>5.5050608426104923E-6</v>
      </c>
    </row>
    <row r="1293" spans="1:3" x14ac:dyDescent="0.2">
      <c r="A1293" s="37">
        <v>45187</v>
      </c>
      <c r="B1293" s="24">
        <f>5000000-Scenarios!N1128</f>
        <v>-205597.05535410158</v>
      </c>
      <c r="C1293" s="36">
        <f>'Scenarios with Weights'!C1126</f>
        <v>7.2989165134714818E-4</v>
      </c>
    </row>
    <row r="1294" spans="1:3" x14ac:dyDescent="0.2">
      <c r="A1294" s="37">
        <v>45314</v>
      </c>
      <c r="B1294" s="24">
        <f>5000000-Scenarios!N1215</f>
        <v>-204565.72108586133</v>
      </c>
      <c r="C1294" s="36">
        <f>'Scenarios with Weights'!C1213</f>
        <v>1.1288867385457371E-3</v>
      </c>
    </row>
    <row r="1295" spans="1:3" x14ac:dyDescent="0.2">
      <c r="A1295" s="37">
        <v>44550</v>
      </c>
      <c r="B1295" s="24">
        <f>5000000-Scenarios!N691</f>
        <v>-203087.35621931776</v>
      </c>
      <c r="C1295" s="36">
        <f>'Scenarios with Weights'!C689</f>
        <v>8.1647836631014344E-5</v>
      </c>
    </row>
    <row r="1296" spans="1:3" x14ac:dyDescent="0.2">
      <c r="A1296" s="37">
        <v>45614</v>
      </c>
      <c r="B1296" s="24">
        <f>5000000-Scenarios!N1423</f>
        <v>-205326.41786395945</v>
      </c>
      <c r="C1296" s="36">
        <f>'Scenarios with Weights'!C1421</f>
        <v>3.2022082799141459E-3</v>
      </c>
    </row>
    <row r="1297" spans="1:3" x14ac:dyDescent="0.2">
      <c r="A1297" s="37">
        <v>44960</v>
      </c>
      <c r="B1297" s="24">
        <f>5000000-Scenarios!N973</f>
        <v>-208901.41182425246</v>
      </c>
      <c r="C1297" s="36">
        <f>'Scenarios with Weights'!C971</f>
        <v>3.3561078738837983E-4</v>
      </c>
    </row>
    <row r="1298" spans="1:3" x14ac:dyDescent="0.2">
      <c r="A1298" s="37">
        <v>44599</v>
      </c>
      <c r="B1298" s="24">
        <f>5000000-Scenarios!N724</f>
        <v>-205041.84176952299</v>
      </c>
      <c r="C1298" s="36">
        <f>'Scenarios with Weights'!C722</f>
        <v>9.6334759477810438E-5</v>
      </c>
    </row>
    <row r="1299" spans="1:3" x14ac:dyDescent="0.2">
      <c r="A1299" s="37">
        <v>45541</v>
      </c>
      <c r="B1299" s="24">
        <f>5000000-Scenarios!N1372</f>
        <v>-206949.71128022298</v>
      </c>
      <c r="C1299" s="36">
        <f>'Scenarios with Weights'!C1370</f>
        <v>2.479857320033326E-3</v>
      </c>
    </row>
    <row r="1300" spans="1:3" x14ac:dyDescent="0.2">
      <c r="A1300" s="37">
        <v>43886</v>
      </c>
      <c r="B1300" s="24">
        <f>5000000-Scenarios!N231</f>
        <v>-209820.67272763699</v>
      </c>
      <c r="C1300" s="36">
        <f>'Scenarios with Weights'!C229</f>
        <v>8.1388271477918126E-6</v>
      </c>
    </row>
    <row r="1301" spans="1:3" x14ac:dyDescent="0.2">
      <c r="A1301" s="37">
        <v>45517</v>
      </c>
      <c r="B1301" s="24">
        <f>5000000-Scenarios!N1355</f>
        <v>-210143.54121367633</v>
      </c>
      <c r="C1301" s="36">
        <f>'Scenarios with Weights'!C1353</f>
        <v>2.2772938161557251E-3</v>
      </c>
    </row>
    <row r="1302" spans="1:3" x14ac:dyDescent="0.2">
      <c r="A1302" s="37">
        <v>44404</v>
      </c>
      <c r="B1302" s="24">
        <f>5000000-Scenarios!N589</f>
        <v>-207138.67774656042</v>
      </c>
      <c r="C1302" s="36">
        <f>'Scenarios with Weights'!C587</f>
        <v>4.8966483674289204E-5</v>
      </c>
    </row>
    <row r="1303" spans="1:3" x14ac:dyDescent="0.2">
      <c r="A1303" s="37">
        <v>44782</v>
      </c>
      <c r="B1303" s="24">
        <f>5000000-Scenarios!N850</f>
        <v>-209995.70985705219</v>
      </c>
      <c r="C1303" s="36">
        <f>'Scenarios with Weights'!C848</f>
        <v>1.8116522738946937E-4</v>
      </c>
    </row>
    <row r="1304" spans="1:3" x14ac:dyDescent="0.2">
      <c r="A1304" s="37">
        <v>43815</v>
      </c>
      <c r="B1304" s="24">
        <f>5000000-Scenarios!N184</f>
        <v>-215217.00847533811</v>
      </c>
      <c r="C1304" s="36">
        <f>'Scenarios with Weights'!C182</f>
        <v>6.4305278001710597E-6</v>
      </c>
    </row>
    <row r="1305" spans="1:3" x14ac:dyDescent="0.2">
      <c r="A1305" s="37">
        <v>44931</v>
      </c>
      <c r="B1305" s="24">
        <f>5000000-Scenarios!N953</f>
        <v>-215675.11277347058</v>
      </c>
      <c r="C1305" s="36">
        <f>'Scenarios with Weights'!C951</f>
        <v>3.035970355647449E-4</v>
      </c>
    </row>
    <row r="1306" spans="1:3" x14ac:dyDescent="0.2">
      <c r="A1306" s="37">
        <v>45280</v>
      </c>
      <c r="B1306" s="24">
        <f>5000000-Scenarios!N1194</f>
        <v>-214075.62233706284</v>
      </c>
      <c r="C1306" s="36">
        <f>'Scenarios with Weights'!C1192</f>
        <v>1.0160967608578487E-3</v>
      </c>
    </row>
    <row r="1307" spans="1:3" x14ac:dyDescent="0.2">
      <c r="A1307" s="37">
        <v>45498</v>
      </c>
      <c r="B1307" s="24">
        <f>5000000-Scenarios!N1342</f>
        <v>-216092.59977865964</v>
      </c>
      <c r="C1307" s="36">
        <f>'Scenarios with Weights'!C1340</f>
        <v>2.1336300363606177E-3</v>
      </c>
    </row>
    <row r="1308" spans="1:3" x14ac:dyDescent="0.2">
      <c r="A1308" s="37">
        <v>45055</v>
      </c>
      <c r="B1308" s="24">
        <f>5000000-Scenarios!N1038</f>
        <v>-214849.73954385985</v>
      </c>
      <c r="C1308" s="36">
        <f>'Scenarios with Weights'!C1036</f>
        <v>4.6487443468925648E-4</v>
      </c>
    </row>
    <row r="1309" spans="1:3" x14ac:dyDescent="0.2">
      <c r="A1309" s="37">
        <v>44123</v>
      </c>
      <c r="B1309" s="24">
        <f>5000000-Scenarios!N396</f>
        <v>-215962.31057897769</v>
      </c>
      <c r="C1309" s="36">
        <f>'Scenarios with Weights'!C394</f>
        <v>1.8610305482418847E-5</v>
      </c>
    </row>
    <row r="1310" spans="1:3" x14ac:dyDescent="0.2">
      <c r="A1310" s="37">
        <v>44593</v>
      </c>
      <c r="B1310" s="24">
        <f>5000000-Scenarios!N720</f>
        <v>-217631.79324706644</v>
      </c>
      <c r="C1310" s="36">
        <f>'Scenarios with Weights'!C718</f>
        <v>9.4422466395005378E-5</v>
      </c>
    </row>
    <row r="1311" spans="1:3" x14ac:dyDescent="0.2">
      <c r="A1311" s="37">
        <v>45474</v>
      </c>
      <c r="B1311" s="24">
        <f>5000000-Scenarios!N1325</f>
        <v>-218315.8340785969</v>
      </c>
      <c r="C1311" s="36">
        <f>'Scenarios with Weights'!C1323</f>
        <v>1.9593475997654783E-3</v>
      </c>
    </row>
    <row r="1312" spans="1:3" x14ac:dyDescent="0.2">
      <c r="A1312" s="37">
        <v>44706</v>
      </c>
      <c r="B1312" s="24">
        <f>5000000-Scenarios!N799</f>
        <v>-218523.58092661668</v>
      </c>
      <c r="C1312" s="36">
        <f>'Scenarios with Weights'!C797</f>
        <v>1.4029815552451283E-4</v>
      </c>
    </row>
    <row r="1313" spans="1:3" x14ac:dyDescent="0.2">
      <c r="A1313" s="37">
        <v>45166</v>
      </c>
      <c r="B1313" s="24">
        <f>5000000-Scenarios!N1114</f>
        <v>-219960.80470385775</v>
      </c>
      <c r="C1313" s="36">
        <f>'Scenarios with Weights'!C1112</f>
        <v>6.8042698129565913E-4</v>
      </c>
    </row>
    <row r="1314" spans="1:3" x14ac:dyDescent="0.2">
      <c r="A1314" s="37">
        <v>45135</v>
      </c>
      <c r="B1314" s="24">
        <f>5000000-Scenarios!N1093</f>
        <v>-223586.78356597852</v>
      </c>
      <c r="C1314" s="36">
        <f>'Scenarios with Weights'!C1091</f>
        <v>6.1244377144996625E-4</v>
      </c>
    </row>
    <row r="1315" spans="1:3" x14ac:dyDescent="0.2">
      <c r="A1315" s="37">
        <v>45414</v>
      </c>
      <c r="B1315" s="24">
        <f>5000000-Scenarios!N1285</f>
        <v>-223631.63616966736</v>
      </c>
      <c r="C1315" s="36">
        <f>'Scenarios with Weights'!C1283</f>
        <v>1.6033735649655734E-3</v>
      </c>
    </row>
    <row r="1316" spans="1:3" x14ac:dyDescent="0.2">
      <c r="A1316" s="37">
        <v>44503</v>
      </c>
      <c r="B1316" s="24">
        <f>5000000-Scenarios!N659</f>
        <v>-221718.78318690136</v>
      </c>
      <c r="C1316" s="36">
        <f>'Scenarios with Weights'!C657</f>
        <v>6.9547779074643384E-5</v>
      </c>
    </row>
    <row r="1317" spans="1:3" x14ac:dyDescent="0.2">
      <c r="A1317" s="37">
        <v>43990</v>
      </c>
      <c r="B1317" s="24">
        <f>5000000-Scenarios!N303</f>
        <v>-223640.33834823314</v>
      </c>
      <c r="C1317" s="36">
        <f>'Scenarios with Weights'!C301</f>
        <v>1.1676159295571394E-5</v>
      </c>
    </row>
    <row r="1318" spans="1:3" x14ac:dyDescent="0.2">
      <c r="A1318" s="37">
        <v>43752</v>
      </c>
      <c r="B1318" s="24">
        <f>5000000-Scenarios!N140</f>
        <v>-224992.13348605204</v>
      </c>
      <c r="C1318" s="36">
        <f>'Scenarios with Weights'!C138</f>
        <v>5.1577723886390442E-6</v>
      </c>
    </row>
    <row r="1319" spans="1:3" x14ac:dyDescent="0.2">
      <c r="A1319" s="37">
        <v>44735</v>
      </c>
      <c r="B1319" s="24">
        <f>5000000-Scenarios!N818</f>
        <v>-222567.11307080183</v>
      </c>
      <c r="C1319" s="36">
        <f>'Scenarios with Weights'!C816</f>
        <v>1.5431687758526977E-4</v>
      </c>
    </row>
    <row r="1320" spans="1:3" x14ac:dyDescent="0.2">
      <c r="A1320" s="37">
        <v>44085</v>
      </c>
      <c r="B1320" s="24">
        <f>5000000-Scenarios!N370</f>
        <v>-224297.09456705861</v>
      </c>
      <c r="C1320" s="36">
        <f>'Scenarios with Weights'!C368</f>
        <v>1.6336296282930713E-5</v>
      </c>
    </row>
    <row r="1321" spans="1:3" x14ac:dyDescent="0.2">
      <c r="A1321" s="37">
        <v>45457</v>
      </c>
      <c r="B1321" s="24">
        <f>5000000-Scenarios!N1315</f>
        <v>-228969.79562960565</v>
      </c>
      <c r="C1321" s="36">
        <f>'Scenarios with Weights'!C1313</f>
        <v>1.8635553512407416E-3</v>
      </c>
    </row>
    <row r="1322" spans="1:3" x14ac:dyDescent="0.2">
      <c r="A1322" s="37">
        <v>44748</v>
      </c>
      <c r="B1322" s="24">
        <f>5000000-Scenarios!N826</f>
        <v>-222629.74116468988</v>
      </c>
      <c r="C1322" s="36">
        <f>'Scenarios with Weights'!C824</f>
        <v>1.6063078484564077E-4</v>
      </c>
    </row>
    <row r="1323" spans="1:3" x14ac:dyDescent="0.2">
      <c r="A1323" s="37">
        <v>43644</v>
      </c>
      <c r="B1323" s="24">
        <f>5000000-Scenarios!N66</f>
        <v>-224965.13372926787</v>
      </c>
      <c r="C1323" s="36">
        <f>'Scenarios with Weights'!C64</f>
        <v>3.5593455144629646E-6</v>
      </c>
    </row>
    <row r="1324" spans="1:3" x14ac:dyDescent="0.2">
      <c r="A1324" s="37">
        <v>44179</v>
      </c>
      <c r="B1324" s="24">
        <f>5000000-Scenarios!N435</f>
        <v>-227552.57856434956</v>
      </c>
      <c r="C1324" s="36">
        <f>'Scenarios with Weights'!C433</f>
        <v>2.262837425024486E-5</v>
      </c>
    </row>
    <row r="1325" spans="1:3" x14ac:dyDescent="0.2">
      <c r="A1325" s="37">
        <v>45204</v>
      </c>
      <c r="B1325" s="24">
        <f>5000000-Scenarios!N1141</f>
        <v>-226655.01729678269</v>
      </c>
      <c r="C1325" s="36">
        <f>'Scenarios with Weights'!C1139</f>
        <v>7.790374693598547E-4</v>
      </c>
    </row>
    <row r="1326" spans="1:3" x14ac:dyDescent="0.2">
      <c r="A1326" s="37">
        <v>44106</v>
      </c>
      <c r="B1326" s="24">
        <f>5000000-Scenarios!N385</f>
        <v>-226063.74206552096</v>
      </c>
      <c r="C1326" s="36">
        <f>'Scenarios with Weights'!C383</f>
        <v>1.7611947825014304E-5</v>
      </c>
    </row>
    <row r="1327" spans="1:3" x14ac:dyDescent="0.2">
      <c r="A1327" s="37">
        <v>45413</v>
      </c>
      <c r="B1327" s="24">
        <f>5000000-Scenarios!N1284</f>
        <v>-227793.8442802215</v>
      </c>
      <c r="C1327" s="36">
        <f>'Scenarios with Weights'!C1282</f>
        <v>1.5953566971407456E-3</v>
      </c>
    </row>
    <row r="1328" spans="1:3" x14ac:dyDescent="0.2">
      <c r="A1328" s="37">
        <v>45093</v>
      </c>
      <c r="B1328" s="24">
        <f>5000000-Scenarios!N1065</f>
        <v>-229979.47734008264</v>
      </c>
      <c r="C1328" s="36">
        <f>'Scenarios with Weights'!C1063</f>
        <v>5.3224609418162994E-4</v>
      </c>
    </row>
    <row r="1329" spans="1:3" x14ac:dyDescent="0.2">
      <c r="A1329" s="37">
        <v>45433</v>
      </c>
      <c r="B1329" s="24">
        <f>5000000-Scenarios!N1298</f>
        <v>-226519.21364937071</v>
      </c>
      <c r="C1329" s="36">
        <f>'Scenarios with Weights'!C1296</f>
        <v>1.7113335687342765E-3</v>
      </c>
    </row>
    <row r="1330" spans="1:3" x14ac:dyDescent="0.2">
      <c r="A1330" s="37">
        <v>44761</v>
      </c>
      <c r="B1330" s="24">
        <f>5000000-Scenarios!N835</f>
        <v>-229360.77779316436</v>
      </c>
      <c r="C1330" s="36">
        <f>'Scenarios with Weights'!C833</f>
        <v>1.6804324315538807E-4</v>
      </c>
    </row>
    <row r="1331" spans="1:3" x14ac:dyDescent="0.2">
      <c r="A1331" s="37">
        <v>45005</v>
      </c>
      <c r="B1331" s="24">
        <f>5000000-Scenarios!N1003</f>
        <v>-230664.77694359981</v>
      </c>
      <c r="C1331" s="36">
        <f>'Scenarios with Weights'!C1001</f>
        <v>3.9007084340021703E-4</v>
      </c>
    </row>
    <row r="1332" spans="1:3" x14ac:dyDescent="0.2">
      <c r="A1332" s="37">
        <v>45607</v>
      </c>
      <c r="B1332" s="24">
        <f>5000000-Scenarios!N1418</f>
        <v>-231217.59983718395</v>
      </c>
      <c r="C1332" s="36">
        <f>'Scenarios with Weights'!C1416</f>
        <v>3.1229496322228152E-3</v>
      </c>
    </row>
    <row r="1333" spans="1:3" x14ac:dyDescent="0.2">
      <c r="A1333" s="37">
        <v>44760</v>
      </c>
      <c r="B1333" s="24">
        <f>5000000-Scenarios!N834</f>
        <v>-228818.99162698165</v>
      </c>
      <c r="C1333" s="36">
        <f>'Scenarios with Weights'!C832</f>
        <v>1.6720302693961107E-4</v>
      </c>
    </row>
    <row r="1334" spans="1:3" x14ac:dyDescent="0.2">
      <c r="A1334" s="37">
        <v>43812</v>
      </c>
      <c r="B1334" s="24">
        <f>5000000-Scenarios!N183</f>
        <v>-232113.35922809597</v>
      </c>
      <c r="C1334" s="36">
        <f>'Scenarios with Weights'!C181</f>
        <v>6.3983751611702041E-6</v>
      </c>
    </row>
    <row r="1335" spans="1:3" x14ac:dyDescent="0.2">
      <c r="A1335" s="37">
        <v>44267</v>
      </c>
      <c r="B1335" s="24">
        <f>5000000-Scenarios!N495</f>
        <v>-233252.56656201556</v>
      </c>
      <c r="C1335" s="36">
        <f>'Scenarios with Weights'!C493</f>
        <v>3.0568104416383406E-5</v>
      </c>
    </row>
    <row r="1336" spans="1:3" x14ac:dyDescent="0.2">
      <c r="A1336" s="37">
        <v>44637</v>
      </c>
      <c r="B1336" s="24">
        <f>5000000-Scenarios!N751</f>
        <v>-232107.876522623</v>
      </c>
      <c r="C1336" s="36">
        <f>'Scenarios with Weights'!C749</f>
        <v>1.1029601896749847E-4</v>
      </c>
    </row>
    <row r="1337" spans="1:3" x14ac:dyDescent="0.2">
      <c r="A1337" s="37">
        <v>45219</v>
      </c>
      <c r="B1337" s="24">
        <f>5000000-Scenarios!N1152</f>
        <v>-235291.47842250392</v>
      </c>
      <c r="C1337" s="36">
        <f>'Scenarios with Weights'!C1150</f>
        <v>8.2319828738339077E-4</v>
      </c>
    </row>
    <row r="1338" spans="1:3" x14ac:dyDescent="0.2">
      <c r="A1338" s="37">
        <v>43888</v>
      </c>
      <c r="B1338" s="24">
        <f>5000000-Scenarios!N233</f>
        <v>-232124.75432995707</v>
      </c>
      <c r="C1338" s="36">
        <f>'Scenarios with Weights'!C231</f>
        <v>8.2208299263067238E-6</v>
      </c>
    </row>
    <row r="1339" spans="1:3" x14ac:dyDescent="0.2">
      <c r="A1339" s="37">
        <v>43949</v>
      </c>
      <c r="B1339" s="24">
        <f>5000000-Scenarios!N275</f>
        <v>-234670.10088998731</v>
      </c>
      <c r="C1339" s="36">
        <f>'Scenarios with Weights'!C273</f>
        <v>1.0147201212279958E-5</v>
      </c>
    </row>
    <row r="1340" spans="1:3" x14ac:dyDescent="0.2">
      <c r="A1340" s="37">
        <v>44790</v>
      </c>
      <c r="B1340" s="24">
        <f>5000000-Scenarios!N856</f>
        <v>-235982.8063301174</v>
      </c>
      <c r="C1340" s="36">
        <f>'Scenarios with Weights'!C854</f>
        <v>1.86696578522873E-4</v>
      </c>
    </row>
    <row r="1341" spans="1:3" x14ac:dyDescent="0.2">
      <c r="A1341" s="37">
        <v>43993</v>
      </c>
      <c r="B1341" s="24">
        <f>5000000-Scenarios!N306</f>
        <v>-235580.93703397736</v>
      </c>
      <c r="C1341" s="36">
        <f>'Scenarios with Weights'!C304</f>
        <v>1.1853067814333803E-5</v>
      </c>
    </row>
    <row r="1342" spans="1:3" x14ac:dyDescent="0.2">
      <c r="A1342" s="37">
        <v>44762</v>
      </c>
      <c r="B1342" s="24">
        <f>5000000-Scenarios!N836</f>
        <v>-237606.11498993076</v>
      </c>
      <c r="C1342" s="36">
        <f>'Scenarios with Weights'!C834</f>
        <v>1.6888768156320404E-4</v>
      </c>
    </row>
    <row r="1343" spans="1:3" x14ac:dyDescent="0.2">
      <c r="A1343" s="37">
        <v>45747</v>
      </c>
      <c r="B1343" s="24">
        <f>5000000-Scenarios!N1512</f>
        <v>-237266.31101313327</v>
      </c>
      <c r="C1343" s="36">
        <f>'Scenarios with Weights'!C1510</f>
        <v>5.0025955191355075E-3</v>
      </c>
    </row>
    <row r="1344" spans="1:3" x14ac:dyDescent="0.2">
      <c r="A1344" s="37">
        <v>44335</v>
      </c>
      <c r="B1344" s="24">
        <f>5000000-Scenarios!N542</f>
        <v>-236471.43113635853</v>
      </c>
      <c r="C1344" s="36">
        <f>'Scenarios with Weights'!C540</f>
        <v>3.8688662239198788E-5</v>
      </c>
    </row>
    <row r="1345" spans="1:3" x14ac:dyDescent="0.2">
      <c r="A1345" s="37">
        <v>45079</v>
      </c>
      <c r="B1345" s="24">
        <f>5000000-Scenarios!N1055</f>
        <v>-240214.80010311957</v>
      </c>
      <c r="C1345" s="36">
        <f>'Scenarios with Weights'!C1053</f>
        <v>5.0622465207698746E-4</v>
      </c>
    </row>
    <row r="1346" spans="1:3" x14ac:dyDescent="0.2">
      <c r="A1346" s="37">
        <v>44851</v>
      </c>
      <c r="B1346" s="24">
        <f>5000000-Scenarios!N898</f>
        <v>-240675.43357022852</v>
      </c>
      <c r="C1346" s="36">
        <f>'Scenarios with Weights'!C896</f>
        <v>2.304448291593491E-4</v>
      </c>
    </row>
    <row r="1347" spans="1:3" x14ac:dyDescent="0.2">
      <c r="A1347" s="37">
        <v>45149</v>
      </c>
      <c r="B1347" s="24">
        <f>5000000-Scenarios!N1103</f>
        <v>-240678.89107074589</v>
      </c>
      <c r="C1347" s="36">
        <f>'Scenarios with Weights'!C1101</f>
        <v>6.4392518997778302E-4</v>
      </c>
    </row>
    <row r="1348" spans="1:3" x14ac:dyDescent="0.2">
      <c r="A1348" s="37">
        <v>44769</v>
      </c>
      <c r="B1348" s="24">
        <f>5000000-Scenarios!N841</f>
        <v>-241475.34351835493</v>
      </c>
      <c r="C1348" s="36">
        <f>'Scenarios with Weights'!C839</f>
        <v>1.7317395282237129E-4</v>
      </c>
    </row>
    <row r="1349" spans="1:3" x14ac:dyDescent="0.2">
      <c r="A1349" s="37">
        <v>44375</v>
      </c>
      <c r="B1349" s="24">
        <f>5000000-Scenarios!N569</f>
        <v>-242731.58373719733</v>
      </c>
      <c r="C1349" s="36">
        <f>'Scenarios with Weights'!C567</f>
        <v>4.4295594313957993E-5</v>
      </c>
    </row>
    <row r="1350" spans="1:3" x14ac:dyDescent="0.2">
      <c r="A1350" s="37">
        <v>44112</v>
      </c>
      <c r="B1350" s="24">
        <f>5000000-Scenarios!N389</f>
        <v>-242354.67926209606</v>
      </c>
      <c r="C1350" s="36">
        <f>'Scenarios with Weights'!C387</f>
        <v>1.7968634186707138E-5</v>
      </c>
    </row>
    <row r="1351" spans="1:3" x14ac:dyDescent="0.2">
      <c r="A1351" s="37">
        <v>44309</v>
      </c>
      <c r="B1351" s="24">
        <f>5000000-Scenarios!N524</f>
        <v>-243357.72219430003</v>
      </c>
      <c r="C1351" s="36">
        <f>'Scenarios with Weights'!C522</f>
        <v>3.5350793494491642E-5</v>
      </c>
    </row>
    <row r="1352" spans="1:3" x14ac:dyDescent="0.2">
      <c r="A1352" s="37">
        <v>44145</v>
      </c>
      <c r="B1352" s="24">
        <f>5000000-Scenarios!N412</f>
        <v>-242378.03601436783</v>
      </c>
      <c r="C1352" s="36">
        <f>'Scenarios with Weights'!C410</f>
        <v>2.01643492119769E-5</v>
      </c>
    </row>
    <row r="1353" spans="1:3" x14ac:dyDescent="0.2">
      <c r="A1353" s="37">
        <v>44363</v>
      </c>
      <c r="B1353" s="24">
        <f>5000000-Scenarios!N561</f>
        <v>-244896.54576398246</v>
      </c>
      <c r="C1353" s="36">
        <f>'Scenarios with Weights'!C559</f>
        <v>4.2554469318459122E-5</v>
      </c>
    </row>
    <row r="1354" spans="1:3" x14ac:dyDescent="0.2">
      <c r="A1354" s="37">
        <v>44869</v>
      </c>
      <c r="B1354" s="24">
        <f>5000000-Scenarios!N912</f>
        <v>-245708.85626635514</v>
      </c>
      <c r="C1354" s="36">
        <f>'Scenarios with Weights'!C910</f>
        <v>2.4719736507103991E-4</v>
      </c>
    </row>
    <row r="1355" spans="1:3" x14ac:dyDescent="0.2">
      <c r="A1355" s="37">
        <v>43983</v>
      </c>
      <c r="B1355" s="24">
        <f>5000000-Scenarios!N298</f>
        <v>-246912.45491537452</v>
      </c>
      <c r="C1355" s="36">
        <f>'Scenarios with Weights'!C296</f>
        <v>1.1387159794258395E-5</v>
      </c>
    </row>
    <row r="1356" spans="1:3" x14ac:dyDescent="0.2">
      <c r="A1356" s="37">
        <v>43872</v>
      </c>
      <c r="B1356" s="24">
        <f>5000000-Scenarios!N222</f>
        <v>-246153.32579228748</v>
      </c>
      <c r="C1356" s="36">
        <f>'Scenarios with Weights'!C220</f>
        <v>7.7798200506277769E-6</v>
      </c>
    </row>
    <row r="1357" spans="1:3" x14ac:dyDescent="0.2">
      <c r="A1357" s="37">
        <v>44684</v>
      </c>
      <c r="B1357" s="24">
        <f>5000000-Scenarios!N783</f>
        <v>-243618.57454678789</v>
      </c>
      <c r="C1357" s="36">
        <f>'Scenarios with Weights'!C781</f>
        <v>1.2948553436975085E-4</v>
      </c>
    </row>
    <row r="1358" spans="1:3" x14ac:dyDescent="0.2">
      <c r="A1358" s="37">
        <v>44774</v>
      </c>
      <c r="B1358" s="24">
        <f>5000000-Scenarios!N844</f>
        <v>-246020.46560539864</v>
      </c>
      <c r="C1358" s="36">
        <f>'Scenarios with Weights'!C842</f>
        <v>1.7579775631001789E-4</v>
      </c>
    </row>
    <row r="1359" spans="1:3" x14ac:dyDescent="0.2">
      <c r="A1359" s="37">
        <v>45421</v>
      </c>
      <c r="B1359" s="24">
        <f>5000000-Scenarios!N1290</f>
        <v>-249193.16268800199</v>
      </c>
      <c r="C1359" s="36">
        <f>'Scenarios with Weights'!C1288</f>
        <v>1.644066254720146E-3</v>
      </c>
    </row>
    <row r="1360" spans="1:3" x14ac:dyDescent="0.2">
      <c r="A1360" s="37">
        <v>45190</v>
      </c>
      <c r="B1360" s="24">
        <f>5000000-Scenarios!N1131</f>
        <v>-248820.79787833616</v>
      </c>
      <c r="C1360" s="36">
        <f>'Scenarios with Weights'!C1129</f>
        <v>7.4095042912057651E-4</v>
      </c>
    </row>
    <row r="1361" spans="1:3" x14ac:dyDescent="0.2">
      <c r="A1361" s="37">
        <v>43997</v>
      </c>
      <c r="B1361" s="24">
        <f>5000000-Scenarios!N308</f>
        <v>-252310.15501460992</v>
      </c>
      <c r="C1361" s="36">
        <f>'Scenarios with Weights'!C306</f>
        <v>1.1972493436361508E-5</v>
      </c>
    </row>
    <row r="1362" spans="1:3" x14ac:dyDescent="0.2">
      <c r="A1362" s="37">
        <v>45475</v>
      </c>
      <c r="B1362" s="24">
        <f>5000000-Scenarios!N1326</f>
        <v>-258594.26189225726</v>
      </c>
      <c r="C1362" s="36">
        <f>'Scenarios with Weights'!C1324</f>
        <v>1.969193567603496E-3</v>
      </c>
    </row>
    <row r="1363" spans="1:3" x14ac:dyDescent="0.2">
      <c r="A1363" s="37">
        <v>44295</v>
      </c>
      <c r="B1363" s="24">
        <f>5000000-Scenarios!N514</f>
        <v>-261195.18861503899</v>
      </c>
      <c r="C1363" s="36">
        <f>'Scenarios with Weights'!C512</f>
        <v>3.3622497812614506E-5</v>
      </c>
    </row>
    <row r="1364" spans="1:3" x14ac:dyDescent="0.2">
      <c r="A1364" s="37">
        <v>44784</v>
      </c>
      <c r="B1364" s="24">
        <f>5000000-Scenarios!N852</f>
        <v>-260400.67748388834</v>
      </c>
      <c r="C1364" s="36">
        <f>'Scenarios with Weights'!C850</f>
        <v>1.8299055820759005E-4</v>
      </c>
    </row>
    <row r="1365" spans="1:3" x14ac:dyDescent="0.2">
      <c r="A1365" s="37">
        <v>45022</v>
      </c>
      <c r="B1365" s="24">
        <f>5000000-Scenarios!N1016</f>
        <v>-259659.30261292029</v>
      </c>
      <c r="C1365" s="36">
        <f>'Scenarios with Weights'!C1014</f>
        <v>4.1633549603246417E-4</v>
      </c>
    </row>
    <row r="1366" spans="1:3" x14ac:dyDescent="0.2">
      <c r="A1366" s="37">
        <v>44979</v>
      </c>
      <c r="B1366" s="24">
        <f>5000000-Scenarios!N985</f>
        <v>-259876.40885414835</v>
      </c>
      <c r="C1366" s="36">
        <f>'Scenarios with Weights'!C983</f>
        <v>3.5641743692269956E-4</v>
      </c>
    </row>
    <row r="1367" spans="1:3" x14ac:dyDescent="0.2">
      <c r="A1367" s="37">
        <v>44965</v>
      </c>
      <c r="B1367" s="24">
        <f>5000000-Scenarios!N976</f>
        <v>-264919.19546655379</v>
      </c>
      <c r="C1367" s="36">
        <f>'Scenarios with Weights'!C974</f>
        <v>3.4069571349932133E-4</v>
      </c>
    </row>
    <row r="1368" spans="1:3" x14ac:dyDescent="0.2">
      <c r="A1368" s="37">
        <v>45119</v>
      </c>
      <c r="B1368" s="24">
        <f>5000000-Scenarios!N1081</f>
        <v>-264429.04584766179</v>
      </c>
      <c r="C1368" s="36">
        <f>'Scenarios with Weights'!C1079</f>
        <v>5.7669102314994371E-4</v>
      </c>
    </row>
    <row r="1369" spans="1:3" x14ac:dyDescent="0.2">
      <c r="A1369" s="37">
        <v>43705</v>
      </c>
      <c r="B1369" s="24">
        <f>5000000-Scenarios!N108</f>
        <v>-265693.23651794158</v>
      </c>
      <c r="C1369" s="36">
        <f>'Scenarios with Weights'!C106</f>
        <v>4.3934001120380628E-6</v>
      </c>
    </row>
    <row r="1370" spans="1:3" x14ac:dyDescent="0.2">
      <c r="A1370" s="37">
        <v>45737</v>
      </c>
      <c r="B1370" s="24">
        <f>5000000-Scenarios!N1506</f>
        <v>-263039.75844712555</v>
      </c>
      <c r="C1370" s="36">
        <f>'Scenarios with Weights'!C1504</f>
        <v>4.8543811671979339E-3</v>
      </c>
    </row>
    <row r="1371" spans="1:3" x14ac:dyDescent="0.2">
      <c r="A1371" s="37">
        <v>44635</v>
      </c>
      <c r="B1371" s="24">
        <f>5000000-Scenarios!N749</f>
        <v>-264149.38003541529</v>
      </c>
      <c r="C1371" s="36">
        <f>'Scenarios with Weights'!C747</f>
        <v>1.0919581617829765E-4</v>
      </c>
    </row>
    <row r="1372" spans="1:3" x14ac:dyDescent="0.2">
      <c r="A1372" s="37">
        <v>44225</v>
      </c>
      <c r="B1372" s="24">
        <f>5000000-Scenarios!N466</f>
        <v>-267472.45176573098</v>
      </c>
      <c r="C1372" s="36">
        <f>'Scenarios with Weights'!C464</f>
        <v>2.6432476197642313E-5</v>
      </c>
    </row>
    <row r="1373" spans="1:3" x14ac:dyDescent="0.2">
      <c r="A1373" s="37">
        <v>45056</v>
      </c>
      <c r="B1373" s="24">
        <f>5000000-Scenarios!N1039</f>
        <v>-269263.40819729306</v>
      </c>
      <c r="C1373" s="36">
        <f>'Scenarios with Weights'!C1037</f>
        <v>4.6721048712488087E-4</v>
      </c>
    </row>
    <row r="1374" spans="1:3" x14ac:dyDescent="0.2">
      <c r="A1374" s="37">
        <v>45308</v>
      </c>
      <c r="B1374" s="24">
        <f>5000000-Scenarios!N1211</f>
        <v>-267775.7764083175</v>
      </c>
      <c r="C1374" s="36">
        <f>'Scenarios with Weights'!C1209</f>
        <v>1.1064777730477894E-3</v>
      </c>
    </row>
    <row r="1375" spans="1:3" x14ac:dyDescent="0.2">
      <c r="A1375" s="37">
        <v>45706</v>
      </c>
      <c r="B1375" s="24">
        <f>5000000-Scenarios!N1483</f>
        <v>-264959.62720030732</v>
      </c>
      <c r="C1375" s="36">
        <f>'Scenarios with Weights'!C1481</f>
        <v>4.3257830182989801E-3</v>
      </c>
    </row>
    <row r="1376" spans="1:3" x14ac:dyDescent="0.2">
      <c r="A1376" s="37">
        <v>44544</v>
      </c>
      <c r="B1376" s="24">
        <f>5000000-Scenarios!N687</f>
        <v>-272476.57708795369</v>
      </c>
      <c r="C1376" s="36">
        <f>'Scenarios with Weights'!C685</f>
        <v>8.0027086301000307E-5</v>
      </c>
    </row>
    <row r="1377" spans="1:3" x14ac:dyDescent="0.2">
      <c r="A1377" s="37">
        <v>45404</v>
      </c>
      <c r="B1377" s="24">
        <f>5000000-Scenarios!N1277</f>
        <v>-274672.73640462011</v>
      </c>
      <c r="C1377" s="36">
        <f>'Scenarios with Weights'!C1275</f>
        <v>1.5403498301151755E-3</v>
      </c>
    </row>
    <row r="1378" spans="1:3" x14ac:dyDescent="0.2">
      <c r="A1378" s="37">
        <v>45260</v>
      </c>
      <c r="B1378" s="24">
        <f>5000000-Scenarios!N1180</f>
        <v>-278470.97777375858</v>
      </c>
      <c r="C1378" s="36">
        <f>'Scenarios with Weights'!C1178</f>
        <v>9.4723600471211856E-4</v>
      </c>
    </row>
    <row r="1379" spans="1:3" x14ac:dyDescent="0.2">
      <c r="A1379" s="37">
        <v>44265</v>
      </c>
      <c r="B1379" s="24">
        <f>5000000-Scenarios!N493</f>
        <v>-273311.47419656813</v>
      </c>
      <c r="C1379" s="36">
        <f>'Scenarios with Weights'!C491</f>
        <v>3.0263187574829982E-5</v>
      </c>
    </row>
    <row r="1380" spans="1:3" x14ac:dyDescent="0.2">
      <c r="A1380" s="37">
        <v>45566</v>
      </c>
      <c r="B1380" s="24">
        <f>5000000-Scenarios!N1389</f>
        <v>-276025.52079459932</v>
      </c>
      <c r="C1380" s="36">
        <f>'Scenarios with Weights'!C1387</f>
        <v>2.7004386891561049E-3</v>
      </c>
    </row>
    <row r="1381" spans="1:3" x14ac:dyDescent="0.2">
      <c r="A1381" s="37">
        <v>44202</v>
      </c>
      <c r="B1381" s="24">
        <f>5000000-Scenarios!N450</f>
        <v>-276416.22698997706</v>
      </c>
      <c r="C1381" s="36">
        <f>'Scenarios with Weights'!C448</f>
        <v>2.4395354966512272E-5</v>
      </c>
    </row>
    <row r="1382" spans="1:3" x14ac:dyDescent="0.2">
      <c r="A1382" s="37">
        <v>44041</v>
      </c>
      <c r="B1382" s="24">
        <f>5000000-Scenarios!N339</f>
        <v>-278665.86197805963</v>
      </c>
      <c r="C1382" s="36">
        <f>'Scenarios with Weights'!C337</f>
        <v>1.3985213620887058E-5</v>
      </c>
    </row>
    <row r="1383" spans="1:3" x14ac:dyDescent="0.2">
      <c r="A1383" s="37">
        <v>45680</v>
      </c>
      <c r="B1383" s="24">
        <f>5000000-Scenarios!N1466</f>
        <v>-280441.26154435985</v>
      </c>
      <c r="C1383" s="36">
        <f>'Scenarios with Weights'!C1464</f>
        <v>3.9724377842316055E-3</v>
      </c>
    </row>
    <row r="1384" spans="1:3" x14ac:dyDescent="0.2">
      <c r="A1384" s="37">
        <v>44263</v>
      </c>
      <c r="B1384" s="24">
        <f>5000000-Scenarios!N491</f>
        <v>-277349.52314440906</v>
      </c>
      <c r="C1384" s="36">
        <f>'Scenarios with Weights'!C489</f>
        <v>2.9961312278771059E-5</v>
      </c>
    </row>
    <row r="1385" spans="1:3" x14ac:dyDescent="0.2">
      <c r="A1385" s="37">
        <v>44168</v>
      </c>
      <c r="B1385" s="24">
        <f>5000000-Scenarios!N428</f>
        <v>-286059.51302083861</v>
      </c>
      <c r="C1385" s="36">
        <f>'Scenarios with Weights'!C426</f>
        <v>2.1848162542343502E-5</v>
      </c>
    </row>
    <row r="1386" spans="1:3" x14ac:dyDescent="0.2">
      <c r="A1386" s="37">
        <v>44054</v>
      </c>
      <c r="B1386" s="24">
        <f>5000000-Scenarios!N348</f>
        <v>-284041.27017438132</v>
      </c>
      <c r="C1386" s="36">
        <f>'Scenarios with Weights'!C346</f>
        <v>1.463057442776696E-5</v>
      </c>
    </row>
    <row r="1387" spans="1:3" x14ac:dyDescent="0.2">
      <c r="A1387" s="37">
        <v>45044</v>
      </c>
      <c r="B1387" s="24">
        <f>5000000-Scenarios!N1031</f>
        <v>-281994.88992033154</v>
      </c>
      <c r="C1387" s="36">
        <f>'Scenarios with Weights'!C1029</f>
        <v>4.4884586486636431E-4</v>
      </c>
    </row>
    <row r="1388" spans="1:3" x14ac:dyDescent="0.2">
      <c r="A1388" s="37">
        <v>45061</v>
      </c>
      <c r="B1388" s="24">
        <f>5000000-Scenarios!N1042</f>
        <v>-287481.32570898905</v>
      </c>
      <c r="C1388" s="36">
        <f>'Scenarios with Weights'!C1040</f>
        <v>4.7428931442889641E-4</v>
      </c>
    </row>
    <row r="1389" spans="1:3" x14ac:dyDescent="0.2">
      <c r="A1389" s="37">
        <v>45071</v>
      </c>
      <c r="B1389" s="24">
        <f>5000000-Scenarios!N1050</f>
        <v>-277636.27338399366</v>
      </c>
      <c r="C1389" s="36">
        <f>'Scenarios with Weights'!C1048</f>
        <v>4.9369496073763716E-4</v>
      </c>
    </row>
    <row r="1390" spans="1:3" x14ac:dyDescent="0.2">
      <c r="A1390" s="37">
        <v>44879</v>
      </c>
      <c r="B1390" s="24">
        <f>5000000-Scenarios!N918</f>
        <v>-284853.97480504122</v>
      </c>
      <c r="C1390" s="36">
        <f>'Scenarios with Weights'!C916</f>
        <v>2.5474481468464928E-4</v>
      </c>
    </row>
    <row r="1391" spans="1:3" x14ac:dyDescent="0.2">
      <c r="A1391" s="37">
        <v>45370</v>
      </c>
      <c r="B1391" s="24">
        <f>5000000-Scenarios!N1254</f>
        <v>-290326.46013861243</v>
      </c>
      <c r="C1391" s="36">
        <f>'Scenarios with Weights'!C1252</f>
        <v>1.3726196826851392E-3</v>
      </c>
    </row>
    <row r="1392" spans="1:3" x14ac:dyDescent="0.2">
      <c r="A1392" s="37">
        <v>43934</v>
      </c>
      <c r="B1392" s="24">
        <f>5000000-Scenarios!N264</f>
        <v>-289246.05644659512</v>
      </c>
      <c r="C1392" s="36">
        <f>'Scenarios with Weights'!C262</f>
        <v>9.6028503395296577E-6</v>
      </c>
    </row>
    <row r="1393" spans="1:3" x14ac:dyDescent="0.2">
      <c r="A1393" s="37">
        <v>43899</v>
      </c>
      <c r="B1393" s="24">
        <f>5000000-Scenarios!N240</f>
        <v>-294130.43898656406</v>
      </c>
      <c r="C1393" s="36">
        <f>'Scenarios with Weights'!C238</f>
        <v>8.5144009643626494E-6</v>
      </c>
    </row>
    <row r="1394" spans="1:3" x14ac:dyDescent="0.2">
      <c r="A1394" s="37">
        <v>44907</v>
      </c>
      <c r="B1394" s="24">
        <f>5000000-Scenarios!N937</f>
        <v>-292376.9616057137</v>
      </c>
      <c r="C1394" s="36">
        <f>'Scenarios with Weights'!C935</f>
        <v>2.801991532690162E-4</v>
      </c>
    </row>
    <row r="1395" spans="1:3" x14ac:dyDescent="0.2">
      <c r="A1395" s="37">
        <v>45601</v>
      </c>
      <c r="B1395" s="24">
        <f>5000000-Scenarios!N1414</f>
        <v>-299051.26813448407</v>
      </c>
      <c r="C1395" s="36">
        <f>'Scenarios with Weights'!C1412</f>
        <v>3.0609575225002197E-3</v>
      </c>
    </row>
    <row r="1396" spans="1:3" x14ac:dyDescent="0.2">
      <c r="A1396" s="37">
        <v>44987</v>
      </c>
      <c r="B1396" s="24">
        <f>5000000-Scenarios!N991</f>
        <v>-297117.46645342372</v>
      </c>
      <c r="C1396" s="36">
        <f>'Scenarios with Weights'!C989</f>
        <v>3.6729960245797031E-4</v>
      </c>
    </row>
    <row r="1397" spans="1:3" x14ac:dyDescent="0.2">
      <c r="A1397" s="37">
        <v>45271</v>
      </c>
      <c r="B1397" s="24">
        <f>5000000-Scenarios!N1187</f>
        <v>-295374.01150547154</v>
      </c>
      <c r="C1397" s="36">
        <f>'Scenarios with Weights'!C1185</f>
        <v>9.8106240176449211E-4</v>
      </c>
    </row>
    <row r="1398" spans="1:3" x14ac:dyDescent="0.2">
      <c r="A1398" s="37">
        <v>45511</v>
      </c>
      <c r="B1398" s="24">
        <f>5000000-Scenarios!N1351</f>
        <v>-292891.98721478134</v>
      </c>
      <c r="C1398" s="36">
        <f>'Scenarios with Weights'!C1349</f>
        <v>2.2320883966814344E-3</v>
      </c>
    </row>
    <row r="1399" spans="1:3" x14ac:dyDescent="0.2">
      <c r="A1399" s="37">
        <v>45512</v>
      </c>
      <c r="B1399" s="24">
        <f>5000000-Scenarios!N1352</f>
        <v>-298884.05413008295</v>
      </c>
      <c r="C1399" s="36">
        <f>'Scenarios with Weights'!C1350</f>
        <v>2.2433049212878739E-3</v>
      </c>
    </row>
    <row r="1400" spans="1:3" x14ac:dyDescent="0.2">
      <c r="A1400" s="37">
        <v>45002</v>
      </c>
      <c r="B1400" s="24">
        <f>5000000-Scenarios!N1002</f>
        <v>-298555.61688416172</v>
      </c>
      <c r="C1400" s="36">
        <f>'Scenarios with Weights'!C1000</f>
        <v>3.881204891832159E-4</v>
      </c>
    </row>
    <row r="1401" spans="1:3" x14ac:dyDescent="0.2">
      <c r="A1401" s="37">
        <v>44943</v>
      </c>
      <c r="B1401" s="24">
        <f>5000000-Scenarios!N960</f>
        <v>-300483.21531340573</v>
      </c>
      <c r="C1401" s="36">
        <f>'Scenarios with Weights'!C958</f>
        <v>3.1443867779313309E-4</v>
      </c>
    </row>
    <row r="1402" spans="1:3" x14ac:dyDescent="0.2">
      <c r="A1402" s="37">
        <v>43914</v>
      </c>
      <c r="B1402" s="24">
        <f>5000000-Scenarios!N251</f>
        <v>-298962.7272009477</v>
      </c>
      <c r="C1402" s="36">
        <f>'Scenarios with Weights'!C249</f>
        <v>8.9970515766311551E-6</v>
      </c>
    </row>
    <row r="1403" spans="1:3" x14ac:dyDescent="0.2">
      <c r="A1403" s="37">
        <v>44138</v>
      </c>
      <c r="B1403" s="24">
        <f>5000000-Scenarios!N407</f>
        <v>-297184.82783910353</v>
      </c>
      <c r="C1403" s="36">
        <f>'Scenarios with Weights'!C405</f>
        <v>1.9665256426494529E-5</v>
      </c>
    </row>
    <row r="1404" spans="1:3" x14ac:dyDescent="0.2">
      <c r="A1404" s="37">
        <v>45062</v>
      </c>
      <c r="B1404" s="24">
        <f>5000000-Scenarios!N1043</f>
        <v>-298552.08954429906</v>
      </c>
      <c r="C1404" s="36">
        <f>'Scenarios with Weights'!C1041</f>
        <v>4.766726778179864E-4</v>
      </c>
    </row>
    <row r="1405" spans="1:3" x14ac:dyDescent="0.2">
      <c r="A1405" s="37">
        <v>43570</v>
      </c>
      <c r="B1405" s="24">
        <f>5000000-Scenarios!N14</f>
        <v>-302933.24801969901</v>
      </c>
      <c r="C1405" s="36">
        <f>'Scenarios with Weights'!C12</f>
        <v>2.7426497328466689E-6</v>
      </c>
    </row>
    <row r="1406" spans="1:3" x14ac:dyDescent="0.2">
      <c r="A1406" s="37">
        <v>44678</v>
      </c>
      <c r="B1406" s="24">
        <f>5000000-Scenarios!N779</f>
        <v>-298066.42849896476</v>
      </c>
      <c r="C1406" s="36">
        <f>'Scenarios with Weights'!C777</f>
        <v>1.2691518185067261E-4</v>
      </c>
    </row>
    <row r="1407" spans="1:3" x14ac:dyDescent="0.2">
      <c r="A1407" s="37">
        <v>43598</v>
      </c>
      <c r="B1407" s="24">
        <f>5000000-Scenarios!N33</f>
        <v>-300856.07860201504</v>
      </c>
      <c r="C1407" s="36">
        <f>'Scenarios with Weights'!C31</f>
        <v>3.0166978425388089E-6</v>
      </c>
    </row>
    <row r="1408" spans="1:3" x14ac:dyDescent="0.2">
      <c r="A1408" s="37">
        <v>44902</v>
      </c>
      <c r="B1408" s="24">
        <f>5000000-Scenarios!N934</f>
        <v>-302093.79433787055</v>
      </c>
      <c r="C1408" s="36">
        <f>'Scenarios with Weights'!C932</f>
        <v>2.7601714588158197E-4</v>
      </c>
    </row>
    <row r="1409" spans="1:3" x14ac:dyDescent="0.2">
      <c r="A1409" s="37">
        <v>44047</v>
      </c>
      <c r="B1409" s="24">
        <f>5000000-Scenarios!N343</f>
        <v>-309309.83860273752</v>
      </c>
      <c r="C1409" s="36">
        <f>'Scenarios with Weights'!C341</f>
        <v>1.4268449468136517E-5</v>
      </c>
    </row>
    <row r="1410" spans="1:3" x14ac:dyDescent="0.2">
      <c r="A1410" s="37">
        <v>45506</v>
      </c>
      <c r="B1410" s="24">
        <f>5000000-Scenarios!N1348</f>
        <v>-305955.77336264029</v>
      </c>
      <c r="C1410" s="36">
        <f>'Scenarios with Weights'!C1346</f>
        <v>2.1987741983499147E-3</v>
      </c>
    </row>
    <row r="1411" spans="1:3" x14ac:dyDescent="0.2">
      <c r="A1411" s="37">
        <v>44776</v>
      </c>
      <c r="B1411" s="24">
        <f>5000000-Scenarios!N846</f>
        <v>-311732.8858382022</v>
      </c>
      <c r="C1411" s="36">
        <f>'Scenarios with Weights'!C844</f>
        <v>1.77569007156403E-4</v>
      </c>
    </row>
    <row r="1412" spans="1:3" x14ac:dyDescent="0.2">
      <c r="A1412" s="37">
        <v>45408</v>
      </c>
      <c r="B1412" s="24">
        <f>5000000-Scenarios!N1281</f>
        <v>-311648.18650256097</v>
      </c>
      <c r="C1412" s="36">
        <f>'Scenarios with Weights'!C1279</f>
        <v>1.5715457990163328E-3</v>
      </c>
    </row>
    <row r="1413" spans="1:3" x14ac:dyDescent="0.2">
      <c r="A1413" s="37">
        <v>45239</v>
      </c>
      <c r="B1413" s="24">
        <f>5000000-Scenarios!N1166</f>
        <v>-310930.14346738718</v>
      </c>
      <c r="C1413" s="36">
        <f>'Scenarios with Weights'!C1164</f>
        <v>8.830419337873493E-4</v>
      </c>
    </row>
    <row r="1414" spans="1:3" x14ac:dyDescent="0.2">
      <c r="A1414" s="37">
        <v>44211</v>
      </c>
      <c r="B1414" s="24">
        <f>5000000-Scenarios!N457</f>
        <v>-312411.97763595171</v>
      </c>
      <c r="C1414" s="36">
        <f>'Scenarios with Weights'!C455</f>
        <v>2.5266528527510547E-5</v>
      </c>
    </row>
    <row r="1415" spans="1:3" x14ac:dyDescent="0.2">
      <c r="A1415" s="37">
        <v>45538</v>
      </c>
      <c r="B1415" s="24">
        <f>5000000-Scenarios!N1369</f>
        <v>-314886.22709578089</v>
      </c>
      <c r="C1415" s="36">
        <f>'Scenarios with Weights'!C1367</f>
        <v>2.4428451395496638E-3</v>
      </c>
    </row>
    <row r="1416" spans="1:3" x14ac:dyDescent="0.2">
      <c r="A1416" s="37">
        <v>45729</v>
      </c>
      <c r="B1416" s="24">
        <f>5000000-Scenarios!N1500</f>
        <v>-317158.00263787154</v>
      </c>
      <c r="C1416" s="36">
        <f>'Scenarios with Weights'!C1498</f>
        <v>4.7105580345856565E-3</v>
      </c>
    </row>
    <row r="1417" spans="1:3" x14ac:dyDescent="0.2">
      <c r="A1417" s="37">
        <v>45105</v>
      </c>
      <c r="B1417" s="24">
        <f>5000000-Scenarios!N1072</f>
        <v>-320062.40707643982</v>
      </c>
      <c r="C1417" s="36">
        <f>'Scenarios with Weights'!C1070</f>
        <v>5.5125293896138945E-4</v>
      </c>
    </row>
    <row r="1418" spans="1:3" x14ac:dyDescent="0.2">
      <c r="A1418" s="37">
        <v>45303</v>
      </c>
      <c r="B1418" s="24">
        <f>5000000-Scenarios!N1209</f>
        <v>-319381.6893273294</v>
      </c>
      <c r="C1418" s="36">
        <f>'Scenarios with Weights'!C1207</f>
        <v>1.0954406572616375E-3</v>
      </c>
    </row>
    <row r="1419" spans="1:3" x14ac:dyDescent="0.2">
      <c r="A1419" s="37">
        <v>44707</v>
      </c>
      <c r="B1419" s="24">
        <f>5000000-Scenarios!N800</f>
        <v>-318143.10619411804</v>
      </c>
      <c r="C1419" s="36">
        <f>'Scenarios with Weights'!C798</f>
        <v>1.4100317138141999E-4</v>
      </c>
    </row>
    <row r="1420" spans="1:3" x14ac:dyDescent="0.2">
      <c r="A1420" s="37">
        <v>44894</v>
      </c>
      <c r="B1420" s="24">
        <f>5000000-Scenarios!N928</f>
        <v>-317724.96928104758</v>
      </c>
      <c r="C1420" s="36">
        <f>'Scenarios with Weights'!C926</f>
        <v>2.6783945047446521E-4</v>
      </c>
    </row>
    <row r="1421" spans="1:3" x14ac:dyDescent="0.2">
      <c r="A1421" s="37">
        <v>45268</v>
      </c>
      <c r="B1421" s="24">
        <f>5000000-Scenarios!N1186</f>
        <v>-323561.41214353964</v>
      </c>
      <c r="C1421" s="36">
        <f>'Scenarios with Weights'!C1184</f>
        <v>9.7615708975566954E-4</v>
      </c>
    </row>
    <row r="1422" spans="1:3" x14ac:dyDescent="0.2">
      <c r="A1422" s="37">
        <v>45625</v>
      </c>
      <c r="B1422" s="24">
        <f>5000000-Scenarios!N1431</f>
        <v>-321446.24629791547</v>
      </c>
      <c r="C1422" s="36">
        <f>'Scenarios with Weights'!C1429</f>
        <v>3.3332273001544818E-3</v>
      </c>
    </row>
    <row r="1423" spans="1:3" x14ac:dyDescent="0.2">
      <c r="A1423" s="37">
        <v>43955</v>
      </c>
      <c r="B1423" s="24">
        <f>5000000-Scenarios!N279</f>
        <v>-327242.94267020468</v>
      </c>
      <c r="C1423" s="36">
        <f>'Scenarios with Weights'!C277</f>
        <v>1.0352707628590857E-5</v>
      </c>
    </row>
    <row r="1424" spans="1:3" x14ac:dyDescent="0.2">
      <c r="A1424" s="37">
        <v>45237</v>
      </c>
      <c r="B1424" s="24">
        <f>5000000-Scenarios!N1164</f>
        <v>-326170.55677804351</v>
      </c>
      <c r="C1424" s="36">
        <f>'Scenarios with Weights'!C1162</f>
        <v>8.7423359049782065E-4</v>
      </c>
    </row>
    <row r="1425" spans="1:3" x14ac:dyDescent="0.2">
      <c r="A1425" s="37">
        <v>44697</v>
      </c>
      <c r="B1425" s="24">
        <f>5000000-Scenarios!N792</f>
        <v>-324158.32148207631</v>
      </c>
      <c r="C1425" s="36">
        <f>'Scenarios with Weights'!C790</f>
        <v>1.3546076586820526E-4</v>
      </c>
    </row>
    <row r="1426" spans="1:3" x14ac:dyDescent="0.2">
      <c r="A1426" s="37">
        <v>44082</v>
      </c>
      <c r="B1426" s="24">
        <f>5000000-Scenarios!N367</f>
        <v>-327154.03959280532</v>
      </c>
      <c r="C1426" s="36">
        <f>'Scenarios with Weights'!C365</f>
        <v>1.6092475018870936E-5</v>
      </c>
    </row>
    <row r="1427" spans="1:3" x14ac:dyDescent="0.2">
      <c r="A1427" s="37">
        <v>44539</v>
      </c>
      <c r="B1427" s="24">
        <f>5000000-Scenarios!N684</f>
        <v>-331059.68273727968</v>
      </c>
      <c r="C1427" s="36">
        <f>'Scenarios with Weights'!C682</f>
        <v>7.8832672034572095E-5</v>
      </c>
    </row>
    <row r="1428" spans="1:3" x14ac:dyDescent="0.2">
      <c r="A1428" s="37">
        <v>44865</v>
      </c>
      <c r="B1428" s="24">
        <f>5000000-Scenarios!N908</f>
        <v>-329108.33850731701</v>
      </c>
      <c r="C1428" s="36">
        <f>'Scenarios with Weights'!C906</f>
        <v>2.4229037393019563E-4</v>
      </c>
    </row>
    <row r="1429" spans="1:3" x14ac:dyDescent="0.2">
      <c r="A1429" s="37">
        <v>44536</v>
      </c>
      <c r="B1429" s="24">
        <f>5000000-Scenarios!N681</f>
        <v>-327100.10227340739</v>
      </c>
      <c r="C1429" s="36">
        <f>'Scenarios with Weights'!C679</f>
        <v>7.7656084550372105E-5</v>
      </c>
    </row>
    <row r="1430" spans="1:3" x14ac:dyDescent="0.2">
      <c r="A1430" s="37">
        <v>44837</v>
      </c>
      <c r="B1430" s="24">
        <f>5000000-Scenarios!N888</f>
        <v>-328318.32171938941</v>
      </c>
      <c r="C1430" s="36">
        <f>'Scenarios with Weights'!C886</f>
        <v>2.1917841152691101E-4</v>
      </c>
    </row>
    <row r="1431" spans="1:3" x14ac:dyDescent="0.2">
      <c r="A1431" s="37">
        <v>44132</v>
      </c>
      <c r="B1431" s="24">
        <f>5000000-Scenarios!N403</f>
        <v>-332765.3560741758</v>
      </c>
      <c r="C1431" s="36">
        <f>'Scenarios with Weights'!C401</f>
        <v>1.9274891266091188E-5</v>
      </c>
    </row>
    <row r="1432" spans="1:3" x14ac:dyDescent="0.2">
      <c r="A1432" s="37">
        <v>44194</v>
      </c>
      <c r="B1432" s="24">
        <f>5000000-Scenarios!N445</f>
        <v>-330259.43234595284</v>
      </c>
      <c r="C1432" s="36">
        <f>'Scenarios with Weights'!C443</f>
        <v>2.3791539513056632E-5</v>
      </c>
    </row>
    <row r="1433" spans="1:3" x14ac:dyDescent="0.2">
      <c r="A1433" s="37">
        <v>45560</v>
      </c>
      <c r="B1433" s="24">
        <f>5000000-Scenarios!N1385</f>
        <v>-330591.41691292543</v>
      </c>
      <c r="C1433" s="36">
        <f>'Scenarios with Weights'!C1383</f>
        <v>2.6468336326447863E-3</v>
      </c>
    </row>
    <row r="1434" spans="1:3" x14ac:dyDescent="0.2">
      <c r="A1434" s="37">
        <v>43633</v>
      </c>
      <c r="B1434" s="24">
        <f>5000000-Scenarios!N57</f>
        <v>-331807.15755122527</v>
      </c>
      <c r="C1434" s="36">
        <f>'Scenarios with Weights'!C55</f>
        <v>3.402341283048875E-6</v>
      </c>
    </row>
    <row r="1435" spans="1:3" x14ac:dyDescent="0.2">
      <c r="A1435" s="37">
        <v>45687</v>
      </c>
      <c r="B1435" s="24">
        <f>5000000-Scenarios!N1471</f>
        <v>-334562.70509018842</v>
      </c>
      <c r="C1435" s="36">
        <f>'Scenarios with Weights'!C1469</f>
        <v>4.0732559477932263E-3</v>
      </c>
    </row>
    <row r="1436" spans="1:3" x14ac:dyDescent="0.2">
      <c r="A1436" s="37">
        <v>44494</v>
      </c>
      <c r="B1436" s="24">
        <f>5000000-Scenarios!N652</f>
        <v>-338802.33161828294</v>
      </c>
      <c r="C1436" s="36">
        <f>'Scenarios with Weights'!C650</f>
        <v>6.7149816636312803E-5</v>
      </c>
    </row>
    <row r="1437" spans="1:3" x14ac:dyDescent="0.2">
      <c r="A1437" s="37">
        <v>45309</v>
      </c>
      <c r="B1437" s="24">
        <f>5000000-Scenarios!N1212</f>
        <v>-346092.3273144532</v>
      </c>
      <c r="C1437" s="36">
        <f>'Scenarios with Weights'!C1210</f>
        <v>1.1120379628620999E-3</v>
      </c>
    </row>
    <row r="1438" spans="1:3" x14ac:dyDescent="0.2">
      <c r="A1438" s="37">
        <v>44517</v>
      </c>
      <c r="B1438" s="24">
        <f>5000000-Scenarios!N669</f>
        <v>-349413.78812060505</v>
      </c>
      <c r="C1438" s="36">
        <f>'Scenarios with Weights'!C667</f>
        <v>7.3122740308301473E-5</v>
      </c>
    </row>
    <row r="1439" spans="1:3" x14ac:dyDescent="0.2">
      <c r="A1439" s="37">
        <v>45426</v>
      </c>
      <c r="B1439" s="24">
        <f>5000000-Scenarios!N1293</f>
        <v>-351112.8504600646</v>
      </c>
      <c r="C1439" s="36">
        <f>'Scenarios with Weights'!C1291</f>
        <v>1.6689759290837113E-3</v>
      </c>
    </row>
    <row r="1440" spans="1:3" x14ac:dyDescent="0.2">
      <c r="A1440" s="37">
        <v>44952</v>
      </c>
      <c r="B1440" s="24">
        <f>5000000-Scenarios!N967</f>
        <v>-351077.95866174717</v>
      </c>
      <c r="C1440" s="36">
        <f>'Scenarios with Weights'!C965</f>
        <v>3.2566748192509426E-4</v>
      </c>
    </row>
    <row r="1441" spans="1:3" x14ac:dyDescent="0.2">
      <c r="A1441" s="37">
        <v>45156</v>
      </c>
      <c r="B1441" s="24">
        <f>5000000-Scenarios!N1108</f>
        <v>-353166.08435153402</v>
      </c>
      <c r="C1441" s="36">
        <f>'Scenarios with Weights'!C1106</f>
        <v>6.6026763727357752E-4</v>
      </c>
    </row>
    <row r="1442" spans="1:3" x14ac:dyDescent="0.2">
      <c r="A1442" s="37">
        <v>45063</v>
      </c>
      <c r="B1442" s="24">
        <f>5000000-Scenarios!N1044</f>
        <v>-356448.8148762444</v>
      </c>
      <c r="C1442" s="36">
        <f>'Scenarios with Weights'!C1042</f>
        <v>4.7906801790752396E-4</v>
      </c>
    </row>
    <row r="1443" spans="1:3" x14ac:dyDescent="0.2">
      <c r="A1443" s="37">
        <v>45329</v>
      </c>
      <c r="B1443" s="24">
        <f>5000000-Scenarios!N1226</f>
        <v>-359388.38705820777</v>
      </c>
      <c r="C1443" s="36">
        <f>'Scenarios with Weights'!C1224</f>
        <v>1.192879246981905E-3</v>
      </c>
    </row>
    <row r="1444" spans="1:3" x14ac:dyDescent="0.2">
      <c r="A1444" s="37">
        <v>45686</v>
      </c>
      <c r="B1444" s="24">
        <f>5000000-Scenarios!N1470</f>
        <v>-363527.87048986927</v>
      </c>
      <c r="C1444" s="36">
        <f>'Scenarios with Weights'!C1468</f>
        <v>4.0528896680542608E-3</v>
      </c>
    </row>
    <row r="1445" spans="1:3" x14ac:dyDescent="0.2">
      <c r="A1445" s="37">
        <v>44588</v>
      </c>
      <c r="B1445" s="24">
        <f>5000000-Scenarios!N717</f>
        <v>-361125.01161014661</v>
      </c>
      <c r="C1445" s="36">
        <f>'Scenarios with Weights'!C715</f>
        <v>9.3013199281251628E-5</v>
      </c>
    </row>
    <row r="1446" spans="1:3" x14ac:dyDescent="0.2">
      <c r="A1446" s="37">
        <v>45392</v>
      </c>
      <c r="B1446" s="24">
        <f>5000000-Scenarios!N1269</f>
        <v>-365526.50338238105</v>
      </c>
      <c r="C1446" s="36">
        <f>'Scenarios with Weights'!C1267</f>
        <v>1.4798033664642548E-3</v>
      </c>
    </row>
    <row r="1447" spans="1:3" x14ac:dyDescent="0.2">
      <c r="A1447" s="37">
        <v>45544</v>
      </c>
      <c r="B1447" s="24">
        <f>5000000-Scenarios!N1373</f>
        <v>-363845.1475710813</v>
      </c>
      <c r="C1447" s="36">
        <f>'Scenarios with Weights'!C1371</f>
        <v>2.492318914606358E-3</v>
      </c>
    </row>
    <row r="1448" spans="1:3" x14ac:dyDescent="0.2">
      <c r="A1448" s="37">
        <v>44040</v>
      </c>
      <c r="B1448" s="24">
        <f>5000000-Scenarios!N338</f>
        <v>-367306.71253020875</v>
      </c>
      <c r="C1448" s="36">
        <f>'Scenarios with Weights'!C336</f>
        <v>1.3915287552782624E-5</v>
      </c>
    </row>
    <row r="1449" spans="1:3" x14ac:dyDescent="0.2">
      <c r="A1449" s="37">
        <v>45386</v>
      </c>
      <c r="B1449" s="24">
        <f>5000000-Scenarios!N1265</f>
        <v>-370225.91951693036</v>
      </c>
      <c r="C1449" s="36">
        <f>'Scenarios with Weights'!C1263</f>
        <v>1.4504285306631334E-3</v>
      </c>
    </row>
    <row r="1450" spans="1:3" x14ac:dyDescent="0.2">
      <c r="A1450" s="37">
        <v>44074</v>
      </c>
      <c r="B1450" s="24">
        <f>5000000-Scenarios!N362</f>
        <v>-375342.63718239218</v>
      </c>
      <c r="C1450" s="36">
        <f>'Scenarios with Weights'!C360</f>
        <v>1.5694166196798801E-5</v>
      </c>
    </row>
    <row r="1451" spans="1:3" x14ac:dyDescent="0.2">
      <c r="A1451" s="37">
        <v>45518</v>
      </c>
      <c r="B1451" s="24">
        <f>5000000-Scenarios!N1356</f>
        <v>-374983.28362567164</v>
      </c>
      <c r="C1451" s="36">
        <f>'Scenarios with Weights'!C1354</f>
        <v>2.2887375036740954E-3</v>
      </c>
    </row>
    <row r="1452" spans="1:3" x14ac:dyDescent="0.2">
      <c r="A1452" s="37">
        <v>44874</v>
      </c>
      <c r="B1452" s="24">
        <f>5000000-Scenarios!N915</f>
        <v>-370617.77704483271</v>
      </c>
      <c r="C1452" s="36">
        <f>'Scenarios with Weights'!C913</f>
        <v>2.5094271648237905E-4</v>
      </c>
    </row>
    <row r="1453" spans="1:3" x14ac:dyDescent="0.2">
      <c r="A1453" s="37">
        <v>43619</v>
      </c>
      <c r="B1453" s="24">
        <f>5000000-Scenarios!N47</f>
        <v>-379578.20002019778</v>
      </c>
      <c r="C1453" s="36">
        <f>'Scenarios with Weights'!C45</f>
        <v>3.2360012616096971E-6</v>
      </c>
    </row>
    <row r="1454" spans="1:3" x14ac:dyDescent="0.2">
      <c r="A1454" s="37">
        <v>43642</v>
      </c>
      <c r="B1454" s="24">
        <f>5000000-Scenarios!N64</f>
        <v>-382573.14051370323</v>
      </c>
      <c r="C1454" s="36">
        <f>'Scenarios with Weights'!C62</f>
        <v>3.5238410429561965E-6</v>
      </c>
    </row>
    <row r="1455" spans="1:3" x14ac:dyDescent="0.2">
      <c r="A1455" s="37">
        <v>45630</v>
      </c>
      <c r="B1455" s="24">
        <f>5000000-Scenarios!N1434</f>
        <v>-390987.11001269892</v>
      </c>
      <c r="C1455" s="36">
        <f>'Scenarios with Weights'!C1432</f>
        <v>3.3837298917551648E-3</v>
      </c>
    </row>
    <row r="1456" spans="1:3" x14ac:dyDescent="0.2">
      <c r="A1456" s="37">
        <v>45553</v>
      </c>
      <c r="B1456" s="24">
        <f>5000000-Scenarios!N1380</f>
        <v>-388049.20265276078</v>
      </c>
      <c r="C1456" s="36">
        <f>'Scenarios with Weights'!C1378</f>
        <v>2.5813211999578716E-3</v>
      </c>
    </row>
    <row r="1457" spans="1:3" x14ac:dyDescent="0.2">
      <c r="A1457" s="37">
        <v>44589</v>
      </c>
      <c r="B1457" s="24">
        <f>5000000-Scenarios!N718</f>
        <v>-384404.86401333753</v>
      </c>
      <c r="C1457" s="36">
        <f>'Scenarios with Weights'!C716</f>
        <v>9.348060229271522E-5</v>
      </c>
    </row>
    <row r="1458" spans="1:3" x14ac:dyDescent="0.2">
      <c r="A1458" s="37">
        <v>45691</v>
      </c>
      <c r="B1458" s="24">
        <f>5000000-Scenarios!N1473</f>
        <v>-396726.49436030537</v>
      </c>
      <c r="C1458" s="36">
        <f>'Scenarios with Weights'!C1471</f>
        <v>4.1142960509009639E-3</v>
      </c>
    </row>
    <row r="1459" spans="1:3" x14ac:dyDescent="0.2">
      <c r="A1459" s="37">
        <v>43966</v>
      </c>
      <c r="B1459" s="24">
        <f>5000000-Scenarios!N288</f>
        <v>-394490.00025898311</v>
      </c>
      <c r="C1459" s="36">
        <f>'Scenarios with Weights'!C286</f>
        <v>1.0830443037551696E-5</v>
      </c>
    </row>
    <row r="1460" spans="1:3" x14ac:dyDescent="0.2">
      <c r="A1460" s="37">
        <v>45629</v>
      </c>
      <c r="B1460" s="24">
        <f>5000000-Scenarios!N1433</f>
        <v>-389975.71361826174</v>
      </c>
      <c r="C1460" s="36">
        <f>'Scenarios with Weights'!C1431</f>
        <v>3.3668112422963886E-3</v>
      </c>
    </row>
    <row r="1461" spans="1:3" x14ac:dyDescent="0.2">
      <c r="A1461" s="37">
        <v>44169</v>
      </c>
      <c r="B1461" s="24">
        <f>5000000-Scenarios!N429</f>
        <v>-410848.51562248264</v>
      </c>
      <c r="C1461" s="36">
        <f>'Scenarios with Weights'!C427</f>
        <v>2.1957952303862811E-5</v>
      </c>
    </row>
    <row r="1462" spans="1:3" x14ac:dyDescent="0.2">
      <c r="A1462" s="37">
        <v>45720</v>
      </c>
      <c r="B1462" s="24">
        <f>5000000-Scenarios!N1493</f>
        <v>-412570.97396451794</v>
      </c>
      <c r="C1462" s="36">
        <f>'Scenarios with Weights'!C1491</f>
        <v>4.5481410403867559E-3</v>
      </c>
    </row>
    <row r="1463" spans="1:3" x14ac:dyDescent="0.2">
      <c r="A1463" s="37">
        <v>43924</v>
      </c>
      <c r="B1463" s="24">
        <f>5000000-Scenarios!N259</f>
        <v>-412736.82937808614</v>
      </c>
      <c r="C1463" s="36">
        <f>'Scenarios with Weights'!C257</f>
        <v>9.3651678200422757E-6</v>
      </c>
    </row>
    <row r="1464" spans="1:3" x14ac:dyDescent="0.2">
      <c r="A1464" s="37">
        <v>44957</v>
      </c>
      <c r="B1464" s="24">
        <f>5000000-Scenarios!N970</f>
        <v>-413265.36415312346</v>
      </c>
      <c r="C1464" s="36">
        <f>'Scenarios with Weights'!C968</f>
        <v>3.3060175443525984E-4</v>
      </c>
    </row>
    <row r="1465" spans="1:3" x14ac:dyDescent="0.2">
      <c r="A1465" s="37">
        <v>45454</v>
      </c>
      <c r="B1465" s="24">
        <f>5000000-Scenarios!N1312</f>
        <v>-421937.07920530438</v>
      </c>
      <c r="C1465" s="36">
        <f>'Scenarios with Weights'!C1310</f>
        <v>1.8357415546790547E-3</v>
      </c>
    </row>
    <row r="1466" spans="1:3" x14ac:dyDescent="0.2">
      <c r="A1466" s="37">
        <v>43593</v>
      </c>
      <c r="B1466" s="24">
        <f>5000000-Scenarios!N30</f>
        <v>-424514.39006814361</v>
      </c>
      <c r="C1466" s="36">
        <f>'Scenarios with Weights'!C28</f>
        <v>2.9716732501516871E-6</v>
      </c>
    </row>
    <row r="1467" spans="1:3" x14ac:dyDescent="0.2">
      <c r="A1467" s="37">
        <v>45684</v>
      </c>
      <c r="B1467" s="24">
        <f>5000000-Scenarios!N1468</f>
        <v>-422928.52762192395</v>
      </c>
      <c r="C1467" s="36">
        <f>'Scenarios with Weights'!C1466</f>
        <v>4.0124620936154189E-3</v>
      </c>
    </row>
    <row r="1468" spans="1:3" x14ac:dyDescent="0.2">
      <c r="A1468" s="37">
        <v>45323</v>
      </c>
      <c r="B1468" s="24">
        <f>5000000-Scenarios!N1222</f>
        <v>-425154.22744648159</v>
      </c>
      <c r="C1468" s="36">
        <f>'Scenarios with Weights'!C1220</f>
        <v>1.1691999982352402E-3</v>
      </c>
    </row>
    <row r="1469" spans="1:3" x14ac:dyDescent="0.2">
      <c r="A1469" s="37">
        <v>44139</v>
      </c>
      <c r="B1469" s="24">
        <f>5000000-Scenarios!N408</f>
        <v>-428055.13161157258</v>
      </c>
      <c r="C1469" s="36">
        <f>'Scenarios with Weights'!C406</f>
        <v>1.9764076810547268E-5</v>
      </c>
    </row>
    <row r="1470" spans="1:3" x14ac:dyDescent="0.2">
      <c r="A1470" s="37">
        <v>45545</v>
      </c>
      <c r="B1470" s="24">
        <f>5000000-Scenarios!N1374</f>
        <v>-433243.0447816113</v>
      </c>
      <c r="C1470" s="36">
        <f>'Scenarios with Weights'!C1372</f>
        <v>2.5048431302576463E-3</v>
      </c>
    </row>
    <row r="1471" spans="1:3" x14ac:dyDescent="0.2">
      <c r="A1471" s="37">
        <v>45492</v>
      </c>
      <c r="B1471" s="24">
        <f>5000000-Scenarios!N1338</f>
        <v>-440167.29148420785</v>
      </c>
      <c r="C1471" s="36">
        <f>'Scenarios with Weights'!C1336</f>
        <v>2.0912764146573605E-3</v>
      </c>
    </row>
    <row r="1472" spans="1:3" x14ac:dyDescent="0.2">
      <c r="A1472" s="37">
        <v>44693</v>
      </c>
      <c r="B1472" s="24">
        <f>5000000-Scenarios!N790</f>
        <v>-435809.28443831764</v>
      </c>
      <c r="C1472" s="36">
        <f>'Scenarios with Weights'!C788</f>
        <v>1.3410954472866993E-4</v>
      </c>
    </row>
    <row r="1473" spans="1:3" x14ac:dyDescent="0.2">
      <c r="A1473" s="37">
        <v>44286</v>
      </c>
      <c r="B1473" s="24">
        <f>5000000-Scenarios!N508</f>
        <v>-455262.85193255451</v>
      </c>
      <c r="C1473" s="36">
        <f>'Scenarios with Weights'!C506</f>
        <v>3.26263475732523E-5</v>
      </c>
    </row>
    <row r="1474" spans="1:3" x14ac:dyDescent="0.2">
      <c r="A1474" s="37">
        <v>45639</v>
      </c>
      <c r="B1474" s="24">
        <f>5000000-Scenarios!N1441</f>
        <v>-475380.80279417057</v>
      </c>
      <c r="C1474" s="36">
        <f>'Scenarios with Weights'!C1439</f>
        <v>3.5045650271038056E-3</v>
      </c>
    </row>
    <row r="1475" spans="1:3" x14ac:dyDescent="0.2">
      <c r="A1475" s="37">
        <v>44606</v>
      </c>
      <c r="B1475" s="24">
        <f>5000000-Scenarios!N729</f>
        <v>-471777.7856577374</v>
      </c>
      <c r="C1475" s="36">
        <f>'Scenarios with Weights'!C727</f>
        <v>9.8779679717028753E-5</v>
      </c>
    </row>
    <row r="1476" spans="1:3" x14ac:dyDescent="0.2">
      <c r="A1476" s="37">
        <v>45371</v>
      </c>
      <c r="B1476" s="24">
        <f>5000000-Scenarios!N1255</f>
        <v>-494115.16964746453</v>
      </c>
      <c r="C1476" s="36">
        <f>'Scenarios with Weights'!C1253</f>
        <v>1.3795172690302907E-3</v>
      </c>
    </row>
    <row r="1477" spans="1:3" x14ac:dyDescent="0.2">
      <c r="A1477" s="37">
        <v>44399</v>
      </c>
      <c r="B1477" s="24">
        <f>5000000-Scenarios!N586</f>
        <v>-498209.79501077905</v>
      </c>
      <c r="C1477" s="36">
        <f>'Scenarios with Weights'!C584</f>
        <v>4.823565278463999E-5</v>
      </c>
    </row>
    <row r="1478" spans="1:3" x14ac:dyDescent="0.2">
      <c r="A1478" s="37">
        <v>43915</v>
      </c>
      <c r="B1478" s="24">
        <f>5000000-Scenarios!N252</f>
        <v>-510728.64976476692</v>
      </c>
      <c r="C1478" s="36">
        <f>'Scenarios with Weights'!C250</f>
        <v>9.0422628910865862E-6</v>
      </c>
    </row>
    <row r="1479" spans="1:3" x14ac:dyDescent="0.2">
      <c r="A1479" s="37">
        <v>44628</v>
      </c>
      <c r="B1479" s="24">
        <f>5000000-Scenarios!N744</f>
        <v>-503648.25905538443</v>
      </c>
      <c r="C1479" s="36">
        <f>'Scenarios with Weights'!C742</f>
        <v>1.0649308357401027E-4</v>
      </c>
    </row>
    <row r="1480" spans="1:3" x14ac:dyDescent="0.2">
      <c r="A1480" s="37">
        <v>45050</v>
      </c>
      <c r="B1480" s="24">
        <f>5000000-Scenarios!N1035</f>
        <v>-507982.85335536674</v>
      </c>
      <c r="C1480" s="36">
        <f>'Scenarios with Weights'!C1033</f>
        <v>4.5793612564221515E-4</v>
      </c>
    </row>
    <row r="1481" spans="1:3" x14ac:dyDescent="0.2">
      <c r="A1481" s="37">
        <v>45719</v>
      </c>
      <c r="B1481" s="24">
        <f>5000000-Scenarios!N1492</f>
        <v>-511808.64032063819</v>
      </c>
      <c r="C1481" s="36">
        <f>'Scenarios with Weights'!C1490</f>
        <v>4.5254003351848232E-3</v>
      </c>
    </row>
    <row r="1482" spans="1:3" x14ac:dyDescent="0.2">
      <c r="A1482" s="37">
        <v>44036</v>
      </c>
      <c r="B1482" s="24">
        <f>5000000-Scenarios!N336</f>
        <v>-516357.92617396824</v>
      </c>
      <c r="C1482" s="36">
        <f>'Scenarios with Weights'!C334</f>
        <v>1.3776482559443613E-5</v>
      </c>
    </row>
    <row r="1483" spans="1:3" x14ac:dyDescent="0.2">
      <c r="A1483" s="37">
        <v>44634</v>
      </c>
      <c r="B1483" s="24">
        <f>5000000-Scenarios!N748</f>
        <v>-524920.22394755296</v>
      </c>
      <c r="C1483" s="36">
        <f>'Scenarios with Weights'!C746</f>
        <v>1.0864983709740617E-4</v>
      </c>
    </row>
    <row r="1484" spans="1:3" x14ac:dyDescent="0.2">
      <c r="A1484" s="37">
        <v>44182</v>
      </c>
      <c r="B1484" s="24">
        <f>5000000-Scenarios!N438</f>
        <v>-556056.80632163025</v>
      </c>
      <c r="C1484" s="36">
        <f>'Scenarios with Weights'!C436</f>
        <v>2.2971222619239843E-5</v>
      </c>
    </row>
    <row r="1485" spans="1:3" x14ac:dyDescent="0.2">
      <c r="A1485" s="37">
        <v>45351</v>
      </c>
      <c r="B1485" s="24">
        <f>5000000-Scenarios!N1241</f>
        <v>-560417.46685305517</v>
      </c>
      <c r="C1485" s="36">
        <f>'Scenarios with Weights'!C1239</f>
        <v>1.2860275484437216E-3</v>
      </c>
    </row>
    <row r="1486" spans="1:3" x14ac:dyDescent="0.2">
      <c r="A1486" s="37">
        <v>45447</v>
      </c>
      <c r="B1486" s="24">
        <f>5000000-Scenarios!N1307</f>
        <v>-564604.81542975456</v>
      </c>
      <c r="C1486" s="36">
        <f>'Scenarios with Weights'!C1305</f>
        <v>1.7903046622547601E-3</v>
      </c>
    </row>
    <row r="1487" spans="1:3" x14ac:dyDescent="0.2">
      <c r="A1487" s="37">
        <v>43580</v>
      </c>
      <c r="B1487" s="24">
        <f>5000000-Scenarios!N21</f>
        <v>-564831.78489378933</v>
      </c>
      <c r="C1487" s="36">
        <f>'Scenarios with Weights'!C19</f>
        <v>2.8405914901039354E-6</v>
      </c>
    </row>
    <row r="1488" spans="1:3" x14ac:dyDescent="0.2">
      <c r="A1488" s="37">
        <v>45636</v>
      </c>
      <c r="B1488" s="24">
        <f>5000000-Scenarios!N1438</f>
        <v>-569569.27245492674</v>
      </c>
      <c r="C1488" s="36">
        <f>'Scenarios with Weights'!C1436</f>
        <v>3.4522589560036531E-3</v>
      </c>
    </row>
    <row r="1489" spans="1:3" x14ac:dyDescent="0.2">
      <c r="A1489" s="37">
        <v>45455</v>
      </c>
      <c r="B1489" s="24">
        <f>5000000-Scenarios!N1313</f>
        <v>-590131.97392394021</v>
      </c>
      <c r="C1489" s="36">
        <f>'Scenarios with Weights'!C1311</f>
        <v>1.8449663866121151E-3</v>
      </c>
    </row>
    <row r="1490" spans="1:3" x14ac:dyDescent="0.2">
      <c r="A1490" s="37">
        <v>44217</v>
      </c>
      <c r="B1490" s="24">
        <f>5000000-Scenarios!N460</f>
        <v>-603454.496713534</v>
      </c>
      <c r="C1490" s="36">
        <f>'Scenarios with Weights'!C458</f>
        <v>2.564934825640594E-5</v>
      </c>
    </row>
    <row r="1491" spans="1:3" x14ac:dyDescent="0.2">
      <c r="A1491" s="37">
        <v>44308</v>
      </c>
      <c r="B1491" s="24">
        <f>5000000-Scenarios!N523</f>
        <v>-610273.35199687257</v>
      </c>
      <c r="C1491" s="36">
        <f>'Scenarios with Weights'!C521</f>
        <v>3.5174039527019189E-5</v>
      </c>
    </row>
    <row r="1492" spans="1:3" x14ac:dyDescent="0.2">
      <c r="A1492" s="37">
        <v>45593</v>
      </c>
      <c r="B1492" s="24">
        <f>5000000-Scenarios!N1408</f>
        <v>-617383.91614520736</v>
      </c>
      <c r="C1492" s="36">
        <f>'Scenarios with Weights'!C1406</f>
        <v>2.9702690321414759E-3</v>
      </c>
    </row>
    <row r="1493" spans="1:3" x14ac:dyDescent="0.2">
      <c r="A1493" s="37">
        <v>45316</v>
      </c>
      <c r="B1493" s="24">
        <f>5000000-Scenarios!N1217</f>
        <v>-621035.39053900167</v>
      </c>
      <c r="C1493" s="36">
        <f>'Scenarios with Weights'!C1215</f>
        <v>1.1402608404290167E-3</v>
      </c>
    </row>
    <row r="1494" spans="1:3" x14ac:dyDescent="0.2">
      <c r="A1494" s="37">
        <v>45660</v>
      </c>
      <c r="B1494" s="24">
        <f>5000000-Scenarios!N1454</f>
        <v>-654589.53065459058</v>
      </c>
      <c r="C1494" s="36">
        <f>'Scenarios with Weights'!C1452</f>
        <v>3.7405380166808883E-3</v>
      </c>
    </row>
    <row r="1495" spans="1:3" x14ac:dyDescent="0.2">
      <c r="A1495" s="37">
        <v>44770</v>
      </c>
      <c r="B1495" s="24">
        <f>5000000-Scenarios!N842</f>
        <v>-676335.81267176382</v>
      </c>
      <c r="C1495" s="36">
        <f>'Scenarios with Weights'!C840</f>
        <v>1.7404417369082544E-4</v>
      </c>
    </row>
    <row r="1496" spans="1:3" x14ac:dyDescent="0.2">
      <c r="A1496" s="37">
        <v>45722</v>
      </c>
      <c r="B1496" s="24">
        <f>5000000-Scenarios!N1495</f>
        <v>-689284.84907205217</v>
      </c>
      <c r="C1496" s="36">
        <f>'Scenarios with Weights'!C1493</f>
        <v>4.5939658497378914E-3</v>
      </c>
    </row>
    <row r="1497" spans="1:3" x14ac:dyDescent="0.2">
      <c r="A1497" s="37">
        <v>43913</v>
      </c>
      <c r="B1497" s="24">
        <f>5000000-Scenarios!N250</f>
        <v>-700759.83343459573</v>
      </c>
      <c r="C1497" s="36">
        <f>'Scenarios with Weights'!C248</f>
        <v>8.9520663187479972E-6</v>
      </c>
    </row>
    <row r="1498" spans="1:3" x14ac:dyDescent="0.2">
      <c r="A1498" s="37">
        <v>45628</v>
      </c>
      <c r="B1498" s="24">
        <f>5000000-Scenarios!N1432</f>
        <v>-751107.30940201506</v>
      </c>
      <c r="C1498" s="36">
        <f>'Scenarios with Weights'!C1430</f>
        <v>3.3499771860849067E-3</v>
      </c>
    </row>
    <row r="1499" spans="1:3" x14ac:dyDescent="0.2">
      <c r="A1499" s="37">
        <v>45343</v>
      </c>
      <c r="B1499" s="24">
        <f>5000000-Scenarios!N1235</f>
        <v>-749453.63781280257</v>
      </c>
      <c r="C1499" s="36">
        <f>'Scenarios with Weights'!C1233</f>
        <v>1.2479257792846205E-3</v>
      </c>
    </row>
    <row r="1500" spans="1:3" x14ac:dyDescent="0.2">
      <c r="A1500" s="37">
        <v>45384</v>
      </c>
      <c r="B1500" s="24">
        <f>5000000-Scenarios!N1263</f>
        <v>-778614.4657179052</v>
      </c>
      <c r="C1500" s="36">
        <f>'Scenarios with Weights'!C1261</f>
        <v>1.4359605060697688E-3</v>
      </c>
    </row>
    <row r="1501" spans="1:3" x14ac:dyDescent="0.2">
      <c r="A1501" s="37">
        <v>44126</v>
      </c>
      <c r="B1501" s="24">
        <f>5000000-Scenarios!N399</f>
        <v>-778311.70862506051</v>
      </c>
      <c r="C1501" s="36">
        <f>'Scenarios with Weights'!C397</f>
        <v>1.8892275049060454E-5</v>
      </c>
    </row>
    <row r="1502" spans="1:3" x14ac:dyDescent="0.2">
      <c r="A1502" s="37">
        <v>45734</v>
      </c>
      <c r="B1502" s="24">
        <f>5000000-Scenarios!N1503</f>
        <v>-808674.71171092242</v>
      </c>
      <c r="C1502" s="36">
        <f>'Scenarios with Weights'!C1501</f>
        <v>4.7819289214798581E-3</v>
      </c>
    </row>
    <row r="1503" spans="1:3" x14ac:dyDescent="0.2">
      <c r="A1503" s="37">
        <v>44490</v>
      </c>
      <c r="B1503" s="24">
        <f>5000000-Scenarios!N650</f>
        <v>-881652.18127121963</v>
      </c>
      <c r="C1503" s="36">
        <f>'Scenarios with Weights'!C648</f>
        <v>6.647999721536558E-5</v>
      </c>
    </row>
    <row r="1504" spans="1:3" x14ac:dyDescent="0.2">
      <c r="A1504" s="37">
        <v>45503</v>
      </c>
      <c r="B1504" s="24">
        <f>5000000-Scenarios!N1345</f>
        <v>-940317.05103845522</v>
      </c>
      <c r="C1504" s="36">
        <f>'Scenarios with Weights'!C1343</f>
        <v>2.1659572185927672E-3</v>
      </c>
    </row>
    <row r="1505" spans="1:3" x14ac:dyDescent="0.2">
      <c r="A1505" s="37">
        <v>45407</v>
      </c>
      <c r="B1505" s="24">
        <f>5000000-Scenarios!N1280</f>
        <v>-1029056.3110347278</v>
      </c>
      <c r="C1505" s="36">
        <f>'Scenarios with Weights'!C1278</f>
        <v>1.5636880700212511E-3</v>
      </c>
    </row>
    <row r="1506" spans="1:3" x14ac:dyDescent="0.2">
      <c r="A1506" s="37">
        <v>43908</v>
      </c>
      <c r="B1506" s="24">
        <f>5000000-Scenarios!N247</f>
        <v>-1171904.3953456245</v>
      </c>
      <c r="C1506" s="36">
        <f>'Scenarios with Weights'!C245</f>
        <v>8.8184556099323916E-6</v>
      </c>
    </row>
    <row r="1507" spans="1:3" x14ac:dyDescent="0.2">
      <c r="A1507" s="37">
        <v>45638</v>
      </c>
      <c r="B1507" s="24">
        <f>5000000-Scenarios!N1440</f>
        <v>-1176119.8724982375</v>
      </c>
      <c r="C1507" s="36">
        <f>'Scenarios with Weights'!C1438</f>
        <v>3.4870422019682868E-3</v>
      </c>
    </row>
    <row r="1508" spans="1:3" x14ac:dyDescent="0.2">
      <c r="A1508" s="37">
        <v>44035</v>
      </c>
      <c r="B1508" s="24">
        <f>5000000-Scenarios!N335</f>
        <v>-1225007.8868939765</v>
      </c>
      <c r="C1508" s="36">
        <f>'Scenarios with Weights'!C333</f>
        <v>1.3707600146646396E-5</v>
      </c>
    </row>
    <row r="1509" spans="1:3" x14ac:dyDescent="0.2">
      <c r="A1509" s="37">
        <v>45070</v>
      </c>
      <c r="B1509" s="24">
        <f>5000000-Scenarios!N1049</f>
        <v>-1417344.5389874754</v>
      </c>
      <c r="C1509" s="36">
        <f>'Scenarios with Weights'!C1047</f>
        <v>4.9122648593394899E-4</v>
      </c>
    </row>
    <row r="1510" spans="1:3" x14ac:dyDescent="0.2">
      <c r="A1510" s="37">
        <v>45505</v>
      </c>
      <c r="B1510" s="24">
        <f>5000000-Scenarios!N1347</f>
        <v>-1899530.2800323293</v>
      </c>
      <c r="C1510" s="36">
        <f>'Scenarios with Weights'!C1345</f>
        <v>2.1877803273581652E-3</v>
      </c>
    </row>
    <row r="1511" spans="1:3" x14ac:dyDescent="0.2">
      <c r="C1511" s="36">
        <f>'Scenarios with Weights'!C1511</f>
        <v>1.0000000000000022</v>
      </c>
    </row>
  </sheetData>
  <sortState xmlns:xlrd2="http://schemas.microsoft.com/office/spreadsheetml/2017/richdata2" ref="A2:C1512">
    <sortCondition descending="1" ref="B2:B151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9752-8FED-4349-82B3-1EF67B8FE450}">
  <dimension ref="A1:BH1513"/>
  <sheetViews>
    <sheetView workbookViewId="0">
      <selection activeCell="BI4" sqref="BI4"/>
    </sheetView>
  </sheetViews>
  <sheetFormatPr baseColWidth="10" defaultRowHeight="18" x14ac:dyDescent="0.2"/>
  <cols>
    <col min="1" max="1" width="16.6640625" style="19" customWidth="1"/>
    <col min="2" max="2" width="10.83203125" style="20"/>
    <col min="3" max="3" width="17" style="24" customWidth="1"/>
    <col min="4" max="4" width="13.6640625" style="25" customWidth="1"/>
    <col min="5" max="5" width="14.1640625" style="19" customWidth="1"/>
    <col min="6" max="6" width="16.5" style="19" customWidth="1"/>
    <col min="7" max="7" width="10.83203125" style="19"/>
    <col min="8" max="8" width="15" customWidth="1"/>
    <col min="9" max="9" width="13.5" style="19" customWidth="1"/>
    <col min="10" max="10" width="15.83203125" style="19" customWidth="1"/>
    <col min="11" max="11" width="17.6640625" style="19" customWidth="1"/>
    <col min="12" max="12" width="15.5" style="19" customWidth="1"/>
    <col min="13" max="13" width="16" style="19" customWidth="1"/>
    <col min="14" max="14" width="17" style="19" customWidth="1"/>
    <col min="15" max="15" width="16.33203125" style="19" customWidth="1"/>
    <col min="16" max="16" width="17.5" style="21" customWidth="1"/>
    <col min="17" max="17" width="17.5" style="19" customWidth="1"/>
    <col min="18" max="18" width="19.5" style="19" customWidth="1"/>
    <col min="19" max="19" width="15.1640625" style="19" customWidth="1"/>
    <col min="20" max="20" width="15" style="19" customWidth="1"/>
    <col min="21" max="21" width="16.33203125" style="21" customWidth="1"/>
    <col min="22" max="22" width="16.33203125" style="19" customWidth="1"/>
    <col min="23" max="23" width="19.83203125" style="19" customWidth="1"/>
    <col min="24" max="24" width="15.6640625" style="19" customWidth="1"/>
    <col min="25" max="25" width="16.5" style="19" customWidth="1"/>
    <col min="26" max="26" width="16.83203125" style="21" customWidth="1"/>
    <col min="27" max="27" width="10.83203125" style="19"/>
    <col min="28" max="28" width="18.6640625" style="19" customWidth="1"/>
    <col min="29" max="29" width="18" style="20" customWidth="1"/>
    <col min="30" max="30" width="17.83203125" style="20" customWidth="1"/>
    <col min="31" max="31" width="18.1640625" style="21" customWidth="1"/>
    <col min="32" max="32" width="10.83203125" style="19"/>
    <col min="33" max="34" width="17" style="19" customWidth="1"/>
    <col min="35" max="35" width="16" style="19" customWidth="1"/>
    <col min="36" max="36" width="16.6640625" style="21" customWidth="1"/>
    <col min="37" max="37" width="10.83203125" style="19"/>
    <col min="38" max="38" width="16.6640625" style="19" customWidth="1"/>
    <col min="39" max="40" width="16.5" style="19" customWidth="1"/>
    <col min="41" max="41" width="16.83203125" style="21" customWidth="1"/>
    <col min="42" max="42" width="10.83203125" style="19"/>
    <col min="43" max="43" width="18" style="19" customWidth="1"/>
    <col min="44" max="44" width="17.5" style="20" customWidth="1"/>
    <col min="45" max="45" width="16.5" style="20" customWidth="1"/>
    <col min="46" max="46" width="16.1640625" style="21" customWidth="1"/>
    <col min="47" max="47" width="10.83203125" style="19"/>
    <col min="48" max="48" width="16.6640625" style="19" customWidth="1"/>
    <col min="49" max="49" width="15.6640625" style="19" customWidth="1"/>
    <col min="50" max="50" width="15.33203125" style="19" customWidth="1"/>
    <col min="51" max="51" width="17.5" style="19" customWidth="1"/>
    <col min="52" max="52" width="10.83203125" style="19"/>
    <col min="53" max="53" width="17" style="19" customWidth="1"/>
    <col min="54" max="54" width="17.1640625" style="19" customWidth="1"/>
    <col min="55" max="56" width="16.6640625" style="19" customWidth="1"/>
    <col min="57" max="57" width="10.83203125" style="19"/>
    <col min="58" max="58" width="20.33203125" style="21" customWidth="1"/>
    <col min="59" max="59" width="5.5" style="19" customWidth="1"/>
    <col min="60" max="60" width="17.6640625" style="19" customWidth="1"/>
    <col min="61" max="16384" width="10.83203125" style="19"/>
  </cols>
  <sheetData>
    <row r="1" spans="1:60" x14ac:dyDescent="0.2">
      <c r="C1" s="15" t="s">
        <v>1</v>
      </c>
      <c r="H1" s="18" t="s">
        <v>2</v>
      </c>
      <c r="M1" s="15" t="s">
        <v>3</v>
      </c>
      <c r="R1" s="15" t="s">
        <v>4</v>
      </c>
      <c r="W1" s="15" t="s">
        <v>5</v>
      </c>
      <c r="AB1" s="15" t="s">
        <v>6</v>
      </c>
      <c r="AG1" s="15" t="s">
        <v>7</v>
      </c>
      <c r="AL1" s="15" t="s">
        <v>8</v>
      </c>
      <c r="AQ1" s="15" t="s">
        <v>9</v>
      </c>
      <c r="AV1" s="15" t="s">
        <v>10</v>
      </c>
      <c r="BA1" s="15" t="s">
        <v>11</v>
      </c>
    </row>
    <row r="2" spans="1:60" s="15" customFormat="1" x14ac:dyDescent="0.2">
      <c r="A2" s="15" t="s">
        <v>43</v>
      </c>
      <c r="C2" s="15">
        <f>'Portfolio Selection'!B1536</f>
        <v>-7405735.725601784</v>
      </c>
      <c r="H2" s="15">
        <f>'Portfolio Selection'!C1536</f>
        <v>380363.6491863511</v>
      </c>
      <c r="M2" s="15">
        <f>'Portfolio Selection'!D1536</f>
        <v>-669899.46803950716</v>
      </c>
      <c r="R2" s="15">
        <f>'Portfolio Selection'!E1536</f>
        <v>3655873.5013775872</v>
      </c>
      <c r="W2" s="15">
        <f>'Portfolio Selection'!F1536</f>
        <v>-984704.05780364608</v>
      </c>
      <c r="AB2" s="15">
        <f>'Portfolio Selection'!G1536</f>
        <v>2333214.0809038645</v>
      </c>
      <c r="AG2" s="15">
        <f>'Portfolio Selection'!H1536</f>
        <v>253647.58704403308</v>
      </c>
      <c r="AL2" s="15">
        <f>'Portfolio Selection'!I1536</f>
        <v>911132.84322424489</v>
      </c>
      <c r="AQ2" s="15">
        <f>'Portfolio Selection'!J1536</f>
        <v>1704786.0562751507</v>
      </c>
      <c r="AV2" s="15">
        <f>'Portfolio Selection'!K1536</f>
        <v>-4102813.181545489</v>
      </c>
      <c r="BA2" s="15">
        <f>'Portfolio Selection'!L1536</f>
        <v>8924134.7149791941</v>
      </c>
    </row>
    <row r="4" spans="1:60" s="15" customFormat="1" x14ac:dyDescent="0.2">
      <c r="A4" s="15" t="s">
        <v>53</v>
      </c>
      <c r="B4" s="15" t="s">
        <v>54</v>
      </c>
      <c r="C4" s="15" t="s">
        <v>1</v>
      </c>
      <c r="D4" s="15" t="s">
        <v>39</v>
      </c>
      <c r="E4" s="15" t="s">
        <v>57</v>
      </c>
      <c r="F4" s="15" t="s">
        <v>58</v>
      </c>
      <c r="H4" s="18" t="s">
        <v>2</v>
      </c>
      <c r="I4" s="15" t="s">
        <v>39</v>
      </c>
      <c r="J4" s="15" t="s">
        <v>57</v>
      </c>
      <c r="K4" s="15" t="s">
        <v>58</v>
      </c>
      <c r="M4" s="15" t="s">
        <v>3</v>
      </c>
      <c r="N4" s="15" t="s">
        <v>39</v>
      </c>
      <c r="O4" s="15" t="s">
        <v>57</v>
      </c>
      <c r="P4" s="15" t="s">
        <v>58</v>
      </c>
      <c r="R4" s="15" t="s">
        <v>4</v>
      </c>
      <c r="S4" s="15" t="s">
        <v>39</v>
      </c>
      <c r="T4" s="15" t="s">
        <v>57</v>
      </c>
      <c r="U4" s="15" t="s">
        <v>58</v>
      </c>
      <c r="W4" s="15" t="s">
        <v>5</v>
      </c>
      <c r="X4" s="15" t="s">
        <v>39</v>
      </c>
      <c r="Y4" s="15" t="s">
        <v>57</v>
      </c>
      <c r="Z4" s="15" t="s">
        <v>58</v>
      </c>
      <c r="AB4" s="15" t="s">
        <v>6</v>
      </c>
      <c r="AC4" s="15" t="s">
        <v>39</v>
      </c>
      <c r="AD4" s="15" t="s">
        <v>57</v>
      </c>
      <c r="AE4" s="15" t="s">
        <v>58</v>
      </c>
      <c r="AG4" s="15" t="s">
        <v>7</v>
      </c>
      <c r="AH4" s="15" t="s">
        <v>39</v>
      </c>
      <c r="AI4" s="15" t="s">
        <v>57</v>
      </c>
      <c r="AJ4" s="15" t="s">
        <v>58</v>
      </c>
      <c r="AL4" s="15" t="s">
        <v>8</v>
      </c>
      <c r="AM4" s="15" t="s">
        <v>39</v>
      </c>
      <c r="AN4" s="15" t="s">
        <v>57</v>
      </c>
      <c r="AO4" s="15" t="s">
        <v>58</v>
      </c>
      <c r="AQ4" s="15" t="s">
        <v>9</v>
      </c>
      <c r="AR4" s="15" t="s">
        <v>39</v>
      </c>
      <c r="AS4" s="15" t="s">
        <v>57</v>
      </c>
      <c r="AT4" s="15" t="s">
        <v>58</v>
      </c>
      <c r="AV4" s="15" t="s">
        <v>10</v>
      </c>
      <c r="AW4" s="15" t="s">
        <v>39</v>
      </c>
      <c r="AX4" s="15" t="s">
        <v>57</v>
      </c>
      <c r="AY4" s="15" t="s">
        <v>58</v>
      </c>
      <c r="BA4" s="15" t="s">
        <v>11</v>
      </c>
      <c r="BB4" s="15" t="s">
        <v>39</v>
      </c>
      <c r="BC4" s="15" t="s">
        <v>57</v>
      </c>
      <c r="BD4" s="15" t="s">
        <v>58</v>
      </c>
      <c r="BF4" s="15" t="s">
        <v>59</v>
      </c>
      <c r="BH4" s="15" t="s">
        <v>60</v>
      </c>
    </row>
    <row r="5" spans="1:60" x14ac:dyDescent="0.2">
      <c r="A5" s="19">
        <v>0.94</v>
      </c>
      <c r="B5" s="20">
        <v>1</v>
      </c>
      <c r="C5" s="24">
        <f>'Portfolio Selection'!B2</f>
        <v>-2.7556213474911905E-3</v>
      </c>
      <c r="D5" s="26">
        <f>VAR(C5:C1513)</f>
        <v>7.5342021587877989E-4</v>
      </c>
      <c r="E5" s="26">
        <f>D5^0.5</f>
        <v>2.7448501159057483E-2</v>
      </c>
      <c r="F5" s="19">
        <f>$C$2*(1+C5*$E$1513/E5)</f>
        <v>-7374319.2130066631</v>
      </c>
      <c r="H5">
        <f>Data!E2</f>
        <v>1.4686740553247903E-2</v>
      </c>
      <c r="I5" s="19">
        <f>VAR(H5:H1513)</f>
        <v>1.0445708523439785E-3</v>
      </c>
      <c r="J5" s="19">
        <f>I5^0.5</f>
        <v>3.2319821353837624E-2</v>
      </c>
      <c r="K5" s="19">
        <f>$H$2*(1+H5*$J$1513/J5)</f>
        <v>385348.3754619172</v>
      </c>
      <c r="M5" s="19">
        <f>Data!G2</f>
        <v>1.4982812676974254E-2</v>
      </c>
      <c r="N5" s="19">
        <f>VAR(M5:M1513)</f>
        <v>3.7604010676257237E-4</v>
      </c>
      <c r="O5" s="19">
        <f>N5^0.5</f>
        <v>1.9391753576264638E-2</v>
      </c>
      <c r="P5" s="21">
        <f>$M$2*(1+M5*$O$1513/O5)</f>
        <v>-680424.47772338043</v>
      </c>
      <c r="R5" s="19">
        <f>Data!I2</f>
        <v>-9.0008389334742776E-3</v>
      </c>
      <c r="S5" s="19">
        <f>VAR(R5:R1513)</f>
        <v>6.7606620516968247E-4</v>
      </c>
      <c r="T5" s="19">
        <f>S5^0.5</f>
        <v>2.600127314516892E-2</v>
      </c>
      <c r="U5" s="21">
        <f>$R$2*(1+R5*$T$1513/T5)</f>
        <v>3611143.9714097781</v>
      </c>
      <c r="W5" s="19">
        <f>Data!K2</f>
        <v>-4.9516382892671358E-4</v>
      </c>
      <c r="X5" s="19">
        <f>VAR(W5:W1513)</f>
        <v>1.1398063858642042E-3</v>
      </c>
      <c r="Y5" s="19">
        <f>X5^0.5</f>
        <v>3.376101873261831E-2</v>
      </c>
      <c r="Z5" s="21">
        <f>$W$2*(1+W5*$Y$1513/Y5)</f>
        <v>-983981.04838382301</v>
      </c>
      <c r="AB5" s="19">
        <f>Data!M2</f>
        <v>6.4605388141636142E-3</v>
      </c>
      <c r="AC5" s="20">
        <f>VAR(AB5:AB1513)</f>
        <v>8.2021834505629978E-4</v>
      </c>
      <c r="AD5" s="20">
        <f>AC5^0.5</f>
        <v>2.8639454342851922E-2</v>
      </c>
      <c r="AE5" s="21">
        <f>$AB$2*(1+AB5*$AD$1513/AD5)</f>
        <v>2350413.3633773644</v>
      </c>
      <c r="AG5" s="19">
        <f>Data!O2</f>
        <v>4.8318073008763165E-3</v>
      </c>
      <c r="AH5" s="19">
        <f>VAR(AG5:AG1513)</f>
        <v>6.7208594257376513E-4</v>
      </c>
      <c r="AI5" s="19">
        <f>AH5^0.5</f>
        <v>2.5924620394014743E-2</v>
      </c>
      <c r="AJ5" s="21">
        <f>$AG$2*(1+AG5*$AI$1513/AI5)</f>
        <v>254524.49682014307</v>
      </c>
      <c r="AL5" s="19">
        <f>Data!Q2</f>
        <v>-9.1248794266450498E-3</v>
      </c>
      <c r="AM5" s="19">
        <f>VAR(AL5:AL1513)</f>
        <v>1.0934423844870715E-3</v>
      </c>
      <c r="AN5" s="19">
        <f>AM5^0.5</f>
        <v>3.3067240351850824E-2</v>
      </c>
      <c r="AO5" s="21">
        <f>$AL$2*(1+AL5*$AN$1513/AN5)</f>
        <v>902533.4829958214</v>
      </c>
      <c r="AQ5" s="19">
        <f>Data!S2</f>
        <v>-1.5709647280332576E-3</v>
      </c>
      <c r="AR5" s="20">
        <f>VAR(AQ5:AQ1513)</f>
        <v>4.7811760137997882E-4</v>
      </c>
      <c r="AS5" s="20">
        <f>AR5^0.5</f>
        <v>2.1865900424633301E-2</v>
      </c>
      <c r="AT5" s="21">
        <f>$AQ$2*(1+AQ5*$AS$1513/AS5)</f>
        <v>1702035.750891865</v>
      </c>
      <c r="AV5" s="19">
        <f>Data!U2</f>
        <v>2.9687926941746115E-3</v>
      </c>
      <c r="AW5" s="19">
        <f>VAR(AV5:AV1513)</f>
        <v>7.4292500255938908E-4</v>
      </c>
      <c r="AX5" s="19">
        <f>AW5^0.5</f>
        <v>2.7256650611536794E-2</v>
      </c>
      <c r="AY5" s="21">
        <f>$AV$2*(1+AV5*$AX$1513/AX5)</f>
        <v>-4117822.8079615873</v>
      </c>
      <c r="BA5" s="19">
        <f>Data!W2</f>
        <v>1.4918268528839845E-3</v>
      </c>
      <c r="BB5" s="19">
        <f>VAR(BA5:BA1513)</f>
        <v>5.0876937874817047E-4</v>
      </c>
      <c r="BC5" s="19">
        <f>BB5^0.5</f>
        <v>2.2555916712653699E-2</v>
      </c>
      <c r="BD5" s="21">
        <f>$BA$2*(1+BA5*$BC$1513/BC5)</f>
        <v>8937503.5657282528</v>
      </c>
      <c r="BF5" s="21">
        <f>SUM(F5,K5,P5,U5,Z5,AE5,AJ5,AO5,AT5,AY5,BD5)</f>
        <v>4986955.4596096883</v>
      </c>
      <c r="BH5" s="21">
        <f>5000000-BF5</f>
        <v>13044.54039031174</v>
      </c>
    </row>
    <row r="6" spans="1:60" x14ac:dyDescent="0.2">
      <c r="B6" s="20">
        <v>2</v>
      </c>
      <c r="C6" s="24">
        <f>'Portfolio Selection'!B3</f>
        <v>2.0394074045599078E-2</v>
      </c>
      <c r="D6" s="25">
        <f t="shared" ref="D6:D37" si="0">$A$5*D5+(1-$A$5)*C5^2</f>
        <v>7.0867060986669805E-4</v>
      </c>
      <c r="E6" s="26">
        <f>D6^0.5</f>
        <v>2.6620867939770448E-2</v>
      </c>
      <c r="F6" s="19">
        <f t="shared" ref="F6:F69" si="1">$C$2*(1+C6*$E$1513/E6)</f>
        <v>-7645474.8137318706</v>
      </c>
      <c r="H6">
        <f>Data!E3</f>
        <v>8.1450789888102573E-2</v>
      </c>
      <c r="I6" s="19">
        <f>$A$5*I5+(1-$A$5)*H5^2</f>
        <v>9.9483862208804455E-4</v>
      </c>
      <c r="J6" s="19">
        <f t="shared" ref="J6:J69" si="2">I6^0.5</f>
        <v>3.1541062475573721E-2</v>
      </c>
      <c r="K6" s="19">
        <f t="shared" ref="K6:K69" si="3">$H$2*(1+H6*$J$1513/J6)</f>
        <v>408690.86069879332</v>
      </c>
      <c r="M6" s="19">
        <f>Data!G3</f>
        <v>2.2150300819961409E-2</v>
      </c>
      <c r="N6" s="19">
        <f>$A$5*N5+(1-$A$5)*M5^2</f>
        <v>3.6694678089961601E-4</v>
      </c>
      <c r="O6" s="19">
        <f t="shared" ref="O6:O69" si="4">N6^0.5</f>
        <v>1.9155855003095426E-2</v>
      </c>
      <c r="P6" s="21">
        <f t="shared" ref="P6:P69" si="5">$M$2*(1+M6*$O$1513/O6)</f>
        <v>-685651.05537820887</v>
      </c>
      <c r="R6" s="19">
        <f>Data!I3</f>
        <v>3.7877015092117696E-3</v>
      </c>
      <c r="S6" s="19">
        <f>$A$5*S5+(1-$A$5)*R5^2</f>
        <v>6.4036313894988222E-4</v>
      </c>
      <c r="T6" s="19">
        <f t="shared" ref="T6:T69" si="6">S6^0.5</f>
        <v>2.5305397427226511E-2</v>
      </c>
      <c r="U6" s="21">
        <f t="shared" ref="U6:U69" si="7">$R$2*(1+R6*$T$1513/T6)</f>
        <v>3675214.0390065992</v>
      </c>
      <c r="W6" s="19">
        <f>Data!K3</f>
        <v>2.2054112484276894E-2</v>
      </c>
      <c r="X6" s="19">
        <f>$A$5*X5+(1-$A$5)*W5^2</f>
        <v>1.0714327139454006E-3</v>
      </c>
      <c r="Y6" s="19">
        <f t="shared" ref="Y6:Y69" si="8">X6^0.5</f>
        <v>3.2732746813327482E-2</v>
      </c>
      <c r="Z6" s="21">
        <f t="shared" ref="Z6:Z69" si="9">$W$2*(1+W6*$Y$1513/Y6)</f>
        <v>-1017917.7930915394</v>
      </c>
      <c r="AB6" s="19">
        <f>Data!M3</f>
        <v>1.8232028547745777E-2</v>
      </c>
      <c r="AC6" s="20">
        <f>$A$5*AC5+(1-$A$5)*AB5^2</f>
        <v>7.7350955805908063E-4</v>
      </c>
      <c r="AD6" s="20">
        <f t="shared" ref="AD6:AD69" si="10">AC6^0.5</f>
        <v>2.7812039803996408E-2</v>
      </c>
      <c r="AE6" s="21">
        <f t="shared" ref="AE6:AE69" si="11">$AB$2*(1+AB6*$AD$1513/AD6)</f>
        <v>2383195.4879991305</v>
      </c>
      <c r="AG6" s="19">
        <f>Data!O3</f>
        <v>-7.082979292925745E-3</v>
      </c>
      <c r="AH6" s="19">
        <f>$A$5*AH5+(1-$A$5)*AG5^2</f>
        <v>6.3316156772690729E-4</v>
      </c>
      <c r="AI6" s="19">
        <f t="shared" ref="AI6:AI69" si="12">AH6^0.5</f>
        <v>2.5162701916267006E-2</v>
      </c>
      <c r="AJ6" s="21">
        <f t="shared" ref="AJ6:AJ69" si="13">$AG$2*(1+AG6*$AI$1513/AI6)</f>
        <v>252323.19546337557</v>
      </c>
      <c r="AL6" s="19">
        <f>Data!Q3</f>
        <v>5.0376198256849546E-2</v>
      </c>
      <c r="AM6" s="19">
        <f>$A$5*AM5+(1-$A$5)*AL5^2</f>
        <v>1.0328316468908958E-3</v>
      </c>
      <c r="AN6" s="19">
        <f t="shared" ref="AN6:AN69" si="14">AM6^0.5</f>
        <v>3.2137698220172768E-2</v>
      </c>
      <c r="AO6" s="21">
        <f t="shared" ref="AO6:AO69" si="15">$AL$2*(1+AL6*$AN$1513/AN6)</f>
        <v>959980.93250309362</v>
      </c>
      <c r="AQ6" s="19">
        <f>Data!S3</f>
        <v>1.5875322998337649E-2</v>
      </c>
      <c r="AR6" s="20">
        <f>$A$5*AR5+(1-$A$5)*AQ5^2</f>
        <v>4.4957862110778354E-4</v>
      </c>
      <c r="AS6" s="20">
        <f t="shared" ref="AS6:AS69" si="16">AR6^0.5</f>
        <v>2.1203269113695265E-2</v>
      </c>
      <c r="AT6" s="21">
        <f t="shared" ref="AT6:AT69" si="17">$AQ$2*(1+AQ6*$AS$1513/AS6)</f>
        <v>1733447.7331419522</v>
      </c>
      <c r="AV6" s="19">
        <f>Data!U3</f>
        <v>2.8986971988529616E-2</v>
      </c>
      <c r="AW6" s="19">
        <f>$A$5*AW5+(1-$A$5)*AV5^2</f>
        <v>6.9887832620948477E-4</v>
      </c>
      <c r="AX6" s="19">
        <f t="shared" ref="AX6:AX69" si="18">AW6^0.5</f>
        <v>2.6436306969951095E-2</v>
      </c>
      <c r="AY6" s="21">
        <f t="shared" ref="AY6:AY69" si="19">$AV$2*(1+AV6*$AX$1513/AX6)</f>
        <v>-4253913.2156260852</v>
      </c>
      <c r="BA6" s="19">
        <f>Data!W3</f>
        <v>2.1860374489590686E-2</v>
      </c>
      <c r="BB6" s="19">
        <f>$A$5*BB5+(1-$A$5)*BA5^2</f>
        <v>4.7837674886481936E-4</v>
      </c>
      <c r="BC6" s="19">
        <f t="shared" ref="BC6:BC69" si="20">BB6^0.5</f>
        <v>2.1871825457990914E-2</v>
      </c>
      <c r="BD6" s="21">
        <f t="shared" ref="BD6:BD69" si="21">$BA$2*(1+BA6*$BC$1513/BC6)</f>
        <v>9126161.3838560488</v>
      </c>
      <c r="BF6" s="21">
        <f t="shared" ref="BF6:BF69" si="22">SUM(F6,K6,P6,U6,Z6,AE6,AJ6,AO6,AT6,AY6,BD6)</f>
        <v>4936056.7548412886</v>
      </c>
      <c r="BH6" s="21">
        <f t="shared" ref="BH6:BH69" si="23">5000000-BF6</f>
        <v>63943.245158711448</v>
      </c>
    </row>
    <row r="7" spans="1:60" x14ac:dyDescent="0.2">
      <c r="B7" s="20">
        <v>3</v>
      </c>
      <c r="C7" s="24">
        <f>'Portfolio Selection'!B4</f>
        <v>7.899331488810394E-3</v>
      </c>
      <c r="D7" s="25">
        <f t="shared" si="0"/>
        <v>6.9110546864533881E-4</v>
      </c>
      <c r="E7" s="26">
        <f t="shared" ref="E7:E69" si="24">D7^0.5</f>
        <v>2.6288884887825478E-2</v>
      </c>
      <c r="F7" s="19">
        <f t="shared" si="1"/>
        <v>-7499767.632329545</v>
      </c>
      <c r="H7">
        <f>Data!E4</f>
        <v>2.409214522365124E-3</v>
      </c>
      <c r="I7" s="19">
        <f t="shared" ref="I7:I70" si="25">$A$5*I6+(1-$A$5)*H6^2</f>
        <v>1.3332021751665121E-3</v>
      </c>
      <c r="J7" s="19">
        <f t="shared" si="2"/>
        <v>3.6513041165678217E-2</v>
      </c>
      <c r="K7" s="19">
        <f t="shared" si="3"/>
        <v>381087.43873755593</v>
      </c>
      <c r="M7" s="19">
        <f>Data!G4</f>
        <v>4.3366919903395067E-3</v>
      </c>
      <c r="N7" s="19">
        <f t="shared" ref="N7:N70" si="26">$A$5*N6+(1-$A$5)*M6^2</f>
        <v>3.7436812363052604E-4</v>
      </c>
      <c r="O7" s="19">
        <f t="shared" si="4"/>
        <v>1.9348594874835898E-2</v>
      </c>
      <c r="P7" s="21">
        <f t="shared" si="5"/>
        <v>-672952.66895891412</v>
      </c>
      <c r="R7" s="19">
        <f>Data!I4</f>
        <v>-7.2583835845687695E-3</v>
      </c>
      <c r="S7" s="19">
        <f t="shared" ref="S7:S70" si="27">$A$5*S6+(1-$A$5)*R6^2</f>
        <v>6.0280215157626233E-4</v>
      </c>
      <c r="T7" s="19">
        <f t="shared" si="6"/>
        <v>2.4552029479785624E-2</v>
      </c>
      <c r="U7" s="21">
        <f t="shared" si="7"/>
        <v>3617673.9311649431</v>
      </c>
      <c r="W7" s="19">
        <f>Data!K4</f>
        <v>1.6346758372064524E-2</v>
      </c>
      <c r="X7" s="19">
        <f t="shared" ref="X7:X70" si="28">$A$5*X6+(1-$A$5)*W6^2</f>
        <v>1.036329783756825E-3</v>
      </c>
      <c r="Y7" s="19">
        <f t="shared" si="8"/>
        <v>3.2192076412633358E-2</v>
      </c>
      <c r="Z7" s="21">
        <f t="shared" si="9"/>
        <v>-1009735.9246093163</v>
      </c>
      <c r="AB7" s="19">
        <f>Data!M4</f>
        <v>-1.2727389043342001E-2</v>
      </c>
      <c r="AC7" s="20">
        <f t="shared" ref="AC7:AC70" si="29">$A$5*AC6+(1-$A$5)*AB6^2</f>
        <v>7.4704339647348476E-4</v>
      </c>
      <c r="AD7" s="20">
        <f t="shared" si="10"/>
        <v>2.7332094622869372E-2</v>
      </c>
      <c r="AE7" s="21">
        <f t="shared" si="11"/>
        <v>2297710.4530672012</v>
      </c>
      <c r="AG7" s="19">
        <f>Data!O4</f>
        <v>3.1158524487013119E-3</v>
      </c>
      <c r="AH7" s="19">
        <f t="shared" ref="AH7:AH70" si="30">$A$5*AH6+(1-$A$5)*AG6^2</f>
        <v>5.9818198940313368E-4</v>
      </c>
      <c r="AI7" s="19">
        <f t="shared" si="12"/>
        <v>2.4457759288273602E-2</v>
      </c>
      <c r="AJ7" s="21">
        <f t="shared" si="13"/>
        <v>254246.98868701182</v>
      </c>
      <c r="AL7" s="19">
        <f>Data!Q4</f>
        <v>4.7431250317218751E-3</v>
      </c>
      <c r="AM7" s="19">
        <f t="shared" ref="AM7:AM70" si="31">$A$5*AM6+(1-$A$5)*AL6^2</f>
        <v>1.1231274291262467E-3</v>
      </c>
      <c r="AN7" s="19">
        <f t="shared" si="14"/>
        <v>3.3513093398345767E-2</v>
      </c>
      <c r="AO7" s="21">
        <f t="shared" si="15"/>
        <v>915543.33499149722</v>
      </c>
      <c r="AQ7" s="19">
        <f>Data!S4</f>
        <v>6.3525389744252692E-3</v>
      </c>
      <c r="AR7" s="20">
        <f t="shared" ref="AR7:AR70" si="32">$A$5*AR6+(1-$A$5)*AQ6^2</f>
        <v>4.3772545665940937E-4</v>
      </c>
      <c r="AS7" s="20">
        <f t="shared" si="16"/>
        <v>2.092188941418555E-2</v>
      </c>
      <c r="AT7" s="21">
        <f t="shared" si="17"/>
        <v>1716409.3252173727</v>
      </c>
      <c r="AV7" s="19">
        <f>Data!U4</f>
        <v>1.0684910600339135E-2</v>
      </c>
      <c r="AW7" s="19">
        <f t="shared" ref="AW7:AW70" si="33">$A$5*AW6+(1-$A$5)*AV6^2</f>
        <v>7.0736029934074379E-4</v>
      </c>
      <c r="AX7" s="19">
        <f t="shared" si="18"/>
        <v>2.6596245963307376E-2</v>
      </c>
      <c r="AY7" s="21">
        <f t="shared" si="19"/>
        <v>-4158175.3445512415</v>
      </c>
      <c r="BA7" s="19">
        <f>Data!W4</f>
        <v>2.1599519016834668E-3</v>
      </c>
      <c r="BB7" s="19">
        <f t="shared" ref="BB7:BB70" si="34">$A$5*BB6+(1-$A$5)*BA6^2</f>
        <v>4.7834670230243907E-4</v>
      </c>
      <c r="BC7" s="19">
        <f t="shared" si="20"/>
        <v>2.1871138568955187E-2</v>
      </c>
      <c r="BD7" s="21">
        <f t="shared" si="21"/>
        <v>8944096.9344045743</v>
      </c>
      <c r="BF7" s="21">
        <f t="shared" si="22"/>
        <v>4786136.8358211396</v>
      </c>
      <c r="BH7" s="21">
        <f t="shared" si="23"/>
        <v>213863.16417886037</v>
      </c>
    </row>
    <row r="8" spans="1:60" x14ac:dyDescent="0.2">
      <c r="B8" s="20">
        <v>4</v>
      </c>
      <c r="C8" s="24">
        <f>'Portfolio Selection'!B5</f>
        <v>-5.738995834384481E-3</v>
      </c>
      <c r="D8" s="25">
        <f t="shared" si="0"/>
        <v>6.5338310680482519E-4</v>
      </c>
      <c r="E8" s="26">
        <f t="shared" si="24"/>
        <v>2.5561359643118071E-2</v>
      </c>
      <c r="F8" s="19">
        <f t="shared" si="1"/>
        <v>-7335475.582979884</v>
      </c>
      <c r="H8">
        <f>Data!E5</f>
        <v>-3.788556655795923E-3</v>
      </c>
      <c r="I8" s="19">
        <f t="shared" si="25"/>
        <v>1.2535583035334079E-3</v>
      </c>
      <c r="J8" s="19">
        <f t="shared" si="2"/>
        <v>3.540562530917097E-2</v>
      </c>
      <c r="K8" s="19">
        <f t="shared" si="3"/>
        <v>379189.87011711486</v>
      </c>
      <c r="M8" s="19">
        <f>Data!G5</f>
        <v>3.4379557346813239E-3</v>
      </c>
      <c r="N8" s="19">
        <f t="shared" si="26"/>
        <v>3.5303445005783893E-4</v>
      </c>
      <c r="O8" s="19">
        <f t="shared" si="4"/>
        <v>1.8789211001472066E-2</v>
      </c>
      <c r="P8" s="21">
        <f t="shared" si="5"/>
        <v>-672391.98415572068</v>
      </c>
      <c r="R8" s="19">
        <f>Data!I5</f>
        <v>7.5212560424692768E-3</v>
      </c>
      <c r="S8" s="19">
        <f t="shared" si="27"/>
        <v>5.6979507041733082E-4</v>
      </c>
      <c r="T8" s="19">
        <f t="shared" si="6"/>
        <v>2.3870380608975023E-2</v>
      </c>
      <c r="U8" s="21">
        <f t="shared" si="7"/>
        <v>3696586.8653197861</v>
      </c>
      <c r="W8" s="19">
        <f>Data!K5</f>
        <v>1.5613962186181517E-2</v>
      </c>
      <c r="X8" s="19">
        <f t="shared" si="28"/>
        <v>9.9018298728789514E-4</v>
      </c>
      <c r="Y8" s="19">
        <f t="shared" si="8"/>
        <v>3.1467173169636563E-2</v>
      </c>
      <c r="Z8" s="21">
        <f t="shared" si="9"/>
        <v>-1009164.5943478749</v>
      </c>
      <c r="AB8" s="19">
        <f>Data!M5</f>
        <v>-5.5046395044037258E-3</v>
      </c>
      <c r="AC8" s="20">
        <f t="shared" si="29"/>
        <v>7.1193997859671048E-4</v>
      </c>
      <c r="AD8" s="20">
        <f t="shared" si="10"/>
        <v>2.6682203405954136E-2</v>
      </c>
      <c r="AE8" s="21">
        <f t="shared" si="11"/>
        <v>2317484.6315131593</v>
      </c>
      <c r="AG8" s="19">
        <f>Data!O5</f>
        <v>2.2444036595786932E-3</v>
      </c>
      <c r="AH8" s="19">
        <f t="shared" si="30"/>
        <v>5.6287358222787028E-4</v>
      </c>
      <c r="AI8" s="19">
        <f t="shared" si="12"/>
        <v>2.3724956948915004E-2</v>
      </c>
      <c r="AJ8" s="21">
        <f t="shared" si="13"/>
        <v>254092.68258869465</v>
      </c>
      <c r="AL8" s="19">
        <f>Data!Q5</f>
        <v>1.4095719035949439E-2</v>
      </c>
      <c r="AM8" s="19">
        <f t="shared" si="31"/>
        <v>1.0570896174826646E-3</v>
      </c>
      <c r="AN8" s="19">
        <f t="shared" si="14"/>
        <v>3.2512914626078429E-2</v>
      </c>
      <c r="AO8" s="21">
        <f t="shared" si="15"/>
        <v>924643.24581114249</v>
      </c>
      <c r="AQ8" s="19">
        <f>Data!S5</f>
        <v>8.2882231614903688E-3</v>
      </c>
      <c r="AR8" s="20">
        <f t="shared" si="32"/>
        <v>4.1388321434514036E-4</v>
      </c>
      <c r="AS8" s="20">
        <f t="shared" si="16"/>
        <v>2.0344119896056952E-2</v>
      </c>
      <c r="AT8" s="21">
        <f t="shared" si="17"/>
        <v>1720381.7385932091</v>
      </c>
      <c r="AV8" s="19">
        <f>Data!U5</f>
        <v>1.7916813345862544E-2</v>
      </c>
      <c r="AW8" s="19">
        <f t="shared" si="33"/>
        <v>6.717687202525335E-4</v>
      </c>
      <c r="AX8" s="19">
        <f t="shared" si="18"/>
        <v>2.5918501504765538E-2</v>
      </c>
      <c r="AY8" s="21">
        <f t="shared" si="19"/>
        <v>-4198073.7958882572</v>
      </c>
      <c r="BA8" s="19">
        <f>Data!W5</f>
        <v>7.1998065955987843E-3</v>
      </c>
      <c r="BB8" s="19">
        <f t="shared" si="34"/>
        <v>4.4992582369734785E-4</v>
      </c>
      <c r="BC8" s="19">
        <f t="shared" si="20"/>
        <v>2.1211455011322253E-2</v>
      </c>
      <c r="BD8" s="21">
        <f t="shared" si="21"/>
        <v>8992744.5708647352</v>
      </c>
      <c r="BF8" s="21">
        <f t="shared" si="22"/>
        <v>5070017.6474361047</v>
      </c>
      <c r="BH8" s="21">
        <f t="shared" si="23"/>
        <v>-70017.647436104715</v>
      </c>
    </row>
    <row r="9" spans="1:60" x14ac:dyDescent="0.2">
      <c r="B9" s="20">
        <v>5</v>
      </c>
      <c r="C9" s="24">
        <f>'Portfolio Selection'!B6</f>
        <v>1.4378989966835746E-3</v>
      </c>
      <c r="D9" s="25">
        <f t="shared" si="0"/>
        <v>6.1615628478776051E-4</v>
      </c>
      <c r="E9" s="26">
        <f t="shared" si="24"/>
        <v>2.4822495539082296E-2</v>
      </c>
      <c r="F9" s="19">
        <f t="shared" si="1"/>
        <v>-7423863.313000991</v>
      </c>
      <c r="H9">
        <f>Data!E6</f>
        <v>-1.5649731803788612E-2</v>
      </c>
      <c r="I9" s="19">
        <f t="shared" si="25"/>
        <v>1.1792059950134538E-3</v>
      </c>
      <c r="J9" s="19">
        <f t="shared" si="2"/>
        <v>3.4339568940414116E-2</v>
      </c>
      <c r="K9" s="19">
        <f t="shared" si="3"/>
        <v>375364.49071788607</v>
      </c>
      <c r="M9" s="19">
        <f>Data!G6</f>
        <v>1.3895630708230692E-2</v>
      </c>
      <c r="N9" s="19">
        <f t="shared" si="26"/>
        <v>3.3256155543238627E-4</v>
      </c>
      <c r="O9" s="19">
        <f t="shared" si="4"/>
        <v>1.8236270326807132E-2</v>
      </c>
      <c r="P9" s="21">
        <f t="shared" si="5"/>
        <v>-680279.25596537255</v>
      </c>
      <c r="R9" s="19">
        <f>Data!I6</f>
        <v>6.5702797034919544E-4</v>
      </c>
      <c r="S9" s="19">
        <f t="shared" si="27"/>
        <v>5.390015237396737E-4</v>
      </c>
      <c r="T9" s="19">
        <f t="shared" si="6"/>
        <v>2.3216406348521592E-2</v>
      </c>
      <c r="U9" s="21">
        <f t="shared" si="7"/>
        <v>3659530.2475855518</v>
      </c>
      <c r="W9" s="19">
        <f>Data!K6</f>
        <v>6.5514091089771045E-3</v>
      </c>
      <c r="X9" s="19">
        <f t="shared" si="28"/>
        <v>9.453997569597118E-4</v>
      </c>
      <c r="Y9" s="19">
        <f t="shared" si="8"/>
        <v>3.0747353657830649E-2</v>
      </c>
      <c r="Z9" s="21">
        <f t="shared" si="9"/>
        <v>-995207.6430146147</v>
      </c>
      <c r="AB9" s="19">
        <f>Data!M6</f>
        <v>4.5892866984034832E-3</v>
      </c>
      <c r="AC9" s="20">
        <f t="shared" si="29"/>
        <v>6.7104164324531426E-4</v>
      </c>
      <c r="AD9" s="20">
        <f t="shared" si="10"/>
        <v>2.590447149133358E-2</v>
      </c>
      <c r="AE9" s="21">
        <f t="shared" si="11"/>
        <v>2346721.6370607619</v>
      </c>
      <c r="AG9" s="19">
        <f>Data!O6</f>
        <v>-3.9743608101937937E-3</v>
      </c>
      <c r="AH9" s="19">
        <f t="shared" si="30"/>
        <v>5.294034081614259E-4</v>
      </c>
      <c r="AI9" s="19">
        <f t="shared" si="12"/>
        <v>2.3008768071355448E-2</v>
      </c>
      <c r="AJ9" s="21">
        <f t="shared" si="13"/>
        <v>252834.88446624702</v>
      </c>
      <c r="AL9" s="19">
        <f>Data!Q6</f>
        <v>-6.240264057404887E-3</v>
      </c>
      <c r="AM9" s="19">
        <f t="shared" si="31"/>
        <v>1.0055855981421303E-3</v>
      </c>
      <c r="AN9" s="19">
        <f t="shared" si="14"/>
        <v>3.1710969681517626E-2</v>
      </c>
      <c r="AO9" s="21">
        <f t="shared" si="15"/>
        <v>905000.44422031031</v>
      </c>
      <c r="AQ9" s="19">
        <f>Data!S6</f>
        <v>2.5092862399572844E-3</v>
      </c>
      <c r="AR9" s="20">
        <f t="shared" si="32"/>
        <v>3.9317190007491184E-4</v>
      </c>
      <c r="AS9" s="20">
        <f t="shared" si="16"/>
        <v>1.982856273346386E-2</v>
      </c>
      <c r="AT9" s="21">
        <f t="shared" si="17"/>
        <v>1709630.4654745588</v>
      </c>
      <c r="AV9" s="19">
        <f>Data!U6</f>
        <v>1.2193962574610036E-2</v>
      </c>
      <c r="AW9" s="19">
        <f t="shared" si="33"/>
        <v>6.5072332906561023E-4</v>
      </c>
      <c r="AX9" s="19">
        <f t="shared" si="18"/>
        <v>2.5509279273739003E-2</v>
      </c>
      <c r="AY9" s="21">
        <f t="shared" si="19"/>
        <v>-4168686.4430816164</v>
      </c>
      <c r="BA9" s="19">
        <f>Data!W6</f>
        <v>2.3383263227723587E-3</v>
      </c>
      <c r="BB9" s="19">
        <f t="shared" si="34"/>
        <v>4.2604050717634864E-4</v>
      </c>
      <c r="BC9" s="19">
        <f t="shared" si="20"/>
        <v>2.0640748706777783E-2</v>
      </c>
      <c r="BD9" s="21">
        <f t="shared" si="21"/>
        <v>8947033.6776432265</v>
      </c>
      <c r="BF9" s="21">
        <f t="shared" si="22"/>
        <v>4928079.192105948</v>
      </c>
      <c r="BH9" s="21">
        <f t="shared" si="23"/>
        <v>71920.807894052006</v>
      </c>
    </row>
    <row r="10" spans="1:60" x14ac:dyDescent="0.2">
      <c r="B10" s="20">
        <v>6</v>
      </c>
      <c r="C10" s="24">
        <f>'Portfolio Selection'!B7</f>
        <v>-6.4865716900643893E-3</v>
      </c>
      <c r="D10" s="25">
        <f t="shared" si="0"/>
        <v>5.7931096091197465E-4</v>
      </c>
      <c r="E10" s="26">
        <f t="shared" si="24"/>
        <v>2.4068879510936413E-2</v>
      </c>
      <c r="F10" s="19">
        <f t="shared" si="1"/>
        <v>-7321399.0616768738</v>
      </c>
      <c r="H10">
        <f>Data!E7</f>
        <v>-4.6269716414002668E-2</v>
      </c>
      <c r="I10" s="19">
        <f t="shared" si="25"/>
        <v>1.1231484816444774E-3</v>
      </c>
      <c r="J10" s="19">
        <f t="shared" si="2"/>
        <v>3.3513407490801013E-2</v>
      </c>
      <c r="K10" s="19">
        <f t="shared" si="3"/>
        <v>365218.86481828976</v>
      </c>
      <c r="M10" s="19">
        <f>Data!G7</f>
        <v>-1.1171071953419128E-2</v>
      </c>
      <c r="N10" s="19">
        <f t="shared" si="26"/>
        <v>3.2419317527321453E-4</v>
      </c>
      <c r="O10" s="19">
        <f t="shared" si="4"/>
        <v>1.8005365180223769E-2</v>
      </c>
      <c r="P10" s="21">
        <f t="shared" si="5"/>
        <v>-661447.86378496792</v>
      </c>
      <c r="R10" s="19">
        <f>Data!I7</f>
        <v>-3.3884996959620789E-3</v>
      </c>
      <c r="S10" s="19">
        <f t="shared" si="27"/>
        <v>5.0668733346052246E-4</v>
      </c>
      <c r="T10" s="19">
        <f t="shared" si="6"/>
        <v>2.2509716423369762E-2</v>
      </c>
      <c r="U10" s="21">
        <f t="shared" si="7"/>
        <v>3636422.4363817074</v>
      </c>
      <c r="W10" s="19">
        <f>Data!K7</f>
        <v>1.2514444201170797E-2</v>
      </c>
      <c r="X10" s="19">
        <f t="shared" si="28"/>
        <v>8.912510292209203E-4</v>
      </c>
      <c r="Y10" s="19">
        <f t="shared" si="8"/>
        <v>2.9853827714732332E-2</v>
      </c>
      <c r="Z10" s="21">
        <f t="shared" si="9"/>
        <v>-1005368.4259311294</v>
      </c>
      <c r="AB10" s="19">
        <f>Data!M7</f>
        <v>-1.8332230655025688E-3</v>
      </c>
      <c r="AC10" s="20">
        <f t="shared" si="29"/>
        <v>6.3204283779460396E-4</v>
      </c>
      <c r="AD10" s="20">
        <f t="shared" si="10"/>
        <v>2.5140462163504552E-2</v>
      </c>
      <c r="AE10" s="21">
        <f t="shared" si="11"/>
        <v>2327654.4189712144</v>
      </c>
      <c r="AG10" s="19">
        <f>Data!O7</f>
        <v>-5.555601616623035E-3</v>
      </c>
      <c r="AH10" s="19">
        <f t="shared" si="30"/>
        <v>4.9858693630271654E-4</v>
      </c>
      <c r="AI10" s="19">
        <f t="shared" si="12"/>
        <v>2.23290603542271E-2</v>
      </c>
      <c r="AJ10" s="21">
        <f t="shared" si="13"/>
        <v>252476.96052039659</v>
      </c>
      <c r="AL10" s="19">
        <f>Data!Q7</f>
        <v>0</v>
      </c>
      <c r="AM10" s="19">
        <f t="shared" si="31"/>
        <v>9.4758691598397079E-4</v>
      </c>
      <c r="AN10" s="19">
        <f t="shared" si="14"/>
        <v>3.0782899733195552E-2</v>
      </c>
      <c r="AO10" s="21">
        <f t="shared" si="15"/>
        <v>911132.84322424489</v>
      </c>
      <c r="AQ10" s="19">
        <f>Data!S7</f>
        <v>-1.1249849160437329E-2</v>
      </c>
      <c r="AR10" s="20">
        <f t="shared" si="32"/>
        <v>3.6995937711645942E-4</v>
      </c>
      <c r="AS10" s="20">
        <f t="shared" si="16"/>
        <v>1.9234328091109899E-2</v>
      </c>
      <c r="AT10" s="21">
        <f t="shared" si="17"/>
        <v>1682396.1884213705</v>
      </c>
      <c r="AV10" s="19">
        <f>Data!U7</f>
        <v>-1.2409037624520712E-2</v>
      </c>
      <c r="AW10" s="19">
        <f t="shared" si="33"/>
        <v>6.20601492717933E-4</v>
      </c>
      <c r="AX10" s="19">
        <f t="shared" si="18"/>
        <v>2.4911874532397859E-2</v>
      </c>
      <c r="AY10" s="21">
        <f t="shared" si="19"/>
        <v>-4034170.5079030339</v>
      </c>
      <c r="BA10" s="19">
        <f>Data!W7</f>
        <v>-1.0441673023639566E-2</v>
      </c>
      <c r="BB10" s="19">
        <f t="shared" si="34"/>
        <v>4.0080614294527391E-4</v>
      </c>
      <c r="BC10" s="19">
        <f t="shared" si="20"/>
        <v>2.0020143429687859E-2</v>
      </c>
      <c r="BD10" s="21">
        <f t="shared" si="21"/>
        <v>8818710.8238486182</v>
      </c>
      <c r="BF10" s="21">
        <f t="shared" si="22"/>
        <v>4971626.6768898368</v>
      </c>
      <c r="BH10" s="21">
        <f t="shared" si="23"/>
        <v>28373.323110163212</v>
      </c>
    </row>
    <row r="11" spans="1:60" x14ac:dyDescent="0.2">
      <c r="B11" s="20">
        <v>7</v>
      </c>
      <c r="C11" s="24">
        <f>'Portfolio Selection'!B8</f>
        <v>7.7430000016007385E-3</v>
      </c>
      <c r="D11" s="25">
        <f t="shared" si="0"/>
        <v>5.4707683999467686E-4</v>
      </c>
      <c r="E11" s="26">
        <f>D11^0.5</f>
        <v>2.338967378983035E-2</v>
      </c>
      <c r="F11" s="19">
        <f t="shared" si="1"/>
        <v>-7509331.5290156752</v>
      </c>
      <c r="H11">
        <f>Data!E8</f>
        <v>2.1428099917476951E-2</v>
      </c>
      <c r="I11" s="19">
        <f t="shared" si="25"/>
        <v>1.1842127721677425E-3</v>
      </c>
      <c r="J11" s="19">
        <f t="shared" si="2"/>
        <v>3.4412392712041148E-2</v>
      </c>
      <c r="K11" s="19">
        <f t="shared" si="3"/>
        <v>387194.16712187987</v>
      </c>
      <c r="M11" s="19">
        <f>Data!G8</f>
        <v>8.5639467872599597E-3</v>
      </c>
      <c r="N11" s="19">
        <f t="shared" si="26"/>
        <v>3.1222915567212972E-4</v>
      </c>
      <c r="O11" s="19">
        <f t="shared" si="4"/>
        <v>1.7670007234637165E-2</v>
      </c>
      <c r="P11" s="21">
        <f t="shared" si="5"/>
        <v>-676501.58890559163</v>
      </c>
      <c r="R11" s="19">
        <f>Data!I8</f>
        <v>1.3290645150803044E-2</v>
      </c>
      <c r="S11" s="19">
        <f t="shared" si="27"/>
        <v>4.7697500926426316E-4</v>
      </c>
      <c r="T11" s="19">
        <f t="shared" si="6"/>
        <v>2.1839757536755374E-2</v>
      </c>
      <c r="U11" s="21">
        <f t="shared" si="7"/>
        <v>3734506.3860433181</v>
      </c>
      <c r="W11" s="19">
        <f>Data!K8</f>
        <v>2.8605911857546684E-2</v>
      </c>
      <c r="X11" s="19">
        <f t="shared" si="28"/>
        <v>8.4717264628751806E-4</v>
      </c>
      <c r="Y11" s="19">
        <f t="shared" si="8"/>
        <v>2.9106230368900712E-2</v>
      </c>
      <c r="Z11" s="21">
        <f t="shared" si="9"/>
        <v>-1033152.5671986339</v>
      </c>
      <c r="AB11" s="19">
        <f>Data!M8</f>
        <v>2.2676709455720805E-2</v>
      </c>
      <c r="AC11" s="20">
        <f t="shared" si="29"/>
        <v>5.9432190993540109E-4</v>
      </c>
      <c r="AD11" s="20">
        <f t="shared" si="10"/>
        <v>2.4378718381723865E-2</v>
      </c>
      <c r="AE11" s="21">
        <f t="shared" si="11"/>
        <v>2404135.1859173221</v>
      </c>
      <c r="AG11" s="19">
        <f>Data!O8</f>
        <v>-1.9513614277840725E-2</v>
      </c>
      <c r="AH11" s="19">
        <f t="shared" si="30"/>
        <v>4.7052360268391095E-4</v>
      </c>
      <c r="AI11" s="19">
        <f t="shared" si="12"/>
        <v>2.1691556022653401E-2</v>
      </c>
      <c r="AJ11" s="21">
        <f t="shared" si="13"/>
        <v>249415.01147074491</v>
      </c>
      <c r="AL11" s="19">
        <f>Data!Q8</f>
        <v>3.3092693366854213E-2</v>
      </c>
      <c r="AM11" s="19">
        <f t="shared" si="31"/>
        <v>8.9073170102493251E-4</v>
      </c>
      <c r="AN11" s="19">
        <f t="shared" si="14"/>
        <v>2.9845128597895714E-2</v>
      </c>
      <c r="AO11" s="21">
        <f t="shared" si="15"/>
        <v>945686.62771151017</v>
      </c>
      <c r="AQ11" s="19">
        <f>Data!S8</f>
        <v>1.4198713124193799E-2</v>
      </c>
      <c r="AR11" s="20">
        <f t="shared" si="32"/>
        <v>3.553553608574274E-4</v>
      </c>
      <c r="AS11" s="20">
        <f t="shared" si="16"/>
        <v>1.8850871620628776E-2</v>
      </c>
      <c r="AT11" s="21">
        <f t="shared" si="17"/>
        <v>1733619.6914811914</v>
      </c>
      <c r="AV11" s="19">
        <f>Data!U8</f>
        <v>1.442712108586984E-2</v>
      </c>
      <c r="AW11" s="19">
        <f t="shared" si="33"/>
        <v>5.9260445604086321E-4</v>
      </c>
      <c r="AX11" s="19">
        <f t="shared" si="18"/>
        <v>2.4343468447221385E-2</v>
      </c>
      <c r="AY11" s="21">
        <f t="shared" si="19"/>
        <v>-4184482.6479302905</v>
      </c>
      <c r="BA11" s="19">
        <f>Data!W8</f>
        <v>7.7042773651865076E-3</v>
      </c>
      <c r="BB11" s="19">
        <f t="shared" si="34"/>
        <v>3.8329948650051363E-4</v>
      </c>
      <c r="BC11" s="19">
        <f t="shared" si="20"/>
        <v>1.9578035818245753E-2</v>
      </c>
      <c r="BD11" s="21">
        <f t="shared" si="21"/>
        <v>9003677.1584230363</v>
      </c>
      <c r="BF11" s="21">
        <f t="shared" si="22"/>
        <v>5054765.8951188121</v>
      </c>
      <c r="BH11" s="21">
        <f t="shared" si="23"/>
        <v>-54765.895118812099</v>
      </c>
    </row>
    <row r="12" spans="1:60" x14ac:dyDescent="0.2">
      <c r="B12" s="20">
        <v>8</v>
      </c>
      <c r="C12" s="24">
        <f>'Portfolio Selection'!B9</f>
        <v>8.9655093730387598E-4</v>
      </c>
      <c r="D12" s="25">
        <f t="shared" si="0"/>
        <v>5.178494725364836E-4</v>
      </c>
      <c r="E12" s="26">
        <f t="shared" si="24"/>
        <v>2.2756306214684396E-2</v>
      </c>
      <c r="F12" s="19">
        <f t="shared" si="1"/>
        <v>-7418064.7941762358</v>
      </c>
      <c r="H12">
        <f>Data!E9</f>
        <v>-1.4382960974738956E-3</v>
      </c>
      <c r="I12" s="19">
        <f t="shared" si="25"/>
        <v>1.1407098138020806E-3</v>
      </c>
      <c r="J12" s="19">
        <f t="shared" si="2"/>
        <v>3.3774395831784772E-2</v>
      </c>
      <c r="K12" s="19">
        <f t="shared" si="3"/>
        <v>379896.51079938037</v>
      </c>
      <c r="M12" s="19">
        <f>Data!G9</f>
        <v>-3.4792162671391298E-4</v>
      </c>
      <c r="N12" s="19">
        <f t="shared" si="26"/>
        <v>2.9789587740630316E-4</v>
      </c>
      <c r="O12" s="19">
        <f t="shared" si="4"/>
        <v>1.7259660408197583E-2</v>
      </c>
      <c r="P12" s="21">
        <f t="shared" si="5"/>
        <v>-669624.87127442739</v>
      </c>
      <c r="R12" s="19">
        <f>Data!I9</f>
        <v>6.1597034442399069E-3</v>
      </c>
      <c r="S12" s="19">
        <f t="shared" si="27"/>
        <v>4.5895498361988121E-4</v>
      </c>
      <c r="T12" s="19">
        <f t="shared" si="6"/>
        <v>2.1423234667525846E-2</v>
      </c>
      <c r="U12" s="21">
        <f t="shared" si="7"/>
        <v>3693025.3746460322</v>
      </c>
      <c r="W12" s="19">
        <f>Data!K9</f>
        <v>1.3339456659695064E-2</v>
      </c>
      <c r="X12" s="19">
        <f t="shared" si="28"/>
        <v>8.4544017910237078E-4</v>
      </c>
      <c r="Y12" s="19">
        <f t="shared" si="8"/>
        <v>2.9076454032470514E-2</v>
      </c>
      <c r="Z12" s="21">
        <f t="shared" si="9"/>
        <v>-1007319.6145971729</v>
      </c>
      <c r="AB12" s="19">
        <f>Data!M9</f>
        <v>0</v>
      </c>
      <c r="AC12" s="20">
        <f t="shared" si="29"/>
        <v>5.8951658444362772E-4</v>
      </c>
      <c r="AD12" s="20">
        <f t="shared" si="10"/>
        <v>2.427996261207228E-2</v>
      </c>
      <c r="AE12" s="21">
        <f t="shared" si="11"/>
        <v>2333214.0809038645</v>
      </c>
      <c r="AG12" s="19">
        <f>Data!O9</f>
        <v>-7.66292132776144E-3</v>
      </c>
      <c r="AH12" s="19">
        <f t="shared" si="30"/>
        <v>4.6513905505393721E-4</v>
      </c>
      <c r="AI12" s="19">
        <f t="shared" si="12"/>
        <v>2.1567082673693658E-2</v>
      </c>
      <c r="AJ12" s="21">
        <f t="shared" si="13"/>
        <v>251975.87806294038</v>
      </c>
      <c r="AL12" s="19">
        <f>Data!Q9</f>
        <v>-2.0650864777091202E-2</v>
      </c>
      <c r="AM12" s="19">
        <f t="shared" si="31"/>
        <v>9.0299538021979485E-4</v>
      </c>
      <c r="AN12" s="19">
        <f t="shared" si="14"/>
        <v>3.004988153420567E-2</v>
      </c>
      <c r="AO12" s="21">
        <f t="shared" si="15"/>
        <v>889717.13514672022</v>
      </c>
      <c r="AQ12" s="19">
        <f>Data!S9</f>
        <v>-2.2332651729421514E-3</v>
      </c>
      <c r="AR12" s="20">
        <f t="shared" si="32"/>
        <v>3.4613024646897099E-4</v>
      </c>
      <c r="AS12" s="20">
        <f t="shared" si="16"/>
        <v>1.8604575955096934E-2</v>
      </c>
      <c r="AT12" s="21">
        <f t="shared" si="17"/>
        <v>1700190.877965861</v>
      </c>
      <c r="AV12" s="19">
        <f>Data!U9</f>
        <v>-2.9752657598532033E-3</v>
      </c>
      <c r="AW12" s="19">
        <f t="shared" si="33"/>
        <v>5.6953669804799239E-4</v>
      </c>
      <c r="AX12" s="19">
        <f t="shared" si="18"/>
        <v>2.3864968008526482E-2</v>
      </c>
      <c r="AY12" s="21">
        <f t="shared" si="19"/>
        <v>-4085633.0135849342</v>
      </c>
      <c r="BA12" s="19">
        <f>Data!W9</f>
        <v>-8.4731728714001846E-4</v>
      </c>
      <c r="BB12" s="19">
        <f t="shared" si="34"/>
        <v>3.6386287069366632E-4</v>
      </c>
      <c r="BC12" s="19">
        <f t="shared" si="20"/>
        <v>1.9075189925493962E-2</v>
      </c>
      <c r="BD12" s="21">
        <f t="shared" si="21"/>
        <v>8915156.0176207367</v>
      </c>
      <c r="BF12" s="21">
        <f t="shared" si="22"/>
        <v>4982533.581512765</v>
      </c>
      <c r="BH12" s="21">
        <f t="shared" si="23"/>
        <v>17466.418487234972</v>
      </c>
    </row>
    <row r="13" spans="1:60" x14ac:dyDescent="0.2">
      <c r="B13" s="20">
        <v>9</v>
      </c>
      <c r="C13" s="24">
        <f>'Portfolio Selection'!B10</f>
        <v>1.1049775467345322E-2</v>
      </c>
      <c r="D13" s="25">
        <f t="shared" si="0"/>
        <v>4.8682673239928542E-4</v>
      </c>
      <c r="E13" s="26">
        <f t="shared" si="24"/>
        <v>2.2064150389246476E-2</v>
      </c>
      <c r="F13" s="19">
        <f t="shared" si="1"/>
        <v>-7562455.3248831434</v>
      </c>
      <c r="H13">
        <f>Data!E10</f>
        <v>2.1567033716901152E-3</v>
      </c>
      <c r="I13" s="19">
        <f t="shared" si="25"/>
        <v>1.0723913467137961E-3</v>
      </c>
      <c r="J13" s="19">
        <f t="shared" si="2"/>
        <v>3.2747386868478473E-2</v>
      </c>
      <c r="K13" s="19">
        <f t="shared" si="3"/>
        <v>381086.08390734973</v>
      </c>
      <c r="M13" s="19">
        <f>Data!G10</f>
        <v>1.6232349852078134E-2</v>
      </c>
      <c r="N13" s="19">
        <f t="shared" si="26"/>
        <v>2.8002938772942506E-4</v>
      </c>
      <c r="O13" s="19">
        <f t="shared" si="4"/>
        <v>1.6734078634015829E-2</v>
      </c>
      <c r="P13" s="21">
        <f t="shared" si="5"/>
        <v>-683113.21016220062</v>
      </c>
      <c r="R13" s="19">
        <f>Data!I10</f>
        <v>2.4329153577330932E-2</v>
      </c>
      <c r="S13" s="19">
        <f t="shared" si="27"/>
        <v>4.3369420139394719E-4</v>
      </c>
      <c r="T13" s="19">
        <f t="shared" si="6"/>
        <v>2.0825325961289231E-2</v>
      </c>
      <c r="U13" s="21">
        <f t="shared" si="7"/>
        <v>3806826.2933365391</v>
      </c>
      <c r="W13" s="19">
        <f>Data!K10</f>
        <v>4.7443374007646283E-2</v>
      </c>
      <c r="X13" s="19">
        <f t="shared" si="28"/>
        <v>8.0539023459478155E-4</v>
      </c>
      <c r="Y13" s="19">
        <f t="shared" si="8"/>
        <v>2.8379398066110943E-2</v>
      </c>
      <c r="Z13" s="21">
        <f t="shared" si="9"/>
        <v>-1067114.6382839573</v>
      </c>
      <c r="AB13" s="19">
        <f>Data!M10</f>
        <v>2.0417975060904828E-2</v>
      </c>
      <c r="AC13" s="20">
        <f t="shared" si="29"/>
        <v>5.5414558937701001E-4</v>
      </c>
      <c r="AD13" s="20">
        <f t="shared" si="10"/>
        <v>2.3540297138672867E-2</v>
      </c>
      <c r="AE13" s="21">
        <f t="shared" si="11"/>
        <v>2399345.3804381676</v>
      </c>
      <c r="AG13" s="19">
        <f>Data!O10</f>
        <v>1.8609314078041055E-2</v>
      </c>
      <c r="AH13" s="19">
        <f t="shared" si="30"/>
        <v>4.4075393354722862E-4</v>
      </c>
      <c r="AI13" s="19">
        <f t="shared" si="12"/>
        <v>2.0994140457452137E-2</v>
      </c>
      <c r="AJ13" s="21">
        <f t="shared" si="13"/>
        <v>257818.10484515116</v>
      </c>
      <c r="AL13" s="19">
        <f>Data!Q10</f>
        <v>1.9893558497832097E-2</v>
      </c>
      <c r="AM13" s="19">
        <f t="shared" si="31"/>
        <v>8.7440315036910947E-4</v>
      </c>
      <c r="AN13" s="19">
        <f t="shared" si="14"/>
        <v>2.9570308594417973E-2</v>
      </c>
      <c r="AO13" s="21">
        <f t="shared" si="15"/>
        <v>932097.78101416654</v>
      </c>
      <c r="AQ13" s="19">
        <f>Data!S10</f>
        <v>2.1148464156417073E-2</v>
      </c>
      <c r="AR13" s="20">
        <f t="shared" si="32"/>
        <v>3.2566168008079331E-4</v>
      </c>
      <c r="AS13" s="20">
        <f t="shared" si="16"/>
        <v>1.804609874961326E-2</v>
      </c>
      <c r="AT13" s="21">
        <f t="shared" si="17"/>
        <v>1749647.9244358032</v>
      </c>
      <c r="AV13" s="19">
        <f>Data!U10</f>
        <v>1.4683553749485302E-2</v>
      </c>
      <c r="AW13" s="19">
        <f t="shared" si="33"/>
        <v>5.3589562854561811E-4</v>
      </c>
      <c r="AX13" s="19">
        <f t="shared" si="18"/>
        <v>2.314941961574022E-2</v>
      </c>
      <c r="AY13" s="21">
        <f t="shared" si="19"/>
        <v>-4190221.6614650269</v>
      </c>
      <c r="BA13" s="19">
        <f>Data!W10</f>
        <v>1.377145955988133E-2</v>
      </c>
      <c r="BB13" s="19">
        <f t="shared" si="34"/>
        <v>3.4207417524715153E-4</v>
      </c>
      <c r="BC13" s="19">
        <f t="shared" si="20"/>
        <v>1.849524736917978E-2</v>
      </c>
      <c r="BD13" s="21">
        <f t="shared" si="21"/>
        <v>9074641.4601190127</v>
      </c>
      <c r="BF13" s="21">
        <f t="shared" si="22"/>
        <v>5098558.1933018621</v>
      </c>
      <c r="BH13" s="21">
        <f t="shared" si="23"/>
        <v>-98558.193301862106</v>
      </c>
    </row>
    <row r="14" spans="1:60" x14ac:dyDescent="0.2">
      <c r="B14" s="20">
        <v>10</v>
      </c>
      <c r="C14" s="24">
        <f>'Portfolio Selection'!B11</f>
        <v>-2.4844622583761141E-3</v>
      </c>
      <c r="D14" s="25">
        <f t="shared" si="0"/>
        <v>4.6494298072805306E-4</v>
      </c>
      <c r="E14" s="26">
        <f t="shared" si="24"/>
        <v>2.1562536509605105E-2</v>
      </c>
      <c r="F14" s="19">
        <f t="shared" si="1"/>
        <v>-7369678.7227452388</v>
      </c>
      <c r="H14">
        <f>Data!E11</f>
        <v>-1.8847982922193224E-2</v>
      </c>
      <c r="I14" s="19">
        <f t="shared" si="25"/>
        <v>1.008326948076976E-3</v>
      </c>
      <c r="J14" s="19">
        <f t="shared" si="2"/>
        <v>3.1754164263557247E-2</v>
      </c>
      <c r="K14" s="19">
        <f t="shared" si="3"/>
        <v>373852.62908397813</v>
      </c>
      <c r="M14" s="19">
        <f>Data!G11</f>
        <v>-1.4406170660490563E-2</v>
      </c>
      <c r="N14" s="19">
        <f t="shared" si="26"/>
        <v>2.7903697536887527E-4</v>
      </c>
      <c r="O14" s="19">
        <f t="shared" si="4"/>
        <v>1.6704399880536722E-2</v>
      </c>
      <c r="P14" s="21">
        <f t="shared" si="5"/>
        <v>-658151.46864715766</v>
      </c>
      <c r="R14" s="19">
        <f>Data!I11</f>
        <v>-1.9890653119933755E-3</v>
      </c>
      <c r="S14" s="19">
        <f t="shared" si="27"/>
        <v>4.4318701213767162E-4</v>
      </c>
      <c r="T14" s="19">
        <f t="shared" si="6"/>
        <v>2.1052007318487984E-2</v>
      </c>
      <c r="U14" s="21">
        <f t="shared" si="7"/>
        <v>3643665.0243826513</v>
      </c>
      <c r="W14" s="19">
        <f>Data!K11</f>
        <v>-1.2645880950132365E-3</v>
      </c>
      <c r="X14" s="19">
        <f t="shared" si="28"/>
        <v>8.9211924475285918E-4</v>
      </c>
      <c r="Y14" s="19">
        <f t="shared" si="8"/>
        <v>2.9868365284241104E-2</v>
      </c>
      <c r="Z14" s="21">
        <f t="shared" si="9"/>
        <v>-982616.93395331257</v>
      </c>
      <c r="AB14" s="19">
        <f>Data!M11</f>
        <v>-2.6396612174265743E-3</v>
      </c>
      <c r="AC14" s="20">
        <f t="shared" si="29"/>
        <v>5.4591047634965323E-4</v>
      </c>
      <c r="AD14" s="20">
        <f t="shared" si="10"/>
        <v>2.3364727183291766E-2</v>
      </c>
      <c r="AE14" s="21">
        <f t="shared" si="11"/>
        <v>2324600.3003029209</v>
      </c>
      <c r="AG14" s="19">
        <f>Data!O11</f>
        <v>4.0303903943264274E-3</v>
      </c>
      <c r="AH14" s="19">
        <f t="shared" si="30"/>
        <v>4.3508709176170551E-4</v>
      </c>
      <c r="AI14" s="19">
        <f t="shared" si="12"/>
        <v>2.085874137530128E-2</v>
      </c>
      <c r="AJ14" s="21">
        <f t="shared" si="13"/>
        <v>254556.69765682222</v>
      </c>
      <c r="AL14" s="19">
        <f>Data!Q11</f>
        <v>-2.7651504997103591E-2</v>
      </c>
      <c r="AM14" s="19">
        <f t="shared" si="31"/>
        <v>8.4568418152936302E-4</v>
      </c>
      <c r="AN14" s="19">
        <f t="shared" si="14"/>
        <v>2.9080649606385393E-2</v>
      </c>
      <c r="AO14" s="21">
        <f t="shared" si="15"/>
        <v>881501.48016630334</v>
      </c>
      <c r="AQ14" s="19">
        <f>Data!S11</f>
        <v>-1.1182121904684979E-2</v>
      </c>
      <c r="AR14" s="20">
        <f t="shared" si="32"/>
        <v>3.3295743144646118E-4</v>
      </c>
      <c r="AS14" s="20">
        <f t="shared" si="16"/>
        <v>1.8247121182434812E-2</v>
      </c>
      <c r="AT14" s="21">
        <f t="shared" si="17"/>
        <v>1681326.9362662146</v>
      </c>
      <c r="AV14" s="19">
        <f>Data!U11</f>
        <v>2.5132940186033043E-3</v>
      </c>
      <c r="AW14" s="19">
        <f t="shared" si="33"/>
        <v>5.1667829587572248E-4</v>
      </c>
      <c r="AX14" s="19">
        <f t="shared" si="18"/>
        <v>2.2730558635364034E-2</v>
      </c>
      <c r="AY14" s="21">
        <f t="shared" si="19"/>
        <v>-4118050.0488717165</v>
      </c>
      <c r="BA14" s="19">
        <f>Data!W11</f>
        <v>-7.4568238392413036E-3</v>
      </c>
      <c r="BB14" s="19">
        <f t="shared" si="34"/>
        <v>3.3292891063688921E-4</v>
      </c>
      <c r="BC14" s="19">
        <f t="shared" si="20"/>
        <v>1.8246339650376159E-2</v>
      </c>
      <c r="BD14" s="21">
        <f t="shared" si="21"/>
        <v>8841528.2066562418</v>
      </c>
      <c r="BF14" s="21">
        <f t="shared" si="22"/>
        <v>4872534.1002977062</v>
      </c>
      <c r="BH14" s="21">
        <f t="shared" si="23"/>
        <v>127465.8997022938</v>
      </c>
    </row>
    <row r="15" spans="1:60" x14ac:dyDescent="0.2">
      <c r="B15" s="20">
        <v>11</v>
      </c>
      <c r="C15" s="24">
        <f>'Portfolio Selection'!B12</f>
        <v>7.6113458847582765E-3</v>
      </c>
      <c r="D15" s="25">
        <f t="shared" si="0"/>
        <v>4.3741675504716757E-4</v>
      </c>
      <c r="E15" s="26">
        <f t="shared" si="24"/>
        <v>2.0914510633700412E-2</v>
      </c>
      <c r="F15" s="19">
        <f t="shared" si="1"/>
        <v>-7519621.8513945388</v>
      </c>
      <c r="H15">
        <f>Data!E12</f>
        <v>2.1716393735141143E-2</v>
      </c>
      <c r="I15" s="19">
        <f t="shared" si="25"/>
        <v>9.6914211880647473E-4</v>
      </c>
      <c r="J15" s="19">
        <f t="shared" si="2"/>
        <v>3.1131047505769456E-2</v>
      </c>
      <c r="K15" s="19">
        <f t="shared" si="3"/>
        <v>388015.71711405588</v>
      </c>
      <c r="M15" s="19">
        <f>Data!G12</f>
        <v>1.1060530793191539E-2</v>
      </c>
      <c r="N15" s="19">
        <f t="shared" si="26"/>
        <v>2.7474702203269348E-4</v>
      </c>
      <c r="O15" s="19">
        <f t="shared" si="4"/>
        <v>1.6575494624073619E-2</v>
      </c>
      <c r="P15" s="21">
        <f t="shared" si="5"/>
        <v>-678989.29697691021</v>
      </c>
      <c r="R15" s="19">
        <f>Data!I12</f>
        <v>6.6152454209033778E-3</v>
      </c>
      <c r="S15" s="19">
        <f t="shared" si="27"/>
        <v>4.1683317425833381E-4</v>
      </c>
      <c r="T15" s="19">
        <f t="shared" si="6"/>
        <v>2.0416492702184031E-2</v>
      </c>
      <c r="U15" s="21">
        <f t="shared" si="7"/>
        <v>3697740.3990429626</v>
      </c>
      <c r="W15" s="19">
        <f>Data!K12</f>
        <v>1.2573341704007835E-2</v>
      </c>
      <c r="X15" s="19">
        <f t="shared" si="28"/>
        <v>8.3868804105069049E-4</v>
      </c>
      <c r="Y15" s="19">
        <f t="shared" si="8"/>
        <v>2.8960111205772163E-2</v>
      </c>
      <c r="Z15" s="21">
        <f t="shared" si="9"/>
        <v>-1006106.3889441285</v>
      </c>
      <c r="AB15" s="19">
        <f>Data!M12</f>
        <v>2.7803675298997462E-2</v>
      </c>
      <c r="AC15" s="20">
        <f t="shared" si="29"/>
        <v>5.1357391644924117E-4</v>
      </c>
      <c r="AD15" s="20">
        <f t="shared" si="10"/>
        <v>2.2662169279423387E-2</v>
      </c>
      <c r="AE15" s="21">
        <f t="shared" si="11"/>
        <v>2426756.1683498165</v>
      </c>
      <c r="AG15" s="19">
        <f>Data!O12</f>
        <v>0.20869914004913406</v>
      </c>
      <c r="AH15" s="19">
        <f t="shared" si="30"/>
        <v>4.0995650905984392E-4</v>
      </c>
      <c r="AI15" s="19">
        <f t="shared" si="12"/>
        <v>2.0247382770616155E-2</v>
      </c>
      <c r="AJ15" s="21">
        <f t="shared" si="13"/>
        <v>302143.98450246814</v>
      </c>
      <c r="AL15" s="19">
        <f>Data!Q12</f>
        <v>1.6222838238795598E-2</v>
      </c>
      <c r="AM15" s="19">
        <f t="shared" si="31"/>
        <v>8.4081947435389191E-4</v>
      </c>
      <c r="AN15" s="19">
        <f t="shared" si="14"/>
        <v>2.8996887321812524E-2</v>
      </c>
      <c r="AO15" s="21">
        <f t="shared" si="15"/>
        <v>928567.46042664768</v>
      </c>
      <c r="AQ15" s="19">
        <f>Data!S12</f>
        <v>1.4591063019403074E-2</v>
      </c>
      <c r="AR15" s="20">
        <f t="shared" si="32"/>
        <v>3.2048237657714764E-4</v>
      </c>
      <c r="AS15" s="20">
        <f t="shared" si="16"/>
        <v>1.7902021577943305E-2</v>
      </c>
      <c r="AT15" s="21">
        <f t="shared" si="17"/>
        <v>1735986.9265402446</v>
      </c>
      <c r="AV15" s="19">
        <f>Data!U12</f>
        <v>2.2445327873445525E-2</v>
      </c>
      <c r="AW15" s="19">
        <f t="shared" si="33"/>
        <v>4.8605659693261592E-4</v>
      </c>
      <c r="AX15" s="19">
        <f t="shared" si="18"/>
        <v>2.2046691292178424E-2</v>
      </c>
      <c r="AY15" s="21">
        <f t="shared" si="19"/>
        <v>-4243109.0980240619</v>
      </c>
      <c r="BA15" s="19">
        <f>Data!W12</f>
        <v>3.151811759939404E-2</v>
      </c>
      <c r="BB15" s="19">
        <f t="shared" si="34"/>
        <v>3.1628942930484447E-4</v>
      </c>
      <c r="BC15" s="19">
        <f t="shared" si="20"/>
        <v>1.7784527806631371E-2</v>
      </c>
      <c r="BD15" s="21">
        <f t="shared" si="21"/>
        <v>9282358.21243052</v>
      </c>
      <c r="BF15" s="21">
        <f t="shared" si="22"/>
        <v>5313742.2330670757</v>
      </c>
      <c r="BH15" s="21">
        <f t="shared" si="23"/>
        <v>-313742.23306707572</v>
      </c>
    </row>
    <row r="16" spans="1:60" x14ac:dyDescent="0.2">
      <c r="B16" s="20">
        <v>12</v>
      </c>
      <c r="C16" s="24">
        <f>'Portfolio Selection'!B13</f>
        <v>3.2101386462639901E-2</v>
      </c>
      <c r="D16" s="25">
        <f t="shared" si="0"/>
        <v>4.1464770491498313E-4</v>
      </c>
      <c r="E16" s="26">
        <f t="shared" si="24"/>
        <v>2.0362900208835261E-2</v>
      </c>
      <c r="F16" s="19">
        <f t="shared" si="1"/>
        <v>-7899069.9276418025</v>
      </c>
      <c r="H16">
        <f>Data!E13</f>
        <v>-1.5879097032384992E-2</v>
      </c>
      <c r="I16" s="19">
        <f t="shared" si="25"/>
        <v>9.3928969708966686E-4</v>
      </c>
      <c r="J16" s="19">
        <f t="shared" si="2"/>
        <v>3.0647833481172317E-2</v>
      </c>
      <c r="K16" s="19">
        <f t="shared" si="3"/>
        <v>374680.21458624944</v>
      </c>
      <c r="M16" s="19">
        <f>Data!G13</f>
        <v>-6.6389804326443683E-3</v>
      </c>
      <c r="N16" s="19">
        <f t="shared" si="26"/>
        <v>2.6560232119636018E-4</v>
      </c>
      <c r="O16" s="19">
        <f t="shared" si="4"/>
        <v>1.6297310244220063E-2</v>
      </c>
      <c r="P16" s="21">
        <f t="shared" si="5"/>
        <v>-664350.25122529396</v>
      </c>
      <c r="R16" s="19">
        <f>Data!I13</f>
        <v>6.3533477559852584E-3</v>
      </c>
      <c r="S16" s="19">
        <f t="shared" si="27"/>
        <v>3.9444887212156072E-4</v>
      </c>
      <c r="T16" s="19">
        <f t="shared" si="6"/>
        <v>1.9860736948098395E-2</v>
      </c>
      <c r="U16" s="21">
        <f t="shared" si="7"/>
        <v>3697208.0525299474</v>
      </c>
      <c r="W16" s="19">
        <f>Data!K13</f>
        <v>3.5192030648378197E-2</v>
      </c>
      <c r="X16" s="19">
        <f t="shared" si="28"/>
        <v>7.9785209388399361E-4</v>
      </c>
      <c r="Y16" s="19">
        <f t="shared" si="8"/>
        <v>2.8246275752459714E-2</v>
      </c>
      <c r="Z16" s="21">
        <f t="shared" si="9"/>
        <v>-1046121.7818251469</v>
      </c>
      <c r="AB16" s="19">
        <f>Data!M13</f>
        <v>5.9803420679819391E-3</v>
      </c>
      <c r="AC16" s="20">
        <f t="shared" si="29"/>
        <v>5.2914214307021163E-4</v>
      </c>
      <c r="AD16" s="20">
        <f t="shared" si="10"/>
        <v>2.3003089859195257E-2</v>
      </c>
      <c r="AE16" s="21">
        <f t="shared" si="11"/>
        <v>2353036.021865759</v>
      </c>
      <c r="AG16" s="19">
        <f>Data!O13</f>
        <v>0.11555698711731402</v>
      </c>
      <c r="AH16" s="19">
        <f t="shared" si="30"/>
        <v>2.9986789819511396E-3</v>
      </c>
      <c r="AI16" s="19">
        <f t="shared" si="12"/>
        <v>5.4760195232953099E-2</v>
      </c>
      <c r="AJ16" s="21">
        <f t="shared" si="13"/>
        <v>263576.20807368099</v>
      </c>
      <c r="AL16" s="19">
        <f>Data!Q13</f>
        <v>-3.4298025633808828E-2</v>
      </c>
      <c r="AM16" s="19">
        <f t="shared" si="31"/>
        <v>8.061611347239861E-4</v>
      </c>
      <c r="AN16" s="19">
        <f t="shared" si="14"/>
        <v>2.8392976855623753E-2</v>
      </c>
      <c r="AO16" s="21">
        <f t="shared" si="15"/>
        <v>873488.89636017231</v>
      </c>
      <c r="AQ16" s="19">
        <f>Data!S13</f>
        <v>-1.7466105005359668E-3</v>
      </c>
      <c r="AR16" s="20">
        <f t="shared" si="32"/>
        <v>3.1402738118469029E-4</v>
      </c>
      <c r="AS16" s="20">
        <f t="shared" si="16"/>
        <v>1.7720817734650122E-2</v>
      </c>
      <c r="AT16" s="21">
        <f t="shared" si="17"/>
        <v>1701012.9923890075</v>
      </c>
      <c r="AV16" s="19">
        <f>Data!U13</f>
        <v>1.5225454350327192E-2</v>
      </c>
      <c r="AW16" s="19">
        <f t="shared" si="33"/>
        <v>4.8712076571744725E-4</v>
      </c>
      <c r="AX16" s="19">
        <f t="shared" si="18"/>
        <v>2.2070812529615833E-2</v>
      </c>
      <c r="AY16" s="21">
        <f t="shared" si="19"/>
        <v>-4197876.8210490365</v>
      </c>
      <c r="BA16" s="19">
        <f>Data!W13</f>
        <v>1.6433880886297741E-2</v>
      </c>
      <c r="BB16" s="19">
        <f t="shared" si="34"/>
        <v>3.5691556776710782E-4</v>
      </c>
      <c r="BC16" s="19">
        <f t="shared" si="20"/>
        <v>1.889220918175288E-2</v>
      </c>
      <c r="BD16" s="21">
        <f t="shared" si="21"/>
        <v>9099964.9376845192</v>
      </c>
      <c r="BF16" s="21">
        <f t="shared" si="22"/>
        <v>4555548.5417480562</v>
      </c>
      <c r="BH16" s="21">
        <f t="shared" si="23"/>
        <v>444451.45825194381</v>
      </c>
    </row>
    <row r="17" spans="2:60" x14ac:dyDescent="0.2">
      <c r="B17" s="20">
        <v>13</v>
      </c>
      <c r="C17" s="24">
        <f>'Portfolio Selection'!B14</f>
        <v>-1.1960270933692361E-3</v>
      </c>
      <c r="D17" s="25">
        <f t="shared" si="0"/>
        <v>4.5159878338950983E-4</v>
      </c>
      <c r="E17" s="26">
        <f t="shared" si="24"/>
        <v>2.1250853709663287E-2</v>
      </c>
      <c r="F17" s="19">
        <f t="shared" si="1"/>
        <v>-7388123.1972814091</v>
      </c>
      <c r="H17">
        <f>Data!E14</f>
        <v>6.8878479234537934E-3</v>
      </c>
      <c r="I17" s="19">
        <f t="shared" si="25"/>
        <v>8.9806105861812069E-4</v>
      </c>
      <c r="J17" s="19">
        <f t="shared" si="2"/>
        <v>2.9967666886464829E-2</v>
      </c>
      <c r="K17" s="19">
        <f t="shared" si="3"/>
        <v>382884.89657200611</v>
      </c>
      <c r="M17" s="19">
        <f>Data!G14</f>
        <v>-7.7869831708351968E-4</v>
      </c>
      <c r="N17" s="19">
        <f t="shared" si="26"/>
        <v>2.5231074559568063E-4</v>
      </c>
      <c r="O17" s="19">
        <f t="shared" si="4"/>
        <v>1.5884292417217727E-2</v>
      </c>
      <c r="P17" s="21">
        <f t="shared" si="5"/>
        <v>-669231.66621601686</v>
      </c>
      <c r="R17" s="19">
        <f>Data!I14</f>
        <v>-5.9766929446258207E-3</v>
      </c>
      <c r="S17" s="19">
        <f t="shared" si="27"/>
        <v>3.7320384145677607E-4</v>
      </c>
      <c r="T17" s="19">
        <f t="shared" si="6"/>
        <v>1.9318484450307587E-2</v>
      </c>
      <c r="U17" s="21">
        <f t="shared" si="7"/>
        <v>3615898.0064371014</v>
      </c>
      <c r="W17" s="19">
        <f>Data!K14</f>
        <v>-8.0448913207377686E-4</v>
      </c>
      <c r="X17" s="19">
        <f t="shared" si="28"/>
        <v>8.2428970952033742E-4</v>
      </c>
      <c r="Y17" s="19">
        <f t="shared" si="8"/>
        <v>2.8710446000024755E-2</v>
      </c>
      <c r="Z17" s="21">
        <f t="shared" si="9"/>
        <v>-983322.74884508282</v>
      </c>
      <c r="AB17" s="19">
        <f>Data!M14</f>
        <v>1.2695944673554423E-2</v>
      </c>
      <c r="AC17" s="20">
        <f t="shared" si="29"/>
        <v>4.9953948396100334E-4</v>
      </c>
      <c r="AD17" s="20">
        <f t="shared" si="10"/>
        <v>2.2350379951155269E-2</v>
      </c>
      <c r="AE17" s="21">
        <f t="shared" si="11"/>
        <v>2376523.9069315251</v>
      </c>
      <c r="AG17" s="19">
        <f>Data!O14</f>
        <v>1.019053648057886E-2</v>
      </c>
      <c r="AH17" s="19">
        <f t="shared" si="30"/>
        <v>3.6199632793319364E-3</v>
      </c>
      <c r="AI17" s="19">
        <f t="shared" si="12"/>
        <v>6.0166130666114273E-2</v>
      </c>
      <c r="AJ17" s="21">
        <f t="shared" si="13"/>
        <v>254444.48493498238</v>
      </c>
      <c r="AL17" s="19">
        <f>Data!Q14</f>
        <v>3.9572819126788075E-3</v>
      </c>
      <c r="AM17" s="19">
        <f t="shared" si="31"/>
        <v>8.2837274038319135E-4</v>
      </c>
      <c r="AN17" s="19">
        <f t="shared" si="14"/>
        <v>2.8781465223007521E-2</v>
      </c>
      <c r="AO17" s="21">
        <f t="shared" si="15"/>
        <v>915417.54944593145</v>
      </c>
      <c r="AQ17" s="19">
        <f>Data!S14</f>
        <v>3.4032143932578012E-3</v>
      </c>
      <c r="AR17" s="20">
        <f t="shared" si="32"/>
        <v>2.9536877720804381E-4</v>
      </c>
      <c r="AS17" s="20">
        <f t="shared" si="16"/>
        <v>1.7186296203895817E-2</v>
      </c>
      <c r="AT17" s="21">
        <f t="shared" si="17"/>
        <v>1712366.3994537317</v>
      </c>
      <c r="AV17" s="19">
        <f>Data!U14</f>
        <v>-5.6570235652672772E-3</v>
      </c>
      <c r="AW17" s="19">
        <f t="shared" si="33"/>
        <v>4.7180238738483423E-4</v>
      </c>
      <c r="AX17" s="19">
        <f t="shared" si="18"/>
        <v>2.1721012577337048E-2</v>
      </c>
      <c r="AY17" s="21">
        <f t="shared" si="19"/>
        <v>-4066923.4327664911</v>
      </c>
      <c r="BA17" s="19">
        <f>Data!W14</f>
        <v>1.419349592610698E-4</v>
      </c>
      <c r="BB17" s="19">
        <f t="shared" si="34"/>
        <v>3.5170498016018266E-4</v>
      </c>
      <c r="BC17" s="19">
        <f t="shared" si="20"/>
        <v>1.875379908605674E-2</v>
      </c>
      <c r="BD17" s="21">
        <f t="shared" si="21"/>
        <v>8925664.5206109248</v>
      </c>
      <c r="BF17" s="21">
        <f t="shared" si="22"/>
        <v>5075598.7192772031</v>
      </c>
      <c r="BH17" s="21">
        <f t="shared" si="23"/>
        <v>-75598.719277203083</v>
      </c>
    </row>
    <row r="18" spans="2:60" x14ac:dyDescent="0.2">
      <c r="B18" s="20">
        <v>14</v>
      </c>
      <c r="C18" s="24">
        <f>'Portfolio Selection'!B15</f>
        <v>5.626049033116632E-3</v>
      </c>
      <c r="D18" s="25">
        <f t="shared" si="0"/>
        <v>4.2458868523462365E-4</v>
      </c>
      <c r="E18" s="26">
        <f t="shared" si="24"/>
        <v>2.0605549864893768E-2</v>
      </c>
      <c r="F18" s="19">
        <f t="shared" si="1"/>
        <v>-7491178.7028598143</v>
      </c>
      <c r="H18">
        <f>Data!E15</f>
        <v>1.7902375525445383E-2</v>
      </c>
      <c r="I18" s="19">
        <f t="shared" si="25"/>
        <v>8.47023942042031E-4</v>
      </c>
      <c r="J18" s="19">
        <f t="shared" si="2"/>
        <v>2.9103675747953747E-2</v>
      </c>
      <c r="K18" s="19">
        <f t="shared" si="3"/>
        <v>387111.2232975341</v>
      </c>
      <c r="M18" s="19">
        <f>Data!G15</f>
        <v>-4.8597774203574173E-3</v>
      </c>
      <c r="N18" s="19">
        <f t="shared" si="26"/>
        <v>2.3720848312408149E-4</v>
      </c>
      <c r="O18" s="19">
        <f t="shared" si="4"/>
        <v>1.540157404696291E-2</v>
      </c>
      <c r="P18" s="21">
        <f t="shared" si="5"/>
        <v>-665601.1602715929</v>
      </c>
      <c r="R18" s="19">
        <f>Data!I15</f>
        <v>-1.142662155823356E-2</v>
      </c>
      <c r="S18" s="19">
        <f t="shared" si="27"/>
        <v>3.5295486248262985E-4</v>
      </c>
      <c r="T18" s="19">
        <f t="shared" si="6"/>
        <v>1.8787092975833964E-2</v>
      </c>
      <c r="U18" s="21">
        <f t="shared" si="7"/>
        <v>3577284.0571944253</v>
      </c>
      <c r="W18" s="19">
        <f>Data!K15</f>
        <v>-4.0236858716483488E-4</v>
      </c>
      <c r="X18" s="19">
        <f t="shared" si="28"/>
        <v>7.7487115911493466E-4</v>
      </c>
      <c r="Y18" s="19">
        <f t="shared" si="8"/>
        <v>2.783650766735897E-2</v>
      </c>
      <c r="Z18" s="21">
        <f t="shared" si="9"/>
        <v>-983991.5003198114</v>
      </c>
      <c r="AB18" s="19">
        <f>Data!M15</f>
        <v>-5.9047534182540343E-3</v>
      </c>
      <c r="AC18" s="20">
        <f t="shared" si="29"/>
        <v>4.7923833559258047E-4</v>
      </c>
      <c r="AD18" s="20">
        <f t="shared" si="10"/>
        <v>2.1891512866692893E-2</v>
      </c>
      <c r="AE18" s="21">
        <f t="shared" si="11"/>
        <v>2312648.9101840765</v>
      </c>
      <c r="AG18" s="19">
        <f>Data!O15</f>
        <v>2.5702514037959659E-2</v>
      </c>
      <c r="AH18" s="19">
        <f t="shared" si="30"/>
        <v>3.4089963045977403E-3</v>
      </c>
      <c r="AI18" s="19">
        <f t="shared" si="12"/>
        <v>5.8386610662015143E-2</v>
      </c>
      <c r="AJ18" s="21">
        <f t="shared" si="13"/>
        <v>255718.77757412868</v>
      </c>
      <c r="AL18" s="19">
        <f>Data!Q15</f>
        <v>2.3420289204296629E-2</v>
      </c>
      <c r="AM18" s="19">
        <f t="shared" si="31"/>
        <v>7.796099807683847E-4</v>
      </c>
      <c r="AN18" s="19">
        <f t="shared" si="14"/>
        <v>2.7921496750145481E-2</v>
      </c>
      <c r="AO18" s="21">
        <f t="shared" si="15"/>
        <v>937271.93646747642</v>
      </c>
      <c r="AQ18" s="19">
        <f>Data!S15</f>
        <v>-1.0332676641714713E-2</v>
      </c>
      <c r="AR18" s="20">
        <f t="shared" si="32"/>
        <v>2.7834156266794981E-4</v>
      </c>
      <c r="AS18" s="20">
        <f t="shared" si="16"/>
        <v>1.6683571640028098E-2</v>
      </c>
      <c r="AT18" s="21">
        <f t="shared" si="17"/>
        <v>1681077.4699701867</v>
      </c>
      <c r="AV18" s="19">
        <f>Data!U15</f>
        <v>-1.1308765774727213E-2</v>
      </c>
      <c r="AW18" s="19">
        <f t="shared" si="33"/>
        <v>4.4541435907882352E-4</v>
      </c>
      <c r="AX18" s="19">
        <f t="shared" si="18"/>
        <v>2.1104842076614162E-2</v>
      </c>
      <c r="AY18" s="21">
        <f t="shared" si="19"/>
        <v>-4028972.5164265409</v>
      </c>
      <c r="BA18" s="19">
        <f>Data!W15</f>
        <v>-7.5614769555159232E-4</v>
      </c>
      <c r="BB18" s="19">
        <f t="shared" si="34"/>
        <v>3.3060389008253134E-4</v>
      </c>
      <c r="BC18" s="19">
        <f t="shared" si="20"/>
        <v>1.8182516054785471E-2</v>
      </c>
      <c r="BD18" s="21">
        <f t="shared" si="21"/>
        <v>8915728.7265059818</v>
      </c>
      <c r="BF18" s="21">
        <f t="shared" si="22"/>
        <v>4897097.2213160498</v>
      </c>
      <c r="BH18" s="21">
        <f t="shared" si="23"/>
        <v>102902.77868395019</v>
      </c>
    </row>
    <row r="19" spans="2:60" x14ac:dyDescent="0.2">
      <c r="B19" s="20">
        <v>15</v>
      </c>
      <c r="C19" s="24">
        <f>'Portfolio Selection'!B16</f>
        <v>-6.804617484482522E-4</v>
      </c>
      <c r="D19" s="25">
        <f t="shared" si="0"/>
        <v>4.0101250978392814E-4</v>
      </c>
      <c r="E19" s="26">
        <f t="shared" si="24"/>
        <v>2.0025296746463663E-2</v>
      </c>
      <c r="F19" s="19">
        <f t="shared" si="1"/>
        <v>-7395102.0887510264</v>
      </c>
      <c r="H19">
        <f>Data!E16</f>
        <v>-7.4800346355398282E-3</v>
      </c>
      <c r="I19" s="19">
        <f t="shared" si="25"/>
        <v>8.1543220848675298E-4</v>
      </c>
      <c r="J19" s="19">
        <f t="shared" si="2"/>
        <v>2.855577364539005E-2</v>
      </c>
      <c r="K19" s="19">
        <f t="shared" si="3"/>
        <v>377490.25954540179</v>
      </c>
      <c r="M19" s="19">
        <f>Data!G16</f>
        <v>1.2363256694450004E-2</v>
      </c>
      <c r="N19" s="19">
        <f t="shared" si="26"/>
        <v>2.2439302033116156E-4</v>
      </c>
      <c r="O19" s="19">
        <f t="shared" si="4"/>
        <v>1.4979753680590398E-2</v>
      </c>
      <c r="P19" s="21">
        <f t="shared" si="5"/>
        <v>-681142.26719383709</v>
      </c>
      <c r="R19" s="19">
        <f>Data!I16</f>
        <v>2.0296596419869758E-3</v>
      </c>
      <c r="S19" s="19">
        <f t="shared" si="27"/>
        <v>3.3961163154777732E-4</v>
      </c>
      <c r="T19" s="19">
        <f t="shared" si="6"/>
        <v>1.8428554787279911E-2</v>
      </c>
      <c r="U19" s="21">
        <f t="shared" si="7"/>
        <v>3670104.582555165</v>
      </c>
      <c r="W19" s="19">
        <f>Data!K16</f>
        <v>1.1208937724727901E-2</v>
      </c>
      <c r="X19" s="19">
        <f t="shared" si="28"/>
        <v>7.2838860359683468E-4</v>
      </c>
      <c r="Y19" s="19">
        <f t="shared" si="8"/>
        <v>2.6988675469478578E-2</v>
      </c>
      <c r="Z19" s="21">
        <f t="shared" si="9"/>
        <v>-1005177.6227822676</v>
      </c>
      <c r="AB19" s="19">
        <f>Data!M16</f>
        <v>-3.7935547404853158E-2</v>
      </c>
      <c r="AC19" s="20">
        <f t="shared" si="29"/>
        <v>4.5257600223284862E-4</v>
      </c>
      <c r="AD19" s="20">
        <f t="shared" si="10"/>
        <v>2.1273833745539344E-2</v>
      </c>
      <c r="AE19" s="21">
        <f t="shared" si="11"/>
        <v>2197255.4061140763</v>
      </c>
      <c r="AG19" s="19">
        <f>Data!O16</f>
        <v>5.6331227461887221E-2</v>
      </c>
      <c r="AH19" s="19">
        <f t="shared" si="30"/>
        <v>3.2440936799941669E-3</v>
      </c>
      <c r="AI19" s="19">
        <f t="shared" si="12"/>
        <v>5.6956945845034274E-2</v>
      </c>
      <c r="AJ19" s="21">
        <f t="shared" si="13"/>
        <v>258300.8782644379</v>
      </c>
      <c r="AL19" s="19">
        <f>Data!Q16</f>
        <v>1.3793345316961227E-2</v>
      </c>
      <c r="AM19" s="19">
        <f t="shared" si="31"/>
        <v>7.6574397870705522E-4</v>
      </c>
      <c r="AN19" s="19">
        <f t="shared" si="14"/>
        <v>2.7672079406995335E-2</v>
      </c>
      <c r="AO19" s="21">
        <f t="shared" si="15"/>
        <v>926666.18053694104</v>
      </c>
      <c r="AQ19" s="19">
        <f>Data!S16</f>
        <v>4.3911882309628546E-3</v>
      </c>
      <c r="AR19" s="20">
        <f t="shared" si="32"/>
        <v>2.6804692130280702E-4</v>
      </c>
      <c r="AS19" s="20">
        <f t="shared" si="16"/>
        <v>1.6372138568397442E-2</v>
      </c>
      <c r="AT19" s="21">
        <f t="shared" si="17"/>
        <v>1715053.4092549852</v>
      </c>
      <c r="AV19" s="19">
        <f>Data!U16</f>
        <v>5.7213492996508264E-3</v>
      </c>
      <c r="AW19" s="19">
        <f t="shared" si="33"/>
        <v>4.2636278853495257E-4</v>
      </c>
      <c r="AX19" s="19">
        <f t="shared" si="18"/>
        <v>2.0648554151197911E-2</v>
      </c>
      <c r="AY19" s="21">
        <f t="shared" si="19"/>
        <v>-4140996.2928715432</v>
      </c>
      <c r="BA19" s="19">
        <f>Data!W16</f>
        <v>1.025303447414525E-2</v>
      </c>
      <c r="BB19" s="19">
        <f t="shared" si="34"/>
        <v>3.1080196223782873E-4</v>
      </c>
      <c r="BC19" s="19">
        <f t="shared" si="20"/>
        <v>1.7629576348790369E-2</v>
      </c>
      <c r="BD19" s="21">
        <f t="shared" si="21"/>
        <v>9041691.2234093975</v>
      </c>
      <c r="BF19" s="21">
        <f t="shared" si="22"/>
        <v>4964143.6680817306</v>
      </c>
      <c r="BH19" s="21">
        <f t="shared" si="23"/>
        <v>35856.331918269396</v>
      </c>
    </row>
    <row r="20" spans="2:60" x14ac:dyDescent="0.2">
      <c r="B20" s="20">
        <v>16</v>
      </c>
      <c r="C20" s="24">
        <f>'Portfolio Selection'!B17</f>
        <v>-1.0208865010146869E-3</v>
      </c>
      <c r="D20" s="25">
        <f t="shared" si="0"/>
        <v>3.7697954088835846E-4</v>
      </c>
      <c r="E20" s="26">
        <f t="shared" si="24"/>
        <v>1.9415960982870729E-2</v>
      </c>
      <c r="F20" s="19">
        <f t="shared" si="1"/>
        <v>-7389281.5685216421</v>
      </c>
      <c r="H20">
        <f>Data!E17</f>
        <v>1.736707782827988E-2</v>
      </c>
      <c r="I20" s="19">
        <f t="shared" si="25"/>
        <v>7.698633310664803E-4</v>
      </c>
      <c r="J20" s="19">
        <f t="shared" si="2"/>
        <v>2.7746411138496459E-2</v>
      </c>
      <c r="K20" s="19">
        <f t="shared" si="3"/>
        <v>387229.66464569699</v>
      </c>
      <c r="M20" s="19">
        <f>Data!G17</f>
        <v>1.7461340082188703E-2</v>
      </c>
      <c r="N20" s="19">
        <f t="shared" si="26"/>
        <v>2.2010044607686364E-4</v>
      </c>
      <c r="O20" s="19">
        <f t="shared" si="4"/>
        <v>1.4835782624346571E-2</v>
      </c>
      <c r="P20" s="21">
        <f t="shared" si="5"/>
        <v>-685932.41469061992</v>
      </c>
      <c r="R20" s="19">
        <f>Data!I17</f>
        <v>-4.158765277600918E-3</v>
      </c>
      <c r="S20" s="19">
        <f t="shared" si="27"/>
        <v>3.1948210475064929E-4</v>
      </c>
      <c r="T20" s="19">
        <f t="shared" si="6"/>
        <v>1.7874062346054667E-2</v>
      </c>
      <c r="U20" s="21">
        <f t="shared" si="7"/>
        <v>3625809.4781218753</v>
      </c>
      <c r="W20" s="19">
        <f>Data!K17</f>
        <v>1.3836942225125264E-2</v>
      </c>
      <c r="X20" s="19">
        <f t="shared" si="28"/>
        <v>6.9222370447603431E-4</v>
      </c>
      <c r="Y20" s="19">
        <f t="shared" si="8"/>
        <v>2.6310144516441453E-2</v>
      </c>
      <c r="Z20" s="21">
        <f t="shared" si="9"/>
        <v>-1010629.5780416696</v>
      </c>
      <c r="AB20" s="19">
        <f>Data!M17</f>
        <v>1.5693460788750137E-2</v>
      </c>
      <c r="AC20" s="20">
        <f t="shared" si="29"/>
        <v>5.1176778751322943E-4</v>
      </c>
      <c r="AD20" s="20">
        <f t="shared" si="10"/>
        <v>2.2622285196531967E-2</v>
      </c>
      <c r="AE20" s="21">
        <f t="shared" si="11"/>
        <v>2386105.9095022469</v>
      </c>
      <c r="AG20" s="19">
        <f>Data!O17</f>
        <v>1.2678086064320166E-3</v>
      </c>
      <c r="AH20" s="19">
        <f t="shared" si="30"/>
        <v>3.2398404904362896E-3</v>
      </c>
      <c r="AI20" s="19">
        <f t="shared" si="12"/>
        <v>5.6919596717091112E-2</v>
      </c>
      <c r="AJ20" s="21">
        <f t="shared" si="13"/>
        <v>253752.38422327657</v>
      </c>
      <c r="AL20" s="19">
        <f>Data!Q17</f>
        <v>1.8100024068682875E-2</v>
      </c>
      <c r="AM20" s="19">
        <f t="shared" si="31"/>
        <v>7.3121472248660797E-4</v>
      </c>
      <c r="AN20" s="19">
        <f t="shared" si="14"/>
        <v>2.7040982276659402E-2</v>
      </c>
      <c r="AO20" s="21">
        <f t="shared" si="15"/>
        <v>931991.85111606121</v>
      </c>
      <c r="AQ20" s="19">
        <f>Data!S17</f>
        <v>2.7486706031104494E-2</v>
      </c>
      <c r="AR20" s="20">
        <f t="shared" si="32"/>
        <v>2.5312105806942338E-4</v>
      </c>
      <c r="AS20" s="20">
        <f t="shared" si="16"/>
        <v>1.5909778693288711E-2</v>
      </c>
      <c r="AT20" s="21">
        <f t="shared" si="17"/>
        <v>1770922.4347354239</v>
      </c>
      <c r="AV20" s="19">
        <f>Data!U17</f>
        <v>6.9034235873818807E-3</v>
      </c>
      <c r="AW20" s="19">
        <f t="shared" si="33"/>
        <v>4.0274505149137229E-4</v>
      </c>
      <c r="AX20" s="19">
        <f t="shared" si="18"/>
        <v>2.0068508950377262E-2</v>
      </c>
      <c r="AY20" s="21">
        <f t="shared" si="19"/>
        <v>-4150216.8457666179</v>
      </c>
      <c r="BA20" s="19">
        <f>Data!W17</f>
        <v>9.2223250112777374E-3</v>
      </c>
      <c r="BB20" s="19">
        <f t="shared" si="34"/>
        <v>2.9846132745923966E-4</v>
      </c>
      <c r="BC20" s="19">
        <f t="shared" si="20"/>
        <v>1.7276033325368402E-2</v>
      </c>
      <c r="BD20" s="21">
        <f t="shared" si="21"/>
        <v>9032037.4684701432</v>
      </c>
      <c r="BF20" s="21">
        <f t="shared" si="22"/>
        <v>5151788.783794174</v>
      </c>
      <c r="BH20" s="21">
        <f t="shared" si="23"/>
        <v>-151788.78379417397</v>
      </c>
    </row>
    <row r="21" spans="2:60" x14ac:dyDescent="0.2">
      <c r="B21" s="20">
        <v>17</v>
      </c>
      <c r="C21" s="24">
        <f>'Portfolio Selection'!B18</f>
        <v>-1.9084309933075153E-2</v>
      </c>
      <c r="D21" s="25">
        <f t="shared" si="0"/>
        <v>3.5442330098993418E-4</v>
      </c>
      <c r="E21" s="26">
        <f t="shared" si="24"/>
        <v>1.8826133458305618E-2</v>
      </c>
      <c r="F21" s="19">
        <f t="shared" si="1"/>
        <v>-7088507.0805694396</v>
      </c>
      <c r="H21">
        <f>Data!E18</f>
        <v>-2.8512239772733938E-2</v>
      </c>
      <c r="I21" s="19">
        <f t="shared" si="25"/>
        <v>7.4176845474010328E-4</v>
      </c>
      <c r="J21" s="19">
        <f t="shared" si="2"/>
        <v>2.7235426465177726E-2</v>
      </c>
      <c r="K21" s="19">
        <f t="shared" si="3"/>
        <v>368879.94496380113</v>
      </c>
      <c r="M21" s="19">
        <f>Data!G18</f>
        <v>-1.0696180966976632E-2</v>
      </c>
      <c r="N21" s="19">
        <f t="shared" si="26"/>
        <v>2.2518832316020281E-4</v>
      </c>
      <c r="O21" s="19">
        <f t="shared" si="4"/>
        <v>1.5006276125681641E-2</v>
      </c>
      <c r="P21" s="21">
        <f t="shared" si="5"/>
        <v>-660189.85221914656</v>
      </c>
      <c r="R21" s="19">
        <f>Data!I18</f>
        <v>-8.017362824792356E-3</v>
      </c>
      <c r="S21" s="19">
        <f t="shared" si="27"/>
        <v>3.0135089818366105E-4</v>
      </c>
      <c r="T21" s="19">
        <f t="shared" si="6"/>
        <v>1.7359461344859207E-2</v>
      </c>
      <c r="U21" s="21">
        <f t="shared" si="7"/>
        <v>3596197.2890190957</v>
      </c>
      <c r="W21" s="19">
        <f>Data!K18</f>
        <v>-2.7520209924450519E-3</v>
      </c>
      <c r="X21" s="19">
        <f t="shared" si="28"/>
        <v>6.6217794041595953E-4</v>
      </c>
      <c r="Y21" s="19">
        <f t="shared" si="8"/>
        <v>2.5732818353533676E-2</v>
      </c>
      <c r="Z21" s="21">
        <f t="shared" si="9"/>
        <v>-979432.06299417419</v>
      </c>
      <c r="AB21" s="19">
        <f>Data!M18</f>
        <v>1.7285660131764696E-3</v>
      </c>
      <c r="AC21" s="20">
        <f t="shared" si="29"/>
        <v>4.9583880295411798E-4</v>
      </c>
      <c r="AD21" s="20">
        <f t="shared" si="10"/>
        <v>2.2267438176721586E-2</v>
      </c>
      <c r="AE21" s="21">
        <f t="shared" si="11"/>
        <v>2339132.7225126256</v>
      </c>
      <c r="AG21" s="19">
        <f>Data!O18</f>
        <v>-2.0477904811100588E-2</v>
      </c>
      <c r="AH21" s="19">
        <f t="shared" si="30"/>
        <v>3.0455465013298649E-3</v>
      </c>
      <c r="AI21" s="19">
        <f t="shared" si="12"/>
        <v>5.5186470274242623E-2</v>
      </c>
      <c r="AJ21" s="21">
        <f t="shared" si="13"/>
        <v>251901.72222183589</v>
      </c>
      <c r="AL21" s="19">
        <f>Data!Q18</f>
        <v>-4.6662357361961601E-2</v>
      </c>
      <c r="AM21" s="19">
        <f t="shared" si="31"/>
        <v>7.0699849141462538E-4</v>
      </c>
      <c r="AN21" s="19">
        <f t="shared" si="14"/>
        <v>2.6589443232505366E-2</v>
      </c>
      <c r="AO21" s="21">
        <f t="shared" si="15"/>
        <v>856444.54725999746</v>
      </c>
      <c r="AQ21" s="19">
        <f>Data!S18</f>
        <v>-1.9543683714480762E-2</v>
      </c>
      <c r="AR21" s="20">
        <f t="shared" si="32"/>
        <v>2.8326493509167936E-4</v>
      </c>
      <c r="AS21" s="20">
        <f t="shared" si="16"/>
        <v>1.6830476377443372E-2</v>
      </c>
      <c r="AT21" s="21">
        <f t="shared" si="17"/>
        <v>1660333.9987461935</v>
      </c>
      <c r="AV21" s="19">
        <f>Data!U18</f>
        <v>-1.3854749123004911E-2</v>
      </c>
      <c r="AW21" s="19">
        <f t="shared" si="33"/>
        <v>3.8143978383549913E-4</v>
      </c>
      <c r="AX21" s="19">
        <f t="shared" si="18"/>
        <v>1.9530483451146292E-2</v>
      </c>
      <c r="AY21" s="21">
        <f t="shared" si="19"/>
        <v>-4005056.112986716</v>
      </c>
      <c r="BA21" s="19">
        <f>Data!W18</f>
        <v>-1.7727950040393611E-2</v>
      </c>
      <c r="BB21" s="19">
        <f t="shared" si="34"/>
        <v>2.8565672452850362E-4</v>
      </c>
      <c r="BC21" s="19">
        <f t="shared" si="20"/>
        <v>1.6901382325966819E-2</v>
      </c>
      <c r="BD21" s="21">
        <f t="shared" si="21"/>
        <v>8712116.8630858045</v>
      </c>
      <c r="BF21" s="21">
        <f t="shared" si="22"/>
        <v>5051821.9790398767</v>
      </c>
      <c r="BH21" s="21">
        <f t="shared" si="23"/>
        <v>-51821.979039876722</v>
      </c>
    </row>
    <row r="22" spans="2:60" x14ac:dyDescent="0.2">
      <c r="B22" s="20">
        <v>18</v>
      </c>
      <c r="C22" s="24">
        <f>'Portfolio Selection'!B19</f>
        <v>-9.4217516242903282E-2</v>
      </c>
      <c r="D22" s="25">
        <f t="shared" si="0"/>
        <v>3.5501055606783837E-4</v>
      </c>
      <c r="E22" s="26">
        <f t="shared" si="24"/>
        <v>1.8841723808288836E-2</v>
      </c>
      <c r="F22" s="19">
        <f t="shared" si="1"/>
        <v>-5840902.4014012879</v>
      </c>
      <c r="H22">
        <f>Data!E19</f>
        <v>7.9222350706368311E-3</v>
      </c>
      <c r="I22" s="19">
        <f t="shared" si="25"/>
        <v>7.4603921646716938E-4</v>
      </c>
      <c r="J22" s="19">
        <f t="shared" si="2"/>
        <v>2.7313718466499017E-2</v>
      </c>
      <c r="K22" s="19">
        <f t="shared" si="3"/>
        <v>383545.29432733823</v>
      </c>
      <c r="M22" s="19">
        <f>Data!G19</f>
        <v>3.4135360839189055E-4</v>
      </c>
      <c r="N22" s="19">
        <f t="shared" si="26"/>
        <v>2.1854152100728942E-4</v>
      </c>
      <c r="O22" s="19">
        <f t="shared" si="4"/>
        <v>1.4783149901400899E-2</v>
      </c>
      <c r="P22" s="21">
        <f t="shared" si="5"/>
        <v>-670214.01374155667</v>
      </c>
      <c r="R22" s="19">
        <f>Data!I19</f>
        <v>-4.5320828840176974E-3</v>
      </c>
      <c r="S22" s="19">
        <f t="shared" si="27"/>
        <v>2.8712653069250314E-4</v>
      </c>
      <c r="T22" s="19">
        <f t="shared" si="6"/>
        <v>1.6944808369896164E-2</v>
      </c>
      <c r="U22" s="21">
        <f t="shared" si="7"/>
        <v>3621314.0261003245</v>
      </c>
      <c r="W22" s="19">
        <f>Data!K19</f>
        <v>-1.3476422380621179E-2</v>
      </c>
      <c r="X22" s="19">
        <f t="shared" si="28"/>
        <v>6.2290168116357349E-4</v>
      </c>
      <c r="Y22" s="19">
        <f t="shared" si="8"/>
        <v>2.4957998340483428E-2</v>
      </c>
      <c r="Z22" s="21">
        <f t="shared" si="9"/>
        <v>-958086.05608660402</v>
      </c>
      <c r="AB22" s="19">
        <f>Data!M19</f>
        <v>-6.9324301872251857E-3</v>
      </c>
      <c r="AC22" s="20">
        <f t="shared" si="29"/>
        <v>4.6626775120458543E-4</v>
      </c>
      <c r="AD22" s="20">
        <f t="shared" si="10"/>
        <v>2.1593233921869726E-2</v>
      </c>
      <c r="AE22" s="21">
        <f t="shared" si="11"/>
        <v>2308736.1816129466</v>
      </c>
      <c r="AG22" s="19">
        <f>Data!O19</f>
        <v>1.828738399787664E-2</v>
      </c>
      <c r="AH22" s="19">
        <f t="shared" si="30"/>
        <v>2.8879743863772225E-3</v>
      </c>
      <c r="AI22" s="19">
        <f t="shared" si="12"/>
        <v>5.3739877059565573E-2</v>
      </c>
      <c r="AJ22" s="21">
        <f t="shared" si="13"/>
        <v>255248.66555145432</v>
      </c>
      <c r="AL22" s="19">
        <f>Data!Q19</f>
        <v>7.8272216386396603E-4</v>
      </c>
      <c r="AM22" s="19">
        <f t="shared" si="31"/>
        <v>7.9522111760427271E-4</v>
      </c>
      <c r="AN22" s="19">
        <f t="shared" si="14"/>
        <v>2.8199665203762131E-2</v>
      </c>
      <c r="AO22" s="21">
        <f t="shared" si="15"/>
        <v>911997.81241557701</v>
      </c>
      <c r="AQ22" s="19">
        <f>Data!S19</f>
        <v>-5.0551671633606993E-3</v>
      </c>
      <c r="AR22" s="20">
        <f t="shared" si="32"/>
        <v>2.8918637337407822E-4</v>
      </c>
      <c r="AS22" s="20">
        <f t="shared" si="16"/>
        <v>1.7005480686357509E-2</v>
      </c>
      <c r="AT22" s="21">
        <f t="shared" si="17"/>
        <v>1693406.4179403842</v>
      </c>
      <c r="AV22" s="19">
        <f>Data!U19</f>
        <v>9.4951499248612289E-3</v>
      </c>
      <c r="AW22" s="19">
        <f t="shared" si="33"/>
        <v>3.7007064120105353E-4</v>
      </c>
      <c r="AX22" s="19">
        <f t="shared" si="18"/>
        <v>1.9237220204620351E-2</v>
      </c>
      <c r="AY22" s="21">
        <f t="shared" si="19"/>
        <v>-4170830.8917966923</v>
      </c>
      <c r="BA22" s="19">
        <f>Data!W19</f>
        <v>-8.2928521721038085E-3</v>
      </c>
      <c r="BB22" s="19">
        <f t="shared" si="34"/>
        <v>2.8737413381487489E-4</v>
      </c>
      <c r="BC22" s="19">
        <f t="shared" si="20"/>
        <v>1.6952112960185079E-2</v>
      </c>
      <c r="BD22" s="21">
        <f t="shared" si="21"/>
        <v>8825252.946964195</v>
      </c>
      <c r="BF22" s="21">
        <f t="shared" si="22"/>
        <v>6359467.9818860795</v>
      </c>
      <c r="BH22" s="21">
        <f t="shared" si="23"/>
        <v>-1359467.9818860795</v>
      </c>
    </row>
    <row r="23" spans="2:60" x14ac:dyDescent="0.2">
      <c r="B23" s="20">
        <v>19</v>
      </c>
      <c r="C23" s="24">
        <f>'Portfolio Selection'!B20</f>
        <v>-2.5498563577152595E-2</v>
      </c>
      <c r="D23" s="25">
        <f t="shared" si="0"/>
        <v>8.6632634472267309E-4</v>
      </c>
      <c r="E23" s="26">
        <f t="shared" si="24"/>
        <v>2.9433422239397735E-2</v>
      </c>
      <c r="F23" s="19">
        <f t="shared" si="1"/>
        <v>-7134634.1613567844</v>
      </c>
      <c r="H23">
        <f>Data!E20</f>
        <v>-6.8381993208035102E-3</v>
      </c>
      <c r="I23" s="19">
        <f t="shared" si="25"/>
        <v>7.0504257199000486E-4</v>
      </c>
      <c r="J23" s="19">
        <f t="shared" si="2"/>
        <v>2.6552637759552342E-2</v>
      </c>
      <c r="K23" s="19">
        <f t="shared" si="3"/>
        <v>377538.64608804404</v>
      </c>
      <c r="M23" s="19">
        <f>Data!G20</f>
        <v>-4.3605285275979955E-3</v>
      </c>
      <c r="N23" s="19">
        <f t="shared" si="26"/>
        <v>2.0543602108400976E-4</v>
      </c>
      <c r="O23" s="19">
        <f t="shared" si="4"/>
        <v>1.4333039492166683E-2</v>
      </c>
      <c r="P23" s="21">
        <f t="shared" si="5"/>
        <v>-665755.2072905543</v>
      </c>
      <c r="R23" s="19">
        <f>Data!I20</f>
        <v>7.4142608290603358E-3</v>
      </c>
      <c r="S23" s="19">
        <f t="shared" si="27"/>
        <v>2.711313253670093E-4</v>
      </c>
      <c r="T23" s="19">
        <f t="shared" si="6"/>
        <v>1.6466065874003094E-2</v>
      </c>
      <c r="U23" s="21">
        <f t="shared" si="7"/>
        <v>3714054.8748770952</v>
      </c>
      <c r="W23" s="19">
        <f>Data!K20</f>
        <v>3.1873467586369395E-3</v>
      </c>
      <c r="X23" s="19">
        <f t="shared" si="28"/>
        <v>5.964244179046135E-4</v>
      </c>
      <c r="Y23" s="19">
        <f t="shared" si="8"/>
        <v>2.4421802101905043E-2</v>
      </c>
      <c r="Z23" s="21">
        <f t="shared" si="9"/>
        <v>-991137.77833747596</v>
      </c>
      <c r="AB23" s="19">
        <f>Data!M20</f>
        <v>-1.1368737671922537E-2</v>
      </c>
      <c r="AC23" s="20">
        <f t="shared" si="29"/>
        <v>4.4117520143035539E-4</v>
      </c>
      <c r="AD23" s="20">
        <f t="shared" si="10"/>
        <v>2.1004171048397871E-2</v>
      </c>
      <c r="AE23" s="21">
        <f t="shared" si="11"/>
        <v>2291946.1183687295</v>
      </c>
      <c r="AG23" s="19">
        <f>Data!O20</f>
        <v>7.0159185434314269E-3</v>
      </c>
      <c r="AH23" s="19">
        <f t="shared" si="30"/>
        <v>2.7347616280037367E-3</v>
      </c>
      <c r="AI23" s="19">
        <f t="shared" si="12"/>
        <v>5.2294948398518733E-2</v>
      </c>
      <c r="AJ23" s="21">
        <f t="shared" si="13"/>
        <v>254278.80960263347</v>
      </c>
      <c r="AL23" s="19">
        <f>Data!Q20</f>
        <v>-7.0671793955422793E-3</v>
      </c>
      <c r="AM23" s="19">
        <f t="shared" si="31"/>
        <v>7.475446097871645E-4</v>
      </c>
      <c r="AN23" s="19">
        <f t="shared" si="14"/>
        <v>2.7341262037206045E-2</v>
      </c>
      <c r="AO23" s="21">
        <f t="shared" si="15"/>
        <v>903077.86226571607</v>
      </c>
      <c r="AQ23" s="19">
        <f>Data!S20</f>
        <v>-4.9053667071976203E-3</v>
      </c>
      <c r="AR23" s="20">
        <f t="shared" si="32"/>
        <v>2.7336847387460472E-4</v>
      </c>
      <c r="AS23" s="20">
        <f t="shared" si="16"/>
        <v>1.6533858408568906E-2</v>
      </c>
      <c r="AT23" s="21">
        <f t="shared" si="17"/>
        <v>1693428.6511969115</v>
      </c>
      <c r="AV23" s="19">
        <f>Data!U20</f>
        <v>3.1448915037794707E-3</v>
      </c>
      <c r="AW23" s="19">
        <f t="shared" si="33"/>
        <v>3.5327587505472585E-4</v>
      </c>
      <c r="AX23" s="19">
        <f t="shared" si="18"/>
        <v>1.8795634468001494E-2</v>
      </c>
      <c r="AY23" s="21">
        <f t="shared" si="19"/>
        <v>-4125870.6261756523</v>
      </c>
      <c r="BA23" s="19">
        <f>Data!W20</f>
        <v>-1.1901949337084798E-3</v>
      </c>
      <c r="BB23" s="19">
        <f t="shared" si="34"/>
        <v>2.742579696148844E-4</v>
      </c>
      <c r="BC23" s="19">
        <f t="shared" si="20"/>
        <v>1.6560735781205024E-2</v>
      </c>
      <c r="BD23" s="21">
        <f t="shared" si="21"/>
        <v>8909607.7594869062</v>
      </c>
      <c r="BF23" s="21">
        <f t="shared" si="22"/>
        <v>5226534.9487255691</v>
      </c>
      <c r="BH23" s="21">
        <f t="shared" si="23"/>
        <v>-226534.94872556906</v>
      </c>
    </row>
    <row r="24" spans="2:60" x14ac:dyDescent="0.2">
      <c r="B24" s="20">
        <v>20</v>
      </c>
      <c r="C24" s="24">
        <f>'Portfolio Selection'!B21</f>
        <v>-1.3705706699798075E-3</v>
      </c>
      <c r="D24" s="25">
        <f t="shared" si="0"/>
        <v>8.5335736870919827E-4</v>
      </c>
      <c r="E24" s="26">
        <f t="shared" si="24"/>
        <v>2.9212281128135103E-2</v>
      </c>
      <c r="F24" s="19">
        <f t="shared" si="1"/>
        <v>-7391053.4615413398</v>
      </c>
      <c r="H24">
        <f>Data!E21</f>
        <v>-2.169247908558099E-3</v>
      </c>
      <c r="I24" s="19">
        <f t="shared" si="25"/>
        <v>6.6554567586766676E-4</v>
      </c>
      <c r="J24" s="19">
        <f t="shared" si="2"/>
        <v>2.5798171948176227E-2</v>
      </c>
      <c r="K24" s="19">
        <f t="shared" si="3"/>
        <v>379441.27933741087</v>
      </c>
      <c r="M24" s="19">
        <f>Data!G21</f>
        <v>9.6363955189655796E-3</v>
      </c>
      <c r="N24" s="19">
        <f t="shared" si="26"/>
        <v>1.942507123613689E-4</v>
      </c>
      <c r="O24" s="19">
        <f t="shared" si="4"/>
        <v>1.393738542056468E-2</v>
      </c>
      <c r="P24" s="21">
        <f t="shared" si="5"/>
        <v>-679317.92038908391</v>
      </c>
      <c r="R24" s="19">
        <f>Data!I21</f>
        <v>1.8000151115995545E-2</v>
      </c>
      <c r="S24" s="19">
        <f t="shared" si="27"/>
        <v>2.5816172166346902E-4</v>
      </c>
      <c r="T24" s="19">
        <f t="shared" si="6"/>
        <v>1.6067411791059225E-2</v>
      </c>
      <c r="U24" s="21">
        <f t="shared" si="7"/>
        <v>3800629.3716437519</v>
      </c>
      <c r="W24" s="19">
        <f>Data!K21</f>
        <v>-4.784680669315357E-3</v>
      </c>
      <c r="X24" s="19">
        <f t="shared" si="28"/>
        <v>5.6124850359192432E-4</v>
      </c>
      <c r="Y24" s="19">
        <f t="shared" si="8"/>
        <v>2.3690683898780217E-2</v>
      </c>
      <c r="Z24" s="21">
        <f t="shared" si="9"/>
        <v>-974748.03354571701</v>
      </c>
      <c r="AB24" s="19">
        <f>Data!M21</f>
        <v>7.8844169180200818E-3</v>
      </c>
      <c r="AC24" s="20">
        <f t="shared" si="29"/>
        <v>4.2245958111971347E-4</v>
      </c>
      <c r="AD24" s="20">
        <f t="shared" si="10"/>
        <v>2.0553821569715774E-2</v>
      </c>
      <c r="AE24" s="21">
        <f t="shared" si="11"/>
        <v>2362461.2157574925</v>
      </c>
      <c r="AG24" s="19">
        <f>Data!O21</f>
        <v>-1.2919901976713692E-2</v>
      </c>
      <c r="AH24" s="19">
        <f t="shared" si="30"/>
        <v>2.5736293171039963E-3</v>
      </c>
      <c r="AI24" s="19">
        <f t="shared" si="12"/>
        <v>5.0730950287807504E-2</v>
      </c>
      <c r="AJ24" s="21">
        <f t="shared" si="13"/>
        <v>252449.34671342018</v>
      </c>
      <c r="AL24" s="19">
        <f>Data!Q21</f>
        <v>2.0281524757408943E-2</v>
      </c>
      <c r="AM24" s="19">
        <f t="shared" si="31"/>
        <v>7.0568863467646123E-4</v>
      </c>
      <c r="AN24" s="19">
        <f t="shared" si="14"/>
        <v>2.6564800670745889E-2</v>
      </c>
      <c r="AO24" s="21">
        <f t="shared" si="15"/>
        <v>934924.84589948377</v>
      </c>
      <c r="AQ24" s="19">
        <f>Data!S21</f>
        <v>2.05115057161997E-2</v>
      </c>
      <c r="AR24" s="20">
        <f t="shared" si="32"/>
        <v>2.584101227940534E-4</v>
      </c>
      <c r="AS24" s="20">
        <f t="shared" si="16"/>
        <v>1.6075139899672831E-2</v>
      </c>
      <c r="AT24" s="21">
        <f t="shared" si="17"/>
        <v>1753631.5644130362</v>
      </c>
      <c r="AV24" s="19">
        <f>Data!U21</f>
        <v>1.1782092160345507E-2</v>
      </c>
      <c r="AW24" s="19">
        <f t="shared" si="33"/>
        <v>3.3267274310567492E-4</v>
      </c>
      <c r="AX24" s="19">
        <f t="shared" si="18"/>
        <v>1.8239318603107818E-2</v>
      </c>
      <c r="AY24" s="21">
        <f t="shared" si="19"/>
        <v>-4191830.8681114926</v>
      </c>
      <c r="BA24" s="19">
        <f>Data!W21</f>
        <v>7.877545015265908E-3</v>
      </c>
      <c r="BB24" s="19">
        <f t="shared" si="34"/>
        <v>2.5788748527680484E-4</v>
      </c>
      <c r="BC24" s="19">
        <f t="shared" si="20"/>
        <v>1.6058875591921273E-2</v>
      </c>
      <c r="BD24" s="21">
        <f t="shared" si="21"/>
        <v>9023289.0935115907</v>
      </c>
      <c r="BF24" s="21">
        <f t="shared" si="22"/>
        <v>5269876.4336885531</v>
      </c>
      <c r="BH24" s="21">
        <f t="shared" si="23"/>
        <v>-269876.43368855305</v>
      </c>
    </row>
    <row r="25" spans="2:60" x14ac:dyDescent="0.2">
      <c r="B25" s="20">
        <v>21</v>
      </c>
      <c r="C25" s="24">
        <f>'Portfolio Selection'!B22</f>
        <v>-5.5009713690505179E-3</v>
      </c>
      <c r="D25" s="25">
        <f t="shared" si="0"/>
        <v>8.0226863442433086E-4</v>
      </c>
      <c r="E25" s="26">
        <f t="shared" si="24"/>
        <v>2.8324347025559669E-2</v>
      </c>
      <c r="F25" s="19">
        <f t="shared" si="1"/>
        <v>-7344959.1052564355</v>
      </c>
      <c r="H25">
        <f>Data!E22</f>
        <v>-3.0127176233554542E-2</v>
      </c>
      <c r="I25" s="19">
        <f t="shared" si="25"/>
        <v>6.2589527350493377E-4</v>
      </c>
      <c r="J25" s="19">
        <f t="shared" si="2"/>
        <v>2.5017899062569859E-2</v>
      </c>
      <c r="K25" s="19">
        <f t="shared" si="3"/>
        <v>367153.96497359127</v>
      </c>
      <c r="M25" s="19">
        <f>Data!G22</f>
        <v>-1.3156011993330727E-2</v>
      </c>
      <c r="N25" s="19">
        <f t="shared" si="26"/>
        <v>1.8816727673556317E-4</v>
      </c>
      <c r="O25" s="19">
        <f t="shared" si="4"/>
        <v>1.3717407799419072E-2</v>
      </c>
      <c r="P25" s="21">
        <f t="shared" si="5"/>
        <v>-656834.79790328105</v>
      </c>
      <c r="R25" s="19">
        <f>Data!I22</f>
        <v>1.5691894064272631E-3</v>
      </c>
      <c r="S25" s="19">
        <f t="shared" si="27"/>
        <v>2.621123447755814E-4</v>
      </c>
      <c r="T25" s="19">
        <f t="shared" si="6"/>
        <v>1.6189884026007764E-2</v>
      </c>
      <c r="U25" s="21">
        <f t="shared" si="7"/>
        <v>3668397.3435996841</v>
      </c>
      <c r="W25" s="19">
        <f>Data!K22</f>
        <v>-1.3682428354033674E-2</v>
      </c>
      <c r="X25" s="19">
        <f t="shared" si="28"/>
        <v>5.2894718352284806E-4</v>
      </c>
      <c r="Y25" s="19">
        <f t="shared" si="8"/>
        <v>2.2998851787053371E-2</v>
      </c>
      <c r="Z25" s="21">
        <f t="shared" si="9"/>
        <v>-955377.05949143821</v>
      </c>
      <c r="AB25" s="19">
        <f>Data!M22</f>
        <v>3.4843207539024612E-3</v>
      </c>
      <c r="AC25" s="20">
        <f t="shared" si="29"/>
        <v>4.0084184806076032E-4</v>
      </c>
      <c r="AD25" s="20">
        <f t="shared" si="10"/>
        <v>2.0021035139591567E-2</v>
      </c>
      <c r="AE25" s="21">
        <f t="shared" si="11"/>
        <v>2346483.0727840411</v>
      </c>
      <c r="AG25" s="19">
        <f>Data!O22</f>
        <v>2.7827535015753926E-3</v>
      </c>
      <c r="AH25" s="19">
        <f t="shared" si="30"/>
        <v>2.42922699010303E-3</v>
      </c>
      <c r="AI25" s="19">
        <f t="shared" si="12"/>
        <v>4.928718890445092E-2</v>
      </c>
      <c r="AJ25" s="21">
        <f t="shared" si="13"/>
        <v>253913.23005917159</v>
      </c>
      <c r="AL25" s="19">
        <f>Data!Q22</f>
        <v>4.0852879835906124E-2</v>
      </c>
      <c r="AM25" s="19">
        <f t="shared" si="31"/>
        <v>6.8802773138499707E-4</v>
      </c>
      <c r="AN25" s="19">
        <f t="shared" si="14"/>
        <v>2.6230282716451933E-2</v>
      </c>
      <c r="AO25" s="21">
        <f t="shared" si="15"/>
        <v>959668.02545898745</v>
      </c>
      <c r="AQ25" s="19">
        <f>Data!S22</f>
        <v>-1.3337058542452799E-2</v>
      </c>
      <c r="AR25" s="20">
        <f t="shared" si="32"/>
        <v>2.6814882743115176E-4</v>
      </c>
      <c r="AS25" s="20">
        <f t="shared" si="16"/>
        <v>1.6375250453997698E-2</v>
      </c>
      <c r="AT25" s="21">
        <f t="shared" si="17"/>
        <v>1673607.6467524553</v>
      </c>
      <c r="AV25" s="19">
        <f>Data!U22</f>
        <v>-9.35389402781415E-3</v>
      </c>
      <c r="AW25" s="19">
        <f t="shared" si="33"/>
        <v>3.210414402598269E-4</v>
      </c>
      <c r="AX25" s="19">
        <f t="shared" si="18"/>
        <v>1.7917629314723165E-2</v>
      </c>
      <c r="AY25" s="21">
        <f t="shared" si="19"/>
        <v>-4030872.5252542067</v>
      </c>
      <c r="BA25" s="19">
        <f>Data!W22</f>
        <v>-8.0204590181366473E-3</v>
      </c>
      <c r="BB25" s="19">
        <f t="shared" si="34"/>
        <v>2.4613757908824898E-4</v>
      </c>
      <c r="BC25" s="19">
        <f t="shared" si="20"/>
        <v>1.5688772389458934E-2</v>
      </c>
      <c r="BD25" s="21">
        <f t="shared" si="21"/>
        <v>8820799.9636686873</v>
      </c>
      <c r="BF25" s="21">
        <f t="shared" si="22"/>
        <v>5101979.7593912566</v>
      </c>
      <c r="BH25" s="21">
        <f t="shared" si="23"/>
        <v>-101979.75939125661</v>
      </c>
    </row>
    <row r="26" spans="2:60" x14ac:dyDescent="0.2">
      <c r="B26" s="20">
        <v>22</v>
      </c>
      <c r="C26" s="24">
        <f>'Portfolio Selection'!B23</f>
        <v>-4.145896415817708E-3</v>
      </c>
      <c r="D26" s="25">
        <f t="shared" si="0"/>
        <v>7.5594815751905779E-4</v>
      </c>
      <c r="E26" s="26">
        <f t="shared" si="24"/>
        <v>2.7494511407171029E-2</v>
      </c>
      <c r="F26" s="19">
        <f t="shared" si="1"/>
        <v>-7358547.949613221</v>
      </c>
      <c r="H26">
        <f>Data!E23</f>
        <v>5.3733485347920579E-2</v>
      </c>
      <c r="I26" s="19">
        <f t="shared" si="25"/>
        <v>6.4280036196309699E-4</v>
      </c>
      <c r="J26" s="19">
        <f t="shared" si="2"/>
        <v>2.5353507882797933E-2</v>
      </c>
      <c r="K26" s="19">
        <f t="shared" si="3"/>
        <v>403611.98117248161</v>
      </c>
      <c r="M26" s="19">
        <f>Data!G23</f>
        <v>1.0010681437124309E-2</v>
      </c>
      <c r="N26" s="19">
        <f t="shared" si="26"/>
        <v>1.8726207922554911E-4</v>
      </c>
      <c r="O26" s="19">
        <f t="shared" si="4"/>
        <v>1.3684373541581986E-2</v>
      </c>
      <c r="P26" s="21">
        <f t="shared" si="5"/>
        <v>-679864.64370308595</v>
      </c>
      <c r="R26" s="19">
        <f>Data!I23</f>
        <v>-9.7052720896024982E-3</v>
      </c>
      <c r="S26" s="19">
        <f t="shared" si="27"/>
        <v>2.465333454126411E-4</v>
      </c>
      <c r="T26" s="19">
        <f t="shared" si="6"/>
        <v>1.5701380366472277E-2</v>
      </c>
      <c r="U26" s="21">
        <f t="shared" si="7"/>
        <v>3576004.9442397947</v>
      </c>
      <c r="W26" s="19">
        <f>Data!K23</f>
        <v>1.2148365783100062E-3</v>
      </c>
      <c r="X26" s="19">
        <f t="shared" si="28"/>
        <v>5.0844288325127302E-4</v>
      </c>
      <c r="Y26" s="19">
        <f t="shared" si="8"/>
        <v>2.2548678082124306E-2</v>
      </c>
      <c r="Z26" s="21">
        <f t="shared" si="9"/>
        <v>-987359.93114368641</v>
      </c>
      <c r="AB26" s="19">
        <f>Data!M23</f>
        <v>-9.6112277676382394E-3</v>
      </c>
      <c r="AC26" s="20">
        <f t="shared" si="29"/>
        <v>3.7751976664407921E-4</v>
      </c>
      <c r="AD26" s="20">
        <f t="shared" si="10"/>
        <v>1.9429867900839656E-2</v>
      </c>
      <c r="AE26" s="21">
        <f t="shared" si="11"/>
        <v>2295498.9734122655</v>
      </c>
      <c r="AG26" s="19">
        <f>Data!O23</f>
        <v>8.8756482773193549E-3</v>
      </c>
      <c r="AH26" s="19">
        <f t="shared" si="30"/>
        <v>2.28393799371988E-3</v>
      </c>
      <c r="AI26" s="19">
        <f t="shared" si="12"/>
        <v>4.7790563856475683E-2</v>
      </c>
      <c r="AJ26" s="21">
        <f t="shared" si="13"/>
        <v>254521.39428879091</v>
      </c>
      <c r="AL26" s="19">
        <f>Data!Q23</f>
        <v>2.9220528230627287E-2</v>
      </c>
      <c r="AM26" s="19">
        <f t="shared" si="31"/>
        <v>7.4688353495511639E-4</v>
      </c>
      <c r="AN26" s="19">
        <f t="shared" si="14"/>
        <v>2.73291700378024E-2</v>
      </c>
      <c r="AO26" s="21">
        <f t="shared" si="15"/>
        <v>944452.35118050314</v>
      </c>
      <c r="AQ26" s="19">
        <f>Data!S23</f>
        <v>1.9512331297486786E-2</v>
      </c>
      <c r="AR26" s="20">
        <f t="shared" si="32"/>
        <v>2.6273252561917146E-4</v>
      </c>
      <c r="AS26" s="20">
        <f t="shared" si="16"/>
        <v>1.6209026053997551E-2</v>
      </c>
      <c r="AT26" s="21">
        <f t="shared" si="17"/>
        <v>1750868.3504080807</v>
      </c>
      <c r="AV26" s="19">
        <f>Data!U23</f>
        <v>1.1653474018488404E-2</v>
      </c>
      <c r="AW26" s="19">
        <f t="shared" si="33"/>
        <v>3.0702867385325189E-4</v>
      </c>
      <c r="AX26" s="19">
        <f t="shared" si="18"/>
        <v>1.7522233700451889E-2</v>
      </c>
      <c r="AY26" s="21">
        <f t="shared" si="19"/>
        <v>-4194462.3315413482</v>
      </c>
      <c r="BA26" s="19">
        <f>Data!W23</f>
        <v>9.5789660258502347E-3</v>
      </c>
      <c r="BB26" s="19">
        <f t="shared" si="34"/>
        <v>2.3522899011465062E-4</v>
      </c>
      <c r="BC26" s="19">
        <f t="shared" si="20"/>
        <v>1.5337176732197182E-2</v>
      </c>
      <c r="BD26" s="21">
        <f t="shared" si="21"/>
        <v>9050378.3083829656</v>
      </c>
      <c r="BF26" s="21">
        <f t="shared" si="22"/>
        <v>5055101.4470835403</v>
      </c>
      <c r="BH26" s="21">
        <f t="shared" si="23"/>
        <v>-55101.447083540261</v>
      </c>
    </row>
    <row r="27" spans="2:60" x14ac:dyDescent="0.2">
      <c r="B27" s="20">
        <v>23</v>
      </c>
      <c r="C27" s="24">
        <f>'Portfolio Selection'!B24</f>
        <v>2.3461824098415362E-2</v>
      </c>
      <c r="D27" s="25">
        <f t="shared" si="0"/>
        <v>7.1162257549335574E-4</v>
      </c>
      <c r="E27" s="26">
        <f t="shared" si="24"/>
        <v>2.6676254900067132E-2</v>
      </c>
      <c r="F27" s="19">
        <f t="shared" si="1"/>
        <v>-7680964.5937534682</v>
      </c>
      <c r="H27">
        <f>Data!E24</f>
        <v>-2.4774955829056401E-3</v>
      </c>
      <c r="I27" s="19">
        <f t="shared" si="25"/>
        <v>7.7746958710342299E-4</v>
      </c>
      <c r="J27" s="19">
        <f t="shared" si="2"/>
        <v>2.7883141629009865E-2</v>
      </c>
      <c r="K27" s="19">
        <f t="shared" si="3"/>
        <v>379388.98271212145</v>
      </c>
      <c r="M27" s="19">
        <f>Data!G24</f>
        <v>6.6623156453565393E-3</v>
      </c>
      <c r="N27" s="19">
        <f t="shared" si="26"/>
        <v>1.8203917904215125E-4</v>
      </c>
      <c r="O27" s="19">
        <f t="shared" si="4"/>
        <v>1.3492189557004869E-2</v>
      </c>
      <c r="P27" s="21">
        <f t="shared" si="5"/>
        <v>-676625.96590276645</v>
      </c>
      <c r="R27" s="19">
        <f>Data!I24</f>
        <v>-3.483111094843392E-4</v>
      </c>
      <c r="S27" s="19">
        <f t="shared" si="27"/>
        <v>2.3739288306787564E-4</v>
      </c>
      <c r="T27" s="19">
        <f t="shared" si="6"/>
        <v>1.5407559283282853E-2</v>
      </c>
      <c r="U27" s="21">
        <f t="shared" si="7"/>
        <v>3652952.4483768758</v>
      </c>
      <c r="W27" s="19">
        <f>Data!K24</f>
        <v>-8.0962079855443367E-4</v>
      </c>
      <c r="X27" s="19">
        <f t="shared" si="28"/>
        <v>4.7802485993091658E-4</v>
      </c>
      <c r="Y27" s="19">
        <f t="shared" si="8"/>
        <v>2.186377963507034E-2</v>
      </c>
      <c r="Z27" s="21">
        <f t="shared" si="9"/>
        <v>-982878.62016553653</v>
      </c>
      <c r="AB27" s="19">
        <f>Data!M24</f>
        <v>2.6853017900015954E-2</v>
      </c>
      <c r="AC27" s="20">
        <f t="shared" si="29"/>
        <v>3.6041112259751969E-4</v>
      </c>
      <c r="AD27" s="20">
        <f t="shared" si="10"/>
        <v>1.8984496901354002E-2</v>
      </c>
      <c r="AE27" s="21">
        <f t="shared" si="11"/>
        <v>2441059.1609665593</v>
      </c>
      <c r="AG27" s="19">
        <f>Data!O24</f>
        <v>2.4373381917223377E-2</v>
      </c>
      <c r="AH27" s="19">
        <f t="shared" si="30"/>
        <v>2.1516283420372484E-3</v>
      </c>
      <c r="AI27" s="19">
        <f t="shared" si="12"/>
        <v>4.6385648017864843E-2</v>
      </c>
      <c r="AJ27" s="21">
        <f t="shared" si="13"/>
        <v>256119.82276663696</v>
      </c>
      <c r="AL27" s="19">
        <f>Data!Q24</f>
        <v>6.278209265994944E-2</v>
      </c>
      <c r="AM27" s="19">
        <f t="shared" si="31"/>
        <v>7.5330087906242261E-4</v>
      </c>
      <c r="AN27" s="19">
        <f t="shared" si="14"/>
        <v>2.7446327241771758E-2</v>
      </c>
      <c r="AO27" s="21">
        <f t="shared" si="15"/>
        <v>982416.26028689451</v>
      </c>
      <c r="AQ27" s="19">
        <f>Data!S24</f>
        <v>-8.5646771117753296E-5</v>
      </c>
      <c r="AR27" s="20">
        <f t="shared" si="32"/>
        <v>2.6981243844179413E-4</v>
      </c>
      <c r="AS27" s="20">
        <f t="shared" si="16"/>
        <v>1.6425968417167803E-2</v>
      </c>
      <c r="AT27" s="21">
        <f t="shared" si="17"/>
        <v>1704586.4556661653</v>
      </c>
      <c r="AV27" s="19">
        <f>Data!U24</f>
        <v>6.2728450974671307E-3</v>
      </c>
      <c r="AW27" s="19">
        <f t="shared" si="33"/>
        <v>2.9675516082403183E-4</v>
      </c>
      <c r="AX27" s="19">
        <f t="shared" si="18"/>
        <v>1.722658297005044E-2</v>
      </c>
      <c r="AY27" s="21">
        <f t="shared" si="19"/>
        <v>-4152992.8653626116</v>
      </c>
      <c r="BA27" s="19">
        <f>Data!W24</f>
        <v>7.8036221515704841E-3</v>
      </c>
      <c r="BB27" s="19">
        <f t="shared" si="34"/>
        <v>2.2662064611523515E-4</v>
      </c>
      <c r="BC27" s="19">
        <f t="shared" si="20"/>
        <v>1.505392460839482E-2</v>
      </c>
      <c r="BD27" s="21">
        <f t="shared" si="21"/>
        <v>9028915.7376955077</v>
      </c>
      <c r="BF27" s="21">
        <f t="shared" si="22"/>
        <v>4951976.8232863788</v>
      </c>
      <c r="BH27" s="21">
        <f t="shared" si="23"/>
        <v>48023.176713621244</v>
      </c>
    </row>
    <row r="28" spans="2:60" x14ac:dyDescent="0.2">
      <c r="B28" s="20">
        <v>24</v>
      </c>
      <c r="C28" s="24">
        <f>'Portfolio Selection'!B25</f>
        <v>-4.1888922842451583E-3</v>
      </c>
      <c r="D28" s="25">
        <f t="shared" si="0"/>
        <v>7.0195265236525344E-4</v>
      </c>
      <c r="E28" s="26">
        <f t="shared" si="24"/>
        <v>2.649438907325952E-2</v>
      </c>
      <c r="F28" s="19">
        <f t="shared" si="1"/>
        <v>-7356258.8403486386</v>
      </c>
      <c r="H28">
        <f>Data!E25</f>
        <v>-2.8758245176206825E-2</v>
      </c>
      <c r="I28" s="19">
        <f t="shared" si="25"/>
        <v>7.3118969093901654E-4</v>
      </c>
      <c r="J28" s="19">
        <f t="shared" si="2"/>
        <v>2.7040519428054938E-2</v>
      </c>
      <c r="K28" s="19">
        <f t="shared" si="3"/>
        <v>368697.37455520045</v>
      </c>
      <c r="M28" s="19">
        <f>Data!G25</f>
        <v>-1.3800398281770676E-2</v>
      </c>
      <c r="N28" s="19">
        <f t="shared" si="26"/>
        <v>1.7378001528512392E-4</v>
      </c>
      <c r="O28" s="19">
        <f t="shared" si="4"/>
        <v>1.3182564821957976E-2</v>
      </c>
      <c r="P28" s="21">
        <f t="shared" si="5"/>
        <v>-655638.86329679983</v>
      </c>
      <c r="R28" s="19">
        <f>Data!I25</f>
        <v>-1.3200073307867852E-2</v>
      </c>
      <c r="S28" s="19">
        <f t="shared" si="27"/>
        <v>2.2315658932154248E-4</v>
      </c>
      <c r="T28" s="19">
        <f t="shared" si="6"/>
        <v>1.4938426601270378E-2</v>
      </c>
      <c r="U28" s="21">
        <f t="shared" si="7"/>
        <v>3541696.8127416605</v>
      </c>
      <c r="W28" s="19">
        <f>Data!K25</f>
        <v>-1.0586526936722794E-2</v>
      </c>
      <c r="X28" s="19">
        <f t="shared" si="28"/>
        <v>4.4938269748530867E-4</v>
      </c>
      <c r="Y28" s="19">
        <f t="shared" si="8"/>
        <v>2.1198648482516725E-2</v>
      </c>
      <c r="Z28" s="21">
        <f t="shared" si="9"/>
        <v>-960085.87912607205</v>
      </c>
      <c r="AB28" s="19">
        <f>Data!M25</f>
        <v>-6.0008491308628014E-3</v>
      </c>
      <c r="AC28" s="20">
        <f t="shared" si="29"/>
        <v>3.8205152946198316E-4</v>
      </c>
      <c r="AD28" s="20">
        <f t="shared" si="10"/>
        <v>1.9546138479556087E-2</v>
      </c>
      <c r="AE28" s="21">
        <f t="shared" si="11"/>
        <v>2309806.4174171933</v>
      </c>
      <c r="AG28" s="19">
        <f>Data!O25</f>
        <v>-1.1715646309346977E-2</v>
      </c>
      <c r="AH28" s="19">
        <f t="shared" si="30"/>
        <v>2.0581743462799833E-3</v>
      </c>
      <c r="AI28" s="19">
        <f t="shared" si="12"/>
        <v>4.5367106434948914E-2</v>
      </c>
      <c r="AJ28" s="21">
        <f t="shared" si="13"/>
        <v>252432.56856354378</v>
      </c>
      <c r="AL28" s="19">
        <f>Data!Q25</f>
        <v>-6.7637669031139639E-4</v>
      </c>
      <c r="AM28" s="19">
        <f t="shared" si="31"/>
        <v>9.4459829584442605E-4</v>
      </c>
      <c r="AN28" s="19">
        <f t="shared" si="14"/>
        <v>3.0734317884807953E-2</v>
      </c>
      <c r="AO28" s="21">
        <f t="shared" si="15"/>
        <v>910447.03606738069</v>
      </c>
      <c r="AQ28" s="19">
        <f>Data!S25</f>
        <v>-1.7423507092455767E-2</v>
      </c>
      <c r="AR28" s="20">
        <f t="shared" si="32"/>
        <v>2.5362413225745063E-4</v>
      </c>
      <c r="AS28" s="20">
        <f t="shared" si="16"/>
        <v>1.5925581064986316E-2</v>
      </c>
      <c r="AT28" s="21">
        <f t="shared" si="17"/>
        <v>1662904.5647179869</v>
      </c>
      <c r="AV28" s="19">
        <f>Data!U25</f>
        <v>-3.8137158439887353E-2</v>
      </c>
      <c r="AW28" s="19">
        <f t="shared" si="33"/>
        <v>2.8131076631159898E-4</v>
      </c>
      <c r="AX28" s="19">
        <f t="shared" si="18"/>
        <v>1.6772321434780548E-2</v>
      </c>
      <c r="AY28" s="21">
        <f t="shared" si="19"/>
        <v>-3789471.8737107026</v>
      </c>
      <c r="BA28" s="19">
        <f>Data!W25</f>
        <v>-1.6430136647591798E-2</v>
      </c>
      <c r="BB28" s="19">
        <f t="shared" si="34"/>
        <v>2.166771984693899E-4</v>
      </c>
      <c r="BC28" s="19">
        <f t="shared" si="20"/>
        <v>1.4719959187083024E-2</v>
      </c>
      <c r="BD28" s="21">
        <f t="shared" si="21"/>
        <v>8698518.2935406361</v>
      </c>
      <c r="BF28" s="21">
        <f t="shared" si="22"/>
        <v>4983047.6111213891</v>
      </c>
      <c r="BH28" s="21">
        <f t="shared" si="23"/>
        <v>16952.388878610916</v>
      </c>
    </row>
    <row r="29" spans="2:60" x14ac:dyDescent="0.2">
      <c r="B29" s="20">
        <v>25</v>
      </c>
      <c r="C29" s="24">
        <f>'Portfolio Selection'!B26</f>
        <v>-1.455293964409636E-2</v>
      </c>
      <c r="D29" s="25">
        <f t="shared" si="0"/>
        <v>6.6088830233747872E-4</v>
      </c>
      <c r="E29" s="26">
        <f t="shared" si="24"/>
        <v>2.5707747904814195E-2</v>
      </c>
      <c r="F29" s="19">
        <f t="shared" si="1"/>
        <v>-7228584.6620483082</v>
      </c>
      <c r="H29">
        <f>Data!E26</f>
        <v>-2.8108367889500802E-2</v>
      </c>
      <c r="I29" s="19">
        <f t="shared" si="25"/>
        <v>7.3694050941956496E-4</v>
      </c>
      <c r="J29" s="19">
        <f t="shared" si="2"/>
        <v>2.7146648217037127E-2</v>
      </c>
      <c r="K29" s="19">
        <f t="shared" si="3"/>
        <v>369005.58659604558</v>
      </c>
      <c r="M29" s="19">
        <f>Data!G26</f>
        <v>-1.6798208546129786E-2</v>
      </c>
      <c r="N29" s="19">
        <f t="shared" si="26"/>
        <v>1.7478027393214642E-4</v>
      </c>
      <c r="O29" s="19">
        <f t="shared" si="4"/>
        <v>1.3220449082090458E-2</v>
      </c>
      <c r="P29" s="21">
        <f t="shared" si="5"/>
        <v>-652590.8259041697</v>
      </c>
      <c r="R29" s="19">
        <f>Data!I26</f>
        <v>-1.3831968866712504E-2</v>
      </c>
      <c r="S29" s="19">
        <f t="shared" si="27"/>
        <v>2.2022171008223505E-4</v>
      </c>
      <c r="T29" s="19">
        <f t="shared" si="6"/>
        <v>1.4839868937501943E-2</v>
      </c>
      <c r="U29" s="21">
        <f t="shared" si="7"/>
        <v>3535436.510743448</v>
      </c>
      <c r="W29" s="19">
        <f>Data!K26</f>
        <v>-2.4027595672319685E-2</v>
      </c>
      <c r="X29" s="19">
        <f t="shared" si="28"/>
        <v>4.2914420879110757E-4</v>
      </c>
      <c r="Y29" s="19">
        <f t="shared" si="8"/>
        <v>2.0715796117723971E-2</v>
      </c>
      <c r="Z29" s="21">
        <f t="shared" si="9"/>
        <v>-927527.33318613481</v>
      </c>
      <c r="AB29" s="19">
        <f>Data!M26</f>
        <v>7.7088305621744856E-3</v>
      </c>
      <c r="AC29" s="20">
        <f t="shared" si="29"/>
        <v>3.6128904911174678E-4</v>
      </c>
      <c r="AD29" s="20">
        <f t="shared" si="10"/>
        <v>1.9007605033558195E-2</v>
      </c>
      <c r="AE29" s="21">
        <f t="shared" si="11"/>
        <v>2364136.0704885265</v>
      </c>
      <c r="AG29" s="19">
        <f>Data!O26</f>
        <v>-3.5172571283064842E-2</v>
      </c>
      <c r="AH29" s="19">
        <f t="shared" si="30"/>
        <v>1.942919267609927E-3</v>
      </c>
      <c r="AI29" s="19">
        <f t="shared" si="12"/>
        <v>4.4078557912095161E-2</v>
      </c>
      <c r="AJ29" s="21">
        <f t="shared" si="13"/>
        <v>249893.2396762546</v>
      </c>
      <c r="AL29" s="19">
        <f>Data!Q26</f>
        <v>-3.2316274561475886E-2</v>
      </c>
      <c r="AM29" s="19">
        <f t="shared" si="31"/>
        <v>8.8794984721939215E-4</v>
      </c>
      <c r="AN29" s="19">
        <f t="shared" si="14"/>
        <v>2.979848733106082E-2</v>
      </c>
      <c r="AO29" s="21">
        <f t="shared" si="15"/>
        <v>877336.94213400118</v>
      </c>
      <c r="AQ29" s="19">
        <f>Data!S26</f>
        <v>-1.0935587373564841E-2</v>
      </c>
      <c r="AR29" s="20">
        <f t="shared" si="32"/>
        <v>2.5662140028605496E-4</v>
      </c>
      <c r="AS29" s="20">
        <f t="shared" si="16"/>
        <v>1.601940698921327E-2</v>
      </c>
      <c r="AT29" s="21">
        <f t="shared" si="17"/>
        <v>1678653.7625850926</v>
      </c>
      <c r="AV29" s="19">
        <f>Data!U26</f>
        <v>-2.9615455949712891E-2</v>
      </c>
      <c r="AW29" s="19">
        <f t="shared" si="33"/>
        <v>3.5169869156504737E-4</v>
      </c>
      <c r="AX29" s="19">
        <f t="shared" si="18"/>
        <v>1.8753631423408305E-2</v>
      </c>
      <c r="AY29" s="21">
        <f t="shared" si="19"/>
        <v>-3885194.8157946588</v>
      </c>
      <c r="BA29" s="19">
        <f>Data!W26</f>
        <v>-2.4918688552805855E-2</v>
      </c>
      <c r="BB29" s="19">
        <f t="shared" si="34"/>
        <v>2.1987352997673886E-4</v>
      </c>
      <c r="BC29" s="19">
        <f t="shared" si="20"/>
        <v>1.4828133057696065E-2</v>
      </c>
      <c r="BD29" s="21">
        <f t="shared" si="21"/>
        <v>8584450.9076953568</v>
      </c>
      <c r="BF29" s="21">
        <f t="shared" si="22"/>
        <v>4965015.3829854531</v>
      </c>
      <c r="BH29" s="21">
        <f t="shared" si="23"/>
        <v>34984.617014546879</v>
      </c>
    </row>
    <row r="30" spans="2:60" x14ac:dyDescent="0.2">
      <c r="B30" s="20">
        <v>26</v>
      </c>
      <c r="C30" s="24">
        <f>'Portfolio Selection'!B27</f>
        <v>-2.4870945589450723E-2</v>
      </c>
      <c r="D30" s="25">
        <f t="shared" si="0"/>
        <v>6.3394228733431267E-4</v>
      </c>
      <c r="E30" s="26">
        <f t="shared" si="24"/>
        <v>2.517821056656554E-2</v>
      </c>
      <c r="F30" s="19">
        <f t="shared" si="1"/>
        <v>-7096617.5763997938</v>
      </c>
      <c r="H30">
        <f>Data!E27</f>
        <v>1.6000352702546711E-2</v>
      </c>
      <c r="I30" s="19">
        <f t="shared" si="25"/>
        <v>7.4012889957908229E-4</v>
      </c>
      <c r="J30" s="19">
        <f t="shared" si="2"/>
        <v>2.7205310135690098E-2</v>
      </c>
      <c r="K30" s="19">
        <f t="shared" si="3"/>
        <v>386815.14943877672</v>
      </c>
      <c r="M30" s="19">
        <f>Data!G27</f>
        <v>-1.2097997450747543E-2</v>
      </c>
      <c r="N30" s="19">
        <f t="shared" si="26"/>
        <v>1.8122424611777369E-4</v>
      </c>
      <c r="O30" s="19">
        <f t="shared" si="4"/>
        <v>1.3461955508683487E-2</v>
      </c>
      <c r="P30" s="21">
        <f t="shared" si="5"/>
        <v>-657657.49057379365</v>
      </c>
      <c r="R30" s="19">
        <f>Data!I27</f>
        <v>-1.2772789945152739E-2</v>
      </c>
      <c r="S30" s="19">
        <f t="shared" si="27"/>
        <v>2.1848780924108317E-4</v>
      </c>
      <c r="T30" s="19">
        <f t="shared" si="6"/>
        <v>1.4781333134771138E-2</v>
      </c>
      <c r="U30" s="21">
        <f t="shared" si="7"/>
        <v>3544218.5150105571</v>
      </c>
      <c r="W30" s="19">
        <f>Data!K27</f>
        <v>4.1898480102321072E-4</v>
      </c>
      <c r="X30" s="19">
        <f t="shared" si="28"/>
        <v>4.3803507749118966E-4</v>
      </c>
      <c r="Y30" s="19">
        <f t="shared" si="8"/>
        <v>2.092928755335904E-2</v>
      </c>
      <c r="Z30" s="21">
        <f t="shared" si="9"/>
        <v>-985690.91522163805</v>
      </c>
      <c r="AB30" s="19">
        <f>Data!M27</f>
        <v>-9.4300407943945005E-3</v>
      </c>
      <c r="AC30" s="20">
        <f t="shared" si="29"/>
        <v>3.4317727028322089E-4</v>
      </c>
      <c r="AD30" s="20">
        <f t="shared" si="10"/>
        <v>1.8525044407051251E-2</v>
      </c>
      <c r="AE30" s="21">
        <f t="shared" si="11"/>
        <v>2294402.5617419155</v>
      </c>
      <c r="AG30" s="19">
        <f>Data!O27</f>
        <v>-7.7762878290834545E-3</v>
      </c>
      <c r="AH30" s="19">
        <f t="shared" si="30"/>
        <v>1.9005706977930682E-3</v>
      </c>
      <c r="AI30" s="19">
        <f t="shared" si="12"/>
        <v>4.35955352965538E-2</v>
      </c>
      <c r="AJ30" s="21">
        <f t="shared" si="13"/>
        <v>252808.34347038553</v>
      </c>
      <c r="AL30" s="19">
        <f>Data!Q27</f>
        <v>-2.8350627925981784E-2</v>
      </c>
      <c r="AM30" s="19">
        <f t="shared" si="31"/>
        <v>8.9733335247819024E-4</v>
      </c>
      <c r="AN30" s="19">
        <f t="shared" si="14"/>
        <v>2.9955522904436007E-2</v>
      </c>
      <c r="AO30" s="21">
        <f t="shared" si="15"/>
        <v>881639.5861139918</v>
      </c>
      <c r="AQ30" s="19">
        <f>Data!S27</f>
        <v>-2.79195415710865E-2</v>
      </c>
      <c r="AR30" s="20">
        <f t="shared" si="32"/>
        <v>2.4839934054118391E-4</v>
      </c>
      <c r="AS30" s="20">
        <f t="shared" si="16"/>
        <v>1.5760689722889156E-2</v>
      </c>
      <c r="AT30" s="21">
        <f t="shared" si="17"/>
        <v>1636972.7507238432</v>
      </c>
      <c r="AV30" s="19">
        <f>Data!U27</f>
        <v>-2.8113395773320761E-2</v>
      </c>
      <c r="AW30" s="19">
        <f t="shared" si="33"/>
        <v>3.832212839377076E-4</v>
      </c>
      <c r="AX30" s="19">
        <f t="shared" si="18"/>
        <v>1.9576038514921949E-2</v>
      </c>
      <c r="AY30" s="21">
        <f t="shared" si="19"/>
        <v>-3904910.8123977948</v>
      </c>
      <c r="BA30" s="19">
        <f>Data!W27</f>
        <v>-8.5776166675729463E-3</v>
      </c>
      <c r="BB30" s="19">
        <f t="shared" si="34"/>
        <v>2.439375805296388E-4</v>
      </c>
      <c r="BC30" s="19">
        <f t="shared" si="20"/>
        <v>1.5618501225458183E-2</v>
      </c>
      <c r="BD30" s="21">
        <f t="shared" si="21"/>
        <v>8813124.3796050325</v>
      </c>
      <c r="BF30" s="21">
        <f t="shared" si="22"/>
        <v>5165104.4915114818</v>
      </c>
      <c r="BH30" s="21">
        <f t="shared" si="23"/>
        <v>-165104.49151148181</v>
      </c>
    </row>
    <row r="31" spans="2:60" x14ac:dyDescent="0.2">
      <c r="B31" s="20">
        <v>27</v>
      </c>
      <c r="C31" s="24">
        <f>'Portfolio Selection'!B28</f>
        <v>-5.4676748453120969E-2</v>
      </c>
      <c r="D31" s="25">
        <f t="shared" si="0"/>
        <v>6.3301958616505895E-4</v>
      </c>
      <c r="E31" s="26">
        <f t="shared" si="24"/>
        <v>2.5159880487892999E-2</v>
      </c>
      <c r="F31" s="19">
        <f t="shared" si="1"/>
        <v>-6725669.5509654908</v>
      </c>
      <c r="H31">
        <f>Data!E28</f>
        <v>4.4198574188003851E-3</v>
      </c>
      <c r="I31" s="19">
        <f t="shared" si="25"/>
        <v>7.1108184280069091E-4</v>
      </c>
      <c r="J31" s="19">
        <f t="shared" si="2"/>
        <v>2.6666117880199413E-2</v>
      </c>
      <c r="K31" s="19">
        <f t="shared" si="3"/>
        <v>382181.81425056903</v>
      </c>
      <c r="M31" s="19">
        <f>Data!G28</f>
        <v>-3.6491284220547329E-3</v>
      </c>
      <c r="N31" s="19">
        <f t="shared" si="26"/>
        <v>1.7913248388980491E-4</v>
      </c>
      <c r="O31" s="19">
        <f t="shared" si="4"/>
        <v>1.3384038399892795E-2</v>
      </c>
      <c r="P31" s="21">
        <f t="shared" si="5"/>
        <v>-666185.4140589023</v>
      </c>
      <c r="R31" s="19">
        <f>Data!I28</f>
        <v>2.205720216337405E-3</v>
      </c>
      <c r="S31" s="19">
        <f t="shared" si="27"/>
        <v>2.1516719046559785E-4</v>
      </c>
      <c r="T31" s="19">
        <f t="shared" si="6"/>
        <v>1.4668578338257524E-2</v>
      </c>
      <c r="U31" s="21">
        <f t="shared" si="7"/>
        <v>3675303.3025748008</v>
      </c>
      <c r="W31" s="19">
        <f>Data!K28</f>
        <v>-1.9467005263916749E-2</v>
      </c>
      <c r="X31" s="19">
        <f t="shared" si="28"/>
        <v>4.1176350573752753E-4</v>
      </c>
      <c r="Y31" s="19">
        <f t="shared" si="8"/>
        <v>2.029195667592279E-2</v>
      </c>
      <c r="Z31" s="21">
        <f t="shared" si="9"/>
        <v>-937412.26198285772</v>
      </c>
      <c r="AB31" s="19">
        <f>Data!M28</f>
        <v>3.4393811290297938E-3</v>
      </c>
      <c r="AC31" s="20">
        <f t="shared" si="29"/>
        <v>3.2792217422926428E-4</v>
      </c>
      <c r="AD31" s="20">
        <f t="shared" si="10"/>
        <v>1.8108621544150296E-2</v>
      </c>
      <c r="AE31" s="21">
        <f t="shared" si="11"/>
        <v>2347695.1704847626</v>
      </c>
      <c r="AG31" s="19">
        <f>Data!O28</f>
        <v>-9.0304373030829065E-3</v>
      </c>
      <c r="AH31" s="19">
        <f t="shared" si="30"/>
        <v>1.7901646950695292E-3</v>
      </c>
      <c r="AI31" s="19">
        <f t="shared" si="12"/>
        <v>4.2310337921949159E-2</v>
      </c>
      <c r="AJ31" s="21">
        <f t="shared" si="13"/>
        <v>252643.38754648314</v>
      </c>
      <c r="AL31" s="19">
        <f>Data!Q28</f>
        <v>-1.8136151993469941E-2</v>
      </c>
      <c r="AM31" s="19">
        <f t="shared" si="31"/>
        <v>8.9171883755734629E-4</v>
      </c>
      <c r="AN31" s="19">
        <f t="shared" si="14"/>
        <v>2.9861661667719468E-2</v>
      </c>
      <c r="AO31" s="21">
        <f t="shared" si="15"/>
        <v>892206.43793717341</v>
      </c>
      <c r="AQ31" s="19">
        <f>Data!S28</f>
        <v>0</v>
      </c>
      <c r="AR31" s="20">
        <f t="shared" si="32"/>
        <v>2.8026542820109055E-4</v>
      </c>
      <c r="AS31" s="20">
        <f t="shared" si="16"/>
        <v>1.6741129836456398E-2</v>
      </c>
      <c r="AT31" s="21">
        <f t="shared" si="17"/>
        <v>1704786.0562751507</v>
      </c>
      <c r="AV31" s="19">
        <f>Data!U28</f>
        <v>-2.3879013322165164E-2</v>
      </c>
      <c r="AW31" s="19">
        <f t="shared" si="33"/>
        <v>4.0764978821588731E-4</v>
      </c>
      <c r="AX31" s="19">
        <f t="shared" si="18"/>
        <v>2.019033898219362E-2</v>
      </c>
      <c r="AY31" s="21">
        <f t="shared" si="19"/>
        <v>-3939832.8244996504</v>
      </c>
      <c r="BA31" s="19">
        <f>Data!W28</f>
        <v>-1.1087559568395465E-2</v>
      </c>
      <c r="BB31" s="19">
        <f t="shared" si="34"/>
        <v>2.3371585615960996E-4</v>
      </c>
      <c r="BC31" s="19">
        <f t="shared" si="20"/>
        <v>1.5287768187659373E-2</v>
      </c>
      <c r="BD31" s="21">
        <f t="shared" si="21"/>
        <v>8777536.7254828606</v>
      </c>
      <c r="BF31" s="21">
        <f t="shared" si="22"/>
        <v>5763252.8430448994</v>
      </c>
      <c r="BH31" s="21">
        <f t="shared" si="23"/>
        <v>-763252.8430448994</v>
      </c>
    </row>
    <row r="32" spans="2:60" x14ac:dyDescent="0.2">
      <c r="B32" s="20">
        <v>28</v>
      </c>
      <c r="C32" s="24">
        <f>'Portfolio Selection'!B29</f>
        <v>-9.0499874722562226E-3</v>
      </c>
      <c r="D32" s="25">
        <f t="shared" si="0"/>
        <v>7.7441122027950744E-4</v>
      </c>
      <c r="E32" s="26">
        <f t="shared" si="24"/>
        <v>2.7828245008974378E-2</v>
      </c>
      <c r="F32" s="19">
        <f t="shared" si="1"/>
        <v>-7303965.8536754316</v>
      </c>
      <c r="H32">
        <f>Data!E29</f>
        <v>2.7190365472995397E-2</v>
      </c>
      <c r="I32" s="19">
        <f t="shared" si="25"/>
        <v>6.6958904060880088E-4</v>
      </c>
      <c r="J32" s="19">
        <f t="shared" si="2"/>
        <v>2.5876418620218698E-2</v>
      </c>
      <c r="K32" s="19">
        <f t="shared" si="3"/>
        <v>391890.10315785266</v>
      </c>
      <c r="M32" s="19">
        <f>Data!G29</f>
        <v>4.0044368029268805E-3</v>
      </c>
      <c r="N32" s="19">
        <f t="shared" si="26"/>
        <v>1.6918350315085548E-4</v>
      </c>
      <c r="O32" s="19">
        <f t="shared" si="4"/>
        <v>1.30070558986596E-2</v>
      </c>
      <c r="P32" s="21">
        <f t="shared" si="5"/>
        <v>-674093.27731061727</v>
      </c>
      <c r="R32" s="19">
        <f>Data!I29</f>
        <v>-3.2872727481642744E-4</v>
      </c>
      <c r="S32" s="19">
        <f t="shared" si="27"/>
        <v>2.0254907113802752E-4</v>
      </c>
      <c r="T32" s="19">
        <f t="shared" si="6"/>
        <v>1.4231973550355815E-2</v>
      </c>
      <c r="U32" s="21">
        <f t="shared" si="7"/>
        <v>3652888.9671127521</v>
      </c>
      <c r="W32" s="19">
        <f>Data!K29</f>
        <v>4.6896202400643263E-3</v>
      </c>
      <c r="X32" s="19">
        <f t="shared" si="28"/>
        <v>4.0979555302999763E-4</v>
      </c>
      <c r="Y32" s="19">
        <f t="shared" si="8"/>
        <v>2.0243407643724353E-2</v>
      </c>
      <c r="Z32" s="21">
        <f t="shared" si="9"/>
        <v>-996124.01933120156</v>
      </c>
      <c r="AB32" s="19">
        <f>Data!M29</f>
        <v>-8.5867546915151184E-4</v>
      </c>
      <c r="AC32" s="20">
        <f t="shared" si="29"/>
        <v>3.0895660432855198E-4</v>
      </c>
      <c r="AD32" s="20">
        <f t="shared" si="10"/>
        <v>1.7577161441158579E-2</v>
      </c>
      <c r="AE32" s="21">
        <f t="shared" si="11"/>
        <v>2329489.4208359751</v>
      </c>
      <c r="AG32" s="19">
        <f>Data!O29</f>
        <v>2.4290637524508742E-2</v>
      </c>
      <c r="AH32" s="19">
        <f t="shared" si="30"/>
        <v>1.6876477412384519E-3</v>
      </c>
      <c r="AI32" s="19">
        <f t="shared" si="12"/>
        <v>4.1080990022618148E-2</v>
      </c>
      <c r="AJ32" s="21">
        <f t="shared" si="13"/>
        <v>256429.57806549163</v>
      </c>
      <c r="AL32" s="19">
        <f>Data!Q29</f>
        <v>0</v>
      </c>
      <c r="AM32" s="19">
        <f t="shared" si="31"/>
        <v>8.5795090785172013E-4</v>
      </c>
      <c r="AN32" s="19">
        <f t="shared" si="14"/>
        <v>2.9290799030612328E-2</v>
      </c>
      <c r="AO32" s="21">
        <f t="shared" si="15"/>
        <v>911132.84322424489</v>
      </c>
      <c r="AQ32" s="19">
        <f>Data!S29</f>
        <v>4.5217136114188459E-4</v>
      </c>
      <c r="AR32" s="20">
        <f t="shared" si="32"/>
        <v>2.6344950250902513E-4</v>
      </c>
      <c r="AS32" s="20">
        <f t="shared" si="16"/>
        <v>1.6231127579716238E-2</v>
      </c>
      <c r="AT32" s="21">
        <f t="shared" si="17"/>
        <v>1705852.4957481872</v>
      </c>
      <c r="AV32" s="19">
        <f>Data!U29</f>
        <v>-1.5678224091989408E-3</v>
      </c>
      <c r="AW32" s="19">
        <f t="shared" si="33"/>
        <v>4.1740323755734256E-4</v>
      </c>
      <c r="AX32" s="19">
        <f t="shared" si="18"/>
        <v>2.0430448785020424E-2</v>
      </c>
      <c r="AY32" s="21">
        <f t="shared" si="19"/>
        <v>-4092238.1551872166</v>
      </c>
      <c r="BA32" s="19">
        <f>Data!W29</f>
        <v>1.4422563981503767E-3</v>
      </c>
      <c r="BB32" s="19">
        <f t="shared" si="34"/>
        <v>2.2706894342099644E-4</v>
      </c>
      <c r="BC32" s="19">
        <f t="shared" si="20"/>
        <v>1.5068806967407753E-2</v>
      </c>
      <c r="BD32" s="21">
        <f t="shared" si="21"/>
        <v>8943481.0962137114</v>
      </c>
      <c r="BF32" s="21">
        <f t="shared" si="22"/>
        <v>5124743.1988537479</v>
      </c>
      <c r="BH32" s="21">
        <f t="shared" si="23"/>
        <v>-124743.19885374792</v>
      </c>
    </row>
    <row r="33" spans="2:60" x14ac:dyDescent="0.2">
      <c r="B33" s="20">
        <v>29</v>
      </c>
      <c r="C33" s="24">
        <f>'Portfolio Selection'!B30</f>
        <v>-3.1664618941818788E-2</v>
      </c>
      <c r="D33" s="25">
        <f t="shared" si="0"/>
        <v>7.3286068345761667E-4</v>
      </c>
      <c r="E33" s="26">
        <f t="shared" si="24"/>
        <v>2.707139973214567E-2</v>
      </c>
      <c r="F33" s="19">
        <f t="shared" si="1"/>
        <v>-7039702.4041695008</v>
      </c>
      <c r="H33">
        <f>Data!E30</f>
        <v>-6.3489929268169321E-2</v>
      </c>
      <c r="I33" s="19">
        <f t="shared" si="25"/>
        <v>6.7377265664557645E-4</v>
      </c>
      <c r="J33" s="19">
        <f t="shared" si="2"/>
        <v>2.595713113280388E-2</v>
      </c>
      <c r="K33" s="19">
        <f t="shared" si="3"/>
        <v>353532.88787508366</v>
      </c>
      <c r="M33" s="19">
        <f>Data!G30</f>
        <v>-4.9985493860845089E-2</v>
      </c>
      <c r="N33" s="19">
        <f t="shared" si="26"/>
        <v>1.5999462380832224E-4</v>
      </c>
      <c r="O33" s="19">
        <f t="shared" si="4"/>
        <v>1.2648898126252826E-2</v>
      </c>
      <c r="P33" s="21">
        <f t="shared" si="5"/>
        <v>-616067.8380104776</v>
      </c>
      <c r="R33" s="19">
        <f>Data!I30</f>
        <v>-3.5427523818331322E-2</v>
      </c>
      <c r="S33" s="19">
        <f t="shared" si="27"/>
        <v>1.9040261056701836E-4</v>
      </c>
      <c r="T33" s="19">
        <f t="shared" si="6"/>
        <v>1.3798645243900516E-2</v>
      </c>
      <c r="U33" s="21">
        <f t="shared" si="7"/>
        <v>3324123.978265686</v>
      </c>
      <c r="W33" s="19">
        <f>Data!K30</f>
        <v>-6.003989989134937E-2</v>
      </c>
      <c r="X33" s="19">
        <f t="shared" si="28"/>
        <v>3.8652737212795899E-4</v>
      </c>
      <c r="Y33" s="19">
        <f t="shared" si="8"/>
        <v>1.9660299390598279E-2</v>
      </c>
      <c r="Z33" s="21">
        <f t="shared" si="9"/>
        <v>-834161.10910077929</v>
      </c>
      <c r="AB33" s="19">
        <f>Data!M30</f>
        <v>-5.5643500275251133E-2</v>
      </c>
      <c r="AC33" s="20">
        <f t="shared" si="29"/>
        <v>2.9046344748251819E-4</v>
      </c>
      <c r="AD33" s="20">
        <f t="shared" si="10"/>
        <v>1.7042988220453543E-2</v>
      </c>
      <c r="AE33" s="21">
        <f t="shared" si="11"/>
        <v>2084285.3492648527</v>
      </c>
      <c r="AG33" s="19">
        <f>Data!O30</f>
        <v>-2.2978787603102603E-2</v>
      </c>
      <c r="AH33" s="19">
        <f t="shared" si="30"/>
        <v>1.6217909810449691E-3</v>
      </c>
      <c r="AI33" s="19">
        <f t="shared" si="12"/>
        <v>4.0271466090086278E-2</v>
      </c>
      <c r="AJ33" s="21">
        <f t="shared" si="13"/>
        <v>250962.93884917459</v>
      </c>
      <c r="AL33" s="19">
        <f>Data!Q30</f>
        <v>-4.7985171033301847E-2</v>
      </c>
      <c r="AM33" s="19">
        <f t="shared" si="31"/>
        <v>8.0647385338061687E-4</v>
      </c>
      <c r="AN33" s="19">
        <f t="shared" si="14"/>
        <v>2.8398483293665823E-2</v>
      </c>
      <c r="AO33" s="21">
        <f t="shared" si="15"/>
        <v>858476.72248444869</v>
      </c>
      <c r="AQ33" s="19">
        <f>Data!S30</f>
        <v>-5.9320238850418573E-2</v>
      </c>
      <c r="AR33" s="20">
        <f t="shared" si="32"/>
        <v>2.4765479989487379E-4</v>
      </c>
      <c r="AS33" s="20">
        <f t="shared" si="16"/>
        <v>1.573705181712489E-2</v>
      </c>
      <c r="AT33" s="21">
        <f t="shared" si="17"/>
        <v>1560487.7056667882</v>
      </c>
      <c r="AV33" s="19">
        <f>Data!U30</f>
        <v>-6.5166029130245204E-2</v>
      </c>
      <c r="AW33" s="19">
        <f t="shared" si="33"/>
        <v>3.9250652733030918E-4</v>
      </c>
      <c r="AX33" s="19">
        <f t="shared" si="18"/>
        <v>1.9811777490430008E-2</v>
      </c>
      <c r="AY33" s="21">
        <f t="shared" si="19"/>
        <v>-3649539.6975076408</v>
      </c>
      <c r="BA33" s="19">
        <f>Data!W30</f>
        <v>-4.7898064624093212E-2</v>
      </c>
      <c r="BB33" s="19">
        <f t="shared" si="34"/>
        <v>2.1356961302681699E-4</v>
      </c>
      <c r="BC33" s="19">
        <f t="shared" si="20"/>
        <v>1.4614021110796883E-2</v>
      </c>
      <c r="BD33" s="21">
        <f t="shared" si="21"/>
        <v>8261637.0191146042</v>
      </c>
      <c r="BF33" s="21">
        <f t="shared" si="22"/>
        <v>4554035.5527322385</v>
      </c>
      <c r="BH33" s="21">
        <f t="shared" si="23"/>
        <v>445964.44726776145</v>
      </c>
    </row>
    <row r="34" spans="2:60" x14ac:dyDescent="0.2">
      <c r="B34" s="20">
        <v>30</v>
      </c>
      <c r="C34" s="24">
        <f>'Portfolio Selection'!B31</f>
        <v>9.1180589631139515E-3</v>
      </c>
      <c r="D34" s="25">
        <f t="shared" si="0"/>
        <v>7.4904792801399505E-4</v>
      </c>
      <c r="E34" s="26">
        <f t="shared" si="24"/>
        <v>2.7368739978559389E-2</v>
      </c>
      <c r="F34" s="19">
        <f t="shared" si="1"/>
        <v>-7509992.5904920483</v>
      </c>
      <c r="H34">
        <f>Data!E31</f>
        <v>4.0334068178913308E-2</v>
      </c>
      <c r="I34" s="19">
        <f t="shared" si="25"/>
        <v>8.7520456435547065E-4</v>
      </c>
      <c r="J34" s="19">
        <f t="shared" si="2"/>
        <v>2.9583856482133471E-2</v>
      </c>
      <c r="K34" s="19">
        <f t="shared" si="3"/>
        <v>395319.18870538997</v>
      </c>
      <c r="M34" s="19">
        <f>Data!G31</f>
        <v>1.7858554576803128E-2</v>
      </c>
      <c r="N34" s="19">
        <f t="shared" si="26"/>
        <v>3.0030792217057795E-4</v>
      </c>
      <c r="O34" s="19">
        <f t="shared" si="4"/>
        <v>1.7329394743342247E-2</v>
      </c>
      <c r="P34" s="21">
        <f t="shared" si="5"/>
        <v>-683937.59444830567</v>
      </c>
      <c r="R34" s="19">
        <f>Data!I31</f>
        <v>2.8958396337305143E-2</v>
      </c>
      <c r="S34" s="19">
        <f t="shared" si="27"/>
        <v>2.5428502056690331E-4</v>
      </c>
      <c r="T34" s="19">
        <f t="shared" si="6"/>
        <v>1.5946316833893127E-2</v>
      </c>
      <c r="U34" s="21">
        <f t="shared" si="7"/>
        <v>3890523.2411259189</v>
      </c>
      <c r="W34" s="19">
        <f>Data!K31</f>
        <v>3.3314024292914357E-2</v>
      </c>
      <c r="X34" s="19">
        <f t="shared" si="28"/>
        <v>5.7962310453807679E-4</v>
      </c>
      <c r="Y34" s="19">
        <f t="shared" si="8"/>
        <v>2.4075363019860713E-2</v>
      </c>
      <c r="Z34" s="21">
        <f t="shared" si="9"/>
        <v>-1052916.6949117486</v>
      </c>
      <c r="AB34" s="19">
        <f>Data!M31</f>
        <v>3.0413806013950127E-2</v>
      </c>
      <c r="AC34" s="20">
        <f t="shared" si="29"/>
        <v>4.5880758800647965E-4</v>
      </c>
      <c r="AD34" s="20">
        <f t="shared" si="10"/>
        <v>2.1419794303552023E-2</v>
      </c>
      <c r="AE34" s="21">
        <f t="shared" si="11"/>
        <v>2441472.530743117</v>
      </c>
      <c r="AG34" s="19">
        <f>Data!O31</f>
        <v>2.6351309107053966E-2</v>
      </c>
      <c r="AH34" s="19">
        <f t="shared" si="30"/>
        <v>1.556165002964781E-3</v>
      </c>
      <c r="AI34" s="19">
        <f t="shared" si="12"/>
        <v>3.9448257286790009E-2</v>
      </c>
      <c r="AJ34" s="21">
        <f t="shared" si="13"/>
        <v>256790.49806087223</v>
      </c>
      <c r="AL34" s="19">
        <f>Data!Q31</f>
        <v>2.3530456528219022E-2</v>
      </c>
      <c r="AM34" s="19">
        <f t="shared" si="31"/>
        <v>8.9624002052349379E-4</v>
      </c>
      <c r="AN34" s="19">
        <f t="shared" si="14"/>
        <v>2.993726808717679E-2</v>
      </c>
      <c r="AO34" s="21">
        <f t="shared" si="15"/>
        <v>935626.58564055501</v>
      </c>
      <c r="AQ34" s="19">
        <f>Data!S31</f>
        <v>2.3889914330637856E-2</v>
      </c>
      <c r="AR34" s="20">
        <f t="shared" si="32"/>
        <v>4.4392895613742407E-4</v>
      </c>
      <c r="AS34" s="20">
        <f t="shared" si="16"/>
        <v>2.1069621642009238E-2</v>
      </c>
      <c r="AT34" s="21">
        <f t="shared" si="17"/>
        <v>1748191.0508504359</v>
      </c>
      <c r="AV34" s="19">
        <f>Data!U31</f>
        <v>1.2480021172054413E-2</v>
      </c>
      <c r="AW34" s="19">
        <f t="shared" si="33"/>
        <v>6.2375281684672892E-4</v>
      </c>
      <c r="AX34" s="19">
        <f t="shared" si="18"/>
        <v>2.4975043880776846E-2</v>
      </c>
      <c r="AY34" s="21">
        <f t="shared" si="19"/>
        <v>-4171673.9016113537</v>
      </c>
      <c r="BA34" s="19">
        <f>Data!W31</f>
        <v>2.2784374222489408E-2</v>
      </c>
      <c r="BB34" s="19">
        <f t="shared" si="34"/>
        <v>3.3840891192923666E-4</v>
      </c>
      <c r="BC34" s="19">
        <f t="shared" si="20"/>
        <v>1.8395893887746706E-2</v>
      </c>
      <c r="BD34" s="21">
        <f t="shared" si="21"/>
        <v>9174487.4534285981</v>
      </c>
      <c r="BF34" s="21">
        <f t="shared" si="22"/>
        <v>5423889.7670914307</v>
      </c>
      <c r="BH34" s="21">
        <f t="shared" si="23"/>
        <v>-423889.76709143072</v>
      </c>
    </row>
    <row r="35" spans="2:60" x14ac:dyDescent="0.2">
      <c r="B35" s="20">
        <v>31</v>
      </c>
      <c r="C35" s="24">
        <f>'Portfolio Selection'!B32</f>
        <v>9.9133355080084102E-3</v>
      </c>
      <c r="D35" s="25">
        <f t="shared" si="0"/>
        <v>7.0909339228844462E-4</v>
      </c>
      <c r="E35" s="26">
        <f t="shared" si="24"/>
        <v>2.6628807564148354E-2</v>
      </c>
      <c r="F35" s="19">
        <f t="shared" si="1"/>
        <v>-7522235.5186463017</v>
      </c>
      <c r="H35">
        <f>Data!E32</f>
        <v>9.4718460667075326E-3</v>
      </c>
      <c r="I35" s="19">
        <f t="shared" si="25"/>
        <v>9.2030251384581617E-4</v>
      </c>
      <c r="J35" s="19">
        <f t="shared" si="2"/>
        <v>3.033648815940659E-2</v>
      </c>
      <c r="K35" s="19">
        <f t="shared" si="3"/>
        <v>383788.59867534257</v>
      </c>
      <c r="M35" s="19">
        <f>Data!G32</f>
        <v>1.1398566699835246E-2</v>
      </c>
      <c r="N35" s="19">
        <f t="shared" si="26"/>
        <v>3.0142512513470259E-4</v>
      </c>
      <c r="O35" s="19">
        <f t="shared" si="4"/>
        <v>1.7361599152575277E-2</v>
      </c>
      <c r="P35" s="21">
        <f t="shared" si="5"/>
        <v>-678842.95252467203</v>
      </c>
      <c r="R35" s="19">
        <f>Data!I32</f>
        <v>7.8171471751732387E-3</v>
      </c>
      <c r="S35" s="19">
        <f t="shared" si="27"/>
        <v>2.8934324243859601E-4</v>
      </c>
      <c r="T35" s="19">
        <f t="shared" si="6"/>
        <v>1.7010092370078299E-2</v>
      </c>
      <c r="U35" s="21">
        <f t="shared" si="7"/>
        <v>3715254.5106010819</v>
      </c>
      <c r="W35" s="19">
        <f>Data!K32</f>
        <v>9.1325163822352264E-3</v>
      </c>
      <c r="X35" s="19">
        <f t="shared" si="28"/>
        <v>6.1143517114112548E-4</v>
      </c>
      <c r="Y35" s="19">
        <f t="shared" si="8"/>
        <v>2.4727215191790716E-2</v>
      </c>
      <c r="Z35" s="21">
        <f t="shared" si="9"/>
        <v>-1002910.5314805174</v>
      </c>
      <c r="AB35" s="19">
        <f>Data!M32</f>
        <v>2.4370198833642848E-2</v>
      </c>
      <c r="AC35" s="20">
        <f t="shared" si="29"/>
        <v>4.867791085013422E-4</v>
      </c>
      <c r="AD35" s="20">
        <f t="shared" si="10"/>
        <v>2.2063071148444909E-2</v>
      </c>
      <c r="AE35" s="21">
        <f t="shared" si="11"/>
        <v>2417431.0166622112</v>
      </c>
      <c r="AG35" s="19">
        <f>Data!O32</f>
        <v>1.5083920591922627E-3</v>
      </c>
      <c r="AH35" s="19">
        <f t="shared" si="30"/>
        <v>1.5044585922862244E-3</v>
      </c>
      <c r="AI35" s="19">
        <f t="shared" si="12"/>
        <v>3.8787350931537262E-2</v>
      </c>
      <c r="AJ35" s="21">
        <f t="shared" si="13"/>
        <v>253830.55786212356</v>
      </c>
      <c r="AL35" s="19">
        <f>Data!Q32</f>
        <v>3.4651477517384628E-2</v>
      </c>
      <c r="AM35" s="19">
        <f t="shared" si="31"/>
        <v>8.7568656235766844E-4</v>
      </c>
      <c r="AN35" s="19">
        <f t="shared" si="14"/>
        <v>2.9592001661896218E-2</v>
      </c>
      <c r="AO35" s="21">
        <f t="shared" si="15"/>
        <v>947623.72637286107</v>
      </c>
      <c r="AQ35" s="19">
        <f>Data!S32</f>
        <v>1.0622371763107543E-2</v>
      </c>
      <c r="AR35" s="20">
        <f t="shared" si="32"/>
        <v>4.5153689917269159E-4</v>
      </c>
      <c r="AS35" s="20">
        <f t="shared" si="16"/>
        <v>2.1249397619054797E-2</v>
      </c>
      <c r="AT35" s="21">
        <f t="shared" si="17"/>
        <v>1723922.3013578176</v>
      </c>
      <c r="AV35" s="19">
        <f>Data!U32</f>
        <v>1.337556727908583E-2</v>
      </c>
      <c r="AW35" s="19">
        <f t="shared" si="33"/>
        <v>5.9567270354322075E-4</v>
      </c>
      <c r="AX35" s="19">
        <f t="shared" si="18"/>
        <v>2.4406407018306091E-2</v>
      </c>
      <c r="AY35" s="21">
        <f t="shared" si="19"/>
        <v>-4178334.7251749337</v>
      </c>
      <c r="BA35" s="19">
        <f>Data!W32</f>
        <v>7.6665612490876877E-3</v>
      </c>
      <c r="BB35" s="19">
        <f t="shared" si="34"/>
        <v>3.4925203973610886E-4</v>
      </c>
      <c r="BC35" s="19">
        <f t="shared" si="20"/>
        <v>1.8688286163693793E-2</v>
      </c>
      <c r="BD35" s="21">
        <f t="shared" si="21"/>
        <v>9007056.2381508648</v>
      </c>
      <c r="BF35" s="21">
        <f t="shared" si="22"/>
        <v>5066583.221855877</v>
      </c>
      <c r="BH35" s="21">
        <f t="shared" si="23"/>
        <v>-66583.221855876967</v>
      </c>
    </row>
    <row r="36" spans="2:60" x14ac:dyDescent="0.2">
      <c r="B36" s="20">
        <v>32</v>
      </c>
      <c r="C36" s="24">
        <f>'Portfolio Selection'!B33</f>
        <v>-1.9749169000693868E-3</v>
      </c>
      <c r="D36" s="25">
        <f t="shared" si="0"/>
        <v>6.7244424200479838E-4</v>
      </c>
      <c r="E36" s="26">
        <f t="shared" si="24"/>
        <v>2.5931529881686472E-2</v>
      </c>
      <c r="F36" s="19">
        <f t="shared" si="1"/>
        <v>-7381902.778174663</v>
      </c>
      <c r="H36">
        <f>Data!E33</f>
        <v>1.547072784456925E-2</v>
      </c>
      <c r="I36" s="19">
        <f t="shared" si="25"/>
        <v>8.7046731508975126E-4</v>
      </c>
      <c r="J36" s="19">
        <f t="shared" si="2"/>
        <v>2.9503683076689786E-2</v>
      </c>
      <c r="K36" s="19">
        <f t="shared" si="3"/>
        <v>386115.65552034782</v>
      </c>
      <c r="M36" s="19">
        <f>Data!G33</f>
        <v>-9.8407778276168954E-3</v>
      </c>
      <c r="N36" s="19">
        <f t="shared" si="26"/>
        <v>2.9113525699525601E-4</v>
      </c>
      <c r="O36" s="19">
        <f t="shared" si="4"/>
        <v>1.7062686101410176E-2</v>
      </c>
      <c r="P36" s="21">
        <f t="shared" si="5"/>
        <v>-662042.98343637178</v>
      </c>
      <c r="R36" s="19">
        <f>Data!I33</f>
        <v>-2.353609180469381E-2</v>
      </c>
      <c r="S36" s="19">
        <f t="shared" si="27"/>
        <v>2.7564911528977939E-4</v>
      </c>
      <c r="T36" s="19">
        <f t="shared" si="6"/>
        <v>1.6602683978495146E-2</v>
      </c>
      <c r="U36" s="21">
        <f t="shared" si="7"/>
        <v>3472700.2704785098</v>
      </c>
      <c r="W36" s="19">
        <f>Data!K33</f>
        <v>0</v>
      </c>
      <c r="X36" s="19">
        <f t="shared" si="28"/>
        <v>5.7975323220096561E-4</v>
      </c>
      <c r="Y36" s="19">
        <f t="shared" si="8"/>
        <v>2.4078065374962449E-2</v>
      </c>
      <c r="Z36" s="21">
        <f t="shared" si="9"/>
        <v>-984704.05780364608</v>
      </c>
      <c r="AB36" s="19">
        <f>Data!M33</f>
        <v>-2.582845373081843E-3</v>
      </c>
      <c r="AC36" s="20">
        <f t="shared" si="29"/>
        <v>4.9320675746273885E-4</v>
      </c>
      <c r="AD36" s="20">
        <f t="shared" si="10"/>
        <v>2.2208258767015907E-2</v>
      </c>
      <c r="AE36" s="21">
        <f t="shared" si="11"/>
        <v>2324346.8049032358</v>
      </c>
      <c r="AG36" s="19">
        <f>Data!O33</f>
        <v>-4.0817271948406515E-2</v>
      </c>
      <c r="AH36" s="19">
        <f t="shared" si="30"/>
        <v>1.4143275915453049E-3</v>
      </c>
      <c r="AI36" s="19">
        <f t="shared" si="12"/>
        <v>3.7607547002500775E-2</v>
      </c>
      <c r="AJ36" s="21">
        <f t="shared" si="13"/>
        <v>248541.04772804244</v>
      </c>
      <c r="AL36" s="19">
        <f>Data!Q33</f>
        <v>-1.5334366593521867E-2</v>
      </c>
      <c r="AM36" s="19">
        <f t="shared" si="31"/>
        <v>8.9518886226447705E-4</v>
      </c>
      <c r="AN36" s="19">
        <f t="shared" si="14"/>
        <v>2.9919706921433524E-2</v>
      </c>
      <c r="AO36" s="21">
        <f t="shared" si="15"/>
        <v>895161.35204189224</v>
      </c>
      <c r="AQ36" s="19">
        <f>Data!S33</f>
        <v>-3.0012941081458921E-2</v>
      </c>
      <c r="AR36" s="20">
        <f t="shared" si="32"/>
        <v>4.3121477213474993E-4</v>
      </c>
      <c r="AS36" s="20">
        <f t="shared" si="16"/>
        <v>2.0765711452650736E-2</v>
      </c>
      <c r="AT36" s="21">
        <f t="shared" si="17"/>
        <v>1649458.2321117662</v>
      </c>
      <c r="AV36" s="19">
        <f>Data!U33</f>
        <v>-8.4267256408535936E-3</v>
      </c>
      <c r="AW36" s="19">
        <f t="shared" si="33"/>
        <v>5.7066668933286862E-4</v>
      </c>
      <c r="AX36" s="19">
        <f t="shared" si="18"/>
        <v>2.3888630963972562E-2</v>
      </c>
      <c r="AY36" s="21">
        <f t="shared" si="19"/>
        <v>-4054202.6812933227</v>
      </c>
      <c r="BA36" s="19">
        <f>Data!W33</f>
        <v>-1.5905873202228946E-2</v>
      </c>
      <c r="BB36" s="19">
        <f t="shared" si="34"/>
        <v>3.3182348703510308E-4</v>
      </c>
      <c r="BC36" s="19">
        <f t="shared" si="20"/>
        <v>1.821602281056716E-2</v>
      </c>
      <c r="BD36" s="21">
        <f t="shared" si="21"/>
        <v>8747636.5918355342</v>
      </c>
      <c r="BF36" s="21">
        <f t="shared" si="22"/>
        <v>4641107.453911325</v>
      </c>
      <c r="BH36" s="21">
        <f t="shared" si="23"/>
        <v>358892.54608867504</v>
      </c>
    </row>
    <row r="37" spans="2:60" x14ac:dyDescent="0.2">
      <c r="B37" s="20">
        <v>33</v>
      </c>
      <c r="C37" s="24">
        <f>'Portfolio Selection'!B34</f>
        <v>-1.4156652641888796E-2</v>
      </c>
      <c r="D37" s="25">
        <f t="shared" si="0"/>
        <v>6.3233160529024119E-4</v>
      </c>
      <c r="E37" s="26">
        <f t="shared" si="24"/>
        <v>2.5146204590161141E-2</v>
      </c>
      <c r="F37" s="19">
        <f t="shared" si="1"/>
        <v>-7229560.3525914876</v>
      </c>
      <c r="H37">
        <f>Data!E34</f>
        <v>-1.8375592770923103E-2</v>
      </c>
      <c r="I37" s="19">
        <f t="shared" si="25"/>
        <v>8.3259988138681006E-4</v>
      </c>
      <c r="J37" s="19">
        <f t="shared" si="2"/>
        <v>2.8854806902608273E-2</v>
      </c>
      <c r="K37" s="19">
        <f t="shared" si="3"/>
        <v>373377.9797795121</v>
      </c>
      <c r="M37" s="19">
        <f>Data!G34</f>
        <v>-2.2408025455519558E-2</v>
      </c>
      <c r="N37" s="19">
        <f t="shared" si="26"/>
        <v>2.7947759607069159E-4</v>
      </c>
      <c r="O37" s="19">
        <f t="shared" si="4"/>
        <v>1.6717583439920126E-2</v>
      </c>
      <c r="P37" s="21">
        <f t="shared" si="5"/>
        <v>-651640.49582878803</v>
      </c>
      <c r="R37" s="19">
        <f>Data!I34</f>
        <v>-2.5206428660821806E-2</v>
      </c>
      <c r="S37" s="19">
        <f t="shared" si="27"/>
        <v>2.9234702541873118E-4</v>
      </c>
      <c r="T37" s="19">
        <f t="shared" si="6"/>
        <v>1.7098158538823155E-2</v>
      </c>
      <c r="U37" s="21">
        <f t="shared" si="7"/>
        <v>3465385.3637507651</v>
      </c>
      <c r="W37" s="19">
        <f>Data!K34</f>
        <v>-2.0997899679918188E-2</v>
      </c>
      <c r="X37" s="19">
        <f t="shared" si="28"/>
        <v>5.4496803826890763E-4</v>
      </c>
      <c r="Y37" s="19">
        <f t="shared" si="8"/>
        <v>2.3344550504751801E-2</v>
      </c>
      <c r="Z37" s="21">
        <f t="shared" si="9"/>
        <v>-940363.52305800712</v>
      </c>
      <c r="AB37" s="19">
        <f>Data!M34</f>
        <v>-3.3307207103729135E-2</v>
      </c>
      <c r="AC37" s="20">
        <f t="shared" si="29"/>
        <v>4.6401461742824954E-4</v>
      </c>
      <c r="AD37" s="20">
        <f t="shared" si="10"/>
        <v>2.154099852440108E-2</v>
      </c>
      <c r="AE37" s="21">
        <f t="shared" si="11"/>
        <v>2215323.606602069</v>
      </c>
      <c r="AG37" s="19">
        <f>Data!O34</f>
        <v>-1.594565829060509E-2</v>
      </c>
      <c r="AH37" s="19">
        <f t="shared" si="30"/>
        <v>1.4294309174111971E-3</v>
      </c>
      <c r="AI37" s="19">
        <f t="shared" si="12"/>
        <v>3.7807815559897096E-2</v>
      </c>
      <c r="AJ37" s="21">
        <f t="shared" si="13"/>
        <v>251663.23565554922</v>
      </c>
      <c r="AL37" s="19">
        <f>Data!Q34</f>
        <v>-9.7298928402417925E-2</v>
      </c>
      <c r="AM37" s="19">
        <f t="shared" si="31"/>
        <v>8.5558609845807956E-4</v>
      </c>
      <c r="AN37" s="19">
        <f t="shared" si="14"/>
        <v>2.9250403389664212E-2</v>
      </c>
      <c r="AO37" s="21">
        <f t="shared" si="15"/>
        <v>807472.3771927607</v>
      </c>
      <c r="AQ37" s="19">
        <f>Data!S34</f>
        <v>-3.7663145415512696E-2</v>
      </c>
      <c r="AR37" s="20">
        <f t="shared" si="32"/>
        <v>4.5938848374821247E-4</v>
      </c>
      <c r="AS37" s="20">
        <f t="shared" si="16"/>
        <v>2.1433349802310708E-2</v>
      </c>
      <c r="AT37" s="21">
        <f t="shared" si="17"/>
        <v>1637518.076354366</v>
      </c>
      <c r="AV37" s="19">
        <f>Data!U34</f>
        <v>-2.1624061516219085E-2</v>
      </c>
      <c r="AW37" s="19">
        <f t="shared" si="33"/>
        <v>5.4068727027446956E-4</v>
      </c>
      <c r="AX37" s="19">
        <f t="shared" si="18"/>
        <v>2.3252683076893935E-2</v>
      </c>
      <c r="AY37" s="21">
        <f t="shared" si="19"/>
        <v>-3974660.7964784354</v>
      </c>
      <c r="BA37" s="19">
        <f>Data!W34</f>
        <v>-1.9667995999734296E-2</v>
      </c>
      <c r="BB37" s="19">
        <f t="shared" si="34"/>
        <v>3.2709388595251999E-4</v>
      </c>
      <c r="BC37" s="19">
        <f t="shared" si="20"/>
        <v>1.8085737086237872E-2</v>
      </c>
      <c r="BD37" s="21">
        <f t="shared" si="21"/>
        <v>8704318.3433153871</v>
      </c>
      <c r="BF37" s="21">
        <f t="shared" si="22"/>
        <v>4658833.8146936903</v>
      </c>
      <c r="BH37" s="21">
        <f t="shared" si="23"/>
        <v>341166.18530630972</v>
      </c>
    </row>
    <row r="38" spans="2:60" x14ac:dyDescent="0.2">
      <c r="B38" s="20">
        <v>34</v>
      </c>
      <c r="C38" s="24">
        <f>'Portfolio Selection'!B35</f>
        <v>-3.0075349954477779E-2</v>
      </c>
      <c r="D38" s="25">
        <f t="shared" ref="D38:D70" si="35">$A$5*D37+(1-$A$5)*C37^2</f>
        <v>6.0641635781421253E-4</v>
      </c>
      <c r="E38" s="26">
        <f t="shared" si="24"/>
        <v>2.4625522488146572E-2</v>
      </c>
      <c r="F38" s="19">
        <f t="shared" si="1"/>
        <v>-7023543.0992544582</v>
      </c>
      <c r="H38">
        <f>Data!E35</f>
        <v>-3.0271772186729391E-2</v>
      </c>
      <c r="I38" s="19">
        <f t="shared" si="25"/>
        <v>8.0290363308456946E-4</v>
      </c>
      <c r="J38" s="19">
        <f t="shared" si="2"/>
        <v>2.8335554222294109E-2</v>
      </c>
      <c r="K38" s="19">
        <f t="shared" si="3"/>
        <v>368644.63773794641</v>
      </c>
      <c r="M38" s="19">
        <f>Data!G35</f>
        <v>-1.9479063349802355E-2</v>
      </c>
      <c r="N38" s="19">
        <f t="shared" si="26"/>
        <v>2.9283611659536285E-4</v>
      </c>
      <c r="O38" s="19">
        <f t="shared" si="4"/>
        <v>1.7112455013684122E-2</v>
      </c>
      <c r="P38" s="21">
        <f t="shared" si="5"/>
        <v>-654393.38917270047</v>
      </c>
      <c r="R38" s="19">
        <f>Data!I35</f>
        <v>-6.1532839390181504E-2</v>
      </c>
      <c r="S38" s="19">
        <f t="shared" si="27"/>
        <v>3.1292804664359325E-4</v>
      </c>
      <c r="T38" s="19">
        <f t="shared" si="6"/>
        <v>1.768977237399038E-2</v>
      </c>
      <c r="U38" s="21">
        <f t="shared" si="7"/>
        <v>3206413.8930164706</v>
      </c>
      <c r="W38" s="19">
        <f>Data!K35</f>
        <v>-3.9680771197613325E-2</v>
      </c>
      <c r="X38" s="19">
        <f t="shared" si="28"/>
        <v>5.3872466343084767E-4</v>
      </c>
      <c r="Y38" s="19">
        <f t="shared" si="8"/>
        <v>2.3210442982219182E-2</v>
      </c>
      <c r="Z38" s="21">
        <f t="shared" si="9"/>
        <v>-900427.40843057679</v>
      </c>
      <c r="AB38" s="19">
        <f>Data!M35</f>
        <v>-1.2556249460501476E-2</v>
      </c>
      <c r="AC38" s="20">
        <f t="shared" si="29"/>
        <v>5.0273594308559695E-4</v>
      </c>
      <c r="AD38" s="20">
        <f t="shared" si="10"/>
        <v>2.242177386126256E-2</v>
      </c>
      <c r="AE38" s="21">
        <f t="shared" si="11"/>
        <v>2290517.1856736476</v>
      </c>
      <c r="AG38" s="19">
        <f>Data!O35</f>
        <v>-6.1745087339063108E-2</v>
      </c>
      <c r="AH38" s="19">
        <f t="shared" si="30"/>
        <v>1.3589209034657699E-3</v>
      </c>
      <c r="AI38" s="19">
        <f t="shared" si="12"/>
        <v>3.6863544369278571E-2</v>
      </c>
      <c r="AJ38" s="21">
        <f t="shared" si="13"/>
        <v>245766.9190461887</v>
      </c>
      <c r="AL38" s="19">
        <f>Data!Q35</f>
        <v>-7.4045597646410152E-2</v>
      </c>
      <c r="AM38" s="19">
        <f t="shared" si="31"/>
        <v>1.3722758206461262E-3</v>
      </c>
      <c r="AN38" s="19">
        <f t="shared" si="14"/>
        <v>3.7044241396553476E-2</v>
      </c>
      <c r="AO38" s="21">
        <f t="shared" si="15"/>
        <v>848843.2497134516</v>
      </c>
      <c r="AQ38" s="19">
        <f>Data!S35</f>
        <v>-3.3583635544302229E-2</v>
      </c>
      <c r="AR38" s="20">
        <f t="shared" si="32"/>
        <v>5.1693592607872309E-4</v>
      </c>
      <c r="AS38" s="20">
        <f t="shared" si="16"/>
        <v>2.2736224974228308E-2</v>
      </c>
      <c r="AT38" s="21">
        <f t="shared" si="17"/>
        <v>1648241.4478336964</v>
      </c>
      <c r="AV38" s="19">
        <f>Data!U35</f>
        <v>-4.130251765420357E-2</v>
      </c>
      <c r="AW38" s="19">
        <f t="shared" si="33"/>
        <v>5.3630203624543504E-4</v>
      </c>
      <c r="AX38" s="19">
        <f t="shared" si="18"/>
        <v>2.3158195876307703E-2</v>
      </c>
      <c r="AY38" s="21">
        <f t="shared" si="19"/>
        <v>-3857040.1082891575</v>
      </c>
      <c r="BA38" s="19">
        <f>Data!W35</f>
        <v>-4.0699680703911327E-2</v>
      </c>
      <c r="BB38" s="19">
        <f t="shared" si="34"/>
        <v>3.3067805679410262E-4</v>
      </c>
      <c r="BC38" s="19">
        <f t="shared" si="20"/>
        <v>1.818455544669989E-2</v>
      </c>
      <c r="BD38" s="21">
        <f t="shared" si="21"/>
        <v>8471732.7833062001</v>
      </c>
      <c r="BF38" s="21">
        <f t="shared" si="22"/>
        <v>4644756.1111807097</v>
      </c>
      <c r="BH38" s="21">
        <f t="shared" si="23"/>
        <v>355243.88881929033</v>
      </c>
    </row>
    <row r="39" spans="2:60" x14ac:dyDescent="0.2">
      <c r="B39" s="20">
        <v>35</v>
      </c>
      <c r="C39" s="24">
        <f>'Portfolio Selection'!B36</f>
        <v>2.0450663365819799E-2</v>
      </c>
      <c r="D39" s="25">
        <f t="shared" si="35"/>
        <v>6.2430297683841818E-4</v>
      </c>
      <c r="E39" s="26">
        <f t="shared" si="24"/>
        <v>2.4986055647869237E-2</v>
      </c>
      <c r="F39" s="19">
        <f t="shared" si="1"/>
        <v>-7661869.450494783</v>
      </c>
      <c r="H39">
        <f>Data!E36</f>
        <v>2.4802310329897933E-2</v>
      </c>
      <c r="I39" s="19">
        <f t="shared" si="25"/>
        <v>8.0971222657900987E-4</v>
      </c>
      <c r="J39" s="19">
        <f t="shared" si="2"/>
        <v>2.8455442828728039E-2</v>
      </c>
      <c r="K39" s="19">
        <f t="shared" si="3"/>
        <v>389924.83222189004</v>
      </c>
      <c r="M39" s="19">
        <f>Data!G36</f>
        <v>2.1443303729146702E-2</v>
      </c>
      <c r="N39" s="19">
        <f t="shared" si="26"/>
        <v>2.9803198413877788E-4</v>
      </c>
      <c r="O39" s="19">
        <f t="shared" si="4"/>
        <v>1.7263602872482263E-2</v>
      </c>
      <c r="P39" s="21">
        <f t="shared" si="5"/>
        <v>-686819.70722762239</v>
      </c>
      <c r="R39" s="19">
        <f>Data!I36</f>
        <v>1.0001769035486892E-2</v>
      </c>
      <c r="S39" s="19">
        <f t="shared" si="27"/>
        <v>5.2132978325005017E-4</v>
      </c>
      <c r="T39" s="19">
        <f t="shared" si="6"/>
        <v>2.2832647311471575E-2</v>
      </c>
      <c r="U39" s="21">
        <f t="shared" si="7"/>
        <v>3712474.8150559035</v>
      </c>
      <c r="W39" s="19">
        <f>Data!K36</f>
        <v>2.9907105368755547E-2</v>
      </c>
      <c r="X39" s="19">
        <f t="shared" si="28"/>
        <v>6.0087499979523721E-4</v>
      </c>
      <c r="Y39" s="19">
        <f t="shared" si="8"/>
        <v>2.4512751779333899E-2</v>
      </c>
      <c r="Z39" s="21">
        <f t="shared" si="9"/>
        <v>-1044848.1396413118</v>
      </c>
      <c r="AB39" s="19">
        <f>Data!M36</f>
        <v>2.9348476067404709E-2</v>
      </c>
      <c r="AC39" s="20">
        <f t="shared" si="29"/>
        <v>4.8203135053132169E-4</v>
      </c>
      <c r="AD39" s="20">
        <f t="shared" si="10"/>
        <v>2.1955212377276646E-2</v>
      </c>
      <c r="AE39" s="21">
        <f t="shared" si="11"/>
        <v>2435132.8667317559</v>
      </c>
      <c r="AG39" s="19">
        <f>Data!O36</f>
        <v>1.4640392189929161E-2</v>
      </c>
      <c r="AH39" s="19">
        <f t="shared" si="30"/>
        <v>1.5061329978883356E-3</v>
      </c>
      <c r="AI39" s="19">
        <f t="shared" si="12"/>
        <v>3.8808929357666333E-2</v>
      </c>
      <c r="AJ39" s="21">
        <f t="shared" si="13"/>
        <v>255422.50695368543</v>
      </c>
      <c r="AL39" s="19">
        <f>Data!Q36</f>
        <v>6.0162150647495374E-2</v>
      </c>
      <c r="AM39" s="19">
        <f t="shared" si="31"/>
        <v>1.6189043032562025E-3</v>
      </c>
      <c r="AN39" s="19">
        <f t="shared" si="14"/>
        <v>4.0235609890446576E-2</v>
      </c>
      <c r="AO39" s="21">
        <f t="shared" si="15"/>
        <v>957728.95985315717</v>
      </c>
      <c r="AQ39" s="19">
        <f>Data!S36</f>
        <v>2.411696413329021E-2</v>
      </c>
      <c r="AR39" s="20">
        <f t="shared" si="32"/>
        <v>5.5359140509635097E-4</v>
      </c>
      <c r="AS39" s="20">
        <f t="shared" si="16"/>
        <v>2.3528523223873422E-2</v>
      </c>
      <c r="AT39" s="21">
        <f t="shared" si="17"/>
        <v>1744024.3233477673</v>
      </c>
      <c r="AV39" s="19">
        <f>Data!U36</f>
        <v>2.9849344039770964E-2</v>
      </c>
      <c r="AW39" s="19">
        <f t="shared" si="33"/>
        <v>6.0647779194525678E-4</v>
      </c>
      <c r="AX39" s="19">
        <f t="shared" si="18"/>
        <v>2.462676982361383E-2</v>
      </c>
      <c r="AY39" s="21">
        <f t="shared" si="19"/>
        <v>-4269841.3958048085</v>
      </c>
      <c r="BA39" s="19">
        <f>Data!W36</f>
        <v>2.0262731791183031E-2</v>
      </c>
      <c r="BB39" s="19">
        <f t="shared" si="34"/>
        <v>4.1022521395047643E-4</v>
      </c>
      <c r="BC39" s="19">
        <f t="shared" si="20"/>
        <v>2.0254017229934324E-2</v>
      </c>
      <c r="BD39" s="21">
        <f t="shared" si="21"/>
        <v>9126354.1802891903</v>
      </c>
      <c r="BF39" s="21">
        <f t="shared" si="22"/>
        <v>4957683.7912848247</v>
      </c>
      <c r="BH39" s="21">
        <f t="shared" si="23"/>
        <v>42316.208715175278</v>
      </c>
    </row>
    <row r="40" spans="2:60" x14ac:dyDescent="0.2">
      <c r="B40" s="20">
        <v>36</v>
      </c>
      <c r="C40" s="24">
        <f>'Portfolio Selection'!B37</f>
        <v>-1.0400621976198851E-2</v>
      </c>
      <c r="D40" s="25">
        <f t="shared" si="35"/>
        <v>6.1193857615423816E-4</v>
      </c>
      <c r="E40" s="26">
        <f t="shared" si="24"/>
        <v>2.4737392266652485E-2</v>
      </c>
      <c r="F40" s="19">
        <f t="shared" si="1"/>
        <v>-7274164.0322498847</v>
      </c>
      <c r="H40">
        <f>Data!E37</f>
        <v>2.1913619321304832E-3</v>
      </c>
      <c r="I40" s="19">
        <f t="shared" si="25"/>
        <v>7.9803876884630297E-4</v>
      </c>
      <c r="J40" s="19">
        <f t="shared" si="2"/>
        <v>2.8249579976458109E-2</v>
      </c>
      <c r="K40" s="19">
        <f t="shared" si="3"/>
        <v>381214.56571868563</v>
      </c>
      <c r="M40" s="19">
        <f>Data!G37</f>
        <v>-2.0582232813158995E-3</v>
      </c>
      <c r="N40" s="19">
        <f t="shared" si="26"/>
        <v>3.0773898157967746E-4</v>
      </c>
      <c r="O40" s="19">
        <f t="shared" si="4"/>
        <v>1.7542490746176195E-2</v>
      </c>
      <c r="P40" s="21">
        <f t="shared" si="5"/>
        <v>-668301.20790033659</v>
      </c>
      <c r="R40" s="19">
        <f>Data!I37</f>
        <v>-2.2441484277023773E-2</v>
      </c>
      <c r="S40" s="19">
        <f t="shared" si="27"/>
        <v>4.9605211928540054E-4</v>
      </c>
      <c r="T40" s="19">
        <f t="shared" si="6"/>
        <v>2.2272227533082552E-2</v>
      </c>
      <c r="U40" s="21">
        <f t="shared" si="7"/>
        <v>3525678.6288074153</v>
      </c>
      <c r="W40" s="19">
        <f>Data!K37</f>
        <v>8.8889450853544272E-3</v>
      </c>
      <c r="X40" s="19">
        <f t="shared" si="28"/>
        <v>6.1848859689979374E-4</v>
      </c>
      <c r="Y40" s="19">
        <f t="shared" si="8"/>
        <v>2.4869430972577433E-2</v>
      </c>
      <c r="Z40" s="21">
        <f t="shared" si="9"/>
        <v>-1002323.613819924</v>
      </c>
      <c r="AB40" s="19">
        <f>Data!M37</f>
        <v>-2.8446335379482879E-2</v>
      </c>
      <c r="AC40" s="20">
        <f t="shared" si="29"/>
        <v>5.0478945234818404E-4</v>
      </c>
      <c r="AD40" s="20">
        <f t="shared" si="10"/>
        <v>2.246751994208938E-2</v>
      </c>
      <c r="AE40" s="21">
        <f t="shared" si="11"/>
        <v>2236680.6995958621</v>
      </c>
      <c r="AG40" s="19">
        <f>Data!O37</f>
        <v>-0.1149094967100576</v>
      </c>
      <c r="AH40" s="19">
        <f t="shared" si="30"/>
        <v>1.4286254830235318E-3</v>
      </c>
      <c r="AI40" s="19">
        <f t="shared" si="12"/>
        <v>3.7797162367346197E-2</v>
      </c>
      <c r="AJ40" s="21">
        <f t="shared" si="13"/>
        <v>239343.68793658953</v>
      </c>
      <c r="AL40" s="19">
        <f>Data!Q37</f>
        <v>-2.6668221646322789E-2</v>
      </c>
      <c r="AM40" s="19">
        <f t="shared" si="31"/>
        <v>1.7389391072927462E-3</v>
      </c>
      <c r="AN40" s="19">
        <f t="shared" si="14"/>
        <v>4.1700588812302715E-2</v>
      </c>
      <c r="AO40" s="21">
        <f t="shared" si="15"/>
        <v>891203.69082270248</v>
      </c>
      <c r="AQ40" s="19">
        <f>Data!S37</f>
        <v>1.5498260466382996E-2</v>
      </c>
      <c r="AR40" s="20">
        <f t="shared" si="32"/>
        <v>5.5527359833095434E-4</v>
      </c>
      <c r="AS40" s="20">
        <f t="shared" si="16"/>
        <v>2.3564244064492167E-2</v>
      </c>
      <c r="AT40" s="21">
        <f t="shared" si="17"/>
        <v>1729963.4802891056</v>
      </c>
      <c r="AV40" s="19">
        <f>Data!U37</f>
        <v>-1.4652828063102838E-3</v>
      </c>
      <c r="AW40" s="19">
        <f t="shared" si="33"/>
        <v>6.2354812480481798E-4</v>
      </c>
      <c r="AX40" s="19">
        <f t="shared" si="18"/>
        <v>2.4970945612948221E-2</v>
      </c>
      <c r="AY40" s="21">
        <f t="shared" si="19"/>
        <v>-4094726.8980627754</v>
      </c>
      <c r="BA40" s="19">
        <f>Data!W37</f>
        <v>-2.1355287720076593E-2</v>
      </c>
      <c r="BB40" s="19">
        <f t="shared" si="34"/>
        <v>4.1024639909193302E-4</v>
      </c>
      <c r="BC40" s="19">
        <f t="shared" si="20"/>
        <v>2.0254540209344002E-2</v>
      </c>
      <c r="BD40" s="21">
        <f t="shared" si="21"/>
        <v>8711017.1844921</v>
      </c>
      <c r="BF40" s="21">
        <f t="shared" si="22"/>
        <v>4675586.1856295392</v>
      </c>
      <c r="BH40" s="21">
        <f t="shared" si="23"/>
        <v>324413.81437046081</v>
      </c>
    </row>
    <row r="41" spans="2:60" x14ac:dyDescent="0.2">
      <c r="B41" s="20">
        <v>37</v>
      </c>
      <c r="C41" s="24">
        <f>'Portfolio Selection'!B38</f>
        <v>1.1973547328583221E-2</v>
      </c>
      <c r="D41" s="25">
        <f t="shared" si="35"/>
        <v>5.8171263783449124E-4</v>
      </c>
      <c r="E41" s="26">
        <f t="shared" si="24"/>
        <v>2.4118719655787935E-2</v>
      </c>
      <c r="F41" s="19">
        <f t="shared" si="1"/>
        <v>-7561090.8753803466</v>
      </c>
      <c r="H41">
        <f>Data!E38</f>
        <v>-3.9060171959056984E-2</v>
      </c>
      <c r="I41" s="19">
        <f t="shared" si="25"/>
        <v>7.5044456674258013E-4</v>
      </c>
      <c r="J41" s="19">
        <f t="shared" si="2"/>
        <v>2.7394243313926016E-2</v>
      </c>
      <c r="K41" s="19">
        <f t="shared" si="3"/>
        <v>364722.82314697711</v>
      </c>
      <c r="M41" s="19">
        <f>Data!G38</f>
        <v>-8.9365800119460062E-3</v>
      </c>
      <c r="N41" s="19">
        <f t="shared" si="26"/>
        <v>2.8952881966944186E-4</v>
      </c>
      <c r="O41" s="19">
        <f t="shared" si="4"/>
        <v>1.7015546411133609E-2</v>
      </c>
      <c r="P41" s="21">
        <f t="shared" si="5"/>
        <v>-662745.0932704322</v>
      </c>
      <c r="R41" s="19">
        <f>Data!I38</f>
        <v>-3.4501425499367896E-2</v>
      </c>
      <c r="S41" s="19">
        <f t="shared" si="27"/>
        <v>4.965062051216308E-4</v>
      </c>
      <c r="T41" s="19">
        <f t="shared" si="6"/>
        <v>2.2282419193651995E-2</v>
      </c>
      <c r="U41" s="21">
        <f t="shared" si="7"/>
        <v>3455804.1073028794</v>
      </c>
      <c r="W41" s="19">
        <f>Data!K38</f>
        <v>-2.1467741746017663E-2</v>
      </c>
      <c r="X41" s="19">
        <f t="shared" si="28"/>
        <v>5.8612008176963293E-4</v>
      </c>
      <c r="Y41" s="19">
        <f t="shared" si="8"/>
        <v>2.4209917012861338E-2</v>
      </c>
      <c r="Z41" s="21">
        <f t="shared" si="9"/>
        <v>-940991.75890115474</v>
      </c>
      <c r="AB41" s="19">
        <f>Data!M38</f>
        <v>-2.0037124516352367E-2</v>
      </c>
      <c r="AC41" s="20">
        <f t="shared" si="29"/>
        <v>5.230537249986142E-4</v>
      </c>
      <c r="AD41" s="20">
        <f t="shared" si="10"/>
        <v>2.2870367836976609E-2</v>
      </c>
      <c r="AE41" s="21">
        <f t="shared" si="11"/>
        <v>2266415.293961355</v>
      </c>
      <c r="AG41" s="19">
        <f>Data!O38</f>
        <v>-1.5264807696128067E-2</v>
      </c>
      <c r="AH41" s="19">
        <f t="shared" si="30"/>
        <v>2.1351595000916445E-3</v>
      </c>
      <c r="AI41" s="19">
        <f t="shared" si="12"/>
        <v>4.6207786141424741E-2</v>
      </c>
      <c r="AJ41" s="21">
        <f t="shared" si="13"/>
        <v>252093.29047664962</v>
      </c>
      <c r="AL41" s="19">
        <f>Data!Q38</f>
        <v>-1.1040461476082088E-2</v>
      </c>
      <c r="AM41" s="19">
        <f t="shared" si="31"/>
        <v>1.6772744036018254E-3</v>
      </c>
      <c r="AN41" s="19">
        <f t="shared" si="14"/>
        <v>4.0954540695774207E-2</v>
      </c>
      <c r="AO41" s="21">
        <f t="shared" si="15"/>
        <v>902732.01457503228</v>
      </c>
      <c r="AQ41" s="19">
        <f>Data!S38</f>
        <v>-2.7078779514188609E-2</v>
      </c>
      <c r="AR41" s="20">
        <f t="shared" si="32"/>
        <v>5.3636894708012804E-4</v>
      </c>
      <c r="AS41" s="20">
        <f t="shared" si="16"/>
        <v>2.3159640478213991E-2</v>
      </c>
      <c r="AT41" s="21">
        <f t="shared" si="17"/>
        <v>1660027.1852537608</v>
      </c>
      <c r="AV41" s="19">
        <f>Data!U38</f>
        <v>-2.9373322483975755E-3</v>
      </c>
      <c r="AW41" s="19">
        <f t="shared" si="33"/>
        <v>5.8626406053867691E-4</v>
      </c>
      <c r="AX41" s="19">
        <f t="shared" si="18"/>
        <v>2.4212890379685711E-2</v>
      </c>
      <c r="AY41" s="21">
        <f t="shared" si="19"/>
        <v>-4086095.7738055978</v>
      </c>
      <c r="BA41" s="19">
        <f>Data!W38</f>
        <v>-1.5696308685290372E-2</v>
      </c>
      <c r="BB41" s="19">
        <f t="shared" si="34"/>
        <v>4.1299451396285228E-4</v>
      </c>
      <c r="BC41" s="19">
        <f t="shared" si="20"/>
        <v>2.0322266457333253E-2</v>
      </c>
      <c r="BD41" s="21">
        <f t="shared" si="21"/>
        <v>8768013.6423038654</v>
      </c>
      <c r="BF41" s="21">
        <f t="shared" si="22"/>
        <v>4418884.8556629885</v>
      </c>
      <c r="BH41" s="21">
        <f t="shared" si="23"/>
        <v>581115.1443370115</v>
      </c>
    </row>
    <row r="42" spans="2:60" x14ac:dyDescent="0.2">
      <c r="B42" s="20">
        <v>38</v>
      </c>
      <c r="C42" s="24">
        <f>'Portfolio Selection'!B39</f>
        <v>8.9785926504688861E-4</v>
      </c>
      <c r="D42" s="25">
        <f t="shared" si="35"/>
        <v>5.5541182970221103E-4</v>
      </c>
      <c r="E42" s="26">
        <f t="shared" si="24"/>
        <v>2.3567176956568452E-2</v>
      </c>
      <c r="F42" s="19">
        <f t="shared" si="1"/>
        <v>-7417657.9632394742</v>
      </c>
      <c r="H42">
        <f>Data!E39</f>
        <v>3.0303023935680218E-3</v>
      </c>
      <c r="I42" s="19">
        <f t="shared" si="25"/>
        <v>7.9695971474629142E-4</v>
      </c>
      <c r="J42" s="19">
        <f t="shared" si="2"/>
        <v>2.8230474929520605E-2</v>
      </c>
      <c r="K42" s="19">
        <f t="shared" si="3"/>
        <v>381541.12671603507</v>
      </c>
      <c r="M42" s="19">
        <f>Data!G39</f>
        <v>-7.3021901814304697E-3</v>
      </c>
      <c r="N42" s="19">
        <f t="shared" si="26"/>
        <v>2.769488382278701E-4</v>
      </c>
      <c r="O42" s="19">
        <f t="shared" si="4"/>
        <v>1.6641779899634238E-2</v>
      </c>
      <c r="P42" s="21">
        <f t="shared" si="5"/>
        <v>-663922.24304471666</v>
      </c>
      <c r="R42" s="19">
        <f>Data!I39</f>
        <v>-1.608455811276692E-2</v>
      </c>
      <c r="S42" s="19">
        <f t="shared" si="27"/>
        <v>5.3813673450363894E-4</v>
      </c>
      <c r="T42" s="19">
        <f t="shared" si="6"/>
        <v>2.319777434375201E-2</v>
      </c>
      <c r="U42" s="21">
        <f t="shared" si="7"/>
        <v>3566281.5961016035</v>
      </c>
      <c r="W42" s="19">
        <f>Data!K39</f>
        <v>-9.0828020600180748E-3</v>
      </c>
      <c r="X42" s="19">
        <f t="shared" si="28"/>
        <v>5.7860471300387754E-4</v>
      </c>
      <c r="Y42" s="19">
        <f t="shared" si="8"/>
        <v>2.4054203645181804E-2</v>
      </c>
      <c r="Z42" s="21">
        <f t="shared" si="9"/>
        <v>-966090.06882910908</v>
      </c>
      <c r="AB42" s="19">
        <f>Data!M39</f>
        <v>6.4190680326697948E-3</v>
      </c>
      <c r="AC42" s="20">
        <f t="shared" si="29"/>
        <v>5.1575968303172587E-4</v>
      </c>
      <c r="AD42" s="20">
        <f t="shared" si="10"/>
        <v>2.27103430848529E-2</v>
      </c>
      <c r="AE42" s="21">
        <f t="shared" si="11"/>
        <v>2354764.4449940231</v>
      </c>
      <c r="AG42" s="19">
        <f>Data!O39</f>
        <v>-3.0492432151132887E-2</v>
      </c>
      <c r="AH42" s="19">
        <f t="shared" si="30"/>
        <v>2.0210307913261318E-3</v>
      </c>
      <c r="AI42" s="19">
        <f t="shared" si="12"/>
        <v>4.4955876048923038E-2</v>
      </c>
      <c r="AJ42" s="21">
        <f t="shared" si="13"/>
        <v>250456.318782724</v>
      </c>
      <c r="AL42" s="19">
        <f>Data!Q39</f>
        <v>2.1960361010782928E-2</v>
      </c>
      <c r="AM42" s="19">
        <f t="shared" si="31"/>
        <v>1.5839514467620071E-3</v>
      </c>
      <c r="AN42" s="19">
        <f t="shared" si="14"/>
        <v>3.9798887506587506E-2</v>
      </c>
      <c r="AO42" s="21">
        <f t="shared" si="15"/>
        <v>928327.97476129024</v>
      </c>
      <c r="AQ42" s="19">
        <f>Data!S39</f>
        <v>-3.1448301876004199E-3</v>
      </c>
      <c r="AR42" s="20">
        <f t="shared" si="32"/>
        <v>5.4818242825400282E-4</v>
      </c>
      <c r="AS42" s="20">
        <f t="shared" si="16"/>
        <v>2.3413295971605595E-2</v>
      </c>
      <c r="AT42" s="21">
        <f t="shared" si="17"/>
        <v>1699644.2407023918</v>
      </c>
      <c r="AV42" s="19">
        <f>Data!U39</f>
        <v>-1.4443933212955102E-2</v>
      </c>
      <c r="AW42" s="19">
        <f t="shared" si="33"/>
        <v>5.5160589215060484E-4</v>
      </c>
      <c r="AX42" s="19">
        <f t="shared" si="18"/>
        <v>2.3486291579357624E-2</v>
      </c>
      <c r="AY42" s="21">
        <f t="shared" si="19"/>
        <v>-4018064.3886903478</v>
      </c>
      <c r="BA42" s="19">
        <f>Data!W39</f>
        <v>-8.7529074105682555E-3</v>
      </c>
      <c r="BB42" s="19">
        <f t="shared" si="34"/>
        <v>4.0299728950571643E-4</v>
      </c>
      <c r="BC42" s="19">
        <f t="shared" si="20"/>
        <v>2.0074792390102479E-2</v>
      </c>
      <c r="BD42" s="21">
        <f t="shared" si="21"/>
        <v>8836001.9472797979</v>
      </c>
      <c r="BF42" s="21">
        <f t="shared" si="22"/>
        <v>4951282.9855342191</v>
      </c>
      <c r="BH42" s="21">
        <f t="shared" si="23"/>
        <v>48717.014465780929</v>
      </c>
    </row>
    <row r="43" spans="2:60" x14ac:dyDescent="0.2">
      <c r="B43" s="20">
        <v>39</v>
      </c>
      <c r="C43" s="24">
        <f>'Portfolio Selection'!B40</f>
        <v>-2.2692134182186852E-2</v>
      </c>
      <c r="D43" s="25">
        <f t="shared" si="35"/>
        <v>5.2213548899566824E-4</v>
      </c>
      <c r="E43" s="26">
        <f t="shared" si="24"/>
        <v>2.2850284221332309E-2</v>
      </c>
      <c r="F43" s="19">
        <f t="shared" si="1"/>
        <v>-7094964.4968744684</v>
      </c>
      <c r="H43">
        <f>Data!E40</f>
        <v>9.4140421852606751E-2</v>
      </c>
      <c r="I43" s="19">
        <f t="shared" si="25"/>
        <v>7.4969309581730174E-4</v>
      </c>
      <c r="J43" s="19">
        <f t="shared" si="2"/>
        <v>2.7380524023789276E-2</v>
      </c>
      <c r="K43" s="19">
        <f t="shared" si="3"/>
        <v>418079.09347654274</v>
      </c>
      <c r="M43" s="19">
        <f>Data!G40</f>
        <v>-1.7766054618466007E-2</v>
      </c>
      <c r="N43" s="19">
        <f t="shared" si="26"/>
        <v>2.6353122682094463E-4</v>
      </c>
      <c r="O43" s="19">
        <f t="shared" si="4"/>
        <v>1.6233644902514797E-2</v>
      </c>
      <c r="P43" s="21">
        <f t="shared" si="5"/>
        <v>-654991.40608184435</v>
      </c>
      <c r="R43" s="19">
        <f>Data!I40</f>
        <v>-5.7206553951915443E-3</v>
      </c>
      <c r="S43" s="19">
        <f t="shared" si="27"/>
        <v>5.213713110143991E-4</v>
      </c>
      <c r="T43" s="19">
        <f t="shared" si="6"/>
        <v>2.2833556687787363E-2</v>
      </c>
      <c r="U43" s="21">
        <f t="shared" si="7"/>
        <v>3623500.8567288578</v>
      </c>
      <c r="W43" s="19">
        <f>Data!K40</f>
        <v>-2.6816045859393692E-2</v>
      </c>
      <c r="X43" s="19">
        <f t="shared" si="28"/>
        <v>5.4883826781933296E-4</v>
      </c>
      <c r="Y43" s="19">
        <f t="shared" si="8"/>
        <v>2.3427297492867864E-2</v>
      </c>
      <c r="Z43" s="21">
        <f t="shared" si="9"/>
        <v>-928277.55516920506</v>
      </c>
      <c r="AB43" s="19">
        <f>Data!M40</f>
        <v>-8.2606434926805559E-3</v>
      </c>
      <c r="AC43" s="20">
        <f t="shared" si="29"/>
        <v>4.872863681143049E-4</v>
      </c>
      <c r="AD43" s="20">
        <f t="shared" si="10"/>
        <v>2.2074563826139461E-2</v>
      </c>
      <c r="AE43" s="21">
        <f t="shared" si="11"/>
        <v>2304682.3527827715</v>
      </c>
      <c r="AG43" s="19">
        <f>Data!O40</f>
        <v>-1.2768325606519269E-2</v>
      </c>
      <c r="AH43" s="19">
        <f t="shared" si="30"/>
        <v>1.9555562489560504E-3</v>
      </c>
      <c r="AI43" s="19">
        <f t="shared" si="12"/>
        <v>4.4221671711458972E-2</v>
      </c>
      <c r="AJ43" s="21">
        <f t="shared" si="13"/>
        <v>252289.09685937013</v>
      </c>
      <c r="AL43" s="19">
        <f>Data!Q40</f>
        <v>3.3361132714420901E-3</v>
      </c>
      <c r="AM43" s="19">
        <f t="shared" si="31"/>
        <v>1.5178498072997216E-3</v>
      </c>
      <c r="AN43" s="19">
        <f t="shared" si="14"/>
        <v>3.8959591980662754E-2</v>
      </c>
      <c r="AO43" s="21">
        <f t="shared" si="15"/>
        <v>913801.31950902147</v>
      </c>
      <c r="AQ43" s="19">
        <f>Data!S40</f>
        <v>-1.3399543592824914E-2</v>
      </c>
      <c r="AR43" s="20">
        <f t="shared" si="32"/>
        <v>5.1588487997329322E-4</v>
      </c>
      <c r="AS43" s="20">
        <f t="shared" si="16"/>
        <v>2.2713099303558137E-2</v>
      </c>
      <c r="AT43" s="21">
        <f t="shared" si="17"/>
        <v>1682202.3375052286</v>
      </c>
      <c r="AV43" s="19">
        <f>Data!U40</f>
        <v>-1.6423485947874301E-2</v>
      </c>
      <c r="AW43" s="19">
        <f t="shared" si="33"/>
        <v>5.3102717102118701E-4</v>
      </c>
      <c r="AX43" s="19">
        <f t="shared" si="18"/>
        <v>2.3044026797007223E-2</v>
      </c>
      <c r="AY43" s="21">
        <f t="shared" si="19"/>
        <v>-4004600.0702624484</v>
      </c>
      <c r="BA43" s="19">
        <f>Data!W40</f>
        <v>-8.6047157215660384E-3</v>
      </c>
      <c r="BB43" s="19">
        <f t="shared" si="34"/>
        <v>3.8341425542365223E-4</v>
      </c>
      <c r="BC43" s="19">
        <f t="shared" si="20"/>
        <v>1.9580966662135255E-2</v>
      </c>
      <c r="BD43" s="21">
        <f t="shared" si="21"/>
        <v>8835309.0360181108</v>
      </c>
      <c r="BF43" s="21">
        <f t="shared" si="22"/>
        <v>5347030.5644919379</v>
      </c>
      <c r="BH43" s="21">
        <f t="shared" si="23"/>
        <v>-347030.56449193787</v>
      </c>
    </row>
    <row r="44" spans="2:60" x14ac:dyDescent="0.2">
      <c r="B44" s="20">
        <v>40</v>
      </c>
      <c r="C44" s="24">
        <f>'Portfolio Selection'!B41</f>
        <v>1.5034560132897059E-2</v>
      </c>
      <c r="D44" s="25">
        <f t="shared" si="35"/>
        <v>5.2170333688047045E-4</v>
      </c>
      <c r="E44" s="26">
        <f t="shared" si="24"/>
        <v>2.2840826098906107E-2</v>
      </c>
      <c r="F44" s="19">
        <f t="shared" si="1"/>
        <v>-7611720.9113695165</v>
      </c>
      <c r="H44">
        <f>Data!E41</f>
        <v>-3.3604810486682443E-2</v>
      </c>
      <c r="I44" s="19">
        <f t="shared" si="25"/>
        <v>1.2364566516634696E-3</v>
      </c>
      <c r="J44" s="19">
        <f t="shared" si="2"/>
        <v>3.5163285564114591E-2</v>
      </c>
      <c r="K44" s="19">
        <f t="shared" si="3"/>
        <v>369880.37736992555</v>
      </c>
      <c r="M44" s="19">
        <f>Data!G41</f>
        <v>9.0663875642777655E-3</v>
      </c>
      <c r="N44" s="19">
        <f t="shared" si="26"/>
        <v>2.6665731501406703E-4</v>
      </c>
      <c r="O44" s="19">
        <f t="shared" si="4"/>
        <v>1.6329645281330119E-2</v>
      </c>
      <c r="P44" s="21">
        <f t="shared" si="5"/>
        <v>-677462.6363819727</v>
      </c>
      <c r="R44" s="19">
        <f>Data!I41</f>
        <v>-1.4158561278294944E-3</v>
      </c>
      <c r="S44" s="19">
        <f t="shared" si="27"/>
        <v>4.9205258624256717E-4</v>
      </c>
      <c r="T44" s="19">
        <f t="shared" si="6"/>
        <v>2.2182258366599358E-2</v>
      </c>
      <c r="U44" s="21">
        <f t="shared" si="7"/>
        <v>3647626.0583679671</v>
      </c>
      <c r="W44" s="19">
        <f>Data!K41</f>
        <v>3.1367893041255042E-2</v>
      </c>
      <c r="X44" s="19">
        <f t="shared" si="28"/>
        <v>5.5905399068215936E-4</v>
      </c>
      <c r="Y44" s="19">
        <f t="shared" si="8"/>
        <v>2.3644322588777193E-2</v>
      </c>
      <c r="Z44" s="21">
        <f t="shared" si="9"/>
        <v>-1050102.7492154182</v>
      </c>
      <c r="AB44" s="19">
        <f>Data!M41</f>
        <v>1.9169918889249345E-2</v>
      </c>
      <c r="AC44" s="20">
        <f t="shared" si="29"/>
        <v>4.6214347988223652E-4</v>
      </c>
      <c r="AD44" s="20">
        <f t="shared" si="10"/>
        <v>2.1497522645231394E-2</v>
      </c>
      <c r="AE44" s="21">
        <f t="shared" si="11"/>
        <v>2401203.0081345839</v>
      </c>
      <c r="AG44" s="19">
        <f>Data!O41</f>
        <v>5.9483675915547023E-3</v>
      </c>
      <c r="AH44" s="19">
        <f t="shared" si="30"/>
        <v>1.848004682346333E-3</v>
      </c>
      <c r="AI44" s="19">
        <f t="shared" si="12"/>
        <v>4.2988424980991487E-2</v>
      </c>
      <c r="AJ44" s="21">
        <f t="shared" si="13"/>
        <v>254298.6215043797</v>
      </c>
      <c r="AL44" s="19">
        <f>Data!Q41</f>
        <v>1.1589483240379901E-2</v>
      </c>
      <c r="AM44" s="19">
        <f t="shared" si="31"/>
        <v>1.4274465979673319E-3</v>
      </c>
      <c r="AN44" s="19">
        <f t="shared" si="14"/>
        <v>3.7781564260460837E-2</v>
      </c>
      <c r="AO44" s="21">
        <f t="shared" si="15"/>
        <v>920692.0332813171</v>
      </c>
      <c r="AQ44" s="19">
        <f>Data!S41</f>
        <v>1.0244966023284967E-2</v>
      </c>
      <c r="AR44" s="20">
        <f t="shared" si="32"/>
        <v>4.9570465328465654E-4</v>
      </c>
      <c r="AS44" s="20">
        <f t="shared" si="16"/>
        <v>2.2264425734445894E-2</v>
      </c>
      <c r="AT44" s="21">
        <f t="shared" si="17"/>
        <v>1722400.9843941657</v>
      </c>
      <c r="AV44" s="19">
        <f>Data!U41</f>
        <v>1.8038778358493941E-2</v>
      </c>
      <c r="AW44" s="19">
        <f t="shared" si="33"/>
        <v>5.1534939420071722E-4</v>
      </c>
      <c r="AX44" s="19">
        <f t="shared" si="18"/>
        <v>2.2701308204610526E-2</v>
      </c>
      <c r="AY44" s="21">
        <f t="shared" si="19"/>
        <v>-4212314.3453751057</v>
      </c>
      <c r="BA44" s="19">
        <f>Data!W41</f>
        <v>3.6084705020646281E-3</v>
      </c>
      <c r="BB44" s="19">
        <f t="shared" si="34"/>
        <v>3.6485186805717103E-4</v>
      </c>
      <c r="BC44" s="19">
        <f t="shared" si="20"/>
        <v>1.9101095990994105E-2</v>
      </c>
      <c r="BD44" s="21">
        <f t="shared" si="21"/>
        <v>8962320.4372248091</v>
      </c>
      <c r="BF44" s="21">
        <f t="shared" si="22"/>
        <v>4726820.8779351339</v>
      </c>
      <c r="BH44" s="21">
        <f t="shared" si="23"/>
        <v>273179.12206486613</v>
      </c>
    </row>
    <row r="45" spans="2:60" x14ac:dyDescent="0.2">
      <c r="B45" s="20">
        <v>41</v>
      </c>
      <c r="C45" s="24">
        <f>'Portfolio Selection'!B42</f>
        <v>1.1241166987590378E-2</v>
      </c>
      <c r="D45" s="25">
        <f t="shared" si="35"/>
        <v>5.0396341657102405E-4</v>
      </c>
      <c r="E45" s="26">
        <f t="shared" si="24"/>
        <v>2.2449129528135919E-2</v>
      </c>
      <c r="F45" s="19">
        <f t="shared" si="1"/>
        <v>-7562435.7131186966</v>
      </c>
      <c r="H45">
        <f>Data!E42</f>
        <v>-2.1382568747562365E-3</v>
      </c>
      <c r="I45" s="19">
        <f t="shared" si="25"/>
        <v>1.230026249834412E-3</v>
      </c>
      <c r="J45" s="19">
        <f t="shared" si="2"/>
        <v>3.5071730066171702E-2</v>
      </c>
      <c r="K45" s="19">
        <f t="shared" si="3"/>
        <v>379694.86263575795</v>
      </c>
      <c r="M45" s="19">
        <f>Data!G42</f>
        <v>1.2310092347405809E-2</v>
      </c>
      <c r="N45" s="19">
        <f t="shared" si="26"/>
        <v>2.5558983912116439E-4</v>
      </c>
      <c r="O45" s="19">
        <f t="shared" si="4"/>
        <v>1.5987177334387842E-2</v>
      </c>
      <c r="P45" s="21">
        <f t="shared" si="5"/>
        <v>-680388.50840153592</v>
      </c>
      <c r="R45" s="19">
        <f>Data!I42</f>
        <v>9.7897833819175634E-3</v>
      </c>
      <c r="S45" s="19">
        <f t="shared" si="27"/>
        <v>4.6264970998249584E-4</v>
      </c>
      <c r="T45" s="19">
        <f t="shared" si="6"/>
        <v>2.1509293572372287E-2</v>
      </c>
      <c r="U45" s="21">
        <f t="shared" si="7"/>
        <v>3714683.7334274664</v>
      </c>
      <c r="W45" s="19">
        <f>Data!K42</f>
        <v>7.6905853155988359E-3</v>
      </c>
      <c r="X45" s="19">
        <f t="shared" si="28"/>
        <v>5.845474340720868E-4</v>
      </c>
      <c r="Y45" s="19">
        <f t="shared" si="8"/>
        <v>2.4177415785647704E-2</v>
      </c>
      <c r="Z45" s="21">
        <f t="shared" si="9"/>
        <v>-1000384.5648193901</v>
      </c>
      <c r="AB45" s="19">
        <f>Data!M42</f>
        <v>3.0278287903979687E-2</v>
      </c>
      <c r="AC45" s="20">
        <f t="shared" si="29"/>
        <v>4.5646401850252624E-4</v>
      </c>
      <c r="AD45" s="20">
        <f t="shared" si="10"/>
        <v>2.1365018570142322E-2</v>
      </c>
      <c r="AE45" s="21">
        <f t="shared" si="11"/>
        <v>2441266.4685589825</v>
      </c>
      <c r="AG45" s="19">
        <f>Data!O42</f>
        <v>1.2542706447779122E-2</v>
      </c>
      <c r="AH45" s="19">
        <f t="shared" si="30"/>
        <v>1.7392473860258085E-3</v>
      </c>
      <c r="AI45" s="19">
        <f t="shared" si="12"/>
        <v>4.1704284983989461E-2</v>
      </c>
      <c r="AJ45" s="21">
        <f t="shared" si="13"/>
        <v>255062.6256553643</v>
      </c>
      <c r="AL45" s="19">
        <f>Data!Q42</f>
        <v>1.6326955572346757E-2</v>
      </c>
      <c r="AM45" s="19">
        <f t="shared" si="31"/>
        <v>1.3498587693960347E-3</v>
      </c>
      <c r="AN45" s="19">
        <f t="shared" si="14"/>
        <v>3.6740424186392222E-2</v>
      </c>
      <c r="AO45" s="21">
        <f t="shared" si="15"/>
        <v>924981.19236733206</v>
      </c>
      <c r="AQ45" s="19">
        <f>Data!S42</f>
        <v>5.0093420290506802E-3</v>
      </c>
      <c r="AR45" s="20">
        <f t="shared" si="32"/>
        <v>4.7225993381667291E-4</v>
      </c>
      <c r="AS45" s="20">
        <f t="shared" si="16"/>
        <v>2.173154237086436E-2</v>
      </c>
      <c r="AT45" s="21">
        <f t="shared" si="17"/>
        <v>1713610.1880569686</v>
      </c>
      <c r="AV45" s="19">
        <f>Data!U42</f>
        <v>9.7598510199241942E-3</v>
      </c>
      <c r="AW45" s="19">
        <f t="shared" si="33"/>
        <v>5.0395228202868632E-4</v>
      </c>
      <c r="AX45" s="19">
        <f t="shared" si="18"/>
        <v>2.2448881531797665E-2</v>
      </c>
      <c r="AY45" s="21">
        <f t="shared" si="19"/>
        <v>-4162724.7898052423</v>
      </c>
      <c r="BA45" s="19">
        <f>Data!W42</f>
        <v>8.4062022893879526E-3</v>
      </c>
      <c r="BB45" s="19">
        <f t="shared" si="34"/>
        <v>3.4374201953559701E-4</v>
      </c>
      <c r="BC45" s="19">
        <f t="shared" si="20"/>
        <v>1.8540280999369912E-2</v>
      </c>
      <c r="BD45" s="21">
        <f t="shared" si="21"/>
        <v>9015782.0121899545</v>
      </c>
      <c r="BF45" s="21">
        <f t="shared" si="22"/>
        <v>5039147.5067469608</v>
      </c>
      <c r="BH45" s="21">
        <f t="shared" si="23"/>
        <v>-39147.506746960804</v>
      </c>
    </row>
    <row r="46" spans="2:60" x14ac:dyDescent="0.2">
      <c r="B46" s="20">
        <v>42</v>
      </c>
      <c r="C46" s="24">
        <f>'Portfolio Selection'!B43</f>
        <v>-1.5546230595626001E-2</v>
      </c>
      <c r="D46" s="25">
        <f t="shared" si="35"/>
        <v>4.8130744169133611E-4</v>
      </c>
      <c r="E46" s="26">
        <f t="shared" si="24"/>
        <v>2.1938720147067287E-2</v>
      </c>
      <c r="F46" s="19">
        <f t="shared" si="1"/>
        <v>-7183982.0202514865</v>
      </c>
      <c r="H46">
        <f>Data!E43</f>
        <v>-2.2367484925679023E-2</v>
      </c>
      <c r="I46" s="19">
        <f t="shared" si="25"/>
        <v>1.1564990033920937E-3</v>
      </c>
      <c r="J46" s="19">
        <f t="shared" si="2"/>
        <v>3.4007337493430649E-2</v>
      </c>
      <c r="K46" s="19">
        <f t="shared" si="3"/>
        <v>373148.76497703028</v>
      </c>
      <c r="M46" s="19">
        <f>Data!G43</f>
        <v>-1.0775001633060614E-2</v>
      </c>
      <c r="N46" s="19">
        <f t="shared" si="26"/>
        <v>2.4934675118999406E-4</v>
      </c>
      <c r="O46" s="19">
        <f t="shared" si="4"/>
        <v>1.5790717247484171E-2</v>
      </c>
      <c r="P46" s="21">
        <f t="shared" si="5"/>
        <v>-660604.20411044837</v>
      </c>
      <c r="R46" s="19">
        <f>Data!I43</f>
        <v>-1.9596941759400993E-2</v>
      </c>
      <c r="S46" s="19">
        <f t="shared" si="27"/>
        <v>4.4064111890343823E-4</v>
      </c>
      <c r="T46" s="19">
        <f t="shared" si="6"/>
        <v>2.0991453472864574E-2</v>
      </c>
      <c r="U46" s="21">
        <f t="shared" si="7"/>
        <v>3535244.4954007887</v>
      </c>
      <c r="W46" s="19">
        <f>Data!K43</f>
        <v>4.9451516955170156E-3</v>
      </c>
      <c r="X46" s="19">
        <f t="shared" si="28"/>
        <v>5.5302329417755182E-4</v>
      </c>
      <c r="Y46" s="19">
        <f t="shared" si="8"/>
        <v>2.3516447311988941E-2</v>
      </c>
      <c r="Z46" s="21">
        <f t="shared" si="9"/>
        <v>-995070.23174614832</v>
      </c>
      <c r="AB46" s="19">
        <f>Data!M43</f>
        <v>-3.514938867267461E-3</v>
      </c>
      <c r="AC46" s="20">
        <f t="shared" si="29"/>
        <v>4.8408266049615163E-4</v>
      </c>
      <c r="AD46" s="20">
        <f t="shared" si="10"/>
        <v>2.2001878567434911E-2</v>
      </c>
      <c r="AE46" s="21">
        <f t="shared" si="11"/>
        <v>2321033.6026397492</v>
      </c>
      <c r="AG46" s="19">
        <f>Data!O43</f>
        <v>3.447863324672432E-3</v>
      </c>
      <c r="AH46" s="19">
        <f t="shared" si="30"/>
        <v>1.6443317119663695E-3</v>
      </c>
      <c r="AI46" s="19">
        <f t="shared" si="12"/>
        <v>4.0550360195272861E-2</v>
      </c>
      <c r="AJ46" s="21">
        <f t="shared" si="13"/>
        <v>254047.63590434752</v>
      </c>
      <c r="AL46" s="19">
        <f>Data!Q43</f>
        <v>3.5789091864514955E-2</v>
      </c>
      <c r="AM46" s="19">
        <f t="shared" si="31"/>
        <v>1.2848614119279557E-3</v>
      </c>
      <c r="AN46" s="19">
        <f t="shared" si="14"/>
        <v>3.5844963550378396E-2</v>
      </c>
      <c r="AO46" s="21">
        <f t="shared" si="15"/>
        <v>942247.10454441793</v>
      </c>
      <c r="AQ46" s="19">
        <f>Data!S43</f>
        <v>-1.4793534850966796E-2</v>
      </c>
      <c r="AR46" s="20">
        <f t="shared" si="32"/>
        <v>4.4542994824151331E-4</v>
      </c>
      <c r="AS46" s="20">
        <f t="shared" si="16"/>
        <v>2.1105211400066888E-2</v>
      </c>
      <c r="AT46" s="21">
        <f t="shared" si="17"/>
        <v>1677953.3730680586</v>
      </c>
      <c r="AV46" s="19">
        <f>Data!U43</f>
        <v>-1.6236313948473143E-2</v>
      </c>
      <c r="AW46" s="19">
        <f t="shared" si="33"/>
        <v>4.7943042662283204E-4</v>
      </c>
      <c r="AX46" s="19">
        <f t="shared" si="18"/>
        <v>2.1895899767372703E-2</v>
      </c>
      <c r="AY46" s="21">
        <f t="shared" si="19"/>
        <v>-4000628.1833595391</v>
      </c>
      <c r="BA46" s="19">
        <f>Data!W43</f>
        <v>-1.5012515836972466E-2</v>
      </c>
      <c r="BB46" s="19">
        <f t="shared" si="34"/>
        <v>3.2735735257926783E-4</v>
      </c>
      <c r="BC46" s="19">
        <f t="shared" si="20"/>
        <v>1.8093019443400481E-2</v>
      </c>
      <c r="BD46" s="21">
        <f t="shared" si="21"/>
        <v>8756417.1433798671</v>
      </c>
      <c r="BF46" s="21">
        <f t="shared" si="22"/>
        <v>5019807.4804466376</v>
      </c>
      <c r="BH46" s="21">
        <f t="shared" si="23"/>
        <v>-19807.480446637608</v>
      </c>
    </row>
    <row r="47" spans="2:60" x14ac:dyDescent="0.2">
      <c r="B47" s="20">
        <v>43</v>
      </c>
      <c r="C47" s="24">
        <f>'Portfolio Selection'!B44</f>
        <v>-1.3257262690293828E-2</v>
      </c>
      <c r="D47" s="25">
        <f t="shared" si="35"/>
        <v>4.6693011233379863E-4</v>
      </c>
      <c r="E47" s="26">
        <f t="shared" si="24"/>
        <v>2.1608565716719808E-2</v>
      </c>
      <c r="F47" s="19">
        <f t="shared" si="1"/>
        <v>-7213742.9050184395</v>
      </c>
      <c r="H47">
        <f>Data!E44</f>
        <v>6.1829648510549635E-3</v>
      </c>
      <c r="I47" s="19">
        <f t="shared" si="25"/>
        <v>1.1171273261025968E-3</v>
      </c>
      <c r="J47" s="19">
        <f t="shared" si="2"/>
        <v>3.3423454730212986E-2</v>
      </c>
      <c r="K47" s="19">
        <f t="shared" si="3"/>
        <v>382392.87455774395</v>
      </c>
      <c r="M47" s="19">
        <f>Data!G44</f>
        <v>8.2109801741006676E-3</v>
      </c>
      <c r="N47" s="19">
        <f t="shared" si="26"/>
        <v>2.4135198573014193E-4</v>
      </c>
      <c r="O47" s="19">
        <f t="shared" si="4"/>
        <v>1.5535507256930555E-2</v>
      </c>
      <c r="P47" s="21">
        <f t="shared" si="5"/>
        <v>-677099.1912960133</v>
      </c>
      <c r="R47" s="19">
        <f>Data!I44</f>
        <v>6.1013291450380041E-3</v>
      </c>
      <c r="S47" s="19">
        <f t="shared" si="27"/>
        <v>4.372450593485132E-4</v>
      </c>
      <c r="T47" s="19">
        <f t="shared" si="6"/>
        <v>2.0910405528074133E-2</v>
      </c>
      <c r="U47" s="21">
        <f t="shared" si="7"/>
        <v>3693575.8110895129</v>
      </c>
      <c r="W47" s="19">
        <f>Data!K44</f>
        <v>2.2396414092263296E-3</v>
      </c>
      <c r="X47" s="19">
        <f t="shared" si="28"/>
        <v>5.2130916804439911E-4</v>
      </c>
      <c r="Y47" s="19">
        <f t="shared" si="8"/>
        <v>2.2832195865584177E-2</v>
      </c>
      <c r="Z47" s="21">
        <f t="shared" si="9"/>
        <v>-989539.55786647648</v>
      </c>
      <c r="AB47" s="19">
        <f>Data!M44</f>
        <v>-3.2203110272556845E-2</v>
      </c>
      <c r="AC47" s="20">
        <f t="shared" si="29"/>
        <v>4.5577898858082012E-4</v>
      </c>
      <c r="AD47" s="20">
        <f t="shared" si="10"/>
        <v>2.1348980972890022E-2</v>
      </c>
      <c r="AE47" s="21">
        <f t="shared" si="11"/>
        <v>2218206.3599177194</v>
      </c>
      <c r="AG47" s="19">
        <f>Data!O44</f>
        <v>-2.3972460176149612E-3</v>
      </c>
      <c r="AH47" s="19">
        <f t="shared" si="30"/>
        <v>1.5463850749387244E-3</v>
      </c>
      <c r="AI47" s="19">
        <f t="shared" si="12"/>
        <v>3.9324102976911302E-2</v>
      </c>
      <c r="AJ47" s="21">
        <f t="shared" si="13"/>
        <v>253360.76568248394</v>
      </c>
      <c r="AL47" s="19">
        <f>Data!Q44</f>
        <v>7.8096283887014041E-4</v>
      </c>
      <c r="AM47" s="19">
        <f t="shared" si="31"/>
        <v>1.2846212730014798E-3</v>
      </c>
      <c r="AN47" s="19">
        <f t="shared" si="14"/>
        <v>3.5841613705321358E-2</v>
      </c>
      <c r="AO47" s="21">
        <f t="shared" si="15"/>
        <v>911811.8588582176</v>
      </c>
      <c r="AQ47" s="19">
        <f>Data!S44</f>
        <v>-5.7088811332153414E-3</v>
      </c>
      <c r="AR47" s="20">
        <f t="shared" si="32"/>
        <v>4.3183507175022863E-4</v>
      </c>
      <c r="AS47" s="20">
        <f t="shared" si="16"/>
        <v>2.0780641755013936E-2</v>
      </c>
      <c r="AT47" s="21">
        <f t="shared" si="17"/>
        <v>1694269.4916302313</v>
      </c>
      <c r="AV47" s="19">
        <f>Data!U44</f>
        <v>-3.5046235842144807E-3</v>
      </c>
      <c r="AW47" s="19">
        <f t="shared" si="33"/>
        <v>4.6648167446346509E-4</v>
      </c>
      <c r="AX47" s="19">
        <f t="shared" si="18"/>
        <v>2.1598186832775226E-2</v>
      </c>
      <c r="AY47" s="21">
        <f t="shared" si="19"/>
        <v>-4080452.4203722416</v>
      </c>
      <c r="BA47" s="19">
        <f>Data!W44</f>
        <v>2.3767012121081901E-3</v>
      </c>
      <c r="BB47" s="19">
        <f t="shared" si="34"/>
        <v>3.2123844932983268E-4</v>
      </c>
      <c r="BC47" s="19">
        <f t="shared" si="20"/>
        <v>1.7923126103719537E-2</v>
      </c>
      <c r="BD47" s="21">
        <f t="shared" si="21"/>
        <v>8950938.5517287087</v>
      </c>
      <c r="BF47" s="21">
        <f t="shared" si="22"/>
        <v>5143721.6389114466</v>
      </c>
      <c r="BH47" s="21">
        <f t="shared" si="23"/>
        <v>-143721.63891144656</v>
      </c>
    </row>
    <row r="48" spans="2:60" x14ac:dyDescent="0.2">
      <c r="B48" s="20">
        <v>44</v>
      </c>
      <c r="C48" s="24">
        <f>'Portfolio Selection'!B45</f>
        <v>3.014391450596458E-2</v>
      </c>
      <c r="D48" s="25">
        <f t="shared" si="35"/>
        <v>4.4945960643613805E-4</v>
      </c>
      <c r="E48" s="26">
        <f t="shared" si="24"/>
        <v>2.1200462410903637E-2</v>
      </c>
      <c r="F48" s="19">
        <f t="shared" si="1"/>
        <v>-7850685.9028535718</v>
      </c>
      <c r="H48">
        <f>Data!E45</f>
        <v>6.9669453945053222E-2</v>
      </c>
      <c r="I48" s="19">
        <f t="shared" si="25"/>
        <v>1.052393429797404E-3</v>
      </c>
      <c r="J48" s="19">
        <f t="shared" si="2"/>
        <v>3.244061389365812E-2</v>
      </c>
      <c r="K48" s="19">
        <f t="shared" si="3"/>
        <v>403921.63664537773</v>
      </c>
      <c r="M48" s="19">
        <f>Data!G45</f>
        <v>3.6870085912180633E-2</v>
      </c>
      <c r="N48" s="19">
        <f t="shared" si="26"/>
        <v>2.3091607831150185E-4</v>
      </c>
      <c r="O48" s="19">
        <f t="shared" si="4"/>
        <v>1.5195923081915814E-2</v>
      </c>
      <c r="P48" s="21">
        <f t="shared" si="5"/>
        <v>-702951.1298965608</v>
      </c>
      <c r="R48" s="19">
        <f>Data!I45</f>
        <v>4.8266859169655306E-2</v>
      </c>
      <c r="S48" s="19">
        <f t="shared" si="27"/>
        <v>4.1324392882776783E-4</v>
      </c>
      <c r="T48" s="19">
        <f t="shared" si="6"/>
        <v>2.0328402023468736E-2</v>
      </c>
      <c r="U48" s="21">
        <f t="shared" si="7"/>
        <v>3962670.9588601021</v>
      </c>
      <c r="W48" s="19">
        <f>Data!K45</f>
        <v>4.6763912167417619E-2</v>
      </c>
      <c r="X48" s="19">
        <f t="shared" si="28"/>
        <v>4.9033157758025033E-4</v>
      </c>
      <c r="Y48" s="19">
        <f t="shared" si="8"/>
        <v>2.2143431928683736E-2</v>
      </c>
      <c r="Z48" s="21">
        <f t="shared" si="9"/>
        <v>-1088810.2329127879</v>
      </c>
      <c r="AB48" s="19">
        <f>Data!M45</f>
        <v>7.6118926182018293E-2</v>
      </c>
      <c r="AC48" s="20">
        <f t="shared" si="29"/>
        <v>4.9065466793955835E-4</v>
      </c>
      <c r="AD48" s="20">
        <f t="shared" si="10"/>
        <v>2.215072612668845E-2</v>
      </c>
      <c r="AE48" s="21">
        <f t="shared" si="11"/>
        <v>2595219.9464440341</v>
      </c>
      <c r="AG48" s="19">
        <f>Data!O45</f>
        <v>2.6498340792140394E-2</v>
      </c>
      <c r="AH48" s="19">
        <f t="shared" si="30"/>
        <v>1.4539467777505391E-3</v>
      </c>
      <c r="AI48" s="19">
        <f t="shared" si="12"/>
        <v>3.8130654043047031E-2</v>
      </c>
      <c r="AJ48" s="21">
        <f t="shared" si="13"/>
        <v>256917.24361241152</v>
      </c>
      <c r="AL48" s="19">
        <f>Data!Q45</f>
        <v>4.9496178385077153E-2</v>
      </c>
      <c r="AM48" s="19">
        <f t="shared" si="31"/>
        <v>1.2075805907987328E-3</v>
      </c>
      <c r="AN48" s="19">
        <f t="shared" si="14"/>
        <v>3.4750260298287448E-2</v>
      </c>
      <c r="AO48" s="21">
        <f t="shared" si="15"/>
        <v>955519.30895473738</v>
      </c>
      <c r="AQ48" s="19">
        <f>Data!S45</f>
        <v>4.974631614123215E-2</v>
      </c>
      <c r="AR48" s="20">
        <f t="shared" si="32"/>
        <v>4.078804468728058E-4</v>
      </c>
      <c r="AS48" s="20">
        <f t="shared" si="16"/>
        <v>2.0196050279022524E-2</v>
      </c>
      <c r="AT48" s="21">
        <f t="shared" si="17"/>
        <v>1799078.3788000506</v>
      </c>
      <c r="AV48" s="19">
        <f>Data!U45</f>
        <v>5.5010413820221114E-2</v>
      </c>
      <c r="AW48" s="19">
        <f t="shared" si="33"/>
        <v>4.3922971718367911E-4</v>
      </c>
      <c r="AX48" s="19">
        <f t="shared" si="18"/>
        <v>2.0957808024306336E-2</v>
      </c>
      <c r="AY48" s="21">
        <f t="shared" si="19"/>
        <v>-4464524.0444489131</v>
      </c>
      <c r="BA48" s="19">
        <f>Data!W45</f>
        <v>4.2813867454090236E-2</v>
      </c>
      <c r="BB48" s="19">
        <f t="shared" si="34"/>
        <v>3.0230306488914085E-4</v>
      </c>
      <c r="BC48" s="19">
        <f t="shared" si="20"/>
        <v>1.7386864722805571E-2</v>
      </c>
      <c r="BD48" s="21">
        <f t="shared" si="21"/>
        <v>9421871.0229107998</v>
      </c>
      <c r="BF48" s="21">
        <f t="shared" si="22"/>
        <v>5288227.1861156793</v>
      </c>
      <c r="BH48" s="21">
        <f t="shared" si="23"/>
        <v>-288227.18611567933</v>
      </c>
    </row>
    <row r="49" spans="2:60" x14ac:dyDescent="0.2">
      <c r="B49" s="20">
        <v>45</v>
      </c>
      <c r="C49" s="24">
        <f>'Portfolio Selection'!B46</f>
        <v>-5.3728921551163145E-3</v>
      </c>
      <c r="D49" s="25">
        <f t="shared" si="35"/>
        <v>4.7701136495454391E-4</v>
      </c>
      <c r="E49" s="26">
        <f t="shared" si="24"/>
        <v>2.18405898490527E-2</v>
      </c>
      <c r="F49" s="19">
        <f t="shared" si="1"/>
        <v>-7328751.6625253325</v>
      </c>
      <c r="H49">
        <f>Data!E46</f>
        <v>-2.3700601981585679E-3</v>
      </c>
      <c r="I49" s="19">
        <f t="shared" si="25"/>
        <v>1.2804797927896735E-3</v>
      </c>
      <c r="J49" s="19">
        <f t="shared" si="2"/>
        <v>3.5783792319843258E-2</v>
      </c>
      <c r="K49" s="19">
        <f t="shared" si="3"/>
        <v>379637.11198611395</v>
      </c>
      <c r="M49" s="19">
        <f>Data!G46</f>
        <v>3.293822301652506E-3</v>
      </c>
      <c r="N49" s="19">
        <f t="shared" si="26"/>
        <v>2.9862530772310666E-4</v>
      </c>
      <c r="O49" s="19">
        <f t="shared" si="4"/>
        <v>1.7280778562411666E-2</v>
      </c>
      <c r="P49" s="21">
        <f t="shared" si="5"/>
        <v>-672495.93678101595</v>
      </c>
      <c r="R49" s="19">
        <f>Data!I46</f>
        <v>7.5461164638533168E-5</v>
      </c>
      <c r="S49" s="19">
        <f t="shared" si="27"/>
        <v>5.2823067474430218E-4</v>
      </c>
      <c r="T49" s="19">
        <f t="shared" si="6"/>
        <v>2.2983269452893383E-2</v>
      </c>
      <c r="U49" s="21">
        <f t="shared" si="7"/>
        <v>3656297.7472765162</v>
      </c>
      <c r="W49" s="19">
        <f>Data!K46</f>
        <v>-1.0732100290034198E-2</v>
      </c>
      <c r="X49" s="19">
        <f t="shared" si="28"/>
        <v>5.921234917975524E-4</v>
      </c>
      <c r="Y49" s="19">
        <f t="shared" si="8"/>
        <v>2.4333587729670123E-2</v>
      </c>
      <c r="Z49" s="21">
        <f t="shared" si="9"/>
        <v>-962962.57488405053</v>
      </c>
      <c r="AB49" s="19">
        <f>Data!M46</f>
        <v>8.4212458718242028E-4</v>
      </c>
      <c r="AC49" s="20">
        <f t="shared" si="29"/>
        <v>8.0886084324939816E-4</v>
      </c>
      <c r="AD49" s="20">
        <f t="shared" si="10"/>
        <v>2.8440478956047809E-2</v>
      </c>
      <c r="AE49" s="21">
        <f t="shared" si="11"/>
        <v>2335471.6745286291</v>
      </c>
      <c r="AG49" s="19">
        <f>Data!O46</f>
        <v>-1.2013203645485943E-2</v>
      </c>
      <c r="AH49" s="19">
        <f t="shared" si="30"/>
        <v>1.4088396949696914E-3</v>
      </c>
      <c r="AI49" s="19">
        <f t="shared" si="12"/>
        <v>3.7534513383946935E-2</v>
      </c>
      <c r="AJ49" s="21">
        <f t="shared" si="13"/>
        <v>252141.72300798484</v>
      </c>
      <c r="AL49" s="19">
        <f>Data!Q46</f>
        <v>2.277001893343145E-2</v>
      </c>
      <c r="AM49" s="19">
        <f t="shared" si="31"/>
        <v>1.2821180558344517E-3</v>
      </c>
      <c r="AN49" s="19">
        <f t="shared" si="14"/>
        <v>3.5806676134967505E-2</v>
      </c>
      <c r="AO49" s="21">
        <f t="shared" si="15"/>
        <v>930949.77175572037</v>
      </c>
      <c r="AQ49" s="19">
        <f>Data!S46</f>
        <v>-1.0953923807270503E-2</v>
      </c>
      <c r="AR49" s="20">
        <f t="shared" si="32"/>
        <v>5.3188937823784243E-4</v>
      </c>
      <c r="AS49" s="20">
        <f t="shared" si="16"/>
        <v>2.3062727033849279E-2</v>
      </c>
      <c r="AT49" s="21">
        <f t="shared" si="17"/>
        <v>1686604.0874956001</v>
      </c>
      <c r="AV49" s="19">
        <f>Data!U46</f>
        <v>-2.3171748166231677E-2</v>
      </c>
      <c r="AW49" s="19">
        <f t="shared" si="33"/>
        <v>5.9444467187297692E-4</v>
      </c>
      <c r="AX49" s="19">
        <f t="shared" si="18"/>
        <v>2.4381236061220869E-2</v>
      </c>
      <c r="AY49" s="21">
        <f t="shared" si="19"/>
        <v>-3971845.0661700373</v>
      </c>
      <c r="BA49" s="19">
        <f>Data!W46</f>
        <v>-7.2277857090161518E-3</v>
      </c>
      <c r="BB49" s="19">
        <f t="shared" si="34"/>
        <v>3.9414651577837688E-4</v>
      </c>
      <c r="BC49" s="19">
        <f t="shared" si="20"/>
        <v>1.9853123577371318E-2</v>
      </c>
      <c r="BD49" s="21">
        <f t="shared" si="21"/>
        <v>8850545.7729791254</v>
      </c>
      <c r="BF49" s="21">
        <f t="shared" si="22"/>
        <v>5155592.6486692531</v>
      </c>
      <c r="BH49" s="21">
        <f t="shared" si="23"/>
        <v>-155592.6486692531</v>
      </c>
    </row>
    <row r="50" spans="2:60" x14ac:dyDescent="0.2">
      <c r="B50" s="20">
        <v>46</v>
      </c>
      <c r="C50" s="24">
        <f>'Portfolio Selection'!B47</f>
        <v>1.2270100980401436E-2</v>
      </c>
      <c r="D50" s="25">
        <f t="shared" si="35"/>
        <v>4.5012276126390186E-4</v>
      </c>
      <c r="E50" s="26">
        <f t="shared" si="24"/>
        <v>2.1216096749022941E-2</v>
      </c>
      <c r="F50" s="19">
        <f t="shared" si="1"/>
        <v>-7586719.532046088</v>
      </c>
      <c r="H50">
        <f>Data!E47</f>
        <v>7.5704749973175237E-2</v>
      </c>
      <c r="I50" s="19">
        <f t="shared" si="25"/>
        <v>1.2039880363428669E-3</v>
      </c>
      <c r="J50" s="19">
        <f t="shared" si="2"/>
        <v>3.4698530751933389E-2</v>
      </c>
      <c r="K50" s="19">
        <f t="shared" si="3"/>
        <v>404296.63521996414</v>
      </c>
      <c r="M50" s="19">
        <f>Data!G47</f>
        <v>6.4639560933891557E-3</v>
      </c>
      <c r="N50" s="19">
        <f t="shared" si="26"/>
        <v>2.8135874518101206E-4</v>
      </c>
      <c r="O50" s="19">
        <f t="shared" si="4"/>
        <v>1.677375167280749E-2</v>
      </c>
      <c r="P50" s="21">
        <f t="shared" si="5"/>
        <v>-675148.9255708555</v>
      </c>
      <c r="R50" s="19">
        <f>Data!I47</f>
        <v>2.6259434720418882E-2</v>
      </c>
      <c r="S50" s="19">
        <f t="shared" si="27"/>
        <v>4.9653717592288609E-4</v>
      </c>
      <c r="T50" s="19">
        <f t="shared" si="6"/>
        <v>2.2283114143289894E-2</v>
      </c>
      <c r="U50" s="21">
        <f t="shared" si="7"/>
        <v>3808143.8863932593</v>
      </c>
      <c r="W50" s="19">
        <f>Data!K47</f>
        <v>2.2194656033178817E-2</v>
      </c>
      <c r="X50" s="19">
        <f t="shared" si="28"/>
        <v>5.6350676088782038E-4</v>
      </c>
      <c r="Y50" s="19">
        <f t="shared" si="8"/>
        <v>2.3738297346014948E-2</v>
      </c>
      <c r="Z50" s="21">
        <f t="shared" si="9"/>
        <v>-1030794.3476535867</v>
      </c>
      <c r="AB50" s="19">
        <f>Data!M47</f>
        <v>-7.6046122538302452E-3</v>
      </c>
      <c r="AC50" s="20">
        <f t="shared" si="29"/>
        <v>7.6037174308365442E-4</v>
      </c>
      <c r="AD50" s="20">
        <f t="shared" si="10"/>
        <v>2.7574838949369303E-2</v>
      </c>
      <c r="AE50" s="21">
        <f t="shared" si="11"/>
        <v>2312187.4147738498</v>
      </c>
      <c r="AG50" s="19">
        <f>Data!O47</f>
        <v>8.4688425660609697E-3</v>
      </c>
      <c r="AH50" s="19">
        <f t="shared" si="30"/>
        <v>1.3329683369811851E-3</v>
      </c>
      <c r="AI50" s="19">
        <f t="shared" si="12"/>
        <v>3.6509838906535662E-2</v>
      </c>
      <c r="AJ50" s="21">
        <f t="shared" si="13"/>
        <v>254738.95664998289</v>
      </c>
      <c r="AL50" s="19">
        <f>Data!Q47</f>
        <v>3.9862890531897961E-2</v>
      </c>
      <c r="AM50" s="19">
        <f t="shared" si="31"/>
        <v>1.2362993982181142E-3</v>
      </c>
      <c r="AN50" s="19">
        <f t="shared" si="14"/>
        <v>3.5161049447053117E-2</v>
      </c>
      <c r="AO50" s="21">
        <f t="shared" si="15"/>
        <v>946462.86601823568</v>
      </c>
      <c r="AQ50" s="19">
        <f>Data!S47</f>
        <v>1.0005298755300124E-3</v>
      </c>
      <c r="AR50" s="20">
        <f t="shared" si="32"/>
        <v>5.0717532235010105E-4</v>
      </c>
      <c r="AS50" s="20">
        <f t="shared" si="16"/>
        <v>2.2520553331348257E-2</v>
      </c>
      <c r="AT50" s="21">
        <f t="shared" si="17"/>
        <v>1706486.7764158726</v>
      </c>
      <c r="AV50" s="19">
        <f>Data!U47</f>
        <v>9.6699163256466995E-3</v>
      </c>
      <c r="AW50" s="19">
        <f t="shared" si="33"/>
        <v>5.9099378634535401E-4</v>
      </c>
      <c r="AX50" s="19">
        <f t="shared" si="18"/>
        <v>2.4310363764151164E-2</v>
      </c>
      <c r="AY50" s="21">
        <f t="shared" si="19"/>
        <v>-4157627.4668970378</v>
      </c>
      <c r="BA50" s="19">
        <f>Data!W47</f>
        <v>1.3758075259982065E-2</v>
      </c>
      <c r="BB50" s="19">
        <f t="shared" si="34"/>
        <v>3.7363217800700171E-4</v>
      </c>
      <c r="BC50" s="19">
        <f t="shared" si="20"/>
        <v>1.9329567455248494E-2</v>
      </c>
      <c r="BD50" s="21">
        <f t="shared" si="21"/>
        <v>9068005.1914704852</v>
      </c>
      <c r="BF50" s="21">
        <f t="shared" si="22"/>
        <v>5050031.4547740817</v>
      </c>
      <c r="BH50" s="21">
        <f t="shared" si="23"/>
        <v>-50031.454774081707</v>
      </c>
    </row>
    <row r="51" spans="2:60" x14ac:dyDescent="0.2">
      <c r="B51" s="20">
        <v>47</v>
      </c>
      <c r="C51" s="24">
        <f>'Portfolio Selection'!B48</f>
        <v>2.0411185571264312E-2</v>
      </c>
      <c r="D51" s="25">
        <f t="shared" si="35"/>
        <v>4.3214871827222266E-4</v>
      </c>
      <c r="E51" s="26">
        <f t="shared" si="24"/>
        <v>2.0788186988581342E-2</v>
      </c>
      <c r="F51" s="19">
        <f t="shared" si="1"/>
        <v>-7712997.6065931432</v>
      </c>
      <c r="H51">
        <f>Data!E48</f>
        <v>1.8371999126456661E-2</v>
      </c>
      <c r="I51" s="19">
        <f t="shared" si="25"/>
        <v>1.4756213042723537E-3</v>
      </c>
      <c r="J51" s="19">
        <f t="shared" si="2"/>
        <v>3.8413816580396616E-2</v>
      </c>
      <c r="K51" s="19">
        <f t="shared" si="3"/>
        <v>385609.95740192663</v>
      </c>
      <c r="M51" s="19">
        <f>Data!G48</f>
        <v>8.8545495449222147E-3</v>
      </c>
      <c r="N51" s="19">
        <f t="shared" si="26"/>
        <v>2.6698418417278705E-4</v>
      </c>
      <c r="O51" s="19">
        <f t="shared" si="4"/>
        <v>1.6339650674747824E-2</v>
      </c>
      <c r="P51" s="21">
        <f t="shared" si="5"/>
        <v>-677281.39838237024</v>
      </c>
      <c r="R51" s="19">
        <f>Data!I48</f>
        <v>7.5956458437581613E-3</v>
      </c>
      <c r="S51" s="19">
        <f t="shared" si="27"/>
        <v>5.0811842007766938E-4</v>
      </c>
      <c r="T51" s="19">
        <f t="shared" si="6"/>
        <v>2.2541482206759816E-2</v>
      </c>
      <c r="U51" s="21">
        <f t="shared" si="7"/>
        <v>3699413.4783847281</v>
      </c>
      <c r="W51" s="19">
        <f>Data!K48</f>
        <v>1.508200662903493E-2</v>
      </c>
      <c r="X51" s="19">
        <f t="shared" si="28"/>
        <v>5.592525206204184E-4</v>
      </c>
      <c r="Y51" s="19">
        <f t="shared" si="8"/>
        <v>2.3648520474237249E-2</v>
      </c>
      <c r="Z51" s="21">
        <f t="shared" si="9"/>
        <v>-1016142.8416819634</v>
      </c>
      <c r="AB51" s="19">
        <f>Data!M48</f>
        <v>6.7624876666477624E-3</v>
      </c>
      <c r="AC51" s="20">
        <f t="shared" si="29"/>
        <v>7.1821924615050143E-4</v>
      </c>
      <c r="AD51" s="20">
        <f t="shared" si="10"/>
        <v>2.6799612798518217E-2</v>
      </c>
      <c r="AE51" s="21">
        <f t="shared" si="11"/>
        <v>2352453.1606650986</v>
      </c>
      <c r="AG51" s="19">
        <f>Data!O48</f>
        <v>1.614344585550008E-2</v>
      </c>
      <c r="AH51" s="19">
        <f t="shared" si="30"/>
        <v>1.2572935144268373E-3</v>
      </c>
      <c r="AI51" s="19">
        <f t="shared" si="12"/>
        <v>3.5458334907703115E-2</v>
      </c>
      <c r="AJ51" s="21">
        <f t="shared" si="13"/>
        <v>255789.66669574939</v>
      </c>
      <c r="AL51" s="19">
        <f>Data!Q48</f>
        <v>-2.7952472437251805E-3</v>
      </c>
      <c r="AM51" s="19">
        <f t="shared" si="31"/>
        <v>1.2574644368185122E-3</v>
      </c>
      <c r="AN51" s="19">
        <f t="shared" si="14"/>
        <v>3.5460745012175256E-2</v>
      </c>
      <c r="AO51" s="21">
        <f t="shared" si="15"/>
        <v>908676.38528797671</v>
      </c>
      <c r="AQ51" s="19">
        <f>Data!S48</f>
        <v>7.1764860239769473E-3</v>
      </c>
      <c r="AR51" s="20">
        <f t="shared" si="32"/>
        <v>4.7680486661100463E-4</v>
      </c>
      <c r="AS51" s="20">
        <f t="shared" si="16"/>
        <v>2.1835861938815346E-2</v>
      </c>
      <c r="AT51" s="21">
        <f t="shared" si="17"/>
        <v>1717367.2935917859</v>
      </c>
      <c r="AV51" s="19">
        <f>Data!U48</f>
        <v>6.4749161490248296E-3</v>
      </c>
      <c r="AW51" s="19">
        <f t="shared" si="33"/>
        <v>5.6114459606933329E-4</v>
      </c>
      <c r="AX51" s="19">
        <f t="shared" si="18"/>
        <v>2.3688490793407107E-2</v>
      </c>
      <c r="AY51" s="21">
        <f t="shared" si="19"/>
        <v>-4140480.0273083355</v>
      </c>
      <c r="BA51" s="19">
        <f>Data!W48</f>
        <v>1.1233869975859359E-2</v>
      </c>
      <c r="BB51" s="19">
        <f t="shared" si="34"/>
        <v>3.6257132541814144E-4</v>
      </c>
      <c r="BC51" s="19">
        <f t="shared" si="20"/>
        <v>1.9041305769776962E-2</v>
      </c>
      <c r="BD51" s="21">
        <f t="shared" si="21"/>
        <v>9043387.5748078376</v>
      </c>
      <c r="BF51" s="21">
        <f t="shared" si="22"/>
        <v>4815795.64286929</v>
      </c>
      <c r="BH51" s="21">
        <f t="shared" si="23"/>
        <v>184204.35713071004</v>
      </c>
    </row>
    <row r="52" spans="2:60" x14ac:dyDescent="0.2">
      <c r="B52" s="20">
        <v>48</v>
      </c>
      <c r="C52" s="24">
        <f>'Portfolio Selection'!B49</f>
        <v>1.6589761510248779E-2</v>
      </c>
      <c r="D52" s="25">
        <f t="shared" si="35"/>
        <v>4.3121678496136457E-4</v>
      </c>
      <c r="E52" s="26">
        <f t="shared" si="24"/>
        <v>2.076575991774355E-2</v>
      </c>
      <c r="F52" s="19">
        <f t="shared" si="1"/>
        <v>-7655741.1216508411</v>
      </c>
      <c r="H52">
        <f>Data!E49</f>
        <v>2.4986056145481265E-2</v>
      </c>
      <c r="I52" s="19">
        <f t="shared" si="25"/>
        <v>1.407335847130164E-3</v>
      </c>
      <c r="J52" s="19">
        <f t="shared" si="2"/>
        <v>3.7514475167995671E-2</v>
      </c>
      <c r="K52" s="19">
        <f t="shared" si="3"/>
        <v>387669.71668454044</v>
      </c>
      <c r="M52" s="19">
        <f>Data!G49</f>
        <v>1.304743025119808E-2</v>
      </c>
      <c r="N52" s="19">
        <f t="shared" si="26"/>
        <v>2.556693159810287E-4</v>
      </c>
      <c r="O52" s="19">
        <f t="shared" si="4"/>
        <v>1.5989662785094273E-2</v>
      </c>
      <c r="P52" s="21">
        <f t="shared" si="5"/>
        <v>-681015.04262410617</v>
      </c>
      <c r="R52" s="19">
        <f>Data!I49</f>
        <v>1.9241129723100478E-2</v>
      </c>
      <c r="S52" s="19">
        <f t="shared" si="27"/>
        <v>4.8109294502003723E-4</v>
      </c>
      <c r="T52" s="19">
        <f t="shared" si="6"/>
        <v>2.1933831061172082E-2</v>
      </c>
      <c r="U52" s="21">
        <f t="shared" si="7"/>
        <v>3769223.633670188</v>
      </c>
      <c r="W52" s="19">
        <f>Data!K49</f>
        <v>1.6495374955966355E-2</v>
      </c>
      <c r="X52" s="19">
        <f t="shared" si="28"/>
        <v>5.3934538482068855E-4</v>
      </c>
      <c r="Y52" s="19">
        <f t="shared" si="8"/>
        <v>2.3223810729953182E-2</v>
      </c>
      <c r="Z52" s="21">
        <f t="shared" si="9"/>
        <v>-1019717.8616561975</v>
      </c>
      <c r="AB52" s="19">
        <f>Data!M49</f>
        <v>7.5535527316454767E-3</v>
      </c>
      <c r="AC52" s="20">
        <f t="shared" si="29"/>
        <v>6.778699657479651E-4</v>
      </c>
      <c r="AD52" s="20">
        <f t="shared" si="10"/>
        <v>2.6035936045165825E-2</v>
      </c>
      <c r="AE52" s="21">
        <f t="shared" si="11"/>
        <v>2355334.0439845258</v>
      </c>
      <c r="AG52" s="19">
        <f>Data!O49</f>
        <v>2.6576669542180003E-2</v>
      </c>
      <c r="AH52" s="19">
        <f t="shared" si="30"/>
        <v>1.1974925542065948E-3</v>
      </c>
      <c r="AI52" s="19">
        <f t="shared" si="12"/>
        <v>3.4604805362934705E-2</v>
      </c>
      <c r="AJ52" s="21">
        <f t="shared" si="13"/>
        <v>257261.0354446288</v>
      </c>
      <c r="AL52" s="19">
        <f>Data!Q49</f>
        <v>3.032621012528619E-2</v>
      </c>
      <c r="AM52" s="19">
        <f t="shared" si="31"/>
        <v>1.1824853750386146E-3</v>
      </c>
      <c r="AN52" s="19">
        <f t="shared" si="14"/>
        <v>3.4387285078043228E-2</v>
      </c>
      <c r="AO52" s="21">
        <f t="shared" si="15"/>
        <v>938615.40483858204</v>
      </c>
      <c r="AQ52" s="19">
        <f>Data!S49</f>
        <v>5.6567847818168433E-2</v>
      </c>
      <c r="AR52" s="20">
        <f t="shared" si="32"/>
        <v>4.5128669171348452E-4</v>
      </c>
      <c r="AS52" s="20">
        <f t="shared" si="16"/>
        <v>2.1243509402014641E-2</v>
      </c>
      <c r="AT52" s="21">
        <f t="shared" si="17"/>
        <v>1806721.506011866</v>
      </c>
      <c r="AV52" s="19">
        <f>Data!U49</f>
        <v>2.4555680592786951E-2</v>
      </c>
      <c r="AW52" s="19">
        <f t="shared" si="33"/>
        <v>5.299913926533874E-4</v>
      </c>
      <c r="AX52" s="19">
        <f t="shared" si="18"/>
        <v>2.3021541926061064E-2</v>
      </c>
      <c r="AY52" s="21">
        <f t="shared" si="19"/>
        <v>-4249800.5670241332</v>
      </c>
      <c r="BA52" s="19">
        <f>Data!W49</f>
        <v>2.4070878071677185E-2</v>
      </c>
      <c r="BB52" s="19">
        <f t="shared" si="34"/>
        <v>3.4838903597112381E-4</v>
      </c>
      <c r="BC52" s="19">
        <f t="shared" si="20"/>
        <v>1.8665182452125235E-2</v>
      </c>
      <c r="BD52" s="21">
        <f t="shared" si="21"/>
        <v>9184807.5831122324</v>
      </c>
      <c r="BF52" s="21">
        <f t="shared" si="22"/>
        <v>5093358.3307912853</v>
      </c>
      <c r="BH52" s="21">
        <f t="shared" si="23"/>
        <v>-93358.330791285262</v>
      </c>
    </row>
    <row r="53" spans="2:60" x14ac:dyDescent="0.2">
      <c r="B53" s="20">
        <v>49</v>
      </c>
      <c r="C53" s="24">
        <f>'Portfolio Selection'!B50</f>
        <v>1.0680528433662023E-3</v>
      </c>
      <c r="D53" s="25">
        <f t="shared" si="35"/>
        <v>4.2185698908169856E-4</v>
      </c>
      <c r="E53" s="26">
        <f t="shared" si="24"/>
        <v>2.053915745793139E-2</v>
      </c>
      <c r="F53" s="19">
        <f t="shared" si="1"/>
        <v>-7422008.709118831</v>
      </c>
      <c r="H53">
        <f>Data!E50</f>
        <v>-2.4986056145481259E-2</v>
      </c>
      <c r="I53" s="19">
        <f t="shared" si="25"/>
        <v>1.3603538764046625E-3</v>
      </c>
      <c r="J53" s="19">
        <f t="shared" si="2"/>
        <v>3.6882975427758841E-2</v>
      </c>
      <c r="K53" s="19">
        <f t="shared" si="3"/>
        <v>372932.48929326283</v>
      </c>
      <c r="M53" s="19">
        <f>Data!G50</f>
        <v>2.6600888521491972E-3</v>
      </c>
      <c r="N53" s="19">
        <f t="shared" si="26"/>
        <v>2.5054328319175969E-4</v>
      </c>
      <c r="O53" s="19">
        <f t="shared" si="4"/>
        <v>1.5828559100302203E-2</v>
      </c>
      <c r="P53" s="21">
        <f t="shared" si="5"/>
        <v>-672188.75902946456</v>
      </c>
      <c r="R53" s="19">
        <f>Data!I50</f>
        <v>1.1602337539743044E-2</v>
      </c>
      <c r="S53" s="19">
        <f t="shared" si="27"/>
        <v>4.7444063270010587E-4</v>
      </c>
      <c r="T53" s="19">
        <f t="shared" si="6"/>
        <v>2.178165817150076E-2</v>
      </c>
      <c r="U53" s="21">
        <f t="shared" si="7"/>
        <v>3724700.766911285</v>
      </c>
      <c r="W53" s="19">
        <f>Data!K50</f>
        <v>8.9576943642091771E-3</v>
      </c>
      <c r="X53" s="19">
        <f t="shared" si="28"/>
        <v>5.233105054277226E-4</v>
      </c>
      <c r="Y53" s="19">
        <f t="shared" si="8"/>
        <v>2.2875980971921676E-2</v>
      </c>
      <c r="Z53" s="21">
        <f t="shared" si="9"/>
        <v>-1004007.1595399961</v>
      </c>
      <c r="AB53" s="19">
        <f>Data!M50</f>
        <v>-5.0293836508282603E-3</v>
      </c>
      <c r="AC53" s="20">
        <f t="shared" si="29"/>
        <v>6.4062113733527213E-4</v>
      </c>
      <c r="AD53" s="20">
        <f t="shared" si="10"/>
        <v>2.5310494608665239E-2</v>
      </c>
      <c r="AE53" s="21">
        <f t="shared" si="11"/>
        <v>2318063.807785125</v>
      </c>
      <c r="AG53" s="19">
        <f>Data!O50</f>
        <v>9.8743014662150495E-3</v>
      </c>
      <c r="AH53" s="19">
        <f t="shared" si="30"/>
        <v>1.1680221627914532E-3</v>
      </c>
      <c r="AI53" s="19">
        <f t="shared" si="12"/>
        <v>3.4176339224549095E-2</v>
      </c>
      <c r="AJ53" s="21">
        <f t="shared" si="13"/>
        <v>255006.95977117345</v>
      </c>
      <c r="AL53" s="19">
        <f>Data!Q50</f>
        <v>1.8830461496418344E-2</v>
      </c>
      <c r="AM53" s="19">
        <f t="shared" si="31"/>
        <v>1.1667169937700783E-3</v>
      </c>
      <c r="AN53" s="19">
        <f t="shared" si="14"/>
        <v>3.41572392586122E-2</v>
      </c>
      <c r="AO53" s="21">
        <f t="shared" si="15"/>
        <v>928312.52684191056</v>
      </c>
      <c r="AQ53" s="19">
        <f>Data!S50</f>
        <v>-1.3036459563991727E-2</v>
      </c>
      <c r="AR53" s="20">
        <f t="shared" si="32"/>
        <v>6.162047746174434E-4</v>
      </c>
      <c r="AS53" s="20">
        <f t="shared" si="16"/>
        <v>2.4823472251428554E-2</v>
      </c>
      <c r="AT53" s="21">
        <f t="shared" si="17"/>
        <v>1684682.2179459354</v>
      </c>
      <c r="AV53" s="19">
        <f>Data!U50</f>
        <v>-4.7929974058108123E-3</v>
      </c>
      <c r="AW53" s="19">
        <f t="shared" si="33"/>
        <v>5.3437079605668254E-4</v>
      </c>
      <c r="AX53" s="19">
        <f t="shared" si="18"/>
        <v>2.3116461581666917E-2</v>
      </c>
      <c r="AY53" s="21">
        <f t="shared" si="19"/>
        <v>-4074240.6754670045</v>
      </c>
      <c r="BA53" s="19">
        <f>Data!W50</f>
        <v>3.9906881643864342E-3</v>
      </c>
      <c r="BB53" s="19">
        <f t="shared" si="34"/>
        <v>3.6225012408134936E-4</v>
      </c>
      <c r="BC53" s="19">
        <f t="shared" si="20"/>
        <v>1.903286957033409E-2</v>
      </c>
      <c r="BD53" s="21">
        <f t="shared" si="21"/>
        <v>8966516.5404247362</v>
      </c>
      <c r="BF53" s="21">
        <f t="shared" si="22"/>
        <v>5077770.0058181332</v>
      </c>
      <c r="BH53" s="21">
        <f t="shared" si="23"/>
        <v>-77770.005818133242</v>
      </c>
    </row>
    <row r="54" spans="2:60" x14ac:dyDescent="0.2">
      <c r="B54" s="20">
        <v>50</v>
      </c>
      <c r="C54" s="24">
        <f>'Portfolio Selection'!B51</f>
        <v>-1.1377421048208484E-2</v>
      </c>
      <c r="D54" s="25">
        <f t="shared" si="35"/>
        <v>3.9661401394936997E-4</v>
      </c>
      <c r="E54" s="26">
        <f t="shared" si="24"/>
        <v>1.9915170447409432E-2</v>
      </c>
      <c r="F54" s="19">
        <f t="shared" si="1"/>
        <v>-7226956.5743882237</v>
      </c>
      <c r="H54">
        <f>Data!E51</f>
        <v>-7.1218613977692621E-3</v>
      </c>
      <c r="I54" s="19">
        <f t="shared" si="25"/>
        <v>1.3161908239226912E-3</v>
      </c>
      <c r="J54" s="19">
        <f t="shared" si="2"/>
        <v>3.6279344314949946E-2</v>
      </c>
      <c r="K54" s="19">
        <f t="shared" si="3"/>
        <v>378210.27783088974</v>
      </c>
      <c r="M54" s="19">
        <f>Data!G51</f>
        <v>-2.320168820752902E-2</v>
      </c>
      <c r="N54" s="19">
        <f t="shared" si="26"/>
        <v>2.3593525056233379E-4</v>
      </c>
      <c r="O54" s="19">
        <f t="shared" si="4"/>
        <v>1.5360183936474647E-2</v>
      </c>
      <c r="P54" s="21">
        <f t="shared" si="5"/>
        <v>-649323.0673754632</v>
      </c>
      <c r="R54" s="19">
        <f>Data!I51</f>
        <v>-1.3316866974867038E-2</v>
      </c>
      <c r="S54" s="19">
        <f t="shared" si="27"/>
        <v>4.5405104892126734E-4</v>
      </c>
      <c r="T54" s="19">
        <f t="shared" si="6"/>
        <v>2.1308473641283351E-2</v>
      </c>
      <c r="U54" s="21">
        <f t="shared" si="7"/>
        <v>3575121.0569242928</v>
      </c>
      <c r="W54" s="19">
        <f>Data!K51</f>
        <v>-2.5037486300747588E-2</v>
      </c>
      <c r="X54" s="19">
        <f t="shared" si="28"/>
        <v>4.9672629240141435E-4</v>
      </c>
      <c r="Y54" s="19">
        <f t="shared" si="8"/>
        <v>2.2287357232328251E-2</v>
      </c>
      <c r="Z54" s="21">
        <f t="shared" si="9"/>
        <v>-929325.36037045438</v>
      </c>
      <c r="AB54" s="19">
        <f>Data!M51</f>
        <v>-1.3536573157150083E-2</v>
      </c>
      <c r="AC54" s="20">
        <f t="shared" si="29"/>
        <v>6.0370155108958889E-4</v>
      </c>
      <c r="AD54" s="20">
        <f t="shared" si="10"/>
        <v>2.4570338847675441E-2</v>
      </c>
      <c r="AE54" s="21">
        <f t="shared" si="11"/>
        <v>2291208.7976793475</v>
      </c>
      <c r="AG54" s="19">
        <f>Data!O51</f>
        <v>-2.3433654784514497E-2</v>
      </c>
      <c r="AH54" s="19">
        <f t="shared" si="30"/>
        <v>1.1037909427907078E-3</v>
      </c>
      <c r="AI54" s="19">
        <f t="shared" si="12"/>
        <v>3.3223349361416105E-2</v>
      </c>
      <c r="AJ54" s="21">
        <f t="shared" si="13"/>
        <v>250328.99149271342</v>
      </c>
      <c r="AL54" s="19">
        <f>Data!Q51</f>
        <v>-3.940726695950799E-2</v>
      </c>
      <c r="AM54" s="19">
        <f t="shared" si="31"/>
        <v>1.1179891509539592E-3</v>
      </c>
      <c r="AN54" s="19">
        <f t="shared" si="14"/>
        <v>3.3436344760663643E-2</v>
      </c>
      <c r="AO54" s="21">
        <f t="shared" si="15"/>
        <v>874405.07991674554</v>
      </c>
      <c r="AQ54" s="19">
        <f>Data!S51</f>
        <v>-7.6355249680676533E-3</v>
      </c>
      <c r="AR54" s="20">
        <f t="shared" si="32"/>
        <v>5.8942944481821225E-4</v>
      </c>
      <c r="AS54" s="20">
        <f t="shared" si="16"/>
        <v>2.4278168069650812E-2</v>
      </c>
      <c r="AT54" s="21">
        <f t="shared" si="17"/>
        <v>1692746.6564138816</v>
      </c>
      <c r="AV54" s="19">
        <f>Data!U51</f>
        <v>-1.8090785290417005E-2</v>
      </c>
      <c r="AW54" s="19">
        <f t="shared" si="33"/>
        <v>5.0368691774120816E-4</v>
      </c>
      <c r="AX54" s="19">
        <f t="shared" si="18"/>
        <v>2.2442970341316412E-2</v>
      </c>
      <c r="AY54" s="21">
        <f t="shared" si="19"/>
        <v>-3991732.232575296</v>
      </c>
      <c r="BA54" s="19">
        <f>Data!W51</f>
        <v>-2.3497305204698029E-2</v>
      </c>
      <c r="BB54" s="19">
        <f t="shared" si="34"/>
        <v>3.4147065215799083E-4</v>
      </c>
      <c r="BC54" s="19">
        <f t="shared" si="20"/>
        <v>1.847892454008054E-2</v>
      </c>
      <c r="BD54" s="21">
        <f t="shared" si="21"/>
        <v>8667108.4514110666</v>
      </c>
      <c r="BF54" s="21">
        <f t="shared" si="22"/>
        <v>4931792.0769594992</v>
      </c>
      <c r="BH54" s="21">
        <f t="shared" si="23"/>
        <v>68207.923040500842</v>
      </c>
    </row>
    <row r="55" spans="2:60" x14ac:dyDescent="0.2">
      <c r="B55" s="20">
        <v>51</v>
      </c>
      <c r="C55" s="24">
        <f>'Portfolio Selection'!B52</f>
        <v>8.170396657321095E-3</v>
      </c>
      <c r="D55" s="25">
        <f t="shared" si="35"/>
        <v>3.805839156949008E-4</v>
      </c>
      <c r="E55" s="26">
        <f t="shared" si="24"/>
        <v>1.9508560062057395E-2</v>
      </c>
      <c r="F55" s="19">
        <f t="shared" si="1"/>
        <v>-7536797.1834557978</v>
      </c>
      <c r="H55">
        <f>Data!E52</f>
        <v>-2.4855799637916346E-2</v>
      </c>
      <c r="I55" s="19">
        <f t="shared" si="25"/>
        <v>1.2402626290734719E-3</v>
      </c>
      <c r="J55" s="19">
        <f t="shared" si="2"/>
        <v>3.5217362608143614E-2</v>
      </c>
      <c r="K55" s="19">
        <f t="shared" si="3"/>
        <v>372621.60306683119</v>
      </c>
      <c r="M55" s="19">
        <f>Data!G52</f>
        <v>7.5839577188935381E-3</v>
      </c>
      <c r="N55" s="19">
        <f t="shared" si="26"/>
        <v>2.5407823566935721E-4</v>
      </c>
      <c r="O55" s="19">
        <f t="shared" si="4"/>
        <v>1.5939831732780532E-2</v>
      </c>
      <c r="P55" s="21">
        <f t="shared" si="5"/>
        <v>-676380.71259028686</v>
      </c>
      <c r="R55" s="19">
        <f>Data!I52</f>
        <v>6.6981593533257562E-3</v>
      </c>
      <c r="S55" s="19">
        <f t="shared" si="27"/>
        <v>4.3744832274756956E-4</v>
      </c>
      <c r="T55" s="19">
        <f t="shared" si="6"/>
        <v>2.09152653042597E-2</v>
      </c>
      <c r="U55" s="21">
        <f t="shared" si="7"/>
        <v>3697254.2225777274</v>
      </c>
      <c r="W55" s="19">
        <f>Data!K52</f>
        <v>8.2784346526821422E-3</v>
      </c>
      <c r="X55" s="19">
        <f t="shared" si="28"/>
        <v>5.045352580729369E-4</v>
      </c>
      <c r="Y55" s="19">
        <f t="shared" si="8"/>
        <v>2.2461862301976141E-2</v>
      </c>
      <c r="Z55" s="21">
        <f t="shared" si="9"/>
        <v>-1002872.3058420179</v>
      </c>
      <c r="AB55" s="19">
        <f>Data!M52</f>
        <v>1.3536573157150129E-2</v>
      </c>
      <c r="AC55" s="20">
        <f t="shared" si="29"/>
        <v>5.784737867945461E-4</v>
      </c>
      <c r="AD55" s="20">
        <f t="shared" si="10"/>
        <v>2.4051482008278537E-2</v>
      </c>
      <c r="AE55" s="21">
        <f t="shared" si="11"/>
        <v>2376125.534005329</v>
      </c>
      <c r="AG55" s="19">
        <f>Data!O52</f>
        <v>4.873939756231239E-3</v>
      </c>
      <c r="AH55" s="19">
        <f t="shared" si="30"/>
        <v>1.0705116568168532E-3</v>
      </c>
      <c r="AI55" s="19">
        <f t="shared" si="12"/>
        <v>3.2718674435509354E-2</v>
      </c>
      <c r="AJ55" s="21">
        <f t="shared" si="13"/>
        <v>254348.46462508023</v>
      </c>
      <c r="AL55" s="19">
        <f>Data!Q52</f>
        <v>-5.5594251455993535E-3</v>
      </c>
      <c r="AM55" s="19">
        <f t="shared" si="31"/>
        <v>1.1440857632497975E-3</v>
      </c>
      <c r="AN55" s="19">
        <f t="shared" si="14"/>
        <v>3.3824336848633077E-2</v>
      </c>
      <c r="AO55" s="21">
        <f t="shared" si="15"/>
        <v>906010.86702629749</v>
      </c>
      <c r="AQ55" s="19">
        <f>Data!S52</f>
        <v>1.3419089850056274E-2</v>
      </c>
      <c r="AR55" s="20">
        <f t="shared" si="32"/>
        <v>5.5756175262139862E-4</v>
      </c>
      <c r="AS55" s="20">
        <f t="shared" si="16"/>
        <v>2.3612745554496592E-2</v>
      </c>
      <c r="AT55" s="21">
        <f t="shared" si="17"/>
        <v>1726541.0230451077</v>
      </c>
      <c r="AV55" s="19">
        <f>Data!U52</f>
        <v>3.4541215463420399E-3</v>
      </c>
      <c r="AW55" s="19">
        <f t="shared" si="33"/>
        <v>4.9310229342217375E-4</v>
      </c>
      <c r="AX55" s="19">
        <f t="shared" si="18"/>
        <v>2.220590672371146E-2</v>
      </c>
      <c r="AY55" s="21">
        <f t="shared" si="19"/>
        <v>-4124248.5820379346</v>
      </c>
      <c r="BA55" s="19">
        <f>Data!W52</f>
        <v>4.8069664595673653E-3</v>
      </c>
      <c r="BB55" s="19">
        <f t="shared" si="34"/>
        <v>3.5410981414147512E-4</v>
      </c>
      <c r="BC55" s="19">
        <f t="shared" si="20"/>
        <v>1.8817805773826957E-2</v>
      </c>
      <c r="BD55" s="21">
        <f t="shared" si="21"/>
        <v>8975769.0094363596</v>
      </c>
      <c r="BF55" s="21">
        <f t="shared" si="22"/>
        <v>4968371.939856695</v>
      </c>
      <c r="BH55" s="21">
        <f t="shared" si="23"/>
        <v>31628.060143304989</v>
      </c>
    </row>
    <row r="56" spans="2:60" x14ac:dyDescent="0.2">
      <c r="B56" s="20">
        <v>52</v>
      </c>
      <c r="C56" s="24">
        <f>'Portfolio Selection'!B53</f>
        <v>-1.0980666162773477E-2</v>
      </c>
      <c r="D56" s="25">
        <f t="shared" si="35"/>
        <v>3.6175420364548453E-4</v>
      </c>
      <c r="E56" s="26">
        <f t="shared" si="24"/>
        <v>1.901983710880523E-2</v>
      </c>
      <c r="F56" s="19">
        <f t="shared" si="1"/>
        <v>-7225068.6714235162</v>
      </c>
      <c r="H56">
        <f>Data!E53</f>
        <v>-3.3363378778483846E-2</v>
      </c>
      <c r="I56" s="19">
        <f t="shared" si="25"/>
        <v>1.202915517867478E-3</v>
      </c>
      <c r="J56" s="19">
        <f t="shared" si="2"/>
        <v>3.4683072497509182E-2</v>
      </c>
      <c r="K56" s="19">
        <f t="shared" si="3"/>
        <v>369811.5878729106</v>
      </c>
      <c r="M56" s="19">
        <f>Data!G53</f>
        <v>-3.5428644061578786E-2</v>
      </c>
      <c r="N56" s="19">
        <f t="shared" si="26"/>
        <v>2.4228452641011366E-4</v>
      </c>
      <c r="O56" s="19">
        <f t="shared" si="4"/>
        <v>1.5565491524847959E-2</v>
      </c>
      <c r="P56" s="21">
        <f t="shared" si="5"/>
        <v>-638894.02582649712</v>
      </c>
      <c r="R56" s="19">
        <f>Data!I53</f>
        <v>-5.7289888607598517E-2</v>
      </c>
      <c r="S56" s="19">
        <f t="shared" si="27"/>
        <v>4.1389334370606809E-4</v>
      </c>
      <c r="T56" s="19">
        <f t="shared" si="6"/>
        <v>2.0344368845114563E-2</v>
      </c>
      <c r="U56" s="21">
        <f t="shared" si="7"/>
        <v>3292008.9775784784</v>
      </c>
      <c r="W56" s="19">
        <f>Data!K53</f>
        <v>-1.7883621015576993E-2</v>
      </c>
      <c r="X56" s="19">
        <f t="shared" si="28"/>
        <v>4.7837509140648434E-4</v>
      </c>
      <c r="Y56" s="19">
        <f t="shared" si="8"/>
        <v>2.1871787567697441E-2</v>
      </c>
      <c r="Z56" s="21">
        <f t="shared" si="9"/>
        <v>-944396.9381369456</v>
      </c>
      <c r="AB56" s="19">
        <f>Data!M53</f>
        <v>-3.6803413639299114E-2</v>
      </c>
      <c r="AC56" s="20">
        <f t="shared" si="29"/>
        <v>5.5475968835720592E-4</v>
      </c>
      <c r="AD56" s="20">
        <f t="shared" si="10"/>
        <v>2.3553337095987184E-2</v>
      </c>
      <c r="AE56" s="21">
        <f t="shared" si="11"/>
        <v>2214078.363737918</v>
      </c>
      <c r="AG56" s="19">
        <f>Data!O53</f>
        <v>-1.7454405867674588E-2</v>
      </c>
      <c r="AH56" s="19">
        <f t="shared" si="30"/>
        <v>1.0077062747326844E-3</v>
      </c>
      <c r="AI56" s="19">
        <f t="shared" si="12"/>
        <v>3.1744389657586497E-2</v>
      </c>
      <c r="AJ56" s="21">
        <f t="shared" si="13"/>
        <v>251060.59078348477</v>
      </c>
      <c r="AL56" s="19">
        <f>Data!Q53</f>
        <v>-3.6909828628768189E-2</v>
      </c>
      <c r="AM56" s="19">
        <f t="shared" si="31"/>
        <v>1.077295049931781E-3</v>
      </c>
      <c r="AN56" s="19">
        <f t="shared" si="14"/>
        <v>3.2822173144564648E-2</v>
      </c>
      <c r="AO56" s="21">
        <f t="shared" si="15"/>
        <v>876089.00585663738</v>
      </c>
      <c r="AQ56" s="19">
        <f>Data!S53</f>
        <v>-1.6778328022854862E-2</v>
      </c>
      <c r="AR56" s="20">
        <f t="shared" si="32"/>
        <v>5.3491236580834772E-4</v>
      </c>
      <c r="AS56" s="20">
        <f t="shared" si="16"/>
        <v>2.3128172556610427E-2</v>
      </c>
      <c r="AT56" s="21">
        <f t="shared" si="17"/>
        <v>1677015.2037216306</v>
      </c>
      <c r="AV56" s="19">
        <f>Data!U53</f>
        <v>-1.0879179142143484E-2</v>
      </c>
      <c r="AW56" s="19">
        <f t="shared" si="33"/>
        <v>4.6423201315625752E-4</v>
      </c>
      <c r="AX56" s="19">
        <f t="shared" si="18"/>
        <v>2.1546044025673425E-2</v>
      </c>
      <c r="AY56" s="21">
        <f t="shared" si="19"/>
        <v>-4033232.1147734765</v>
      </c>
      <c r="BA56" s="19">
        <f>Data!W53</f>
        <v>-2.5512516678431161E-2</v>
      </c>
      <c r="BB56" s="19">
        <f t="shared" si="34"/>
        <v>3.3424964088559097E-4</v>
      </c>
      <c r="BC56" s="19">
        <f t="shared" si="20"/>
        <v>1.8282495477521414E-2</v>
      </c>
      <c r="BD56" s="21">
        <f t="shared" si="21"/>
        <v>8642066.6209935118</v>
      </c>
      <c r="BF56" s="21">
        <f t="shared" si="22"/>
        <v>4480538.6003841357</v>
      </c>
      <c r="BH56" s="21">
        <f t="shared" si="23"/>
        <v>519461.39961586427</v>
      </c>
    </row>
    <row r="57" spans="2:60" x14ac:dyDescent="0.2">
      <c r="B57" s="20">
        <v>53</v>
      </c>
      <c r="C57" s="24">
        <f>'Portfolio Selection'!B54</f>
        <v>-1.2998619648300314E-3</v>
      </c>
      <c r="D57" s="25">
        <f t="shared" si="35"/>
        <v>3.4728345318945215E-4</v>
      </c>
      <c r="E57" s="26">
        <f t="shared" si="24"/>
        <v>1.8635542739331531E-2</v>
      </c>
      <c r="F57" s="19">
        <f t="shared" si="1"/>
        <v>-7383907.8103573779</v>
      </c>
      <c r="H57">
        <f>Data!E54</f>
        <v>-3.8957237228935897E-2</v>
      </c>
      <c r="I57" s="19">
        <f t="shared" si="25"/>
        <v>1.1975274894064243E-3</v>
      </c>
      <c r="J57" s="19">
        <f t="shared" si="2"/>
        <v>3.4605310133076751E-2</v>
      </c>
      <c r="K57" s="19">
        <f t="shared" si="3"/>
        <v>368014.69305335276</v>
      </c>
      <c r="M57" s="19">
        <f>Data!G54</f>
        <v>-5.5129261133191748E-3</v>
      </c>
      <c r="N57" s="19">
        <f t="shared" si="26"/>
        <v>3.0305878402802939E-4</v>
      </c>
      <c r="O57" s="19">
        <f t="shared" si="4"/>
        <v>1.7408583630727382E-2</v>
      </c>
      <c r="P57" s="21">
        <f t="shared" si="5"/>
        <v>-665585.61871650582</v>
      </c>
      <c r="R57" s="19">
        <f>Data!I54</f>
        <v>1.5035969726858456E-4</v>
      </c>
      <c r="S57" s="19">
        <f t="shared" si="27"/>
        <v>5.8598762328396692E-4</v>
      </c>
      <c r="T57" s="19">
        <f t="shared" si="6"/>
        <v>2.4207181233757202E-2</v>
      </c>
      <c r="U57" s="21">
        <f t="shared" si="7"/>
        <v>3656676.0903326408</v>
      </c>
      <c r="W57" s="19">
        <f>Data!K54</f>
        <v>-4.6269140622654178E-3</v>
      </c>
      <c r="X57" s="19">
        <f t="shared" si="28"/>
        <v>4.6886201995982249E-4</v>
      </c>
      <c r="Y57" s="19">
        <f t="shared" si="8"/>
        <v>2.1653221930230671E-2</v>
      </c>
      <c r="Z57" s="21">
        <f t="shared" si="9"/>
        <v>-974170.3930554667</v>
      </c>
      <c r="AB57" s="19">
        <f>Data!M54</f>
        <v>-2.0256130319511401E-2</v>
      </c>
      <c r="AC57" s="20">
        <f t="shared" si="29"/>
        <v>6.0274358238609441E-4</v>
      </c>
      <c r="AD57" s="20">
        <f t="shared" si="10"/>
        <v>2.4550836694216642E-2</v>
      </c>
      <c r="AE57" s="21">
        <f t="shared" si="11"/>
        <v>2270307.437381105</v>
      </c>
      <c r="AG57" s="19">
        <f>Data!O54</f>
        <v>5.6589192136498514E-3</v>
      </c>
      <c r="AH57" s="19">
        <f t="shared" si="30"/>
        <v>9.655232753003341E-4</v>
      </c>
      <c r="AI57" s="19">
        <f t="shared" si="12"/>
        <v>3.1072870406519158E-2</v>
      </c>
      <c r="AJ57" s="21">
        <f t="shared" si="13"/>
        <v>254504.44697038815</v>
      </c>
      <c r="AL57" s="19">
        <f>Data!Q54</f>
        <v>1.8625196579990271E-2</v>
      </c>
      <c r="AM57" s="19">
        <f t="shared" si="31"/>
        <v>1.0943974739001763E-3</v>
      </c>
      <c r="AN57" s="19">
        <f t="shared" si="14"/>
        <v>3.3081678825298097E-2</v>
      </c>
      <c r="AO57" s="21">
        <f t="shared" si="15"/>
        <v>928677.71844259615</v>
      </c>
      <c r="AQ57" s="19">
        <f>Data!S54</f>
        <v>1.0329084202617515E-2</v>
      </c>
      <c r="AR57" s="20">
        <f t="shared" si="32"/>
        <v>5.1970836133439786E-4</v>
      </c>
      <c r="AS57" s="20">
        <f t="shared" si="16"/>
        <v>2.279711300437838E-2</v>
      </c>
      <c r="AT57" s="21">
        <f t="shared" si="17"/>
        <v>1722130.6374208585</v>
      </c>
      <c r="AV57" s="19">
        <f>Data!U54</f>
        <v>-2.3842591241977143E-2</v>
      </c>
      <c r="AW57" s="19">
        <f t="shared" si="33"/>
        <v>4.4347948469529306E-4</v>
      </c>
      <c r="AX57" s="19">
        <f t="shared" si="18"/>
        <v>2.1058952602047733E-2</v>
      </c>
      <c r="AY57" s="21">
        <f t="shared" si="19"/>
        <v>-3946793.5730607258</v>
      </c>
      <c r="BA57" s="19">
        <f>Data!W54</f>
        <v>-7.4261255795947641E-3</v>
      </c>
      <c r="BB57" s="19">
        <f t="shared" si="34"/>
        <v>3.5324797286848922E-4</v>
      </c>
      <c r="BC57" s="19">
        <f t="shared" si="20"/>
        <v>1.8794892201566073E-2</v>
      </c>
      <c r="BD57" s="21">
        <f t="shared" si="21"/>
        <v>8844269.3304759841</v>
      </c>
      <c r="BF57" s="21">
        <f t="shared" si="22"/>
        <v>5074122.9588868488</v>
      </c>
      <c r="BH57" s="21">
        <f t="shared" si="23"/>
        <v>-74122.958886848763</v>
      </c>
    </row>
    <row r="58" spans="2:60" x14ac:dyDescent="0.2">
      <c r="B58" s="20">
        <v>54</v>
      </c>
      <c r="C58" s="24">
        <f>'Portfolio Selection'!B55</f>
        <v>2.6525741232112252E-2</v>
      </c>
      <c r="D58" s="25">
        <f t="shared" si="35"/>
        <v>3.2654782446574172E-4</v>
      </c>
      <c r="E58" s="26">
        <f t="shared" si="24"/>
        <v>1.8070634312766714E-2</v>
      </c>
      <c r="F58" s="19">
        <f t="shared" si="1"/>
        <v>-7865093.6360062743</v>
      </c>
      <c r="H58">
        <f>Data!E55</f>
        <v>4.1917283809089385E-2</v>
      </c>
      <c r="I58" s="19">
        <f t="shared" si="25"/>
        <v>1.2167358199927341E-3</v>
      </c>
      <c r="J58" s="19">
        <f t="shared" si="2"/>
        <v>3.4881740495461722E-2</v>
      </c>
      <c r="K58" s="19">
        <f t="shared" si="3"/>
        <v>393545.60434503341</v>
      </c>
      <c r="M58" s="19">
        <f>Data!G55</f>
        <v>3.9681699065252853E-2</v>
      </c>
      <c r="N58" s="19">
        <f t="shared" si="26"/>
        <v>2.8669879824620259E-4</v>
      </c>
      <c r="O58" s="19">
        <f t="shared" si="4"/>
        <v>1.6932182323794016E-2</v>
      </c>
      <c r="P58" s="21">
        <f t="shared" si="5"/>
        <v>-701823.92811299441</v>
      </c>
      <c r="R58" s="19">
        <f>Data!I55</f>
        <v>4.4417464647521547E-2</v>
      </c>
      <c r="S58" s="19">
        <f t="shared" si="27"/>
        <v>5.5082972236924262E-4</v>
      </c>
      <c r="T58" s="19">
        <f t="shared" si="6"/>
        <v>2.3469761872870431E-2</v>
      </c>
      <c r="U58" s="21">
        <f t="shared" si="7"/>
        <v>3900414.1388479974</v>
      </c>
      <c r="W58" s="19">
        <f>Data!K55</f>
        <v>3.439360885706437E-2</v>
      </c>
      <c r="X58" s="19">
        <f t="shared" si="28"/>
        <v>4.4201479878660849E-4</v>
      </c>
      <c r="Y58" s="19">
        <f t="shared" si="8"/>
        <v>2.1024147991930815E-2</v>
      </c>
      <c r="Z58" s="21">
        <f t="shared" si="9"/>
        <v>-1065347.6619136587</v>
      </c>
      <c r="AB58" s="19">
        <f>Data!M55</f>
        <v>4.0110001399186745E-2</v>
      </c>
      <c r="AC58" s="20">
        <f t="shared" si="29"/>
        <v>5.9119761637419041E-4</v>
      </c>
      <c r="AD58" s="20">
        <f t="shared" si="10"/>
        <v>2.4314555648298212E-2</v>
      </c>
      <c r="AE58" s="21">
        <f t="shared" si="11"/>
        <v>2458988.6008522976</v>
      </c>
      <c r="AG58" s="19">
        <f>Data!O55</f>
        <v>4.0411153294060989E-2</v>
      </c>
      <c r="AH58" s="19">
        <f t="shared" si="30"/>
        <v>9.0951328078231095E-4</v>
      </c>
      <c r="AI58" s="19">
        <f t="shared" si="12"/>
        <v>3.0158137886519304E-2</v>
      </c>
      <c r="AJ58" s="21">
        <f t="shared" si="13"/>
        <v>259952.14199441043</v>
      </c>
      <c r="AL58" s="19">
        <f>Data!Q55</f>
        <v>4.1701624880893975E-2</v>
      </c>
      <c r="AM58" s="19">
        <f t="shared" si="31"/>
        <v>1.0495475023247626E-3</v>
      </c>
      <c r="AN58" s="19">
        <f t="shared" si="14"/>
        <v>3.2396720548919185E-2</v>
      </c>
      <c r="AO58" s="21">
        <f t="shared" si="15"/>
        <v>951246.1890026941</v>
      </c>
      <c r="AQ58" s="19">
        <f>Data!S55</f>
        <v>4.5022541897982722E-2</v>
      </c>
      <c r="AR58" s="20">
        <f t="shared" si="32"/>
        <v>4.9492725848221983E-4</v>
      </c>
      <c r="AS58" s="20">
        <f t="shared" si="16"/>
        <v>2.224696065718236E-2</v>
      </c>
      <c r="AT58" s="21">
        <f t="shared" si="17"/>
        <v>1782257.4153553077</v>
      </c>
      <c r="AV58" s="19">
        <f>Data!U55</f>
        <v>4.536654708743481E-2</v>
      </c>
      <c r="AW58" s="19">
        <f t="shared" si="33"/>
        <v>4.5097886504149578E-4</v>
      </c>
      <c r="AX58" s="19">
        <f t="shared" si="18"/>
        <v>2.1236262972601741E-2</v>
      </c>
      <c r="AY58" s="21">
        <f t="shared" si="19"/>
        <v>-4397201.1988909421</v>
      </c>
      <c r="BA58" s="19">
        <f>Data!W55</f>
        <v>4.2347764314312211E-2</v>
      </c>
      <c r="BB58" s="19">
        <f t="shared" si="34"/>
        <v>3.3536193496381454E-4</v>
      </c>
      <c r="BC58" s="19">
        <f t="shared" si="20"/>
        <v>1.8312889858343347E-2</v>
      </c>
      <c r="BD58" s="21">
        <f t="shared" si="21"/>
        <v>9391557.3516700137</v>
      </c>
      <c r="BF58" s="21">
        <f t="shared" si="22"/>
        <v>5108495.0171438847</v>
      </c>
      <c r="BH58" s="21">
        <f t="shared" si="23"/>
        <v>-108495.01714388467</v>
      </c>
    </row>
    <row r="59" spans="2:60" x14ac:dyDescent="0.2">
      <c r="B59" s="20">
        <v>55</v>
      </c>
      <c r="C59" s="24">
        <f>'Portfolio Selection'!B56</f>
        <v>-6.3535259311839924E-3</v>
      </c>
      <c r="D59" s="25">
        <f t="shared" si="35"/>
        <v>3.4917185187257607E-4</v>
      </c>
      <c r="E59" s="26">
        <f t="shared" si="24"/>
        <v>1.8686140636112531E-2</v>
      </c>
      <c r="F59" s="19">
        <f t="shared" si="1"/>
        <v>-7299333.1202848013</v>
      </c>
      <c r="H59">
        <f>Data!E56</f>
        <v>1.640664401975825E-3</v>
      </c>
      <c r="I59" s="19">
        <f t="shared" si="25"/>
        <v>1.2491551917090749E-3</v>
      </c>
      <c r="J59" s="19">
        <f t="shared" si="2"/>
        <v>3.5343389646567219E-2</v>
      </c>
      <c r="K59" s="19">
        <f t="shared" si="3"/>
        <v>380872.8585723266</v>
      </c>
      <c r="M59" s="19">
        <f>Data!G56</f>
        <v>2.3388779342001149E-3</v>
      </c>
      <c r="N59" s="19">
        <f t="shared" si="26"/>
        <v>3.6397510479374784E-4</v>
      </c>
      <c r="O59" s="19">
        <f t="shared" si="4"/>
        <v>1.9078131585502492E-2</v>
      </c>
      <c r="P59" s="21">
        <f t="shared" si="5"/>
        <v>-671569.47374432266</v>
      </c>
      <c r="R59" s="19">
        <f>Data!I56</f>
        <v>-2.0160320064777928E-3</v>
      </c>
      <c r="S59" s="19">
        <f t="shared" si="27"/>
        <v>6.3615460896991778E-4</v>
      </c>
      <c r="T59" s="19">
        <f t="shared" si="6"/>
        <v>2.5222105561786824E-2</v>
      </c>
      <c r="U59" s="21">
        <f t="shared" si="7"/>
        <v>3645545.363154565</v>
      </c>
      <c r="W59" s="19">
        <f>Data!K56</f>
        <v>-9.8241898678376009E-3</v>
      </c>
      <c r="X59" s="19">
        <f t="shared" si="28"/>
        <v>4.8646913067217621E-4</v>
      </c>
      <c r="Y59" s="19">
        <f t="shared" si="8"/>
        <v>2.2056045218310925E-2</v>
      </c>
      <c r="Z59" s="21">
        <f t="shared" si="9"/>
        <v>-962746.71967363195</v>
      </c>
      <c r="AB59" s="19">
        <f>Data!M56</f>
        <v>7.6628858121590773E-3</v>
      </c>
      <c r="AC59" s="20">
        <f t="shared" si="29"/>
        <v>6.5225449212630477E-4</v>
      </c>
      <c r="AD59" s="20">
        <f t="shared" si="10"/>
        <v>2.5539273523855467E-2</v>
      </c>
      <c r="AE59" s="21">
        <f t="shared" si="11"/>
        <v>2356090.6105561922</v>
      </c>
      <c r="AG59" s="19">
        <f>Data!O56</f>
        <v>-2.2260073260494629E-3</v>
      </c>
      <c r="AH59" s="19">
        <f t="shared" si="30"/>
        <v>9.5292616256873819E-4</v>
      </c>
      <c r="AI59" s="19">
        <f t="shared" si="12"/>
        <v>3.0869502143195282E-2</v>
      </c>
      <c r="AJ59" s="21">
        <f t="shared" si="13"/>
        <v>253308.30984353815</v>
      </c>
      <c r="AL59" s="19">
        <f>Data!Q56</f>
        <v>1.4865156921716829E-2</v>
      </c>
      <c r="AM59" s="19">
        <f t="shared" si="31"/>
        <v>1.0909161832476845E-3</v>
      </c>
      <c r="AN59" s="19">
        <f t="shared" si="14"/>
        <v>3.3029020319223584E-2</v>
      </c>
      <c r="AO59" s="21">
        <f t="shared" si="15"/>
        <v>925158.09820413508</v>
      </c>
      <c r="AQ59" s="19">
        <f>Data!S56</f>
        <v>9.955649488287489E-3</v>
      </c>
      <c r="AR59" s="20">
        <f t="shared" si="32"/>
        <v>5.8685337971062332E-4</v>
      </c>
      <c r="AS59" s="20">
        <f t="shared" si="16"/>
        <v>2.4225056856705691E-2</v>
      </c>
      <c r="AT59" s="21">
        <f t="shared" si="17"/>
        <v>1720518.1542925637</v>
      </c>
      <c r="AV59" s="19">
        <f>Data!U56</f>
        <v>-2.9457937685583068E-3</v>
      </c>
      <c r="AW59" s="19">
        <f t="shared" si="33"/>
        <v>5.4740754881719251E-4</v>
      </c>
      <c r="AX59" s="19">
        <f t="shared" si="18"/>
        <v>2.3396742269324429E-2</v>
      </c>
      <c r="AY59" s="21">
        <f t="shared" si="19"/>
        <v>-4085462.7833790025</v>
      </c>
      <c r="BA59" s="19">
        <f>Data!W56</f>
        <v>1.9896972504864796E-3</v>
      </c>
      <c r="BB59" s="19">
        <f t="shared" si="34"/>
        <v>4.2284020741121782E-4</v>
      </c>
      <c r="BC59" s="19">
        <f t="shared" si="20"/>
        <v>2.056307874349602E-2</v>
      </c>
      <c r="BD59" s="21">
        <f t="shared" si="21"/>
        <v>8943693.190378882</v>
      </c>
      <c r="BF59" s="21">
        <f t="shared" si="22"/>
        <v>5206074.4879204445</v>
      </c>
      <c r="BH59" s="21">
        <f t="shared" si="23"/>
        <v>-206074.48792044446</v>
      </c>
    </row>
    <row r="60" spans="2:60" x14ac:dyDescent="0.2">
      <c r="B60" s="20">
        <v>56</v>
      </c>
      <c r="C60" s="24">
        <f>'Portfolio Selection'!B57</f>
        <v>2.5461266156687075E-3</v>
      </c>
      <c r="D60" s="25">
        <f t="shared" si="35"/>
        <v>3.3064357826571514E-4</v>
      </c>
      <c r="E60" s="26">
        <f t="shared" si="24"/>
        <v>1.818360740517995E-2</v>
      </c>
      <c r="F60" s="19">
        <f t="shared" si="1"/>
        <v>-7449554.176394565</v>
      </c>
      <c r="H60">
        <f>Data!E57</f>
        <v>-1.6196016534239185E-2</v>
      </c>
      <c r="I60" s="19">
        <f t="shared" si="25"/>
        <v>1.1743673869873249E-3</v>
      </c>
      <c r="J60" s="19">
        <f t="shared" si="2"/>
        <v>3.4269044150476755E-2</v>
      </c>
      <c r="K60" s="19">
        <f t="shared" si="3"/>
        <v>375179.33797532448</v>
      </c>
      <c r="M60" s="19">
        <f>Data!G57</f>
        <v>1.258884287043956E-2</v>
      </c>
      <c r="N60" s="19">
        <f t="shared" si="26"/>
        <v>3.4246481950558823E-4</v>
      </c>
      <c r="O60" s="19">
        <f t="shared" si="4"/>
        <v>1.8505805021819186E-2</v>
      </c>
      <c r="P60" s="21">
        <f t="shared" si="5"/>
        <v>-679166.1459624439</v>
      </c>
      <c r="R60" s="19">
        <f>Data!I57</f>
        <v>5.606051631650363E-3</v>
      </c>
      <c r="S60" s="19">
        <f t="shared" si="27"/>
        <v>5.9822919553479119E-4</v>
      </c>
      <c r="T60" s="19">
        <f t="shared" si="6"/>
        <v>2.4458724323537219E-2</v>
      </c>
      <c r="U60" s="21">
        <f t="shared" si="7"/>
        <v>3685489.6955679073</v>
      </c>
      <c r="W60" s="19">
        <f>Data!K57</f>
        <v>-7.8465435401965464E-3</v>
      </c>
      <c r="X60" s="19">
        <f t="shared" si="28"/>
        <v>4.6307186522540501E-4</v>
      </c>
      <c r="Y60" s="19">
        <f t="shared" si="8"/>
        <v>2.1519104656685998E-2</v>
      </c>
      <c r="Z60" s="21">
        <f t="shared" si="9"/>
        <v>-966729.22840084205</v>
      </c>
      <c r="AB60" s="19">
        <f>Data!M57</f>
        <v>1.6949544261557776E-3</v>
      </c>
      <c r="AC60" s="20">
        <f t="shared" si="29"/>
        <v>6.1664241173693777E-4</v>
      </c>
      <c r="AD60" s="20">
        <f t="shared" si="10"/>
        <v>2.483228567282798E-2</v>
      </c>
      <c r="AE60" s="21">
        <f t="shared" si="11"/>
        <v>2338418.2051679576</v>
      </c>
      <c r="AG60" s="19">
        <f>Data!O57</f>
        <v>1.3007058756205867E-2</v>
      </c>
      <c r="AH60" s="19">
        <f t="shared" si="30"/>
        <v>8.9604789933155147E-4</v>
      </c>
      <c r="AI60" s="19">
        <f t="shared" si="12"/>
        <v>2.9934059185675963E-2</v>
      </c>
      <c r="AJ60" s="21">
        <f t="shared" si="13"/>
        <v>255692.01212865402</v>
      </c>
      <c r="AL60" s="19">
        <f>Data!Q57</f>
        <v>2.0100330751602977E-3</v>
      </c>
      <c r="AM60" s="19">
        <f t="shared" si="31"/>
        <v>1.0387195856712593E-3</v>
      </c>
      <c r="AN60" s="19">
        <f t="shared" si="14"/>
        <v>3.2229172897722015E-2</v>
      </c>
      <c r="AO60" s="21">
        <f t="shared" si="15"/>
        <v>913076.37212495808</v>
      </c>
      <c r="AQ60" s="19">
        <f>Data!S57</f>
        <v>1.3596074067909537E-2</v>
      </c>
      <c r="AR60" s="20">
        <f t="shared" si="32"/>
        <v>5.5758907433200425E-4</v>
      </c>
      <c r="AS60" s="20">
        <f t="shared" si="16"/>
        <v>2.3613324084762067E-2</v>
      </c>
      <c r="AT60" s="21">
        <f t="shared" si="17"/>
        <v>1726827.4090154537</v>
      </c>
      <c r="AV60" s="19">
        <f>Data!U57</f>
        <v>9.7460241408641821E-3</v>
      </c>
      <c r="AW60" s="19">
        <f t="shared" si="33"/>
        <v>5.1508375794377355E-4</v>
      </c>
      <c r="AX60" s="19">
        <f t="shared" si="18"/>
        <v>2.2695456768784664E-2</v>
      </c>
      <c r="AY60" s="21">
        <f t="shared" si="19"/>
        <v>-4161989.9237317177</v>
      </c>
      <c r="BA60" s="19">
        <f>Data!W57</f>
        <v>8.3875402596578531E-3</v>
      </c>
      <c r="BB60" s="19">
        <f t="shared" si="34"/>
        <v>3.9770732867546035E-4</v>
      </c>
      <c r="BC60" s="19">
        <f t="shared" si="20"/>
        <v>1.9942600850326928E-2</v>
      </c>
      <c r="BD60" s="21">
        <f t="shared" si="21"/>
        <v>9009148.4227303285</v>
      </c>
      <c r="BF60" s="21">
        <f t="shared" si="22"/>
        <v>5046391.9802210145</v>
      </c>
      <c r="BH60" s="21">
        <f t="shared" si="23"/>
        <v>-46391.98022101447</v>
      </c>
    </row>
    <row r="61" spans="2:60" x14ac:dyDescent="0.2">
      <c r="B61" s="20">
        <v>57</v>
      </c>
      <c r="C61" s="24">
        <f>'Portfolio Selection'!B58</f>
        <v>5.7053999036703598E-3</v>
      </c>
      <c r="D61" s="25">
        <f t="shared" si="35"/>
        <v>3.1119392921435322E-4</v>
      </c>
      <c r="E61" s="26">
        <f t="shared" si="24"/>
        <v>1.7640689590102572E-2</v>
      </c>
      <c r="F61" s="19">
        <f t="shared" si="1"/>
        <v>-7506946.6987630278</v>
      </c>
      <c r="H61">
        <f>Data!E58</f>
        <v>-3.0792479792755553E-2</v>
      </c>
      <c r="I61" s="19">
        <f t="shared" si="25"/>
        <v>1.1196440008627265E-3</v>
      </c>
      <c r="J61" s="19">
        <f t="shared" si="2"/>
        <v>3.3461081884223746E-2</v>
      </c>
      <c r="K61" s="19">
        <f t="shared" si="3"/>
        <v>370269.03953135811</v>
      </c>
      <c r="M61" s="19">
        <f>Data!G58</f>
        <v>-3.4661814994252317E-3</v>
      </c>
      <c r="N61" s="19">
        <f t="shared" si="26"/>
        <v>3.3142566822424991E-4</v>
      </c>
      <c r="O61" s="19">
        <f t="shared" si="4"/>
        <v>1.8205100060814002E-2</v>
      </c>
      <c r="P61" s="21">
        <f t="shared" si="5"/>
        <v>-667305.85926016048</v>
      </c>
      <c r="R61" s="19">
        <f>Data!I58</f>
        <v>-8.7573270411072275E-3</v>
      </c>
      <c r="S61" s="19">
        <f t="shared" si="27"/>
        <v>5.6422111269650746E-4</v>
      </c>
      <c r="T61" s="19">
        <f t="shared" si="6"/>
        <v>2.3753338979952007E-2</v>
      </c>
      <c r="U61" s="21">
        <f t="shared" si="7"/>
        <v>3608235.573783074</v>
      </c>
      <c r="W61" s="19">
        <f>Data!K58</f>
        <v>-6.2383214729480512E-3</v>
      </c>
      <c r="X61" s="19">
        <f t="shared" si="28"/>
        <v>4.3898164804357265E-4</v>
      </c>
      <c r="Y61" s="19">
        <f t="shared" si="8"/>
        <v>2.0951888889634094E-2</v>
      </c>
      <c r="Z61" s="21">
        <f t="shared" si="9"/>
        <v>-970026.45419545041</v>
      </c>
      <c r="AB61" s="19">
        <f>Data!M58</f>
        <v>-1.2782497903991415E-2</v>
      </c>
      <c r="AC61" s="20">
        <f t="shared" si="29"/>
        <v>5.7981623926312616E-4</v>
      </c>
      <c r="AD61" s="20">
        <f t="shared" si="10"/>
        <v>2.4079373730708325E-2</v>
      </c>
      <c r="AE61" s="21">
        <f t="shared" si="11"/>
        <v>2292740.0115737389</v>
      </c>
      <c r="AG61" s="19">
        <f>Data!O58</f>
        <v>-2.7539536493712517E-4</v>
      </c>
      <c r="AH61" s="19">
        <f t="shared" si="30"/>
        <v>8.5243604002090188E-4</v>
      </c>
      <c r="AI61" s="19">
        <f t="shared" si="12"/>
        <v>2.9196507325721373E-2</v>
      </c>
      <c r="AJ61" s="21">
        <f t="shared" si="13"/>
        <v>253603.2074385657</v>
      </c>
      <c r="AL61" s="19">
        <f>Data!Q58</f>
        <v>-3.7508606860171441E-2</v>
      </c>
      <c r="AM61" s="19">
        <f t="shared" si="31"/>
        <v>9.7663882450877803E-4</v>
      </c>
      <c r="AN61" s="19">
        <f t="shared" si="14"/>
        <v>3.125122116828042E-2</v>
      </c>
      <c r="AO61" s="21">
        <f t="shared" si="15"/>
        <v>873730.32001932489</v>
      </c>
      <c r="AQ61" s="19">
        <f>Data!S58</f>
        <v>9.8129039947253277E-3</v>
      </c>
      <c r="AR61" s="20">
        <f t="shared" si="32"/>
        <v>5.3522492367568894E-4</v>
      </c>
      <c r="AS61" s="20">
        <f t="shared" si="16"/>
        <v>2.3134928650758554E-2</v>
      </c>
      <c r="AT61" s="21">
        <f t="shared" si="17"/>
        <v>1721023.2598684153</v>
      </c>
      <c r="AV61" s="19">
        <f>Data!U58</f>
        <v>-5.6246946477672899E-3</v>
      </c>
      <c r="AW61" s="19">
        <f t="shared" si="33"/>
        <v>4.8987783166040558E-4</v>
      </c>
      <c r="AX61" s="19">
        <f t="shared" si="18"/>
        <v>2.2133183947647603E-2</v>
      </c>
      <c r="AY61" s="21">
        <f t="shared" si="19"/>
        <v>-4067793.0676115104</v>
      </c>
      <c r="BA61" s="19">
        <f>Data!W58</f>
        <v>-5.7228326548391167E-3</v>
      </c>
      <c r="BB61" s="19">
        <f t="shared" si="34"/>
        <v>3.7806593885137557E-4</v>
      </c>
      <c r="BC61" s="19">
        <f t="shared" si="20"/>
        <v>1.9443917785553804E-2</v>
      </c>
      <c r="BD61" s="21">
        <f t="shared" si="21"/>
        <v>8864642.0522167273</v>
      </c>
      <c r="BF61" s="21">
        <f t="shared" si="22"/>
        <v>4772171.3846010566</v>
      </c>
      <c r="BH61" s="21">
        <f t="shared" si="23"/>
        <v>227828.61539894342</v>
      </c>
    </row>
    <row r="62" spans="2:60" x14ac:dyDescent="0.2">
      <c r="B62" s="20">
        <v>58</v>
      </c>
      <c r="C62" s="24">
        <f>'Portfolio Selection'!B59</f>
        <v>3.5756909053751883E-3</v>
      </c>
      <c r="D62" s="25">
        <f t="shared" si="35"/>
        <v>2.9447538874514013E-4</v>
      </c>
      <c r="E62" s="26">
        <f t="shared" si="24"/>
        <v>1.716028521747643E-2</v>
      </c>
      <c r="F62" s="19">
        <f t="shared" si="1"/>
        <v>-7470942.4728167523</v>
      </c>
      <c r="H62">
        <f>Data!E59</f>
        <v>5.4832161279514601E-3</v>
      </c>
      <c r="I62" s="19">
        <f t="shared" si="25"/>
        <v>1.1093559695181984E-3</v>
      </c>
      <c r="J62" s="19">
        <f t="shared" si="2"/>
        <v>3.3306995804458235E-2</v>
      </c>
      <c r="K62" s="19">
        <f t="shared" si="3"/>
        <v>382169.51196137932</v>
      </c>
      <c r="M62" s="19">
        <f>Data!G59</f>
        <v>3.6435356045952639E-3</v>
      </c>
      <c r="N62" s="19">
        <f t="shared" si="26"/>
        <v>3.1226099298201234E-4</v>
      </c>
      <c r="O62" s="19">
        <f t="shared" si="4"/>
        <v>1.7670908097265754E-2</v>
      </c>
      <c r="P62" s="21">
        <f t="shared" si="5"/>
        <v>-672708.20059147512</v>
      </c>
      <c r="R62" s="19">
        <f>Data!I59</f>
        <v>1.8836759983470942E-2</v>
      </c>
      <c r="S62" s="19">
        <f t="shared" si="27"/>
        <v>5.3496929254901143E-4</v>
      </c>
      <c r="T62" s="19">
        <f t="shared" si="6"/>
        <v>2.3129403203476985E-2</v>
      </c>
      <c r="U62" s="21">
        <f t="shared" si="7"/>
        <v>3761105.4796609282</v>
      </c>
      <c r="W62" s="19">
        <f>Data!K59</f>
        <v>-7.9579561216865987E-3</v>
      </c>
      <c r="X62" s="19">
        <f t="shared" si="28"/>
        <v>4.1497774844894894E-4</v>
      </c>
      <c r="Y62" s="19">
        <f t="shared" si="8"/>
        <v>2.0371002637301606E-2</v>
      </c>
      <c r="Z62" s="21">
        <f t="shared" si="9"/>
        <v>-965446.56602185883</v>
      </c>
      <c r="AB62" s="19">
        <f>Data!M59</f>
        <v>-9.4787143542588576E-3</v>
      </c>
      <c r="AC62" s="20">
        <f t="shared" si="29"/>
        <v>5.548308000672713E-4</v>
      </c>
      <c r="AD62" s="20">
        <f t="shared" si="10"/>
        <v>2.3554846636462554E-2</v>
      </c>
      <c r="AE62" s="21">
        <f t="shared" si="11"/>
        <v>2302532.6589597519</v>
      </c>
      <c r="AG62" s="19">
        <f>Data!O59</f>
        <v>6.0330375420271322E-3</v>
      </c>
      <c r="AH62" s="19">
        <f t="shared" si="30"/>
        <v>8.0129442817606939E-4</v>
      </c>
      <c r="AI62" s="19">
        <f t="shared" si="12"/>
        <v>2.8307144472307151E-2</v>
      </c>
      <c r="AJ62" s="21">
        <f t="shared" si="13"/>
        <v>254650.34860643832</v>
      </c>
      <c r="AL62" s="19">
        <f>Data!Q59</f>
        <v>-2.8905840696226568E-2</v>
      </c>
      <c r="AM62" s="19">
        <f t="shared" si="31"/>
        <v>1.0024542303537054E-3</v>
      </c>
      <c r="AN62" s="19">
        <f t="shared" si="14"/>
        <v>3.1661557610984735E-2</v>
      </c>
      <c r="AO62" s="21">
        <f t="shared" si="15"/>
        <v>882682.31802003202</v>
      </c>
      <c r="AQ62" s="19">
        <f>Data!S59</f>
        <v>-6.796819773549392E-3</v>
      </c>
      <c r="AR62" s="20">
        <f t="shared" si="32"/>
        <v>5.0888901334372933E-4</v>
      </c>
      <c r="AS62" s="20">
        <f t="shared" si="16"/>
        <v>2.2558568512734342E-2</v>
      </c>
      <c r="AT62" s="21">
        <f t="shared" si="17"/>
        <v>1693252.1593072675</v>
      </c>
      <c r="AV62" s="19">
        <f>Data!U59</f>
        <v>3.526882420946909E-4</v>
      </c>
      <c r="AW62" s="19">
        <f t="shared" si="33"/>
        <v>4.6238339315361851E-4</v>
      </c>
      <c r="AX62" s="19">
        <f t="shared" si="18"/>
        <v>2.1503101942594666E-2</v>
      </c>
      <c r="AY62" s="21">
        <f t="shared" si="19"/>
        <v>-4105073.4101410443</v>
      </c>
      <c r="BA62" s="19">
        <f>Data!W59</f>
        <v>1.0429196132589027E-3</v>
      </c>
      <c r="BB62" s="19">
        <f t="shared" si="34"/>
        <v>3.573470313360106E-4</v>
      </c>
      <c r="BC62" s="19">
        <f t="shared" si="20"/>
        <v>1.8903624820018266E-2</v>
      </c>
      <c r="BD62" s="21">
        <f t="shared" si="21"/>
        <v>8935286.4356481228</v>
      </c>
      <c r="BF62" s="21">
        <f t="shared" si="22"/>
        <v>4997508.2625927897</v>
      </c>
      <c r="BH62" s="21">
        <f t="shared" si="23"/>
        <v>2491.737407210283</v>
      </c>
    </row>
    <row r="63" spans="2:60" x14ac:dyDescent="0.2">
      <c r="B63" s="20">
        <v>59</v>
      </c>
      <c r="C63" s="24">
        <f>'Portfolio Selection'!B60</f>
        <v>-1.6511880207151677E-2</v>
      </c>
      <c r="D63" s="25">
        <f t="shared" si="35"/>
        <v>2.7757399934747866E-4</v>
      </c>
      <c r="E63" s="26">
        <f t="shared" si="24"/>
        <v>1.6660552192153736E-2</v>
      </c>
      <c r="F63" s="19">
        <f t="shared" si="1"/>
        <v>-7095591.1383792832</v>
      </c>
      <c r="H63">
        <f>Data!E60</f>
        <v>-1.3764828919893958E-2</v>
      </c>
      <c r="I63" s="19">
        <f t="shared" si="25"/>
        <v>1.0445985508934562E-3</v>
      </c>
      <c r="J63" s="19">
        <f t="shared" si="2"/>
        <v>3.2320249858153266E-2</v>
      </c>
      <c r="K63" s="19">
        <f t="shared" si="3"/>
        <v>375691.88457945449</v>
      </c>
      <c r="M63" s="19">
        <f>Data!G60</f>
        <v>-1.1150227966641196E-2</v>
      </c>
      <c r="N63" s="19">
        <f t="shared" si="26"/>
        <v>2.9432185450520878E-4</v>
      </c>
      <c r="O63" s="19">
        <f t="shared" si="4"/>
        <v>1.7155811100184357E-2</v>
      </c>
      <c r="P63" s="21">
        <f t="shared" si="5"/>
        <v>-661045.8918500063</v>
      </c>
      <c r="R63" s="19">
        <f>Data!I60</f>
        <v>-9.6814716981456182E-3</v>
      </c>
      <c r="S63" s="19">
        <f t="shared" si="27"/>
        <v>5.2416054659656431E-4</v>
      </c>
      <c r="T63" s="19">
        <f t="shared" si="6"/>
        <v>2.2894552771272128E-2</v>
      </c>
      <c r="U63" s="21">
        <f t="shared" si="7"/>
        <v>3601232.937342878</v>
      </c>
      <c r="W63" s="19">
        <f>Data!K60</f>
        <v>-1.5682005068776084E-2</v>
      </c>
      <c r="X63" s="19">
        <f t="shared" si="28"/>
        <v>3.9387882748009336E-4</v>
      </c>
      <c r="Y63" s="19">
        <f t="shared" si="8"/>
        <v>1.984638071488334E-2</v>
      </c>
      <c r="Z63" s="21">
        <f t="shared" si="9"/>
        <v>-945751.95949168457</v>
      </c>
      <c r="AB63" s="19">
        <f>Data!M60</f>
        <v>-4.3384181124422458E-3</v>
      </c>
      <c r="AC63" s="20">
        <f t="shared" si="29"/>
        <v>5.2693171361181299E-4</v>
      </c>
      <c r="AD63" s="20">
        <f t="shared" si="10"/>
        <v>2.2954993217420321E-2</v>
      </c>
      <c r="AE63" s="21">
        <f t="shared" si="11"/>
        <v>2318804.194266079</v>
      </c>
      <c r="AG63" s="19">
        <f>Data!O60</f>
        <v>-8.3729459541050742E-3</v>
      </c>
      <c r="AH63" s="19">
        <f t="shared" si="30"/>
        <v>7.5540061500451578E-4</v>
      </c>
      <c r="AI63" s="19">
        <f t="shared" si="12"/>
        <v>2.7484552297691076E-2</v>
      </c>
      <c r="AJ63" s="21">
        <f t="shared" si="13"/>
        <v>252214.25327511702</v>
      </c>
      <c r="AL63" s="19">
        <f>Data!Q60</f>
        <v>-2.3888210377008886E-2</v>
      </c>
      <c r="AM63" s="19">
        <f t="shared" si="31"/>
        <v>9.9243983411382067E-4</v>
      </c>
      <c r="AN63" s="19">
        <f t="shared" si="14"/>
        <v>3.1503013095794834E-2</v>
      </c>
      <c r="AO63" s="21">
        <f t="shared" si="15"/>
        <v>887502.58426915447</v>
      </c>
      <c r="AQ63" s="19">
        <f>Data!S60</f>
        <v>-2.3479957342325716E-2</v>
      </c>
      <c r="AR63" s="20">
        <f t="shared" si="32"/>
        <v>4.8112747808515228E-4</v>
      </c>
      <c r="AS63" s="20">
        <f t="shared" si="16"/>
        <v>2.1934618257110204E-2</v>
      </c>
      <c r="AT63" s="21">
        <f t="shared" si="17"/>
        <v>1663808.2151973734</v>
      </c>
      <c r="AV63" s="19">
        <f>Data!U60</f>
        <v>-1.4077216176725664E-2</v>
      </c>
      <c r="AW63" s="19">
        <f t="shared" si="33"/>
        <v>4.3464785290416811E-4</v>
      </c>
      <c r="AX63" s="19">
        <f t="shared" si="18"/>
        <v>2.0848209824926651E-2</v>
      </c>
      <c r="AY63" s="21">
        <f t="shared" si="19"/>
        <v>-4009764.4390666261</v>
      </c>
      <c r="BA63" s="19">
        <f>Data!W60</f>
        <v>-1.3908450528666896E-2</v>
      </c>
      <c r="BB63" s="19">
        <f t="shared" si="34"/>
        <v>3.3597147033503314E-4</v>
      </c>
      <c r="BC63" s="19">
        <f t="shared" si="20"/>
        <v>1.8329524552890976E-2</v>
      </c>
      <c r="BD63" s="21">
        <f t="shared" si="21"/>
        <v>8770756.4972132966</v>
      </c>
      <c r="BF63" s="21">
        <f t="shared" si="22"/>
        <v>5157857.1373557523</v>
      </c>
      <c r="BH63" s="21">
        <f t="shared" si="23"/>
        <v>-157857.13735575229</v>
      </c>
    </row>
    <row r="64" spans="2:60" x14ac:dyDescent="0.2">
      <c r="B64" s="20">
        <v>60</v>
      </c>
      <c r="C64" s="24">
        <f>'Portfolio Selection'!B61</f>
        <v>2.8200303011918594E-2</v>
      </c>
      <c r="D64" s="25">
        <f t="shared" si="35"/>
        <v>2.7727809066514959E-4</v>
      </c>
      <c r="E64" s="26">
        <f t="shared" si="24"/>
        <v>1.6651669305662708E-2</v>
      </c>
      <c r="F64" s="19">
        <f t="shared" si="1"/>
        <v>-7935707.8971895492</v>
      </c>
      <c r="H64">
        <f>Data!E61</f>
        <v>3.6070581161777568E-2</v>
      </c>
      <c r="I64" s="19">
        <f t="shared" si="25"/>
        <v>9.9329086875148565E-4</v>
      </c>
      <c r="J64" s="19">
        <f t="shared" si="2"/>
        <v>3.1516517395668665E-2</v>
      </c>
      <c r="K64" s="19">
        <f t="shared" si="3"/>
        <v>392918.15903636196</v>
      </c>
      <c r="M64" s="19">
        <f>Data!G61</f>
        <v>2.6118003654223444E-2</v>
      </c>
      <c r="N64" s="19">
        <f t="shared" si="26"/>
        <v>2.8412219825738028E-4</v>
      </c>
      <c r="O64" s="19">
        <f t="shared" si="4"/>
        <v>1.6855924722701518E-2</v>
      </c>
      <c r="P64" s="21">
        <f t="shared" si="5"/>
        <v>-691006.81422787532</v>
      </c>
      <c r="R64" s="19">
        <f>Data!I61</f>
        <v>1.7672295201857261E-2</v>
      </c>
      <c r="S64" s="19">
        <f t="shared" si="27"/>
        <v>4.9833476745529009E-4</v>
      </c>
      <c r="T64" s="19">
        <f t="shared" si="6"/>
        <v>2.2323412988503575E-2</v>
      </c>
      <c r="U64" s="21">
        <f t="shared" si="7"/>
        <v>3758164.7126838653</v>
      </c>
      <c r="W64" s="19">
        <f>Data!K61</f>
        <v>1.2733866030863022E-2</v>
      </c>
      <c r="X64" s="19">
        <f t="shared" si="28"/>
        <v>3.8500161480991489E-4</v>
      </c>
      <c r="Y64" s="19">
        <f t="shared" si="8"/>
        <v>1.9621458019472328E-2</v>
      </c>
      <c r="Z64" s="21">
        <f t="shared" si="9"/>
        <v>-1016695.9248979846</v>
      </c>
      <c r="AB64" s="19">
        <f>Data!M61</f>
        <v>3.754703745147394E-2</v>
      </c>
      <c r="AC64" s="20">
        <f t="shared" si="29"/>
        <v>4.964451230982062E-4</v>
      </c>
      <c r="AD64" s="20">
        <f t="shared" si="10"/>
        <v>2.2281048518824381E-2</v>
      </c>
      <c r="AE64" s="21">
        <f t="shared" si="11"/>
        <v>2461697.2913645282</v>
      </c>
      <c r="AG64" s="19">
        <f>Data!O61</f>
        <v>3.2544623136870017E-2</v>
      </c>
      <c r="AH64" s="19">
        <f t="shared" si="30"/>
        <v>7.1428295154126668E-4</v>
      </c>
      <c r="AI64" s="19">
        <f t="shared" si="12"/>
        <v>2.6726072504976609E-2</v>
      </c>
      <c r="AJ64" s="21">
        <f t="shared" si="13"/>
        <v>259376.89038106476</v>
      </c>
      <c r="AL64" s="19">
        <f>Data!Q61</f>
        <v>-2.200201365519541E-3</v>
      </c>
      <c r="AM64" s="19">
        <f t="shared" si="31"/>
        <v>9.6713223976796546E-4</v>
      </c>
      <c r="AN64" s="19">
        <f t="shared" si="14"/>
        <v>3.1098749810369634E-2</v>
      </c>
      <c r="AO64" s="21">
        <f t="shared" si="15"/>
        <v>908928.10790733376</v>
      </c>
      <c r="AQ64" s="19">
        <f>Data!S61</f>
        <v>5.3355561957893032E-3</v>
      </c>
      <c r="AR64" s="20">
        <f t="shared" si="32"/>
        <v>4.8533833320788927E-4</v>
      </c>
      <c r="AS64" s="20">
        <f t="shared" si="16"/>
        <v>2.2030395666167442E-2</v>
      </c>
      <c r="AT64" s="21">
        <f t="shared" si="17"/>
        <v>1714057.3267682116</v>
      </c>
      <c r="AV64" s="19">
        <f>Data!U61</f>
        <v>3.7758032924686456E-2</v>
      </c>
      <c r="AW64" s="19">
        <f t="shared" si="33"/>
        <v>4.2045906264709404E-4</v>
      </c>
      <c r="AX64" s="19">
        <f t="shared" si="18"/>
        <v>2.0505098454947589E-2</v>
      </c>
      <c r="AY64" s="21">
        <f t="shared" si="19"/>
        <v>-4356565.4886457743</v>
      </c>
      <c r="BA64" s="19">
        <f>Data!W61</f>
        <v>3.1781766191565169E-2</v>
      </c>
      <c r="BB64" s="19">
        <f t="shared" si="34"/>
        <v>3.2741988188143362E-4</v>
      </c>
      <c r="BC64" s="19">
        <f t="shared" si="20"/>
        <v>1.8094747356109553E-2</v>
      </c>
      <c r="BD64" s="21">
        <f t="shared" si="21"/>
        <v>9279161.9266196769</v>
      </c>
      <c r="BF64" s="21">
        <f t="shared" si="22"/>
        <v>4774328.2897998597</v>
      </c>
      <c r="BH64" s="21">
        <f t="shared" si="23"/>
        <v>225671.71020014025</v>
      </c>
    </row>
    <row r="65" spans="2:60" x14ac:dyDescent="0.2">
      <c r="B65" s="20">
        <v>61</v>
      </c>
      <c r="C65" s="24">
        <f>'Portfolio Selection'!B62</f>
        <v>-1.5264113710142E-2</v>
      </c>
      <c r="D65" s="25">
        <f t="shared" si="35"/>
        <v>3.0835683062308217E-4</v>
      </c>
      <c r="E65" s="26">
        <f t="shared" si="24"/>
        <v>1.7560091987887824E-2</v>
      </c>
      <c r="F65" s="19">
        <f t="shared" si="1"/>
        <v>-7133715.0753935492</v>
      </c>
      <c r="H65">
        <f>Data!E62</f>
        <v>2.7037575008511533E-2</v>
      </c>
      <c r="I65" s="19">
        <f t="shared" si="25"/>
        <v>1.0117586261472996E-3</v>
      </c>
      <c r="J65" s="19">
        <f t="shared" si="2"/>
        <v>3.1808153453907057E-2</v>
      </c>
      <c r="K65" s="19">
        <f t="shared" si="3"/>
        <v>389687.90377655142</v>
      </c>
      <c r="M65" s="19">
        <f>Data!G62</f>
        <v>1.2419240789835433E-2</v>
      </c>
      <c r="N65" s="19">
        <f t="shared" si="26"/>
        <v>3.0800387325485921E-4</v>
      </c>
      <c r="O65" s="19">
        <f t="shared" si="4"/>
        <v>1.7550039124026452E-2</v>
      </c>
      <c r="P65" s="21">
        <f t="shared" si="5"/>
        <v>-679539.16089601233</v>
      </c>
      <c r="R65" s="19">
        <f>Data!I62</f>
        <v>1.5058037624478158E-2</v>
      </c>
      <c r="S65" s="19">
        <f t="shared" si="27"/>
        <v>4.8717328247006793E-4</v>
      </c>
      <c r="T65" s="19">
        <f t="shared" si="6"/>
        <v>2.2072002230655648E-2</v>
      </c>
      <c r="U65" s="21">
        <f t="shared" si="7"/>
        <v>3744025.5895473817</v>
      </c>
      <c r="W65" s="19">
        <f>Data!K62</f>
        <v>7.562910267726943E-3</v>
      </c>
      <c r="X65" s="19">
        <f t="shared" si="28"/>
        <v>3.7163059856683799E-4</v>
      </c>
      <c r="Y65" s="19">
        <f t="shared" si="8"/>
        <v>1.9277722857402996E-2</v>
      </c>
      <c r="Z65" s="21">
        <f t="shared" si="9"/>
        <v>-1004043.4936548658</v>
      </c>
      <c r="AB65" s="19">
        <f>Data!M62</f>
        <v>1.3311411308438081E-2</v>
      </c>
      <c r="AC65" s="20">
        <f t="shared" si="29"/>
        <v>5.5124521699525706E-4</v>
      </c>
      <c r="AD65" s="20">
        <f t="shared" si="10"/>
        <v>2.347861190520549E-2</v>
      </c>
      <c r="AE65" s="21">
        <f t="shared" si="11"/>
        <v>2376441.3713587369</v>
      </c>
      <c r="AG65" s="19">
        <f>Data!O62</f>
        <v>6.3842374152943485E-3</v>
      </c>
      <c r="AH65" s="19">
        <f t="shared" si="30"/>
        <v>7.349751241560444E-4</v>
      </c>
      <c r="AI65" s="19">
        <f t="shared" si="12"/>
        <v>2.7110424639906407E-2</v>
      </c>
      <c r="AJ65" s="21">
        <f t="shared" si="13"/>
        <v>254755.56321673238</v>
      </c>
      <c r="AL65" s="19">
        <f>Data!Q62</f>
        <v>2.9658582762717468E-2</v>
      </c>
      <c r="AM65" s="19">
        <f t="shared" si="31"/>
        <v>9.0939475854481756E-4</v>
      </c>
      <c r="AN65" s="19">
        <f t="shared" si="14"/>
        <v>3.0156172809970724E-2</v>
      </c>
      <c r="AO65" s="21">
        <f t="shared" si="15"/>
        <v>941781.47776487109</v>
      </c>
      <c r="AQ65" s="19">
        <f>Data!S62</f>
        <v>1.761282482924904E-2</v>
      </c>
      <c r="AR65" s="20">
        <f t="shared" si="32"/>
        <v>4.579261228105214E-4</v>
      </c>
      <c r="AS65" s="20">
        <f t="shared" si="16"/>
        <v>2.1399208462242744E-2</v>
      </c>
      <c r="AT65" s="21">
        <f t="shared" si="17"/>
        <v>1736293.4991151362</v>
      </c>
      <c r="AV65" s="19">
        <f>Data!U62</f>
        <v>-3.4414301264770682E-4</v>
      </c>
      <c r="AW65" s="19">
        <f t="shared" si="33"/>
        <v>4.807716619087708E-4</v>
      </c>
      <c r="AX65" s="19">
        <f t="shared" si="18"/>
        <v>2.1926505921116817E-2</v>
      </c>
      <c r="AY65" s="21">
        <f t="shared" si="19"/>
        <v>-4100650.3035452696</v>
      </c>
      <c r="BA65" s="19">
        <f>Data!W62</f>
        <v>1.4435567410947876E-2</v>
      </c>
      <c r="BB65" s="19">
        <f t="shared" si="34"/>
        <v>3.6837952870386655E-4</v>
      </c>
      <c r="BC65" s="19">
        <f t="shared" si="20"/>
        <v>1.9193215694715323E-2</v>
      </c>
      <c r="BD65" s="21">
        <f t="shared" si="21"/>
        <v>9076162.2493672986</v>
      </c>
      <c r="BF65" s="21">
        <f t="shared" si="22"/>
        <v>5601199.6206570109</v>
      </c>
      <c r="BH65" s="21">
        <f t="shared" si="23"/>
        <v>-601199.62065701094</v>
      </c>
    </row>
    <row r="66" spans="2:60" x14ac:dyDescent="0.2">
      <c r="B66" s="20">
        <v>62</v>
      </c>
      <c r="C66" s="24">
        <f>'Portfolio Selection'!B63</f>
        <v>8.6016485556931494E-3</v>
      </c>
      <c r="D66" s="25">
        <f t="shared" si="35"/>
        <v>3.0383501082706594E-4</v>
      </c>
      <c r="E66" s="26">
        <f t="shared" si="24"/>
        <v>1.7430863743000975E-2</v>
      </c>
      <c r="F66" s="19">
        <f t="shared" si="1"/>
        <v>-7560161.5237187753</v>
      </c>
      <c r="H66">
        <f>Data!E63</f>
        <v>-1.2109423973428986E-2</v>
      </c>
      <c r="I66" s="19">
        <f t="shared" si="25"/>
        <v>9.9491493631891472E-4</v>
      </c>
      <c r="J66" s="19">
        <f t="shared" si="2"/>
        <v>3.1542272212364705E-2</v>
      </c>
      <c r="K66" s="19">
        <f t="shared" si="3"/>
        <v>376152.35720724036</v>
      </c>
      <c r="M66" s="19">
        <f>Data!G63</f>
        <v>-9.5397219477630201E-3</v>
      </c>
      <c r="N66" s="19">
        <f t="shared" si="26"/>
        <v>2.9877789336732241E-4</v>
      </c>
      <c r="O66" s="19">
        <f t="shared" si="4"/>
        <v>1.7285192893552632E-2</v>
      </c>
      <c r="P66" s="21">
        <f t="shared" si="5"/>
        <v>-662381.37451196939</v>
      </c>
      <c r="R66" s="19">
        <f>Data!I63</f>
        <v>7.4970099512235823E-3</v>
      </c>
      <c r="S66" s="19">
        <f t="shared" si="27"/>
        <v>4.7154755534787582E-4</v>
      </c>
      <c r="T66" s="19">
        <f t="shared" si="6"/>
        <v>2.1715145759305318E-2</v>
      </c>
      <c r="U66" s="21">
        <f t="shared" si="7"/>
        <v>3700483.4061665712</v>
      </c>
      <c r="W66" s="19">
        <f>Data!K63</f>
        <v>-8.3717462055553035E-4</v>
      </c>
      <c r="X66" s="19">
        <f t="shared" si="28"/>
        <v>3.527646193558891E-4</v>
      </c>
      <c r="Y66" s="19">
        <f t="shared" si="8"/>
        <v>1.878202915970181E-2</v>
      </c>
      <c r="Z66" s="21">
        <f t="shared" si="9"/>
        <v>-982506.7842454504</v>
      </c>
      <c r="AB66" s="19">
        <f>Data!M63</f>
        <v>-4.9710474167968689E-3</v>
      </c>
      <c r="AC66" s="20">
        <f t="shared" si="29"/>
        <v>5.2880212423688639E-4</v>
      </c>
      <c r="AD66" s="20">
        <f t="shared" si="10"/>
        <v>2.2995697950636038E-2</v>
      </c>
      <c r="AE66" s="21">
        <f t="shared" si="11"/>
        <v>2316732.1670971299</v>
      </c>
      <c r="AG66" s="19">
        <f>Data!O63</f>
        <v>8.4487184089080732E-3</v>
      </c>
      <c r="AH66" s="19">
        <f t="shared" si="30"/>
        <v>6.9332212594917233E-4</v>
      </c>
      <c r="AI66" s="19">
        <f t="shared" si="12"/>
        <v>2.6331010727831401E-2</v>
      </c>
      <c r="AJ66" s="21">
        <f t="shared" si="13"/>
        <v>255157.25354221195</v>
      </c>
      <c r="AL66" s="19">
        <f>Data!Q63</f>
        <v>3.9138497911415361E-2</v>
      </c>
      <c r="AM66" s="19">
        <f t="shared" si="31"/>
        <v>9.0760896492170619E-4</v>
      </c>
      <c r="AN66" s="19">
        <f t="shared" si="14"/>
        <v>3.0126549170485926E-2</v>
      </c>
      <c r="AO66" s="21">
        <f t="shared" si="15"/>
        <v>951617.6177614521</v>
      </c>
      <c r="AQ66" s="19">
        <f>Data!S63</f>
        <v>2.6578592370441378E-4</v>
      </c>
      <c r="AR66" s="20">
        <f t="shared" si="32"/>
        <v>4.4906325134983882E-4</v>
      </c>
      <c r="AS66" s="20">
        <f t="shared" si="16"/>
        <v>2.119111255573522E-2</v>
      </c>
      <c r="AT66" s="21">
        <f t="shared" si="17"/>
        <v>1705266.1876307358</v>
      </c>
      <c r="AV66" s="19">
        <f>Data!U63</f>
        <v>-5.0623481253076657E-3</v>
      </c>
      <c r="AW66" s="19">
        <f t="shared" si="33"/>
        <v>4.5193246825903381E-4</v>
      </c>
      <c r="AX66" s="19">
        <f t="shared" si="18"/>
        <v>2.1258703353192399E-2</v>
      </c>
      <c r="AY66" s="21">
        <f t="shared" si="19"/>
        <v>-4069997.779232813</v>
      </c>
      <c r="BA66" s="19">
        <f>Data!W63</f>
        <v>1.2609330323209594E-3</v>
      </c>
      <c r="BB66" s="19">
        <f t="shared" si="34"/>
        <v>3.5877989337019579E-4</v>
      </c>
      <c r="BC66" s="19">
        <f t="shared" si="20"/>
        <v>1.8941486039120475E-2</v>
      </c>
      <c r="BD66" s="21">
        <f t="shared" si="21"/>
        <v>8937590.6571084596</v>
      </c>
      <c r="BF66" s="21">
        <f t="shared" si="22"/>
        <v>4967952.1848047934</v>
      </c>
      <c r="BH66" s="21">
        <f t="shared" si="23"/>
        <v>32047.815195206553</v>
      </c>
    </row>
    <row r="67" spans="2:60" x14ac:dyDescent="0.2">
      <c r="B67" s="20">
        <v>63</v>
      </c>
      <c r="C67" s="24">
        <f>'Portfolio Selection'!B64</f>
        <v>3.7530514283401067E-3</v>
      </c>
      <c r="D67" s="25">
        <f t="shared" si="35"/>
        <v>2.9004421164998144E-4</v>
      </c>
      <c r="E67" s="26">
        <f t="shared" si="24"/>
        <v>1.7030684415195459E-2</v>
      </c>
      <c r="F67" s="19">
        <f t="shared" si="1"/>
        <v>-7474697.667545544</v>
      </c>
      <c r="H67">
        <f>Data!E64</f>
        <v>2.6962812577336716E-2</v>
      </c>
      <c r="I67" s="19">
        <f t="shared" si="25"/>
        <v>9.4401832907787522E-4</v>
      </c>
      <c r="J67" s="19">
        <f t="shared" si="2"/>
        <v>3.0724881270362547E-2</v>
      </c>
      <c r="K67" s="19">
        <f t="shared" si="3"/>
        <v>389989.95874024794</v>
      </c>
      <c r="M67" s="19">
        <f>Data!G64</f>
        <v>2.0953650881396904E-2</v>
      </c>
      <c r="N67" s="19">
        <f t="shared" si="26"/>
        <v>2.8631159745572094E-4</v>
      </c>
      <c r="O67" s="19">
        <f t="shared" si="4"/>
        <v>1.6920744589282145E-2</v>
      </c>
      <c r="P67" s="21">
        <f t="shared" si="5"/>
        <v>-686768.356692745</v>
      </c>
      <c r="R67" s="19">
        <f>Data!I64</f>
        <v>4.2474263614377776E-2</v>
      </c>
      <c r="S67" s="19">
        <f t="shared" si="27"/>
        <v>4.4662701151952796E-4</v>
      </c>
      <c r="T67" s="19">
        <f t="shared" si="6"/>
        <v>2.1133551796125704E-2</v>
      </c>
      <c r="U67" s="21">
        <f t="shared" si="7"/>
        <v>3915565.9512409517</v>
      </c>
      <c r="W67" s="19">
        <f>Data!K64</f>
        <v>1.6618164815107996E-2</v>
      </c>
      <c r="X67" s="19">
        <f t="shared" si="28"/>
        <v>3.3164079387525385E-4</v>
      </c>
      <c r="Y67" s="19">
        <f t="shared" si="8"/>
        <v>1.821100749204321E-2</v>
      </c>
      <c r="Z67" s="21">
        <f t="shared" si="9"/>
        <v>-1029688.2239789605</v>
      </c>
      <c r="AB67" s="19">
        <f>Data!M64</f>
        <v>1.8922859318054902E-2</v>
      </c>
      <c r="AC67" s="20">
        <f t="shared" si="29"/>
        <v>4.9855667552787576E-4</v>
      </c>
      <c r="AD67" s="20">
        <f t="shared" si="10"/>
        <v>2.2328382734266173E-2</v>
      </c>
      <c r="AE67" s="21">
        <f t="shared" si="11"/>
        <v>2397829.4487766074</v>
      </c>
      <c r="AG67" s="19">
        <f>Data!O64</f>
        <v>1.8882138820993159E-2</v>
      </c>
      <c r="AH67" s="19">
        <f t="shared" si="30"/>
        <v>6.5600564895740331E-4</v>
      </c>
      <c r="AI67" s="19">
        <f t="shared" si="12"/>
        <v>2.5612607226860044E-2</v>
      </c>
      <c r="AJ67" s="21">
        <f t="shared" si="13"/>
        <v>257116.19414299587</v>
      </c>
      <c r="AL67" s="19">
        <f>Data!Q64</f>
        <v>3.4358396090688893E-2</v>
      </c>
      <c r="AM67" s="19">
        <f t="shared" si="31"/>
        <v>9.4506174815211575E-4</v>
      </c>
      <c r="AN67" s="19">
        <f t="shared" si="14"/>
        <v>3.0741856615242282E-2</v>
      </c>
      <c r="AO67" s="21">
        <f t="shared" si="15"/>
        <v>945961.74246902589</v>
      </c>
      <c r="AQ67" s="19">
        <f>Data!S64</f>
        <v>1.8695222386681552E-2</v>
      </c>
      <c r="AR67" s="20">
        <f t="shared" si="32"/>
        <v>4.2212369479828287E-4</v>
      </c>
      <c r="AS67" s="20">
        <f t="shared" si="16"/>
        <v>2.0545649047871008E-2</v>
      </c>
      <c r="AT67" s="21">
        <f t="shared" si="17"/>
        <v>1739619.1959276153</v>
      </c>
      <c r="AV67" s="19">
        <f>Data!U64</f>
        <v>5.279173093789976E-2</v>
      </c>
      <c r="AW67" s="19">
        <f t="shared" si="33"/>
        <v>4.2635416227600014E-4</v>
      </c>
      <c r="AX67" s="19">
        <f t="shared" si="18"/>
        <v>2.0648345267260525E-2</v>
      </c>
      <c r="AY67" s="21">
        <f t="shared" si="19"/>
        <v>-4455137.9262499912</v>
      </c>
      <c r="BA67" s="19">
        <f>Data!W64</f>
        <v>2.4887739695062319E-2</v>
      </c>
      <c r="BB67" s="19">
        <f t="shared" si="34"/>
        <v>3.3734849689470389E-4</v>
      </c>
      <c r="BC67" s="19">
        <f t="shared" si="20"/>
        <v>1.8367049215775078E-2</v>
      </c>
      <c r="BD67" s="21">
        <f t="shared" si="21"/>
        <v>9198028.5159383845</v>
      </c>
      <c r="BF67" s="21">
        <f t="shared" si="22"/>
        <v>5197818.8327685874</v>
      </c>
      <c r="BH67" s="21">
        <f t="shared" si="23"/>
        <v>-197818.8327685874</v>
      </c>
    </row>
    <row r="68" spans="2:60" x14ac:dyDescent="0.2">
      <c r="B68" s="20">
        <v>64</v>
      </c>
      <c r="C68" s="24">
        <f>'Portfolio Selection'!B65</f>
        <v>1.4559469006434865E-3</v>
      </c>
      <c r="D68" s="25">
        <f t="shared" si="35"/>
        <v>2.7348668265240848E-4</v>
      </c>
      <c r="E68" s="26">
        <f t="shared" si="24"/>
        <v>1.6537432770911225E-2</v>
      </c>
      <c r="F68" s="19">
        <f t="shared" si="1"/>
        <v>-7433286.5445578014</v>
      </c>
      <c r="H68">
        <f>Data!E65</f>
        <v>1.2811983762977311E-3</v>
      </c>
      <c r="I68" s="19">
        <f t="shared" si="25"/>
        <v>9.3099682505803796E-4</v>
      </c>
      <c r="J68" s="19">
        <f t="shared" si="2"/>
        <v>3.0512240577480344E-2</v>
      </c>
      <c r="K68" s="19">
        <f t="shared" si="3"/>
        <v>380824.25256922294</v>
      </c>
      <c r="M68" s="19">
        <f>Data!G65</f>
        <v>-9.6891693411992452E-3</v>
      </c>
      <c r="N68" s="19">
        <f t="shared" si="26"/>
        <v>2.9547623072394562E-4</v>
      </c>
      <c r="O68" s="19">
        <f t="shared" si="4"/>
        <v>1.7189422059043918E-2</v>
      </c>
      <c r="P68" s="21">
        <f t="shared" si="5"/>
        <v>-662221.05430982099</v>
      </c>
      <c r="R68" s="19">
        <f>Data!I65</f>
        <v>-1.685516326617836E-2</v>
      </c>
      <c r="S68" s="19">
        <f t="shared" si="27"/>
        <v>5.2807317500337572E-4</v>
      </c>
      <c r="T68" s="19">
        <f t="shared" si="6"/>
        <v>2.2979842797621042E-2</v>
      </c>
      <c r="U68" s="21">
        <f t="shared" si="7"/>
        <v>3561098.9214678155</v>
      </c>
      <c r="W68" s="19">
        <f>Data!K65</f>
        <v>-9.9376082754131703E-3</v>
      </c>
      <c r="X68" s="19">
        <f t="shared" si="28"/>
        <v>3.2831215035206422E-4</v>
      </c>
      <c r="Y68" s="19">
        <f t="shared" si="8"/>
        <v>1.8119386036840879E-2</v>
      </c>
      <c r="Z68" s="21">
        <f t="shared" si="9"/>
        <v>-957667.65042227681</v>
      </c>
      <c r="AB68" s="19">
        <f>Data!M65</f>
        <v>-1.3125766815728994E-2</v>
      </c>
      <c r="AC68" s="20">
        <f t="shared" si="29"/>
        <v>4.9012775128245707E-4</v>
      </c>
      <c r="AD68" s="20">
        <f t="shared" si="10"/>
        <v>2.2138829040454173E-2</v>
      </c>
      <c r="AE68" s="21">
        <f t="shared" si="11"/>
        <v>2288010.1329263062</v>
      </c>
      <c r="AG68" s="19">
        <f>Data!O65</f>
        <v>-6.6005628180115438E-3</v>
      </c>
      <c r="AH68" s="19">
        <f t="shared" si="30"/>
        <v>6.3803742000727456E-4</v>
      </c>
      <c r="AI68" s="19">
        <f t="shared" si="12"/>
        <v>2.5259402605906471E-2</v>
      </c>
      <c r="AJ68" s="21">
        <f t="shared" si="13"/>
        <v>252418.12364194056</v>
      </c>
      <c r="AL68" s="19">
        <f>Data!Q65</f>
        <v>-2.6847288274245186E-2</v>
      </c>
      <c r="AM68" s="19">
        <f t="shared" si="31"/>
        <v>9.5918800617846879E-4</v>
      </c>
      <c r="AN68" s="19">
        <f t="shared" si="14"/>
        <v>3.0970760503714931E-2</v>
      </c>
      <c r="AO68" s="21">
        <f t="shared" si="15"/>
        <v>884119.05344837706</v>
      </c>
      <c r="AQ68" s="19">
        <f>Data!S65</f>
        <v>-1.3041089700104144E-2</v>
      </c>
      <c r="AR68" s="20">
        <f t="shared" si="32"/>
        <v>4.1776695351563464E-4</v>
      </c>
      <c r="AS68" s="20">
        <f t="shared" si="16"/>
        <v>2.0439348167581927E-2</v>
      </c>
      <c r="AT68" s="21">
        <f t="shared" si="17"/>
        <v>1680361.3870303717</v>
      </c>
      <c r="AV68" s="19">
        <f>Data!U65</f>
        <v>-1.8329081771953519E-2</v>
      </c>
      <c r="AW68" s="19">
        <f t="shared" si="33"/>
        <v>5.6799092386461642E-4</v>
      </c>
      <c r="AX68" s="19">
        <f t="shared" si="18"/>
        <v>2.3832560161774825E-2</v>
      </c>
      <c r="AY68" s="21">
        <f t="shared" si="19"/>
        <v>-3996831.0845589424</v>
      </c>
      <c r="BA68" s="19">
        <f>Data!W65</f>
        <v>-1.2565629406791293E-2</v>
      </c>
      <c r="BB68" s="19">
        <f t="shared" si="34"/>
        <v>3.5427156230877249E-4</v>
      </c>
      <c r="BC68" s="19">
        <f t="shared" si="20"/>
        <v>1.8822103025665664E-2</v>
      </c>
      <c r="BD68" s="21">
        <f t="shared" si="21"/>
        <v>8789191.1318360437</v>
      </c>
      <c r="BF68" s="21">
        <f t="shared" si="22"/>
        <v>4786016.6690712366</v>
      </c>
      <c r="BH68" s="21">
        <f t="shared" si="23"/>
        <v>213983.33092876337</v>
      </c>
    </row>
    <row r="69" spans="2:60" x14ac:dyDescent="0.2">
      <c r="B69" s="20">
        <v>65</v>
      </c>
      <c r="C69" s="24">
        <f>'Portfolio Selection'!B66</f>
        <v>8.2781149685476046E-3</v>
      </c>
      <c r="D69" s="25">
        <f t="shared" si="35"/>
        <v>2.5720466857591357E-4</v>
      </c>
      <c r="E69" s="26">
        <f t="shared" si="24"/>
        <v>1.6037601708981102E-2</v>
      </c>
      <c r="F69" s="19">
        <f t="shared" si="1"/>
        <v>-7567264.2026426271</v>
      </c>
      <c r="H69">
        <f>Data!E66</f>
        <v>-1.6017699024925801E-3</v>
      </c>
      <c r="I69" s="19">
        <f t="shared" si="25"/>
        <v>8.7523550371132128E-4</v>
      </c>
      <c r="J69" s="19">
        <f t="shared" si="2"/>
        <v>2.9584379386955566E-2</v>
      </c>
      <c r="K69" s="19">
        <f t="shared" si="3"/>
        <v>379769.7366268835</v>
      </c>
      <c r="M69" s="19">
        <f>Data!G66</f>
        <v>-1.0344987389753939E-3</v>
      </c>
      <c r="N69" s="19">
        <f t="shared" si="26"/>
        <v>2.8338045703185498E-4</v>
      </c>
      <c r="O69" s="19">
        <f t="shared" si="4"/>
        <v>1.6833907954834935E-2</v>
      </c>
      <c r="P69" s="21">
        <f t="shared" si="5"/>
        <v>-669062.34122095664</v>
      </c>
      <c r="R69" s="19">
        <f>Data!I66</f>
        <v>-3.5990373356864523E-2</v>
      </c>
      <c r="S69" s="19">
        <f t="shared" si="27"/>
        <v>5.1343457622694496E-4</v>
      </c>
      <c r="T69" s="19">
        <f t="shared" si="6"/>
        <v>2.2659094779512817E-2</v>
      </c>
      <c r="U69" s="21">
        <f t="shared" si="7"/>
        <v>3450639.2914617304</v>
      </c>
      <c r="W69" s="19">
        <f>Data!K66</f>
        <v>2.2222853365488546E-2</v>
      </c>
      <c r="X69" s="19">
        <f t="shared" si="28"/>
        <v>3.1453878482507396E-4</v>
      </c>
      <c r="Y69" s="19">
        <f t="shared" si="8"/>
        <v>1.7735241324128466E-2</v>
      </c>
      <c r="Z69" s="21">
        <f t="shared" si="9"/>
        <v>-1046473.4466374126</v>
      </c>
      <c r="AB69" s="19">
        <f>Data!M66</f>
        <v>2.4742846970029855E-3</v>
      </c>
      <c r="AC69" s="20">
        <f t="shared" si="29"/>
        <v>4.7105723147556315E-4</v>
      </c>
      <c r="AD69" s="20">
        <f t="shared" si="10"/>
        <v>2.1703852917755482E-2</v>
      </c>
      <c r="AE69" s="21">
        <f t="shared" si="11"/>
        <v>2341906.0697415224</v>
      </c>
      <c r="AG69" s="19">
        <f>Data!O66</f>
        <v>-4.9467966650117556E-3</v>
      </c>
      <c r="AH69" s="19">
        <f t="shared" si="30"/>
        <v>6.0236922057770904E-4</v>
      </c>
      <c r="AI69" s="19">
        <f t="shared" si="12"/>
        <v>2.4543211293099138E-2</v>
      </c>
      <c r="AJ69" s="21">
        <f t="shared" si="13"/>
        <v>252699.27692441863</v>
      </c>
      <c r="AL69" s="19">
        <f>Data!Q66</f>
        <v>1.4855119079619603E-2</v>
      </c>
      <c r="AM69" s="19">
        <f t="shared" si="31"/>
        <v>9.4488333906858602E-4</v>
      </c>
      <c r="AN69" s="19">
        <f t="shared" si="14"/>
        <v>3.073895474912226E-2</v>
      </c>
      <c r="AO69" s="21">
        <f t="shared" si="15"/>
        <v>926192.80957231135</v>
      </c>
      <c r="AQ69" s="19">
        <f>Data!S66</f>
        <v>-3.0000017263963454E-3</v>
      </c>
      <c r="AR69" s="20">
        <f t="shared" si="32"/>
        <v>4.0290513753866628E-4</v>
      </c>
      <c r="AS69" s="20">
        <f t="shared" si="16"/>
        <v>2.0072497042935795E-2</v>
      </c>
      <c r="AT69" s="21">
        <f t="shared" si="17"/>
        <v>1699064.6610028669</v>
      </c>
      <c r="AV69" s="19">
        <f>Data!U66</f>
        <v>3.3445553925070078E-4</v>
      </c>
      <c r="AW69" s="19">
        <f t="shared" si="33"/>
        <v>5.5406878274891691E-4</v>
      </c>
      <c r="AX69" s="19">
        <f t="shared" si="18"/>
        <v>2.3538665696018476E-2</v>
      </c>
      <c r="AY69" s="21">
        <f t="shared" si="19"/>
        <v>-4104771.2102298201</v>
      </c>
      <c r="BA69" s="19">
        <f>Data!W66</f>
        <v>-4.5904580818893724E-3</v>
      </c>
      <c r="BB69" s="19">
        <f t="shared" si="34"/>
        <v>3.4248897111357519E-4</v>
      </c>
      <c r="BC69" s="19">
        <f t="shared" si="20"/>
        <v>1.8506457551718945E-2</v>
      </c>
      <c r="BD69" s="21">
        <f t="shared" si="21"/>
        <v>8873996.5000788551</v>
      </c>
      <c r="BF69" s="21">
        <f t="shared" si="22"/>
        <v>4536697.1446777731</v>
      </c>
      <c r="BH69" s="21">
        <f t="shared" si="23"/>
        <v>463302.85532222688</v>
      </c>
    </row>
    <row r="70" spans="2:60" x14ac:dyDescent="0.2">
      <c r="B70" s="20">
        <v>66</v>
      </c>
      <c r="C70" s="24">
        <f>'Portfolio Selection'!B67</f>
        <v>-9.109616924967999E-3</v>
      </c>
      <c r="D70" s="25">
        <f t="shared" si="35"/>
        <v>2.4588401970730825E-4</v>
      </c>
      <c r="E70" s="26">
        <f t="shared" ref="E70:E133" si="36">D70^0.5</f>
        <v>1.5680689388777147E-2</v>
      </c>
      <c r="F70" s="19">
        <f t="shared" ref="F70:F133" si="37">$C$2*(1+C70*$E$1513/E70)</f>
        <v>-7223936.4992758781</v>
      </c>
      <c r="H70">
        <f>Data!E67</f>
        <v>9.889998089156771E-3</v>
      </c>
      <c r="I70" s="19">
        <f t="shared" si="25"/>
        <v>8.2287531349787375E-4</v>
      </c>
      <c r="J70" s="19">
        <f t="shared" ref="J70:J133" si="38">I70^0.5</f>
        <v>2.8685803344126057E-2</v>
      </c>
      <c r="K70" s="19">
        <f t="shared" ref="K70:K133" si="39">$H$2*(1+H70*$J$1513/J70)</f>
        <v>384145.58396163594</v>
      </c>
      <c r="M70" s="19">
        <f>Data!G67</f>
        <v>-1.6400708237290546E-3</v>
      </c>
      <c r="N70" s="19">
        <f t="shared" si="26"/>
        <v>2.6644184086840016E-4</v>
      </c>
      <c r="O70" s="19">
        <f t="shared" ref="O70:O133" si="40">N70^0.5</f>
        <v>1.6323046310918809E-2</v>
      </c>
      <c r="P70" s="21">
        <f t="shared" ref="P70:P133" si="41">$M$2*(1+M70*$O$1513/O70)</f>
        <v>-668530.7700543761</v>
      </c>
      <c r="R70" s="19">
        <f>Data!I67</f>
        <v>-7.8584615561006453E-3</v>
      </c>
      <c r="S70" s="19">
        <f t="shared" si="27"/>
        <v>5.6034692011531855E-4</v>
      </c>
      <c r="T70" s="19">
        <f t="shared" ref="T70:T133" si="42">S70^0.5</f>
        <v>2.3671648022799734E-2</v>
      </c>
      <c r="U70" s="21">
        <f t="shared" ref="U70:U133" si="43">$R$2*(1+R70*$T$1513/T70)</f>
        <v>3612977.6792131285</v>
      </c>
      <c r="W70" s="19">
        <f>Data!K67</f>
        <v>-1.1049655568055362E-2</v>
      </c>
      <c r="X70" s="19">
        <f t="shared" si="28"/>
        <v>3.2529777043780985E-4</v>
      </c>
      <c r="Y70" s="19">
        <f t="shared" ref="Y70:Y133" si="44">X70^0.5</f>
        <v>1.803601315251821E-2</v>
      </c>
      <c r="Z70" s="21">
        <f t="shared" ref="Z70:Z133" si="45">$W$2*(1+W70*$Y$1513/Y70)</f>
        <v>-954503.23443391989</v>
      </c>
      <c r="AB70" s="19">
        <f>Data!M67</f>
        <v>8.2332447822551849E-4</v>
      </c>
      <c r="AC70" s="20">
        <f t="shared" si="29"/>
        <v>4.4316112267273874E-4</v>
      </c>
      <c r="AD70" s="20">
        <f t="shared" ref="AD70:AD133" si="46">AC70^0.5</f>
        <v>2.1051392416482545E-2</v>
      </c>
      <c r="AE70" s="21">
        <f t="shared" ref="AE70:AE133" si="47">$AB$2*(1+AB70*$AD$1513/AD70)</f>
        <v>2336196.0046200156</v>
      </c>
      <c r="AG70" s="19">
        <f>Data!O67</f>
        <v>3.9148129490257767E-4</v>
      </c>
      <c r="AH70" s="19">
        <f t="shared" si="30"/>
        <v>5.676953151777448E-4</v>
      </c>
      <c r="AI70" s="19">
        <f t="shared" ref="AI70:AI133" si="48">AH70^0.5</f>
        <v>2.3826357572607374E-2</v>
      </c>
      <c r="AJ70" s="21">
        <f t="shared" ref="AJ70:AJ133" si="49">$AG$2*(1+AG70*$AI$1513/AI70)</f>
        <v>253724.89266498786</v>
      </c>
      <c r="AL70" s="19">
        <f>Data!Q67</f>
        <v>1.0003392498706239E-2</v>
      </c>
      <c r="AM70" s="19">
        <f t="shared" si="31"/>
        <v>9.014308124966516E-4</v>
      </c>
      <c r="AN70" s="19">
        <f t="shared" ref="AN70:AN133" si="50">AM70^0.5</f>
        <v>3.0023837404579909E-2</v>
      </c>
      <c r="AO70" s="21">
        <f t="shared" ref="AO70:AO133" si="51">$AL$2*(1+AL70*$AN$1513/AN70)</f>
        <v>921515.72883656935</v>
      </c>
      <c r="AQ70" s="19">
        <f>Data!S67</f>
        <v>-2.742768499109486E-3</v>
      </c>
      <c r="AR70" s="20">
        <f t="shared" si="32"/>
        <v>3.7927082990784911E-4</v>
      </c>
      <c r="AS70" s="20">
        <f t="shared" ref="AS70:AS133" si="52">AR70^0.5</f>
        <v>1.9474876890698156E-2</v>
      </c>
      <c r="AT70" s="21">
        <f t="shared" ref="AT70:AT133" si="53">$AQ$2*(1+AQ70*$AS$1513/AS70)</f>
        <v>1699394.7217175872</v>
      </c>
      <c r="AV70" s="19">
        <f>Data!U67</f>
        <v>-6.0335112425859332E-3</v>
      </c>
      <c r="AW70" s="19">
        <f t="shared" si="33"/>
        <v>5.2083136741444601E-4</v>
      </c>
      <c r="AX70" s="19">
        <f t="shared" ref="AX70:AX133" si="54">AW70^0.5</f>
        <v>2.2821730158216445E-2</v>
      </c>
      <c r="AY70" s="21">
        <f t="shared" ref="AY70:AY133" si="55">$AV$2*(1+AV70*$AX$1513/AX70)</f>
        <v>-4066381.0939156441</v>
      </c>
      <c r="BA70" s="19">
        <f>Data!W67</f>
        <v>-5.7177526273156729E-3</v>
      </c>
      <c r="BB70" s="19">
        <f t="shared" si="34"/>
        <v>3.2320397117085564E-4</v>
      </c>
      <c r="BC70" s="19">
        <f t="shared" ref="BC70:BC133" si="56">BB70^0.5</f>
        <v>1.7977874489795941E-2</v>
      </c>
      <c r="BD70" s="21">
        <f t="shared" ref="BD70:BD133" si="57">$BA$2*(1+BA70*$BC$1513/BC70)</f>
        <v>8859847.7156670913</v>
      </c>
      <c r="BF70" s="21">
        <f t="shared" ref="BF70:BF133" si="58">SUM(F70,K70,P70,U70,Z70,AE70,AJ70,AO70,AT70,AY70,BD70)</f>
        <v>5154450.729001198</v>
      </c>
      <c r="BH70" s="21">
        <f t="shared" ref="BH70:BH133" si="59">5000000-BF70</f>
        <v>-154450.72900119796</v>
      </c>
    </row>
    <row r="71" spans="2:60" x14ac:dyDescent="0.2">
      <c r="B71" s="20">
        <v>67</v>
      </c>
      <c r="C71" s="24">
        <f>'Portfolio Selection'!B68</f>
        <v>-5.4225966296781846E-3</v>
      </c>
      <c r="D71" s="25">
        <f t="shared" ref="D71:D134" si="60">$A$5*D70+(1-$A$5)*C70^2</f>
        <v>2.3611008575604955E-4</v>
      </c>
      <c r="E71" s="26">
        <f t="shared" si="36"/>
        <v>1.5365874064173815E-2</v>
      </c>
      <c r="F71" s="19">
        <f t="shared" si="37"/>
        <v>-7295300.6332580345</v>
      </c>
      <c r="H71">
        <f>Data!E68</f>
        <v>1.6997604943080624E-2</v>
      </c>
      <c r="I71" s="19">
        <f t="shared" ref="I71:I134" si="61">$A$5*I70+(1-$A$5)*H70^2</f>
        <v>7.7937151842021274E-4</v>
      </c>
      <c r="J71" s="19">
        <f t="shared" si="38"/>
        <v>2.7917226194953765E-2</v>
      </c>
      <c r="K71" s="19">
        <f t="shared" si="39"/>
        <v>387042.47795902914</v>
      </c>
      <c r="M71" s="19">
        <f>Data!G68</f>
        <v>-7.1096327468319256E-3</v>
      </c>
      <c r="N71" s="19">
        <f t="shared" ref="N71:N134" si="62">$A$5*N70+(1-$A$5)*M70^2</f>
        <v>2.5061672035470693E-4</v>
      </c>
      <c r="O71" s="19">
        <f t="shared" si="40"/>
        <v>1.5830878698123708E-2</v>
      </c>
      <c r="P71" s="21">
        <f t="shared" si="41"/>
        <v>-663781.76510834217</v>
      </c>
      <c r="R71" s="19">
        <f>Data!I68</f>
        <v>-2.7619153558800336E-2</v>
      </c>
      <c r="S71" s="19">
        <f t="shared" ref="S71:S134" si="63">$A$5*S70+(1-$A$5)*R70^2</f>
        <v>5.3043142999012211E-4</v>
      </c>
      <c r="T71" s="19">
        <f t="shared" si="42"/>
        <v>2.3031097020987126E-2</v>
      </c>
      <c r="U71" s="21">
        <f t="shared" si="43"/>
        <v>3500919.891698245</v>
      </c>
      <c r="W71" s="19">
        <f>Data!K68</f>
        <v>-6.606409106045142E-3</v>
      </c>
      <c r="X71" s="19">
        <f t="shared" ref="X71:X134" si="64">$A$5*X70+(1-$A$5)*W70^2</f>
        <v>3.1310559750190065E-4</v>
      </c>
      <c r="Y71" s="19">
        <f t="shared" si="44"/>
        <v>1.769479012313796E-2</v>
      </c>
      <c r="Z71" s="21">
        <f t="shared" si="45"/>
        <v>-966299.27764462994</v>
      </c>
      <c r="AB71" s="19">
        <f>Data!M68</f>
        <v>-2.3314939409485119E-2</v>
      </c>
      <c r="AC71" s="20">
        <f t="shared" ref="AC71:AC134" si="65">$A$5*AC70+(1-$A$5)*AB70^2</f>
        <v>4.1661212710416114E-4</v>
      </c>
      <c r="AD71" s="20">
        <f t="shared" si="46"/>
        <v>2.0411078538483975E-2</v>
      </c>
      <c r="AE71" s="21">
        <f t="shared" si="47"/>
        <v>2246122.8024511142</v>
      </c>
      <c r="AG71" s="19">
        <f>Data!O68</f>
        <v>-3.9148129490263226E-4</v>
      </c>
      <c r="AH71" s="19">
        <f t="shared" ref="AH71:AH134" si="66">$A$5*AH70+(1-$A$5)*AG70^2</f>
        <v>5.3364279172333562E-4</v>
      </c>
      <c r="AI71" s="19">
        <f t="shared" si="48"/>
        <v>2.3100709766657294E-2</v>
      </c>
      <c r="AJ71" s="21">
        <f t="shared" si="49"/>
        <v>253567.85307110124</v>
      </c>
      <c r="AL71" s="19">
        <f>Data!Q68</f>
        <v>-3.323315574920771E-3</v>
      </c>
      <c r="AM71" s="19">
        <f t="shared" ref="AM71:AM134" si="67">$A$5*AM70+(1-$A$5)*AL70^2</f>
        <v>8.5334903543584284E-4</v>
      </c>
      <c r="AN71" s="19">
        <f t="shared" si="50"/>
        <v>2.9212138494739526E-2</v>
      </c>
      <c r="AO71" s="21">
        <f t="shared" si="51"/>
        <v>907587.60689109727</v>
      </c>
      <c r="AQ71" s="19">
        <f>Data!S68</f>
        <v>-9.1683667030956414E-3</v>
      </c>
      <c r="AR71" s="20">
        <f t="shared" ref="AR71:AR134" si="68">$A$5*AR70+(1-$A$5)*AQ70^2</f>
        <v>3.5696594685576057E-4</v>
      </c>
      <c r="AS71" s="20">
        <f t="shared" si="52"/>
        <v>1.8893542464444316E-2</v>
      </c>
      <c r="AT71" s="21">
        <f t="shared" si="53"/>
        <v>1686209.7042709489</v>
      </c>
      <c r="AV71" s="19">
        <f>Data!U68</f>
        <v>-1.4676456098822744E-2</v>
      </c>
      <c r="AW71" s="19">
        <f t="shared" ref="AW71:AW134" si="69">$A$5*AW70+(1-$A$5)*AV70^2</f>
        <v>4.9176568084444388E-4</v>
      </c>
      <c r="AX71" s="19">
        <f t="shared" si="54"/>
        <v>2.217579042208967E-2</v>
      </c>
      <c r="AY71" s="21">
        <f t="shared" si="55"/>
        <v>-4011611.1339536388</v>
      </c>
      <c r="BA71" s="19">
        <f>Data!W68</f>
        <v>-7.7762819443155983E-3</v>
      </c>
      <c r="BB71" s="19">
        <f t="shared" ref="BB71:BB134" si="70">$A$5*BB70+(1-$A$5)*BA70^2</f>
        <v>3.057732946070348E-4</v>
      </c>
      <c r="BC71" s="19">
        <f t="shared" si="56"/>
        <v>1.7486374541540475E-2</v>
      </c>
      <c r="BD71" s="21">
        <f t="shared" si="57"/>
        <v>8834245.3403510395</v>
      </c>
      <c r="BF71" s="21">
        <f t="shared" si="58"/>
        <v>4878702.8667279296</v>
      </c>
      <c r="BH71" s="21">
        <f t="shared" si="59"/>
        <v>121297.13327207044</v>
      </c>
    </row>
    <row r="72" spans="2:60" x14ac:dyDescent="0.2">
      <c r="B72" s="20">
        <v>68</v>
      </c>
      <c r="C72" s="24">
        <f>'Portfolio Selection'!B69</f>
        <v>-1.4648127209845733E-3</v>
      </c>
      <c r="D72" s="25">
        <f t="shared" si="60"/>
        <v>2.2370775386317839E-4</v>
      </c>
      <c r="E72" s="26">
        <f t="shared" si="36"/>
        <v>1.4956863102374722E-2</v>
      </c>
      <c r="F72" s="19">
        <f t="shared" si="37"/>
        <v>-7375087.9716354795</v>
      </c>
      <c r="H72">
        <f>Data!E69</f>
        <v>3.4057611886731773E-2</v>
      </c>
      <c r="I72" s="19">
        <f t="shared" si="61"/>
        <v>7.4994434174306224E-4</v>
      </c>
      <c r="J72" s="19">
        <f t="shared" si="38"/>
        <v>2.7385111680310201E-2</v>
      </c>
      <c r="K72" s="19">
        <f t="shared" si="39"/>
        <v>394005.85255218955</v>
      </c>
      <c r="M72" s="19">
        <f>Data!G69</f>
        <v>7.3687050744680157E-3</v>
      </c>
      <c r="N72" s="19">
        <f t="shared" si="62"/>
        <v>2.38612529801114E-4</v>
      </c>
      <c r="O72" s="19">
        <f t="shared" si="40"/>
        <v>1.5447088068665692E-2</v>
      </c>
      <c r="P72" s="21">
        <f t="shared" si="41"/>
        <v>-676397.63386775216</v>
      </c>
      <c r="R72" s="19">
        <f>Data!I69</f>
        <v>2.0710362037052502E-3</v>
      </c>
      <c r="S72" s="19">
        <f t="shared" si="63"/>
        <v>5.4437460278899041E-4</v>
      </c>
      <c r="T72" s="19">
        <f t="shared" si="42"/>
        <v>2.3331836678431264E-2</v>
      </c>
      <c r="U72" s="21">
        <f t="shared" si="43"/>
        <v>3667343.0075900168</v>
      </c>
      <c r="W72" s="19">
        <f>Data!K69</f>
        <v>1.7248949467329498E-2</v>
      </c>
      <c r="X72" s="19">
        <f t="shared" si="64"/>
        <v>2.9693794012837277E-4</v>
      </c>
      <c r="Y72" s="19">
        <f t="shared" si="44"/>
        <v>1.7231887306049003E-2</v>
      </c>
      <c r="Z72" s="21">
        <f t="shared" si="45"/>
        <v>-1034048.7438473342</v>
      </c>
      <c r="AB72" s="19">
        <f>Data!M69</f>
        <v>5.8798738402895652E-3</v>
      </c>
      <c r="AC72" s="20">
        <f t="shared" si="65"/>
        <v>4.2423058345798922E-4</v>
      </c>
      <c r="AD72" s="20">
        <f t="shared" si="46"/>
        <v>2.0596858582269027E-2</v>
      </c>
      <c r="AE72" s="21">
        <f t="shared" si="47"/>
        <v>2354979.8164999355</v>
      </c>
      <c r="AG72" s="19">
        <f>Data!O69</f>
        <v>-1.0446999989448538E-3</v>
      </c>
      <c r="AH72" s="19">
        <f t="shared" si="66"/>
        <v>5.0163341967619096E-4</v>
      </c>
      <c r="AI72" s="19">
        <f t="shared" si="48"/>
        <v>2.2397174368124897E-2</v>
      </c>
      <c r="AJ72" s="21">
        <f t="shared" si="49"/>
        <v>253428.1266901831</v>
      </c>
      <c r="AL72" s="19">
        <f>Data!Q69</f>
        <v>2.3685294705456311E-2</v>
      </c>
      <c r="AM72" s="19">
        <f t="shared" si="67"/>
        <v>8.0281075889432286E-4</v>
      </c>
      <c r="AN72" s="19">
        <f t="shared" si="50"/>
        <v>2.8333915347059306E-2</v>
      </c>
      <c r="AO72" s="21">
        <f t="shared" si="51"/>
        <v>937182.92916175781</v>
      </c>
      <c r="AQ72" s="19">
        <f>Data!S69</f>
        <v>1.2970982923704587E-2</v>
      </c>
      <c r="AR72" s="20">
        <f t="shared" si="68"/>
        <v>3.4059152692456085E-4</v>
      </c>
      <c r="AS72" s="20">
        <f t="shared" si="52"/>
        <v>1.8455121969918293E-2</v>
      </c>
      <c r="AT72" s="21">
        <f t="shared" si="53"/>
        <v>1731691.3550139086</v>
      </c>
      <c r="AV72" s="19">
        <f>Data!U69</f>
        <v>1.4564308704554694E-2</v>
      </c>
      <c r="AW72" s="19">
        <f t="shared" si="69"/>
        <v>4.7518364181101748E-4</v>
      </c>
      <c r="AX72" s="19">
        <f t="shared" si="54"/>
        <v>2.1798707342661799E-2</v>
      </c>
      <c r="AY72" s="21">
        <f t="shared" si="55"/>
        <v>-4194883.9212650964</v>
      </c>
      <c r="BA72" s="19">
        <f>Data!W69</f>
        <v>6.215668545405585E-3</v>
      </c>
      <c r="BB72" s="19">
        <f t="shared" si="70"/>
        <v>2.9105513058326206E-4</v>
      </c>
      <c r="BC72" s="19">
        <f t="shared" si="56"/>
        <v>1.7060337938718039E-2</v>
      </c>
      <c r="BD72" s="21">
        <f t="shared" si="57"/>
        <v>8997778.5429237615</v>
      </c>
      <c r="BF72" s="21">
        <f t="shared" si="58"/>
        <v>5055991.3598160911</v>
      </c>
      <c r="BH72" s="21">
        <f t="shared" si="59"/>
        <v>-55991.359816091135</v>
      </c>
    </row>
    <row r="73" spans="2:60" x14ac:dyDescent="0.2">
      <c r="B73" s="20">
        <v>69</v>
      </c>
      <c r="C73" s="24">
        <f>'Portfolio Selection'!B70</f>
        <v>9.5874482535682429E-3</v>
      </c>
      <c r="D73" s="25">
        <f t="shared" si="60"/>
        <v>2.1041402920984117E-4</v>
      </c>
      <c r="E73" s="26">
        <f t="shared" si="36"/>
        <v>1.4505655076894707E-2</v>
      </c>
      <c r="F73" s="19">
        <f t="shared" si="37"/>
        <v>-7612570.1180202225</v>
      </c>
      <c r="H73">
        <f>Data!E70</f>
        <v>1.9122165159421035E-2</v>
      </c>
      <c r="I73" s="19">
        <f t="shared" si="61"/>
        <v>7.7454293688411372E-4</v>
      </c>
      <c r="J73" s="19">
        <f t="shared" si="38"/>
        <v>2.7830611507548907E-2</v>
      </c>
      <c r="K73" s="19">
        <f t="shared" si="39"/>
        <v>387900.66036827065</v>
      </c>
      <c r="M73" s="19">
        <f>Data!G70</f>
        <v>7.4003895548173659E-3</v>
      </c>
      <c r="N73" s="19">
        <f t="shared" si="62"/>
        <v>2.2755364688151658E-4</v>
      </c>
      <c r="O73" s="19">
        <f t="shared" si="40"/>
        <v>1.5084881400976163E-2</v>
      </c>
      <c r="P73" s="21">
        <f t="shared" si="41"/>
        <v>-676582.27504834183</v>
      </c>
      <c r="R73" s="19">
        <f>Data!I70</f>
        <v>-3.745248993062797E-3</v>
      </c>
      <c r="S73" s="19">
        <f t="shared" si="63"/>
        <v>5.1196947807907441E-4</v>
      </c>
      <c r="T73" s="19">
        <f t="shared" si="42"/>
        <v>2.2626742542378352E-2</v>
      </c>
      <c r="U73" s="21">
        <f t="shared" si="43"/>
        <v>3634485.7750415769</v>
      </c>
      <c r="W73" s="19">
        <f>Data!K70</f>
        <v>2.1748864140551591E-2</v>
      </c>
      <c r="X73" s="19">
        <f t="shared" si="64"/>
        <v>2.969732391842596E-4</v>
      </c>
      <c r="Y73" s="19">
        <f t="shared" si="44"/>
        <v>1.7232911512111343E-2</v>
      </c>
      <c r="Z73" s="21">
        <f t="shared" si="45"/>
        <v>-1046918.1127378485</v>
      </c>
      <c r="AB73" s="19">
        <f>Data!M70</f>
        <v>1.4962898378171602E-2</v>
      </c>
      <c r="AC73" s="20">
        <f t="shared" si="65"/>
        <v>4.0085112343317311E-4</v>
      </c>
      <c r="AD73" s="20">
        <f t="shared" si="46"/>
        <v>2.0021266778932175E-2</v>
      </c>
      <c r="AE73" s="21">
        <f t="shared" si="47"/>
        <v>2390195.1380555299</v>
      </c>
      <c r="AG73" s="19">
        <f>Data!O70</f>
        <v>-2.9025805227741782E-2</v>
      </c>
      <c r="AH73" s="19">
        <f t="shared" si="66"/>
        <v>4.7160089838088723E-4</v>
      </c>
      <c r="AI73" s="19">
        <f t="shared" si="48"/>
        <v>2.1716373969447277E-2</v>
      </c>
      <c r="AJ73" s="21">
        <f t="shared" si="49"/>
        <v>247358.97682982325</v>
      </c>
      <c r="AL73" s="19">
        <f>Data!Q70</f>
        <v>3.1992491507206691E-2</v>
      </c>
      <c r="AM73" s="19">
        <f t="shared" si="67"/>
        <v>7.8830170447772251E-4</v>
      </c>
      <c r="AN73" s="19">
        <f t="shared" si="50"/>
        <v>2.8076711069456167E-2</v>
      </c>
      <c r="AO73" s="21">
        <f t="shared" si="51"/>
        <v>946641.87169029552</v>
      </c>
      <c r="AQ73" s="19">
        <f>Data!S70</f>
        <v>6.3353822016273993E-3</v>
      </c>
      <c r="AR73" s="20">
        <f t="shared" si="68"/>
        <v>3.3025081918950934E-4</v>
      </c>
      <c r="AS73" s="20">
        <f t="shared" si="52"/>
        <v>1.8172804384285583E-2</v>
      </c>
      <c r="AT73" s="21">
        <f t="shared" si="53"/>
        <v>1718131.4908071687</v>
      </c>
      <c r="AV73" s="19">
        <f>Data!U70</f>
        <v>1.5679775881223864E-3</v>
      </c>
      <c r="AW73" s="19">
        <f t="shared" si="69"/>
        <v>4.5939976858485048E-4</v>
      </c>
      <c r="AX73" s="19">
        <f t="shared" si="54"/>
        <v>2.1433613054845663E-2</v>
      </c>
      <c r="AY73" s="21">
        <f t="shared" si="55"/>
        <v>-4112894.2592513128</v>
      </c>
      <c r="BA73" s="19">
        <f>Data!W70</f>
        <v>8.0281148501539119E-3</v>
      </c>
      <c r="BB73" s="19">
        <f t="shared" si="70"/>
        <v>2.7590989487624701E-4</v>
      </c>
      <c r="BC73" s="19">
        <f t="shared" si="56"/>
        <v>1.6610535658919824E-2</v>
      </c>
      <c r="BD73" s="21">
        <f t="shared" si="57"/>
        <v>9021828.3065033313</v>
      </c>
      <c r="BF73" s="21">
        <f t="shared" si="58"/>
        <v>4897577.4542382695</v>
      </c>
      <c r="BH73" s="21">
        <f t="shared" si="59"/>
        <v>102422.54576173052</v>
      </c>
    </row>
    <row r="74" spans="2:60" x14ac:dyDescent="0.2">
      <c r="B74" s="20">
        <v>70</v>
      </c>
      <c r="C74" s="24">
        <f>'Portfolio Selection'!B71</f>
        <v>8.0569193291271102E-3</v>
      </c>
      <c r="D74" s="25">
        <f t="shared" si="60"/>
        <v>2.0330433729814161E-4</v>
      </c>
      <c r="E74" s="26">
        <f t="shared" si="36"/>
        <v>1.4258482994278936E-2</v>
      </c>
      <c r="F74" s="19">
        <f t="shared" si="37"/>
        <v>-7582564.4286394287</v>
      </c>
      <c r="H74">
        <f>Data!E71</f>
        <v>-2.1840793888590948E-2</v>
      </c>
      <c r="I74" s="19">
        <f t="shared" si="61"/>
        <v>7.5000979269411743E-4</v>
      </c>
      <c r="J74" s="19">
        <f t="shared" si="38"/>
        <v>2.7386306663990261E-2</v>
      </c>
      <c r="K74" s="19">
        <f t="shared" si="39"/>
        <v>371615.42715158092</v>
      </c>
      <c r="M74" s="19">
        <f>Data!G71</f>
        <v>6.8572323063591733E-4</v>
      </c>
      <c r="N74" s="19">
        <f t="shared" si="62"/>
        <v>2.1718637400240857E-4</v>
      </c>
      <c r="O74" s="19">
        <f t="shared" si="40"/>
        <v>1.4737244450792305E-2</v>
      </c>
      <c r="P74" s="21">
        <f t="shared" si="41"/>
        <v>-670533.30682854331</v>
      </c>
      <c r="R74" s="19">
        <f>Data!I71</f>
        <v>5.6670729511451726E-3</v>
      </c>
      <c r="S74" s="19">
        <f t="shared" si="63"/>
        <v>4.820929227955322E-4</v>
      </c>
      <c r="T74" s="19">
        <f t="shared" si="42"/>
        <v>2.1956614556792042E-2</v>
      </c>
      <c r="U74" s="21">
        <f t="shared" si="43"/>
        <v>3689223.773592853</v>
      </c>
      <c r="W74" s="19">
        <f>Data!K71</f>
        <v>-6.008295376898517E-3</v>
      </c>
      <c r="X74" s="19">
        <f t="shared" si="64"/>
        <v>3.0753563031745432E-4</v>
      </c>
      <c r="Y74" s="19">
        <f t="shared" si="44"/>
        <v>1.753669382516141E-2</v>
      </c>
      <c r="Z74" s="21">
        <f t="shared" si="45"/>
        <v>-967814.66091520316</v>
      </c>
      <c r="AB74" s="19">
        <f>Data!M71</f>
        <v>-1.4125708782409822E-2</v>
      </c>
      <c r="AC74" s="20">
        <f t="shared" si="65"/>
        <v>3.9023335569971212E-4</v>
      </c>
      <c r="AD74" s="20">
        <f t="shared" si="46"/>
        <v>1.9754324987194882E-2</v>
      </c>
      <c r="AE74" s="21">
        <f t="shared" si="47"/>
        <v>2278694.2647443744</v>
      </c>
      <c r="AG74" s="19">
        <f>Data!O71</f>
        <v>-8.7792929049507733E-3</v>
      </c>
      <c r="AH74" s="19">
        <f t="shared" si="66"/>
        <v>4.9385468662516217E-4</v>
      </c>
      <c r="AI74" s="19">
        <f t="shared" si="48"/>
        <v>2.2222841551546961E-2</v>
      </c>
      <c r="AJ74" s="21">
        <f t="shared" si="49"/>
        <v>251788.8512560862</v>
      </c>
      <c r="AL74" s="19">
        <f>Data!Q71</f>
        <v>2.3032445750151023E-2</v>
      </c>
      <c r="AM74" s="19">
        <f t="shared" si="67"/>
        <v>8.024147729793808E-4</v>
      </c>
      <c r="AN74" s="19">
        <f t="shared" si="50"/>
        <v>2.8326926641967017E-2</v>
      </c>
      <c r="AO74" s="21">
        <f t="shared" si="51"/>
        <v>936471.14817222452</v>
      </c>
      <c r="AQ74" s="19">
        <f>Data!S71</f>
        <v>-7.8974055594212289E-4</v>
      </c>
      <c r="AR74" s="20">
        <f t="shared" si="68"/>
        <v>3.1284399409658059E-4</v>
      </c>
      <c r="AS74" s="20">
        <f t="shared" si="52"/>
        <v>1.7687396475925467E-2</v>
      </c>
      <c r="AT74" s="21">
        <f t="shared" si="53"/>
        <v>1703076.8188994797</v>
      </c>
      <c r="AV74" s="19">
        <f>Data!U71</f>
        <v>4.1319032050111774E-3</v>
      </c>
      <c r="AW74" s="19">
        <f t="shared" si="69"/>
        <v>4.3198329569277066E-4</v>
      </c>
      <c r="AX74" s="19">
        <f t="shared" si="54"/>
        <v>2.0784207843763752E-2</v>
      </c>
      <c r="AY74" s="21">
        <f t="shared" si="55"/>
        <v>-4130208.6770473518</v>
      </c>
      <c r="BA74" s="19">
        <f>Data!W71</f>
        <v>2.7946887209684985E-3</v>
      </c>
      <c r="BB74" s="19">
        <f t="shared" si="70"/>
        <v>2.632223388665079E-4</v>
      </c>
      <c r="BC74" s="19">
        <f t="shared" si="56"/>
        <v>1.6224128292962551E-2</v>
      </c>
      <c r="BD74" s="21">
        <f t="shared" si="57"/>
        <v>8958953.0666350517</v>
      </c>
      <c r="BF74" s="21">
        <f t="shared" si="58"/>
        <v>4838702.2770211231</v>
      </c>
      <c r="BH74" s="21">
        <f t="shared" si="59"/>
        <v>161297.7229788769</v>
      </c>
    </row>
    <row r="75" spans="2:60" x14ac:dyDescent="0.2">
      <c r="B75" s="20">
        <v>71</v>
      </c>
      <c r="C75" s="24">
        <f>'Portfolio Selection'!B72</f>
        <v>2.6798298605960866E-2</v>
      </c>
      <c r="D75" s="25">
        <f t="shared" si="60"/>
        <v>1.9500091400481684E-4</v>
      </c>
      <c r="E75" s="26">
        <f t="shared" si="36"/>
        <v>1.3964272770352806E-2</v>
      </c>
      <c r="F75" s="19">
        <f t="shared" si="37"/>
        <v>-8006281.2944655288</v>
      </c>
      <c r="H75">
        <f>Data!E72</f>
        <v>4.5268738886048935E-3</v>
      </c>
      <c r="I75" s="19">
        <f t="shared" si="61"/>
        <v>7.3363042179350505E-4</v>
      </c>
      <c r="J75" s="19">
        <f t="shared" si="38"/>
        <v>2.7085612819234956E-2</v>
      </c>
      <c r="K75" s="19">
        <f t="shared" si="39"/>
        <v>382196.99576961464</v>
      </c>
      <c r="M75" s="19">
        <f>Data!G72</f>
        <v>1.3614894636456232E-2</v>
      </c>
      <c r="N75" s="19">
        <f t="shared" si="62"/>
        <v>2.0418340454320607E-4</v>
      </c>
      <c r="O75" s="19">
        <f t="shared" si="40"/>
        <v>1.428927585790148E-2</v>
      </c>
      <c r="P75" s="21">
        <f t="shared" si="41"/>
        <v>-682878.73909634026</v>
      </c>
      <c r="R75" s="19">
        <f>Data!I72</f>
        <v>3.3238329404692429E-2</v>
      </c>
      <c r="S75" s="19">
        <f t="shared" si="63"/>
        <v>4.5509429037781632E-4</v>
      </c>
      <c r="T75" s="19">
        <f t="shared" si="42"/>
        <v>2.1332939093753969E-2</v>
      </c>
      <c r="U75" s="21">
        <f t="shared" si="43"/>
        <v>3857196.9920942923</v>
      </c>
      <c r="W75" s="19">
        <f>Data!K72</f>
        <v>2.0283070560429863E-2</v>
      </c>
      <c r="X75" s="19">
        <f t="shared" si="64"/>
        <v>2.9124946929857064E-4</v>
      </c>
      <c r="Y75" s="19">
        <f t="shared" si="44"/>
        <v>1.7066032617412012E-2</v>
      </c>
      <c r="Z75" s="21">
        <f t="shared" si="45"/>
        <v>-1043292.4683478433</v>
      </c>
      <c r="AB75" s="19">
        <f>Data!M72</f>
        <v>9.9917474091720023E-3</v>
      </c>
      <c r="AC75" s="20">
        <f t="shared" si="65"/>
        <v>3.7879149327405638E-4</v>
      </c>
      <c r="AD75" s="20">
        <f t="shared" si="46"/>
        <v>1.9462566461647766E-2</v>
      </c>
      <c r="AE75" s="21">
        <f t="shared" si="47"/>
        <v>2372356.5003420264</v>
      </c>
      <c r="AG75" s="19">
        <f>Data!O72</f>
        <v>1.6015080465371256E-2</v>
      </c>
      <c r="AH75" s="19">
        <f t="shared" si="66"/>
        <v>4.6884796446230759E-4</v>
      </c>
      <c r="AI75" s="19">
        <f t="shared" si="48"/>
        <v>2.1652897368765862E-2</v>
      </c>
      <c r="AJ75" s="21">
        <f t="shared" si="49"/>
        <v>257127.51954036127</v>
      </c>
      <c r="AL75" s="19">
        <f>Data!Q72</f>
        <v>2.2513931146945429E-2</v>
      </c>
      <c r="AM75" s="19">
        <f t="shared" si="67"/>
        <v>7.8609950003463692E-4</v>
      </c>
      <c r="AN75" s="19">
        <f t="shared" si="50"/>
        <v>2.8037466005947059E-2</v>
      </c>
      <c r="AO75" s="21">
        <f t="shared" si="51"/>
        <v>936156.4284634951</v>
      </c>
      <c r="AQ75" s="19">
        <f>Data!S72</f>
        <v>1.9816370264908224E-2</v>
      </c>
      <c r="AR75" s="20">
        <f t="shared" si="68"/>
        <v>2.9411077585952771E-4</v>
      </c>
      <c r="AS75" s="20">
        <f t="shared" si="52"/>
        <v>1.7149658184918079E-2</v>
      </c>
      <c r="AT75" s="21">
        <f t="shared" si="53"/>
        <v>1749019.4733854993</v>
      </c>
      <c r="AV75" s="19">
        <f>Data!U72</f>
        <v>2.1826292830967566E-2</v>
      </c>
      <c r="AW75" s="19">
        <f t="shared" si="69"/>
        <v>4.070886553969393E-4</v>
      </c>
      <c r="AX75" s="19">
        <f t="shared" si="54"/>
        <v>2.0176438124627927E-2</v>
      </c>
      <c r="AY75" s="21">
        <f t="shared" si="55"/>
        <v>-4251885.832736942</v>
      </c>
      <c r="BA75" s="19">
        <f>Data!W72</f>
        <v>1.8026711108928034E-2</v>
      </c>
      <c r="BB75" s="19">
        <f t="shared" si="70"/>
        <v>2.4789761563734391E-4</v>
      </c>
      <c r="BC75" s="19">
        <f t="shared" si="56"/>
        <v>1.5744764705683725E-2</v>
      </c>
      <c r="BD75" s="21">
        <f t="shared" si="57"/>
        <v>9155563.0127732176</v>
      </c>
      <c r="BF75" s="21">
        <f t="shared" si="58"/>
        <v>4725278.5877218526</v>
      </c>
      <c r="BH75" s="21">
        <f t="shared" si="59"/>
        <v>274721.41227814741</v>
      </c>
    </row>
    <row r="76" spans="2:60" x14ac:dyDescent="0.2">
      <c r="B76" s="20">
        <v>72</v>
      </c>
      <c r="C76" s="24">
        <f>'Portfolio Selection'!B73</f>
        <v>3.9985432141209296E-3</v>
      </c>
      <c r="D76" s="25">
        <f t="shared" si="60"/>
        <v>2.2638978765498249E-4</v>
      </c>
      <c r="E76" s="26">
        <f t="shared" si="36"/>
        <v>1.5046254937856877E-2</v>
      </c>
      <c r="F76" s="19">
        <f t="shared" si="37"/>
        <v>-7488898.7828003047</v>
      </c>
      <c r="H76">
        <f>Data!E73</f>
        <v>3.4914798875401429E-2</v>
      </c>
      <c r="I76" s="19">
        <f t="shared" si="61"/>
        <v>6.9084215171809468E-4</v>
      </c>
      <c r="J76" s="19">
        <f t="shared" si="38"/>
        <v>2.6283876268885734E-2</v>
      </c>
      <c r="K76" s="19">
        <f t="shared" si="39"/>
        <v>394935.17312875343</v>
      </c>
      <c r="M76" s="19">
        <f>Data!G73</f>
        <v>1.2764597364799374E-2</v>
      </c>
      <c r="N76" s="19">
        <f t="shared" si="62"/>
        <v>2.0305432162832197E-4</v>
      </c>
      <c r="O76" s="19">
        <f t="shared" si="40"/>
        <v>1.4249713036700843E-2</v>
      </c>
      <c r="P76" s="21">
        <f t="shared" si="41"/>
        <v>-682101.92374339036</v>
      </c>
      <c r="R76" s="19">
        <f>Data!I73</f>
        <v>1.0283696657409042E-2</v>
      </c>
      <c r="S76" s="19">
        <f t="shared" si="63"/>
        <v>4.9407582545203785E-4</v>
      </c>
      <c r="T76" s="19">
        <f t="shared" si="42"/>
        <v>2.2227816479628355E-2</v>
      </c>
      <c r="U76" s="21">
        <f t="shared" si="43"/>
        <v>3715653.8458156949</v>
      </c>
      <c r="W76" s="19">
        <f>Data!K73</f>
        <v>2.3731781130062624E-2</v>
      </c>
      <c r="X76" s="19">
        <f t="shared" si="64"/>
        <v>2.9845867822221898E-4</v>
      </c>
      <c r="Y76" s="19">
        <f t="shared" si="44"/>
        <v>1.7275956651433777E-2</v>
      </c>
      <c r="Z76" s="21">
        <f t="shared" si="45"/>
        <v>-1052421.2300883089</v>
      </c>
      <c r="AB76" s="19">
        <f>Data!M73</f>
        <v>2.4824743035042392E-3</v>
      </c>
      <c r="AC76" s="20">
        <f t="shared" si="65"/>
        <v>3.6205410465493467E-4</v>
      </c>
      <c r="AD76" s="20">
        <f t="shared" si="46"/>
        <v>1.9027719376082219E-2</v>
      </c>
      <c r="AE76" s="21">
        <f t="shared" si="47"/>
        <v>2343161.3611246427</v>
      </c>
      <c r="AG76" s="19">
        <f>Data!O73</f>
        <v>7.0512199193883277E-3</v>
      </c>
      <c r="AH76" s="19">
        <f t="shared" si="66"/>
        <v>4.5610605473330807E-4</v>
      </c>
      <c r="AI76" s="19">
        <f t="shared" si="48"/>
        <v>2.1356639593655836E-2</v>
      </c>
      <c r="AJ76" s="21">
        <f t="shared" si="49"/>
        <v>255201.00761966672</v>
      </c>
      <c r="AL76" s="19">
        <f>Data!Q73</f>
        <v>1.5522599527499474E-2</v>
      </c>
      <c r="AM76" s="19">
        <f t="shared" si="67"/>
        <v>7.6934615577392259E-4</v>
      </c>
      <c r="AN76" s="19">
        <f t="shared" si="50"/>
        <v>2.7737089893749175E-2</v>
      </c>
      <c r="AO76" s="21">
        <f t="shared" si="51"/>
        <v>928572.60381130164</v>
      </c>
      <c r="AQ76" s="19">
        <f>Data!S73</f>
        <v>7.0319748917576285E-3</v>
      </c>
      <c r="AR76" s="20">
        <f t="shared" si="68"/>
        <v>3.000254411365124E-4</v>
      </c>
      <c r="AS76" s="20">
        <f t="shared" si="52"/>
        <v>1.7321242482469679E-2</v>
      </c>
      <c r="AT76" s="21">
        <f t="shared" si="53"/>
        <v>1720327.097792061</v>
      </c>
      <c r="AV76" s="19">
        <f>Data!U73</f>
        <v>9.657818623525008E-3</v>
      </c>
      <c r="AW76" s="19">
        <f t="shared" si="69"/>
        <v>4.1124655959771174E-4</v>
      </c>
      <c r="AX76" s="19">
        <f t="shared" si="54"/>
        <v>2.0279214965025438E-2</v>
      </c>
      <c r="AY76" s="21">
        <f t="shared" si="55"/>
        <v>-4168441.3680573581</v>
      </c>
      <c r="BA76" s="19">
        <f>Data!W73</f>
        <v>8.7225449758372951E-3</v>
      </c>
      <c r="BB76" s="19">
        <f t="shared" si="70"/>
        <v>2.5252149750338822E-4</v>
      </c>
      <c r="BC76" s="19">
        <f t="shared" si="56"/>
        <v>1.5890925004649295E-2</v>
      </c>
      <c r="BD76" s="21">
        <f t="shared" si="57"/>
        <v>9035085.4481256288</v>
      </c>
      <c r="BF76" s="21">
        <f t="shared" si="58"/>
        <v>5001073.2327283872</v>
      </c>
      <c r="BH76" s="21">
        <f t="shared" si="59"/>
        <v>-1073.2327283872291</v>
      </c>
    </row>
    <row r="77" spans="2:60" x14ac:dyDescent="0.2">
      <c r="B77" s="20">
        <v>73</v>
      </c>
      <c r="C77" s="24">
        <f>'Portfolio Selection'!B74</f>
        <v>-1.9136643048869251E-2</v>
      </c>
      <c r="D77" s="25">
        <f t="shared" si="60"/>
        <v>2.1376570126579506E-4</v>
      </c>
      <c r="E77" s="26">
        <f t="shared" si="36"/>
        <v>1.4620728479313028E-2</v>
      </c>
      <c r="F77" s="19">
        <f t="shared" si="37"/>
        <v>-6996141.5121058738</v>
      </c>
      <c r="H77">
        <f>Data!E74</f>
        <v>-1.5826852415616575E-2</v>
      </c>
      <c r="I77" s="19">
        <f t="shared" si="61"/>
        <v>7.2253421344559295E-4</v>
      </c>
      <c r="J77" s="19">
        <f t="shared" si="38"/>
        <v>2.6879996529865717E-2</v>
      </c>
      <c r="K77" s="19">
        <f t="shared" si="39"/>
        <v>373904.87370500114</v>
      </c>
      <c r="M77" s="19">
        <f>Data!G74</f>
        <v>-9.7267246232637765E-3</v>
      </c>
      <c r="N77" s="19">
        <f t="shared" si="62"/>
        <v>2.0064715908374922E-4</v>
      </c>
      <c r="O77" s="19">
        <f t="shared" si="40"/>
        <v>1.4164997673270166E-2</v>
      </c>
      <c r="P77" s="21">
        <f t="shared" si="41"/>
        <v>-660545.48989081336</v>
      </c>
      <c r="R77" s="19">
        <f>Data!I74</f>
        <v>-1.4708677086470773E-2</v>
      </c>
      <c r="S77" s="19">
        <f t="shared" si="63"/>
        <v>4.707765409414119E-4</v>
      </c>
      <c r="T77" s="19">
        <f t="shared" si="42"/>
        <v>2.1697385578484149E-2</v>
      </c>
      <c r="U77" s="21">
        <f t="shared" si="43"/>
        <v>3568279.9439492607</v>
      </c>
      <c r="W77" s="19">
        <f>Data!K74</f>
        <v>-1.0823540654737535E-2</v>
      </c>
      <c r="X77" s="19">
        <f t="shared" si="64"/>
        <v>3.1434300366519762E-4</v>
      </c>
      <c r="Y77" s="19">
        <f t="shared" si="44"/>
        <v>1.7729720913347666E-2</v>
      </c>
      <c r="Z77" s="21">
        <f t="shared" si="45"/>
        <v>-954610.1878855559</v>
      </c>
      <c r="AB77" s="19">
        <f>Data!M74</f>
        <v>-1.6542979381676288E-3</v>
      </c>
      <c r="AC77" s="20">
        <f t="shared" si="65"/>
        <v>3.4070061909569212E-4</v>
      </c>
      <c r="AD77" s="20">
        <f t="shared" si="46"/>
        <v>1.8458077340169861E-2</v>
      </c>
      <c r="AE77" s="21">
        <f t="shared" si="47"/>
        <v>2326380.7320058439</v>
      </c>
      <c r="AG77" s="19">
        <f>Data!O74</f>
        <v>3.176438903824217E-3</v>
      </c>
      <c r="AH77" s="19">
        <f t="shared" si="66"/>
        <v>4.3172287359040428E-4</v>
      </c>
      <c r="AI77" s="19">
        <f t="shared" si="48"/>
        <v>2.0777941996030412E-2</v>
      </c>
      <c r="AJ77" s="21">
        <f t="shared" si="49"/>
        <v>254366.8632417284</v>
      </c>
      <c r="AL77" s="19">
        <f>Data!Q74</f>
        <v>-4.4209413401941108E-2</v>
      </c>
      <c r="AM77" s="19">
        <f t="shared" si="67"/>
        <v>7.376424521929549E-4</v>
      </c>
      <c r="AN77" s="19">
        <f t="shared" si="50"/>
        <v>2.7159573858824716E-2</v>
      </c>
      <c r="AO77" s="21">
        <f t="shared" si="51"/>
        <v>860407.06010231096</v>
      </c>
      <c r="AQ77" s="19">
        <f>Data!S74</f>
        <v>-1.3420712722698751E-2</v>
      </c>
      <c r="AR77" s="20">
        <f t="shared" si="68"/>
        <v>2.8499083492102017E-4</v>
      </c>
      <c r="AS77" s="20">
        <f t="shared" si="52"/>
        <v>1.6881671567739381E-2</v>
      </c>
      <c r="AT77" s="21">
        <f t="shared" si="53"/>
        <v>1674353.2512174272</v>
      </c>
      <c r="AV77" s="19">
        <f>Data!U74</f>
        <v>-2.0180806725604527E-2</v>
      </c>
      <c r="AW77" s="19">
        <f t="shared" si="69"/>
        <v>3.9216817365574341E-4</v>
      </c>
      <c r="AX77" s="19">
        <f t="shared" si="54"/>
        <v>1.9803236443969037E-2</v>
      </c>
      <c r="AY77" s="21">
        <f t="shared" si="55"/>
        <v>-3962381.5802914877</v>
      </c>
      <c r="BA77" s="19">
        <f>Data!W74</f>
        <v>-1.0682414624479348E-2</v>
      </c>
      <c r="BB77" s="19">
        <f t="shared" si="70"/>
        <v>2.4193517510451518E-4</v>
      </c>
      <c r="BC77" s="19">
        <f t="shared" si="56"/>
        <v>1.5554265495500428E-2</v>
      </c>
      <c r="BD77" s="21">
        <f t="shared" si="57"/>
        <v>8785313.4300764687</v>
      </c>
      <c r="BF77" s="21">
        <f t="shared" si="58"/>
        <v>5269327.3841243116</v>
      </c>
      <c r="BH77" s="21">
        <f t="shared" si="59"/>
        <v>-269327.38412431162</v>
      </c>
    </row>
    <row r="78" spans="2:60" x14ac:dyDescent="0.2">
      <c r="B78" s="20">
        <v>74</v>
      </c>
      <c r="C78" s="24">
        <f>'Portfolio Selection'!B75</f>
        <v>4.4643845414142685E-3</v>
      </c>
      <c r="D78" s="25">
        <f t="shared" si="60"/>
        <v>2.2291242562063753E-4</v>
      </c>
      <c r="E78" s="26">
        <f t="shared" si="36"/>
        <v>1.4930252028034809E-2</v>
      </c>
      <c r="F78" s="19">
        <f t="shared" si="37"/>
        <v>-7499308.9349727053</v>
      </c>
      <c r="H78">
        <f>Data!E75</f>
        <v>-7.4129327245247558E-3</v>
      </c>
      <c r="I78" s="19">
        <f t="shared" si="61"/>
        <v>6.9421151608199986E-4</v>
      </c>
      <c r="J78" s="19">
        <f t="shared" si="38"/>
        <v>2.6347893959138363E-2</v>
      </c>
      <c r="K78" s="19">
        <f t="shared" si="39"/>
        <v>377277.41416255792</v>
      </c>
      <c r="M78" s="19">
        <f>Data!G75</f>
        <v>-1.2719397255632522E-2</v>
      </c>
      <c r="N78" s="19">
        <f t="shared" si="62"/>
        <v>1.9428487985253263E-4</v>
      </c>
      <c r="O78" s="19">
        <f t="shared" si="40"/>
        <v>1.3938611116339124E-2</v>
      </c>
      <c r="P78" s="21">
        <f t="shared" si="41"/>
        <v>-657468.83437104861</v>
      </c>
      <c r="R78" s="19">
        <f>Data!I75</f>
        <v>3.338104491467576E-3</v>
      </c>
      <c r="S78" s="19">
        <f t="shared" si="63"/>
        <v>4.5551065938297135E-4</v>
      </c>
      <c r="T78" s="19">
        <f t="shared" si="42"/>
        <v>2.1342695691570251E-2</v>
      </c>
      <c r="U78" s="21">
        <f t="shared" si="43"/>
        <v>3676083.0499577019</v>
      </c>
      <c r="W78" s="19">
        <f>Data!K75</f>
        <v>1.4277698498503143E-2</v>
      </c>
      <c r="X78" s="19">
        <f t="shared" si="64"/>
        <v>3.025113653835711E-4</v>
      </c>
      <c r="Y78" s="19">
        <f t="shared" si="44"/>
        <v>1.7392853859662338E-2</v>
      </c>
      <c r="Z78" s="21">
        <f t="shared" si="45"/>
        <v>-1025170.7722529166</v>
      </c>
      <c r="AB78" s="19">
        <f>Data!M75</f>
        <v>-8.281763653366326E-4</v>
      </c>
      <c r="AC78" s="20">
        <f t="shared" si="65"/>
        <v>3.2042278405004413E-4</v>
      </c>
      <c r="AD78" s="20">
        <f t="shared" si="46"/>
        <v>1.7900357092808069E-2</v>
      </c>
      <c r="AE78" s="21">
        <f t="shared" si="47"/>
        <v>2329686.5773006226</v>
      </c>
      <c r="AG78" s="19">
        <f>Data!O75</f>
        <v>1.1889846390103888E-3</v>
      </c>
      <c r="AH78" s="19">
        <f t="shared" si="66"/>
        <v>4.0642488702156369E-4</v>
      </c>
      <c r="AI78" s="19">
        <f t="shared" si="48"/>
        <v>2.0159982316995312E-2</v>
      </c>
      <c r="AJ78" s="21">
        <f t="shared" si="49"/>
        <v>253925.07478985333</v>
      </c>
      <c r="AL78" s="19">
        <f>Data!Q75</f>
        <v>1.4751329468219289E-2</v>
      </c>
      <c r="AM78" s="19">
        <f t="shared" si="67"/>
        <v>8.1065223906200145E-4</v>
      </c>
      <c r="AN78" s="19">
        <f t="shared" si="50"/>
        <v>2.8471955308021987E-2</v>
      </c>
      <c r="AO78" s="21">
        <f t="shared" si="51"/>
        <v>927278.3183274956</v>
      </c>
      <c r="AQ78" s="19">
        <f>Data!S75</f>
        <v>-1.32520144852993E-2</v>
      </c>
      <c r="AR78" s="20">
        <f t="shared" si="68"/>
        <v>2.7869831662487147E-4</v>
      </c>
      <c r="AS78" s="20">
        <f t="shared" si="52"/>
        <v>1.6694259990334148E-2</v>
      </c>
      <c r="AT78" s="21">
        <f t="shared" si="53"/>
        <v>1674398.4437602162</v>
      </c>
      <c r="AV78" s="19">
        <f>Data!U75</f>
        <v>1.1016395181886619E-4</v>
      </c>
      <c r="AW78" s="19">
        <f t="shared" si="69"/>
        <v>3.9307398084217112E-4</v>
      </c>
      <c r="AX78" s="19">
        <f t="shared" si="54"/>
        <v>1.9826093433709304E-2</v>
      </c>
      <c r="AY78" s="21">
        <f t="shared" si="55"/>
        <v>-4103578.8924918086</v>
      </c>
      <c r="BA78" s="19">
        <f>Data!W75</f>
        <v>2.9870941439555897E-3</v>
      </c>
      <c r="BB78" s="19">
        <f t="shared" si="70"/>
        <v>2.3426590353080168E-4</v>
      </c>
      <c r="BC78" s="19">
        <f t="shared" si="56"/>
        <v>1.5305747401901082E-2</v>
      </c>
      <c r="BD78" s="21">
        <f t="shared" si="57"/>
        <v>8963583.2160278559</v>
      </c>
      <c r="BF78" s="21">
        <f t="shared" si="58"/>
        <v>4916704.6602378236</v>
      </c>
      <c r="BH78" s="21">
        <f t="shared" si="59"/>
        <v>83295.339762176387</v>
      </c>
    </row>
    <row r="79" spans="2:60" x14ac:dyDescent="0.2">
      <c r="B79" s="20">
        <v>75</v>
      </c>
      <c r="C79" s="24">
        <f>'Portfolio Selection'!B76</f>
        <v>1.1074228495677052E-2</v>
      </c>
      <c r="D79" s="25">
        <f t="shared" si="60"/>
        <v>2.107335238434164E-4</v>
      </c>
      <c r="E79" s="26">
        <f t="shared" si="36"/>
        <v>1.4516663660890418E-2</v>
      </c>
      <c r="F79" s="19">
        <f t="shared" si="37"/>
        <v>-7644463.931233108</v>
      </c>
      <c r="H79">
        <f>Data!E76</f>
        <v>-1.8018460089614812E-2</v>
      </c>
      <c r="I79" s="19">
        <f t="shared" si="61"/>
        <v>6.5585591941177968E-4</v>
      </c>
      <c r="J79" s="19">
        <f t="shared" si="38"/>
        <v>2.5609684094337823E-2</v>
      </c>
      <c r="K79" s="19">
        <f t="shared" si="39"/>
        <v>372645.76433918445</v>
      </c>
      <c r="M79" s="19">
        <f>Data!G76</f>
        <v>1.179216646196311E-2</v>
      </c>
      <c r="N79" s="19">
        <f t="shared" si="62"/>
        <v>1.9233477105417619E-4</v>
      </c>
      <c r="O79" s="19">
        <f t="shared" si="40"/>
        <v>1.3868481209352962E-2</v>
      </c>
      <c r="P79" s="21">
        <f t="shared" si="41"/>
        <v>-681482.19814465032</v>
      </c>
      <c r="R79" s="19">
        <f>Data!I76</f>
        <v>1.6352365702188881E-2</v>
      </c>
      <c r="S79" s="19">
        <f t="shared" si="63"/>
        <v>4.2884859631575042E-4</v>
      </c>
      <c r="T79" s="19">
        <f t="shared" si="42"/>
        <v>2.0708659935296404E-2</v>
      </c>
      <c r="U79" s="21">
        <f t="shared" si="43"/>
        <v>3757905.0674082339</v>
      </c>
      <c r="W79" s="19">
        <f>Data!K76</f>
        <v>1.1049938660732365E-2</v>
      </c>
      <c r="X79" s="19">
        <f t="shared" si="64"/>
        <v>2.9659184392540636E-4</v>
      </c>
      <c r="Y79" s="19">
        <f t="shared" si="44"/>
        <v>1.7221842059588353E-2</v>
      </c>
      <c r="Z79" s="21">
        <f t="shared" si="45"/>
        <v>-1016333.4503465539</v>
      </c>
      <c r="AB79" s="19">
        <f>Data!M76</f>
        <v>2.5359266674852547E-2</v>
      </c>
      <c r="AC79" s="20">
        <f t="shared" si="65"/>
        <v>3.0123856957256761E-4</v>
      </c>
      <c r="AD79" s="20">
        <f t="shared" si="46"/>
        <v>1.7356225671861021E-2</v>
      </c>
      <c r="AE79" s="21">
        <f t="shared" si="47"/>
        <v>2444614.732430811</v>
      </c>
      <c r="AG79" s="19">
        <f>Data!O76</f>
        <v>-1.8517585231242906E-2</v>
      </c>
      <c r="AH79" s="19">
        <f t="shared" si="66"/>
        <v>3.8212421486857797E-4</v>
      </c>
      <c r="AI79" s="19">
        <f t="shared" si="48"/>
        <v>1.9547997720190627E-2</v>
      </c>
      <c r="AJ79" s="21">
        <f t="shared" si="49"/>
        <v>249190.61628806381</v>
      </c>
      <c r="AL79" s="19">
        <f>Data!Q76</f>
        <v>-1.2895425024826414E-2</v>
      </c>
      <c r="AM79" s="19">
        <f t="shared" si="67"/>
        <v>7.7506920798307865E-4</v>
      </c>
      <c r="AN79" s="19">
        <f t="shared" si="50"/>
        <v>2.7840064798471263E-2</v>
      </c>
      <c r="AO79" s="21">
        <f t="shared" si="51"/>
        <v>896698.32216202316</v>
      </c>
      <c r="AQ79" s="19">
        <f>Data!S76</f>
        <v>1.8004584494050881E-2</v>
      </c>
      <c r="AR79" s="20">
        <f t="shared" si="68"/>
        <v>2.725133709024941E-4</v>
      </c>
      <c r="AS79" s="20">
        <f t="shared" si="52"/>
        <v>1.6507979007210245E-2</v>
      </c>
      <c r="AT79" s="21">
        <f t="shared" si="53"/>
        <v>1746537.4565961128</v>
      </c>
      <c r="AV79" s="19">
        <f>Data!U76</f>
        <v>2.3305112476683477E-2</v>
      </c>
      <c r="AW79" s="19">
        <f t="shared" si="69"/>
        <v>3.6949027015741764E-4</v>
      </c>
      <c r="AX79" s="19">
        <f t="shared" si="54"/>
        <v>1.9222129698798145E-2</v>
      </c>
      <c r="AY79" s="21">
        <f t="shared" si="55"/>
        <v>-4269888.461534271</v>
      </c>
      <c r="BA79" s="19">
        <f>Data!W76</f>
        <v>1.4369136633291131E-2</v>
      </c>
      <c r="BB79" s="19">
        <f t="shared" si="70"/>
        <v>2.207453132044448E-4</v>
      </c>
      <c r="BC79" s="19">
        <f t="shared" si="56"/>
        <v>1.4857500234038187E-2</v>
      </c>
      <c r="BD79" s="21">
        <f t="shared" si="57"/>
        <v>9119623.1480571218</v>
      </c>
      <c r="BF79" s="21">
        <f t="shared" si="58"/>
        <v>4975047.0660229679</v>
      </c>
      <c r="BH79" s="21">
        <f t="shared" si="59"/>
        <v>24952.93397703208</v>
      </c>
    </row>
    <row r="80" spans="2:60" x14ac:dyDescent="0.2">
      <c r="B80" s="20">
        <v>76</v>
      </c>
      <c r="C80" s="24">
        <f>'Portfolio Selection'!B77</f>
        <v>6.5861097960004389E-3</v>
      </c>
      <c r="D80" s="25">
        <f t="shared" si="60"/>
        <v>2.0544782461927934E-4</v>
      </c>
      <c r="E80" s="26">
        <f t="shared" si="36"/>
        <v>1.4333451245923967E-2</v>
      </c>
      <c r="F80" s="19">
        <f t="shared" si="37"/>
        <v>-7549527.9033729918</v>
      </c>
      <c r="H80">
        <f>Data!E77</f>
        <v>-1.4959878779913937E-2</v>
      </c>
      <c r="I80" s="19">
        <f t="shared" si="61"/>
        <v>6.3598445848713533E-4</v>
      </c>
      <c r="J80" s="19">
        <f t="shared" si="38"/>
        <v>2.5218732293419019E-2</v>
      </c>
      <c r="K80" s="19">
        <f t="shared" si="39"/>
        <v>373856.51643791125</v>
      </c>
      <c r="M80" s="19">
        <f>Data!G77</f>
        <v>-1.1109678617681315E-2</v>
      </c>
      <c r="N80" s="19">
        <f t="shared" si="62"/>
        <v>1.8913799618292448E-4</v>
      </c>
      <c r="O80" s="19">
        <f t="shared" si="40"/>
        <v>1.3752745041733468E-2</v>
      </c>
      <c r="P80" s="21">
        <f t="shared" si="41"/>
        <v>-658895.27141130099</v>
      </c>
      <c r="R80" s="19">
        <f>Data!I77</f>
        <v>7.587253190254401E-4</v>
      </c>
      <c r="S80" s="19">
        <f t="shared" si="63"/>
        <v>4.1916167238029281E-4</v>
      </c>
      <c r="T80" s="19">
        <f t="shared" si="42"/>
        <v>2.0473438215900447E-2</v>
      </c>
      <c r="U80" s="21">
        <f t="shared" si="43"/>
        <v>3660662.0042530829</v>
      </c>
      <c r="W80" s="19">
        <f>Data!K77</f>
        <v>-1.797015119674028E-2</v>
      </c>
      <c r="X80" s="19">
        <f t="shared" si="64"/>
        <v>2.8612240195423881E-4</v>
      </c>
      <c r="Y80" s="19">
        <f t="shared" si="44"/>
        <v>1.6915153027810267E-2</v>
      </c>
      <c r="Z80" s="21">
        <f t="shared" si="45"/>
        <v>-932333.59810900886</v>
      </c>
      <c r="AB80" s="19">
        <f>Data!M77</f>
        <v>1.2043471096355006E-2</v>
      </c>
      <c r="AC80" s="20">
        <f t="shared" si="65"/>
        <v>3.2174979977539074E-4</v>
      </c>
      <c r="AD80" s="20">
        <f t="shared" si="46"/>
        <v>1.7937385533443571E-2</v>
      </c>
      <c r="AE80" s="21">
        <f t="shared" si="47"/>
        <v>2384405.69938624</v>
      </c>
      <c r="AG80" s="19">
        <f>Data!O77</f>
        <v>8.4351585838870445E-3</v>
      </c>
      <c r="AH80" s="19">
        <f t="shared" si="66"/>
        <v>3.7977081974424398E-4</v>
      </c>
      <c r="AI80" s="19">
        <f t="shared" si="48"/>
        <v>1.9487709453505406E-2</v>
      </c>
      <c r="AJ80" s="21">
        <f t="shared" si="49"/>
        <v>255684.1140231732</v>
      </c>
      <c r="AL80" s="19">
        <f>Data!Q77</f>
        <v>1.1674512157947339E-2</v>
      </c>
      <c r="AM80" s="19">
        <f t="shared" si="67"/>
        <v>7.3854257469834904E-4</v>
      </c>
      <c r="AN80" s="19">
        <f t="shared" si="50"/>
        <v>2.7176139804952967E-2</v>
      </c>
      <c r="AO80" s="21">
        <f t="shared" si="51"/>
        <v>924519.98717312107</v>
      </c>
      <c r="AQ80" s="19">
        <f>Data!S77</f>
        <v>-1.9847791880391037E-3</v>
      </c>
      <c r="AR80" s="20">
        <f t="shared" si="68"/>
        <v>2.7561247241654951E-4</v>
      </c>
      <c r="AS80" s="20">
        <f t="shared" si="52"/>
        <v>1.6601580419241702E-2</v>
      </c>
      <c r="AT80" s="21">
        <f t="shared" si="53"/>
        <v>1700209.4387994274</v>
      </c>
      <c r="AV80" s="19">
        <f>Data!U77</f>
        <v>-6.3710298693692947E-3</v>
      </c>
      <c r="AW80" s="19">
        <f t="shared" si="69"/>
        <v>3.7990855000102469E-4</v>
      </c>
      <c r="AX80" s="19">
        <f t="shared" si="54"/>
        <v>1.9491242905495396E-2</v>
      </c>
      <c r="AY80" s="21">
        <f t="shared" si="55"/>
        <v>-4057769.6321813753</v>
      </c>
      <c r="BA80" s="19">
        <f>Data!W77</f>
        <v>-1.1575145329924244E-3</v>
      </c>
      <c r="BB80" s="19">
        <f t="shared" si="70"/>
        <v>2.1988891966734944E-4</v>
      </c>
      <c r="BC80" s="19">
        <f t="shared" si="56"/>
        <v>1.4828651984160578E-2</v>
      </c>
      <c r="BD80" s="21">
        <f t="shared" si="57"/>
        <v>8908356.389280729</v>
      </c>
      <c r="BF80" s="21">
        <f t="shared" si="58"/>
        <v>5009167.7442790084</v>
      </c>
      <c r="BH80" s="21">
        <f t="shared" si="59"/>
        <v>-9167.7442790083587</v>
      </c>
    </row>
    <row r="81" spans="2:60" x14ac:dyDescent="0.2">
      <c r="B81" s="20">
        <v>77</v>
      </c>
      <c r="C81" s="24">
        <f>'Portfolio Selection'!B78</f>
        <v>2.1256605078055241E-2</v>
      </c>
      <c r="D81" s="25">
        <f t="shared" si="60"/>
        <v>1.9572356567682095E-4</v>
      </c>
      <c r="E81" s="26">
        <f t="shared" si="36"/>
        <v>1.399012386209718E-2</v>
      </c>
      <c r="F81" s="19">
        <f t="shared" si="37"/>
        <v>-7881212.6148543674</v>
      </c>
      <c r="H81">
        <f>Data!E78</f>
        <v>1.0404015794161803E-2</v>
      </c>
      <c r="I81" s="19">
        <f t="shared" si="61"/>
        <v>6.1125326936449032E-4</v>
      </c>
      <c r="J81" s="19">
        <f t="shared" si="38"/>
        <v>2.4723536748703458E-2</v>
      </c>
      <c r="K81" s="19">
        <f t="shared" si="39"/>
        <v>384979.74961639853</v>
      </c>
      <c r="M81" s="19">
        <f>Data!G78</f>
        <v>7.8152374981830114E-3</v>
      </c>
      <c r="N81" s="19">
        <f t="shared" si="62"/>
        <v>1.8519521395123892E-4</v>
      </c>
      <c r="O81" s="19">
        <f t="shared" si="40"/>
        <v>1.3608644824200496E-2</v>
      </c>
      <c r="P81" s="21">
        <f t="shared" si="41"/>
        <v>-677722.47179815441</v>
      </c>
      <c r="R81" s="19">
        <f>Data!I78</f>
        <v>2.0985305344864223E-2</v>
      </c>
      <c r="S81" s="19">
        <f t="shared" si="63"/>
        <v>3.9404651188405907E-4</v>
      </c>
      <c r="T81" s="19">
        <f t="shared" si="42"/>
        <v>1.98506048241372E-2</v>
      </c>
      <c r="U81" s="21">
        <f t="shared" si="43"/>
        <v>3792472.4972444642</v>
      </c>
      <c r="W81" s="19">
        <f>Data!K78</f>
        <v>-2.7043867975893843E-3</v>
      </c>
      <c r="X81" s="19">
        <f t="shared" si="64"/>
        <v>2.8833063787900683E-4</v>
      </c>
      <c r="Y81" s="19">
        <f t="shared" si="44"/>
        <v>1.698030146608142E-2</v>
      </c>
      <c r="Z81" s="21">
        <f t="shared" si="45"/>
        <v>-976852.89475391491</v>
      </c>
      <c r="AB81" s="19">
        <f>Data!M78</f>
        <v>1.2688501062754367E-2</v>
      </c>
      <c r="AC81" s="20">
        <f t="shared" si="65"/>
        <v>3.1114752355179155E-4</v>
      </c>
      <c r="AD81" s="20">
        <f t="shared" si="46"/>
        <v>1.7639374239235121E-2</v>
      </c>
      <c r="AE81" s="21">
        <f t="shared" si="47"/>
        <v>2388058.6305288742</v>
      </c>
      <c r="AG81" s="19">
        <f>Data!O78</f>
        <v>1.2587172046829463E-2</v>
      </c>
      <c r="AH81" s="19">
        <f t="shared" si="66"/>
        <v>3.6125368457970875E-4</v>
      </c>
      <c r="AI81" s="19">
        <f t="shared" si="48"/>
        <v>1.9006674737568084E-2</v>
      </c>
      <c r="AJ81" s="21">
        <f t="shared" si="49"/>
        <v>256763.45997018393</v>
      </c>
      <c r="AL81" s="19">
        <f>Data!Q78</f>
        <v>6.1058454008114165E-4</v>
      </c>
      <c r="AM81" s="19">
        <f t="shared" si="67"/>
        <v>7.0240767426401176E-4</v>
      </c>
      <c r="AN81" s="19">
        <f t="shared" si="50"/>
        <v>2.6502974819140809E-2</v>
      </c>
      <c r="AO81" s="21">
        <f t="shared" si="51"/>
        <v>911850.78320561338</v>
      </c>
      <c r="AQ81" s="19">
        <f>Data!S78</f>
        <v>1.653211932255574E-2</v>
      </c>
      <c r="AR81" s="20">
        <f t="shared" si="68"/>
        <v>2.5931208497707289E-4</v>
      </c>
      <c r="AS81" s="20">
        <f t="shared" si="52"/>
        <v>1.6103170028819572E-2</v>
      </c>
      <c r="AT81" s="21">
        <f t="shared" si="53"/>
        <v>1744086.640222566</v>
      </c>
      <c r="AV81" s="19">
        <f>Data!U78</f>
        <v>1.3450214710581788E-2</v>
      </c>
      <c r="AW81" s="19">
        <f t="shared" si="69"/>
        <v>3.595494382967469E-4</v>
      </c>
      <c r="AX81" s="19">
        <f t="shared" si="54"/>
        <v>1.8961788900226342E-2</v>
      </c>
      <c r="AY81" s="21">
        <f t="shared" si="55"/>
        <v>-4200562.2005241401</v>
      </c>
      <c r="BA81" s="19">
        <f>Data!W78</f>
        <v>1.8928198091975202E-2</v>
      </c>
      <c r="BB81" s="19">
        <f t="shared" si="70"/>
        <v>2.0677597488095379E-4</v>
      </c>
      <c r="BC81" s="19">
        <f t="shared" si="56"/>
        <v>1.4379707051291197E-2</v>
      </c>
      <c r="BD81" s="21">
        <f t="shared" si="57"/>
        <v>9190204.3848650772</v>
      </c>
      <c r="BF81" s="21">
        <f t="shared" si="58"/>
        <v>4932065.9637226006</v>
      </c>
      <c r="BH81" s="21">
        <f t="shared" si="59"/>
        <v>67934.036277399398</v>
      </c>
    </row>
    <row r="82" spans="2:60" x14ac:dyDescent="0.2">
      <c r="B82" s="20">
        <v>78</v>
      </c>
      <c r="C82" s="24">
        <f>'Portfolio Selection'!B79</f>
        <v>7.7595923090849851E-3</v>
      </c>
      <c r="D82" s="25">
        <f t="shared" si="60"/>
        <v>2.1109074730287595E-4</v>
      </c>
      <c r="E82" s="26">
        <f t="shared" si="36"/>
        <v>1.4528962361534149E-2</v>
      </c>
      <c r="F82" s="19">
        <f t="shared" si="37"/>
        <v>-7572868.4041912351</v>
      </c>
      <c r="H82">
        <f>Data!E79</f>
        <v>1.9295238443831089E-2</v>
      </c>
      <c r="I82" s="19">
        <f t="shared" si="61"/>
        <v>5.8107268588133097E-4</v>
      </c>
      <c r="J82" s="19">
        <f t="shared" si="38"/>
        <v>2.4105449298474628E-2</v>
      </c>
      <c r="K82" s="19">
        <f t="shared" si="39"/>
        <v>389144.15960996761</v>
      </c>
      <c r="M82" s="19">
        <f>Data!G79</f>
        <v>1.5865886994459934E-2</v>
      </c>
      <c r="N82" s="19">
        <f t="shared" si="62"/>
        <v>1.7774817734334493E-4</v>
      </c>
      <c r="O82" s="19">
        <f t="shared" si="40"/>
        <v>1.3332223270833148E-2</v>
      </c>
      <c r="P82" s="21">
        <f t="shared" si="41"/>
        <v>-686110.40125447745</v>
      </c>
      <c r="R82" s="19">
        <f>Data!I79</f>
        <v>1.5512959626816626E-2</v>
      </c>
      <c r="S82" s="19">
        <f t="shared" si="63"/>
        <v>3.9682670359604674E-4</v>
      </c>
      <c r="T82" s="19">
        <f t="shared" si="42"/>
        <v>1.9920509621895888E-2</v>
      </c>
      <c r="U82" s="21">
        <f t="shared" si="43"/>
        <v>3756497.1765420809</v>
      </c>
      <c r="W82" s="19">
        <f>Data!K79</f>
        <v>2.4833928888888093E-2</v>
      </c>
      <c r="X82" s="19">
        <f t="shared" si="64"/>
        <v>2.7146962208332494E-4</v>
      </c>
      <c r="Y82" s="19">
        <f t="shared" si="44"/>
        <v>1.6476335213976588E-2</v>
      </c>
      <c r="Z82" s="21">
        <f t="shared" si="45"/>
        <v>-1059005.1846004208</v>
      </c>
      <c r="AB82" s="19">
        <f>Data!M79</f>
        <v>1.5748395431261751E-3</v>
      </c>
      <c r="AC82" s="20">
        <f t="shared" si="65"/>
        <v>3.0213855569185519E-4</v>
      </c>
      <c r="AD82" s="20">
        <f t="shared" si="46"/>
        <v>1.7382133231909576E-2</v>
      </c>
      <c r="AE82" s="21">
        <f t="shared" si="47"/>
        <v>2340121.8778831358</v>
      </c>
      <c r="AG82" s="19">
        <f>Data!O79</f>
        <v>-2.438989951154821E-2</v>
      </c>
      <c r="AH82" s="19">
        <f t="shared" si="66"/>
        <v>3.4908467751311532E-4</v>
      </c>
      <c r="AI82" s="19">
        <f t="shared" si="48"/>
        <v>1.8683807896494636E-2</v>
      </c>
      <c r="AJ82" s="21">
        <f t="shared" si="49"/>
        <v>247505.69286378421</v>
      </c>
      <c r="AL82" s="19">
        <f>Data!Q79</f>
        <v>-4.8959661830604937E-3</v>
      </c>
      <c r="AM82" s="19">
        <f t="shared" si="67"/>
        <v>6.6028558261700622E-4</v>
      </c>
      <c r="AN82" s="19">
        <f t="shared" si="50"/>
        <v>2.5696022700352018E-2</v>
      </c>
      <c r="AO82" s="21">
        <f t="shared" si="51"/>
        <v>905195.26339404902</v>
      </c>
      <c r="AQ82" s="19">
        <f>Data!S79</f>
        <v>1.8600829495563957E-2</v>
      </c>
      <c r="AR82" s="20">
        <f t="shared" si="68"/>
        <v>2.601520180361618E-4</v>
      </c>
      <c r="AS82" s="20">
        <f t="shared" si="52"/>
        <v>1.612922868695716E-2</v>
      </c>
      <c r="AT82" s="21">
        <f t="shared" si="53"/>
        <v>1748932.9918746946</v>
      </c>
      <c r="AV82" s="19">
        <f>Data!U79</f>
        <v>2.1255897106023242E-2</v>
      </c>
      <c r="AW82" s="19">
        <f t="shared" si="69"/>
        <v>3.4883096854458715E-4</v>
      </c>
      <c r="AX82" s="19">
        <f t="shared" si="54"/>
        <v>1.867701712117294E-2</v>
      </c>
      <c r="AY82" s="21">
        <f t="shared" si="55"/>
        <v>-4259645.0872736638</v>
      </c>
      <c r="BA82" s="19">
        <f>Data!W79</f>
        <v>1.2749602956614516E-2</v>
      </c>
      <c r="BB82" s="19">
        <f t="shared" si="70"/>
        <v>2.1586601736863981E-4</v>
      </c>
      <c r="BC82" s="19">
        <f t="shared" si="56"/>
        <v>1.4692379567947453E-2</v>
      </c>
      <c r="BD82" s="21">
        <f t="shared" si="57"/>
        <v>9099539.1853928417</v>
      </c>
      <c r="BF82" s="21">
        <f t="shared" si="58"/>
        <v>4909307.2702407576</v>
      </c>
      <c r="BH82" s="21">
        <f t="shared" si="59"/>
        <v>90692.729759242386</v>
      </c>
    </row>
    <row r="83" spans="2:60" x14ac:dyDescent="0.2">
      <c r="B83" s="20">
        <v>79</v>
      </c>
      <c r="C83" s="24">
        <f>'Portfolio Selection'!B80</f>
        <v>2.2356759204840117E-2</v>
      </c>
      <c r="D83" s="25">
        <f t="shared" si="60"/>
        <v>2.0203797883289605E-4</v>
      </c>
      <c r="E83" s="26">
        <f t="shared" si="36"/>
        <v>1.4214006431435722E-2</v>
      </c>
      <c r="F83" s="19">
        <f t="shared" si="37"/>
        <v>-7897944.5663394509</v>
      </c>
      <c r="H83">
        <f>Data!E80</f>
        <v>1.8343677399621453E-2</v>
      </c>
      <c r="I83" s="19">
        <f t="shared" si="61"/>
        <v>5.68546698324709E-4</v>
      </c>
      <c r="J83" s="19">
        <f t="shared" si="38"/>
        <v>2.3844217293186813E-2</v>
      </c>
      <c r="K83" s="19">
        <f t="shared" si="39"/>
        <v>388802.59458276967</v>
      </c>
      <c r="M83" s="19">
        <f>Data!G80</f>
        <v>7.1737589990151257E-2</v>
      </c>
      <c r="N83" s="19">
        <f t="shared" si="62"/>
        <v>1.821868689100026E-4</v>
      </c>
      <c r="O83" s="19">
        <f t="shared" si="40"/>
        <v>1.3497661608960369E-2</v>
      </c>
      <c r="P83" s="21">
        <f t="shared" si="41"/>
        <v>-742298.78759416298</v>
      </c>
      <c r="R83" s="19">
        <f>Data!I80</f>
        <v>9.8917993078707512E-3</v>
      </c>
      <c r="S83" s="19">
        <f t="shared" si="63"/>
        <v>3.8745621636327847E-4</v>
      </c>
      <c r="T83" s="19">
        <f t="shared" si="42"/>
        <v>1.9683907548128713E-2</v>
      </c>
      <c r="U83" s="21">
        <f t="shared" si="43"/>
        <v>3720807.1696183779</v>
      </c>
      <c r="W83" s="19">
        <f>Data!K80</f>
        <v>2.4968890213428862E-2</v>
      </c>
      <c r="X83" s="19">
        <f t="shared" si="64"/>
        <v>2.9218488620182651E-4</v>
      </c>
      <c r="Y83" s="19">
        <f t="shared" si="44"/>
        <v>1.7093416457859632E-2</v>
      </c>
      <c r="Z83" s="21">
        <f t="shared" si="45"/>
        <v>-1056712.0915161811</v>
      </c>
      <c r="AB83" s="19">
        <f>Data!M80</f>
        <v>3.0986183385051404E-2</v>
      </c>
      <c r="AC83" s="20">
        <f t="shared" si="65"/>
        <v>2.8415904952553946E-4</v>
      </c>
      <c r="AD83" s="20">
        <f t="shared" si="46"/>
        <v>1.6857017812339746E-2</v>
      </c>
      <c r="AE83" s="21">
        <f t="shared" si="47"/>
        <v>2473364.2640297976</v>
      </c>
      <c r="AG83" s="19">
        <f>Data!O80</f>
        <v>2.3336070667268918E-2</v>
      </c>
      <c r="AH83" s="19">
        <f t="shared" si="66"/>
        <v>3.6383162875333358E-4</v>
      </c>
      <c r="AI83" s="19">
        <f t="shared" si="48"/>
        <v>1.9074370992337691E-2</v>
      </c>
      <c r="AJ83" s="21">
        <f t="shared" si="49"/>
        <v>259403.77833278271</v>
      </c>
      <c r="AL83" s="19">
        <f>Data!Q80</f>
        <v>2.9618464610966646E-2</v>
      </c>
      <c r="AM83" s="19">
        <f t="shared" si="67"/>
        <v>6.2210667675192607E-4</v>
      </c>
      <c r="AN83" s="19">
        <f t="shared" si="50"/>
        <v>2.4942066409019244E-2</v>
      </c>
      <c r="AO83" s="21">
        <f t="shared" si="51"/>
        <v>948138.41081111238</v>
      </c>
      <c r="AQ83" s="19">
        <f>Data!S80</f>
        <v>3.8604795440703693E-2</v>
      </c>
      <c r="AR83" s="20">
        <f t="shared" si="68"/>
        <v>2.6530234842937463E-4</v>
      </c>
      <c r="AS83" s="20">
        <f t="shared" si="52"/>
        <v>1.6288104506951527E-2</v>
      </c>
      <c r="AT83" s="21">
        <f t="shared" si="53"/>
        <v>1795516.4006177841</v>
      </c>
      <c r="AV83" s="19">
        <f>Data!U80</f>
        <v>4.3710202281202142E-2</v>
      </c>
      <c r="AW83" s="19">
        <f t="shared" si="69"/>
        <v>3.5500990013882273E-4</v>
      </c>
      <c r="AX83" s="19">
        <f t="shared" si="54"/>
        <v>1.8841706401990843E-2</v>
      </c>
      <c r="AY83" s="21">
        <f t="shared" si="55"/>
        <v>-4422500.2592487186</v>
      </c>
      <c r="BA83" s="19">
        <f>Data!W80</f>
        <v>3.0025159157608981E-2</v>
      </c>
      <c r="BB83" s="19">
        <f t="shared" si="70"/>
        <v>2.1266719885960024E-4</v>
      </c>
      <c r="BC83" s="19">
        <f t="shared" si="56"/>
        <v>1.4583113483052933E-2</v>
      </c>
      <c r="BD83" s="21">
        <f t="shared" si="57"/>
        <v>9340305.1262934189</v>
      </c>
      <c r="BF83" s="21">
        <f t="shared" si="58"/>
        <v>4806882.0395875303</v>
      </c>
      <c r="BH83" s="21">
        <f t="shared" si="59"/>
        <v>193117.96041246969</v>
      </c>
    </row>
    <row r="84" spans="2:60" x14ac:dyDescent="0.2">
      <c r="B84" s="20">
        <v>80</v>
      </c>
      <c r="C84" s="24">
        <f>'Portfolio Selection'!B81</f>
        <v>-1.446520149578537E-2</v>
      </c>
      <c r="D84" s="25">
        <f t="shared" si="60"/>
        <v>2.1990518103151449E-4</v>
      </c>
      <c r="E84" s="26">
        <f t="shared" si="36"/>
        <v>1.4829200282938878E-2</v>
      </c>
      <c r="F84" s="19">
        <f t="shared" si="37"/>
        <v>-7100479.9954267051</v>
      </c>
      <c r="H84">
        <f>Data!E81</f>
        <v>-1.2983435533578046E-2</v>
      </c>
      <c r="I84" s="19">
        <f t="shared" si="61"/>
        <v>5.5462332645770946E-4</v>
      </c>
      <c r="J84" s="19">
        <f t="shared" si="38"/>
        <v>2.3550442171171849E-2</v>
      </c>
      <c r="K84" s="19">
        <f t="shared" si="39"/>
        <v>374316.15577456745</v>
      </c>
      <c r="M84" s="19">
        <f>Data!G81</f>
        <v>-1.2873260157030789E-2</v>
      </c>
      <c r="N84" s="19">
        <f t="shared" si="62"/>
        <v>4.8003256583110569E-4</v>
      </c>
      <c r="O84" s="19">
        <f t="shared" si="40"/>
        <v>2.1909645497613733E-2</v>
      </c>
      <c r="P84" s="21">
        <f t="shared" si="41"/>
        <v>-661895.60896411643</v>
      </c>
      <c r="R84" s="19">
        <f>Data!I81</f>
        <v>-1.1189329854626239E-2</v>
      </c>
      <c r="S84" s="19">
        <f t="shared" si="63"/>
        <v>3.700797049943133E-4</v>
      </c>
      <c r="T84" s="19">
        <f t="shared" si="42"/>
        <v>1.923745578277734E-2</v>
      </c>
      <c r="U84" s="21">
        <f t="shared" si="43"/>
        <v>3580717.7190327449</v>
      </c>
      <c r="W84" s="19">
        <f>Data!K81</f>
        <v>1.4711205159120969E-3</v>
      </c>
      <c r="X84" s="19">
        <f t="shared" si="64"/>
        <v>3.1206052173913276E-4</v>
      </c>
      <c r="Y84" s="19">
        <f t="shared" si="44"/>
        <v>1.7665234833965066E-2</v>
      </c>
      <c r="Z84" s="21">
        <f t="shared" si="45"/>
        <v>-988809.30603767163</v>
      </c>
      <c r="AB84" s="19">
        <f>Data!M81</f>
        <v>-1.073625267121116E-2</v>
      </c>
      <c r="AC84" s="20">
        <f t="shared" si="65"/>
        <v>3.2471812020032928E-4</v>
      </c>
      <c r="AD84" s="20">
        <f t="shared" si="46"/>
        <v>1.8019936742406432E-2</v>
      </c>
      <c r="AE84" s="21">
        <f t="shared" si="47"/>
        <v>2287787.9455961781</v>
      </c>
      <c r="AG84" s="19">
        <f>Data!O81</f>
        <v>-6.8774377072544262E-3</v>
      </c>
      <c r="AH84" s="19">
        <f t="shared" si="66"/>
        <v>3.746760626793997E-4</v>
      </c>
      <c r="AI84" s="19">
        <f t="shared" si="48"/>
        <v>1.9356550898323794E-2</v>
      </c>
      <c r="AJ84" s="21">
        <f t="shared" si="49"/>
        <v>251975.89450748847</v>
      </c>
      <c r="AL84" s="19">
        <f>Data!Q81</f>
        <v>-7.7728980378189861E-3</v>
      </c>
      <c r="AM84" s="19">
        <f t="shared" si="67"/>
        <v>6.3741548290147554E-4</v>
      </c>
      <c r="AN84" s="19">
        <f t="shared" si="50"/>
        <v>2.5247088602480001E-2</v>
      </c>
      <c r="AO84" s="21">
        <f t="shared" si="51"/>
        <v>901538.64634559548</v>
      </c>
      <c r="AQ84" s="19">
        <f>Data!S81</f>
        <v>-1.993423453078718E-2</v>
      </c>
      <c r="AR84" s="20">
        <f t="shared" si="68"/>
        <v>3.3880402138472684E-4</v>
      </c>
      <c r="AS84" s="20">
        <f t="shared" si="52"/>
        <v>1.8406629821472665E-2</v>
      </c>
      <c r="AT84" s="21">
        <f t="shared" si="53"/>
        <v>1663328.1718949743</v>
      </c>
      <c r="AV84" s="19">
        <f>Data!U81</f>
        <v>-1.8091435060274497E-2</v>
      </c>
      <c r="AW84" s="19">
        <f t="shared" si="69"/>
        <v>4.4834421313831E-4</v>
      </c>
      <c r="AX84" s="19">
        <f t="shared" si="54"/>
        <v>2.1174140198324701E-2</v>
      </c>
      <c r="AY84" s="21">
        <f t="shared" si="55"/>
        <v>-3985071.6363919852</v>
      </c>
      <c r="BA84" s="19">
        <f>Data!W81</f>
        <v>-1.6928125890337771E-2</v>
      </c>
      <c r="BB84" s="19">
        <f t="shared" si="70"/>
        <v>2.5399777787440931E-4</v>
      </c>
      <c r="BC84" s="19">
        <f t="shared" si="56"/>
        <v>1.593730773607667E-2</v>
      </c>
      <c r="BD84" s="21">
        <f t="shared" si="57"/>
        <v>8709435.6967794076</v>
      </c>
      <c r="BF84" s="21">
        <f t="shared" si="58"/>
        <v>5032843.6831104774</v>
      </c>
      <c r="BH84" s="21">
        <f t="shared" si="59"/>
        <v>-32843.683110477403</v>
      </c>
    </row>
    <row r="85" spans="2:60" x14ac:dyDescent="0.2">
      <c r="B85" s="20">
        <v>81</v>
      </c>
      <c r="C85" s="24">
        <f>'Portfolio Selection'!B82</f>
        <v>-1.098802029134552E-2</v>
      </c>
      <c r="D85" s="25">
        <f t="shared" si="60"/>
        <v>2.1926539342844391E-4</v>
      </c>
      <c r="E85" s="26">
        <f t="shared" si="36"/>
        <v>1.4807612684982138E-2</v>
      </c>
      <c r="F85" s="19">
        <f t="shared" si="37"/>
        <v>-7173520.0812371783</v>
      </c>
      <c r="H85">
        <f>Data!E82</f>
        <v>1.0341421632836131E-2</v>
      </c>
      <c r="I85" s="19">
        <f t="shared" si="61"/>
        <v>5.3146010276552155E-4</v>
      </c>
      <c r="J85" s="19">
        <f t="shared" si="38"/>
        <v>2.3053418461597436E-2</v>
      </c>
      <c r="K85" s="19">
        <f t="shared" si="39"/>
        <v>385284.38167115155</v>
      </c>
      <c r="M85" s="19">
        <f>Data!G82</f>
        <v>6.3402390432572651E-3</v>
      </c>
      <c r="N85" s="19">
        <f t="shared" si="62"/>
        <v>4.6117386150547508E-4</v>
      </c>
      <c r="O85" s="19">
        <f t="shared" si="40"/>
        <v>2.1474958940716861E-2</v>
      </c>
      <c r="P85" s="21">
        <f t="shared" si="41"/>
        <v>-673921.2593184521</v>
      </c>
      <c r="R85" s="19">
        <f>Data!I82</f>
        <v>1.7628410457271326E-3</v>
      </c>
      <c r="S85" s="19">
        <f t="shared" si="63"/>
        <v>3.5538698885039232E-4</v>
      </c>
      <c r="T85" s="19">
        <f t="shared" si="42"/>
        <v>1.8851710501978126E-2</v>
      </c>
      <c r="U85" s="21">
        <f t="shared" si="43"/>
        <v>3667956.3226082283</v>
      </c>
      <c r="W85" s="19">
        <f>Data!K82</f>
        <v>4.4004925954071053E-3</v>
      </c>
      <c r="X85" s="19">
        <f t="shared" si="64"/>
        <v>2.9346674216912502E-4</v>
      </c>
      <c r="Y85" s="19">
        <f t="shared" si="44"/>
        <v>1.7130871027741846E-2</v>
      </c>
      <c r="Z85" s="21">
        <f t="shared" si="45"/>
        <v>-997366.93616467761</v>
      </c>
      <c r="AB85" s="19">
        <f>Data!M82</f>
        <v>7.7065709255394216E-4</v>
      </c>
      <c r="AC85" s="20">
        <f t="shared" si="65"/>
        <v>3.1215106027351484E-4</v>
      </c>
      <c r="AD85" s="20">
        <f t="shared" si="46"/>
        <v>1.7667797267161372E-2</v>
      </c>
      <c r="AE85" s="21">
        <f t="shared" si="47"/>
        <v>2336539.7964528729</v>
      </c>
      <c r="AG85" s="19">
        <f>Data!O82</f>
        <v>-1.7269490014882862E-3</v>
      </c>
      <c r="AH85" s="19">
        <f t="shared" si="66"/>
        <v>3.5503344788366563E-4</v>
      </c>
      <c r="AI85" s="19">
        <f t="shared" si="48"/>
        <v>1.8842331275181042E-2</v>
      </c>
      <c r="AJ85" s="21">
        <f t="shared" si="49"/>
        <v>253216.3633758919</v>
      </c>
      <c r="AL85" s="19">
        <f>Data!Q82</f>
        <v>1.1997876467527454E-3</v>
      </c>
      <c r="AM85" s="19">
        <f t="shared" si="67"/>
        <v>6.027956305617668E-4</v>
      </c>
      <c r="AN85" s="19">
        <f t="shared" si="50"/>
        <v>2.4551896679518809E-2</v>
      </c>
      <c r="AO85" s="21">
        <f t="shared" si="51"/>
        <v>912655.6903143638</v>
      </c>
      <c r="AQ85" s="19">
        <f>Data!S82</f>
        <v>-3.1150308941092319E-3</v>
      </c>
      <c r="AR85" s="20">
        <f t="shared" si="68"/>
        <v>3.4231820248134889E-4</v>
      </c>
      <c r="AS85" s="20">
        <f t="shared" si="52"/>
        <v>1.8501843218483634E-2</v>
      </c>
      <c r="AT85" s="21">
        <f t="shared" si="53"/>
        <v>1698340.9629180734</v>
      </c>
      <c r="AV85" s="19">
        <f>Data!U82</f>
        <v>6.1161887077049615E-4</v>
      </c>
      <c r="AW85" s="19">
        <f t="shared" si="69"/>
        <v>4.4108156170241913E-4</v>
      </c>
      <c r="AX85" s="19">
        <f t="shared" si="54"/>
        <v>2.1001941855514673E-2</v>
      </c>
      <c r="AY85" s="21">
        <f t="shared" si="55"/>
        <v>-4106826.3179586055</v>
      </c>
      <c r="BA85" s="19">
        <f>Data!W82</f>
        <v>-2.7648744588826323E-4</v>
      </c>
      <c r="BB85" s="19">
        <f t="shared" si="70"/>
        <v>2.5595159797149218E-4</v>
      </c>
      <c r="BC85" s="19">
        <f t="shared" si="56"/>
        <v>1.599848736510712E-2</v>
      </c>
      <c r="BD85" s="21">
        <f t="shared" si="57"/>
        <v>8920641.44114477</v>
      </c>
      <c r="BF85" s="21">
        <f t="shared" si="58"/>
        <v>5223000.3638064377</v>
      </c>
      <c r="BH85" s="21">
        <f t="shared" si="59"/>
        <v>-223000.3638064377</v>
      </c>
    </row>
    <row r="86" spans="2:60" x14ac:dyDescent="0.2">
      <c r="B86" s="20">
        <v>82</v>
      </c>
      <c r="C86" s="24">
        <f>'Portfolio Selection'!B83</f>
        <v>1.7675604020878352E-2</v>
      </c>
      <c r="D86" s="25">
        <f t="shared" si="60"/>
        <v>2.1335366521811855E-4</v>
      </c>
      <c r="E86" s="26">
        <f t="shared" si="36"/>
        <v>1.4606630864717522E-2</v>
      </c>
      <c r="F86" s="19">
        <f t="shared" si="37"/>
        <v>-7784423.4942983259</v>
      </c>
      <c r="H86">
        <f>Data!E83</f>
        <v>-1.6000368474915167E-2</v>
      </c>
      <c r="I86" s="19">
        <f t="shared" si="61"/>
        <v>5.059891966828757E-4</v>
      </c>
      <c r="J86" s="19">
        <f t="shared" si="38"/>
        <v>2.2494203624108939E-2</v>
      </c>
      <c r="K86" s="19">
        <f t="shared" si="39"/>
        <v>372560.96182942635</v>
      </c>
      <c r="M86" s="19">
        <f>Data!G83</f>
        <v>1.4024178647598929E-2</v>
      </c>
      <c r="N86" s="19">
        <f t="shared" si="62"/>
        <v>4.3591534768268515E-4</v>
      </c>
      <c r="O86" s="19">
        <f t="shared" si="40"/>
        <v>2.0878585864054229E-2</v>
      </c>
      <c r="P86" s="21">
        <f t="shared" si="41"/>
        <v>-679049.49962904549</v>
      </c>
      <c r="R86" s="19">
        <f>Data!I83</f>
        <v>2.7213591313533852E-3</v>
      </c>
      <c r="S86" s="19">
        <f t="shared" si="63"/>
        <v>3.3425022603251879E-4</v>
      </c>
      <c r="T86" s="19">
        <f t="shared" si="42"/>
        <v>1.828251148044269E-2</v>
      </c>
      <c r="U86" s="21">
        <f t="shared" si="43"/>
        <v>3675106.896844313</v>
      </c>
      <c r="W86" s="19">
        <f>Data!K83</f>
        <v>-1.8312458121086098E-3</v>
      </c>
      <c r="X86" s="19">
        <f t="shared" si="64"/>
        <v>2.7702059774391144E-4</v>
      </c>
      <c r="Y86" s="19">
        <f t="shared" si="44"/>
        <v>1.6643935764833733E-2</v>
      </c>
      <c r="Z86" s="21">
        <f t="shared" si="45"/>
        <v>-979280.28861693793</v>
      </c>
      <c r="AB86" s="19">
        <f>Data!M83</f>
        <v>-6.9578324231809778E-3</v>
      </c>
      <c r="AC86" s="20">
        <f t="shared" si="65"/>
        <v>2.9345763139836215E-4</v>
      </c>
      <c r="AD86" s="20">
        <f t="shared" si="46"/>
        <v>1.7130605108937692E-2</v>
      </c>
      <c r="AE86" s="21">
        <f t="shared" si="47"/>
        <v>2302246.4780122023</v>
      </c>
      <c r="AG86" s="19">
        <f>Data!O83</f>
        <v>-3.3291043228303413E-3</v>
      </c>
      <c r="AH86" s="19">
        <f t="shared" si="66"/>
        <v>3.3391038218187017E-4</v>
      </c>
      <c r="AI86" s="19">
        <f t="shared" si="48"/>
        <v>1.8273214883590412E-2</v>
      </c>
      <c r="AJ86" s="21">
        <f t="shared" si="49"/>
        <v>252790.41074295831</v>
      </c>
      <c r="AL86" s="19">
        <f>Data!Q83</f>
        <v>-1.8149388036839915E-2</v>
      </c>
      <c r="AM86" s="19">
        <f t="shared" si="67"/>
        <v>5.6671426215189878E-4</v>
      </c>
      <c r="AN86" s="19">
        <f t="shared" si="50"/>
        <v>2.3805761112636135E-2</v>
      </c>
      <c r="AO86" s="21">
        <f t="shared" si="51"/>
        <v>887374.46048539469</v>
      </c>
      <c r="AQ86" s="19">
        <f>Data!S83</f>
        <v>-4.8557328222153234E-3</v>
      </c>
      <c r="AR86" s="20">
        <f t="shared" si="68"/>
        <v>3.2236131538074323E-4</v>
      </c>
      <c r="AS86" s="20">
        <f t="shared" si="52"/>
        <v>1.7954423281763835E-2</v>
      </c>
      <c r="AT86" s="21">
        <f t="shared" si="53"/>
        <v>1694433.0810772441</v>
      </c>
      <c r="AV86" s="19">
        <f>Data!U83</f>
        <v>2.7484356637496495E-3</v>
      </c>
      <c r="AW86" s="19">
        <f t="shared" si="69"/>
        <v>4.1463911265885887E-4</v>
      </c>
      <c r="AX86" s="19">
        <f t="shared" si="54"/>
        <v>2.0362689229540848E-2</v>
      </c>
      <c r="AY86" s="21">
        <f t="shared" si="55"/>
        <v>-4121413.1813510121</v>
      </c>
      <c r="BA86" s="19">
        <f>Data!W83</f>
        <v>2.7188003329782283E-3</v>
      </c>
      <c r="BB86" s="19">
        <f t="shared" si="70"/>
        <v>2.4059908881166666E-4</v>
      </c>
      <c r="BC86" s="19">
        <f t="shared" si="56"/>
        <v>1.5511256841779994E-2</v>
      </c>
      <c r="BD86" s="21">
        <f t="shared" si="57"/>
        <v>8959564.3323600274</v>
      </c>
      <c r="BF86" s="21">
        <f t="shared" si="58"/>
        <v>4579910.1574562443</v>
      </c>
      <c r="BH86" s="21">
        <f t="shared" si="59"/>
        <v>420089.84254375566</v>
      </c>
    </row>
    <row r="87" spans="2:60" x14ac:dyDescent="0.2">
      <c r="B87" s="20">
        <v>83</v>
      </c>
      <c r="C87" s="24">
        <f>'Portfolio Selection'!B84</f>
        <v>-1.5545846393395705E-2</v>
      </c>
      <c r="D87" s="25">
        <f t="shared" si="60"/>
        <v>2.1929806395520489E-4</v>
      </c>
      <c r="E87" s="26">
        <f t="shared" si="36"/>
        <v>1.4808715810467998E-2</v>
      </c>
      <c r="F87" s="19">
        <f t="shared" si="37"/>
        <v>-7077221.6049728589</v>
      </c>
      <c r="H87">
        <f>Data!E84</f>
        <v>1.158140334542552E-2</v>
      </c>
      <c r="I87" s="19">
        <f t="shared" si="61"/>
        <v>4.9099055236188666E-4</v>
      </c>
      <c r="J87" s="19">
        <f t="shared" si="38"/>
        <v>2.2158306622165121E-2</v>
      </c>
      <c r="K87" s="19">
        <f t="shared" si="39"/>
        <v>386097.01249713404</v>
      </c>
      <c r="M87" s="19">
        <f>Data!G84</f>
        <v>-5.1214357789419523E-3</v>
      </c>
      <c r="N87" s="19">
        <f t="shared" si="62"/>
        <v>4.2156108202611023E-4</v>
      </c>
      <c r="O87" s="19">
        <f t="shared" si="40"/>
        <v>2.053195270854943E-2</v>
      </c>
      <c r="P87" s="21">
        <f t="shared" si="41"/>
        <v>-666501.5905690951</v>
      </c>
      <c r="R87" s="19">
        <f>Data!I84</f>
        <v>-7.2511052432217083E-3</v>
      </c>
      <c r="S87" s="19">
        <f t="shared" si="63"/>
        <v>3.1463956020187569E-4</v>
      </c>
      <c r="T87" s="19">
        <f t="shared" si="42"/>
        <v>1.7738082201914491E-2</v>
      </c>
      <c r="U87" s="21">
        <f t="shared" si="43"/>
        <v>3603052.8803242012</v>
      </c>
      <c r="W87" s="19">
        <f>Data!K84</f>
        <v>-1.5143264439804852E-2</v>
      </c>
      <c r="X87" s="19">
        <f t="shared" si="64"/>
        <v>2.6060056955273868E-4</v>
      </c>
      <c r="Y87" s="19">
        <f t="shared" si="44"/>
        <v>1.6143127626105751E-2</v>
      </c>
      <c r="Z87" s="21">
        <f t="shared" si="45"/>
        <v>-938461.43995738379</v>
      </c>
      <c r="AB87" s="19">
        <f>Data!M84</f>
        <v>-2.3301514733921431E-3</v>
      </c>
      <c r="AC87" s="20">
        <f t="shared" si="65"/>
        <v>2.7875485943620453E-4</v>
      </c>
      <c r="AD87" s="20">
        <f t="shared" si="46"/>
        <v>1.6695953385063238E-2</v>
      </c>
      <c r="AE87" s="21">
        <f t="shared" si="47"/>
        <v>2322573.1589329378</v>
      </c>
      <c r="AG87" s="19">
        <f>Data!O84</f>
        <v>-2.1361320459115842E-3</v>
      </c>
      <c r="AH87" s="19">
        <f t="shared" si="66"/>
        <v>3.1454073538649517E-4</v>
      </c>
      <c r="AI87" s="19">
        <f t="shared" si="48"/>
        <v>1.7735296315159077E-2</v>
      </c>
      <c r="AJ87" s="21">
        <f t="shared" si="49"/>
        <v>253080.89468313035</v>
      </c>
      <c r="AL87" s="19">
        <f>Data!Q84</f>
        <v>1.8298686138570374E-3</v>
      </c>
      <c r="AM87" s="19">
        <f t="shared" si="67"/>
        <v>5.5247542358949212E-4</v>
      </c>
      <c r="AN87" s="19">
        <f t="shared" si="50"/>
        <v>2.3504795757238395E-2</v>
      </c>
      <c r="AO87" s="21">
        <f t="shared" si="51"/>
        <v>913558.89679176488</v>
      </c>
      <c r="AQ87" s="19">
        <f>Data!S84</f>
        <v>-2.0648076643503461E-3</v>
      </c>
      <c r="AR87" s="20">
        <f t="shared" si="68"/>
        <v>3.0443432493234299E-4</v>
      </c>
      <c r="AS87" s="20">
        <f t="shared" si="52"/>
        <v>1.7448046450314801E-2</v>
      </c>
      <c r="AT87" s="21">
        <f t="shared" si="53"/>
        <v>1700255.8847538242</v>
      </c>
      <c r="AV87" s="19">
        <f>Data!U84</f>
        <v>-1.4229807980910539E-2</v>
      </c>
      <c r="AW87" s="19">
        <f t="shared" si="69"/>
        <v>3.9021399981519357E-4</v>
      </c>
      <c r="AX87" s="19">
        <f t="shared" si="54"/>
        <v>1.9753835066011704E-2</v>
      </c>
      <c r="AY87" s="21">
        <f t="shared" si="55"/>
        <v>-4003544.9891062104</v>
      </c>
      <c r="BA87" s="19">
        <f>Data!W84</f>
        <v>-2.257398063720324E-3</v>
      </c>
      <c r="BB87" s="19">
        <f t="shared" si="70"/>
        <v>2.2660665599800279E-4</v>
      </c>
      <c r="BC87" s="19">
        <f t="shared" si="56"/>
        <v>1.5053459934447056E-2</v>
      </c>
      <c r="BD87" s="21">
        <f t="shared" si="57"/>
        <v>8893823.1782923192</v>
      </c>
      <c r="BF87" s="21">
        <f t="shared" si="58"/>
        <v>5386712.2816697638</v>
      </c>
      <c r="BH87" s="21">
        <f t="shared" si="59"/>
        <v>-386712.28166976385</v>
      </c>
    </row>
    <row r="88" spans="2:60" x14ac:dyDescent="0.2">
      <c r="B88" s="20">
        <v>84</v>
      </c>
      <c r="C88" s="24">
        <f>'Portfolio Selection'!B85</f>
        <v>-2.2494816114221272E-2</v>
      </c>
      <c r="D88" s="25">
        <f t="shared" si="60"/>
        <v>2.2064058052311585E-4</v>
      </c>
      <c r="E88" s="26">
        <f t="shared" si="36"/>
        <v>1.4853975243116432E-2</v>
      </c>
      <c r="F88" s="19">
        <f t="shared" si="37"/>
        <v>-6931824.6921606539</v>
      </c>
      <c r="H88">
        <f>Data!E85</f>
        <v>-0.10644361608255908</v>
      </c>
      <c r="I88" s="19">
        <f t="shared" si="61"/>
        <v>4.6957885342713946E-4</v>
      </c>
      <c r="J88" s="19">
        <f t="shared" si="38"/>
        <v>2.1669768190433866E-2</v>
      </c>
      <c r="K88" s="19">
        <f t="shared" si="39"/>
        <v>326480.84392234049</v>
      </c>
      <c r="M88" s="19">
        <f>Data!G85</f>
        <v>-2.7846416540996413E-2</v>
      </c>
      <c r="N88" s="19">
        <f t="shared" si="62"/>
        <v>3.9784116337081315E-4</v>
      </c>
      <c r="O88" s="19">
        <f t="shared" si="40"/>
        <v>1.994595606559919E-2</v>
      </c>
      <c r="P88" s="21">
        <f t="shared" si="41"/>
        <v>-650881.6496788743</v>
      </c>
      <c r="R88" s="19">
        <f>Data!I85</f>
        <v>-3.2468226914269115E-2</v>
      </c>
      <c r="S88" s="19">
        <f t="shared" si="63"/>
        <v>2.9891589822465976E-4</v>
      </c>
      <c r="T88" s="19">
        <f t="shared" si="42"/>
        <v>1.7289184429135452E-2</v>
      </c>
      <c r="U88" s="21">
        <f t="shared" si="43"/>
        <v>3413218.0662739803</v>
      </c>
      <c r="W88" s="19">
        <f>Data!K85</f>
        <v>-2.2963654561975039E-2</v>
      </c>
      <c r="X88" s="19">
        <f t="shared" si="64"/>
        <v>2.5872364285320587E-4</v>
      </c>
      <c r="Y88" s="19">
        <f t="shared" si="44"/>
        <v>1.6084888649076992E-2</v>
      </c>
      <c r="Z88" s="21">
        <f t="shared" si="45"/>
        <v>-914326.60690453637</v>
      </c>
      <c r="AB88" s="19">
        <f>Data!M85</f>
        <v>-3.159817569165721E-2</v>
      </c>
      <c r="AC88" s="20">
        <f t="shared" si="65"/>
        <v>2.6235534422336935E-4</v>
      </c>
      <c r="AD88" s="20">
        <f t="shared" si="46"/>
        <v>1.6197386956647339E-2</v>
      </c>
      <c r="AE88" s="21">
        <f t="shared" si="47"/>
        <v>2184475.5867451187</v>
      </c>
      <c r="AG88" s="19">
        <f>Data!O85</f>
        <v>-2.2302631618603783E-2</v>
      </c>
      <c r="AH88" s="19">
        <f t="shared" si="66"/>
        <v>2.9594207487035963E-4</v>
      </c>
      <c r="AI88" s="19">
        <f t="shared" si="48"/>
        <v>1.7202967036832908E-2</v>
      </c>
      <c r="AJ88" s="21">
        <f t="shared" si="49"/>
        <v>247547.85909332108</v>
      </c>
      <c r="AL88" s="19">
        <f>Data!Q85</f>
        <v>0.16428460211137633</v>
      </c>
      <c r="AM88" s="19">
        <f t="shared" si="67"/>
        <v>5.1952780332276138E-4</v>
      </c>
      <c r="AN88" s="19">
        <f t="shared" si="50"/>
        <v>2.2793152553404309E-2</v>
      </c>
      <c r="AO88" s="21">
        <f t="shared" si="51"/>
        <v>1135743.0163472698</v>
      </c>
      <c r="AQ88" s="19">
        <f>Data!S85</f>
        <v>-2.936208723158883E-2</v>
      </c>
      <c r="AR88" s="20">
        <f t="shared" si="68"/>
        <v>2.8642407127784801E-4</v>
      </c>
      <c r="AS88" s="20">
        <f t="shared" si="52"/>
        <v>1.6924067811192673E-2</v>
      </c>
      <c r="AT88" s="21">
        <f t="shared" si="53"/>
        <v>1638371.3863592781</v>
      </c>
      <c r="AV88" s="19">
        <f>Data!U85</f>
        <v>-2.685468248352723E-2</v>
      </c>
      <c r="AW88" s="19">
        <f t="shared" si="69"/>
        <v>3.7895040593669704E-4</v>
      </c>
      <c r="AX88" s="19">
        <f t="shared" si="54"/>
        <v>1.9466648554301715E-2</v>
      </c>
      <c r="AY88" s="21">
        <f t="shared" si="55"/>
        <v>-3912709.1482261959</v>
      </c>
      <c r="BA88" s="19">
        <f>Data!W85</f>
        <v>-3.3731567029005115E-2</v>
      </c>
      <c r="BB88" s="19">
        <f t="shared" si="70"/>
        <v>2.1331600739920792E-4</v>
      </c>
      <c r="BC88" s="19">
        <f t="shared" si="56"/>
        <v>1.4605341741952084E-2</v>
      </c>
      <c r="BD88" s="21">
        <f t="shared" si="57"/>
        <v>8457302.3787096757</v>
      </c>
      <c r="BF88" s="21">
        <f t="shared" si="58"/>
        <v>4993397.0404807236</v>
      </c>
      <c r="BH88" s="21">
        <f t="shared" si="59"/>
        <v>6602.9595192763954</v>
      </c>
    </row>
    <row r="89" spans="2:60" x14ac:dyDescent="0.2">
      <c r="B89" s="20">
        <v>85</v>
      </c>
      <c r="C89" s="24">
        <f>'Portfolio Selection'!B86</f>
        <v>-2.099022996619751E-2</v>
      </c>
      <c r="D89" s="25">
        <f t="shared" si="60"/>
        <v>2.3776315081248665E-4</v>
      </c>
      <c r="E89" s="26">
        <f t="shared" si="36"/>
        <v>1.5419570383525172E-2</v>
      </c>
      <c r="F89" s="19">
        <f t="shared" si="37"/>
        <v>-6979743.1880024876</v>
      </c>
      <c r="H89">
        <f>Data!E86</f>
        <v>-1.9566206659903836E-2</v>
      </c>
      <c r="I89" s="19">
        <f t="shared" si="61"/>
        <v>1.1212187265053856E-3</v>
      </c>
      <c r="J89" s="19">
        <f t="shared" si="38"/>
        <v>3.3484604320573742E-2</v>
      </c>
      <c r="K89" s="19">
        <f t="shared" si="39"/>
        <v>373953.82218016143</v>
      </c>
      <c r="M89" s="19">
        <f>Data!G86</f>
        <v>-1.2557532220866847E-2</v>
      </c>
      <c r="N89" s="19">
        <f t="shared" si="62"/>
        <v>4.2049606841904508E-4</v>
      </c>
      <c r="O89" s="19">
        <f t="shared" si="40"/>
        <v>2.0506000790477041E-2</v>
      </c>
      <c r="P89" s="21">
        <f t="shared" si="41"/>
        <v>-661557.47987442196</v>
      </c>
      <c r="R89" s="19">
        <f>Data!I86</f>
        <v>-1.6164989420429862E-2</v>
      </c>
      <c r="S89" s="19">
        <f t="shared" si="63"/>
        <v>3.442320898685684E-4</v>
      </c>
      <c r="T89" s="19">
        <f t="shared" si="42"/>
        <v>1.8553492659565973E-2</v>
      </c>
      <c r="U89" s="21">
        <f t="shared" si="43"/>
        <v>3543294.9370893403</v>
      </c>
      <c r="W89" s="19">
        <f>Data!K86</f>
        <v>-2.3503402861936366E-2</v>
      </c>
      <c r="X89" s="19">
        <f t="shared" si="64"/>
        <v>2.7483999013251659E-4</v>
      </c>
      <c r="Y89" s="19">
        <f t="shared" si="44"/>
        <v>1.6578298770758011E-2</v>
      </c>
      <c r="Z89" s="21">
        <f t="shared" si="45"/>
        <v>-914816.25796070229</v>
      </c>
      <c r="AB89" s="19">
        <f>Data!M86</f>
        <v>-5.6337930701442435E-3</v>
      </c>
      <c r="AC89" s="20">
        <f t="shared" si="65"/>
        <v>3.0652070599241743E-4</v>
      </c>
      <c r="AD89" s="20">
        <f t="shared" si="46"/>
        <v>1.7507732748486236E-2</v>
      </c>
      <c r="AE89" s="21">
        <f t="shared" si="47"/>
        <v>2308679.5752878259</v>
      </c>
      <c r="AG89" s="19">
        <f>Data!O86</f>
        <v>-2.7156441493133798E-2</v>
      </c>
      <c r="AH89" s="19">
        <f t="shared" si="66"/>
        <v>3.0802999300504676E-4</v>
      </c>
      <c r="AI89" s="19">
        <f t="shared" si="48"/>
        <v>1.7550783259018578E-2</v>
      </c>
      <c r="AJ89" s="21">
        <f t="shared" si="49"/>
        <v>246367.54194850064</v>
      </c>
      <c r="AL89" s="19">
        <f>Data!Q86</f>
        <v>-2.0704415346101466E-3</v>
      </c>
      <c r="AM89" s="19">
        <f t="shared" si="67"/>
        <v>2.1077219645769911E-3</v>
      </c>
      <c r="AN89" s="19">
        <f t="shared" si="50"/>
        <v>4.5909933179835834E-2</v>
      </c>
      <c r="AO89" s="21">
        <f t="shared" si="51"/>
        <v>909727.46483757393</v>
      </c>
      <c r="AQ89" s="19">
        <f>Data!S86</f>
        <v>-2.587215938427195E-2</v>
      </c>
      <c r="AR89" s="20">
        <f t="shared" si="68"/>
        <v>3.2096655699690303E-4</v>
      </c>
      <c r="AS89" s="20">
        <f t="shared" si="52"/>
        <v>1.791553953965392E-2</v>
      </c>
      <c r="AT89" s="21">
        <f t="shared" si="53"/>
        <v>1649503.9429414889</v>
      </c>
      <c r="AV89" s="19">
        <f>Data!U86</f>
        <v>-3.0322157464804746E-2</v>
      </c>
      <c r="AW89" s="19">
        <f t="shared" si="69"/>
        <v>3.9948381985795909E-4</v>
      </c>
      <c r="AX89" s="19">
        <f t="shared" si="54"/>
        <v>1.998709133060534E-2</v>
      </c>
      <c r="AY89" s="21">
        <f t="shared" si="55"/>
        <v>-3893752.1931411154</v>
      </c>
      <c r="BA89" s="19">
        <f>Data!W86</f>
        <v>-1.9951513208035399E-2</v>
      </c>
      <c r="BB89" s="19">
        <f t="shared" si="70"/>
        <v>2.6878616380919139E-4</v>
      </c>
      <c r="BC89" s="19">
        <f t="shared" si="56"/>
        <v>1.6394699259492117E-2</v>
      </c>
      <c r="BD89" s="21">
        <f t="shared" si="57"/>
        <v>8678149.7730140742</v>
      </c>
      <c r="BF89" s="21">
        <f t="shared" si="58"/>
        <v>5259807.9383202381</v>
      </c>
      <c r="BH89" s="21">
        <f t="shared" si="59"/>
        <v>-259807.93832023814</v>
      </c>
    </row>
    <row r="90" spans="2:60" x14ac:dyDescent="0.2">
      <c r="B90" s="20">
        <v>86</v>
      </c>
      <c r="C90" s="24">
        <f>'Portfolio Selection'!B87</f>
        <v>-1.6704376202417444E-2</v>
      </c>
      <c r="D90" s="25">
        <f t="shared" si="60"/>
        <v>2.4993274700576884E-4</v>
      </c>
      <c r="E90" s="26">
        <f t="shared" si="36"/>
        <v>1.5809261431381571E-2</v>
      </c>
      <c r="F90" s="19">
        <f t="shared" si="37"/>
        <v>-7075080.2268750854</v>
      </c>
      <c r="H90">
        <f>Data!E87</f>
        <v>-1.4165500550267492E-2</v>
      </c>
      <c r="I90" s="19">
        <f t="shared" si="61"/>
        <v>1.0769157894985463E-3</v>
      </c>
      <c r="J90" s="19">
        <f t="shared" si="38"/>
        <v>3.2816395132594108E-2</v>
      </c>
      <c r="K90" s="19">
        <f t="shared" si="39"/>
        <v>375628.58471423137</v>
      </c>
      <c r="M90" s="19">
        <f>Data!G87</f>
        <v>-1.3291722761655876E-2</v>
      </c>
      <c r="N90" s="19">
        <f t="shared" si="62"/>
        <v>4.047278012425889E-4</v>
      </c>
      <c r="O90" s="19">
        <f t="shared" si="40"/>
        <v>2.0117847828298854E-2</v>
      </c>
      <c r="P90" s="21">
        <f t="shared" si="41"/>
        <v>-660899.3958409531</v>
      </c>
      <c r="R90" s="19">
        <f>Data!I87</f>
        <v>-2.4155904217789952E-2</v>
      </c>
      <c r="S90" s="19">
        <f t="shared" si="63"/>
        <v>3.3925657745421088E-4</v>
      </c>
      <c r="T90" s="19">
        <f t="shared" si="42"/>
        <v>1.8418919008840091E-2</v>
      </c>
      <c r="U90" s="21">
        <f t="shared" si="43"/>
        <v>3486414.3143695234</v>
      </c>
      <c r="W90" s="19">
        <f>Data!K87</f>
        <v>-2.4468280538866141E-2</v>
      </c>
      <c r="X90" s="19">
        <f t="shared" si="64"/>
        <v>2.9149418748999429E-4</v>
      </c>
      <c r="Y90" s="19">
        <f t="shared" si="44"/>
        <v>1.7073200856605485E-2</v>
      </c>
      <c r="Z90" s="21">
        <f t="shared" si="45"/>
        <v>-914056.18536341854</v>
      </c>
      <c r="AB90" s="19">
        <f>Data!M87</f>
        <v>-8.1038028766819408E-3</v>
      </c>
      <c r="AC90" s="20">
        <f t="shared" si="65"/>
        <v>2.900338410943047E-4</v>
      </c>
      <c r="AD90" s="20">
        <f t="shared" si="46"/>
        <v>1.7030379945682499E-2</v>
      </c>
      <c r="AE90" s="21">
        <f t="shared" si="47"/>
        <v>2296933.7817286849</v>
      </c>
      <c r="AG90" s="19">
        <f>Data!O87</f>
        <v>-7.0242948882307877E-4</v>
      </c>
      <c r="AH90" s="19">
        <f t="shared" si="66"/>
        <v>3.3379653229894388E-4</v>
      </c>
      <c r="AI90" s="19">
        <f t="shared" si="48"/>
        <v>1.8270099405830936E-2</v>
      </c>
      <c r="AJ90" s="21">
        <f t="shared" si="49"/>
        <v>253466.69497046358</v>
      </c>
      <c r="AL90" s="19">
        <f>Data!Q87</f>
        <v>-1.4613975195559025E-2</v>
      </c>
      <c r="AM90" s="19">
        <f t="shared" si="67"/>
        <v>1.9815158503912658E-3</v>
      </c>
      <c r="AN90" s="19">
        <f t="shared" si="50"/>
        <v>4.451422076585488E-2</v>
      </c>
      <c r="AO90" s="21">
        <f t="shared" si="51"/>
        <v>900902.11494905152</v>
      </c>
      <c r="AQ90" s="19">
        <f>Data!S87</f>
        <v>-1.5673591585228751E-2</v>
      </c>
      <c r="AR90" s="20">
        <f t="shared" si="68"/>
        <v>3.4187068144939917E-4</v>
      </c>
      <c r="AS90" s="20">
        <f t="shared" si="52"/>
        <v>1.8489745305152235E-2</v>
      </c>
      <c r="AT90" s="21">
        <f t="shared" si="53"/>
        <v>1672335.7016034205</v>
      </c>
      <c r="AV90" s="19">
        <f>Data!U87</f>
        <v>-3.9412879434614884E-2</v>
      </c>
      <c r="AW90" s="19">
        <f t="shared" si="69"/>
        <v>4.3068078466570645E-4</v>
      </c>
      <c r="AX90" s="19">
        <f t="shared" si="54"/>
        <v>2.0752850037180592E-2</v>
      </c>
      <c r="AY90" s="21">
        <f t="shared" si="55"/>
        <v>-3841101.6164966952</v>
      </c>
      <c r="BA90" s="19">
        <f>Data!W87</f>
        <v>-1.4858639919478701E-2</v>
      </c>
      <c r="BB90" s="19">
        <f t="shared" si="70"/>
        <v>2.7654276673806454E-4</v>
      </c>
      <c r="BC90" s="19">
        <f t="shared" si="56"/>
        <v>1.6629575061860857E-2</v>
      </c>
      <c r="BD90" s="21">
        <f t="shared" si="57"/>
        <v>8743527.9376181196</v>
      </c>
      <c r="BF90" s="21">
        <f t="shared" si="58"/>
        <v>5238071.7053773422</v>
      </c>
      <c r="BH90" s="21">
        <f t="shared" si="59"/>
        <v>-238071.70537734218</v>
      </c>
    </row>
    <row r="91" spans="2:60" x14ac:dyDescent="0.2">
      <c r="B91" s="20">
        <v>87</v>
      </c>
      <c r="C91" s="24">
        <f>'Portfolio Selection'!B88</f>
        <v>-3.5759217151967039E-2</v>
      </c>
      <c r="D91" s="25">
        <f t="shared" si="60"/>
        <v>2.5167895324413616E-4</v>
      </c>
      <c r="E91" s="26">
        <f t="shared" si="36"/>
        <v>1.586439262134344E-2</v>
      </c>
      <c r="F91" s="19">
        <f t="shared" si="37"/>
        <v>-6700358.1949386345</v>
      </c>
      <c r="H91">
        <f>Data!E88</f>
        <v>-5.0507016651127182E-2</v>
      </c>
      <c r="I91" s="19">
        <f t="shared" si="61"/>
        <v>1.0243405264790111E-3</v>
      </c>
      <c r="J91" s="19">
        <f t="shared" si="38"/>
        <v>3.2005320283962337E-2</v>
      </c>
      <c r="K91" s="19">
        <f t="shared" si="39"/>
        <v>363052.95905527711</v>
      </c>
      <c r="M91" s="19">
        <f>Data!G88</f>
        <v>-4.0969017821666516E-2</v>
      </c>
      <c r="N91" s="19">
        <f t="shared" si="62"/>
        <v>3.9104432680639678E-4</v>
      </c>
      <c r="O91" s="19">
        <f t="shared" si="40"/>
        <v>1.9774840752997146E-2</v>
      </c>
      <c r="P91" s="21">
        <f t="shared" si="41"/>
        <v>-641677.40253050486</v>
      </c>
      <c r="R91" s="19">
        <f>Data!I88</f>
        <v>-3.9808026170780539E-2</v>
      </c>
      <c r="S91" s="19">
        <f t="shared" si="63"/>
        <v>3.539116453217008E-4</v>
      </c>
      <c r="T91" s="19">
        <f t="shared" si="42"/>
        <v>1.881253957661487E-2</v>
      </c>
      <c r="U91" s="21">
        <f t="shared" si="43"/>
        <v>3382454.1961114574</v>
      </c>
      <c r="W91" s="19">
        <f>Data!K88</f>
        <v>-4.4106752511667853E-2</v>
      </c>
      <c r="X91" s="19">
        <f t="shared" si="64"/>
        <v>3.0992634139231397E-4</v>
      </c>
      <c r="Y91" s="19">
        <f t="shared" si="44"/>
        <v>1.7604724973492598E-2</v>
      </c>
      <c r="Z91" s="21">
        <f t="shared" si="45"/>
        <v>-861198.52204383386</v>
      </c>
      <c r="AB91" s="19">
        <f>Data!M88</f>
        <v>-2.9729658783676973E-2</v>
      </c>
      <c r="AC91" s="20">
        <f t="shared" si="65"/>
        <v>2.7657210789249354E-4</v>
      </c>
      <c r="AD91" s="20">
        <f t="shared" si="46"/>
        <v>1.6630457236422983E-2</v>
      </c>
      <c r="AE91" s="21">
        <f t="shared" si="47"/>
        <v>2196915.2711498542</v>
      </c>
      <c r="AG91" s="19">
        <f>Data!O88</f>
        <v>-3.3586420799803861E-2</v>
      </c>
      <c r="AH91" s="19">
        <f t="shared" si="66"/>
        <v>3.1379834479221334E-4</v>
      </c>
      <c r="AI91" s="19">
        <f t="shared" si="48"/>
        <v>1.7714354201951967E-2</v>
      </c>
      <c r="AJ91" s="21">
        <f t="shared" si="49"/>
        <v>244726.94500603681</v>
      </c>
      <c r="AL91" s="19">
        <f>Data!Q88</f>
        <v>-2.2329479956456962E-2</v>
      </c>
      <c r="AM91" s="19">
        <f t="shared" si="67"/>
        <v>1.8754389956287746E-3</v>
      </c>
      <c r="AN91" s="19">
        <f t="shared" si="50"/>
        <v>4.3306338977438102E-2</v>
      </c>
      <c r="AO91" s="21">
        <f t="shared" si="51"/>
        <v>895064.75908421376</v>
      </c>
      <c r="AQ91" s="19">
        <f>Data!S88</f>
        <v>-4.5852824593704197E-2</v>
      </c>
      <c r="AR91" s="20">
        <f t="shared" si="68"/>
        <v>3.3609812895326843E-4</v>
      </c>
      <c r="AS91" s="20">
        <f t="shared" si="52"/>
        <v>1.8332979271064167E-2</v>
      </c>
      <c r="AT91" s="21">
        <f t="shared" si="53"/>
        <v>1609041.3221944072</v>
      </c>
      <c r="AV91" s="19">
        <f>Data!U88</f>
        <v>-5.1735472097181726E-2</v>
      </c>
      <c r="AW91" s="19">
        <f t="shared" si="69"/>
        <v>4.9804244150541347E-4</v>
      </c>
      <c r="AX91" s="19">
        <f t="shared" si="54"/>
        <v>2.2316864508828596E-2</v>
      </c>
      <c r="AY91" s="21">
        <f t="shared" si="55"/>
        <v>-3783352.2620705883</v>
      </c>
      <c r="BA91" s="19">
        <f>Data!W88</f>
        <v>-4.4139882981427174E-2</v>
      </c>
      <c r="BB91" s="19">
        <f t="shared" si="70"/>
        <v>2.7319695154918425E-4</v>
      </c>
      <c r="BC91" s="19">
        <f t="shared" si="56"/>
        <v>1.6528670592312746E-2</v>
      </c>
      <c r="BD91" s="21">
        <f t="shared" si="57"/>
        <v>8384339.0531989252</v>
      </c>
      <c r="BF91" s="21">
        <f t="shared" si="58"/>
        <v>5089008.1242166115</v>
      </c>
      <c r="BH91" s="21">
        <f t="shared" si="59"/>
        <v>-89008.124216611497</v>
      </c>
    </row>
    <row r="92" spans="2:60" x14ac:dyDescent="0.2">
      <c r="B92" s="20">
        <v>88</v>
      </c>
      <c r="C92" s="24">
        <f>'Portfolio Selection'!B89</f>
        <v>6.5160100763798851E-3</v>
      </c>
      <c r="D92" s="25">
        <f t="shared" si="60"/>
        <v>3.1330151272878005E-4</v>
      </c>
      <c r="E92" s="26">
        <f t="shared" si="36"/>
        <v>1.7700325215339409E-2</v>
      </c>
      <c r="F92" s="19">
        <f t="shared" si="37"/>
        <v>-7520937.0759221762</v>
      </c>
      <c r="H92">
        <f>Data!E89</f>
        <v>3.0609279144337097E-2</v>
      </c>
      <c r="I92" s="19">
        <f t="shared" si="61"/>
        <v>1.1159376187501048E-3</v>
      </c>
      <c r="J92" s="19">
        <f t="shared" si="38"/>
        <v>3.3405652496996743E-2</v>
      </c>
      <c r="K92" s="19">
        <f t="shared" si="39"/>
        <v>390414.85084976035</v>
      </c>
      <c r="M92" s="19">
        <f>Data!G89</f>
        <v>1.7547920610932091E-2</v>
      </c>
      <c r="N92" s="19">
        <f t="shared" si="62"/>
        <v>4.6828929247433478E-4</v>
      </c>
      <c r="O92" s="19">
        <f t="shared" si="40"/>
        <v>2.1639992894507493E-2</v>
      </c>
      <c r="P92" s="21">
        <f t="shared" si="41"/>
        <v>-680945.71593030274</v>
      </c>
      <c r="R92" s="19">
        <f>Data!I89</f>
        <v>-4.5684312589318694E-3</v>
      </c>
      <c r="S92" s="19">
        <f t="shared" si="63"/>
        <v>4.2775768345921172E-4</v>
      </c>
      <c r="T92" s="19">
        <f t="shared" si="42"/>
        <v>2.0682303630379564E-2</v>
      </c>
      <c r="U92" s="21">
        <f t="shared" si="43"/>
        <v>3627332.1755983266</v>
      </c>
      <c r="W92" s="19">
        <f>Data!K89</f>
        <v>1.327237248998951E-2</v>
      </c>
      <c r="X92" s="19">
        <f t="shared" si="64"/>
        <v>4.0805509793630636E-4</v>
      </c>
      <c r="Y92" s="19">
        <f t="shared" si="44"/>
        <v>2.0200373707837841E-2</v>
      </c>
      <c r="Z92" s="21">
        <f t="shared" si="45"/>
        <v>-1017093.2221872726</v>
      </c>
      <c r="AB92" s="19">
        <f>Data!M89</f>
        <v>1.6750007260789756E-3</v>
      </c>
      <c r="AC92" s="20">
        <f t="shared" si="65"/>
        <v>3.1300893810257564E-4</v>
      </c>
      <c r="AD92" s="20">
        <f t="shared" si="46"/>
        <v>1.7692058616864677E-2</v>
      </c>
      <c r="AE92" s="21">
        <f t="shared" si="47"/>
        <v>2340432.5143808629</v>
      </c>
      <c r="AG92" s="19">
        <f>Data!O89</f>
        <v>-9.1993194381683446E-3</v>
      </c>
      <c r="AH92" s="19">
        <f t="shared" si="66"/>
        <v>3.6265330383317043E-4</v>
      </c>
      <c r="AI92" s="19">
        <f t="shared" si="48"/>
        <v>1.9043458294993858E-2</v>
      </c>
      <c r="AJ92" s="21">
        <f t="shared" si="49"/>
        <v>251374.75369872828</v>
      </c>
      <c r="AL92" s="19">
        <f>Data!Q89</f>
        <v>1.4411802626656599E-2</v>
      </c>
      <c r="AM92" s="19">
        <f t="shared" si="67"/>
        <v>1.7928289963985969E-3</v>
      </c>
      <c r="AN92" s="19">
        <f t="shared" si="50"/>
        <v>4.2341811444464639E-2</v>
      </c>
      <c r="AO92" s="21">
        <f t="shared" si="51"/>
        <v>921739.67867410765</v>
      </c>
      <c r="AQ92" s="19">
        <f>Data!S89</f>
        <v>1.5214239980849512E-2</v>
      </c>
      <c r="AR92" s="20">
        <f t="shared" si="68"/>
        <v>4.4208113260933268E-4</v>
      </c>
      <c r="AS92" s="20">
        <f t="shared" si="52"/>
        <v>2.1025725495433748E-2</v>
      </c>
      <c r="AT92" s="21">
        <f t="shared" si="53"/>
        <v>1732486.1426258099</v>
      </c>
      <c r="AV92" s="19">
        <f>Data!U89</f>
        <v>1.7074224433199878E-2</v>
      </c>
      <c r="AW92" s="19">
        <f t="shared" si="69"/>
        <v>6.287534394021849E-4</v>
      </c>
      <c r="AX92" s="19">
        <f t="shared" si="54"/>
        <v>2.5074956418749465E-2</v>
      </c>
      <c r="AY92" s="21">
        <f t="shared" si="55"/>
        <v>-4196647.8440774372</v>
      </c>
      <c r="BA92" s="19">
        <f>Data!W89</f>
        <v>1.267316268541443E-2</v>
      </c>
      <c r="BB92" s="19">
        <f t="shared" si="70"/>
        <v>3.7370489063307834E-4</v>
      </c>
      <c r="BC92" s="19">
        <f t="shared" si="56"/>
        <v>1.9331448229066499E-2</v>
      </c>
      <c r="BD92" s="21">
        <f t="shared" si="57"/>
        <v>9056647.1870989073</v>
      </c>
      <c r="BF92" s="21">
        <f t="shared" si="58"/>
        <v>4904803.4448093139</v>
      </c>
      <c r="BH92" s="21">
        <f t="shared" si="59"/>
        <v>95196.555190686136</v>
      </c>
    </row>
    <row r="93" spans="2:60" x14ac:dyDescent="0.2">
      <c r="B93" s="20">
        <v>89</v>
      </c>
      <c r="C93" s="24">
        <f>'Portfolio Selection'!B90</f>
        <v>-4.9098218987311606E-3</v>
      </c>
      <c r="D93" s="25">
        <f t="shared" si="60"/>
        <v>2.9705092520398226E-4</v>
      </c>
      <c r="E93" s="26">
        <f t="shared" si="36"/>
        <v>1.7235165366307984E-2</v>
      </c>
      <c r="F93" s="19">
        <f t="shared" si="37"/>
        <v>-7316588.5984419957</v>
      </c>
      <c r="H93">
        <f>Data!E90</f>
        <v>1.1369628667504001E-2</v>
      </c>
      <c r="I93" s="19">
        <f t="shared" si="61"/>
        <v>1.1051970398092555E-3</v>
      </c>
      <c r="J93" s="19">
        <f t="shared" si="38"/>
        <v>3.3244503903792209E-2</v>
      </c>
      <c r="K93" s="19">
        <f t="shared" si="39"/>
        <v>384115.20375568297</v>
      </c>
      <c r="M93" s="19">
        <f>Data!G90</f>
        <v>1.4350393433983618E-2</v>
      </c>
      <c r="N93" s="19">
        <f t="shared" si="62"/>
        <v>4.586677059919292E-4</v>
      </c>
      <c r="O93" s="19">
        <f t="shared" si="40"/>
        <v>2.1416528803518305E-2</v>
      </c>
      <c r="P93" s="21">
        <f t="shared" si="41"/>
        <v>-679027.15977139957</v>
      </c>
      <c r="R93" s="19">
        <f>Data!I90</f>
        <v>1.3457982574187066E-2</v>
      </c>
      <c r="S93" s="19">
        <f t="shared" si="63"/>
        <v>4.0334445630171411E-4</v>
      </c>
      <c r="T93" s="19">
        <f t="shared" si="42"/>
        <v>2.0083437362705472E-2</v>
      </c>
      <c r="U93" s="21">
        <f t="shared" si="43"/>
        <v>3742459.5405128691</v>
      </c>
      <c r="W93" s="19">
        <f>Data!K90</f>
        <v>1.7562341407176173E-2</v>
      </c>
      <c r="X93" s="19">
        <f t="shared" si="64"/>
        <v>3.9414114435090979E-4</v>
      </c>
      <c r="Y93" s="19">
        <f t="shared" si="44"/>
        <v>1.9852988297757841E-2</v>
      </c>
      <c r="Z93" s="21">
        <f t="shared" si="45"/>
        <v>-1028312.1527759256</v>
      </c>
      <c r="AB93" s="19">
        <f>Data!M90</f>
        <v>1.8242650852009615E-2</v>
      </c>
      <c r="AC93" s="20">
        <f t="shared" si="65"/>
        <v>2.9439673946236297E-4</v>
      </c>
      <c r="AD93" s="20">
        <f t="shared" si="46"/>
        <v>1.7157993456764196E-2</v>
      </c>
      <c r="AE93" s="21">
        <f t="shared" si="47"/>
        <v>2414278.0337073989</v>
      </c>
      <c r="AG93" s="19">
        <f>Data!O90</f>
        <v>1.7882400445418677E-2</v>
      </c>
      <c r="AH93" s="19">
        <f t="shared" si="66"/>
        <v>3.459717542907079E-4</v>
      </c>
      <c r="AI93" s="19">
        <f t="shared" si="48"/>
        <v>1.8600315972872823E-2</v>
      </c>
      <c r="AJ93" s="21">
        <f t="shared" si="49"/>
        <v>258170.9684245128</v>
      </c>
      <c r="AL93" s="19">
        <f>Data!Q90</f>
        <v>-2.9580061267019304E-2</v>
      </c>
      <c r="AM93" s="19">
        <f t="shared" si="67"/>
        <v>1.6977212599116635E-3</v>
      </c>
      <c r="AN93" s="19">
        <f t="shared" si="50"/>
        <v>4.1203413207059239E-2</v>
      </c>
      <c r="AO93" s="21">
        <f t="shared" si="51"/>
        <v>888760.94498965715</v>
      </c>
      <c r="AQ93" s="19">
        <f>Data!S90</f>
        <v>4.9294950971915013E-3</v>
      </c>
      <c r="AR93" s="20">
        <f t="shared" si="68"/>
        <v>4.2944465054446548E-4</v>
      </c>
      <c r="AS93" s="20">
        <f t="shared" si="52"/>
        <v>2.0723046362551657E-2</v>
      </c>
      <c r="AT93" s="21">
        <f t="shared" si="53"/>
        <v>1713892.1201241123</v>
      </c>
      <c r="AV93" s="19">
        <f>Data!U90</f>
        <v>3.8741432155570313E-2</v>
      </c>
      <c r="AW93" s="19">
        <f t="shared" si="69"/>
        <v>6.0851998143777054E-4</v>
      </c>
      <c r="AX93" s="19">
        <f t="shared" si="54"/>
        <v>2.466819777441738E-2</v>
      </c>
      <c r="AY93" s="21">
        <f t="shared" si="55"/>
        <v>-4319234.8531611161</v>
      </c>
      <c r="BA93" s="19">
        <f>Data!W90</f>
        <v>6.3021025586547791E-3</v>
      </c>
      <c r="BB93" s="19">
        <f t="shared" si="70"/>
        <v>3.6091914034215247E-4</v>
      </c>
      <c r="BC93" s="19">
        <f t="shared" si="56"/>
        <v>1.8997871995098621E-2</v>
      </c>
      <c r="BD93" s="21">
        <f t="shared" si="57"/>
        <v>8991187.4730419852</v>
      </c>
      <c r="BF93" s="21">
        <f t="shared" si="58"/>
        <v>5049701.5204057824</v>
      </c>
      <c r="BH93" s="21">
        <f t="shared" si="59"/>
        <v>-49701.520405782387</v>
      </c>
    </row>
    <row r="94" spans="2:60" x14ac:dyDescent="0.2">
      <c r="B94" s="20">
        <v>90</v>
      </c>
      <c r="C94" s="24">
        <f>'Portfolio Selection'!B91</f>
        <v>9.3714138006025828E-3</v>
      </c>
      <c r="D94" s="25">
        <f t="shared" si="60"/>
        <v>2.8067425075637895E-4</v>
      </c>
      <c r="E94" s="26">
        <f t="shared" si="36"/>
        <v>1.6753335511365458E-2</v>
      </c>
      <c r="F94" s="19">
        <f t="shared" si="37"/>
        <v>-7580785.2346963258</v>
      </c>
      <c r="H94">
        <f>Data!E91</f>
        <v>0.15017855378020256</v>
      </c>
      <c r="I94" s="19">
        <f t="shared" si="61"/>
        <v>1.0466413247829159E-3</v>
      </c>
      <c r="J94" s="19">
        <f t="shared" si="38"/>
        <v>3.2351836497839126E-2</v>
      </c>
      <c r="K94" s="19">
        <f t="shared" si="39"/>
        <v>431284.28553791461</v>
      </c>
      <c r="M94" s="19">
        <f>Data!G91</f>
        <v>2.930465508361638E-2</v>
      </c>
      <c r="N94" s="19">
        <f t="shared" si="62"/>
        <v>4.4350367113502064E-4</v>
      </c>
      <c r="O94" s="19">
        <f t="shared" si="40"/>
        <v>2.105952684974239E-2</v>
      </c>
      <c r="P94" s="21">
        <f t="shared" si="41"/>
        <v>-688854.92430474365</v>
      </c>
      <c r="R94" s="19">
        <f>Data!I91</f>
        <v>3.4378908828839086E-3</v>
      </c>
      <c r="S94" s="19">
        <f t="shared" si="63"/>
        <v>3.9001082662163864E-4</v>
      </c>
      <c r="T94" s="19">
        <f t="shared" si="42"/>
        <v>1.9748691769877785E-2</v>
      </c>
      <c r="U94" s="21">
        <f t="shared" si="43"/>
        <v>3678367.1400499158</v>
      </c>
      <c r="W94" s="19">
        <f>Data!K91</f>
        <v>2.6369925354400234E-2</v>
      </c>
      <c r="X94" s="19">
        <f t="shared" si="64"/>
        <v>3.8899882583198807E-4</v>
      </c>
      <c r="Y94" s="19">
        <f t="shared" si="44"/>
        <v>1.9723053156952858E-2</v>
      </c>
      <c r="Z94" s="21">
        <f t="shared" si="45"/>
        <v>-1050613.1517146649</v>
      </c>
      <c r="AB94" s="19">
        <f>Data!M91</f>
        <v>5.735345116236734E-3</v>
      </c>
      <c r="AC94" s="20">
        <f t="shared" si="65"/>
        <v>2.9670059370112082E-4</v>
      </c>
      <c r="AD94" s="20">
        <f t="shared" si="46"/>
        <v>1.7224999091469375E-2</v>
      </c>
      <c r="AE94" s="21">
        <f t="shared" si="47"/>
        <v>2358600.805803726</v>
      </c>
      <c r="AG94" s="19">
        <f>Data!O91</f>
        <v>2.6448253765747134E-2</v>
      </c>
      <c r="AH94" s="19">
        <f t="shared" si="66"/>
        <v>3.4440026377468403E-4</v>
      </c>
      <c r="AI94" s="19">
        <f t="shared" si="48"/>
        <v>1.8558024242216198E-2</v>
      </c>
      <c r="AJ94" s="21">
        <f t="shared" si="49"/>
        <v>260352.96060129601</v>
      </c>
      <c r="AL94" s="19">
        <f>Data!Q91</f>
        <v>5.521577078693965E-2</v>
      </c>
      <c r="AM94" s="19">
        <f t="shared" si="67"/>
        <v>1.6483567857906007E-3</v>
      </c>
      <c r="AN94" s="19">
        <f t="shared" si="50"/>
        <v>4.0599960416121107E-2</v>
      </c>
      <c r="AO94" s="21">
        <f t="shared" si="51"/>
        <v>953514.16414775921</v>
      </c>
      <c r="AQ94" s="19">
        <f>Data!S91</f>
        <v>2.259805158720711E-2</v>
      </c>
      <c r="AR94" s="20">
        <f t="shared" si="68"/>
        <v>4.0513596682659159E-4</v>
      </c>
      <c r="AS94" s="20">
        <f t="shared" si="52"/>
        <v>2.0127989636985397E-2</v>
      </c>
      <c r="AT94" s="21">
        <f t="shared" si="53"/>
        <v>1747764.6742634629</v>
      </c>
      <c r="AV94" s="19">
        <f>Data!U91</f>
        <v>2.6560861179318853E-2</v>
      </c>
      <c r="AW94" s="19">
        <f t="shared" si="69"/>
        <v>6.6206269647938387E-4</v>
      </c>
      <c r="AX94" s="19">
        <f t="shared" si="54"/>
        <v>2.5730579015626209E-2</v>
      </c>
      <c r="AY94" s="21">
        <f t="shared" si="55"/>
        <v>-4245064.1036622087</v>
      </c>
      <c r="BA94" s="19">
        <f>Data!W91</f>
        <v>2.7336184730520362E-2</v>
      </c>
      <c r="BB94" s="19">
        <f t="shared" si="70"/>
        <v>3.4164698172121151E-4</v>
      </c>
      <c r="BC94" s="19">
        <f t="shared" si="56"/>
        <v>1.8483695023485198E-2</v>
      </c>
      <c r="BD94" s="21">
        <f t="shared" si="57"/>
        <v>9223075.5500903372</v>
      </c>
      <c r="BF94" s="21">
        <f t="shared" si="58"/>
        <v>5087642.1661164686</v>
      </c>
      <c r="BH94" s="21">
        <f t="shared" si="59"/>
        <v>-87642.166116468608</v>
      </c>
    </row>
    <row r="95" spans="2:60" x14ac:dyDescent="0.2">
      <c r="B95" s="20">
        <v>91</v>
      </c>
      <c r="C95" s="24">
        <f>'Portfolio Selection'!B92</f>
        <v>-2.5551245025584313E-2</v>
      </c>
      <c r="D95" s="25">
        <f t="shared" si="60"/>
        <v>2.6910319950832368E-4</v>
      </c>
      <c r="E95" s="26">
        <f t="shared" si="36"/>
        <v>1.6404365257708806E-2</v>
      </c>
      <c r="F95" s="19">
        <f t="shared" si="37"/>
        <v>-6918308.5886888811</v>
      </c>
      <c r="H95">
        <f>Data!E92</f>
        <v>7.9284065426216341E-3</v>
      </c>
      <c r="I95" s="19">
        <f t="shared" si="61"/>
        <v>2.3370587262267336E-3</v>
      </c>
      <c r="J95" s="19">
        <f t="shared" si="38"/>
        <v>4.8343135254415734E-2</v>
      </c>
      <c r="K95" s="19">
        <f t="shared" si="39"/>
        <v>382162.66898172535</v>
      </c>
      <c r="M95" s="19">
        <f>Data!G92</f>
        <v>-3.0216267203606803E-2</v>
      </c>
      <c r="N95" s="19">
        <f t="shared" si="62"/>
        <v>4.684192194411028E-4</v>
      </c>
      <c r="O95" s="19">
        <f t="shared" si="40"/>
        <v>2.1642994696693497E-2</v>
      </c>
      <c r="P95" s="21">
        <f t="shared" si="41"/>
        <v>-650881.25546986714</v>
      </c>
      <c r="R95" s="19">
        <f>Data!I92</f>
        <v>1.7376942045544092E-2</v>
      </c>
      <c r="S95" s="19">
        <f t="shared" si="63"/>
        <v>3.6731932264769725E-4</v>
      </c>
      <c r="T95" s="19">
        <f t="shared" si="42"/>
        <v>1.9165576501835192E-2</v>
      </c>
      <c r="U95" s="21">
        <f t="shared" si="43"/>
        <v>3773027.5827914327</v>
      </c>
      <c r="W95" s="19">
        <f>Data!K92</f>
        <v>-2.5560422087095365E-2</v>
      </c>
      <c r="X95" s="19">
        <f t="shared" si="64"/>
        <v>4.0738127407386723E-4</v>
      </c>
      <c r="Y95" s="19">
        <f t="shared" si="44"/>
        <v>2.018368831690252E-2</v>
      </c>
      <c r="Z95" s="21">
        <f t="shared" si="45"/>
        <v>-922276.25122544426</v>
      </c>
      <c r="AB95" s="19">
        <f>Data!M92</f>
        <v>-2.1470703908043273E-2</v>
      </c>
      <c r="AC95" s="20">
        <f t="shared" si="65"/>
        <v>2.8087220909519395E-4</v>
      </c>
      <c r="AD95" s="20">
        <f t="shared" si="46"/>
        <v>1.6759242497654658E-2</v>
      </c>
      <c r="AE95" s="21">
        <f t="shared" si="47"/>
        <v>2235535.7508211113</v>
      </c>
      <c r="AG95" s="19">
        <f>Data!O92</f>
        <v>3.3624319213668586E-3</v>
      </c>
      <c r="AH95" s="19">
        <f t="shared" si="66"/>
        <v>3.6570685558364444E-4</v>
      </c>
      <c r="AI95" s="19">
        <f t="shared" si="48"/>
        <v>1.912346348294797E-2</v>
      </c>
      <c r="AJ95" s="21">
        <f t="shared" si="49"/>
        <v>254474.85206410434</v>
      </c>
      <c r="AL95" s="19">
        <f>Data!Q92</f>
        <v>-2.0877664835286466E-2</v>
      </c>
      <c r="AM95" s="19">
        <f t="shared" si="67"/>
        <v>1.7323822592589162E-3</v>
      </c>
      <c r="AN95" s="19">
        <f t="shared" si="50"/>
        <v>4.1621896391910308E-2</v>
      </c>
      <c r="AO95" s="21">
        <f t="shared" si="51"/>
        <v>895501.47416417871</v>
      </c>
      <c r="AQ95" s="19">
        <f>Data!S92</f>
        <v>-1.4978324173944514E-2</v>
      </c>
      <c r="AR95" s="20">
        <f t="shared" si="68"/>
        <v>4.1146812494928053E-4</v>
      </c>
      <c r="AS95" s="20">
        <f t="shared" si="52"/>
        <v>2.0284677097486183E-2</v>
      </c>
      <c r="AT95" s="21">
        <f t="shared" si="53"/>
        <v>1676519.2346911114</v>
      </c>
      <c r="AV95" s="19">
        <f>Data!U92</f>
        <v>-3.302823291658593E-2</v>
      </c>
      <c r="AW95" s="19">
        <f t="shared" si="69"/>
        <v>6.6466769548584358E-4</v>
      </c>
      <c r="AX95" s="19">
        <f t="shared" si="54"/>
        <v>2.5781150003167889E-2</v>
      </c>
      <c r="AY95" s="21">
        <f t="shared" si="55"/>
        <v>-3926272.1944929333</v>
      </c>
      <c r="BA95" s="19">
        <f>Data!W92</f>
        <v>-1.7605295386361054E-2</v>
      </c>
      <c r="BB95" s="19">
        <f t="shared" si="70"/>
        <v>3.6598418255520692E-4</v>
      </c>
      <c r="BC95" s="19">
        <f t="shared" si="56"/>
        <v>1.9130713069700434E-2</v>
      </c>
      <c r="BD95" s="21">
        <f t="shared" si="57"/>
        <v>8738119.5742701646</v>
      </c>
      <c r="BF95" s="21">
        <f t="shared" si="58"/>
        <v>5537602.8479067022</v>
      </c>
      <c r="BH95" s="21">
        <f t="shared" si="59"/>
        <v>-537602.8479067022</v>
      </c>
    </row>
    <row r="96" spans="2:60" x14ac:dyDescent="0.2">
      <c r="B96" s="20">
        <v>92</v>
      </c>
      <c r="C96" s="24">
        <f>'Portfolio Selection'!B93</f>
        <v>-8.2986712024993511E-3</v>
      </c>
      <c r="D96" s="25">
        <f t="shared" si="60"/>
        <v>2.9212897487927112E-4</v>
      </c>
      <c r="E96" s="26">
        <f t="shared" si="36"/>
        <v>1.7091780915962827E-2</v>
      </c>
      <c r="F96" s="19">
        <f t="shared" si="37"/>
        <v>-7253793.5610803841</v>
      </c>
      <c r="H96">
        <f>Data!E93</f>
        <v>-5.2849233755237278E-2</v>
      </c>
      <c r="I96" s="19">
        <f t="shared" si="61"/>
        <v>2.2006067804714344E-3</v>
      </c>
      <c r="J96" s="19">
        <f t="shared" si="38"/>
        <v>4.6910625453850371E-2</v>
      </c>
      <c r="K96" s="19">
        <f t="shared" si="39"/>
        <v>368005.53182515316</v>
      </c>
      <c r="M96" s="19">
        <f>Data!G93</f>
        <v>-4.403796846180922E-3</v>
      </c>
      <c r="N96" s="19">
        <f t="shared" si="62"/>
        <v>4.9509543449782257E-4</v>
      </c>
      <c r="O96" s="19">
        <f t="shared" si="40"/>
        <v>2.2250740088766093E-2</v>
      </c>
      <c r="P96" s="21">
        <f t="shared" si="41"/>
        <v>-667203.4111418894</v>
      </c>
      <c r="R96" s="19">
        <f>Data!I93</f>
        <v>-3.2638077386186774E-4</v>
      </c>
      <c r="S96" s="19">
        <f t="shared" si="63"/>
        <v>3.6339765018008729E-4</v>
      </c>
      <c r="T96" s="19">
        <f t="shared" si="42"/>
        <v>1.906299163772799E-2</v>
      </c>
      <c r="U96" s="21">
        <f t="shared" si="43"/>
        <v>3653661.224560455</v>
      </c>
      <c r="W96" s="19">
        <f>Data!K93</f>
        <v>-3.2897829911350686E-2</v>
      </c>
      <c r="X96" s="19">
        <f t="shared" si="64"/>
        <v>4.2213850826566357E-4</v>
      </c>
      <c r="Y96" s="19">
        <f t="shared" si="44"/>
        <v>2.0546009546032619E-2</v>
      </c>
      <c r="Z96" s="21">
        <f t="shared" si="45"/>
        <v>-905772.55868301634</v>
      </c>
      <c r="AB96" s="19">
        <f>Data!M93</f>
        <v>8.3439547338843049E-4</v>
      </c>
      <c r="AC96" s="20">
        <f t="shared" si="65"/>
        <v>2.9167934412789419E-4</v>
      </c>
      <c r="AD96" s="20">
        <f t="shared" si="46"/>
        <v>1.707862243062637E-2</v>
      </c>
      <c r="AE96" s="21">
        <f t="shared" si="47"/>
        <v>2336939.0736421784</v>
      </c>
      <c r="AG96" s="19">
        <f>Data!O93</f>
        <v>-2.4063695454443149E-2</v>
      </c>
      <c r="AH96" s="19">
        <f t="shared" si="66"/>
        <v>3.4444280115417537E-4</v>
      </c>
      <c r="AI96" s="19">
        <f t="shared" si="48"/>
        <v>1.8559170271167172E-2</v>
      </c>
      <c r="AJ96" s="21">
        <f t="shared" si="49"/>
        <v>247547.14257308515</v>
      </c>
      <c r="AL96" s="19">
        <f>Data!Q93</f>
        <v>-1.7558308973491629E-2</v>
      </c>
      <c r="AM96" s="19">
        <f t="shared" si="67"/>
        <v>1.6545919370418547E-3</v>
      </c>
      <c r="AN96" s="19">
        <f t="shared" si="50"/>
        <v>4.0676675589849456E-2</v>
      </c>
      <c r="AO96" s="21">
        <f t="shared" si="51"/>
        <v>897681.23547426332</v>
      </c>
      <c r="AQ96" s="19">
        <f>Data!S93</f>
        <v>-1.5481883929697777E-2</v>
      </c>
      <c r="AR96" s="20">
        <f t="shared" si="68"/>
        <v>4.0024104915590994E-4</v>
      </c>
      <c r="AS96" s="20">
        <f t="shared" si="52"/>
        <v>2.0006025321285335E-2</v>
      </c>
      <c r="AT96" s="21">
        <f t="shared" si="53"/>
        <v>1675161.9781928663</v>
      </c>
      <c r="AV96" s="19">
        <f>Data!U93</f>
        <v>-6.2803007186832006E-3</v>
      </c>
      <c r="AW96" s="19">
        <f t="shared" si="69"/>
        <v>6.902394839322281E-4</v>
      </c>
      <c r="AX96" s="19">
        <f t="shared" si="54"/>
        <v>2.6272409176400783E-2</v>
      </c>
      <c r="AY96" s="21">
        <f t="shared" si="55"/>
        <v>-4069871.7068259302</v>
      </c>
      <c r="BA96" s="19">
        <f>Data!W93</f>
        <v>-1.31818985411411E-2</v>
      </c>
      <c r="BB96" s="19">
        <f t="shared" si="70"/>
        <v>3.6262191714035605E-4</v>
      </c>
      <c r="BC96" s="19">
        <f t="shared" si="56"/>
        <v>1.9042634196464417E-2</v>
      </c>
      <c r="BD96" s="21">
        <f t="shared" si="57"/>
        <v>8784212.3694220595</v>
      </c>
      <c r="BF96" s="21">
        <f t="shared" si="58"/>
        <v>5066567.3179588411</v>
      </c>
      <c r="BH96" s="21">
        <f t="shared" si="59"/>
        <v>-66567.3179588411</v>
      </c>
    </row>
    <row r="97" spans="2:60" x14ac:dyDescent="0.2">
      <c r="B97" s="20">
        <v>93</v>
      </c>
      <c r="C97" s="24">
        <f>'Portfolio Selection'!B94</f>
        <v>2.6829625382115599E-2</v>
      </c>
      <c r="D97" s="25">
        <f t="shared" si="60"/>
        <v>2.7873331301014637E-4</v>
      </c>
      <c r="E97" s="26">
        <f t="shared" si="36"/>
        <v>1.6695308113663144E-2</v>
      </c>
      <c r="F97" s="19">
        <f t="shared" si="37"/>
        <v>-7908630.6340571158</v>
      </c>
      <c r="H97">
        <f>Data!E94</f>
        <v>-9.9164026199502937E-3</v>
      </c>
      <c r="I97" s="19">
        <f t="shared" si="61"/>
        <v>2.2361528641540911E-3</v>
      </c>
      <c r="J97" s="19">
        <f t="shared" si="38"/>
        <v>4.7287978008729567E-2</v>
      </c>
      <c r="K97" s="19">
        <f t="shared" si="39"/>
        <v>378063.32921119413</v>
      </c>
      <c r="M97" s="19">
        <f>Data!G94</f>
        <v>2.6786464138343579E-2</v>
      </c>
      <c r="N97" s="19">
        <f t="shared" si="62"/>
        <v>4.6655331402769917E-4</v>
      </c>
      <c r="O97" s="19">
        <f t="shared" si="40"/>
        <v>2.1599845231568191E-2</v>
      </c>
      <c r="P97" s="21">
        <f t="shared" si="41"/>
        <v>-686792.63165597094</v>
      </c>
      <c r="R97" s="19">
        <f>Data!I94</f>
        <v>2.8821708370888058E-2</v>
      </c>
      <c r="S97" s="19">
        <f t="shared" si="63"/>
        <v>3.4160018263385488E-4</v>
      </c>
      <c r="T97" s="19">
        <f t="shared" si="42"/>
        <v>1.8482429024180097E-2</v>
      </c>
      <c r="U97" s="21">
        <f t="shared" si="43"/>
        <v>3857369.5946772094</v>
      </c>
      <c r="W97" s="19">
        <f>Data!K94</f>
        <v>4.9745338706561545E-2</v>
      </c>
      <c r="X97" s="19">
        <f t="shared" si="64"/>
        <v>4.6174623054229334E-4</v>
      </c>
      <c r="Y97" s="19">
        <f t="shared" si="44"/>
        <v>2.1488281237509281E-2</v>
      </c>
      <c r="Z97" s="21">
        <f t="shared" si="45"/>
        <v>-1098823.9358381145</v>
      </c>
      <c r="AB97" s="19">
        <f>Data!M94</f>
        <v>2.6339024333795574E-2</v>
      </c>
      <c r="AC97" s="20">
        <f t="shared" si="65"/>
        <v>2.7422035642858114E-4</v>
      </c>
      <c r="AD97" s="20">
        <f t="shared" si="46"/>
        <v>1.6559600128885393E-2</v>
      </c>
      <c r="AE97" s="21">
        <f t="shared" si="47"/>
        <v>2454484.8596671815</v>
      </c>
      <c r="AG97" s="19">
        <f>Data!O94</f>
        <v>3.3529211151357818E-2</v>
      </c>
      <c r="AH97" s="19">
        <f t="shared" si="66"/>
        <v>3.5851991942037616E-4</v>
      </c>
      <c r="AI97" s="19">
        <f t="shared" si="48"/>
        <v>1.8934622241290586E-2</v>
      </c>
      <c r="AJ97" s="21">
        <f t="shared" si="49"/>
        <v>261979.11014235686</v>
      </c>
      <c r="AL97" s="19">
        <f>Data!Q94</f>
        <v>2.386752245543038E-2</v>
      </c>
      <c r="AM97" s="19">
        <f t="shared" si="67"/>
        <v>1.573814073659859E-3</v>
      </c>
      <c r="AN97" s="19">
        <f t="shared" si="50"/>
        <v>3.9671325584858634E-2</v>
      </c>
      <c r="AO97" s="21">
        <f t="shared" si="51"/>
        <v>929881.38898288296</v>
      </c>
      <c r="AQ97" s="19">
        <f>Data!S94</f>
        <v>3.658404833500789E-2</v>
      </c>
      <c r="AR97" s="20">
        <f t="shared" si="68"/>
        <v>3.9060791000731338E-4</v>
      </c>
      <c r="AS97" s="20">
        <f t="shared" si="52"/>
        <v>1.9763803024906754E-2</v>
      </c>
      <c r="AT97" s="21">
        <f t="shared" si="53"/>
        <v>1775646.3741211286</v>
      </c>
      <c r="AV97" s="19">
        <f>Data!U94</f>
        <v>3.4672188602414639E-2</v>
      </c>
      <c r="AW97" s="19">
        <f t="shared" si="69"/>
        <v>6.5119164552331998E-4</v>
      </c>
      <c r="AX97" s="19">
        <f t="shared" si="54"/>
        <v>2.5518456958117979E-2</v>
      </c>
      <c r="AY97" s="21">
        <f t="shared" si="55"/>
        <v>-4290049.1769464202</v>
      </c>
      <c r="BA97" s="19">
        <f>Data!W94</f>
        <v>2.9109228950190306E-2</v>
      </c>
      <c r="BB97" s="19">
        <f t="shared" si="70"/>
        <v>3.5129034906087095E-4</v>
      </c>
      <c r="BC97" s="19">
        <f t="shared" si="56"/>
        <v>1.8742741236565982E-2</v>
      </c>
      <c r="BD97" s="21">
        <f t="shared" si="57"/>
        <v>9238065.3724027965</v>
      </c>
      <c r="BF97" s="21">
        <f t="shared" si="58"/>
        <v>4911193.6507071294</v>
      </c>
      <c r="BH97" s="21">
        <f t="shared" si="59"/>
        <v>88806.349292870611</v>
      </c>
    </row>
    <row r="98" spans="2:60" x14ac:dyDescent="0.2">
      <c r="B98" s="20">
        <v>94</v>
      </c>
      <c r="C98" s="24">
        <f>'Portfolio Selection'!B95</f>
        <v>-2.0926294176172824E-2</v>
      </c>
      <c r="D98" s="25">
        <f t="shared" si="60"/>
        <v>3.0519904211821731E-4</v>
      </c>
      <c r="E98" s="26">
        <f t="shared" si="36"/>
        <v>1.7469946826427874E-2</v>
      </c>
      <c r="F98" s="19">
        <f t="shared" si="37"/>
        <v>-7030885.4699004702</v>
      </c>
      <c r="H98">
        <f>Data!E95</f>
        <v>-6.000198336707973E-2</v>
      </c>
      <c r="I98" s="19">
        <f t="shared" si="61"/>
        <v>2.1078837947601028E-3</v>
      </c>
      <c r="J98" s="19">
        <f t="shared" si="38"/>
        <v>4.5911695620616137E-2</v>
      </c>
      <c r="K98" s="19">
        <f t="shared" si="39"/>
        <v>366027.67806822713</v>
      </c>
      <c r="M98" s="19">
        <f>Data!G95</f>
        <v>-2.2465461589409017E-2</v>
      </c>
      <c r="N98" s="19">
        <f t="shared" si="62"/>
        <v>4.8161099484812325E-4</v>
      </c>
      <c r="O98" s="19">
        <f t="shared" si="40"/>
        <v>2.1945637262292549E-2</v>
      </c>
      <c r="P98" s="21">
        <f t="shared" si="41"/>
        <v>-655954.63278692274</v>
      </c>
      <c r="R98" s="19">
        <f>Data!I95</f>
        <v>-4.3734279617175222E-2</v>
      </c>
      <c r="S98" s="19">
        <f t="shared" si="63"/>
        <v>3.7094562408081472E-4</v>
      </c>
      <c r="T98" s="19">
        <f t="shared" si="42"/>
        <v>1.9259948704002685E-2</v>
      </c>
      <c r="U98" s="21">
        <f t="shared" si="43"/>
        <v>3362464.92171787</v>
      </c>
      <c r="W98" s="19">
        <f>Data!K95</f>
        <v>-1.7657012062515694E-2</v>
      </c>
      <c r="X98" s="19">
        <f t="shared" si="64"/>
        <v>5.8251738009158761E-4</v>
      </c>
      <c r="Y98" s="19">
        <f t="shared" si="44"/>
        <v>2.413539682896446E-2</v>
      </c>
      <c r="Z98" s="21">
        <f t="shared" si="45"/>
        <v>-948640.1025184138</v>
      </c>
      <c r="AB98" s="19">
        <f>Data!M95</f>
        <v>-8.9760381786244334E-3</v>
      </c>
      <c r="AC98" s="20">
        <f t="shared" si="65"/>
        <v>2.9939178721424283E-4</v>
      </c>
      <c r="AD98" s="20">
        <f t="shared" si="46"/>
        <v>1.7302941576918151E-2</v>
      </c>
      <c r="AE98" s="21">
        <f t="shared" si="47"/>
        <v>2293661.8414633507</v>
      </c>
      <c r="AG98" s="19">
        <f>Data!O95</f>
        <v>-1.8174911244734838E-2</v>
      </c>
      <c r="AH98" s="19">
        <f t="shared" si="66"/>
        <v>4.0446120428109394E-4</v>
      </c>
      <c r="AI98" s="19">
        <f t="shared" si="48"/>
        <v>2.0111220855062329E-2</v>
      </c>
      <c r="AJ98" s="21">
        <f t="shared" si="49"/>
        <v>249395.60349720289</v>
      </c>
      <c r="AL98" s="19">
        <f>Data!Q95</f>
        <v>-3.3576250183238759E-2</v>
      </c>
      <c r="AM98" s="19">
        <f t="shared" si="67"/>
        <v>1.5135647469298958E-3</v>
      </c>
      <c r="AN98" s="19">
        <f t="shared" si="50"/>
        <v>3.8904559461969183E-2</v>
      </c>
      <c r="AO98" s="21">
        <f t="shared" si="51"/>
        <v>884238.02273799852</v>
      </c>
      <c r="AQ98" s="19">
        <f>Data!S95</f>
        <v>-2.4270234871312132E-2</v>
      </c>
      <c r="AR98" s="20">
        <f t="shared" si="68"/>
        <v>4.4747499096156628E-4</v>
      </c>
      <c r="AS98" s="20">
        <f t="shared" si="52"/>
        <v>2.1153604680090962E-2</v>
      </c>
      <c r="AT98" s="21">
        <f t="shared" si="53"/>
        <v>1660865.1345209167</v>
      </c>
      <c r="AV98" s="19">
        <f>Data!U95</f>
        <v>-3.9149590164120757E-2</v>
      </c>
      <c r="AW98" s="19">
        <f t="shared" si="69"/>
        <v>6.8424978654080541E-4</v>
      </c>
      <c r="AX98" s="19">
        <f t="shared" si="54"/>
        <v>2.6158168638893767E-2</v>
      </c>
      <c r="AY98" s="21">
        <f t="shared" si="55"/>
        <v>-3896568.6784987324</v>
      </c>
      <c r="BA98" s="19">
        <f>Data!W95</f>
        <v>-3.1246786540635414E-2</v>
      </c>
      <c r="BB98" s="19">
        <f t="shared" si="70"/>
        <v>3.8105376072169458E-4</v>
      </c>
      <c r="BC98" s="19">
        <f t="shared" si="56"/>
        <v>1.9520598369970492E-2</v>
      </c>
      <c r="BD98" s="21">
        <f t="shared" si="57"/>
        <v>8600579.5243134517</v>
      </c>
      <c r="BF98" s="21">
        <f t="shared" si="58"/>
        <v>4885183.8426144775</v>
      </c>
      <c r="BH98" s="21">
        <f t="shared" si="59"/>
        <v>114816.1573855225</v>
      </c>
    </row>
    <row r="99" spans="2:60" x14ac:dyDescent="0.2">
      <c r="B99" s="20">
        <v>95</v>
      </c>
      <c r="C99" s="24">
        <f>'Portfolio Selection'!B96</f>
        <v>-3.7128397605774247E-3</v>
      </c>
      <c r="D99" s="25">
        <f t="shared" si="60"/>
        <v>3.1316168686798773E-4</v>
      </c>
      <c r="E99" s="26">
        <f t="shared" si="36"/>
        <v>1.769637496404243E-2</v>
      </c>
      <c r="F99" s="19">
        <f t="shared" si="37"/>
        <v>-7340079.0388994422</v>
      </c>
      <c r="H99">
        <f>Data!E96</f>
        <v>-1.9029106868343672E-2</v>
      </c>
      <c r="I99" s="19">
        <f t="shared" si="61"/>
        <v>2.1974250475534957E-3</v>
      </c>
      <c r="J99" s="19">
        <f t="shared" si="38"/>
        <v>4.6876700476393342E-2</v>
      </c>
      <c r="K99" s="19">
        <f t="shared" si="39"/>
        <v>375910.71564449702</v>
      </c>
      <c r="M99" s="19">
        <f>Data!G96</f>
        <v>-6.2385468288972878E-3</v>
      </c>
      <c r="N99" s="19">
        <f t="shared" si="62"/>
        <v>4.8299615302274857E-4</v>
      </c>
      <c r="O99" s="19">
        <f t="shared" si="40"/>
        <v>2.1977173453898675E-2</v>
      </c>
      <c r="P99" s="21">
        <f t="shared" si="41"/>
        <v>-666032.6134453722</v>
      </c>
      <c r="R99" s="19">
        <f>Data!I96</f>
        <v>-1.0810801899182225E-2</v>
      </c>
      <c r="S99" s="19">
        <f t="shared" si="63"/>
        <v>4.6345011945396198E-4</v>
      </c>
      <c r="T99" s="19">
        <f t="shared" si="42"/>
        <v>2.1527891663002254E-2</v>
      </c>
      <c r="U99" s="21">
        <f t="shared" si="43"/>
        <v>3590985.803259437</v>
      </c>
      <c r="W99" s="19">
        <f>Data!K96</f>
        <v>-2.5421674542160294E-2</v>
      </c>
      <c r="X99" s="19">
        <f t="shared" si="64"/>
        <v>5.6627254178464172E-4</v>
      </c>
      <c r="Y99" s="19">
        <f t="shared" si="44"/>
        <v>2.3796481710215939E-2</v>
      </c>
      <c r="Z99" s="21">
        <f t="shared" si="45"/>
        <v>-932041.49516884203</v>
      </c>
      <c r="AB99" s="19">
        <f>Data!M96</f>
        <v>-9.0572588575004564E-3</v>
      </c>
      <c r="AC99" s="20">
        <f t="shared" si="65"/>
        <v>2.8626243566443564E-4</v>
      </c>
      <c r="AD99" s="20">
        <f t="shared" si="46"/>
        <v>1.6919291819235096E-2</v>
      </c>
      <c r="AE99" s="21">
        <f t="shared" si="47"/>
        <v>2292398.9750209264</v>
      </c>
      <c r="AG99" s="19">
        <f>Data!O96</f>
        <v>3.9426117268462589E-3</v>
      </c>
      <c r="AH99" s="19">
        <f t="shared" si="66"/>
        <v>4.0001317594946762E-4</v>
      </c>
      <c r="AI99" s="19">
        <f t="shared" si="48"/>
        <v>2.0000329396024148E-2</v>
      </c>
      <c r="AJ99" s="21">
        <f t="shared" si="49"/>
        <v>254575.06708587517</v>
      </c>
      <c r="AL99" s="19">
        <f>Data!Q96</f>
        <v>-1.0846235978944725E-3</v>
      </c>
      <c r="AM99" s="19">
        <f t="shared" si="67"/>
        <v>1.4903927366961484E-3</v>
      </c>
      <c r="AN99" s="19">
        <f t="shared" si="50"/>
        <v>3.8605604990676529E-2</v>
      </c>
      <c r="AO99" s="21">
        <f t="shared" si="51"/>
        <v>910257.32408197795</v>
      </c>
      <c r="AQ99" s="19">
        <f>Data!S96</f>
        <v>-1.7005225587800831E-2</v>
      </c>
      <c r="AR99" s="20">
        <f t="shared" si="68"/>
        <v>4.5596914954639163E-4</v>
      </c>
      <c r="AS99" s="20">
        <f t="shared" si="52"/>
        <v>2.1353434139416348E-2</v>
      </c>
      <c r="AT99" s="21">
        <f t="shared" si="53"/>
        <v>1674300.3319243444</v>
      </c>
      <c r="AV99" s="19">
        <f>Data!U96</f>
        <v>-8.0568540938790823E-4</v>
      </c>
      <c r="AW99" s="19">
        <f t="shared" si="69"/>
        <v>7.3515622394947436E-4</v>
      </c>
      <c r="AX99" s="19">
        <f t="shared" si="54"/>
        <v>2.7113764473961823E-2</v>
      </c>
      <c r="AY99" s="21">
        <f t="shared" si="55"/>
        <v>-4098718.3298518346</v>
      </c>
      <c r="BA99" s="19">
        <f>Data!W96</f>
        <v>-1.8356595678796466E-3</v>
      </c>
      <c r="BB99" s="19">
        <f t="shared" si="70"/>
        <v>4.1677223522535497E-4</v>
      </c>
      <c r="BC99" s="19">
        <f t="shared" si="56"/>
        <v>2.0415000250437298E-2</v>
      </c>
      <c r="BD99" s="21">
        <f t="shared" si="57"/>
        <v>8905959.5279074777</v>
      </c>
      <c r="BF99" s="21">
        <f t="shared" si="58"/>
        <v>4967516.2675590441</v>
      </c>
      <c r="BH99" s="21">
        <f t="shared" si="59"/>
        <v>32483.732440955937</v>
      </c>
    </row>
    <row r="100" spans="2:60" x14ac:dyDescent="0.2">
      <c r="B100" s="20">
        <v>96</v>
      </c>
      <c r="C100" s="24">
        <f>'Portfolio Selection'!B97</f>
        <v>1.7354057255350438E-2</v>
      </c>
      <c r="D100" s="25">
        <f t="shared" si="60"/>
        <v>2.9519909640117193E-4</v>
      </c>
      <c r="E100" s="26">
        <f t="shared" si="36"/>
        <v>1.718135898004497E-2</v>
      </c>
      <c r="F100" s="19">
        <f t="shared" si="37"/>
        <v>-7721818.3207513029</v>
      </c>
      <c r="H100">
        <f>Data!E97</f>
        <v>4.9640436543034135E-2</v>
      </c>
      <c r="I100" s="19">
        <f t="shared" si="61"/>
        <v>2.0873059591926964E-3</v>
      </c>
      <c r="J100" s="19">
        <f t="shared" si="38"/>
        <v>4.5687043668776559E-2</v>
      </c>
      <c r="K100" s="19">
        <f t="shared" si="39"/>
        <v>392282.30776634824</v>
      </c>
      <c r="M100" s="19">
        <f>Data!G97</f>
        <v>2.4478910124853783E-2</v>
      </c>
      <c r="N100" s="19">
        <f t="shared" si="62"/>
        <v>4.5635155183356433E-4</v>
      </c>
      <c r="O100" s="19">
        <f t="shared" si="40"/>
        <v>2.1362386379652539E-2</v>
      </c>
      <c r="P100" s="21">
        <f t="shared" si="41"/>
        <v>-685508.95214826392</v>
      </c>
      <c r="R100" s="19">
        <f>Data!I97</f>
        <v>1.8952569234066904E-2</v>
      </c>
      <c r="S100" s="19">
        <f t="shared" si="63"/>
        <v>4.4265551854892594E-4</v>
      </c>
      <c r="T100" s="19">
        <f t="shared" si="42"/>
        <v>2.1039380184523639E-2</v>
      </c>
      <c r="U100" s="21">
        <f t="shared" si="43"/>
        <v>3772270.3194469591</v>
      </c>
      <c r="W100" s="19">
        <f>Data!K97</f>
        <v>3.5091392890411091E-2</v>
      </c>
      <c r="X100" s="19">
        <f t="shared" si="64"/>
        <v>5.710718814692145E-4</v>
      </c>
      <c r="Y100" s="19">
        <f t="shared" si="44"/>
        <v>2.3897110316295871E-2</v>
      </c>
      <c r="Z100" s="21">
        <f t="shared" si="45"/>
        <v>-1057091.928951889</v>
      </c>
      <c r="AB100" s="19">
        <f>Data!M97</f>
        <v>1.1513235021803462E-2</v>
      </c>
      <c r="AC100" s="20">
        <f t="shared" si="65"/>
        <v>2.740087258052757E-4</v>
      </c>
      <c r="AD100" s="20">
        <f t="shared" si="46"/>
        <v>1.6553208927735905E-2</v>
      </c>
      <c r="AE100" s="21">
        <f t="shared" si="47"/>
        <v>2386244.0656227721</v>
      </c>
      <c r="AG100" s="19">
        <f>Data!O97</f>
        <v>2.9356888683830015E-2</v>
      </c>
      <c r="AH100" s="19">
        <f t="shared" si="66"/>
        <v>3.7694503662621948E-4</v>
      </c>
      <c r="AI100" s="19">
        <f t="shared" si="48"/>
        <v>1.9415072408472223E-2</v>
      </c>
      <c r="AJ100" s="21">
        <f t="shared" si="49"/>
        <v>260761.83050617858</v>
      </c>
      <c r="AL100" s="19">
        <f>Data!Q97</f>
        <v>3.4660873781133236E-2</v>
      </c>
      <c r="AM100" s="19">
        <f t="shared" si="67"/>
        <v>1.401039756995326E-3</v>
      </c>
      <c r="AN100" s="19">
        <f t="shared" si="50"/>
        <v>3.7430465626215846E-2</v>
      </c>
      <c r="AO100" s="21">
        <f t="shared" si="51"/>
        <v>939989.84702912893</v>
      </c>
      <c r="AQ100" s="19">
        <f>Data!S97</f>
        <v>1.890699585565955E-2</v>
      </c>
      <c r="AR100" s="20">
        <f t="shared" si="68"/>
        <v>4.4596166241112794E-4</v>
      </c>
      <c r="AS100" s="20">
        <f t="shared" si="52"/>
        <v>2.111780439371309E-2</v>
      </c>
      <c r="AT100" s="21">
        <f t="shared" si="53"/>
        <v>1739059.3321629448</v>
      </c>
      <c r="AV100" s="19">
        <f>Data!U97</f>
        <v>1.757817389828285E-2</v>
      </c>
      <c r="AW100" s="19">
        <f t="shared" si="69"/>
        <v>6.9108579825123988E-4</v>
      </c>
      <c r="AX100" s="19">
        <f t="shared" si="54"/>
        <v>2.6288510765184854E-2</v>
      </c>
      <c r="AY100" s="21">
        <f t="shared" si="55"/>
        <v>-4194957.8623531424</v>
      </c>
      <c r="BA100" s="19">
        <f>Data!W97</f>
        <v>2.629460728417889E-2</v>
      </c>
      <c r="BB100" s="19">
        <f t="shared" si="70"/>
        <v>3.9196807987478254E-4</v>
      </c>
      <c r="BC100" s="19">
        <f t="shared" si="56"/>
        <v>1.9798183751919836E-2</v>
      </c>
      <c r="BD100" s="21">
        <f t="shared" si="57"/>
        <v>9192593.4102203548</v>
      </c>
      <c r="BF100" s="21">
        <f t="shared" si="58"/>
        <v>5023824.048550088</v>
      </c>
      <c r="BH100" s="21">
        <f t="shared" si="59"/>
        <v>-23824.048550087959</v>
      </c>
    </row>
    <row r="101" spans="2:60" x14ac:dyDescent="0.2">
      <c r="B101" s="20">
        <v>97</v>
      </c>
      <c r="C101" s="24">
        <f>'Portfolio Selection'!B98</f>
        <v>1.557699968770858E-2</v>
      </c>
      <c r="D101" s="25">
        <f t="shared" si="60"/>
        <v>2.9555694881042052E-4</v>
      </c>
      <c r="E101" s="26">
        <f t="shared" si="36"/>
        <v>1.7191769798668797E-2</v>
      </c>
      <c r="F101" s="19">
        <f t="shared" si="37"/>
        <v>-7689279.6149810404</v>
      </c>
      <c r="H101">
        <f>Data!E98</f>
        <v>9.5755355906086276E-3</v>
      </c>
      <c r="I101" s="19">
        <f t="shared" si="61"/>
        <v>2.1099179780521148E-3</v>
      </c>
      <c r="J101" s="19">
        <f t="shared" si="38"/>
        <v>4.5933843493138199E-2</v>
      </c>
      <c r="K101" s="19">
        <f t="shared" si="39"/>
        <v>382650.38046453672</v>
      </c>
      <c r="M101" s="19">
        <f>Data!G98</f>
        <v>1.4388747803657533E-2</v>
      </c>
      <c r="N101" s="19">
        <f t="shared" si="62"/>
        <v>4.6492348117759062E-4</v>
      </c>
      <c r="O101" s="19">
        <f t="shared" si="40"/>
        <v>2.1562084342140735E-2</v>
      </c>
      <c r="P101" s="21">
        <f t="shared" si="41"/>
        <v>-678989.77394175169</v>
      </c>
      <c r="R101" s="19">
        <f>Data!I98</f>
        <v>1.8098099423761376E-2</v>
      </c>
      <c r="S101" s="19">
        <f t="shared" si="63"/>
        <v>4.3764818027031637E-4</v>
      </c>
      <c r="T101" s="19">
        <f t="shared" si="42"/>
        <v>2.0920042549438477E-2</v>
      </c>
      <c r="U101" s="21">
        <f t="shared" si="43"/>
        <v>3767656.6566250832</v>
      </c>
      <c r="W101" s="19">
        <f>Data!K98</f>
        <v>9.1797951037379776E-3</v>
      </c>
      <c r="X101" s="19">
        <f t="shared" si="64"/>
        <v>6.1069191988041328E-4</v>
      </c>
      <c r="Y101" s="19">
        <f t="shared" si="44"/>
        <v>2.4712181609085292E-2</v>
      </c>
      <c r="Z101" s="21">
        <f t="shared" si="45"/>
        <v>-1003015.9189589638</v>
      </c>
      <c r="AB101" s="19">
        <f>Data!M98</f>
        <v>1.380452957779975E-2</v>
      </c>
      <c r="AC101" s="20">
        <f t="shared" si="65"/>
        <v>2.6552147709699603E-4</v>
      </c>
      <c r="AD101" s="20">
        <f t="shared" si="46"/>
        <v>1.6294829765818239E-2</v>
      </c>
      <c r="AE101" s="21">
        <f t="shared" si="47"/>
        <v>2397805.988737836</v>
      </c>
      <c r="AG101" s="19">
        <f>Data!O98</f>
        <v>2.1465548990990617E-2</v>
      </c>
      <c r="AH101" s="19">
        <f t="shared" si="66"/>
        <v>4.0603794922033356E-4</v>
      </c>
      <c r="AI101" s="19">
        <f t="shared" si="48"/>
        <v>2.0150383351696652E-2</v>
      </c>
      <c r="AJ101" s="21">
        <f t="shared" si="49"/>
        <v>258659.64863700263</v>
      </c>
      <c r="AL101" s="19">
        <f>Data!Q98</f>
        <v>-6.8366902324142678E-3</v>
      </c>
      <c r="AM101" s="19">
        <f t="shared" si="67"/>
        <v>1.3890599418519055E-3</v>
      </c>
      <c r="AN101" s="19">
        <f t="shared" si="50"/>
        <v>3.7270094470659793E-2</v>
      </c>
      <c r="AO101" s="21">
        <f t="shared" si="51"/>
        <v>905416.44640882034</v>
      </c>
      <c r="AQ101" s="19">
        <f>Data!S98</f>
        <v>5.8642343665758741E-3</v>
      </c>
      <c r="AR101" s="20">
        <f t="shared" si="68"/>
        <v>4.4065243220361592E-4</v>
      </c>
      <c r="AS101" s="20">
        <f t="shared" si="52"/>
        <v>2.0991722945094715E-2</v>
      </c>
      <c r="AT101" s="21">
        <f t="shared" si="53"/>
        <v>1715480.1770293696</v>
      </c>
      <c r="AV101" s="19">
        <f>Data!U98</f>
        <v>1.87193662784664E-2</v>
      </c>
      <c r="AW101" s="19">
        <f t="shared" si="69"/>
        <v>6.6816018221206184E-4</v>
      </c>
      <c r="AX101" s="19">
        <f t="shared" si="54"/>
        <v>2.5848794598821466E-2</v>
      </c>
      <c r="AY101" s="21">
        <f t="shared" si="55"/>
        <v>-4202609.2297597742</v>
      </c>
      <c r="BA101" s="19">
        <f>Data!W98</f>
        <v>1.8227713397503328E-2</v>
      </c>
      <c r="BB101" s="19">
        <f t="shared" si="70"/>
        <v>4.0993437741604724E-4</v>
      </c>
      <c r="BC101" s="19">
        <f t="shared" si="56"/>
        <v>2.0246836232262245E-2</v>
      </c>
      <c r="BD101" s="21">
        <f t="shared" si="57"/>
        <v>9106109.4762134776</v>
      </c>
      <c r="BF101" s="21">
        <f t="shared" si="58"/>
        <v>4959884.236474596</v>
      </c>
      <c r="BH101" s="21">
        <f t="shared" si="59"/>
        <v>40115.763525404036</v>
      </c>
    </row>
    <row r="102" spans="2:60" x14ac:dyDescent="0.2">
      <c r="B102" s="20">
        <v>98</v>
      </c>
      <c r="C102" s="24">
        <f>'Portfolio Selection'!B99</f>
        <v>-1.3428952558685911E-2</v>
      </c>
      <c r="D102" s="25">
        <f t="shared" si="60"/>
        <v>2.9238210703804769E-4</v>
      </c>
      <c r="E102" s="26">
        <f t="shared" si="36"/>
        <v>1.7099184396866644E-2</v>
      </c>
      <c r="F102" s="19">
        <f t="shared" si="37"/>
        <v>-7159968.5875611575</v>
      </c>
      <c r="H102">
        <f>Data!E99</f>
        <v>-2.4438523080059203E-2</v>
      </c>
      <c r="I102" s="19">
        <f t="shared" si="61"/>
        <v>1.9888243522798083E-3</v>
      </c>
      <c r="J102" s="19">
        <f t="shared" si="38"/>
        <v>4.4596236974433261E-2</v>
      </c>
      <c r="K102" s="19">
        <f t="shared" si="39"/>
        <v>374352.44354507967</v>
      </c>
      <c r="M102" s="19">
        <f>Data!G99</f>
        <v>-2.3300495987608493E-3</v>
      </c>
      <c r="N102" s="19">
        <f t="shared" si="62"/>
        <v>4.4945023610837076E-4</v>
      </c>
      <c r="O102" s="19">
        <f t="shared" si="40"/>
        <v>2.1200241416275682E-2</v>
      </c>
      <c r="P102" s="21">
        <f t="shared" si="41"/>
        <v>-668402.29982846533</v>
      </c>
      <c r="R102" s="19">
        <f>Data!I99</f>
        <v>5.6872927014729804E-3</v>
      </c>
      <c r="S102" s="19">
        <f t="shared" si="63"/>
        <v>4.310417616192385E-4</v>
      </c>
      <c r="T102" s="19">
        <f t="shared" si="42"/>
        <v>2.0761545260872045E-2</v>
      </c>
      <c r="U102" s="21">
        <f t="shared" si="43"/>
        <v>3691269.3120575831</v>
      </c>
      <c r="W102" s="19">
        <f>Data!K99</f>
        <v>-9.9819972857172427E-3</v>
      </c>
      <c r="X102" s="19">
        <f t="shared" si="64"/>
        <v>5.791065229763852E-4</v>
      </c>
      <c r="Y102" s="19">
        <f t="shared" si="44"/>
        <v>2.4064632201145006E-2</v>
      </c>
      <c r="Z102" s="21">
        <f t="shared" si="45"/>
        <v>-964256.15345114493</v>
      </c>
      <c r="AB102" s="19">
        <f>Data!M99</f>
        <v>-4.8504110047556245E-3</v>
      </c>
      <c r="AC102" s="20">
        <f t="shared" si="65"/>
        <v>2.610240906830372E-4</v>
      </c>
      <c r="AD102" s="20">
        <f t="shared" si="46"/>
        <v>1.6156239992121842E-2</v>
      </c>
      <c r="AE102" s="21">
        <f t="shared" si="47"/>
        <v>2310324.1451737541</v>
      </c>
      <c r="AG102" s="19">
        <f>Data!O99</f>
        <v>1.5900504240516922E-2</v>
      </c>
      <c r="AH102" s="19">
        <f t="shared" si="66"/>
        <v>4.0932185987619068E-4</v>
      </c>
      <c r="AI102" s="19">
        <f t="shared" si="48"/>
        <v>2.0231704324554338E-2</v>
      </c>
      <c r="AJ102" s="21">
        <f t="shared" si="49"/>
        <v>257345.32507110309</v>
      </c>
      <c r="AL102" s="19">
        <f>Data!Q99</f>
        <v>8.4078184019464389E-3</v>
      </c>
      <c r="AM102" s="19">
        <f t="shared" si="67"/>
        <v>1.3085207653408303E-3</v>
      </c>
      <c r="AN102" s="19">
        <f t="shared" si="50"/>
        <v>3.6173481520871478E-2</v>
      </c>
      <c r="AO102" s="21">
        <f t="shared" si="51"/>
        <v>918376.03481557115</v>
      </c>
      <c r="AQ102" s="19">
        <f>Data!S99</f>
        <v>-7.947248493545481E-3</v>
      </c>
      <c r="AR102" s="20">
        <f t="shared" si="68"/>
        <v>4.1627664095376672E-4</v>
      </c>
      <c r="AS102" s="20">
        <f t="shared" si="52"/>
        <v>2.0402858646615347E-2</v>
      </c>
      <c r="AT102" s="21">
        <f t="shared" si="53"/>
        <v>1689875.0270058466</v>
      </c>
      <c r="AV102" s="19">
        <f>Data!U99</f>
        <v>-8.8929168300972399E-3</v>
      </c>
      <c r="AW102" s="19">
        <f t="shared" si="69"/>
        <v>6.4909545171138122E-4</v>
      </c>
      <c r="AX102" s="19">
        <f t="shared" si="54"/>
        <v>2.5477351740543625E-2</v>
      </c>
      <c r="AY102" s="21">
        <f t="shared" si="55"/>
        <v>-4054712.3654059973</v>
      </c>
      <c r="BA102" s="19">
        <f>Data!W99</f>
        <v>-3.7168848772094563E-3</v>
      </c>
      <c r="BB102" s="19">
        <f t="shared" si="70"/>
        <v>4.0527328691317577E-4</v>
      </c>
      <c r="BC102" s="19">
        <f t="shared" si="56"/>
        <v>2.0131400520410292E-2</v>
      </c>
      <c r="BD102" s="21">
        <f t="shared" si="57"/>
        <v>8886814.7474244963</v>
      </c>
      <c r="BF102" s="21">
        <f t="shared" si="58"/>
        <v>5281017.6288466696</v>
      </c>
      <c r="BH102" s="21">
        <f t="shared" si="59"/>
        <v>-281017.62884666957</v>
      </c>
    </row>
    <row r="103" spans="2:60" x14ac:dyDescent="0.2">
      <c r="B103" s="20">
        <v>99</v>
      </c>
      <c r="C103" s="24">
        <f>'Portfolio Selection'!B100</f>
        <v>1.1733728987873478E-2</v>
      </c>
      <c r="D103" s="25">
        <f t="shared" si="60"/>
        <v>2.8565938662517107E-4</v>
      </c>
      <c r="E103" s="26">
        <f t="shared" si="36"/>
        <v>1.6901461079598151E-2</v>
      </c>
      <c r="F103" s="19">
        <f t="shared" si="37"/>
        <v>-7622990.2711519822</v>
      </c>
      <c r="H103">
        <f>Data!E100</f>
        <v>3.1402819022997158E-2</v>
      </c>
      <c r="I103" s="19">
        <f t="shared" si="61"/>
        <v>1.905329375763095E-3</v>
      </c>
      <c r="J103" s="19">
        <f t="shared" si="38"/>
        <v>4.3650078760101851E-2</v>
      </c>
      <c r="K103" s="19">
        <f t="shared" si="39"/>
        <v>388255.31068081263</v>
      </c>
      <c r="M103" s="19">
        <f>Data!G100</f>
        <v>1.3820752427486597E-2</v>
      </c>
      <c r="N103" s="19">
        <f t="shared" si="62"/>
        <v>4.2280896980982966E-4</v>
      </c>
      <c r="O103" s="19">
        <f t="shared" si="40"/>
        <v>2.0562319173912016E-2</v>
      </c>
      <c r="P103" s="21">
        <f t="shared" si="41"/>
        <v>-679055.46899567056</v>
      </c>
      <c r="R103" s="19">
        <f>Data!I100</f>
        <v>2.5112495870582969E-2</v>
      </c>
      <c r="S103" s="19">
        <f t="shared" si="63"/>
        <v>4.0711997381841783E-4</v>
      </c>
      <c r="T103" s="19">
        <f t="shared" si="42"/>
        <v>2.0177214223435748E-2</v>
      </c>
      <c r="U103" s="21">
        <f t="shared" si="43"/>
        <v>3816691.4919283525</v>
      </c>
      <c r="W103" s="19">
        <f>Data!K100</f>
        <v>-4.0207714033030145E-3</v>
      </c>
      <c r="X103" s="19">
        <f t="shared" si="64"/>
        <v>5.5033854778652603E-4</v>
      </c>
      <c r="Y103" s="19">
        <f t="shared" si="44"/>
        <v>2.3459295551796221E-2</v>
      </c>
      <c r="Z103" s="21">
        <f t="shared" si="45"/>
        <v>-976255.06380401622</v>
      </c>
      <c r="AB103" s="19">
        <f>Data!M100</f>
        <v>2.4281463103593519E-3</v>
      </c>
      <c r="AC103" s="20">
        <f t="shared" si="65"/>
        <v>2.4677423445695819E-4</v>
      </c>
      <c r="AD103" s="20">
        <f t="shared" si="46"/>
        <v>1.5709049444729561E-2</v>
      </c>
      <c r="AE103" s="21">
        <f t="shared" si="47"/>
        <v>2344999.1266816901</v>
      </c>
      <c r="AG103" s="19">
        <f>Data!O100</f>
        <v>8.2477704257240998E-3</v>
      </c>
      <c r="AH103" s="19">
        <f t="shared" si="66"/>
        <v>3.9993211038978101E-4</v>
      </c>
      <c r="AI103" s="19">
        <f t="shared" si="48"/>
        <v>1.9998302687722801E-2</v>
      </c>
      <c r="AJ103" s="21">
        <f t="shared" si="49"/>
        <v>255588.03115445524</v>
      </c>
      <c r="AL103" s="19">
        <f>Data!Q100</f>
        <v>4.8515965719737618E-2</v>
      </c>
      <c r="AM103" s="19">
        <f t="shared" si="67"/>
        <v>1.234251004037187E-3</v>
      </c>
      <c r="AN103" s="19">
        <f t="shared" si="50"/>
        <v>3.5131908630718987E-2</v>
      </c>
      <c r="AO103" s="21">
        <f t="shared" si="51"/>
        <v>954167.65377888968</v>
      </c>
      <c r="AQ103" s="19">
        <f>Data!S100</f>
        <v>-1.5534073934362735E-2</v>
      </c>
      <c r="AR103" s="20">
        <f t="shared" si="68"/>
        <v>3.9508956801363038E-4</v>
      </c>
      <c r="AS103" s="20">
        <f t="shared" si="52"/>
        <v>1.987686011455608E-2</v>
      </c>
      <c r="AT103" s="21">
        <f t="shared" si="53"/>
        <v>1674868.9601227834</v>
      </c>
      <c r="AV103" s="19">
        <f>Data!U100</f>
        <v>1.4614905842011161E-3</v>
      </c>
      <c r="AW103" s="19">
        <f t="shared" si="69"/>
        <v>6.1489476279351992E-4</v>
      </c>
      <c r="AX103" s="19">
        <f t="shared" si="54"/>
        <v>2.4797071657627637E-2</v>
      </c>
      <c r="AY103" s="21">
        <f t="shared" si="55"/>
        <v>-4110935.0906020212</v>
      </c>
      <c r="BA103" s="19">
        <f>Data!W100</f>
        <v>8.149746725147641E-3</v>
      </c>
      <c r="BB103" s="19">
        <f t="shared" si="70"/>
        <v>3.8178580368981093E-4</v>
      </c>
      <c r="BC103" s="19">
        <f t="shared" si="56"/>
        <v>1.9539339899029621E-2</v>
      </c>
      <c r="BD103" s="21">
        <f t="shared" si="57"/>
        <v>9008443.0206102543</v>
      </c>
      <c r="BF103" s="21">
        <f t="shared" si="58"/>
        <v>5053777.7004035469</v>
      </c>
      <c r="BH103" s="21">
        <f t="shared" si="59"/>
        <v>-53777.700403546914</v>
      </c>
    </row>
    <row r="104" spans="2:60" x14ac:dyDescent="0.2">
      <c r="B104" s="20">
        <v>100</v>
      </c>
      <c r="C104" s="24">
        <f>'Portfolio Selection'!B101</f>
        <v>-7.878647636983269E-3</v>
      </c>
      <c r="D104" s="25">
        <f t="shared" si="60"/>
        <v>2.7678064718531252E-4</v>
      </c>
      <c r="E104" s="26">
        <f t="shared" si="36"/>
        <v>1.6636725855327199E-2</v>
      </c>
      <c r="F104" s="19">
        <f t="shared" si="37"/>
        <v>-7257538.2227780772</v>
      </c>
      <c r="H104">
        <f>Data!E101</f>
        <v>6.2892928817743316E-3</v>
      </c>
      <c r="I104" s="19">
        <f t="shared" si="61"/>
        <v>1.850177835772776E-3</v>
      </c>
      <c r="J104" s="19">
        <f t="shared" si="38"/>
        <v>4.3013693584401422E-2</v>
      </c>
      <c r="K104" s="19">
        <f t="shared" si="39"/>
        <v>381967.55893184786</v>
      </c>
      <c r="M104" s="19">
        <f>Data!G101</f>
        <v>-6.6069828132516136E-3</v>
      </c>
      <c r="N104" s="19">
        <f t="shared" si="62"/>
        <v>4.0890122348095247E-4</v>
      </c>
      <c r="O104" s="19">
        <f t="shared" si="40"/>
        <v>2.0221306176430653E-2</v>
      </c>
      <c r="P104" s="21">
        <f t="shared" si="41"/>
        <v>-665448.64620359265</v>
      </c>
      <c r="R104" s="19">
        <f>Data!I101</f>
        <v>4.1743791002419055E-4</v>
      </c>
      <c r="S104" s="19">
        <f t="shared" si="63"/>
        <v>4.2053102232031555E-4</v>
      </c>
      <c r="T104" s="19">
        <f t="shared" si="42"/>
        <v>2.0506853057461437E-2</v>
      </c>
      <c r="U104" s="21">
        <f t="shared" si="43"/>
        <v>3658503.7622578349</v>
      </c>
      <c r="W104" s="19">
        <f>Data!K101</f>
        <v>-8.0624038027043337E-4</v>
      </c>
      <c r="X104" s="19">
        <f t="shared" si="64"/>
        <v>5.1828823107999162E-4</v>
      </c>
      <c r="Y104" s="19">
        <f t="shared" si="44"/>
        <v>2.2765944546185461E-2</v>
      </c>
      <c r="Z104" s="21">
        <f t="shared" si="45"/>
        <v>-982958.27802732331</v>
      </c>
      <c r="AB104" s="19">
        <f>Data!M101</f>
        <v>-1.5478889815673923E-2</v>
      </c>
      <c r="AC104" s="20">
        <f t="shared" si="65"/>
        <v>2.3232153405981139E-4</v>
      </c>
      <c r="AD104" s="20">
        <f t="shared" si="46"/>
        <v>1.5242097429809698E-2</v>
      </c>
      <c r="AE104" s="21">
        <f t="shared" si="47"/>
        <v>2255785.4814227694</v>
      </c>
      <c r="AG104" s="19">
        <f>Data!O101</f>
        <v>5.8501824419325242E-3</v>
      </c>
      <c r="AH104" s="19">
        <f t="shared" si="66"/>
        <v>3.800177267861211E-4</v>
      </c>
      <c r="AI104" s="19">
        <f t="shared" si="48"/>
        <v>1.9494043366785688E-2</v>
      </c>
      <c r="AJ104" s="21">
        <f t="shared" si="49"/>
        <v>255059.55614914082</v>
      </c>
      <c r="AL104" s="19">
        <f>Data!Q101</f>
        <v>-3.9960056014671161E-3</v>
      </c>
      <c r="AM104" s="19">
        <f t="shared" si="67"/>
        <v>1.3014238795780813E-3</v>
      </c>
      <c r="AN104" s="19">
        <f t="shared" si="50"/>
        <v>3.6075253007817998E-2</v>
      </c>
      <c r="AO104" s="21">
        <f t="shared" si="51"/>
        <v>907680.97933833394</v>
      </c>
      <c r="AQ104" s="19">
        <f>Data!S101</f>
        <v>3.6836232531340079E-4</v>
      </c>
      <c r="AR104" s="20">
        <f t="shared" si="68"/>
        <v>3.8586264111270741E-4</v>
      </c>
      <c r="AS104" s="20">
        <f t="shared" si="52"/>
        <v>1.9643386701704658E-2</v>
      </c>
      <c r="AT104" s="21">
        <f t="shared" si="53"/>
        <v>1705503.9178217275</v>
      </c>
      <c r="AV104" s="19">
        <f>Data!U101</f>
        <v>6.2712897707420537E-3</v>
      </c>
      <c r="AW104" s="19">
        <f t="shared" si="69"/>
        <v>5.7812923430957124E-4</v>
      </c>
      <c r="AX104" s="19">
        <f t="shared" si="54"/>
        <v>2.4044318129436967E-2</v>
      </c>
      <c r="AY104" s="21">
        <f t="shared" si="55"/>
        <v>-4138755.5672458359</v>
      </c>
      <c r="BA104" s="19">
        <f>Data!W101</f>
        <v>0</v>
      </c>
      <c r="BB104" s="19">
        <f t="shared" si="70"/>
        <v>3.6286375776946556E-4</v>
      </c>
      <c r="BC104" s="19">
        <f t="shared" si="56"/>
        <v>1.904898311641505E-2</v>
      </c>
      <c r="BD104" s="21">
        <f t="shared" si="57"/>
        <v>8924134.7149791941</v>
      </c>
      <c r="BF104" s="21">
        <f t="shared" si="58"/>
        <v>5043935.2566460203</v>
      </c>
      <c r="BH104" s="21">
        <f t="shared" si="59"/>
        <v>-43935.256646020338</v>
      </c>
    </row>
    <row r="105" spans="2:60" x14ac:dyDescent="0.2">
      <c r="B105" s="20">
        <v>101</v>
      </c>
      <c r="C105" s="24">
        <f>'Portfolio Selection'!B102</f>
        <v>-3.9682144677651292E-2</v>
      </c>
      <c r="D105" s="25">
        <f t="shared" si="60"/>
        <v>2.6389819366945828E-4</v>
      </c>
      <c r="E105" s="26">
        <f t="shared" si="36"/>
        <v>1.624494363392678E-2</v>
      </c>
      <c r="F105" s="19">
        <f t="shared" si="37"/>
        <v>-6641312.2854523892</v>
      </c>
      <c r="H105">
        <f>Data!E102</f>
        <v>-7.6860689736468077E-2</v>
      </c>
      <c r="I105" s="19">
        <f t="shared" si="61"/>
        <v>1.7415404779235735E-3</v>
      </c>
      <c r="J105" s="19">
        <f t="shared" si="38"/>
        <v>4.1731768209885063E-2</v>
      </c>
      <c r="K105" s="19">
        <f t="shared" si="39"/>
        <v>360160.34817120066</v>
      </c>
      <c r="M105" s="19">
        <f>Data!G102</f>
        <v>-4.0086707490968848E-2</v>
      </c>
      <c r="N105" s="19">
        <f t="shared" si="62"/>
        <v>3.8698628338577142E-4</v>
      </c>
      <c r="O105" s="19">
        <f t="shared" si="40"/>
        <v>1.9671966942473532E-2</v>
      </c>
      <c r="P105" s="21">
        <f t="shared" si="41"/>
        <v>-642140.7862034979</v>
      </c>
      <c r="R105" s="19">
        <f>Data!I102</f>
        <v>-5.5360236954059998E-2</v>
      </c>
      <c r="S105" s="19">
        <f t="shared" si="63"/>
        <v>3.9530961624562012E-4</v>
      </c>
      <c r="T105" s="19">
        <f t="shared" si="42"/>
        <v>1.9882394630567519E-2</v>
      </c>
      <c r="U105" s="21">
        <f t="shared" si="43"/>
        <v>3296094.9998295694</v>
      </c>
      <c r="W105" s="19">
        <f>Data!K102</f>
        <v>-4.1998627714805517E-2</v>
      </c>
      <c r="X105" s="19">
        <f t="shared" si="64"/>
        <v>4.8722993862823882E-4</v>
      </c>
      <c r="Y105" s="19">
        <f t="shared" si="44"/>
        <v>2.20732856328241E-2</v>
      </c>
      <c r="Z105" s="21">
        <f t="shared" si="45"/>
        <v>-890909.27046528843</v>
      </c>
      <c r="AB105" s="19">
        <f>Data!M102</f>
        <v>-5.2244387793981932E-2</v>
      </c>
      <c r="AC105" s="20">
        <f t="shared" si="65"/>
        <v>2.3275800381176913E-4</v>
      </c>
      <c r="AD105" s="20">
        <f t="shared" si="46"/>
        <v>1.5256408614473103E-2</v>
      </c>
      <c r="AE105" s="21">
        <f t="shared" si="47"/>
        <v>2072122.0232405849</v>
      </c>
      <c r="AG105" s="19">
        <f>Data!O102</f>
        <v>-4.8194287453085828E-2</v>
      </c>
      <c r="AH105" s="19">
        <f t="shared" si="66"/>
        <v>3.5927014125518753E-4</v>
      </c>
      <c r="AI105" s="19">
        <f t="shared" si="48"/>
        <v>1.8954422736005113E-2</v>
      </c>
      <c r="AJ105" s="21">
        <f t="shared" si="49"/>
        <v>241684.51513504161</v>
      </c>
      <c r="AL105" s="19">
        <f>Data!Q102</f>
        <v>-5.7688440741773109E-2</v>
      </c>
      <c r="AM105" s="19">
        <f t="shared" si="67"/>
        <v>1.2242965304494137E-3</v>
      </c>
      <c r="AN105" s="19">
        <f t="shared" si="50"/>
        <v>3.498994899180926E-2</v>
      </c>
      <c r="AO105" s="21">
        <f t="shared" si="51"/>
        <v>859754.22138069733</v>
      </c>
      <c r="AQ105" s="19">
        <f>Data!S102</f>
        <v>-4.1923552959464004E-2</v>
      </c>
      <c r="AR105" s="20">
        <f t="shared" si="68"/>
        <v>3.6271902409410758E-4</v>
      </c>
      <c r="AS105" s="20">
        <f t="shared" si="52"/>
        <v>1.9045183750599718E-2</v>
      </c>
      <c r="AT105" s="21">
        <f t="shared" si="53"/>
        <v>1620519.5933310881</v>
      </c>
      <c r="AV105" s="19">
        <f>Data!U102</f>
        <v>-5.7434387418127147E-2</v>
      </c>
      <c r="AW105" s="19">
        <f t="shared" si="69"/>
        <v>5.458012247743138E-4</v>
      </c>
      <c r="AX105" s="19">
        <f t="shared" si="54"/>
        <v>2.3362389106731225E-2</v>
      </c>
      <c r="AY105" s="21">
        <f t="shared" si="55"/>
        <v>-3764033.591636722</v>
      </c>
      <c r="BA105" s="19">
        <f>Data!W102</f>
        <v>-4.4422786524087189E-2</v>
      </c>
      <c r="BB105" s="19">
        <f t="shared" si="70"/>
        <v>3.4109193230329762E-4</v>
      </c>
      <c r="BC105" s="19">
        <f t="shared" si="56"/>
        <v>1.8468674351541793E-2</v>
      </c>
      <c r="BD105" s="21">
        <f t="shared" si="57"/>
        <v>8437944.5039894097</v>
      </c>
      <c r="BF105" s="21">
        <f t="shared" si="58"/>
        <v>4949884.271319693</v>
      </c>
      <c r="BH105" s="21">
        <f t="shared" si="59"/>
        <v>50115.728680307046</v>
      </c>
    </row>
    <row r="106" spans="2:60" x14ac:dyDescent="0.2">
      <c r="B106" s="20">
        <v>102</v>
      </c>
      <c r="C106" s="24">
        <f>'Portfolio Selection'!B103</f>
        <v>1.32569638173641E-2</v>
      </c>
      <c r="D106" s="25">
        <f t="shared" si="60"/>
        <v>3.4254465842237377E-4</v>
      </c>
      <c r="E106" s="26">
        <f t="shared" si="36"/>
        <v>1.8507962027796948E-2</v>
      </c>
      <c r="F106" s="19">
        <f t="shared" si="37"/>
        <v>-7629887.684961318</v>
      </c>
      <c r="H106">
        <f>Data!E103</f>
        <v>2.4742143149750501E-2</v>
      </c>
      <c r="I106" s="19">
        <f t="shared" si="61"/>
        <v>1.991501986854096E-3</v>
      </c>
      <c r="J106" s="19">
        <f t="shared" si="38"/>
        <v>4.4626247734423023E-2</v>
      </c>
      <c r="K106" s="19">
        <f t="shared" si="39"/>
        <v>386445.44432175619</v>
      </c>
      <c r="M106" s="19">
        <f>Data!G103</f>
        <v>1.1406946534934924E-2</v>
      </c>
      <c r="N106" s="19">
        <f t="shared" si="62"/>
        <v>4.6018375343061507E-4</v>
      </c>
      <c r="O106" s="19">
        <f t="shared" si="40"/>
        <v>2.1451893935748773E-2</v>
      </c>
      <c r="P106" s="21">
        <f t="shared" si="41"/>
        <v>-677142.99369962874</v>
      </c>
      <c r="R106" s="19">
        <f>Data!I103</f>
        <v>1.8531384418840783E-2</v>
      </c>
      <c r="S106" s="19">
        <f t="shared" si="63"/>
        <v>5.5547638940746326E-4</v>
      </c>
      <c r="T106" s="19">
        <f t="shared" si="42"/>
        <v>2.3568546612115548E-2</v>
      </c>
      <c r="U106" s="21">
        <f t="shared" si="43"/>
        <v>3757470.5334340506</v>
      </c>
      <c r="W106" s="19">
        <f>Data!K103</f>
        <v>-7.59858976096756E-3</v>
      </c>
      <c r="X106" s="19">
        <f t="shared" si="64"/>
        <v>5.6382922610615437E-4</v>
      </c>
      <c r="Y106" s="19">
        <f t="shared" si="44"/>
        <v>2.3745088462799088E-2</v>
      </c>
      <c r="Z106" s="21">
        <f t="shared" si="45"/>
        <v>-968929.04239322373</v>
      </c>
      <c r="AB106" s="19">
        <f>Data!M103</f>
        <v>0</v>
      </c>
      <c r="AC106" s="20">
        <f t="shared" si="65"/>
        <v>3.825610869411412E-4</v>
      </c>
      <c r="AD106" s="20">
        <f t="shared" si="46"/>
        <v>1.9559168871430638E-2</v>
      </c>
      <c r="AE106" s="21">
        <f t="shared" si="47"/>
        <v>2333214.0809038645</v>
      </c>
      <c r="AG106" s="19">
        <f>Data!O103</f>
        <v>-8.3317187728406978E-3</v>
      </c>
      <c r="AH106" s="19">
        <f t="shared" si="66"/>
        <v>4.7707529336651634E-4</v>
      </c>
      <c r="AI106" s="19">
        <f t="shared" si="48"/>
        <v>2.1842053323039855E-2</v>
      </c>
      <c r="AJ106" s="21">
        <f t="shared" si="49"/>
        <v>251852.85816392823</v>
      </c>
      <c r="AL106" s="19">
        <f>Data!Q103</f>
        <v>1.1073094041863593E-2</v>
      </c>
      <c r="AM106" s="19">
        <f t="shared" si="67"/>
        <v>1.3505161103354729E-3</v>
      </c>
      <c r="AN106" s="19">
        <f t="shared" si="50"/>
        <v>3.6749368842681818E-2</v>
      </c>
      <c r="AO106" s="21">
        <f t="shared" si="51"/>
        <v>920522.63719679334</v>
      </c>
      <c r="AQ106" s="19">
        <f>Data!S103</f>
        <v>1.7698010764872062E-2</v>
      </c>
      <c r="AR106" s="20">
        <f t="shared" si="68"/>
        <v>4.4641094021316015E-4</v>
      </c>
      <c r="AS106" s="20">
        <f t="shared" si="52"/>
        <v>2.1128439133385128E-2</v>
      </c>
      <c r="AT106" s="21">
        <f t="shared" si="53"/>
        <v>1736851.6208576295</v>
      </c>
      <c r="AV106" s="19">
        <f>Data!U103</f>
        <v>1.7718619729790996E-3</v>
      </c>
      <c r="AW106" s="19">
        <f t="shared" si="69"/>
        <v>7.1097568277358645E-4</v>
      </c>
      <c r="AX106" s="19">
        <f t="shared" si="54"/>
        <v>2.666412726442751E-2</v>
      </c>
      <c r="AY106" s="21">
        <f t="shared" si="55"/>
        <v>-4111970.430295988</v>
      </c>
      <c r="BA106" s="19">
        <f>Data!W103</f>
        <v>8.4495822881151782E-3</v>
      </c>
      <c r="BB106" s="19">
        <f t="shared" si="70"/>
        <v>4.3902945411897719E-4</v>
      </c>
      <c r="BC106" s="19">
        <f t="shared" si="56"/>
        <v>2.0953029712167573E-2</v>
      </c>
      <c r="BD106" s="21">
        <f t="shared" si="57"/>
        <v>9005647.2777905241</v>
      </c>
      <c r="BF106" s="21">
        <f t="shared" si="58"/>
        <v>5004074.3013183875</v>
      </c>
      <c r="BH106" s="21">
        <f t="shared" si="59"/>
        <v>-4074.3013183875009</v>
      </c>
    </row>
    <row r="107" spans="2:60" x14ac:dyDescent="0.2">
      <c r="B107" s="20">
        <v>103</v>
      </c>
      <c r="C107" s="24">
        <f>'Portfolio Selection'!B104</f>
        <v>5.0352103390139645E-3</v>
      </c>
      <c r="D107" s="25">
        <f t="shared" si="60"/>
        <v>3.3253680429632543E-4</v>
      </c>
      <c r="E107" s="26">
        <f t="shared" si="36"/>
        <v>1.8235591690327062E-2</v>
      </c>
      <c r="F107" s="19">
        <f t="shared" si="37"/>
        <v>-7492143.8993256073</v>
      </c>
      <c r="H107">
        <f>Data!E104</f>
        <v>-2.6455016020625012E-3</v>
      </c>
      <c r="I107" s="19">
        <f t="shared" si="61"/>
        <v>1.908742286501415E-3</v>
      </c>
      <c r="J107" s="19">
        <f t="shared" si="38"/>
        <v>4.3689155250489969E-2</v>
      </c>
      <c r="K107" s="19">
        <f t="shared" si="39"/>
        <v>379699.41805706685</v>
      </c>
      <c r="M107" s="19">
        <f>Data!G104</f>
        <v>4.1830053646431196E-3</v>
      </c>
      <c r="N107" s="19">
        <f t="shared" si="62"/>
        <v>4.4037983397982998E-4</v>
      </c>
      <c r="O107" s="19">
        <f t="shared" si="40"/>
        <v>2.0985228947519967E-2</v>
      </c>
      <c r="P107" s="21">
        <f t="shared" si="41"/>
        <v>-672614.78759787302</v>
      </c>
      <c r="R107" s="19">
        <f>Data!I104</f>
        <v>-5.9696763665391204E-3</v>
      </c>
      <c r="S107" s="19">
        <f t="shared" si="63"/>
        <v>5.4275253855174679E-4</v>
      </c>
      <c r="T107" s="19">
        <f t="shared" si="42"/>
        <v>2.3297049996764543E-2</v>
      </c>
      <c r="U107" s="21">
        <f t="shared" si="43"/>
        <v>3622763.7580869156</v>
      </c>
      <c r="W107" s="19">
        <f>Data!K104</f>
        <v>-3.8206814077326092E-3</v>
      </c>
      <c r="X107" s="19">
        <f t="shared" si="64"/>
        <v>5.3346378652111394E-4</v>
      </c>
      <c r="Y107" s="19">
        <f t="shared" si="44"/>
        <v>2.3096834989260195E-2</v>
      </c>
      <c r="Z107" s="21">
        <f t="shared" si="45"/>
        <v>-976549.52771811967</v>
      </c>
      <c r="AB107" s="19">
        <f>Data!M104</f>
        <v>-1.8333122006176879E-2</v>
      </c>
      <c r="AC107" s="20">
        <f t="shared" si="65"/>
        <v>3.5960742172467272E-4</v>
      </c>
      <c r="AD107" s="20">
        <f t="shared" si="46"/>
        <v>1.8963317793167754E-2</v>
      </c>
      <c r="AE107" s="21">
        <f t="shared" si="47"/>
        <v>2259503.7375914673</v>
      </c>
      <c r="AG107" s="19">
        <f>Data!O104</f>
        <v>1.443358258844914E-2</v>
      </c>
      <c r="AH107" s="19">
        <f t="shared" si="66"/>
        <v>4.5261582802710772E-4</v>
      </c>
      <c r="AI107" s="19">
        <f t="shared" si="48"/>
        <v>2.1274769752622654E-2</v>
      </c>
      <c r="AJ107" s="21">
        <f t="shared" si="49"/>
        <v>256839.61719506473</v>
      </c>
      <c r="AL107" s="19">
        <f>Data!Q104</f>
        <v>9.3946571243915637E-3</v>
      </c>
      <c r="AM107" s="19">
        <f t="shared" si="67"/>
        <v>1.2768419484149418E-3</v>
      </c>
      <c r="AN107" s="19">
        <f t="shared" si="50"/>
        <v>3.573292527088906E-2</v>
      </c>
      <c r="AO107" s="21">
        <f t="shared" si="51"/>
        <v>919325.96335631027</v>
      </c>
      <c r="AQ107" s="19">
        <f>Data!S104</f>
        <v>9.5741838043293722E-3</v>
      </c>
      <c r="AR107" s="20">
        <f t="shared" si="68"/>
        <v>4.3841945890238214E-4</v>
      </c>
      <c r="AS107" s="20">
        <f t="shared" si="52"/>
        <v>2.0938468399154274E-2</v>
      </c>
      <c r="AT107" s="21">
        <f t="shared" si="53"/>
        <v>1722290.1125401251</v>
      </c>
      <c r="AV107" s="19">
        <f>Data!U104</f>
        <v>-4.4949751395643644E-3</v>
      </c>
      <c r="AW107" s="19">
        <f t="shared" si="69"/>
        <v>6.6850551149824861E-4</v>
      </c>
      <c r="AX107" s="19">
        <f t="shared" si="54"/>
        <v>2.5855473530729398E-2</v>
      </c>
      <c r="AY107" s="21">
        <f t="shared" si="55"/>
        <v>-4078855.9133006679</v>
      </c>
      <c r="BA107" s="19">
        <f>Data!W104</f>
        <v>-3.7355355704138805E-3</v>
      </c>
      <c r="BB107" s="19">
        <f t="shared" si="70"/>
        <v>4.1697141332245637E-4</v>
      </c>
      <c r="BC107" s="19">
        <f t="shared" si="56"/>
        <v>2.0419877896854729E-2</v>
      </c>
      <c r="BD107" s="21">
        <f t="shared" si="57"/>
        <v>8887157.3574641664</v>
      </c>
      <c r="BF107" s="21">
        <f t="shared" si="58"/>
        <v>4827415.8363488484</v>
      </c>
      <c r="BH107" s="21">
        <f t="shared" si="59"/>
        <v>172584.16365115158</v>
      </c>
    </row>
    <row r="108" spans="2:60" x14ac:dyDescent="0.2">
      <c r="B108" s="20">
        <v>104</v>
      </c>
      <c r="C108" s="24">
        <f>'Portfolio Selection'!B105</f>
        <v>0</v>
      </c>
      <c r="D108" s="25">
        <f t="shared" si="60"/>
        <v>3.1410579662803265E-4</v>
      </c>
      <c r="E108" s="26">
        <f t="shared" si="36"/>
        <v>1.7723030119819596E-2</v>
      </c>
      <c r="F108" s="19">
        <f t="shared" si="37"/>
        <v>-7405735.725601784</v>
      </c>
      <c r="H108">
        <f>Data!E105</f>
        <v>1.9023201075182836E-2</v>
      </c>
      <c r="I108" s="19">
        <f t="shared" si="61"/>
        <v>1.794637670034921E-3</v>
      </c>
      <c r="J108" s="19">
        <f t="shared" si="38"/>
        <v>4.2363164070155584E-2</v>
      </c>
      <c r="K108" s="19">
        <f t="shared" si="39"/>
        <v>385289.48636498576</v>
      </c>
      <c r="M108" s="19">
        <f>Data!G105</f>
        <v>4.5728693376434482E-3</v>
      </c>
      <c r="N108" s="19">
        <f t="shared" si="62"/>
        <v>4.1500689597387814E-4</v>
      </c>
      <c r="O108" s="19">
        <f t="shared" si="40"/>
        <v>2.0371718041782293E-2</v>
      </c>
      <c r="P108" s="21">
        <f t="shared" si="41"/>
        <v>-672957.25605129381</v>
      </c>
      <c r="R108" s="19">
        <f>Data!I105</f>
        <v>1.7767763136708522E-3</v>
      </c>
      <c r="S108" s="19">
        <f t="shared" si="63"/>
        <v>5.1232560839391489E-4</v>
      </c>
      <c r="T108" s="19">
        <f t="shared" si="42"/>
        <v>2.2634610851391169E-2</v>
      </c>
      <c r="U108" s="21">
        <f t="shared" si="43"/>
        <v>3666016.4840039145</v>
      </c>
      <c r="W108" s="19">
        <f>Data!K105</f>
        <v>2.9730774521831518E-3</v>
      </c>
      <c r="X108" s="19">
        <f t="shared" si="64"/>
        <v>5.0233181571501069E-4</v>
      </c>
      <c r="Y108" s="19">
        <f t="shared" si="44"/>
        <v>2.2412760109254967E-2</v>
      </c>
      <c r="Z108" s="21">
        <f t="shared" si="45"/>
        <v>-991243.21031509317</v>
      </c>
      <c r="AB108" s="19">
        <f>Data!M105</f>
        <v>-2.6467317210327771E-3</v>
      </c>
      <c r="AC108" s="20">
        <f t="shared" si="65"/>
        <v>3.581971781707944E-4</v>
      </c>
      <c r="AD108" s="20">
        <f t="shared" si="46"/>
        <v>1.8926097806224989E-2</v>
      </c>
      <c r="AE108" s="21">
        <f t="shared" si="47"/>
        <v>2322551.6760006011</v>
      </c>
      <c r="AG108" s="19">
        <f>Data!O105</f>
        <v>5.1241150584759882E-3</v>
      </c>
      <c r="AH108" s="19">
        <f t="shared" si="66"/>
        <v>4.3795857672573619E-4</v>
      </c>
      <c r="AI108" s="19">
        <f t="shared" si="48"/>
        <v>2.0927459872754173E-2</v>
      </c>
      <c r="AJ108" s="21">
        <f t="shared" si="49"/>
        <v>254799.60717187656</v>
      </c>
      <c r="AL108" s="19">
        <f>Data!Q105</f>
        <v>0</v>
      </c>
      <c r="AM108" s="19">
        <f t="shared" si="67"/>
        <v>1.205527006459138E-3</v>
      </c>
      <c r="AN108" s="19">
        <f t="shared" si="50"/>
        <v>3.4720699970754304E-2</v>
      </c>
      <c r="AO108" s="21">
        <f t="shared" si="51"/>
        <v>911132.84322424489</v>
      </c>
      <c r="AQ108" s="19">
        <f>Data!S105</f>
        <v>9.1127237385950442E-3</v>
      </c>
      <c r="AR108" s="20">
        <f t="shared" si="68"/>
        <v>4.1761419109938416E-4</v>
      </c>
      <c r="AS108" s="20">
        <f t="shared" si="52"/>
        <v>2.0435610857015851E-2</v>
      </c>
      <c r="AT108" s="21">
        <f t="shared" si="53"/>
        <v>1721856.4064850858</v>
      </c>
      <c r="AV108" s="19">
        <f>Data!U105</f>
        <v>6.2638019989740956E-3</v>
      </c>
      <c r="AW108" s="19">
        <f t="shared" si="69"/>
        <v>6.2960746889867175E-4</v>
      </c>
      <c r="AX108" s="19">
        <f t="shared" si="54"/>
        <v>2.5091980170936525E-2</v>
      </c>
      <c r="AY108" s="21">
        <f t="shared" si="55"/>
        <v>-4137213.7471337155</v>
      </c>
      <c r="BA108" s="19">
        <f>Data!W105</f>
        <v>6.3014119366271437E-3</v>
      </c>
      <c r="BB108" s="19">
        <f t="shared" si="70"/>
        <v>3.9279038208297866E-4</v>
      </c>
      <c r="BC108" s="19">
        <f t="shared" si="56"/>
        <v>1.9818939983838154E-2</v>
      </c>
      <c r="BD108" s="21">
        <f t="shared" si="57"/>
        <v>8988402.5375004914</v>
      </c>
      <c r="BF108" s="21">
        <f t="shared" si="58"/>
        <v>5042899.1016493132</v>
      </c>
      <c r="BH108" s="21">
        <f t="shared" si="59"/>
        <v>-42899.101649313234</v>
      </c>
    </row>
    <row r="109" spans="2:60" x14ac:dyDescent="0.2">
      <c r="B109" s="20">
        <v>105</v>
      </c>
      <c r="C109" s="24">
        <f>'Portfolio Selection'!B106</f>
        <v>2.3312184302174979E-2</v>
      </c>
      <c r="D109" s="25">
        <f t="shared" si="60"/>
        <v>2.9525944883035068E-4</v>
      </c>
      <c r="E109" s="26">
        <f t="shared" si="36"/>
        <v>1.7183115224846474E-2</v>
      </c>
      <c r="F109" s="19">
        <f t="shared" si="37"/>
        <v>-7830294.8059399556</v>
      </c>
      <c r="H109">
        <f>Data!E106</f>
        <v>2.1533856686352937E-2</v>
      </c>
      <c r="I109" s="19">
        <f t="shared" si="61"/>
        <v>1.7086723405816359E-3</v>
      </c>
      <c r="J109" s="19">
        <f t="shared" si="38"/>
        <v>4.133609004951528E-2</v>
      </c>
      <c r="K109" s="19">
        <f t="shared" si="39"/>
        <v>386078.13642751722</v>
      </c>
      <c r="M109" s="19">
        <f>Data!G106</f>
        <v>6.7394926619906816E-3</v>
      </c>
      <c r="N109" s="19">
        <f t="shared" si="62"/>
        <v>3.9136115025419505E-4</v>
      </c>
      <c r="O109" s="19">
        <f t="shared" si="40"/>
        <v>1.9782849902230847E-2</v>
      </c>
      <c r="P109" s="21">
        <f t="shared" si="41"/>
        <v>-674540.17971554201</v>
      </c>
      <c r="R109" s="19">
        <f>Data!I106</f>
        <v>2.6135263168000071E-2</v>
      </c>
      <c r="S109" s="19">
        <f t="shared" si="63"/>
        <v>4.8177548793440928E-4</v>
      </c>
      <c r="T109" s="19">
        <f t="shared" si="42"/>
        <v>2.1949384682364317E-2</v>
      </c>
      <c r="U109" s="21">
        <f t="shared" si="43"/>
        <v>3809728.1013731072</v>
      </c>
      <c r="W109" s="19">
        <f>Data!K106</f>
        <v>2.5953707234072997E-2</v>
      </c>
      <c r="X109" s="19">
        <f t="shared" si="64"/>
        <v>4.7272225814431085E-4</v>
      </c>
      <c r="Y109" s="19">
        <f t="shared" si="44"/>
        <v>2.1742176941242818E-2</v>
      </c>
      <c r="Z109" s="21">
        <f t="shared" si="45"/>
        <v>-1043548.7047524574</v>
      </c>
      <c r="AB109" s="19">
        <f>Data!M106</f>
        <v>7.4044863254109E-2</v>
      </c>
      <c r="AC109" s="20">
        <f t="shared" si="65"/>
        <v>3.3712565880873393E-4</v>
      </c>
      <c r="AD109" s="20">
        <f t="shared" si="46"/>
        <v>1.8360981967442101E-2</v>
      </c>
      <c r="AE109" s="21">
        <f t="shared" si="47"/>
        <v>2640685.9300958472</v>
      </c>
      <c r="AG109" s="19">
        <f>Data!O106</f>
        <v>2.7853364983950045E-2</v>
      </c>
      <c r="AH109" s="19">
        <f t="shared" si="66"/>
        <v>4.1325645543014203E-4</v>
      </c>
      <c r="AI109" s="19">
        <f t="shared" si="48"/>
        <v>2.0328710127062711E-2</v>
      </c>
      <c r="AJ109" s="21">
        <f t="shared" si="49"/>
        <v>260094.11037620495</v>
      </c>
      <c r="AL109" s="19">
        <f>Data!Q106</f>
        <v>3.2706001445732158E-2</v>
      </c>
      <c r="AM109" s="19">
        <f t="shared" si="67"/>
        <v>1.1331953860715897E-3</v>
      </c>
      <c r="AN109" s="19">
        <f t="shared" si="50"/>
        <v>3.3662967576724274E-2</v>
      </c>
      <c r="AO109" s="21">
        <f t="shared" si="51"/>
        <v>941409.78546730627</v>
      </c>
      <c r="AQ109" s="19">
        <f>Data!S106</f>
        <v>1.4133373959917771E-2</v>
      </c>
      <c r="AR109" s="20">
        <f t="shared" si="68"/>
        <v>3.9753984366957829E-4</v>
      </c>
      <c r="AS109" s="20">
        <f t="shared" si="52"/>
        <v>1.9938401231532541E-2</v>
      </c>
      <c r="AT109" s="21">
        <f t="shared" si="53"/>
        <v>1731921.5276197526</v>
      </c>
      <c r="AV109" s="19">
        <f>Data!U106</f>
        <v>1.9714899954608615E-2</v>
      </c>
      <c r="AW109" s="19">
        <f t="shared" si="69"/>
        <v>5.9418513369369251E-4</v>
      </c>
      <c r="AX109" s="19">
        <f t="shared" si="54"/>
        <v>2.4375912981746808E-2</v>
      </c>
      <c r="AY109" s="21">
        <f t="shared" si="55"/>
        <v>-4214267.3161910558</v>
      </c>
      <c r="BA109" s="19">
        <f>Data!W106</f>
        <v>2.3737416974024435E-2</v>
      </c>
      <c r="BB109" s="19">
        <f t="shared" si="70"/>
        <v>3.7160542670170398E-4</v>
      </c>
      <c r="BC109" s="19">
        <f t="shared" si="56"/>
        <v>1.9277069971904547E-2</v>
      </c>
      <c r="BD109" s="21">
        <f t="shared" si="57"/>
        <v>9173036.8213327825</v>
      </c>
      <c r="BF109" s="21">
        <f t="shared" si="58"/>
        <v>5180303.4060935061</v>
      </c>
      <c r="BH109" s="21">
        <f t="shared" si="59"/>
        <v>-180303.40609350614</v>
      </c>
    </row>
    <row r="110" spans="2:60" x14ac:dyDescent="0.2">
      <c r="B110" s="20">
        <v>106</v>
      </c>
      <c r="C110" s="24">
        <f>'Portfolio Selection'!B107</f>
        <v>1.1455596243908586E-2</v>
      </c>
      <c r="D110" s="25">
        <f t="shared" si="60"/>
        <v>3.1015135811684406E-4</v>
      </c>
      <c r="E110" s="26">
        <f t="shared" si="36"/>
        <v>1.7611114618809456E-2</v>
      </c>
      <c r="F110" s="19">
        <f t="shared" si="37"/>
        <v>-7609293.6074461918</v>
      </c>
      <c r="H110">
        <f>Data!E107</f>
        <v>0</v>
      </c>
      <c r="I110" s="19">
        <f t="shared" si="61"/>
        <v>1.633974419174041E-3</v>
      </c>
      <c r="J110" s="19">
        <f t="shared" si="38"/>
        <v>4.0422449445500469E-2</v>
      </c>
      <c r="K110" s="19">
        <f t="shared" si="39"/>
        <v>380363.6491863511</v>
      </c>
      <c r="M110" s="19">
        <f>Data!G107</f>
        <v>1.4557110287065531E-3</v>
      </c>
      <c r="N110" s="19">
        <f t="shared" si="62"/>
        <v>3.706047269194049E-4</v>
      </c>
      <c r="O110" s="19">
        <f t="shared" si="40"/>
        <v>1.9251096771857049E-2</v>
      </c>
      <c r="P110" s="21">
        <f t="shared" si="41"/>
        <v>-670929.53612848511</v>
      </c>
      <c r="R110" s="19">
        <f>Data!I107</f>
        <v>-2.5797115847778105E-3</v>
      </c>
      <c r="S110" s="19">
        <f t="shared" si="63"/>
        <v>4.9385207750998197E-4</v>
      </c>
      <c r="T110" s="19">
        <f t="shared" si="42"/>
        <v>2.2222782848013926E-2</v>
      </c>
      <c r="U110" s="21">
        <f t="shared" si="43"/>
        <v>3640873.9362065098</v>
      </c>
      <c r="W110" s="19">
        <f>Data!K107</f>
        <v>-9.5495074327659312E-3</v>
      </c>
      <c r="X110" s="19">
        <f t="shared" si="64"/>
        <v>4.8477461780717059E-4</v>
      </c>
      <c r="Y110" s="19">
        <f t="shared" si="44"/>
        <v>2.2017597911833404E-2</v>
      </c>
      <c r="Z110" s="21">
        <f t="shared" si="45"/>
        <v>-963323.37252746022</v>
      </c>
      <c r="AB110" s="19">
        <f>Data!M107</f>
        <v>2.8307623092596632E-2</v>
      </c>
      <c r="AC110" s="20">
        <f t="shared" si="65"/>
        <v>6.4585662573939215E-4</v>
      </c>
      <c r="AD110" s="20">
        <f t="shared" si="46"/>
        <v>2.5413709405346402E-2</v>
      </c>
      <c r="AE110" s="21">
        <f t="shared" si="47"/>
        <v>2418140.2772185956</v>
      </c>
      <c r="AG110" s="19">
        <f>Data!O107</f>
        <v>1.7119011657382277E-2</v>
      </c>
      <c r="AH110" s="19">
        <f t="shared" si="66"/>
        <v>4.3500966456008159E-4</v>
      </c>
      <c r="AI110" s="19">
        <f t="shared" si="48"/>
        <v>2.0856885303421543E-2</v>
      </c>
      <c r="AJ110" s="21">
        <f t="shared" si="49"/>
        <v>257509.3618664752</v>
      </c>
      <c r="AL110" s="19">
        <f>Data!Q107</f>
        <v>-1.0106142405200535E-2</v>
      </c>
      <c r="AM110" s="19">
        <f t="shared" si="67"/>
        <v>1.1293846147413882E-3</v>
      </c>
      <c r="AN110" s="19">
        <f t="shared" si="50"/>
        <v>3.3606318077727411E-2</v>
      </c>
      <c r="AO110" s="21">
        <f t="shared" si="51"/>
        <v>901761.50873101153</v>
      </c>
      <c r="AQ110" s="19">
        <f>Data!S107</f>
        <v>7.4027478159413808E-3</v>
      </c>
      <c r="AR110" s="20">
        <f t="shared" si="68"/>
        <v>3.856725886188565E-4</v>
      </c>
      <c r="AS110" s="20">
        <f t="shared" si="52"/>
        <v>1.9638548536459015E-2</v>
      </c>
      <c r="AT110" s="21">
        <f t="shared" si="53"/>
        <v>1719216.0259752548</v>
      </c>
      <c r="AV110" s="19">
        <f>Data!U107</f>
        <v>-2.7763491128412624E-3</v>
      </c>
      <c r="AW110" s="19">
        <f t="shared" si="69"/>
        <v>5.8185466248528465E-4</v>
      </c>
      <c r="AX110" s="19">
        <f t="shared" si="54"/>
        <v>2.4121663758648253E-2</v>
      </c>
      <c r="AY110" s="21">
        <f t="shared" si="55"/>
        <v>-4086952.2272413904</v>
      </c>
      <c r="BA110" s="19">
        <f>Data!W107</f>
        <v>4.7002099117692672E-3</v>
      </c>
      <c r="BB110" s="19">
        <f t="shared" si="70"/>
        <v>3.8311699897552396E-4</v>
      </c>
      <c r="BC110" s="19">
        <f t="shared" si="56"/>
        <v>1.9573374746719687E-2</v>
      </c>
      <c r="BD110" s="21">
        <f t="shared" si="57"/>
        <v>8972673.3634893298</v>
      </c>
      <c r="BF110" s="21">
        <f t="shared" si="58"/>
        <v>4960039.3793300008</v>
      </c>
      <c r="BH110" s="21">
        <f t="shared" si="59"/>
        <v>39960.62066999916</v>
      </c>
    </row>
    <row r="111" spans="2:60" x14ac:dyDescent="0.2">
      <c r="B111" s="20">
        <v>107</v>
      </c>
      <c r="C111" s="24">
        <f>'Portfolio Selection'!B108</f>
        <v>-9.1111174436751576E-3</v>
      </c>
      <c r="D111" s="25">
        <f t="shared" si="60"/>
        <v>2.9941611774804053E-4</v>
      </c>
      <c r="E111" s="26">
        <f t="shared" si="36"/>
        <v>1.7303644637706835E-2</v>
      </c>
      <c r="F111" s="19">
        <f t="shared" si="37"/>
        <v>-7240960.79946212</v>
      </c>
      <c r="H111">
        <f>Data!E108</f>
        <v>-1.7642835846854971E-2</v>
      </c>
      <c r="I111" s="19">
        <f t="shared" si="61"/>
        <v>1.5359359540235984E-3</v>
      </c>
      <c r="J111" s="19">
        <f t="shared" si="38"/>
        <v>3.9191018792876495E-2</v>
      </c>
      <c r="K111" s="19">
        <f t="shared" si="39"/>
        <v>375425.47183063067</v>
      </c>
      <c r="M111" s="19">
        <f>Data!G108</f>
        <v>-1.6375805887747674E-2</v>
      </c>
      <c r="N111" s="19">
        <f t="shared" si="62"/>
        <v>3.4849558898018644E-4</v>
      </c>
      <c r="O111" s="19">
        <f t="shared" si="40"/>
        <v>1.8668036559322098E-2</v>
      </c>
      <c r="P111" s="21">
        <f t="shared" si="41"/>
        <v>-657949.95308826934</v>
      </c>
      <c r="R111" s="19">
        <f>Data!I108</f>
        <v>-3.0863081492589574E-2</v>
      </c>
      <c r="S111" s="19">
        <f t="shared" si="63"/>
        <v>4.6462024757102125E-4</v>
      </c>
      <c r="T111" s="19">
        <f t="shared" si="42"/>
        <v>2.1555051555749553E-2</v>
      </c>
      <c r="U111" s="21">
        <f t="shared" si="43"/>
        <v>3470863.0863068993</v>
      </c>
      <c r="W111" s="19">
        <f>Data!K108</f>
        <v>-2.8778789422887731E-2</v>
      </c>
      <c r="X111" s="19">
        <f t="shared" si="64"/>
        <v>4.611597262712474E-4</v>
      </c>
      <c r="Y111" s="19">
        <f t="shared" si="44"/>
        <v>2.1474629828503386E-2</v>
      </c>
      <c r="Z111" s="21">
        <f t="shared" si="45"/>
        <v>-918641.19023461686</v>
      </c>
      <c r="AB111" s="19">
        <f>Data!M108</f>
        <v>2.3894661612999168E-3</v>
      </c>
      <c r="AC111" s="20">
        <f t="shared" si="65"/>
        <v>6.5518451970417917E-4</v>
      </c>
      <c r="AD111" s="20">
        <f t="shared" si="46"/>
        <v>2.5596572421013309E-2</v>
      </c>
      <c r="AE111" s="21">
        <f t="shared" si="47"/>
        <v>2340331.5468714833</v>
      </c>
      <c r="AG111" s="19">
        <f>Data!O108</f>
        <v>-3.4668750390626057E-2</v>
      </c>
      <c r="AH111" s="19">
        <f t="shared" si="66"/>
        <v>4.264927182940121E-4</v>
      </c>
      <c r="AI111" s="19">
        <f t="shared" si="48"/>
        <v>2.0651700130836979E-2</v>
      </c>
      <c r="AJ111" s="21">
        <f t="shared" si="49"/>
        <v>245749.16948047536</v>
      </c>
      <c r="AL111" s="19">
        <f>Data!Q108</f>
        <v>-6.0180310255424828E-2</v>
      </c>
      <c r="AM111" s="19">
        <f t="shared" si="67"/>
        <v>1.0677495847157565E-3</v>
      </c>
      <c r="AN111" s="19">
        <f t="shared" si="50"/>
        <v>3.2676437760498875E-2</v>
      </c>
      <c r="AO111" s="21">
        <f t="shared" si="51"/>
        <v>853740.14057712595</v>
      </c>
      <c r="AQ111" s="19">
        <f>Data!S108</f>
        <v>-3.191616523586286E-2</v>
      </c>
      <c r="AR111" s="20">
        <f t="shared" si="68"/>
        <v>3.6582027381531059E-4</v>
      </c>
      <c r="AS111" s="20">
        <f t="shared" si="52"/>
        <v>1.9126428673835339E-2</v>
      </c>
      <c r="AT111" s="21">
        <f t="shared" si="53"/>
        <v>1640906.9736834019</v>
      </c>
      <c r="AV111" s="19">
        <f>Data!U108</f>
        <v>-1.6820753396904593E-2</v>
      </c>
      <c r="AW111" s="19">
        <f t="shared" si="69"/>
        <v>5.4740586959995004E-4</v>
      </c>
      <c r="AX111" s="19">
        <f t="shared" si="54"/>
        <v>2.3396706383590621E-2</v>
      </c>
      <c r="AY111" s="21">
        <f t="shared" si="55"/>
        <v>-4003740.6600253191</v>
      </c>
      <c r="BA111" s="19">
        <f>Data!W108</f>
        <v>-1.6597495439853869E-2</v>
      </c>
      <c r="BB111" s="19">
        <f t="shared" si="70"/>
        <v>3.6145549742987415E-4</v>
      </c>
      <c r="BC111" s="19">
        <f t="shared" si="56"/>
        <v>1.9011982995728618E-2</v>
      </c>
      <c r="BD111" s="21">
        <f t="shared" si="57"/>
        <v>8747672.6822431609</v>
      </c>
      <c r="BF111" s="21">
        <f t="shared" si="58"/>
        <v>4853396.4681828525</v>
      </c>
      <c r="BH111" s="21">
        <f t="shared" si="59"/>
        <v>146603.53181714751</v>
      </c>
    </row>
    <row r="112" spans="2:60" x14ac:dyDescent="0.2">
      <c r="B112" s="20">
        <v>108</v>
      </c>
      <c r="C112" s="24">
        <f>'Portfolio Selection'!B109</f>
        <v>4.0464084109325685E-2</v>
      </c>
      <c r="D112" s="25">
        <f t="shared" si="60"/>
        <v>2.8643189834750459E-4</v>
      </c>
      <c r="E112" s="26">
        <f t="shared" si="36"/>
        <v>1.6924299050403966E-2</v>
      </c>
      <c r="F112" s="19">
        <f t="shared" si="37"/>
        <v>-8153932.949390878</v>
      </c>
      <c r="H112">
        <f>Data!E109</f>
        <v>1.616852222913738E-3</v>
      </c>
      <c r="I112" s="19">
        <f t="shared" si="61"/>
        <v>1.4624559761853267E-3</v>
      </c>
      <c r="J112" s="19">
        <f t="shared" si="38"/>
        <v>3.8242070762255102E-2</v>
      </c>
      <c r="K112" s="19">
        <f t="shared" si="39"/>
        <v>380827.43106020527</v>
      </c>
      <c r="M112" s="19">
        <f>Data!G109</f>
        <v>2.3140554083681684E-2</v>
      </c>
      <c r="N112" s="19">
        <f t="shared" si="62"/>
        <v>3.436758747497667E-4</v>
      </c>
      <c r="O112" s="19">
        <f t="shared" si="40"/>
        <v>1.8538497100621904E-2</v>
      </c>
      <c r="P112" s="21">
        <f t="shared" si="41"/>
        <v>-686903.24768369517</v>
      </c>
      <c r="R112" s="19">
        <f>Data!I109</f>
        <v>3.220695599755484E-2</v>
      </c>
      <c r="S112" s="19">
        <f t="shared" si="63"/>
        <v>4.9389482066985351E-4</v>
      </c>
      <c r="T112" s="19">
        <f t="shared" si="42"/>
        <v>2.2223744524041252E-2</v>
      </c>
      <c r="U112" s="21">
        <f t="shared" si="43"/>
        <v>3843130.6481811642</v>
      </c>
      <c r="W112" s="19">
        <f>Data!K109</f>
        <v>3.1278816588898264E-2</v>
      </c>
      <c r="X112" s="19">
        <f t="shared" si="64"/>
        <v>4.8318326593378745E-4</v>
      </c>
      <c r="Y112" s="19">
        <f t="shared" si="44"/>
        <v>2.198143002476835E-2</v>
      </c>
      <c r="Z112" s="21">
        <f t="shared" si="45"/>
        <v>-1054850.3882818008</v>
      </c>
      <c r="AB112" s="19">
        <f>Data!M109</f>
        <v>-3.9855960895014411E-3</v>
      </c>
      <c r="AC112" s="20">
        <f t="shared" si="65"/>
        <v>6.1621602143408817E-4</v>
      </c>
      <c r="AD112" s="20">
        <f t="shared" si="46"/>
        <v>2.4823698786322883E-2</v>
      </c>
      <c r="AE112" s="21">
        <f t="shared" si="47"/>
        <v>2320972.6236692504</v>
      </c>
      <c r="AG112" s="19">
        <f>Data!O109</f>
        <v>2.5886429351166775E-2</v>
      </c>
      <c r="AH112" s="19">
        <f t="shared" si="66"/>
        <v>4.7301849041522348E-4</v>
      </c>
      <c r="AI112" s="19">
        <f t="shared" si="48"/>
        <v>2.174898826187608E-2</v>
      </c>
      <c r="AJ112" s="21">
        <f t="shared" si="49"/>
        <v>259247.62284121444</v>
      </c>
      <c r="AL112" s="19">
        <f>Data!Q109</f>
        <v>3.4979709251267456E-2</v>
      </c>
      <c r="AM112" s="19">
        <f t="shared" si="67"/>
        <v>1.2209847941791626E-3</v>
      </c>
      <c r="AN112" s="19">
        <f t="shared" si="50"/>
        <v>3.4942592837097289E-2</v>
      </c>
      <c r="AO112" s="21">
        <f t="shared" si="51"/>
        <v>942328.77969093435</v>
      </c>
      <c r="AQ112" s="19">
        <f>Data!S109</f>
        <v>2.6071661322389247E-2</v>
      </c>
      <c r="AR112" s="20">
        <f t="shared" si="68"/>
        <v>4.04989553588166E-4</v>
      </c>
      <c r="AS112" s="20">
        <f t="shared" si="52"/>
        <v>2.0124352252635761E-2</v>
      </c>
      <c r="AT112" s="21">
        <f t="shared" si="53"/>
        <v>1754380.00013966</v>
      </c>
      <c r="AV112" s="19">
        <f>Data!U109</f>
        <v>1.9019218638043209E-2</v>
      </c>
      <c r="AW112" s="19">
        <f t="shared" si="69"/>
        <v>5.3153778211432166E-4</v>
      </c>
      <c r="AX112" s="19">
        <f t="shared" si="54"/>
        <v>2.3055103168589847E-2</v>
      </c>
      <c r="AY112" s="21">
        <f t="shared" si="55"/>
        <v>-4216494.2373861354</v>
      </c>
      <c r="BA112" s="19">
        <f>Data!W109</f>
        <v>2.6512672511622669E-2</v>
      </c>
      <c r="BB112" s="19">
        <f t="shared" si="70"/>
        <v>3.5629677887663992E-4</v>
      </c>
      <c r="BC112" s="19">
        <f t="shared" si="56"/>
        <v>1.8875825250214622E-2</v>
      </c>
      <c r="BD112" s="21">
        <f t="shared" si="57"/>
        <v>9208046.6804517116</v>
      </c>
      <c r="BF112" s="21">
        <f t="shared" si="58"/>
        <v>4596752.963291632</v>
      </c>
      <c r="BH112" s="21">
        <f t="shared" si="59"/>
        <v>403247.03670836799</v>
      </c>
    </row>
    <row r="113" spans="2:60" x14ac:dyDescent="0.2">
      <c r="B113" s="20">
        <v>109</v>
      </c>
      <c r="C113" s="24">
        <f>'Portfolio Selection'!B110</f>
        <v>2.3834617858074107E-2</v>
      </c>
      <c r="D113" s="25">
        <f t="shared" si="60"/>
        <v>3.6748651061504936E-4</v>
      </c>
      <c r="E113" s="26">
        <f t="shared" si="36"/>
        <v>1.9169937678955803E-2</v>
      </c>
      <c r="F113" s="19">
        <f t="shared" si="37"/>
        <v>-7794820.7904351009</v>
      </c>
      <c r="H113">
        <f>Data!E110</f>
        <v>1.7614522050271683E-2</v>
      </c>
      <c r="I113" s="19">
        <f t="shared" si="61"/>
        <v>1.3748654702808514E-3</v>
      </c>
      <c r="J113" s="19">
        <f t="shared" si="38"/>
        <v>3.7079178392742891E-2</v>
      </c>
      <c r="K113" s="19">
        <f t="shared" si="39"/>
        <v>385574.70356125355</v>
      </c>
      <c r="M113" s="19">
        <f>Data!G110</f>
        <v>1.7661626204467193E-2</v>
      </c>
      <c r="N113" s="19">
        <f t="shared" si="62"/>
        <v>3.5518443686276849E-4</v>
      </c>
      <c r="O113" s="19">
        <f t="shared" si="40"/>
        <v>1.8846337492010708E-2</v>
      </c>
      <c r="P113" s="21">
        <f t="shared" si="41"/>
        <v>-682665.32467815338</v>
      </c>
      <c r="R113" s="19">
        <f>Data!I110</f>
        <v>2.7874191860997637E-2</v>
      </c>
      <c r="S113" s="19">
        <f t="shared" si="63"/>
        <v>5.264984123073684E-4</v>
      </c>
      <c r="T113" s="19">
        <f t="shared" si="42"/>
        <v>2.2945553214236705E-2</v>
      </c>
      <c r="U113" s="21">
        <f t="shared" si="43"/>
        <v>3812840.9900091025</v>
      </c>
      <c r="W113" s="19">
        <f>Data!K110</f>
        <v>3.4359399214115946E-2</v>
      </c>
      <c r="X113" s="19">
        <f t="shared" si="64"/>
        <v>5.128941320098764E-4</v>
      </c>
      <c r="Y113" s="19">
        <f t="shared" si="44"/>
        <v>2.2647166092248195E-2</v>
      </c>
      <c r="Z113" s="21">
        <f t="shared" si="45"/>
        <v>-1059493.8423711951</v>
      </c>
      <c r="AB113" s="19">
        <f>Data!M110</f>
        <v>0</v>
      </c>
      <c r="AC113" s="20">
        <f t="shared" si="65"/>
        <v>5.8019615871936171E-4</v>
      </c>
      <c r="AD113" s="20">
        <f t="shared" si="46"/>
        <v>2.4087261337050372E-2</v>
      </c>
      <c r="AE113" s="21">
        <f t="shared" si="47"/>
        <v>2333214.0809038645</v>
      </c>
      <c r="AG113" s="19">
        <f>Data!O110</f>
        <v>2.4347911490379678E-2</v>
      </c>
      <c r="AH113" s="19">
        <f t="shared" si="66"/>
        <v>4.8484381446348699E-4</v>
      </c>
      <c r="AI113" s="19">
        <f t="shared" si="48"/>
        <v>2.2019169250075875E-2</v>
      </c>
      <c r="AJ113" s="21">
        <f t="shared" si="49"/>
        <v>258850.1638040916</v>
      </c>
      <c r="AL113" s="19">
        <f>Data!Q110</f>
        <v>2.7229978062952468E-2</v>
      </c>
      <c r="AM113" s="19">
        <f t="shared" si="67"/>
        <v>1.2211405100866052E-3</v>
      </c>
      <c r="AN113" s="19">
        <f t="shared" si="50"/>
        <v>3.4944820933674924E-2</v>
      </c>
      <c r="AO113" s="21">
        <f t="shared" si="51"/>
        <v>935415.79244240373</v>
      </c>
      <c r="AQ113" s="19">
        <f>Data!S110</f>
        <v>3.4475437339529555E-2</v>
      </c>
      <c r="AR113" s="20">
        <f t="shared" si="68"/>
        <v>4.2147407181943812E-4</v>
      </c>
      <c r="AS113" s="20">
        <f t="shared" si="52"/>
        <v>2.0529833701699536E-2</v>
      </c>
      <c r="AT113" s="21">
        <f t="shared" si="53"/>
        <v>1769070.546369483</v>
      </c>
      <c r="AV113" s="19">
        <f>Data!U110</f>
        <v>2.6349017419796006E-2</v>
      </c>
      <c r="AW113" s="19">
        <f t="shared" si="69"/>
        <v>5.2134935584356376E-4</v>
      </c>
      <c r="AX113" s="19">
        <f t="shared" si="54"/>
        <v>2.2833075917264491E-2</v>
      </c>
      <c r="AY113" s="21">
        <f t="shared" si="55"/>
        <v>-4261837.1186622465</v>
      </c>
      <c r="BA113" s="19">
        <f>Data!W110</f>
        <v>3.029521387403699E-2</v>
      </c>
      <c r="BB113" s="19">
        <f t="shared" si="70"/>
        <v>3.770942803665547E-4</v>
      </c>
      <c r="BC113" s="19">
        <f t="shared" si="56"/>
        <v>1.9418915530135937E-2</v>
      </c>
      <c r="BD113" s="21">
        <f t="shared" si="57"/>
        <v>9239479.1615126636</v>
      </c>
      <c r="BF113" s="21">
        <f t="shared" si="58"/>
        <v>4935628.3624561662</v>
      </c>
      <c r="BH113" s="21">
        <f t="shared" si="59"/>
        <v>64371.637543833815</v>
      </c>
    </row>
    <row r="114" spans="2:60" x14ac:dyDescent="0.2">
      <c r="B114" s="20">
        <v>110</v>
      </c>
      <c r="C114" s="24">
        <f>'Portfolio Selection'!B111</f>
        <v>1.6234687974233226E-2</v>
      </c>
      <c r="D114" s="25">
        <f t="shared" si="60"/>
        <v>3.7952266048457196E-4</v>
      </c>
      <c r="E114" s="26">
        <f t="shared" si="36"/>
        <v>1.9481341342027041E-2</v>
      </c>
      <c r="F114" s="19">
        <f t="shared" si="37"/>
        <v>-7666520.4558156757</v>
      </c>
      <c r="H114">
        <f>Data!E111</f>
        <v>-3.0295599008974602E-2</v>
      </c>
      <c r="I114" s="19">
        <f t="shared" si="61"/>
        <v>1.3109898252875707E-3</v>
      </c>
      <c r="J114" s="19">
        <f t="shared" si="38"/>
        <v>3.6207593475506915E-2</v>
      </c>
      <c r="K114" s="19">
        <f t="shared" si="39"/>
        <v>371185.29681442498</v>
      </c>
      <c r="M114" s="19">
        <f>Data!G111</f>
        <v>2.2055996884076793E-3</v>
      </c>
      <c r="N114" s="19">
        <f t="shared" si="62"/>
        <v>3.525893530621817E-4</v>
      </c>
      <c r="O114" s="19">
        <f t="shared" si="40"/>
        <v>1.877736278240855E-2</v>
      </c>
      <c r="P114" s="21">
        <f t="shared" si="41"/>
        <v>-671499.53564503416</v>
      </c>
      <c r="R114" s="19">
        <f>Data!I111</f>
        <v>3.0534989166675903E-3</v>
      </c>
      <c r="S114" s="19">
        <f t="shared" si="63"/>
        <v>5.4152674188314874E-4</v>
      </c>
      <c r="T114" s="19">
        <f t="shared" si="42"/>
        <v>2.3270727145560981E-2</v>
      </c>
      <c r="U114" s="21">
        <f t="shared" si="43"/>
        <v>3672828.3444360243</v>
      </c>
      <c r="W114" s="19">
        <f>Data!K111</f>
        <v>-4.0242583273936372E-4</v>
      </c>
      <c r="X114" s="19">
        <f t="shared" si="64"/>
        <v>5.5295458295058335E-4</v>
      </c>
      <c r="Y114" s="19">
        <f t="shared" si="44"/>
        <v>2.3514986348084136E-2</v>
      </c>
      <c r="Z114" s="21">
        <f t="shared" si="45"/>
        <v>-983860.42840325984</v>
      </c>
      <c r="AB114" s="19">
        <f>Data!M111</f>
        <v>-7.2144721603754477E-3</v>
      </c>
      <c r="AC114" s="20">
        <f t="shared" si="65"/>
        <v>5.453843891962E-4</v>
      </c>
      <c r="AD114" s="20">
        <f t="shared" si="46"/>
        <v>2.3353466320788441E-2</v>
      </c>
      <c r="AE114" s="21">
        <f t="shared" si="47"/>
        <v>2309660.3592241569</v>
      </c>
      <c r="AG114" s="19">
        <f>Data!O111</f>
        <v>-1.9009915277152492E-3</v>
      </c>
      <c r="AH114" s="19">
        <f t="shared" si="66"/>
        <v>4.9132243323227957E-4</v>
      </c>
      <c r="AI114" s="19">
        <f t="shared" si="48"/>
        <v>2.2165794216140317E-2</v>
      </c>
      <c r="AJ114" s="21">
        <f t="shared" si="49"/>
        <v>253244.07677071699</v>
      </c>
      <c r="AL114" s="19">
        <f>Data!Q111</f>
        <v>1.259145347619129E-2</v>
      </c>
      <c r="AM114" s="19">
        <f t="shared" si="67"/>
        <v>1.1923603817999414E-3</v>
      </c>
      <c r="AN114" s="19">
        <f t="shared" si="50"/>
        <v>3.4530571698133547E-2</v>
      </c>
      <c r="AO114" s="21">
        <f t="shared" si="51"/>
        <v>922496.26315069827</v>
      </c>
      <c r="AQ114" s="19">
        <f>Data!S111</f>
        <v>-3.1017092701481628E-3</v>
      </c>
      <c r="AR114" s="20">
        <f t="shared" si="68"/>
        <v>4.6749897429538157E-4</v>
      </c>
      <c r="AS114" s="20">
        <f t="shared" si="52"/>
        <v>2.1621724591146321E-2</v>
      </c>
      <c r="AT114" s="21">
        <f t="shared" si="53"/>
        <v>1699294.5357951268</v>
      </c>
      <c r="AV114" s="19">
        <f>Data!U111</f>
        <v>1.884635195744545E-2</v>
      </c>
      <c r="AW114" s="19">
        <f t="shared" si="69"/>
        <v>5.3172463763227274E-4</v>
      </c>
      <c r="AX114" s="19">
        <f t="shared" si="54"/>
        <v>2.3059155180367573E-2</v>
      </c>
      <c r="AY114" s="21">
        <f t="shared" si="55"/>
        <v>-4215441.1895276122</v>
      </c>
      <c r="BA114" s="19">
        <f>Data!W111</f>
        <v>2.6706331911715829E-3</v>
      </c>
      <c r="BB114" s="19">
        <f t="shared" si="70"/>
        <v>4.0953662256498004E-4</v>
      </c>
      <c r="BC114" s="19">
        <f t="shared" si="56"/>
        <v>2.0237011206326393E-2</v>
      </c>
      <c r="BD114" s="21">
        <f t="shared" si="57"/>
        <v>8950809.6891115326</v>
      </c>
      <c r="BF114" s="21">
        <f t="shared" si="58"/>
        <v>4642196.955911098</v>
      </c>
      <c r="BH114" s="21">
        <f t="shared" si="59"/>
        <v>357803.04408890195</v>
      </c>
    </row>
    <row r="115" spans="2:60" x14ac:dyDescent="0.2">
      <c r="B115" s="20">
        <v>111</v>
      </c>
      <c r="C115" s="24">
        <f>'Portfolio Selection'!B112</f>
        <v>1.3072293395751678E-2</v>
      </c>
      <c r="D115" s="25">
        <f t="shared" si="60"/>
        <v>3.7256520647274043E-4</v>
      </c>
      <c r="E115" s="26">
        <f t="shared" si="36"/>
        <v>1.930194825588185E-2</v>
      </c>
      <c r="F115" s="19">
        <f t="shared" si="37"/>
        <v>-7617673.1771947341</v>
      </c>
      <c r="H115">
        <f>Data!E112</f>
        <v>-1.9652632092468608E-3</v>
      </c>
      <c r="I115" s="19">
        <f t="shared" si="61"/>
        <v>1.2873998349290715E-3</v>
      </c>
      <c r="J115" s="19">
        <f t="shared" si="38"/>
        <v>3.5880354442634363E-2</v>
      </c>
      <c r="K115" s="19">
        <f t="shared" si="39"/>
        <v>379762.82301321148</v>
      </c>
      <c r="M115" s="19">
        <f>Data!G112</f>
        <v>7.8496461585078972E-5</v>
      </c>
      <c r="N115" s="19">
        <f t="shared" si="62"/>
        <v>3.3172587207758105E-4</v>
      </c>
      <c r="O115" s="19">
        <f t="shared" si="40"/>
        <v>1.8213343242732265E-2</v>
      </c>
      <c r="P115" s="21">
        <f t="shared" si="41"/>
        <v>-669958.17730487522</v>
      </c>
      <c r="R115" s="19">
        <f>Data!I112</f>
        <v>2.3951656156269122E-3</v>
      </c>
      <c r="S115" s="19">
        <f t="shared" si="63"/>
        <v>5.0959456870820514E-4</v>
      </c>
      <c r="T115" s="19">
        <f t="shared" si="42"/>
        <v>2.2574201396908931E-2</v>
      </c>
      <c r="U115" s="21">
        <f t="shared" si="43"/>
        <v>3669583.2379788016</v>
      </c>
      <c r="W115" s="19">
        <f>Data!K112</f>
        <v>5.6155876363379355E-3</v>
      </c>
      <c r="X115" s="19">
        <f t="shared" si="64"/>
        <v>5.1978702476659965E-4</v>
      </c>
      <c r="Y115" s="19">
        <f t="shared" si="44"/>
        <v>2.2798838232826683E-2</v>
      </c>
      <c r="Z115" s="21">
        <f t="shared" si="45"/>
        <v>-996846.13747141289</v>
      </c>
      <c r="AB115" s="19">
        <f>Data!M112</f>
        <v>8.8106020885769416E-3</v>
      </c>
      <c r="AC115" s="20">
        <f t="shared" si="65"/>
        <v>5.15784242357598E-4</v>
      </c>
      <c r="AD115" s="20">
        <f t="shared" si="46"/>
        <v>2.2710883786361068E-2</v>
      </c>
      <c r="AE115" s="21">
        <f t="shared" si="47"/>
        <v>2362792.699080898</v>
      </c>
      <c r="AG115" s="19">
        <f>Data!O112</f>
        <v>-8.0227726765108743E-3</v>
      </c>
      <c r="AH115" s="19">
        <f t="shared" si="66"/>
        <v>4.6205991336564946E-4</v>
      </c>
      <c r="AI115" s="19">
        <f t="shared" si="48"/>
        <v>2.1495578926040801E-2</v>
      </c>
      <c r="AJ115" s="21">
        <f t="shared" si="49"/>
        <v>251891.55250974427</v>
      </c>
      <c r="AL115" s="19">
        <f>Data!Q112</f>
        <v>4.2622216231408119E-2</v>
      </c>
      <c r="AM115" s="19">
        <f t="shared" si="67"/>
        <v>1.1303314409305304E-3</v>
      </c>
      <c r="AN115" s="19">
        <f t="shared" si="50"/>
        <v>3.3620402153016114E-2</v>
      </c>
      <c r="AO115" s="21">
        <f t="shared" si="51"/>
        <v>950639.48219118384</v>
      </c>
      <c r="AQ115" s="19">
        <f>Data!S112</f>
        <v>1.7736792469131425E-3</v>
      </c>
      <c r="AR115" s="20">
        <f t="shared" si="68"/>
        <v>4.4002627186145001E-4</v>
      </c>
      <c r="AS115" s="20">
        <f t="shared" si="52"/>
        <v>2.0976803184981501E-2</v>
      </c>
      <c r="AT115" s="21">
        <f t="shared" si="53"/>
        <v>1708022.8694402738</v>
      </c>
      <c r="AV115" s="19">
        <f>Data!U112</f>
        <v>1.4803685768046637E-2</v>
      </c>
      <c r="AW115" s="19">
        <f t="shared" si="69"/>
        <v>5.2113225830057082E-4</v>
      </c>
      <c r="AX115" s="19">
        <f t="shared" si="54"/>
        <v>2.2828321407860255E-2</v>
      </c>
      <c r="AY115" s="21">
        <f t="shared" si="55"/>
        <v>-4192176.3126118872</v>
      </c>
      <c r="BA115" s="19">
        <f>Data!W112</f>
        <v>3.6433575988973296E-3</v>
      </c>
      <c r="BB115" s="19">
        <f t="shared" si="70"/>
        <v>3.8539236210958843E-4</v>
      </c>
      <c r="BC115" s="19">
        <f t="shared" si="56"/>
        <v>1.9631412636628789E-2</v>
      </c>
      <c r="BD115" s="21">
        <f t="shared" si="57"/>
        <v>8961648.1112721674</v>
      </c>
      <c r="BF115" s="21">
        <f t="shared" si="58"/>
        <v>4807686.9709033705</v>
      </c>
      <c r="BH115" s="21">
        <f t="shared" si="59"/>
        <v>192313.02909662947</v>
      </c>
    </row>
    <row r="116" spans="2:60" x14ac:dyDescent="0.2">
      <c r="B116" s="20">
        <v>112</v>
      </c>
      <c r="C116" s="24">
        <f>'Portfolio Selection'!B113</f>
        <v>4.448238533723177E-3</v>
      </c>
      <c r="D116" s="25">
        <f t="shared" si="60"/>
        <v>3.6046438536185279E-4</v>
      </c>
      <c r="E116" s="26">
        <f t="shared" si="36"/>
        <v>1.898589964583856E-2</v>
      </c>
      <c r="F116" s="19">
        <f t="shared" si="37"/>
        <v>-7479054.2904289467</v>
      </c>
      <c r="H116">
        <f>Data!E113</f>
        <v>-8.8918899646953254E-3</v>
      </c>
      <c r="I116" s="19">
        <f t="shared" si="61"/>
        <v>1.2103875804022242E-3</v>
      </c>
      <c r="J116" s="19">
        <f t="shared" si="38"/>
        <v>3.4790624892379038E-2</v>
      </c>
      <c r="K116" s="19">
        <f t="shared" si="39"/>
        <v>377560.04503742838</v>
      </c>
      <c r="M116" s="19">
        <f>Data!G113</f>
        <v>-4.7205197594759918E-4</v>
      </c>
      <c r="N116" s="19">
        <f t="shared" si="62"/>
        <v>3.118226894545951E-4</v>
      </c>
      <c r="O116" s="19">
        <f t="shared" si="40"/>
        <v>1.7658501902896379E-2</v>
      </c>
      <c r="P116" s="21">
        <f t="shared" si="41"/>
        <v>-669535.31645722617</v>
      </c>
      <c r="R116" s="19">
        <f>Data!I113</f>
        <v>6.2346085707939026E-3</v>
      </c>
      <c r="S116" s="19">
        <f t="shared" si="63"/>
        <v>4.7936310368528969E-4</v>
      </c>
      <c r="T116" s="19">
        <f t="shared" si="42"/>
        <v>2.1894362372201884E-2</v>
      </c>
      <c r="U116" s="21">
        <f t="shared" si="43"/>
        <v>3692667.9965163413</v>
      </c>
      <c r="W116" s="19">
        <f>Data!K113</f>
        <v>-7.6288837801056575E-3</v>
      </c>
      <c r="X116" s="19">
        <f t="shared" si="64"/>
        <v>4.9049189275068709E-4</v>
      </c>
      <c r="Y116" s="19">
        <f t="shared" si="44"/>
        <v>2.2147051558857378E-2</v>
      </c>
      <c r="Z116" s="21">
        <f t="shared" si="45"/>
        <v>-967723.35472336365</v>
      </c>
      <c r="AB116" s="19">
        <f>Data!M113</f>
        <v>3.9864616221654395E-2</v>
      </c>
      <c r="AC116" s="20">
        <f t="shared" si="65"/>
        <v>4.8949479036593626E-4</v>
      </c>
      <c r="AD116" s="20">
        <f t="shared" si="46"/>
        <v>2.212452915580208E-2</v>
      </c>
      <c r="AE116" s="21">
        <f t="shared" si="47"/>
        <v>2470592.9316488463</v>
      </c>
      <c r="AG116" s="19">
        <f>Data!O113</f>
        <v>6.3725544056295949E-3</v>
      </c>
      <c r="AH116" s="19">
        <f t="shared" si="66"/>
        <v>4.3819821144884866E-4</v>
      </c>
      <c r="AI116" s="19">
        <f t="shared" si="48"/>
        <v>2.0933184455520584E-2</v>
      </c>
      <c r="AJ116" s="21">
        <f t="shared" si="49"/>
        <v>255079.89354658627</v>
      </c>
      <c r="AL116" s="19">
        <f>Data!Q113</f>
        <v>-8.3485881174280213E-2</v>
      </c>
      <c r="AM116" s="19">
        <f t="shared" si="67"/>
        <v>1.1715107534633132E-3</v>
      </c>
      <c r="AN116" s="19">
        <f t="shared" si="50"/>
        <v>3.4227339269410254E-2</v>
      </c>
      <c r="AO116" s="21">
        <f t="shared" si="51"/>
        <v>835121.77162079676</v>
      </c>
      <c r="AQ116" s="19">
        <f>Data!S113</f>
        <v>9.7861784436976268E-3</v>
      </c>
      <c r="AR116" s="20">
        <f t="shared" si="68"/>
        <v>4.1381345183401884E-4</v>
      </c>
      <c r="AS116" s="20">
        <f t="shared" si="52"/>
        <v>2.0342405261768306E-2</v>
      </c>
      <c r="AT116" s="21">
        <f t="shared" si="53"/>
        <v>1723201.9448749316</v>
      </c>
      <c r="AV116" s="19">
        <f>Data!U113</f>
        <v>7.5906372071156787E-3</v>
      </c>
      <c r="AW116" s="19">
        <f t="shared" si="69"/>
        <v>5.030132695416806E-4</v>
      </c>
      <c r="AX116" s="19">
        <f t="shared" si="54"/>
        <v>2.2427957319864879E-2</v>
      </c>
      <c r="AY116" s="21">
        <f t="shared" si="55"/>
        <v>-4149452.3728608568</v>
      </c>
      <c r="BA116" s="19">
        <f>Data!W113</f>
        <v>4.4663663193794147E-3</v>
      </c>
      <c r="BB116" s="19">
        <f t="shared" si="70"/>
        <v>3.6306526365861966E-4</v>
      </c>
      <c r="BC116" s="19">
        <f t="shared" si="56"/>
        <v>1.9054271533139745E-2</v>
      </c>
      <c r="BD116" s="21">
        <f t="shared" si="57"/>
        <v>8971515.0499672666</v>
      </c>
      <c r="BF116" s="21">
        <f t="shared" si="58"/>
        <v>5059974.2987418054</v>
      </c>
      <c r="BH116" s="21">
        <f t="shared" si="59"/>
        <v>-59974.298741805367</v>
      </c>
    </row>
    <row r="117" spans="2:60" x14ac:dyDescent="0.2">
      <c r="B117" s="20">
        <v>113</v>
      </c>
      <c r="C117" s="24">
        <f>'Portfolio Selection'!B114</f>
        <v>1.854557644036069E-2</v>
      </c>
      <c r="D117" s="25">
        <f t="shared" si="60"/>
        <v>3.400237318033156E-4</v>
      </c>
      <c r="E117" s="26">
        <f t="shared" si="36"/>
        <v>1.8439732422226619E-2</v>
      </c>
      <c r="F117" s="19">
        <f t="shared" si="37"/>
        <v>-7720469.0944325328</v>
      </c>
      <c r="H117">
        <f>Data!E114</f>
        <v>-1.5669575992858818E-2</v>
      </c>
      <c r="I117" s="19">
        <f t="shared" si="61"/>
        <v>1.1425082680067457E-3</v>
      </c>
      <c r="J117" s="19">
        <f t="shared" si="38"/>
        <v>3.380100986667034E-2</v>
      </c>
      <c r="K117" s="19">
        <f t="shared" si="39"/>
        <v>375278.39796500962</v>
      </c>
      <c r="M117" s="19">
        <f>Data!G114</f>
        <v>1.2049314656225541E-2</v>
      </c>
      <c r="N117" s="19">
        <f t="shared" si="62"/>
        <v>2.9312669807139913E-4</v>
      </c>
      <c r="O117" s="19">
        <f t="shared" si="40"/>
        <v>1.7120943258810219E-2</v>
      </c>
      <c r="P117" s="21">
        <f t="shared" si="41"/>
        <v>-679486.42760626809</v>
      </c>
      <c r="R117" s="19">
        <f>Data!I114</f>
        <v>1.2051768464044276E-2</v>
      </c>
      <c r="S117" s="19">
        <f t="shared" si="63"/>
        <v>4.5293353810603329E-4</v>
      </c>
      <c r="T117" s="19">
        <f t="shared" si="42"/>
        <v>2.1282235270432315E-2</v>
      </c>
      <c r="U117" s="21">
        <f t="shared" si="43"/>
        <v>3729044.5868052072</v>
      </c>
      <c r="W117" s="19">
        <f>Data!K114</f>
        <v>4.646504498349454E-2</v>
      </c>
      <c r="X117" s="19">
        <f t="shared" si="64"/>
        <v>4.6455437124946736E-4</v>
      </c>
      <c r="Y117" s="19">
        <f t="shared" si="44"/>
        <v>2.1553523406846208E-2</v>
      </c>
      <c r="Z117" s="21">
        <f t="shared" si="45"/>
        <v>-1090976.0133951432</v>
      </c>
      <c r="AB117" s="19">
        <f>Data!M114</f>
        <v>1.3698795142029312E-2</v>
      </c>
      <c r="AC117" s="20">
        <f t="shared" si="65"/>
        <v>5.5547636053396754E-4</v>
      </c>
      <c r="AD117" s="20">
        <f t="shared" si="46"/>
        <v>2.3568545999572556E-2</v>
      </c>
      <c r="AE117" s="21">
        <f t="shared" si="47"/>
        <v>2377529.6069413708</v>
      </c>
      <c r="AG117" s="19">
        <f>Data!O114</f>
        <v>2.2913556243532699E-2</v>
      </c>
      <c r="AH117" s="19">
        <f t="shared" si="66"/>
        <v>4.1434288574108025E-4</v>
      </c>
      <c r="AI117" s="19">
        <f t="shared" si="48"/>
        <v>2.0355414162848178E-2</v>
      </c>
      <c r="AJ117" s="21">
        <f t="shared" si="49"/>
        <v>258943.85887066752</v>
      </c>
      <c r="AL117" s="19">
        <f>Data!Q114</f>
        <v>4.8343112594579837E-2</v>
      </c>
      <c r="AM117" s="19">
        <f t="shared" si="67"/>
        <v>1.5194136495822769E-3</v>
      </c>
      <c r="AN117" s="19">
        <f t="shared" si="50"/>
        <v>3.8979656868452256E-2</v>
      </c>
      <c r="AO117" s="21">
        <f t="shared" si="51"/>
        <v>949781.42456039367</v>
      </c>
      <c r="AQ117" s="19">
        <f>Data!S114</f>
        <v>9.2568892209587503E-3</v>
      </c>
      <c r="AR117" s="20">
        <f t="shared" si="68"/>
        <v>3.9473080203589124E-4</v>
      </c>
      <c r="AS117" s="20">
        <f t="shared" si="52"/>
        <v>1.9867833350315056E-2</v>
      </c>
      <c r="AT117" s="21">
        <f t="shared" si="53"/>
        <v>1722622.0129482935</v>
      </c>
      <c r="AV117" s="19">
        <f>Data!U114</f>
        <v>3.0322822619568087E-2</v>
      </c>
      <c r="AW117" s="19">
        <f t="shared" si="69"/>
        <v>4.7628953976178271E-4</v>
      </c>
      <c r="AX117" s="19">
        <f t="shared" si="54"/>
        <v>2.1824058737131887E-2</v>
      </c>
      <c r="AY117" s="21">
        <f t="shared" si="55"/>
        <v>-4294281.3580366224</v>
      </c>
      <c r="BA117" s="19">
        <f>Data!W114</f>
        <v>1.4881322355503738E-2</v>
      </c>
      <c r="BB117" s="19">
        <f t="shared" si="70"/>
        <v>3.4247825352503566E-4</v>
      </c>
      <c r="BC117" s="19">
        <f t="shared" si="56"/>
        <v>1.8506167985972561E-2</v>
      </c>
      <c r="BD117" s="21">
        <f t="shared" si="57"/>
        <v>9086675.0539880935</v>
      </c>
      <c r="BF117" s="21">
        <f t="shared" si="58"/>
        <v>4714662.0486084679</v>
      </c>
      <c r="BH117" s="21">
        <f t="shared" si="59"/>
        <v>285337.95139153209</v>
      </c>
    </row>
    <row r="118" spans="2:60" x14ac:dyDescent="0.2">
      <c r="B118" s="20">
        <v>114</v>
      </c>
      <c r="C118" s="24">
        <f>'Portfolio Selection'!B115</f>
        <v>4.1589381120956618E-3</v>
      </c>
      <c r="D118" s="25">
        <f t="shared" si="60"/>
        <v>3.4025861222543237E-4</v>
      </c>
      <c r="E118" s="26">
        <f t="shared" si="36"/>
        <v>1.8446100190160315E-2</v>
      </c>
      <c r="F118" s="19">
        <f t="shared" si="37"/>
        <v>-7476291.8899145713</v>
      </c>
      <c r="H118">
        <f>Data!E115</f>
        <v>1.5007747437329817E-2</v>
      </c>
      <c r="I118" s="19">
        <f t="shared" si="61"/>
        <v>1.0886899086340995E-3</v>
      </c>
      <c r="J118" s="19">
        <f t="shared" si="38"/>
        <v>3.2995301311460994E-2</v>
      </c>
      <c r="K118" s="19">
        <f t="shared" si="39"/>
        <v>385353.04843624809</v>
      </c>
      <c r="M118" s="19">
        <f>Data!G115</f>
        <v>1.2674054548605478E-2</v>
      </c>
      <c r="N118" s="19">
        <f t="shared" si="62"/>
        <v>2.8425025520819908E-4</v>
      </c>
      <c r="O118" s="19">
        <f t="shared" si="40"/>
        <v>1.6859722868665401E-2</v>
      </c>
      <c r="P118" s="21">
        <f t="shared" si="41"/>
        <v>-680139.73734868318</v>
      </c>
      <c r="R118" s="19">
        <f>Data!I115</f>
        <v>8.5868526510297118E-3</v>
      </c>
      <c r="S118" s="19">
        <f t="shared" si="63"/>
        <v>4.3447223320632717E-4</v>
      </c>
      <c r="T118" s="19">
        <f t="shared" si="42"/>
        <v>2.084399753421419E-2</v>
      </c>
      <c r="U118" s="21">
        <f t="shared" si="43"/>
        <v>3709103.8064593477</v>
      </c>
      <c r="W118" s="19">
        <f>Data!K115</f>
        <v>-7.6978060899958727E-4</v>
      </c>
      <c r="X118" s="19">
        <f t="shared" si="64"/>
        <v>5.6622113329358971E-4</v>
      </c>
      <c r="Y118" s="19">
        <f t="shared" si="44"/>
        <v>2.3795401515704452E-2</v>
      </c>
      <c r="Z118" s="21">
        <f t="shared" si="45"/>
        <v>-983109.337529663</v>
      </c>
      <c r="AB118" s="19">
        <f>Data!M115</f>
        <v>5.2771060422451945E-3</v>
      </c>
      <c r="AC118" s="20">
        <f t="shared" si="65"/>
        <v>5.3340719820252661E-4</v>
      </c>
      <c r="AD118" s="20">
        <f t="shared" si="46"/>
        <v>2.3095609933546389E-2</v>
      </c>
      <c r="AE118" s="21">
        <f t="shared" si="47"/>
        <v>2350635.0661811563</v>
      </c>
      <c r="AG118" s="19">
        <f>Data!O115</f>
        <v>-1.0315424774557875E-2</v>
      </c>
      <c r="AH118" s="19">
        <f t="shared" si="66"/>
        <v>4.2098417618014763E-4</v>
      </c>
      <c r="AI118" s="19">
        <f t="shared" si="48"/>
        <v>2.051789892216422E-2</v>
      </c>
      <c r="AJ118" s="21">
        <f t="shared" si="49"/>
        <v>251282.14701288703</v>
      </c>
      <c r="AL118" s="19">
        <f>Data!Q115</f>
        <v>4.2787327789836065E-2</v>
      </c>
      <c r="AM118" s="19">
        <f t="shared" si="67"/>
        <v>1.5684722227272739E-3</v>
      </c>
      <c r="AN118" s="19">
        <f t="shared" si="50"/>
        <v>3.9603942009947365E-2</v>
      </c>
      <c r="AO118" s="21">
        <f t="shared" si="51"/>
        <v>944800.56331362005</v>
      </c>
      <c r="AQ118" s="19">
        <f>Data!S115</f>
        <v>1.0119002965223858E-2</v>
      </c>
      <c r="AR118" s="20">
        <f t="shared" si="68"/>
        <v>3.7618835379668391E-4</v>
      </c>
      <c r="AS118" s="20">
        <f t="shared" si="52"/>
        <v>1.9395575624267612E-2</v>
      </c>
      <c r="AT118" s="21">
        <f t="shared" si="53"/>
        <v>1724757.8421301381</v>
      </c>
      <c r="AV118" s="19">
        <f>Data!U115</f>
        <v>5.2417346982345462E-4</v>
      </c>
      <c r="AW118" s="19">
        <f t="shared" si="69"/>
        <v>5.0288058167314317E-4</v>
      </c>
      <c r="AX118" s="19">
        <f t="shared" si="54"/>
        <v>2.2424999033960807E-2</v>
      </c>
      <c r="AY118" s="21">
        <f t="shared" si="55"/>
        <v>-4106034.2881672909</v>
      </c>
      <c r="BA118" s="19">
        <f>Data!W115</f>
        <v>2.2379157904829187E-3</v>
      </c>
      <c r="BB118" s="19">
        <f t="shared" si="70"/>
        <v>3.3521678361643844E-4</v>
      </c>
      <c r="BC118" s="19">
        <f t="shared" si="56"/>
        <v>1.8308926337074996E-2</v>
      </c>
      <c r="BD118" s="21">
        <f t="shared" si="57"/>
        <v>8948841.5434539784</v>
      </c>
      <c r="BF118" s="21">
        <f t="shared" si="58"/>
        <v>5069198.7640271671</v>
      </c>
      <c r="BH118" s="21">
        <f t="shared" si="59"/>
        <v>-69198.764027167112</v>
      </c>
    </row>
    <row r="119" spans="2:60" x14ac:dyDescent="0.2">
      <c r="B119" s="20">
        <v>115</v>
      </c>
      <c r="C119" s="24">
        <f>'Portfolio Selection'!B116</f>
        <v>-8.9057380489768554E-3</v>
      </c>
      <c r="D119" s="25">
        <f t="shared" si="60"/>
        <v>3.2088090146512092E-4</v>
      </c>
      <c r="E119" s="26">
        <f t="shared" si="36"/>
        <v>1.7913148842822718E-2</v>
      </c>
      <c r="F119" s="19">
        <f t="shared" si="37"/>
        <v>-7250155.265838624</v>
      </c>
      <c r="H119">
        <f>Data!E116</f>
        <v>1.5763920940184369E-2</v>
      </c>
      <c r="I119" s="19">
        <f t="shared" si="61"/>
        <v>1.0368824631046144E-3</v>
      </c>
      <c r="J119" s="19">
        <f t="shared" si="38"/>
        <v>3.2200659358227655E-2</v>
      </c>
      <c r="K119" s="19">
        <f t="shared" si="39"/>
        <v>385733.77334883146</v>
      </c>
      <c r="M119" s="19">
        <f>Data!G116</f>
        <v>-4.6953846175281479E-3</v>
      </c>
      <c r="N119" s="19">
        <f t="shared" si="62"/>
        <v>2.7683313941776876E-4</v>
      </c>
      <c r="O119" s="19">
        <f t="shared" si="40"/>
        <v>1.6638303381588181E-2</v>
      </c>
      <c r="P119" s="21">
        <f t="shared" si="41"/>
        <v>-666055.24681762944</v>
      </c>
      <c r="R119" s="19">
        <f>Data!I116</f>
        <v>-3.4730006905674085E-2</v>
      </c>
      <c r="S119" s="19">
        <f t="shared" si="63"/>
        <v>4.1282794152097728E-4</v>
      </c>
      <c r="T119" s="19">
        <f t="shared" si="42"/>
        <v>2.0318167769781244E-2</v>
      </c>
      <c r="U119" s="21">
        <f t="shared" si="43"/>
        <v>3435008.8136972394</v>
      </c>
      <c r="W119" s="19">
        <f>Data!K116</f>
        <v>-4.2445319769886768E-3</v>
      </c>
      <c r="X119" s="19">
        <f t="shared" si="64"/>
        <v>5.3228341902713378E-4</v>
      </c>
      <c r="Y119" s="19">
        <f t="shared" si="44"/>
        <v>2.3071268257881573E-2</v>
      </c>
      <c r="Z119" s="21">
        <f t="shared" si="45"/>
        <v>-975634.85890036344</v>
      </c>
      <c r="AB119" s="19">
        <f>Data!M116</f>
        <v>5.0578722748325651E-2</v>
      </c>
      <c r="AC119" s="20">
        <f t="shared" si="65"/>
        <v>5.0307363720124114E-4</v>
      </c>
      <c r="AD119" s="20">
        <f t="shared" si="46"/>
        <v>2.2429303092188154E-2</v>
      </c>
      <c r="AE119" s="21">
        <f t="shared" si="47"/>
        <v>2505146.7506061001</v>
      </c>
      <c r="AG119" s="19">
        <f>Data!O116</f>
        <v>-8.508739803151805E-3</v>
      </c>
      <c r="AH119" s="19">
        <f t="shared" si="66"/>
        <v>4.0210960490611245E-4</v>
      </c>
      <c r="AI119" s="19">
        <f t="shared" si="48"/>
        <v>2.0052670767409325E-2</v>
      </c>
      <c r="AJ119" s="21">
        <f t="shared" si="49"/>
        <v>251651.17246976003</v>
      </c>
      <c r="AL119" s="19">
        <f>Data!Q116</f>
        <v>-3.8149747121629775E-3</v>
      </c>
      <c r="AM119" s="19">
        <f t="shared" si="67"/>
        <v>1.5842092145273302E-3</v>
      </c>
      <c r="AN119" s="19">
        <f t="shared" si="50"/>
        <v>3.9802125753875636E-2</v>
      </c>
      <c r="AO119" s="21">
        <f t="shared" si="51"/>
        <v>908145.93171999452</v>
      </c>
      <c r="AQ119" s="19">
        <f>Data!S116</f>
        <v>2.6641207403659381E-3</v>
      </c>
      <c r="AR119" s="20">
        <f t="shared" si="68"/>
        <v>3.5976070582949542E-4</v>
      </c>
      <c r="AS119" s="20">
        <f t="shared" si="52"/>
        <v>1.8967358957680307E-2</v>
      </c>
      <c r="AT119" s="21">
        <f t="shared" si="53"/>
        <v>1710162.9182846677</v>
      </c>
      <c r="AV119" s="19">
        <f>Data!U116</f>
        <v>-4.9354981886893627E-3</v>
      </c>
      <c r="AW119" s="19">
        <f t="shared" si="69"/>
        <v>4.7272423224234259E-4</v>
      </c>
      <c r="AX119" s="19">
        <f t="shared" si="54"/>
        <v>2.1742222339088124E-2</v>
      </c>
      <c r="AY119" s="21">
        <f t="shared" si="55"/>
        <v>-4071531.5380781111</v>
      </c>
      <c r="BA119" s="19">
        <f>Data!W116</f>
        <v>-2.0095192916217688E-3</v>
      </c>
      <c r="BB119" s="19">
        <f t="shared" si="70"/>
        <v>3.1540427262456971E-4</v>
      </c>
      <c r="BC119" s="19">
        <f t="shared" si="56"/>
        <v>1.7759624788394875E-2</v>
      </c>
      <c r="BD119" s="21">
        <f t="shared" si="57"/>
        <v>8901263.221171245</v>
      </c>
      <c r="BF119" s="21">
        <f t="shared" si="58"/>
        <v>5133735.6716631092</v>
      </c>
      <c r="BH119" s="21">
        <f t="shared" si="59"/>
        <v>-133735.67166310921</v>
      </c>
    </row>
    <row r="120" spans="2:60" x14ac:dyDescent="0.2">
      <c r="B120" s="20">
        <v>116</v>
      </c>
      <c r="C120" s="24">
        <f>'Portfolio Selection'!B117</f>
        <v>-6.4924881601994954E-3</v>
      </c>
      <c r="D120" s="25">
        <f t="shared" si="60"/>
        <v>3.0638677758903333E-4</v>
      </c>
      <c r="E120" s="26">
        <f t="shared" si="36"/>
        <v>1.750390749487192E-2</v>
      </c>
      <c r="F120" s="19">
        <f t="shared" si="37"/>
        <v>-7289662.186820386</v>
      </c>
      <c r="H120">
        <f>Data!E117</f>
        <v>4.5513533900687179E-3</v>
      </c>
      <c r="I120" s="19">
        <f t="shared" si="61"/>
        <v>9.8957958752284047E-4</v>
      </c>
      <c r="J120" s="19">
        <f t="shared" si="38"/>
        <v>3.1457583942872035E-2</v>
      </c>
      <c r="K120" s="19">
        <f t="shared" si="39"/>
        <v>381950.73363854596</v>
      </c>
      <c r="M120" s="19">
        <f>Data!G117</f>
        <v>-9.6911965599177519E-3</v>
      </c>
      <c r="N120" s="19">
        <f t="shared" si="62"/>
        <v>2.6154594925509382E-4</v>
      </c>
      <c r="O120" s="19">
        <f t="shared" si="40"/>
        <v>1.6172382299930146E-2</v>
      </c>
      <c r="P120" s="21">
        <f t="shared" si="41"/>
        <v>-661736.47096155444</v>
      </c>
      <c r="R120" s="19">
        <f>Data!I117</f>
        <v>-5.7342500023886498E-3</v>
      </c>
      <c r="S120" s="19">
        <f t="shared" si="63"/>
        <v>4.6042866780980889E-4</v>
      </c>
      <c r="T120" s="19">
        <f t="shared" si="42"/>
        <v>2.1457601632284277E-2</v>
      </c>
      <c r="U120" s="21">
        <f t="shared" si="43"/>
        <v>3621343.1177690956</v>
      </c>
      <c r="W120" s="19">
        <f>Data!K117</f>
        <v>-1.7948204578482108E-2</v>
      </c>
      <c r="X120" s="19">
        <f t="shared" si="64"/>
        <v>5.0142737698772655E-4</v>
      </c>
      <c r="Y120" s="19">
        <f t="shared" si="44"/>
        <v>2.239257414831369E-2</v>
      </c>
      <c r="Z120" s="21">
        <f t="shared" si="45"/>
        <v>-945192.1885453146</v>
      </c>
      <c r="AB120" s="19">
        <f>Data!M117</f>
        <v>-4.2979626174790009E-3</v>
      </c>
      <c r="AC120" s="20">
        <f t="shared" si="65"/>
        <v>6.2638165066028647E-4</v>
      </c>
      <c r="AD120" s="20">
        <f t="shared" si="46"/>
        <v>2.5027617758394155E-2</v>
      </c>
      <c r="AE120" s="21">
        <f t="shared" si="47"/>
        <v>2320120.7709539491</v>
      </c>
      <c r="AG120" s="19">
        <f>Data!O117</f>
        <v>-4.7300349905205208E-3</v>
      </c>
      <c r="AH120" s="19">
        <f t="shared" si="66"/>
        <v>3.8232694779401005E-4</v>
      </c>
      <c r="AI120" s="19">
        <f t="shared" si="48"/>
        <v>1.9553182548987007E-2</v>
      </c>
      <c r="AJ120" s="21">
        <f t="shared" si="49"/>
        <v>252509.42365800738</v>
      </c>
      <c r="AL120" s="19">
        <f>Data!Q117</f>
        <v>-1.3952639996628756E-2</v>
      </c>
      <c r="AM120" s="19">
        <f t="shared" si="67"/>
        <v>1.4900299035789568E-3</v>
      </c>
      <c r="AN120" s="19">
        <f t="shared" si="50"/>
        <v>3.8600905476153753E-2</v>
      </c>
      <c r="AO120" s="21">
        <f t="shared" si="51"/>
        <v>899868.75985571695</v>
      </c>
      <c r="AQ120" s="19">
        <f>Data!S117</f>
        <v>-1.0872409465186009E-2</v>
      </c>
      <c r="AR120" s="20">
        <f t="shared" si="68"/>
        <v>3.3860091583888053E-4</v>
      </c>
      <c r="AS120" s="20">
        <f t="shared" si="52"/>
        <v>1.8401111809857592E-2</v>
      </c>
      <c r="AT120" s="21">
        <f t="shared" si="53"/>
        <v>1682167.5674088488</v>
      </c>
      <c r="AV120" s="19">
        <f>Data!U117</f>
        <v>-5.8063867957234188E-3</v>
      </c>
      <c r="AW120" s="19">
        <f t="shared" si="69"/>
        <v>4.4582232685003539E-4</v>
      </c>
      <c r="AX120" s="19">
        <f t="shared" si="54"/>
        <v>2.1114505129176848E-2</v>
      </c>
      <c r="AY120" s="21">
        <f t="shared" si="55"/>
        <v>-4064917.6892160061</v>
      </c>
      <c r="BA120" s="19">
        <f>Data!W117</f>
        <v>-6.4674395405174816E-3</v>
      </c>
      <c r="BB120" s="19">
        <f t="shared" si="70"/>
        <v>2.9672230633409955E-4</v>
      </c>
      <c r="BC120" s="19">
        <f t="shared" si="56"/>
        <v>1.7225629345080533E-2</v>
      </c>
      <c r="BD120" s="21">
        <f t="shared" si="57"/>
        <v>8848243.1661083978</v>
      </c>
      <c r="BF120" s="21">
        <f t="shared" si="58"/>
        <v>5044695.0038493006</v>
      </c>
      <c r="BH120" s="21">
        <f t="shared" si="59"/>
        <v>-44695.003849300556</v>
      </c>
    </row>
    <row r="121" spans="2:60" x14ac:dyDescent="0.2">
      <c r="B121" s="20">
        <v>117</v>
      </c>
      <c r="C121" s="24">
        <f>'Portfolio Selection'!B118</f>
        <v>-4.8006642151561191E-3</v>
      </c>
      <c r="D121" s="25">
        <f t="shared" si="60"/>
        <v>2.9053271508431118E-4</v>
      </c>
      <c r="E121" s="26">
        <f t="shared" si="36"/>
        <v>1.7045020243000922E-2</v>
      </c>
      <c r="F121" s="19">
        <f t="shared" si="37"/>
        <v>-7317598.1952841086</v>
      </c>
      <c r="H121">
        <f>Data!E118</f>
        <v>5.1763249905958236E-3</v>
      </c>
      <c r="I121" s="19">
        <f t="shared" si="61"/>
        <v>9.3144770133234741E-4</v>
      </c>
      <c r="J121" s="19">
        <f t="shared" si="38"/>
        <v>3.0519628132274931E-2</v>
      </c>
      <c r="K121" s="19">
        <f t="shared" si="39"/>
        <v>382224.13833485468</v>
      </c>
      <c r="M121" s="19">
        <f>Data!G118</f>
        <v>9.3052943941357453E-3</v>
      </c>
      <c r="N121" s="19">
        <f t="shared" si="62"/>
        <v>2.5148834974556586E-4</v>
      </c>
      <c r="O121" s="19">
        <f t="shared" si="40"/>
        <v>1.5858384209797852E-2</v>
      </c>
      <c r="P121" s="21">
        <f t="shared" si="41"/>
        <v>-677892.60804516543</v>
      </c>
      <c r="R121" s="19">
        <f>Data!I118</f>
        <v>5.8853486943211423E-4</v>
      </c>
      <c r="S121" s="19">
        <f t="shared" si="63"/>
        <v>4.3477584512661397E-4</v>
      </c>
      <c r="T121" s="19">
        <f t="shared" si="42"/>
        <v>2.0851279220388708E-2</v>
      </c>
      <c r="U121" s="21">
        <f t="shared" si="43"/>
        <v>3659520.582746536</v>
      </c>
      <c r="W121" s="19">
        <f>Data!K118</f>
        <v>1.756133964023094E-2</v>
      </c>
      <c r="X121" s="19">
        <f t="shared" si="64"/>
        <v>4.9067001722392575E-4</v>
      </c>
      <c r="Y121" s="19">
        <f t="shared" si="44"/>
        <v>2.2151072597595037E-2</v>
      </c>
      <c r="Z121" s="21">
        <f t="shared" si="45"/>
        <v>-1023785.7597112703</v>
      </c>
      <c r="AB121" s="19">
        <f>Data!M118</f>
        <v>-1.7379201050496944E-2</v>
      </c>
      <c r="AC121" s="20">
        <f t="shared" si="65"/>
        <v>5.8990710058034405E-4</v>
      </c>
      <c r="AD121" s="20">
        <f t="shared" si="46"/>
        <v>2.4288003223409373E-2</v>
      </c>
      <c r="AE121" s="21">
        <f t="shared" si="47"/>
        <v>2278657.8543783166</v>
      </c>
      <c r="AG121" s="19">
        <f>Data!O118</f>
        <v>8.2948738184194792E-3</v>
      </c>
      <c r="AH121" s="19">
        <f t="shared" si="66"/>
        <v>3.6072972478706235E-4</v>
      </c>
      <c r="AI121" s="19">
        <f t="shared" si="48"/>
        <v>1.8992886162641588E-2</v>
      </c>
      <c r="AJ121" s="21">
        <f t="shared" si="49"/>
        <v>255702.4200388513</v>
      </c>
      <c r="AL121" s="19">
        <f>Data!Q118</f>
        <v>2.4881688736887089E-2</v>
      </c>
      <c r="AM121" s="19">
        <f t="shared" si="67"/>
        <v>1.4123086791367509E-3</v>
      </c>
      <c r="AN121" s="19">
        <f t="shared" si="50"/>
        <v>3.7580695564834225E-2</v>
      </c>
      <c r="AO121" s="21">
        <f t="shared" si="51"/>
        <v>931765.35009577288</v>
      </c>
      <c r="AQ121" s="19">
        <f>Data!S118</f>
        <v>1.7322104428490911E-4</v>
      </c>
      <c r="AR121" s="20">
        <f t="shared" si="68"/>
        <v>3.2537741814326769E-4</v>
      </c>
      <c r="AS121" s="20">
        <f t="shared" si="52"/>
        <v>1.8038221035990985E-2</v>
      </c>
      <c r="AT121" s="21">
        <f t="shared" si="53"/>
        <v>1705153.6675295737</v>
      </c>
      <c r="AV121" s="19">
        <f>Data!U118</f>
        <v>-7.3320658495114148E-3</v>
      </c>
      <c r="AW121" s="19">
        <f t="shared" si="69"/>
        <v>4.210958348963263E-4</v>
      </c>
      <c r="AX121" s="19">
        <f t="shared" si="54"/>
        <v>2.0520619749323517E-2</v>
      </c>
      <c r="AY121" s="21">
        <f t="shared" si="55"/>
        <v>-4053575.4108562181</v>
      </c>
      <c r="BA121" s="19">
        <f>Data!W118</f>
        <v>2.2064823022989715E-3</v>
      </c>
      <c r="BB121" s="19">
        <f t="shared" si="70"/>
        <v>2.8142863440666849E-4</v>
      </c>
      <c r="BC121" s="19">
        <f t="shared" si="56"/>
        <v>1.6775834834864955E-2</v>
      </c>
      <c r="BD121" s="21">
        <f t="shared" si="57"/>
        <v>8950720.6808975115</v>
      </c>
      <c r="BF121" s="21">
        <f t="shared" si="58"/>
        <v>5090892.7201246535</v>
      </c>
      <c r="BH121" s="21">
        <f t="shared" si="59"/>
        <v>-90892.720124653541</v>
      </c>
    </row>
    <row r="122" spans="2:60" x14ac:dyDescent="0.2">
      <c r="B122" s="20">
        <v>118</v>
      </c>
      <c r="C122" s="24">
        <f>'Portfolio Selection'!B119</f>
        <v>-4.0505760224766396E-3</v>
      </c>
      <c r="D122" s="25">
        <f t="shared" si="60"/>
        <v>2.7448353479365333E-4</v>
      </c>
      <c r="E122" s="26">
        <f t="shared" si="36"/>
        <v>1.6567544621749274E-2</v>
      </c>
      <c r="F122" s="19">
        <f t="shared" si="37"/>
        <v>-7329226.1651531272</v>
      </c>
      <c r="H122">
        <f>Data!E119</f>
        <v>-1.8564275074825935E-2</v>
      </c>
      <c r="I122" s="19">
        <f t="shared" si="61"/>
        <v>8.7716849967690261E-4</v>
      </c>
      <c r="J122" s="19">
        <f t="shared" si="38"/>
        <v>2.9617030568186653E-2</v>
      </c>
      <c r="K122" s="19">
        <f t="shared" si="39"/>
        <v>373487.8794360602</v>
      </c>
      <c r="M122" s="19">
        <f>Data!G119</f>
        <v>-1.9313348570640931E-3</v>
      </c>
      <c r="N122" s="19">
        <f t="shared" si="62"/>
        <v>2.4159435898652394E-4</v>
      </c>
      <c r="O122" s="19">
        <f t="shared" si="40"/>
        <v>1.5543305922052874E-2</v>
      </c>
      <c r="P122" s="21">
        <f t="shared" si="41"/>
        <v>-668206.84432243137</v>
      </c>
      <c r="R122" s="19">
        <f>Data!I119</f>
        <v>-3.780617654096739E-3</v>
      </c>
      <c r="S122" s="19">
        <f t="shared" si="63"/>
        <v>4.0871007681656934E-4</v>
      </c>
      <c r="T122" s="19">
        <f t="shared" si="42"/>
        <v>2.0216579256060341E-2</v>
      </c>
      <c r="U122" s="21">
        <f t="shared" si="43"/>
        <v>3631709.9344689064</v>
      </c>
      <c r="W122" s="19">
        <f>Data!K119</f>
        <v>-8.9370780885233841E-3</v>
      </c>
      <c r="X122" s="19">
        <f t="shared" si="64"/>
        <v>4.7973385518806303E-4</v>
      </c>
      <c r="Y122" s="19">
        <f t="shared" si="44"/>
        <v>2.1902827561483085E-2</v>
      </c>
      <c r="Z122" s="21">
        <f t="shared" si="45"/>
        <v>-964589.71003647649</v>
      </c>
      <c r="AB122" s="19">
        <f>Data!M119</f>
        <v>-3.6589310634186864E-3</v>
      </c>
      <c r="AC122" s="20">
        <f t="shared" si="65"/>
        <v>5.7263487229473897E-4</v>
      </c>
      <c r="AD122" s="20">
        <f t="shared" si="46"/>
        <v>2.392979047745172E-2</v>
      </c>
      <c r="AE122" s="21">
        <f t="shared" si="47"/>
        <v>2321556.1450977004</v>
      </c>
      <c r="AG122" s="19">
        <f>Data!O119</f>
        <v>2.6649857728558149E-3</v>
      </c>
      <c r="AH122" s="19">
        <f t="shared" si="66"/>
        <v>3.4321423719964865E-4</v>
      </c>
      <c r="AI122" s="19">
        <f t="shared" si="48"/>
        <v>1.8526042135319908E-2</v>
      </c>
      <c r="AJ122" s="21">
        <f t="shared" si="49"/>
        <v>254324.40201926429</v>
      </c>
      <c r="AL122" s="19">
        <f>Data!Q119</f>
        <v>-3.9523201656672904E-2</v>
      </c>
      <c r="AM122" s="19">
        <f t="shared" si="67"/>
        <v>1.3647160644525058E-3</v>
      </c>
      <c r="AN122" s="19">
        <f t="shared" si="50"/>
        <v>3.6942063619301316E-2</v>
      </c>
      <c r="AO122" s="21">
        <f t="shared" si="51"/>
        <v>877792.66432240221</v>
      </c>
      <c r="AQ122" s="19">
        <f>Data!S119</f>
        <v>1.1042289448045795E-2</v>
      </c>
      <c r="AR122" s="20">
        <f t="shared" si="68"/>
        <v>3.0585657338648257E-4</v>
      </c>
      <c r="AS122" s="20">
        <f t="shared" si="52"/>
        <v>1.7488755627158913E-2</v>
      </c>
      <c r="AT122" s="21">
        <f t="shared" si="53"/>
        <v>1728956.3578060258</v>
      </c>
      <c r="AV122" s="19">
        <f>Data!U119</f>
        <v>-2.0284412247224839E-3</v>
      </c>
      <c r="AW122" s="19">
        <f t="shared" si="69"/>
        <v>3.9905563617984101E-4</v>
      </c>
      <c r="AX122" s="19">
        <f t="shared" si="54"/>
        <v>1.9976376953287626E-2</v>
      </c>
      <c r="AY122" s="21">
        <f t="shared" si="55"/>
        <v>-4088820.2663746225</v>
      </c>
      <c r="BA122" s="19">
        <f>Data!W119</f>
        <v>1.834635480050855E-3</v>
      </c>
      <c r="BB122" s="19">
        <f t="shared" si="70"/>
        <v>2.6483503019128989E-4</v>
      </c>
      <c r="BC122" s="19">
        <f t="shared" si="56"/>
        <v>1.6273752799870405E-2</v>
      </c>
      <c r="BD122" s="21">
        <f t="shared" si="57"/>
        <v>8946922.2951860018</v>
      </c>
      <c r="BF122" s="21">
        <f t="shared" si="58"/>
        <v>5083906.6924497038</v>
      </c>
      <c r="BH122" s="21">
        <f t="shared" si="59"/>
        <v>-83906.692449703813</v>
      </c>
    </row>
    <row r="123" spans="2:60" x14ac:dyDescent="0.2">
      <c r="B123" s="20">
        <v>119</v>
      </c>
      <c r="C123" s="24">
        <f>'Portfolio Selection'!B120</f>
        <v>-3.2911697035202837E-3</v>
      </c>
      <c r="D123" s="25">
        <f t="shared" si="60"/>
        <v>2.5899895267286586E-4</v>
      </c>
      <c r="E123" s="26">
        <f t="shared" si="36"/>
        <v>1.6093444400527374E-2</v>
      </c>
      <c r="F123" s="19">
        <f t="shared" si="37"/>
        <v>-7341738.9134919289</v>
      </c>
      <c r="H123">
        <f>Data!E120</f>
        <v>-4.2826340746211925E-3</v>
      </c>
      <c r="I123" s="19">
        <f t="shared" si="61"/>
        <v>8.4521632823951671E-4</v>
      </c>
      <c r="J123" s="19">
        <f t="shared" si="38"/>
        <v>2.9072604428215864E-2</v>
      </c>
      <c r="K123" s="19">
        <f t="shared" si="39"/>
        <v>378747.75889130012</v>
      </c>
      <c r="M123" s="19">
        <f>Data!G120</f>
        <v>-3.7187981575965505E-3</v>
      </c>
      <c r="N123" s="19">
        <f t="shared" si="62"/>
        <v>2.2732250070713912E-4</v>
      </c>
      <c r="O123" s="19">
        <f t="shared" si="40"/>
        <v>1.5077217936580314E-2</v>
      </c>
      <c r="P123" s="21">
        <f t="shared" si="41"/>
        <v>-666539.55813014833</v>
      </c>
      <c r="R123" s="19">
        <f>Data!I120</f>
        <v>1.0027846478012853E-2</v>
      </c>
      <c r="S123" s="19">
        <f t="shared" si="63"/>
        <v>3.8504505639836323E-4</v>
      </c>
      <c r="T123" s="19">
        <f t="shared" si="42"/>
        <v>1.9622564980102963E-2</v>
      </c>
      <c r="U123" s="21">
        <f t="shared" si="43"/>
        <v>3721906.01937526</v>
      </c>
      <c r="W123" s="19">
        <f>Data!K120</f>
        <v>-3.9071954615406103E-4</v>
      </c>
      <c r="X123" s="19">
        <f t="shared" si="64"/>
        <v>4.5574210576240109E-4</v>
      </c>
      <c r="Y123" s="19">
        <f t="shared" si="44"/>
        <v>2.1348117147945416E-2</v>
      </c>
      <c r="Z123" s="21">
        <f t="shared" si="45"/>
        <v>-983801.83012469357</v>
      </c>
      <c r="AB123" s="19">
        <f>Data!M120</f>
        <v>-3.6724381946023473E-3</v>
      </c>
      <c r="AC123" s="20">
        <f t="shared" si="65"/>
        <v>5.3908004654866569E-4</v>
      </c>
      <c r="AD123" s="20">
        <f t="shared" si="46"/>
        <v>2.3218097392953319E-2</v>
      </c>
      <c r="AE123" s="21">
        <f t="shared" si="47"/>
        <v>2321154.4450186659</v>
      </c>
      <c r="AG123" s="19">
        <f>Data!O120</f>
        <v>-8.5277940491039483E-3</v>
      </c>
      <c r="AH123" s="19">
        <f t="shared" si="66"/>
        <v>3.2304751191784115E-4</v>
      </c>
      <c r="AI123" s="19">
        <f t="shared" si="48"/>
        <v>1.7973522523919486E-2</v>
      </c>
      <c r="AJ123" s="21">
        <f t="shared" si="49"/>
        <v>251415.2425522125</v>
      </c>
      <c r="AL123" s="19">
        <f>Data!Q120</f>
        <v>-2.4889288574628066E-2</v>
      </c>
      <c r="AM123" s="19">
        <f t="shared" si="67"/>
        <v>1.3765581087369972E-3</v>
      </c>
      <c r="AN123" s="19">
        <f t="shared" si="50"/>
        <v>3.7101996020928542E-2</v>
      </c>
      <c r="AO123" s="21">
        <f t="shared" si="51"/>
        <v>890227.74713372916</v>
      </c>
      <c r="AQ123" s="19">
        <f>Data!S120</f>
        <v>-5.8506805377275192E-3</v>
      </c>
      <c r="AR123" s="20">
        <f t="shared" si="68"/>
        <v>2.9482110835855901E-4</v>
      </c>
      <c r="AS123" s="20">
        <f t="shared" si="52"/>
        <v>1.7170355510546631E-2</v>
      </c>
      <c r="AT123" s="21">
        <f t="shared" si="53"/>
        <v>1691742.1115848492</v>
      </c>
      <c r="AV123" s="19">
        <f>Data!U120</f>
        <v>-1.1609485179823553E-2</v>
      </c>
      <c r="AW123" s="19">
        <f t="shared" si="69"/>
        <v>3.7535917243717974E-4</v>
      </c>
      <c r="AX123" s="19">
        <f t="shared" si="54"/>
        <v>1.9374188303956884E-2</v>
      </c>
      <c r="AY123" s="21">
        <f t="shared" si="55"/>
        <v>-4020237.5426464854</v>
      </c>
      <c r="BA123" s="19">
        <f>Data!W120</f>
        <v>-6.5753716414725305E-3</v>
      </c>
      <c r="BB123" s="19">
        <f t="shared" si="70"/>
        <v>2.4914688162049216E-4</v>
      </c>
      <c r="BC123" s="19">
        <f t="shared" si="56"/>
        <v>1.578438727415455E-2</v>
      </c>
      <c r="BD123" s="21">
        <f t="shared" si="57"/>
        <v>8839931.4923227932</v>
      </c>
      <c r="BF123" s="21">
        <f t="shared" si="58"/>
        <v>5082806.9724855535</v>
      </c>
      <c r="BH123" s="21">
        <f t="shared" si="59"/>
        <v>-82806.972485553473</v>
      </c>
    </row>
    <row r="124" spans="2:60" x14ac:dyDescent="0.2">
      <c r="B124" s="20">
        <v>120</v>
      </c>
      <c r="C124" s="24">
        <f>'Portfolio Selection'!B121</f>
        <v>-1.6619627264837358E-2</v>
      </c>
      <c r="D124" s="25">
        <f t="shared" si="60"/>
        <v>2.4410892339353607E-4</v>
      </c>
      <c r="E124" s="26">
        <f t="shared" si="36"/>
        <v>1.5623985515659444E-2</v>
      </c>
      <c r="F124" s="19">
        <f t="shared" si="37"/>
        <v>-7072856.6320933364</v>
      </c>
      <c r="H124">
        <f>Data!E121</f>
        <v>-7.9550196723287055E-3</v>
      </c>
      <c r="I124" s="19">
        <f t="shared" si="61"/>
        <v>7.956038058221721E-4</v>
      </c>
      <c r="J124" s="19">
        <f t="shared" si="38"/>
        <v>2.8206449720270931E-2</v>
      </c>
      <c r="K124" s="19">
        <f t="shared" si="39"/>
        <v>377269.95290241682</v>
      </c>
      <c r="M124" s="19">
        <f>Data!G121</f>
        <v>-1.6908620362801784E-2</v>
      </c>
      <c r="N124" s="19">
        <f t="shared" si="62"/>
        <v>2.1451291824892737E-4</v>
      </c>
      <c r="O124" s="19">
        <f t="shared" si="40"/>
        <v>1.464625953098358E-2</v>
      </c>
      <c r="P124" s="21">
        <f t="shared" si="41"/>
        <v>-654173.12713455001</v>
      </c>
      <c r="R124" s="19">
        <f>Data!I121</f>
        <v>-1.3036461120292024E-2</v>
      </c>
      <c r="S124" s="19">
        <f t="shared" si="63"/>
        <v>3.6797581531365712E-4</v>
      </c>
      <c r="T124" s="19">
        <f t="shared" si="42"/>
        <v>1.9182695725931148E-2</v>
      </c>
      <c r="U124" s="21">
        <f t="shared" si="43"/>
        <v>3568061.0636731703</v>
      </c>
      <c r="W124" s="19">
        <f>Data!K121</f>
        <v>-3.0527321337573712E-2</v>
      </c>
      <c r="X124" s="19">
        <f t="shared" si="64"/>
        <v>4.2840673912248185E-4</v>
      </c>
      <c r="Y124" s="19">
        <f t="shared" si="44"/>
        <v>2.069798876998637E-2</v>
      </c>
      <c r="Z124" s="21">
        <f t="shared" si="45"/>
        <v>-911997.90963061212</v>
      </c>
      <c r="AB124" s="19">
        <f>Data!M121</f>
        <v>-2.5336686958775358E-2</v>
      </c>
      <c r="AC124" s="20">
        <f t="shared" si="65"/>
        <v>5.0754445189333619E-4</v>
      </c>
      <c r="AD124" s="20">
        <f t="shared" si="46"/>
        <v>2.252874723310944E-2</v>
      </c>
      <c r="AE124" s="21">
        <f t="shared" si="47"/>
        <v>2247467.04590749</v>
      </c>
      <c r="AG124" s="19">
        <f>Data!O121</f>
        <v>-2.3147214424760396E-2</v>
      </c>
      <c r="AH124" s="19">
        <f t="shared" si="66"/>
        <v>3.0802805748340667E-4</v>
      </c>
      <c r="AI124" s="19">
        <f t="shared" si="48"/>
        <v>1.7550728118326222E-2</v>
      </c>
      <c r="AJ124" s="21">
        <f t="shared" si="49"/>
        <v>247442.30811150256</v>
      </c>
      <c r="AL124" s="19">
        <f>Data!Q121</f>
        <v>-1.8311834832423688E-2</v>
      </c>
      <c r="AM124" s="19">
        <f t="shared" si="67"/>
        <v>1.3311332233578439E-3</v>
      </c>
      <c r="AN124" s="19">
        <f t="shared" si="50"/>
        <v>3.6484698482485006E-2</v>
      </c>
      <c r="AO124" s="21">
        <f t="shared" si="51"/>
        <v>895492.07571571972</v>
      </c>
      <c r="AQ124" s="19">
        <f>Data!S121</f>
        <v>-4.7577000892521995E-3</v>
      </c>
      <c r="AR124" s="20">
        <f t="shared" si="68"/>
        <v>2.7918566962231809E-4</v>
      </c>
      <c r="AS124" s="20">
        <f t="shared" si="52"/>
        <v>1.6708850038896095E-2</v>
      </c>
      <c r="AT124" s="21">
        <f t="shared" si="53"/>
        <v>1693885.9093617341</v>
      </c>
      <c r="AV124" s="19">
        <f>Data!U121</f>
        <v>-2.2303269811325521E-2</v>
      </c>
      <c r="AW124" s="19">
        <f t="shared" si="69"/>
        <v>3.6092443085938153E-4</v>
      </c>
      <c r="AX124" s="19">
        <f t="shared" si="54"/>
        <v>1.8998011234320857E-2</v>
      </c>
      <c r="AY124" s="21">
        <f t="shared" si="55"/>
        <v>-3941033.9025099338</v>
      </c>
      <c r="BA124" s="19">
        <f>Data!W121</f>
        <v>-1.8579133505136014E-2</v>
      </c>
      <c r="BB124" s="19">
        <f t="shared" si="70"/>
        <v>2.3679219945667149E-4</v>
      </c>
      <c r="BC124" s="19">
        <f t="shared" si="56"/>
        <v>1.5388053790413896E-2</v>
      </c>
      <c r="BD124" s="21">
        <f t="shared" si="57"/>
        <v>8680085.2293553986</v>
      </c>
      <c r="BF124" s="21">
        <f t="shared" si="58"/>
        <v>5129642.0136589985</v>
      </c>
      <c r="BH124" s="21">
        <f t="shared" si="59"/>
        <v>-129642.01365899853</v>
      </c>
    </row>
    <row r="125" spans="2:60" x14ac:dyDescent="0.2">
      <c r="B125" s="20">
        <v>121</v>
      </c>
      <c r="C125" s="24">
        <f>'Portfolio Selection'!B122</f>
        <v>3.5424853493752051E-3</v>
      </c>
      <c r="D125" s="25">
        <f t="shared" si="60"/>
        <v>2.4603510861525142E-4</v>
      </c>
      <c r="E125" s="26">
        <f t="shared" si="36"/>
        <v>1.5685506323203324E-2</v>
      </c>
      <c r="F125" s="19">
        <f t="shared" si="37"/>
        <v>-7476410.8512062719</v>
      </c>
      <c r="H125">
        <f>Data!E122</f>
        <v>1.9443689360084289E-2</v>
      </c>
      <c r="I125" s="19">
        <f t="shared" si="61"/>
        <v>7.5166451775206993E-4</v>
      </c>
      <c r="J125" s="19">
        <f t="shared" si="38"/>
        <v>2.7416500829830017E-2</v>
      </c>
      <c r="K125" s="19">
        <f t="shared" si="39"/>
        <v>388143.14573930652</v>
      </c>
      <c r="M125" s="19">
        <f>Data!G122</f>
        <v>8.6464669882562271E-3</v>
      </c>
      <c r="N125" s="19">
        <f t="shared" si="62"/>
        <v>2.1879622970839304E-4</v>
      </c>
      <c r="O125" s="19">
        <f t="shared" si="40"/>
        <v>1.4791762224575983E-2</v>
      </c>
      <c r="P125" s="21">
        <f t="shared" si="41"/>
        <v>-677862.25338827656</v>
      </c>
      <c r="R125" s="19">
        <f>Data!I122</f>
        <v>4.2126499833321351E-3</v>
      </c>
      <c r="S125" s="19">
        <f t="shared" si="63"/>
        <v>3.5609422550729084E-4</v>
      </c>
      <c r="T125" s="19">
        <f t="shared" si="42"/>
        <v>1.8870459069860776E-2</v>
      </c>
      <c r="U125" s="21">
        <f t="shared" si="43"/>
        <v>3684719.0543380505</v>
      </c>
      <c r="W125" s="19">
        <f>Data!K122</f>
        <v>8.0189257621790713E-3</v>
      </c>
      <c r="X125" s="19">
        <f t="shared" si="64"/>
        <v>4.5861737565798197E-4</v>
      </c>
      <c r="Y125" s="19">
        <f t="shared" si="44"/>
        <v>2.141535373646632E-2</v>
      </c>
      <c r="Z125" s="21">
        <f t="shared" si="45"/>
        <v>-1003162.7754395466</v>
      </c>
      <c r="AB125" s="19">
        <f>Data!M122</f>
        <v>8.2675899784537769E-3</v>
      </c>
      <c r="AC125" s="20">
        <f t="shared" si="65"/>
        <v>5.1560864714255469E-4</v>
      </c>
      <c r="AD125" s="20">
        <f t="shared" si="46"/>
        <v>2.2707017574806136E-2</v>
      </c>
      <c r="AE125" s="21">
        <f t="shared" si="47"/>
        <v>2360974.4452962163</v>
      </c>
      <c r="AG125" s="19">
        <f>Data!O122</f>
        <v>1.0411548583380016E-2</v>
      </c>
      <c r="AH125" s="19">
        <f t="shared" si="66"/>
        <v>3.2169398617195243E-4</v>
      </c>
      <c r="AI125" s="19">
        <f t="shared" si="48"/>
        <v>1.7935829676152492E-2</v>
      </c>
      <c r="AJ125" s="21">
        <f t="shared" si="49"/>
        <v>256378.77488844411</v>
      </c>
      <c r="AL125" s="19">
        <f>Data!Q122</f>
        <v>2.0828787464299749E-2</v>
      </c>
      <c r="AM125" s="19">
        <f t="shared" si="67"/>
        <v>1.2713846276521713E-3</v>
      </c>
      <c r="AN125" s="19">
        <f t="shared" si="50"/>
        <v>3.5656480864664296E-2</v>
      </c>
      <c r="AO125" s="21">
        <f t="shared" si="51"/>
        <v>929336.66060320567</v>
      </c>
      <c r="AQ125" s="19">
        <f>Data!S122</f>
        <v>-9.0587078780591437E-3</v>
      </c>
      <c r="AR125" s="20">
        <f t="shared" si="68"/>
        <v>2.6379267205333523E-4</v>
      </c>
      <c r="AS125" s="20">
        <f t="shared" si="52"/>
        <v>1.6241695479639287E-2</v>
      </c>
      <c r="AT125" s="21">
        <f t="shared" si="53"/>
        <v>1683435.128957371</v>
      </c>
      <c r="AV125" s="19">
        <f>Data!U122</f>
        <v>1.6121480178260216E-2</v>
      </c>
      <c r="AW125" s="19">
        <f t="shared" si="69"/>
        <v>3.6911511566442567E-4</v>
      </c>
      <c r="AX125" s="19">
        <f t="shared" si="54"/>
        <v>1.9212368819706373E-2</v>
      </c>
      <c r="AY125" s="21">
        <f t="shared" si="55"/>
        <v>-4218447.4337004265</v>
      </c>
      <c r="BA125" s="19">
        <f>Data!W122</f>
        <v>1.1727685616852225E-2</v>
      </c>
      <c r="BB125" s="19">
        <f t="shared" si="70"/>
        <v>2.4329571959737125E-4</v>
      </c>
      <c r="BC125" s="19">
        <f t="shared" si="56"/>
        <v>1.559793959461862E-2</v>
      </c>
      <c r="BD125" s="21">
        <f t="shared" si="57"/>
        <v>9076112.8875560183</v>
      </c>
      <c r="BF125" s="21">
        <f t="shared" si="58"/>
        <v>5003216.7836440913</v>
      </c>
      <c r="BH125" s="21">
        <f t="shared" si="59"/>
        <v>-3216.7836440913379</v>
      </c>
    </row>
    <row r="126" spans="2:60" x14ac:dyDescent="0.2">
      <c r="B126" s="20">
        <v>122</v>
      </c>
      <c r="C126" s="24">
        <f>'Portfolio Selection'!B123</f>
        <v>-2.1446416911933955E-2</v>
      </c>
      <c r="D126" s="25">
        <f t="shared" si="60"/>
        <v>2.3202595424536861E-4</v>
      </c>
      <c r="E126" s="26">
        <f t="shared" si="36"/>
        <v>1.5232398177744981E-2</v>
      </c>
      <c r="F126" s="19">
        <f t="shared" si="37"/>
        <v>-6965136.7035210198</v>
      </c>
      <c r="H126">
        <f>Data!E123</f>
        <v>-3.7238309713126833E-2</v>
      </c>
      <c r="I126" s="19">
        <f t="shared" si="61"/>
        <v>7.2924807004283302E-4</v>
      </c>
      <c r="J126" s="19">
        <f t="shared" si="38"/>
        <v>2.7004593498937048E-2</v>
      </c>
      <c r="K126" s="19">
        <f t="shared" si="39"/>
        <v>365237.19420815242</v>
      </c>
      <c r="M126" s="19">
        <f>Data!G123</f>
        <v>-1.5459054151995045E-2</v>
      </c>
      <c r="N126" s="19">
        <f t="shared" si="62"/>
        <v>2.1015413940862971E-4</v>
      </c>
      <c r="O126" s="19">
        <f t="shared" si="40"/>
        <v>1.4496694085502035E-2</v>
      </c>
      <c r="P126" s="21">
        <f t="shared" si="41"/>
        <v>-655372.99501020357</v>
      </c>
      <c r="R126" s="19">
        <f>Data!I123</f>
        <v>-1.1096155236182665E-2</v>
      </c>
      <c r="S126" s="19">
        <f t="shared" si="63"/>
        <v>3.3579335716977745E-4</v>
      </c>
      <c r="T126" s="19">
        <f t="shared" si="42"/>
        <v>1.832466526760523E-2</v>
      </c>
      <c r="U126" s="21">
        <f t="shared" si="43"/>
        <v>3577631.0530843777</v>
      </c>
      <c r="W126" s="19">
        <f>Data!K123</f>
        <v>-2.9586440070145933E-2</v>
      </c>
      <c r="X126" s="19">
        <f t="shared" si="64"/>
        <v>4.3495852334126338E-4</v>
      </c>
      <c r="Y126" s="19">
        <f t="shared" si="44"/>
        <v>2.085565926412453E-2</v>
      </c>
      <c r="Z126" s="21">
        <f t="shared" si="45"/>
        <v>-914771.50597647997</v>
      </c>
      <c r="AB126" s="19">
        <f>Data!M123</f>
        <v>-2.2480139435410301E-3</v>
      </c>
      <c r="AC126" s="20">
        <f t="shared" si="65"/>
        <v>4.8877331095711115E-4</v>
      </c>
      <c r="AD126" s="20">
        <f t="shared" si="46"/>
        <v>2.2108218176893207E-2</v>
      </c>
      <c r="AE126" s="21">
        <f t="shared" si="47"/>
        <v>2325461.4057426611</v>
      </c>
      <c r="AG126" s="19">
        <f>Data!O123</f>
        <v>-2.6367453662854576E-2</v>
      </c>
      <c r="AH126" s="19">
        <f t="shared" si="66"/>
        <v>3.0889636763588025E-4</v>
      </c>
      <c r="AI126" s="19">
        <f t="shared" si="48"/>
        <v>1.7575447864446592E-2</v>
      </c>
      <c r="AJ126" s="21">
        <f t="shared" si="49"/>
        <v>246588.97191350927</v>
      </c>
      <c r="AL126" s="19">
        <f>Data!Q123</f>
        <v>-3.7914366472959336E-2</v>
      </c>
      <c r="AM126" s="19">
        <f t="shared" si="67"/>
        <v>1.2211318532270193E-3</v>
      </c>
      <c r="AN126" s="19">
        <f t="shared" si="50"/>
        <v>3.4944697068754499E-2</v>
      </c>
      <c r="AO126" s="21">
        <f t="shared" si="51"/>
        <v>877321.72898141027</v>
      </c>
      <c r="AQ126" s="19">
        <f>Data!S123</f>
        <v>-2.9569144439769355E-2</v>
      </c>
      <c r="AR126" s="20">
        <f t="shared" si="68"/>
        <v>2.5288872303533575E-4</v>
      </c>
      <c r="AS126" s="20">
        <f t="shared" si="52"/>
        <v>1.5902475374460913E-2</v>
      </c>
      <c r="AT126" s="21">
        <f t="shared" si="53"/>
        <v>1633606.4014310122</v>
      </c>
      <c r="AV126" s="19">
        <f>Data!U123</f>
        <v>-1.4023142555005873E-2</v>
      </c>
      <c r="AW126" s="19">
        <f t="shared" si="69"/>
        <v>3.6256233611284234E-4</v>
      </c>
      <c r="AX126" s="19">
        <f t="shared" si="54"/>
        <v>1.9041069720812494E-2</v>
      </c>
      <c r="AY126" s="21">
        <f t="shared" si="55"/>
        <v>-4001324.7587544895</v>
      </c>
      <c r="BA126" s="19">
        <f>Data!W123</f>
        <v>-1.6655259666033602E-2</v>
      </c>
      <c r="BB126" s="19">
        <f t="shared" si="70"/>
        <v>2.3695029301719231E-4</v>
      </c>
      <c r="BC126" s="19">
        <f t="shared" si="56"/>
        <v>1.5393189825932515E-2</v>
      </c>
      <c r="BD126" s="21">
        <f t="shared" si="57"/>
        <v>8705429.61025404</v>
      </c>
      <c r="BF126" s="21">
        <f t="shared" si="58"/>
        <v>5194670.4023529701</v>
      </c>
      <c r="BH126" s="21">
        <f t="shared" si="59"/>
        <v>-194670.40235297009</v>
      </c>
    </row>
    <row r="127" spans="2:60" x14ac:dyDescent="0.2">
      <c r="B127" s="20">
        <v>123</v>
      </c>
      <c r="C127" s="24">
        <f>'Portfolio Selection'!B124</f>
        <v>2.3801178005371848E-2</v>
      </c>
      <c r="D127" s="25">
        <f t="shared" si="60"/>
        <v>2.4570132489227571E-4</v>
      </c>
      <c r="E127" s="26">
        <f t="shared" si="36"/>
        <v>1.5674862834879153E-2</v>
      </c>
      <c r="F127" s="19">
        <f t="shared" si="37"/>
        <v>-7880908.7432061303</v>
      </c>
      <c r="H127">
        <f>Data!E124</f>
        <v>6.7729285686088706E-4</v>
      </c>
      <c r="I127" s="19">
        <f t="shared" si="61"/>
        <v>7.6869468845770848E-4</v>
      </c>
      <c r="J127" s="19">
        <f t="shared" si="38"/>
        <v>2.772534379331857E-2</v>
      </c>
      <c r="K127" s="19">
        <f t="shared" si="39"/>
        <v>380631.61808965995</v>
      </c>
      <c r="M127" s="19">
        <f>Data!G124</f>
        <v>1.5224224054947211E-2</v>
      </c>
      <c r="N127" s="19">
        <f t="shared" si="62"/>
        <v>2.1188383236057083E-4</v>
      </c>
      <c r="O127" s="19">
        <f t="shared" si="40"/>
        <v>1.4556230018812248E-2</v>
      </c>
      <c r="P127" s="21">
        <f t="shared" si="41"/>
        <v>-684146.76560914482</v>
      </c>
      <c r="R127" s="19">
        <f>Data!I124</f>
        <v>-2.3438580764042025E-2</v>
      </c>
      <c r="S127" s="19">
        <f t="shared" si="63"/>
        <v>3.2303323540111865E-4</v>
      </c>
      <c r="T127" s="19">
        <f t="shared" si="42"/>
        <v>1.7973125365420412E-2</v>
      </c>
      <c r="U127" s="21">
        <f t="shared" si="43"/>
        <v>3487368.1625688742</v>
      </c>
      <c r="W127" s="19">
        <f>Data!K124</f>
        <v>2.4782694830932369E-2</v>
      </c>
      <c r="X127" s="19">
        <f t="shared" si="64"/>
        <v>4.6138245810224779E-4</v>
      </c>
      <c r="Y127" s="19">
        <f t="shared" si="44"/>
        <v>2.1479815131938352E-2</v>
      </c>
      <c r="Z127" s="21">
        <f t="shared" si="45"/>
        <v>-1041579.9962892731</v>
      </c>
      <c r="AB127" s="19">
        <f>Data!M124</f>
        <v>1.0447881779092822E-2</v>
      </c>
      <c r="AC127" s="20">
        <f t="shared" si="65"/>
        <v>4.5975012630110573E-4</v>
      </c>
      <c r="AD127" s="20">
        <f t="shared" si="46"/>
        <v>2.1441784587601511E-2</v>
      </c>
      <c r="AE127" s="21">
        <f t="shared" si="47"/>
        <v>2370365.3496307768</v>
      </c>
      <c r="AG127" s="19">
        <f>Data!O124</f>
        <v>2.6626146162650733E-2</v>
      </c>
      <c r="AH127" s="19">
        <f t="shared" si="66"/>
        <v>3.3207714233749445E-4</v>
      </c>
      <c r="AI127" s="19">
        <f t="shared" si="48"/>
        <v>1.822298390323315E-2</v>
      </c>
      <c r="AJ127" s="21">
        <f t="shared" si="49"/>
        <v>260522.1727721043</v>
      </c>
      <c r="AL127" s="19">
        <f>Data!Q124</f>
        <v>3.690840309336399E-2</v>
      </c>
      <c r="AM127" s="19">
        <f t="shared" si="67"/>
        <v>1.2341138931361499E-3</v>
      </c>
      <c r="AN127" s="19">
        <f t="shared" si="50"/>
        <v>3.512995720373354E-2</v>
      </c>
      <c r="AO127" s="21">
        <f t="shared" si="51"/>
        <v>943873.28942902468</v>
      </c>
      <c r="AQ127" s="19">
        <f>Data!S124</f>
        <v>1.5381903979751116E-2</v>
      </c>
      <c r="AR127" s="20">
        <f t="shared" si="68"/>
        <v>2.9017545782721222E-4</v>
      </c>
      <c r="AS127" s="20">
        <f t="shared" si="52"/>
        <v>1.7034537206135431E-2</v>
      </c>
      <c r="AT127" s="21">
        <f t="shared" si="53"/>
        <v>1739353.049741941</v>
      </c>
      <c r="AV127" s="19">
        <f>Data!U124</f>
        <v>2.581144088857543E-2</v>
      </c>
      <c r="AW127" s="19">
        <f t="shared" si="69"/>
        <v>3.5260750757315279E-4</v>
      </c>
      <c r="AX127" s="19">
        <f t="shared" si="54"/>
        <v>1.8777846191007978E-2</v>
      </c>
      <c r="AY127" s="21">
        <f t="shared" si="55"/>
        <v>-4292234.5497603659</v>
      </c>
      <c r="BA127" s="19">
        <f>Data!W124</f>
        <v>1.660896702145425E-2</v>
      </c>
      <c r="BB127" s="19">
        <f t="shared" si="70"/>
        <v>2.3937713590874111E-4</v>
      </c>
      <c r="BC127" s="19">
        <f t="shared" si="56"/>
        <v>1.5471817472706336E-2</v>
      </c>
      <c r="BD127" s="21">
        <f t="shared" si="57"/>
        <v>9141123.5691395588</v>
      </c>
      <c r="BF127" s="21">
        <f t="shared" si="58"/>
        <v>4424367.1565070255</v>
      </c>
      <c r="BH127" s="21">
        <f t="shared" si="59"/>
        <v>575632.84349297453</v>
      </c>
    </row>
    <row r="128" spans="2:60" x14ac:dyDescent="0.2">
      <c r="B128" s="20">
        <v>124</v>
      </c>
      <c r="C128" s="24">
        <f>'Portfolio Selection'!B125</f>
        <v>-1.9620295095777785E-3</v>
      </c>
      <c r="D128" s="25">
        <f t="shared" si="60"/>
        <v>2.6494900986534297E-4</v>
      </c>
      <c r="E128" s="26">
        <f t="shared" si="36"/>
        <v>1.6277254371218231E-2</v>
      </c>
      <c r="F128" s="19">
        <f t="shared" si="37"/>
        <v>-7368014.877132575</v>
      </c>
      <c r="H128">
        <f>Data!E125</f>
        <v>-2.3725346462431835E-3</v>
      </c>
      <c r="I128" s="19">
        <f t="shared" si="61"/>
        <v>7.2260053068708315E-4</v>
      </c>
      <c r="J128" s="19">
        <f t="shared" si="38"/>
        <v>2.6881230081361292E-2</v>
      </c>
      <c r="K128" s="19">
        <f t="shared" si="39"/>
        <v>379395.48666026437</v>
      </c>
      <c r="M128" s="19">
        <f>Data!G125</f>
        <v>2.8923446410109039E-3</v>
      </c>
      <c r="N128" s="19">
        <f t="shared" si="62"/>
        <v>2.1307742230345056E-4</v>
      </c>
      <c r="O128" s="19">
        <f t="shared" si="40"/>
        <v>1.4597171722749944E-2</v>
      </c>
      <c r="P128" s="21">
        <f t="shared" si="41"/>
        <v>-672598.62140281603</v>
      </c>
      <c r="R128" s="19">
        <f>Data!I125</f>
        <v>4.1253453105729943E-3</v>
      </c>
      <c r="S128" s="19">
        <f t="shared" si="63"/>
        <v>3.3661326537100277E-4</v>
      </c>
      <c r="T128" s="19">
        <f t="shared" si="42"/>
        <v>1.834702333816041E-2</v>
      </c>
      <c r="U128" s="21">
        <f t="shared" si="43"/>
        <v>3684927.1480932883</v>
      </c>
      <c r="W128" s="19">
        <f>Data!K125</f>
        <v>2.8050145241861201E-3</v>
      </c>
      <c r="X128" s="19">
        <f t="shared" si="64"/>
        <v>4.7055042840110021E-4</v>
      </c>
      <c r="Y128" s="19">
        <f t="shared" si="44"/>
        <v>2.169217435853539E-2</v>
      </c>
      <c r="Z128" s="21">
        <f t="shared" si="45"/>
        <v>-991078.50625964464</v>
      </c>
      <c r="AB128" s="19">
        <f>Data!M125</f>
        <v>7.4206127919222763E-4</v>
      </c>
      <c r="AC128" s="20">
        <f t="shared" si="65"/>
        <v>4.3871461274323336E-4</v>
      </c>
      <c r="AD128" s="20">
        <f t="shared" si="46"/>
        <v>2.0945515337256169E-2</v>
      </c>
      <c r="AE128" s="21">
        <f t="shared" si="47"/>
        <v>2335915.2703800378</v>
      </c>
      <c r="AG128" s="19">
        <f>Data!O125</f>
        <v>1.1640703554926988E-3</v>
      </c>
      <c r="AH128" s="19">
        <f t="shared" si="66"/>
        <v>3.546896133657352E-4</v>
      </c>
      <c r="AI128" s="19">
        <f t="shared" si="48"/>
        <v>1.8833205074169801E-2</v>
      </c>
      <c r="AJ128" s="21">
        <f t="shared" si="49"/>
        <v>253938.39930039091</v>
      </c>
      <c r="AL128" s="19">
        <f>Data!Q125</f>
        <v>-2.8070285811406814E-2</v>
      </c>
      <c r="AM128" s="19">
        <f t="shared" si="67"/>
        <v>1.2418008726821153E-3</v>
      </c>
      <c r="AN128" s="19">
        <f t="shared" si="50"/>
        <v>3.5239195119669171E-2</v>
      </c>
      <c r="AO128" s="21">
        <f t="shared" si="51"/>
        <v>886309.6405127485</v>
      </c>
      <c r="AQ128" s="19">
        <f>Data!S125</f>
        <v>4.074311702623244E-3</v>
      </c>
      <c r="AR128" s="20">
        <f t="shared" si="68"/>
        <v>2.8696110856011648E-4</v>
      </c>
      <c r="AS128" s="20">
        <f t="shared" si="52"/>
        <v>1.6939926462653739E-2</v>
      </c>
      <c r="AT128" s="21">
        <f t="shared" si="53"/>
        <v>1713993.1927663747</v>
      </c>
      <c r="AV128" s="19">
        <f>Data!U125</f>
        <v>-6.9046896871719065E-3</v>
      </c>
      <c r="AW128" s="19">
        <f t="shared" si="69"/>
        <v>3.7142488596342906E-4</v>
      </c>
      <c r="AX128" s="19">
        <f t="shared" si="54"/>
        <v>1.9272386618253305E-2</v>
      </c>
      <c r="AY128" s="21">
        <f t="shared" si="55"/>
        <v>-4053442.2679977436</v>
      </c>
      <c r="BA128" s="19">
        <f>Data!W125</f>
        <v>1.2585765195419756E-3</v>
      </c>
      <c r="BB128" s="19">
        <f t="shared" si="70"/>
        <v>2.4156597488540193E-4</v>
      </c>
      <c r="BC128" s="19">
        <f t="shared" si="56"/>
        <v>1.5542392830108302E-2</v>
      </c>
      <c r="BD128" s="21">
        <f t="shared" si="57"/>
        <v>8940502.8003157135</v>
      </c>
      <c r="BF128" s="21">
        <f t="shared" si="58"/>
        <v>5109847.6652360391</v>
      </c>
      <c r="BH128" s="21">
        <f t="shared" si="59"/>
        <v>-109847.66523603909</v>
      </c>
    </row>
    <row r="129" spans="2:60" x14ac:dyDescent="0.2">
      <c r="B129" s="20">
        <v>125</v>
      </c>
      <c r="C129" s="24">
        <f>'Portfolio Selection'!B126</f>
        <v>-2.7530506674185509E-3</v>
      </c>
      <c r="D129" s="25">
        <f t="shared" si="60"/>
        <v>2.4928304286120964E-4</v>
      </c>
      <c r="E129" s="26">
        <f t="shared" si="36"/>
        <v>1.5788699847080812E-2</v>
      </c>
      <c r="F129" s="19">
        <f t="shared" si="37"/>
        <v>-7351169.3756470205</v>
      </c>
      <c r="H129">
        <f>Data!E126</f>
        <v>-2.5779053178036061E-2</v>
      </c>
      <c r="I129" s="19">
        <f t="shared" si="61"/>
        <v>6.7958223408471556E-4</v>
      </c>
      <c r="J129" s="19">
        <f t="shared" si="38"/>
        <v>2.606879809436399E-2</v>
      </c>
      <c r="K129" s="19">
        <f t="shared" si="39"/>
        <v>369516.12074157788</v>
      </c>
      <c r="M129" s="19">
        <f>Data!G126</f>
        <v>-7.6004943702048279E-3</v>
      </c>
      <c r="N129" s="19">
        <f t="shared" si="62"/>
        <v>2.0079471641658661E-4</v>
      </c>
      <c r="O129" s="19">
        <f t="shared" si="40"/>
        <v>1.4170205235513938E-2</v>
      </c>
      <c r="P129" s="21">
        <f t="shared" si="41"/>
        <v>-662592.92512901116</v>
      </c>
      <c r="R129" s="19">
        <f>Data!I126</f>
        <v>-1.0053595431619029E-2</v>
      </c>
      <c r="S129" s="19">
        <f t="shared" si="63"/>
        <v>3.1743757788463061E-4</v>
      </c>
      <c r="T129" s="19">
        <f t="shared" si="42"/>
        <v>1.7816777988307275E-2</v>
      </c>
      <c r="U129" s="21">
        <f t="shared" si="43"/>
        <v>3582961.6385439322</v>
      </c>
      <c r="W129" s="19">
        <f>Data!K126</f>
        <v>-9.2463012177387491E-3</v>
      </c>
      <c r="X129" s="19">
        <f t="shared" si="64"/>
        <v>4.4278948908588786E-4</v>
      </c>
      <c r="Y129" s="19">
        <f t="shared" si="44"/>
        <v>2.1042563747934513E-2</v>
      </c>
      <c r="Z129" s="21">
        <f t="shared" si="45"/>
        <v>-963042.98451142444</v>
      </c>
      <c r="AB129" s="19">
        <f>Data!M126</f>
        <v>-1.1189943058284959E-2</v>
      </c>
      <c r="AC129" s="20">
        <f t="shared" si="65"/>
        <v>4.1242477527516388E-4</v>
      </c>
      <c r="AD129" s="20">
        <f t="shared" si="46"/>
        <v>2.0308244022444775E-2</v>
      </c>
      <c r="AE129" s="21">
        <f t="shared" si="47"/>
        <v>2291203.1957747685</v>
      </c>
      <c r="AG129" s="19">
        <f>Data!O126</f>
        <v>-9.3520791939032538E-3</v>
      </c>
      <c r="AH129" s="19">
        <f t="shared" si="66"/>
        <v>3.3348954015134327E-4</v>
      </c>
      <c r="AI129" s="19">
        <f t="shared" si="48"/>
        <v>1.8261695982338094E-2</v>
      </c>
      <c r="AJ129" s="21">
        <f t="shared" si="49"/>
        <v>251238.09897975301</v>
      </c>
      <c r="AL129" s="19">
        <f>Data!Q126</f>
        <v>-5.5880417543123534E-2</v>
      </c>
      <c r="AM129" s="19">
        <f t="shared" si="67"/>
        <v>1.2145692770532323E-3</v>
      </c>
      <c r="AN129" s="19">
        <f t="shared" si="50"/>
        <v>3.4850671113383636E-2</v>
      </c>
      <c r="AO129" s="21">
        <f t="shared" si="51"/>
        <v>861165.5922815688</v>
      </c>
      <c r="AQ129" s="19">
        <f>Data!S126</f>
        <v>-1.8735613348657389E-2</v>
      </c>
      <c r="AR129" s="20">
        <f t="shared" si="68"/>
        <v>2.7073944299751745E-4</v>
      </c>
      <c r="AS129" s="20">
        <f t="shared" si="52"/>
        <v>1.6454161874660082E-2</v>
      </c>
      <c r="AT129" s="21">
        <f t="shared" si="53"/>
        <v>1661197.3478774792</v>
      </c>
      <c r="AV129" s="19">
        <f>Data!U126</f>
        <v>-1.176073877232413E-2</v>
      </c>
      <c r="AW129" s="19">
        <f t="shared" si="69"/>
        <v>3.5199987718619161E-4</v>
      </c>
      <c r="AX129" s="19">
        <f t="shared" si="54"/>
        <v>1.8761659766294441E-2</v>
      </c>
      <c r="AY129" s="21">
        <f t="shared" si="55"/>
        <v>-4016430.6663560211</v>
      </c>
      <c r="BA129" s="19">
        <f>Data!W126</f>
        <v>-2.3672364172035623E-2</v>
      </c>
      <c r="BB129" s="19">
        <f t="shared" si="70"/>
        <v>2.2716705728361035E-4</v>
      </c>
      <c r="BC129" s="19">
        <f t="shared" si="56"/>
        <v>1.5072062144365328E-2</v>
      </c>
      <c r="BD129" s="21">
        <f t="shared" si="57"/>
        <v>8606662.9590030704</v>
      </c>
      <c r="BF129" s="21">
        <f t="shared" si="58"/>
        <v>4630709.0015586726</v>
      </c>
      <c r="BH129" s="21">
        <f t="shared" si="59"/>
        <v>369290.99844132736</v>
      </c>
    </row>
    <row r="130" spans="2:60" x14ac:dyDescent="0.2">
      <c r="B130" s="20">
        <v>126</v>
      </c>
      <c r="C130" s="24">
        <f>'Portfolio Selection'!B127</f>
        <v>1.4661665148354486E-2</v>
      </c>
      <c r="D130" s="25">
        <f t="shared" si="60"/>
        <v>2.3478081756817947E-4</v>
      </c>
      <c r="E130" s="26">
        <f t="shared" si="36"/>
        <v>1.5322559106369258E-2</v>
      </c>
      <c r="F130" s="19">
        <f t="shared" si="37"/>
        <v>-7705175.205404209</v>
      </c>
      <c r="H130">
        <f>Data!E127</f>
        <v>9.3572147666120473E-3</v>
      </c>
      <c r="I130" s="19">
        <f t="shared" si="61"/>
        <v>6.7868087500499335E-4</v>
      </c>
      <c r="J130" s="19">
        <f t="shared" si="38"/>
        <v>2.6051504275281176E-2</v>
      </c>
      <c r="K130" s="19">
        <f t="shared" si="39"/>
        <v>384303.67108476977</v>
      </c>
      <c r="M130" s="19">
        <f>Data!G127</f>
        <v>1.6382345268984952E-2</v>
      </c>
      <c r="N130" s="19">
        <f t="shared" si="62"/>
        <v>1.9221308431188234E-4</v>
      </c>
      <c r="O130" s="19">
        <f t="shared" si="40"/>
        <v>1.3864093346190451E-2</v>
      </c>
      <c r="P130" s="21">
        <f t="shared" si="41"/>
        <v>-685995.94524537062</v>
      </c>
      <c r="R130" s="19">
        <f>Data!I127</f>
        <v>7.0153528535307598E-3</v>
      </c>
      <c r="S130" s="19">
        <f t="shared" si="63"/>
        <v>3.04455810077713E-4</v>
      </c>
      <c r="T130" s="19">
        <f t="shared" si="42"/>
        <v>1.7448662128590631E-2</v>
      </c>
      <c r="U130" s="21">
        <f t="shared" si="43"/>
        <v>3707824.4335272941</v>
      </c>
      <c r="W130" s="19">
        <f>Data!K127</f>
        <v>8.4458619431100543E-3</v>
      </c>
      <c r="X130" s="19">
        <f t="shared" si="64"/>
        <v>4.2135176491328401E-4</v>
      </c>
      <c r="Y130" s="19">
        <f t="shared" si="44"/>
        <v>2.052685472529301E-2</v>
      </c>
      <c r="Z130" s="21">
        <f t="shared" si="45"/>
        <v>-1004987.0561576176</v>
      </c>
      <c r="AB130" s="19">
        <f>Data!M127</f>
        <v>-1.5117431436452932E-2</v>
      </c>
      <c r="AC130" s="20">
        <f t="shared" si="65"/>
        <v>3.9519217829751363E-4</v>
      </c>
      <c r="AD130" s="20">
        <f t="shared" si="46"/>
        <v>1.9879441096205739E-2</v>
      </c>
      <c r="AE130" s="21">
        <f t="shared" si="47"/>
        <v>2275233.8199253199</v>
      </c>
      <c r="AG130" s="19">
        <f>Data!O127</f>
        <v>-4.5774776338651617E-3</v>
      </c>
      <c r="AH130" s="19">
        <f t="shared" si="66"/>
        <v>3.1872785085720494E-4</v>
      </c>
      <c r="AI130" s="19">
        <f t="shared" si="48"/>
        <v>1.785295076051029E-2</v>
      </c>
      <c r="AJ130" s="21">
        <f t="shared" si="49"/>
        <v>252441.23535742739</v>
      </c>
      <c r="AL130" s="19">
        <f>Data!Q127</f>
        <v>1.0941170135410248E-3</v>
      </c>
      <c r="AM130" s="19">
        <f t="shared" si="67"/>
        <v>1.3290523843176682E-3</v>
      </c>
      <c r="AN130" s="19">
        <f t="shared" si="50"/>
        <v>3.6456170730312147E-2</v>
      </c>
      <c r="AO130" s="21">
        <f t="shared" si="51"/>
        <v>912068.09745501133</v>
      </c>
      <c r="AQ130" s="19">
        <f>Data!S127</f>
        <v>6.1946981118522274E-3</v>
      </c>
      <c r="AR130" s="20">
        <f t="shared" si="68"/>
        <v>2.7555646887068977E-4</v>
      </c>
      <c r="AS130" s="20">
        <f t="shared" si="52"/>
        <v>1.6599893640342693E-2</v>
      </c>
      <c r="AT130" s="21">
        <f t="shared" si="53"/>
        <v>1719071.5972745209</v>
      </c>
      <c r="AV130" s="19">
        <f>Data!U127</f>
        <v>1.7589688597427832E-2</v>
      </c>
      <c r="AW130" s="19">
        <f t="shared" si="69"/>
        <v>3.3917878314327097E-4</v>
      </c>
      <c r="AX130" s="19">
        <f t="shared" si="54"/>
        <v>1.841680708329408E-2</v>
      </c>
      <c r="AY130" s="21">
        <f t="shared" si="55"/>
        <v>-4234428.4608100262</v>
      </c>
      <c r="BA130" s="19">
        <f>Data!W127</f>
        <v>8.7893599599871159E-3</v>
      </c>
      <c r="BB130" s="19">
        <f t="shared" si="70"/>
        <v>2.4715988337620232E-4</v>
      </c>
      <c r="BC130" s="19">
        <f t="shared" si="56"/>
        <v>1.5721319390439286E-2</v>
      </c>
      <c r="BD130" s="21">
        <f t="shared" si="57"/>
        <v>9037141.4681005608</v>
      </c>
      <c r="BF130" s="21">
        <f t="shared" si="58"/>
        <v>4657497.6551076807</v>
      </c>
      <c r="BH130" s="21">
        <f t="shared" si="59"/>
        <v>342502.34489231929</v>
      </c>
    </row>
    <row r="131" spans="2:60" x14ac:dyDescent="0.2">
      <c r="B131" s="20">
        <v>127</v>
      </c>
      <c r="C131" s="24">
        <f>'Portfolio Selection'!B128</f>
        <v>-1.5055479645062785E-2</v>
      </c>
      <c r="D131" s="25">
        <f t="shared" si="60"/>
        <v>2.3359183400943707E-4</v>
      </c>
      <c r="E131" s="26">
        <f t="shared" si="36"/>
        <v>1.5283711395123798E-2</v>
      </c>
      <c r="F131" s="19">
        <f t="shared" si="37"/>
        <v>-7097471.7066759216</v>
      </c>
      <c r="H131">
        <f>Data!E128</f>
        <v>-7.9653942271818903E-3</v>
      </c>
      <c r="I131" s="19">
        <f t="shared" si="61"/>
        <v>6.432134705960038E-4</v>
      </c>
      <c r="J131" s="19">
        <f t="shared" si="38"/>
        <v>2.5361653546170915E-2</v>
      </c>
      <c r="K131" s="19">
        <f t="shared" si="39"/>
        <v>376918.44827775023</v>
      </c>
      <c r="M131" s="19">
        <f>Data!G128</f>
        <v>-5.0421215273083325E-3</v>
      </c>
      <c r="N131" s="19">
        <f t="shared" si="62"/>
        <v>1.9678317344390343E-4</v>
      </c>
      <c r="O131" s="19">
        <f t="shared" si="40"/>
        <v>1.4027942594832053E-2</v>
      </c>
      <c r="P131" s="21">
        <f t="shared" si="41"/>
        <v>-665003.19568934874</v>
      </c>
      <c r="R131" s="19">
        <f>Data!I128</f>
        <v>-4.4288180510984668E-3</v>
      </c>
      <c r="S131" s="19">
        <f t="shared" si="63"/>
        <v>2.8914137201262272E-4</v>
      </c>
      <c r="T131" s="19">
        <f t="shared" si="42"/>
        <v>1.700415749199656E-2</v>
      </c>
      <c r="U131" s="21">
        <f t="shared" si="43"/>
        <v>3622219.3473807098</v>
      </c>
      <c r="W131" s="19">
        <f>Data!K128</f>
        <v>-3.9621209355776489E-2</v>
      </c>
      <c r="X131" s="19">
        <f t="shared" si="64"/>
        <v>4.0035061405621148E-4</v>
      </c>
      <c r="Y131" s="19">
        <f t="shared" si="44"/>
        <v>2.0008763431462011E-2</v>
      </c>
      <c r="Z131" s="21">
        <f t="shared" si="45"/>
        <v>-887088.71947730449</v>
      </c>
      <c r="AB131" s="19">
        <f>Data!M128</f>
        <v>-6.8781434575675244E-3</v>
      </c>
      <c r="AC131" s="20">
        <f t="shared" si="65"/>
        <v>3.8519285159381415E-4</v>
      </c>
      <c r="AD131" s="20">
        <f t="shared" si="46"/>
        <v>1.962633056874907E-2</v>
      </c>
      <c r="AE131" s="21">
        <f t="shared" si="47"/>
        <v>2306493.9581686496</v>
      </c>
      <c r="AG131" s="19">
        <f>Data!O128</f>
        <v>-1.0675548314839751E-2</v>
      </c>
      <c r="AH131" s="19">
        <f t="shared" si="66"/>
        <v>3.0086137789508478E-4</v>
      </c>
      <c r="AI131" s="19">
        <f t="shared" si="48"/>
        <v>1.7345356090178281E-2</v>
      </c>
      <c r="AJ131" s="21">
        <f t="shared" si="49"/>
        <v>250751.81292518842</v>
      </c>
      <c r="AL131" s="19">
        <f>Data!Q128</f>
        <v>-2.6033107541743088E-2</v>
      </c>
      <c r="AM131" s="19">
        <f t="shared" si="67"/>
        <v>1.2493810667809672E-3</v>
      </c>
      <c r="AN131" s="19">
        <f t="shared" si="50"/>
        <v>3.5346584938024311E-2</v>
      </c>
      <c r="AO131" s="21">
        <f t="shared" si="51"/>
        <v>888181.1087050807</v>
      </c>
      <c r="AQ131" s="19">
        <f>Data!S128</f>
        <v>-1.7606906071101637E-2</v>
      </c>
      <c r="AR131" s="20">
        <f t="shared" si="68"/>
        <v>2.6132553782026751E-4</v>
      </c>
      <c r="AS131" s="20">
        <f t="shared" si="52"/>
        <v>1.6165566424356046E-2</v>
      </c>
      <c r="AT131" s="21">
        <f t="shared" si="53"/>
        <v>1663092.0169502115</v>
      </c>
      <c r="AV131" s="19">
        <f>Data!U128</f>
        <v>1.0752677018270089E-4</v>
      </c>
      <c r="AW131" s="19">
        <f t="shared" si="69"/>
        <v>3.3739188485194371E-4</v>
      </c>
      <c r="AX131" s="19">
        <f t="shared" si="54"/>
        <v>1.836823031355889E-2</v>
      </c>
      <c r="AY131" s="21">
        <f t="shared" si="55"/>
        <v>-4103619.8810353191</v>
      </c>
      <c r="BA131" s="19">
        <f>Data!W128</f>
        <v>-9.4101832380058103E-3</v>
      </c>
      <c r="BB131" s="19">
        <f t="shared" si="70"/>
        <v>2.3696546128400365E-4</v>
      </c>
      <c r="BC131" s="19">
        <f t="shared" si="56"/>
        <v>1.5393682512121771E-2</v>
      </c>
      <c r="BD131" s="21">
        <f t="shared" si="57"/>
        <v>8800570.7908950411</v>
      </c>
      <c r="BF131" s="21">
        <f t="shared" si="58"/>
        <v>5155043.9804247376</v>
      </c>
      <c r="BH131" s="21">
        <f t="shared" si="59"/>
        <v>-155043.98042473756</v>
      </c>
    </row>
    <row r="132" spans="2:60" x14ac:dyDescent="0.2">
      <c r="B132" s="20">
        <v>128</v>
      </c>
      <c r="C132" s="24">
        <f>'Portfolio Selection'!B129</f>
        <v>-2.7360656065572052E-2</v>
      </c>
      <c r="D132" s="25">
        <f t="shared" si="60"/>
        <v>2.3317637200944482E-4</v>
      </c>
      <c r="E132" s="26">
        <f t="shared" si="36"/>
        <v>1.5270113686853966E-2</v>
      </c>
      <c r="F132" s="19">
        <f t="shared" si="37"/>
        <v>-6845021.8482359555</v>
      </c>
      <c r="H132">
        <f>Data!E129</f>
        <v>-1.57704605520031E-2</v>
      </c>
      <c r="I132" s="19">
        <f t="shared" si="61"/>
        <v>6.0842751267190887E-4</v>
      </c>
      <c r="J132" s="19">
        <f t="shared" si="38"/>
        <v>2.4666323452673462E-2</v>
      </c>
      <c r="K132" s="19">
        <f t="shared" si="39"/>
        <v>373350.31073148694</v>
      </c>
      <c r="M132" s="19">
        <f>Data!G129</f>
        <v>-1.3702532038163278E-2</v>
      </c>
      <c r="N132" s="19">
        <f t="shared" si="62"/>
        <v>1.8650156240703798E-4</v>
      </c>
      <c r="O132" s="19">
        <f t="shared" si="40"/>
        <v>1.3656557487413802E-2</v>
      </c>
      <c r="P132" s="21">
        <f t="shared" si="41"/>
        <v>-656231.44107422058</v>
      </c>
      <c r="R132" s="19">
        <f>Data!I129</f>
        <v>-1.7544298899282926E-2</v>
      </c>
      <c r="S132" s="19">
        <f t="shared" si="63"/>
        <v>2.729697554516495E-4</v>
      </c>
      <c r="T132" s="19">
        <f t="shared" si="42"/>
        <v>1.6521796374839193E-2</v>
      </c>
      <c r="U132" s="21">
        <f t="shared" si="43"/>
        <v>3518663.8344016913</v>
      </c>
      <c r="W132" s="19">
        <f>Data!K129</f>
        <v>-4.1701681113438983E-4</v>
      </c>
      <c r="X132" s="19">
        <f t="shared" si="64"/>
        <v>4.7051999106169508E-4</v>
      </c>
      <c r="Y132" s="19">
        <f t="shared" si="44"/>
        <v>2.1691472772997576E-2</v>
      </c>
      <c r="Z132" s="21">
        <f t="shared" si="45"/>
        <v>-983756.34857682243</v>
      </c>
      <c r="AB132" s="19">
        <f>Data!M129</f>
        <v>-3.0721961115867959E-3</v>
      </c>
      <c r="AC132" s="20">
        <f t="shared" si="65"/>
        <v>3.6491981194355802E-4</v>
      </c>
      <c r="AD132" s="20">
        <f t="shared" si="46"/>
        <v>1.9102874441914705E-2</v>
      </c>
      <c r="AE132" s="21">
        <f t="shared" si="47"/>
        <v>2320952.215563294</v>
      </c>
      <c r="AG132" s="19">
        <f>Data!O129</f>
        <v>-1.9805494947283543E-2</v>
      </c>
      <c r="AH132" s="19">
        <f t="shared" si="66"/>
        <v>2.8964773513072835E-4</v>
      </c>
      <c r="AI132" s="19">
        <f t="shared" si="48"/>
        <v>1.7019040370441819E-2</v>
      </c>
      <c r="AJ132" s="21">
        <f t="shared" si="49"/>
        <v>248172.28170181066</v>
      </c>
      <c r="AL132" s="19">
        <f>Data!Q129</f>
        <v>2.0000700618482831E-2</v>
      </c>
      <c r="AM132" s="19">
        <f t="shared" si="67"/>
        <v>1.2150815640709068E-3</v>
      </c>
      <c r="AN132" s="19">
        <f t="shared" si="50"/>
        <v>3.4858020082484703E-2</v>
      </c>
      <c r="AO132" s="21">
        <f t="shared" si="51"/>
        <v>929013.33473977901</v>
      </c>
      <c r="AQ132" s="19">
        <f>Data!S129</f>
        <v>-7.4055922288185499E-3</v>
      </c>
      <c r="AR132" s="20">
        <f t="shared" si="68"/>
        <v>2.6424619403484721E-4</v>
      </c>
      <c r="AS132" s="20">
        <f t="shared" si="52"/>
        <v>1.6255651141521436E-2</v>
      </c>
      <c r="AT132" s="21">
        <f t="shared" si="53"/>
        <v>1687346.4259287862</v>
      </c>
      <c r="AV132" s="19">
        <f>Data!U129</f>
        <v>-2.5947018382655375E-2</v>
      </c>
      <c r="AW132" s="19">
        <f t="shared" si="69"/>
        <v>3.1714906548120539E-4</v>
      </c>
      <c r="AX132" s="19">
        <f t="shared" si="54"/>
        <v>1.7808679498525583E-2</v>
      </c>
      <c r="AY132" s="21">
        <f t="shared" si="55"/>
        <v>-3902034.2036375352</v>
      </c>
      <c r="BA132" s="19">
        <f>Data!W129</f>
        <v>-1.4718625960335555E-2</v>
      </c>
      <c r="BB132" s="19">
        <f t="shared" si="70"/>
        <v>2.2806062652133414E-4</v>
      </c>
      <c r="BC132" s="19">
        <f t="shared" si="56"/>
        <v>1.510167628183488E-2</v>
      </c>
      <c r="BD132" s="21">
        <f t="shared" si="57"/>
        <v>8727129.2611227818</v>
      </c>
      <c r="BF132" s="21">
        <f t="shared" si="58"/>
        <v>5417583.8226650972</v>
      </c>
      <c r="BH132" s="21">
        <f t="shared" si="59"/>
        <v>-417583.82266509719</v>
      </c>
    </row>
    <row r="133" spans="2:60" x14ac:dyDescent="0.2">
      <c r="B133" s="20">
        <v>129</v>
      </c>
      <c r="C133" s="24">
        <f>'Portfolio Selection'!B130</f>
        <v>1.2874725245921497E-2</v>
      </c>
      <c r="D133" s="25">
        <f t="shared" si="60"/>
        <v>2.6410211970918961E-4</v>
      </c>
      <c r="E133" s="26">
        <f t="shared" si="36"/>
        <v>1.6251219022251517E-2</v>
      </c>
      <c r="F133" s="19">
        <f t="shared" si="37"/>
        <v>-7653654.3163647512</v>
      </c>
      <c r="H133">
        <f>Data!E130</f>
        <v>1.2984946112957059E-2</v>
      </c>
      <c r="I133" s="19">
        <f t="shared" si="61"/>
        <v>5.8684430747293144E-4</v>
      </c>
      <c r="J133" s="19">
        <f t="shared" si="38"/>
        <v>2.422486960693352E-2</v>
      </c>
      <c r="K133" s="19">
        <f t="shared" si="39"/>
        <v>386243.46263470099</v>
      </c>
      <c r="M133" s="19">
        <f>Data!G130</f>
        <v>1.4557734114985114E-2</v>
      </c>
      <c r="N133" s="19">
        <f t="shared" si="62"/>
        <v>1.8657703171802919E-4</v>
      </c>
      <c r="O133" s="19">
        <f t="shared" si="40"/>
        <v>1.3659320324160685E-2</v>
      </c>
      <c r="P133" s="21">
        <f t="shared" si="41"/>
        <v>-684417.60641007009</v>
      </c>
      <c r="R133" s="19">
        <f>Data!I130</f>
        <v>1.6015148390170934E-2</v>
      </c>
      <c r="S133" s="19">
        <f t="shared" si="63"/>
        <v>2.7505971555659333E-4</v>
      </c>
      <c r="T133" s="19">
        <f t="shared" si="42"/>
        <v>1.6584924345820613E-2</v>
      </c>
      <c r="U133" s="21">
        <f t="shared" si="43"/>
        <v>3780647.3095172774</v>
      </c>
      <c r="W133" s="19">
        <f>Data!K130</f>
        <v>-3.3404396478228485E-3</v>
      </c>
      <c r="X133" s="19">
        <f t="shared" si="64"/>
        <v>4.4229922577923949E-4</v>
      </c>
      <c r="Y133" s="19">
        <f t="shared" si="44"/>
        <v>2.1030911197074641E-2</v>
      </c>
      <c r="Z133" s="21">
        <f t="shared" si="45"/>
        <v>-976874.15941501386</v>
      </c>
      <c r="AB133" s="19">
        <f>Data!M130</f>
        <v>-6.9471644223427151E-3</v>
      </c>
      <c r="AC133" s="20">
        <f t="shared" si="65"/>
        <v>3.4359092656382746E-4</v>
      </c>
      <c r="AD133" s="20">
        <f t="shared" si="46"/>
        <v>1.8536205829776154E-2</v>
      </c>
      <c r="AE133" s="21">
        <f t="shared" si="47"/>
        <v>2304638.6319210688</v>
      </c>
      <c r="AG133" s="19">
        <f>Data!O130</f>
        <v>2.3244641350044677E-2</v>
      </c>
      <c r="AH133" s="19">
        <f t="shared" si="66"/>
        <v>2.9580432882929706E-4</v>
      </c>
      <c r="AI133" s="19">
        <f t="shared" si="48"/>
        <v>1.7198963016103529E-2</v>
      </c>
      <c r="AJ133" s="21">
        <f t="shared" si="49"/>
        <v>260006.43292341355</v>
      </c>
      <c r="AL133" s="19">
        <f>Data!Q130</f>
        <v>2.8201459123763577E-2</v>
      </c>
      <c r="AM133" s="19">
        <f t="shared" si="67"/>
        <v>1.1661783517404631E-3</v>
      </c>
      <c r="AN133" s="19">
        <f t="shared" si="50"/>
        <v>3.4149353606480796E-2</v>
      </c>
      <c r="AO133" s="21">
        <f t="shared" si="51"/>
        <v>936867.95453136053</v>
      </c>
      <c r="AQ133" s="19">
        <f>Data!S130</f>
        <v>1.7285689820345836E-2</v>
      </c>
      <c r="AR133" s="20">
        <f t="shared" si="68"/>
        <v>2.5168199016832859E-4</v>
      </c>
      <c r="AS133" s="20">
        <f t="shared" si="52"/>
        <v>1.5864488336165418E-2</v>
      </c>
      <c r="AT133" s="21">
        <f t="shared" si="53"/>
        <v>1746496.2778210724</v>
      </c>
      <c r="AV133" s="19">
        <f>Data!U130</f>
        <v>1.2730861900431604E-2</v>
      </c>
      <c r="AW133" s="19">
        <f t="shared" si="69"/>
        <v>3.3851498732932446E-4</v>
      </c>
      <c r="AX133" s="19">
        <f t="shared" si="54"/>
        <v>1.8398776788942368E-2</v>
      </c>
      <c r="AY133" s="21">
        <f t="shared" si="55"/>
        <v>-4198165.5212572198</v>
      </c>
      <c r="BA133" s="19">
        <f>Data!W130</f>
        <v>1.7436774664143079E-2</v>
      </c>
      <c r="BB133" s="19">
        <f t="shared" si="70"/>
        <v>2.2737526593966993E-4</v>
      </c>
      <c r="BC133" s="19">
        <f t="shared" si="56"/>
        <v>1.5078967668234782E-2</v>
      </c>
      <c r="BD133" s="21">
        <f t="shared" si="57"/>
        <v>9157873.4461053424</v>
      </c>
      <c r="BF133" s="21">
        <f t="shared" si="58"/>
        <v>5059661.912007181</v>
      </c>
      <c r="BH133" s="21">
        <f t="shared" si="59"/>
        <v>-59661.912007180974</v>
      </c>
    </row>
    <row r="134" spans="2:60" x14ac:dyDescent="0.2">
      <c r="B134" s="20">
        <v>130</v>
      </c>
      <c r="C134" s="24">
        <f>'Portfolio Selection'!B131</f>
        <v>1.7632795983777434E-2</v>
      </c>
      <c r="D134" s="25">
        <f t="shared" si="60"/>
        <v>2.5820150553611634E-4</v>
      </c>
      <c r="E134" s="26">
        <f t="shared" ref="E134:E197" si="71">D134^0.5</f>
        <v>1.6068649773273307E-2</v>
      </c>
      <c r="F134" s="19">
        <f t="shared" ref="F134:F197" si="72">$C$2*(1+C134*$E$1513/E134)</f>
        <v>-7749134.5988581525</v>
      </c>
      <c r="H134">
        <f>Data!E131</f>
        <v>1.1440579650930115E-2</v>
      </c>
      <c r="I134" s="19">
        <f t="shared" si="61"/>
        <v>5.6175017855793945E-4</v>
      </c>
      <c r="J134" s="19">
        <f t="shared" ref="J134:J197" si="73">I134^0.5</f>
        <v>2.3701269555826316E-2</v>
      </c>
      <c r="K134" s="19">
        <f t="shared" ref="K134:K197" si="74">$H$2*(1+H134*$J$1513/J134)</f>
        <v>385658.59186772874</v>
      </c>
      <c r="M134" s="19">
        <f>Data!G131</f>
        <v>1.1126533130009473E-2</v>
      </c>
      <c r="N134" s="19">
        <f t="shared" si="62"/>
        <v>1.8809806716870353E-4</v>
      </c>
      <c r="O134" s="19">
        <f t="shared" ref="O134:O197" si="75">N134^0.5</f>
        <v>1.3714884876246811E-2</v>
      </c>
      <c r="P134" s="21">
        <f t="shared" ref="P134:P197" si="76">$M$2*(1+M134*$O$1513/O134)</f>
        <v>-680950.78250448999</v>
      </c>
      <c r="R134" s="19">
        <f>Data!I131</f>
        <v>2.5187507306971529E-2</v>
      </c>
      <c r="S134" s="19">
        <f t="shared" si="63"/>
        <v>2.7394523130074938E-4</v>
      </c>
      <c r="T134" s="19">
        <f t="shared" ref="T134:T197" si="77">S134^0.5</f>
        <v>1.6551290925506366E-2</v>
      </c>
      <c r="U134" s="21">
        <f t="shared" ref="U134:U197" si="78">$R$2*(1+R134*$T$1513/T134)</f>
        <v>3852507.8006645725</v>
      </c>
      <c r="W134" s="19">
        <f>Data!K131</f>
        <v>2.1924568204196193E-2</v>
      </c>
      <c r="X134" s="19">
        <f t="shared" si="64"/>
        <v>4.1643078445492991E-4</v>
      </c>
      <c r="Y134" s="19">
        <f t="shared" ref="Y134:Y197" si="79">X134^0.5</f>
        <v>2.0406635794636262E-2</v>
      </c>
      <c r="Z134" s="21">
        <f t="shared" ref="Z134:Z197" si="80">$W$2*(1+W134*$Y$1513/Y134)</f>
        <v>-1037666.770523685</v>
      </c>
      <c r="AB134" s="19">
        <f>Data!M131</f>
        <v>1.1551962939006243E-2</v>
      </c>
      <c r="AC134" s="20">
        <f t="shared" si="65"/>
        <v>3.2587125658066165E-4</v>
      </c>
      <c r="AD134" s="20">
        <f t="shared" ref="AD134:AD197" si="81">AC134^0.5</f>
        <v>1.8051904513947045E-2</v>
      </c>
      <c r="AE134" s="21">
        <f t="shared" ref="AE134:AE197" si="82">$AB$2*(1+AB134*$AD$1513/AD134)</f>
        <v>2382005.0099487235</v>
      </c>
      <c r="AG134" s="19">
        <f>Data!O131</f>
        <v>2.2974169578369855E-2</v>
      </c>
      <c r="AH134" s="19">
        <f t="shared" si="66"/>
        <v>3.1047487018907166E-4</v>
      </c>
      <c r="AI134" s="19">
        <f t="shared" ref="AI134:AI197" si="83">AH134^0.5</f>
        <v>1.7620297108422198E-2</v>
      </c>
      <c r="AJ134" s="21">
        <f t="shared" ref="AJ134:AJ197" si="84">$AG$2*(1+AG134*$AI$1513/AI134)</f>
        <v>259782.15959791289</v>
      </c>
      <c r="AL134" s="19">
        <f>Data!Q131</f>
        <v>3.2099504123930693E-2</v>
      </c>
      <c r="AM134" s="19">
        <f t="shared" si="67"/>
        <v>1.1439269884385937E-3</v>
      </c>
      <c r="AN134" s="19">
        <f t="shared" ref="AN134:AN197" si="85">AM134^0.5</f>
        <v>3.3821989717321387E-2</v>
      </c>
      <c r="AO134" s="21">
        <f t="shared" ref="AO134:AO197" si="86">$AL$2*(1+AL134*$AN$1513/AN134)</f>
        <v>940708.61796345375</v>
      </c>
      <c r="AQ134" s="19">
        <f>Data!S131</f>
        <v>1.9294921410146954E-2</v>
      </c>
      <c r="AR134" s="20">
        <f t="shared" si="68"/>
        <v>2.5450877511214132E-4</v>
      </c>
      <c r="AS134" s="20">
        <f t="shared" ref="AS134:AS197" si="87">AR134^0.5</f>
        <v>1.5953331160360879E-2</v>
      </c>
      <c r="AT134" s="21">
        <f t="shared" ref="AT134:AT197" si="88">$AQ$2*(1+AQ134*$AS$1513/AS134)</f>
        <v>1751085.2559961844</v>
      </c>
      <c r="AV134" s="19">
        <f>Data!U131</f>
        <v>2.2002291250369888E-2</v>
      </c>
      <c r="AW134" s="19">
        <f t="shared" si="69"/>
        <v>3.2792857877323665E-4</v>
      </c>
      <c r="AX134" s="19">
        <f t="shared" ref="AX134:AX197" si="89">AW134^0.5</f>
        <v>1.8108798380158653E-2</v>
      </c>
      <c r="AY134" s="21">
        <f t="shared" ref="AY134:AY197" si="90">$AV$2*(1+AV134*$AX$1513/AX134)</f>
        <v>-4270246.071514003</v>
      </c>
      <c r="BA134" s="19">
        <f>Data!W131</f>
        <v>1.648236152207443E-2</v>
      </c>
      <c r="BB134" s="19">
        <f t="shared" si="70"/>
        <v>2.3197521662457585E-4</v>
      </c>
      <c r="BC134" s="19">
        <f t="shared" ref="BC134:BC197" si="91">BB134^0.5</f>
        <v>1.5230732635844405E-2</v>
      </c>
      <c r="BD134" s="21">
        <f t="shared" ref="BD134:BD197" si="92">$BA$2*(1+BA134*$BC$1513/BC134)</f>
        <v>9142878.0242705904</v>
      </c>
      <c r="BF134" s="21">
        <f t="shared" ref="BF134:BF197" si="93">SUM(F134,K134,P134,U134,Z134,AE134,AJ134,AO134,AT134,AY134,BD134)</f>
        <v>4976627.2369088363</v>
      </c>
      <c r="BH134" s="21">
        <f t="shared" ref="BH134:BH197" si="94">5000000-BF134</f>
        <v>23372.76309116371</v>
      </c>
    </row>
    <row r="135" spans="2:60" x14ac:dyDescent="0.2">
      <c r="B135" s="20">
        <v>131</v>
      </c>
      <c r="C135" s="24">
        <f>'Portfolio Selection'!B132</f>
        <v>-5.9088626581342164E-3</v>
      </c>
      <c r="D135" s="25">
        <f t="shared" ref="D135:D198" si="95">$A$5*D134+(1-$A$5)*C134^2</f>
        <v>2.613643448562804E-4</v>
      </c>
      <c r="E135" s="26">
        <f t="shared" si="71"/>
        <v>1.6166766679094505E-2</v>
      </c>
      <c r="F135" s="19">
        <f t="shared" si="72"/>
        <v>-7291358.9646915998</v>
      </c>
      <c r="H135">
        <f>Data!E132</f>
        <v>-2.7614764862582304E-3</v>
      </c>
      <c r="I135" s="19">
        <f t="shared" ref="I135:I198" si="96">$A$5*I134+(1-$A$5)*H134^2</f>
        <v>5.3589837960941957E-4</v>
      </c>
      <c r="J135" s="19">
        <f t="shared" si="73"/>
        <v>2.3149479035378302E-2</v>
      </c>
      <c r="K135" s="19">
        <f t="shared" si="74"/>
        <v>379055.11530748894</v>
      </c>
      <c r="M135" s="19">
        <f>Data!G132</f>
        <v>-9.9616828608725099E-3</v>
      </c>
      <c r="N135" s="19">
        <f t="shared" ref="N135:N198" si="97">$A$5*N134+(1-$A$5)*M134^2</f>
        <v>1.8424016750817322E-4</v>
      </c>
      <c r="O135" s="19">
        <f t="shared" si="75"/>
        <v>1.3573509771174632E-2</v>
      </c>
      <c r="P135" s="21">
        <f t="shared" si="76"/>
        <v>-659902.07446710044</v>
      </c>
      <c r="R135" s="19">
        <f>Data!I132</f>
        <v>-1.9193091181298461E-2</v>
      </c>
      <c r="S135" s="19">
        <f t="shared" ref="S135:S198" si="98">$A$5*S134+(1-$A$5)*R134^2</f>
        <v>2.955731488830291E-4</v>
      </c>
      <c r="T135" s="19">
        <f t="shared" si="77"/>
        <v>1.719224095000501E-2</v>
      </c>
      <c r="U135" s="21">
        <f t="shared" si="78"/>
        <v>3511622.6466356916</v>
      </c>
      <c r="W135" s="19">
        <f>Data!K132</f>
        <v>3.2681172100356344E-3</v>
      </c>
      <c r="X135" s="19">
        <f t="shared" ref="X135:X198" si="99">$A$5*X134+(1-$A$5)*W134^2</f>
        <v>4.2028613884406116E-4</v>
      </c>
      <c r="Y135" s="19">
        <f t="shared" si="79"/>
        <v>2.0500881416272355E-2</v>
      </c>
      <c r="Z135" s="21">
        <f t="shared" si="80"/>
        <v>-992562.48576671968</v>
      </c>
      <c r="AB135" s="19">
        <f>Data!M132</f>
        <v>-1.8547728290341122E-2</v>
      </c>
      <c r="AC135" s="20">
        <f t="shared" ref="AC135:AC198" si="100">$A$5*AC134+(1-$A$5)*AB134^2</f>
        <v>3.1432585205047234E-4</v>
      </c>
      <c r="AD135" s="20">
        <f t="shared" si="81"/>
        <v>1.7729237210057074E-2</v>
      </c>
      <c r="AE135" s="21">
        <f t="shared" si="82"/>
        <v>2253450.0665608733</v>
      </c>
      <c r="AG135" s="19">
        <f>Data!O132</f>
        <v>-1.4951677505209034E-2</v>
      </c>
      <c r="AH135" s="19">
        <f t="shared" ref="AH135:AH198" si="101">$A$5*AH134+(1-$A$5)*AG134^2</f>
        <v>3.2351512604666911E-4</v>
      </c>
      <c r="AI135" s="19">
        <f t="shared" si="83"/>
        <v>1.7986526236232196E-2</v>
      </c>
      <c r="AJ135" s="21">
        <f t="shared" si="84"/>
        <v>249736.47428035189</v>
      </c>
      <c r="AL135" s="19">
        <f>Data!Q132</f>
        <v>-1.881909699428044E-2</v>
      </c>
      <c r="AM135" s="19">
        <f t="shared" ref="AM135:AM198" si="102">$A$5*AM134+(1-$A$5)*AL134^2</f>
        <v>1.1371140590324127E-3</v>
      </c>
      <c r="AN135" s="19">
        <f t="shared" si="85"/>
        <v>3.3721121853111775E-2</v>
      </c>
      <c r="AO135" s="21">
        <f t="shared" si="86"/>
        <v>893741.47599257319</v>
      </c>
      <c r="AQ135" s="19">
        <f>Data!S132</f>
        <v>-1.9565519759848146E-2</v>
      </c>
      <c r="AR135" s="20">
        <f t="shared" ref="AR135:AR198" si="103">$A$5*AR134+(1-$A$5)*AQ134^2</f>
        <v>2.615758881388377E-4</v>
      </c>
      <c r="AS135" s="20">
        <f t="shared" si="87"/>
        <v>1.6173307891054253E-2</v>
      </c>
      <c r="AT135" s="21">
        <f t="shared" si="88"/>
        <v>1658476.0984033209</v>
      </c>
      <c r="AV135" s="19">
        <f>Data!U132</f>
        <v>-1.5047147570390974E-2</v>
      </c>
      <c r="AW135" s="19">
        <f t="shared" ref="AW135:AW198" si="104">$A$5*AW134+(1-$A$5)*AV134^2</f>
        <v>3.3729891326280867E-4</v>
      </c>
      <c r="AX135" s="19">
        <f t="shared" si="89"/>
        <v>1.8365699367647523E-2</v>
      </c>
      <c r="AY135" s="21">
        <f t="shared" si="90"/>
        <v>-3989909.2131890459</v>
      </c>
      <c r="BA135" s="19">
        <f>Data!W132</f>
        <v>-5.8718314425942894E-3</v>
      </c>
      <c r="BB135" s="19">
        <f t="shared" ref="BB135:BB198" si="105">$A$5*BB134+(1-$A$5)*BA134^2</f>
        <v>2.3435679810776287E-4</v>
      </c>
      <c r="BC135" s="19">
        <f t="shared" si="91"/>
        <v>1.5308716409541423E-2</v>
      </c>
      <c r="BD135" s="21">
        <f t="shared" si="92"/>
        <v>8846604.5087501425</v>
      </c>
      <c r="BF135" s="21">
        <f t="shared" si="93"/>
        <v>4858953.6478159763</v>
      </c>
      <c r="BH135" s="21">
        <f t="shared" si="94"/>
        <v>141046.35218402371</v>
      </c>
    </row>
    <row r="136" spans="2:60" x14ac:dyDescent="0.2">
      <c r="B136" s="20">
        <v>132</v>
      </c>
      <c r="C136" s="24">
        <f>'Portfolio Selection'!B133</f>
        <v>-1.7738488797292892E-2</v>
      </c>
      <c r="D136" s="25">
        <f t="shared" si="95"/>
        <v>2.4777736363966517E-4</v>
      </c>
      <c r="E136" s="26">
        <f t="shared" si="71"/>
        <v>1.5740945449358026E-2</v>
      </c>
      <c r="F136" s="19">
        <f t="shared" si="72"/>
        <v>-7053086.5503394464</v>
      </c>
      <c r="H136">
        <f>Data!E133</f>
        <v>-2.4493903486916539E-2</v>
      </c>
      <c r="I136" s="19">
        <f t="shared" si="96"/>
        <v>5.0420202197590377E-4</v>
      </c>
      <c r="J136" s="19">
        <f t="shared" si="73"/>
        <v>2.2454443256867976E-2</v>
      </c>
      <c r="K136" s="19">
        <f t="shared" si="74"/>
        <v>368397.88184143824</v>
      </c>
      <c r="M136" s="19">
        <f>Data!G133</f>
        <v>-3.0495380795605893E-2</v>
      </c>
      <c r="N136" s="19">
        <f t="shared" si="97"/>
        <v>1.791398649829189E-4</v>
      </c>
      <c r="O136" s="19">
        <f t="shared" si="75"/>
        <v>1.3384314139428994E-2</v>
      </c>
      <c r="P136" s="21">
        <f t="shared" si="76"/>
        <v>-638862.1506431225</v>
      </c>
      <c r="R136" s="19">
        <f>Data!I133</f>
        <v>-2.104741994198368E-2</v>
      </c>
      <c r="S136" s="19">
        <f t="shared" si="98"/>
        <v>2.9994124489566556E-4</v>
      </c>
      <c r="T136" s="19">
        <f t="shared" si="77"/>
        <v>1.7318811878869335E-2</v>
      </c>
      <c r="U136" s="21">
        <f t="shared" si="78"/>
        <v>3498842.0194185632</v>
      </c>
      <c r="W136" s="19">
        <f>Data!K133</f>
        <v>-6.6171372956548499E-2</v>
      </c>
      <c r="X136" s="19">
        <f t="shared" si="99"/>
        <v>3.9570980591932932E-4</v>
      </c>
      <c r="Y136" s="19">
        <f t="shared" si="79"/>
        <v>1.9892456005212864E-2</v>
      </c>
      <c r="Z136" s="21">
        <f t="shared" si="80"/>
        <v>-820723.51282096957</v>
      </c>
      <c r="AB136" s="19">
        <f>Data!M133</f>
        <v>-1.5723579643009123E-2</v>
      </c>
      <c r="AC136" s="20">
        <f t="shared" si="100"/>
        <v>3.1610739441138321E-4</v>
      </c>
      <c r="AD136" s="20">
        <f t="shared" si="81"/>
        <v>1.7779409281845761E-2</v>
      </c>
      <c r="AE136" s="21">
        <f t="shared" si="82"/>
        <v>2265786.057986679</v>
      </c>
      <c r="AG136" s="19">
        <f>Data!O133</f>
        <v>-4.6794596792061341E-2</v>
      </c>
      <c r="AH136" s="19">
        <f t="shared" si="101"/>
        <v>3.1751737809705536E-4</v>
      </c>
      <c r="AI136" s="19">
        <f t="shared" si="83"/>
        <v>1.781901731569548E-2</v>
      </c>
      <c r="AJ136" s="21">
        <f t="shared" si="84"/>
        <v>241291.82113537801</v>
      </c>
      <c r="AL136" s="19">
        <f>Data!Q133</f>
        <v>-4.0382335786592657E-2</v>
      </c>
      <c r="AM136" s="19">
        <f t="shared" si="102"/>
        <v>1.090136720191276E-3</v>
      </c>
      <c r="AN136" s="19">
        <f t="shared" si="85"/>
        <v>3.3017218541107847E-2</v>
      </c>
      <c r="AO136" s="21">
        <f t="shared" si="86"/>
        <v>873018.54647941794</v>
      </c>
      <c r="AQ136" s="19">
        <f>Data!S133</f>
        <v>-4.3423081934899431E-2</v>
      </c>
      <c r="AR136" s="20">
        <f t="shared" si="103"/>
        <v>2.6884990865888797E-4</v>
      </c>
      <c r="AS136" s="20">
        <f t="shared" si="87"/>
        <v>1.6396643213136278E-2</v>
      </c>
      <c r="AT136" s="21">
        <f t="shared" si="88"/>
        <v>1603407.1624527259</v>
      </c>
      <c r="AV136" s="19">
        <f>Data!U133</f>
        <v>-3.3588120066033123E-2</v>
      </c>
      <c r="AW136" s="19">
        <f t="shared" si="104"/>
        <v>3.3064597746734753E-4</v>
      </c>
      <c r="AX136" s="19">
        <f t="shared" si="89"/>
        <v>1.8183673376613085E-2</v>
      </c>
      <c r="AY136" s="21">
        <f t="shared" si="90"/>
        <v>-3848267.0080926884</v>
      </c>
      <c r="BA136" s="19">
        <f>Data!W133</f>
        <v>-3.1445032206928798E-2</v>
      </c>
      <c r="BB136" s="19">
        <f t="shared" si="105"/>
        <v>2.2236409449071141E-4</v>
      </c>
      <c r="BC136" s="19">
        <f t="shared" si="91"/>
        <v>1.491187763129484E-2</v>
      </c>
      <c r="BD136" s="21">
        <f t="shared" si="92"/>
        <v>8497893.0990114063</v>
      </c>
      <c r="BF136" s="21">
        <f t="shared" si="93"/>
        <v>4987697.3664293811</v>
      </c>
      <c r="BH136" s="21">
        <f t="shared" si="94"/>
        <v>12302.633570618927</v>
      </c>
    </row>
    <row r="137" spans="2:60" x14ac:dyDescent="0.2">
      <c r="B137" s="20">
        <v>133</v>
      </c>
      <c r="C137" s="24">
        <f>'Portfolio Selection'!B134</f>
        <v>1.4969013821890019E-2</v>
      </c>
      <c r="D137" s="25">
        <f t="shared" si="95"/>
        <v>2.5178996090998638E-4</v>
      </c>
      <c r="E137" s="26">
        <f t="shared" si="71"/>
        <v>1.5867890877806868E-2</v>
      </c>
      <c r="F137" s="19">
        <f t="shared" si="72"/>
        <v>-7700945.7172741173</v>
      </c>
      <c r="H137">
        <f>Data!E134</f>
        <v>8.1143344428985589E-3</v>
      </c>
      <c r="I137" s="19">
        <f t="shared" si="96"/>
        <v>5.0994697913893253E-4</v>
      </c>
      <c r="J137" s="19">
        <f t="shared" si="73"/>
        <v>2.2582005649165279E-2</v>
      </c>
      <c r="K137" s="19">
        <f t="shared" si="74"/>
        <v>384305.27356809011</v>
      </c>
      <c r="M137" s="19">
        <f>Data!G134</f>
        <v>1.9491985321258436E-2</v>
      </c>
      <c r="N137" s="19">
        <f t="shared" si="97"/>
        <v>2.2418956807608435E-4</v>
      </c>
      <c r="O137" s="19">
        <f t="shared" si="75"/>
        <v>1.4972961232704918E-2</v>
      </c>
      <c r="P137" s="21">
        <f t="shared" si="76"/>
        <v>-687632.9743372032</v>
      </c>
      <c r="R137" s="19">
        <f>Data!I134</f>
        <v>1.0377962219865096E-2</v>
      </c>
      <c r="S137" s="19">
        <f t="shared" si="98"/>
        <v>3.0852440337477837E-4</v>
      </c>
      <c r="T137" s="19">
        <f t="shared" si="77"/>
        <v>1.756486274853232E-2</v>
      </c>
      <c r="U137" s="21">
        <f t="shared" si="78"/>
        <v>3732217.215160727</v>
      </c>
      <c r="W137" s="19">
        <f>Data!K134</f>
        <v>1.775343373857605E-2</v>
      </c>
      <c r="X137" s="19">
        <f t="shared" si="99"/>
        <v>6.3468625350144811E-4</v>
      </c>
      <c r="Y137" s="19">
        <f t="shared" si="79"/>
        <v>2.5192980242548679E-2</v>
      </c>
      <c r="Z137" s="21">
        <f t="shared" si="80"/>
        <v>-1019442.7451111437</v>
      </c>
      <c r="AB137" s="19">
        <f>Data!M134</f>
        <v>1.8838844067671182E-2</v>
      </c>
      <c r="AC137" s="20">
        <f t="shared" si="100"/>
        <v>3.1197480815410328E-4</v>
      </c>
      <c r="AD137" s="20">
        <f t="shared" si="81"/>
        <v>1.7662808614546648E-2</v>
      </c>
      <c r="AE137" s="21">
        <f t="shared" si="82"/>
        <v>2414534.7262950162</v>
      </c>
      <c r="AG137" s="19">
        <f>Data!O134</f>
        <v>2.038079841665796E-2</v>
      </c>
      <c r="AH137" s="19">
        <f t="shared" si="101"/>
        <v>4.2985039274712802E-4</v>
      </c>
      <c r="AI137" s="19">
        <f t="shared" si="83"/>
        <v>2.0732833688310144E-2</v>
      </c>
      <c r="AJ137" s="21">
        <f t="shared" si="84"/>
        <v>258272.67761217422</v>
      </c>
      <c r="AL137" s="19">
        <f>Data!Q134</f>
        <v>1.7969441350648516E-2</v>
      </c>
      <c r="AM137" s="19">
        <f t="shared" si="102"/>
        <v>1.1225724995946667E-3</v>
      </c>
      <c r="AN137" s="19">
        <f t="shared" si="85"/>
        <v>3.3504813081028623E-2</v>
      </c>
      <c r="AO137" s="21">
        <f t="shared" si="86"/>
        <v>927846.22507977497</v>
      </c>
      <c r="AQ137" s="19">
        <f>Data!S134</f>
        <v>1.811438718304444E-2</v>
      </c>
      <c r="AR137" s="20">
        <f t="shared" si="103"/>
        <v>3.6585275682285412E-4</v>
      </c>
      <c r="AS137" s="20">
        <f t="shared" si="87"/>
        <v>1.9127277820506872E-2</v>
      </c>
      <c r="AT137" s="21">
        <f t="shared" si="88"/>
        <v>1741039.7558077252</v>
      </c>
      <c r="AV137" s="19">
        <f>Data!U134</f>
        <v>2.1055714836787361E-2</v>
      </c>
      <c r="AW137" s="19">
        <f t="shared" si="104"/>
        <v>3.7849692739352214E-4</v>
      </c>
      <c r="AX137" s="19">
        <f t="shared" si="89"/>
        <v>1.9454997491480747E-2</v>
      </c>
      <c r="AY137" s="21">
        <f t="shared" si="90"/>
        <v>-4251955.6437576488</v>
      </c>
      <c r="BA137" s="19">
        <f>Data!W134</f>
        <v>1.6204912118544971E-2</v>
      </c>
      <c r="BB137" s="19">
        <f t="shared" si="105"/>
        <v>2.6834965185095611E-4</v>
      </c>
      <c r="BC137" s="19">
        <f t="shared" si="91"/>
        <v>1.6381381255894025E-2</v>
      </c>
      <c r="BD137" s="21">
        <f t="shared" si="92"/>
        <v>9124089.7290484402</v>
      </c>
      <c r="BF137" s="21">
        <f t="shared" si="93"/>
        <v>4922328.5220918348</v>
      </c>
      <c r="BH137" s="21">
        <f t="shared" si="94"/>
        <v>77671.477908165194</v>
      </c>
    </row>
    <row r="138" spans="2:60" x14ac:dyDescent="0.2">
      <c r="B138" s="20">
        <v>134</v>
      </c>
      <c r="C138" s="24">
        <f>'Portfolio Selection'!B135</f>
        <v>1.2402891327632721E-2</v>
      </c>
      <c r="D138" s="25">
        <f t="shared" si="95"/>
        <v>2.5012684574338324E-4</v>
      </c>
      <c r="E138" s="26">
        <f t="shared" si="71"/>
        <v>1.581539900677132E-2</v>
      </c>
      <c r="F138" s="19">
        <f t="shared" si="72"/>
        <v>-7651150.0191927729</v>
      </c>
      <c r="H138">
        <f>Data!E135</f>
        <v>-2.8149183321919077E-3</v>
      </c>
      <c r="I138" s="19">
        <f t="shared" si="96"/>
        <v>4.8330070579766915E-4</v>
      </c>
      <c r="J138" s="19">
        <f t="shared" si="73"/>
        <v>2.198410120513616E-2</v>
      </c>
      <c r="K138" s="19">
        <f t="shared" si="74"/>
        <v>378959.08390746871</v>
      </c>
      <c r="M138" s="19">
        <f>Data!G135</f>
        <v>2.273026611126697E-3</v>
      </c>
      <c r="N138" s="19">
        <f t="shared" si="97"/>
        <v>2.3353444349736855E-4</v>
      </c>
      <c r="O138" s="19">
        <f t="shared" si="75"/>
        <v>1.528183377403931E-2</v>
      </c>
      <c r="P138" s="21">
        <f t="shared" si="76"/>
        <v>-671925.63526817248</v>
      </c>
      <c r="R138" s="19">
        <f>Data!I135</f>
        <v>4.747803182998161E-3</v>
      </c>
      <c r="S138" s="19">
        <f t="shared" si="98"/>
        <v>2.9647506516250851E-4</v>
      </c>
      <c r="T138" s="19">
        <f t="shared" si="77"/>
        <v>1.7218451299768761E-2</v>
      </c>
      <c r="U138" s="21">
        <f t="shared" si="78"/>
        <v>3691502.578933822</v>
      </c>
      <c r="W138" s="19">
        <f>Data!K135</f>
        <v>-4.2943335123428499E-4</v>
      </c>
      <c r="X138" s="19">
        <f t="shared" si="99"/>
        <v>6.1551614286196182E-4</v>
      </c>
      <c r="Y138" s="19">
        <f t="shared" si="79"/>
        <v>2.4809597797263095E-2</v>
      </c>
      <c r="Z138" s="21">
        <f t="shared" si="80"/>
        <v>-983850.78749749856</v>
      </c>
      <c r="AB138" s="19">
        <f>Data!M135</f>
        <v>9.2879838965731348E-3</v>
      </c>
      <c r="AC138" s="20">
        <f t="shared" si="100"/>
        <v>3.1455044241321888E-4</v>
      </c>
      <c r="AD138" s="20">
        <f t="shared" si="81"/>
        <v>1.773556997711714E-2</v>
      </c>
      <c r="AE138" s="21">
        <f t="shared" si="82"/>
        <v>2373142.5475063939</v>
      </c>
      <c r="AG138" s="19">
        <f>Data!O135</f>
        <v>8.3046595102008163E-3</v>
      </c>
      <c r="AH138" s="19">
        <f t="shared" si="101"/>
        <v>4.2898198582832717E-4</v>
      </c>
      <c r="AI138" s="19">
        <f t="shared" si="83"/>
        <v>2.0711880306440725E-2</v>
      </c>
      <c r="AJ138" s="21">
        <f t="shared" si="84"/>
        <v>255534.10096997535</v>
      </c>
      <c r="AL138" s="19">
        <f>Data!Q135</f>
        <v>1.9241571849436308E-2</v>
      </c>
      <c r="AM138" s="19">
        <f t="shared" si="102"/>
        <v>1.0745921989662505E-3</v>
      </c>
      <c r="AN138" s="19">
        <f t="shared" si="85"/>
        <v>3.2780973124150091E-2</v>
      </c>
      <c r="AO138" s="21">
        <f t="shared" si="86"/>
        <v>929424.61038819759</v>
      </c>
      <c r="AQ138" s="19">
        <f>Data!S135</f>
        <v>3.4179798204937955E-3</v>
      </c>
      <c r="AR138" s="20">
        <f t="shared" si="103"/>
        <v>3.6358945279451753E-4</v>
      </c>
      <c r="AS138" s="20">
        <f t="shared" si="87"/>
        <v>1.9068021732589816E-2</v>
      </c>
      <c r="AT138" s="21">
        <f t="shared" si="88"/>
        <v>1711647.977165354</v>
      </c>
      <c r="AV138" s="19">
        <f>Data!U135</f>
        <v>1.3290037263655314E-2</v>
      </c>
      <c r="AW138" s="19">
        <f t="shared" si="104"/>
        <v>3.8238769938719728E-4</v>
      </c>
      <c r="AX138" s="19">
        <f t="shared" si="89"/>
        <v>1.9554735983571787E-2</v>
      </c>
      <c r="AY138" s="21">
        <f t="shared" si="90"/>
        <v>-4196469.4261238063</v>
      </c>
      <c r="BA138" s="19">
        <f>Data!W135</f>
        <v>9.7122228661074526E-3</v>
      </c>
      <c r="BB138" s="19">
        <f t="shared" si="105"/>
        <v>2.6800462334608467E-4</v>
      </c>
      <c r="BC138" s="19">
        <f t="shared" si="91"/>
        <v>1.637084675104146E-2</v>
      </c>
      <c r="BD138" s="21">
        <f t="shared" si="92"/>
        <v>9044052.5097522456</v>
      </c>
      <c r="BF138" s="21">
        <f t="shared" si="93"/>
        <v>4880867.5405412074</v>
      </c>
      <c r="BH138" s="21">
        <f t="shared" si="94"/>
        <v>119132.45945879258</v>
      </c>
    </row>
    <row r="139" spans="2:60" x14ac:dyDescent="0.2">
      <c r="B139" s="20">
        <v>135</v>
      </c>
      <c r="C139" s="24">
        <f>'Portfolio Selection'!B136</f>
        <v>1.899281642894211E-2</v>
      </c>
      <c r="D139" s="25">
        <f t="shared" si="95"/>
        <v>2.4434913779588423E-4</v>
      </c>
      <c r="E139" s="26">
        <f t="shared" si="71"/>
        <v>1.5631670985402815E-2</v>
      </c>
      <c r="F139" s="19">
        <f t="shared" si="72"/>
        <v>-7785961.0451408718</v>
      </c>
      <c r="H139">
        <f>Data!E136</f>
        <v>4.7144489831039298E-2</v>
      </c>
      <c r="I139" s="19">
        <f t="shared" si="96"/>
        <v>4.5477808936282359E-4</v>
      </c>
      <c r="J139" s="19">
        <f t="shared" si="73"/>
        <v>2.1325526707746834E-2</v>
      </c>
      <c r="K139" s="19">
        <f t="shared" si="74"/>
        <v>404613.88788052811</v>
      </c>
      <c r="M139" s="19">
        <f>Data!G136</f>
        <v>1.8307858260416948E-2</v>
      </c>
      <c r="N139" s="19">
        <f t="shared" si="97"/>
        <v>2.1983237588601984E-4</v>
      </c>
      <c r="O139" s="19">
        <f t="shared" si="75"/>
        <v>1.4826745289712772E-2</v>
      </c>
      <c r="P139" s="21">
        <f t="shared" si="76"/>
        <v>-686719.93129468907</v>
      </c>
      <c r="R139" s="19">
        <f>Data!I136</f>
        <v>2.3265216834794041E-2</v>
      </c>
      <c r="S139" s="19">
        <f t="shared" si="98"/>
        <v>2.8003905935662719E-4</v>
      </c>
      <c r="T139" s="19">
        <f t="shared" si="77"/>
        <v>1.6734367611494234E-2</v>
      </c>
      <c r="U139" s="21">
        <f t="shared" si="78"/>
        <v>3835513.795444834</v>
      </c>
      <c r="W139" s="19">
        <f>Data!K136</f>
        <v>3.1695176924486923E-2</v>
      </c>
      <c r="X139" s="19">
        <f t="shared" si="99"/>
        <v>5.7859623907043317E-4</v>
      </c>
      <c r="Y139" s="19">
        <f t="shared" si="79"/>
        <v>2.4054027502071938E-2</v>
      </c>
      <c r="Z139" s="21">
        <f t="shared" si="80"/>
        <v>-1049659.5627442929</v>
      </c>
      <c r="AB139" s="19">
        <f>Data!M136</f>
        <v>2.4354373559583704E-2</v>
      </c>
      <c r="AC139" s="20">
        <f t="shared" si="100"/>
        <v>3.0085341456020584E-4</v>
      </c>
      <c r="AD139" s="20">
        <f t="shared" si="81"/>
        <v>1.7345126536298484E-2</v>
      </c>
      <c r="AE139" s="21">
        <f t="shared" si="82"/>
        <v>2440268.8007202465</v>
      </c>
      <c r="AG139" s="19">
        <f>Data!O136</f>
        <v>2.2813760540687244E-2</v>
      </c>
      <c r="AH139" s="19">
        <f t="shared" si="101"/>
        <v>4.0738110885344965E-4</v>
      </c>
      <c r="AI139" s="19">
        <f t="shared" si="83"/>
        <v>2.0183684223982739E-2</v>
      </c>
      <c r="AJ139" s="21">
        <f t="shared" si="84"/>
        <v>258965.65824691189</v>
      </c>
      <c r="AL139" s="19">
        <f>Data!Q136</f>
        <v>1.9397769051183171E-2</v>
      </c>
      <c r="AM139" s="19">
        <f t="shared" si="102"/>
        <v>1.0323309522624966E-3</v>
      </c>
      <c r="AN139" s="19">
        <f t="shared" si="85"/>
        <v>3.2129907442482564E-2</v>
      </c>
      <c r="AO139" s="21">
        <f t="shared" si="86"/>
        <v>929946.76220285229</v>
      </c>
      <c r="AQ139" s="19">
        <f>Data!S136</f>
        <v>2.531322414106861E-2</v>
      </c>
      <c r="AR139" s="20">
        <f t="shared" si="103"/>
        <v>3.4247504079004464E-4</v>
      </c>
      <c r="AS139" s="20">
        <f t="shared" si="87"/>
        <v>1.850608118403366E-2</v>
      </c>
      <c r="AT139" s="21">
        <f t="shared" si="88"/>
        <v>1757147.890620945</v>
      </c>
      <c r="AV139" s="19">
        <f>Data!U136</f>
        <v>3.3100334330299498E-2</v>
      </c>
      <c r="AW139" s="19">
        <f t="shared" si="104"/>
        <v>3.7004194285212622E-4</v>
      </c>
      <c r="AX139" s="19">
        <f t="shared" si="89"/>
        <v>1.9236474283301663E-2</v>
      </c>
      <c r="AY139" s="21">
        <f t="shared" si="90"/>
        <v>-4339933.8451536046</v>
      </c>
      <c r="BA139" s="19">
        <f>Data!W136</f>
        <v>2.3319977184094089E-2</v>
      </c>
      <c r="BB139" s="19">
        <f t="shared" si="105"/>
        <v>2.5758398232537602E-4</v>
      </c>
      <c r="BC139" s="19">
        <f t="shared" si="91"/>
        <v>1.6049423115033636E-2</v>
      </c>
      <c r="BD139" s="21">
        <f t="shared" si="92"/>
        <v>9217835.3134525437</v>
      </c>
      <c r="BF139" s="21">
        <f t="shared" si="93"/>
        <v>4982017.7242354043</v>
      </c>
      <c r="BH139" s="21">
        <f t="shared" si="94"/>
        <v>17982.275764595717</v>
      </c>
    </row>
    <row r="140" spans="2:60" x14ac:dyDescent="0.2">
      <c r="B140" s="20">
        <v>136</v>
      </c>
      <c r="C140" s="24">
        <f>'Portfolio Selection'!B137</f>
        <v>-8.6764899233903493E-3</v>
      </c>
      <c r="D140" s="25">
        <f t="shared" si="95"/>
        <v>2.513318140823408E-4</v>
      </c>
      <c r="E140" s="26">
        <f t="shared" si="71"/>
        <v>1.5853448018722641E-2</v>
      </c>
      <c r="F140" s="19">
        <f t="shared" si="72"/>
        <v>-7234467.2618874498</v>
      </c>
      <c r="H140">
        <f>Data!E137</f>
        <v>2.5880697245992606E-2</v>
      </c>
      <c r="I140" s="19">
        <f t="shared" si="96"/>
        <v>5.6084757928679231E-4</v>
      </c>
      <c r="J140" s="19">
        <f t="shared" si="73"/>
        <v>2.3682220742295101E-2</v>
      </c>
      <c r="K140" s="19">
        <f t="shared" si="74"/>
        <v>392351.41889073927</v>
      </c>
      <c r="M140" s="19">
        <f>Data!G137</f>
        <v>-2.6170821147804718E-3</v>
      </c>
      <c r="N140" s="19">
        <f t="shared" si="97"/>
        <v>2.2675309377786967E-4</v>
      </c>
      <c r="O140" s="19">
        <f t="shared" si="75"/>
        <v>1.5058323073233277E-2</v>
      </c>
      <c r="P140" s="21">
        <f t="shared" si="76"/>
        <v>-667531.98445256299</v>
      </c>
      <c r="R140" s="19">
        <f>Data!I137</f>
        <v>2.6662384487816859E-3</v>
      </c>
      <c r="S140" s="19">
        <f t="shared" si="98"/>
        <v>2.9571293465742861E-4</v>
      </c>
      <c r="T140" s="19">
        <f t="shared" si="77"/>
        <v>1.7196305843332416E-2</v>
      </c>
      <c r="U140" s="21">
        <f t="shared" si="78"/>
        <v>3675907.598929822</v>
      </c>
      <c r="W140" s="19">
        <f>Data!K137</f>
        <v>4.1563161357395197E-4</v>
      </c>
      <c r="X140" s="19">
        <f t="shared" si="99"/>
        <v>6.0415551914267892E-4</v>
      </c>
      <c r="Y140" s="19">
        <f t="shared" si="79"/>
        <v>2.4579575243333211E-2</v>
      </c>
      <c r="Z140" s="21">
        <f t="shared" si="80"/>
        <v>-985537.63300422428</v>
      </c>
      <c r="AB140" s="19">
        <f>Data!M137</f>
        <v>-1.5151790241748118E-2</v>
      </c>
      <c r="AC140" s="20">
        <f t="shared" si="100"/>
        <v>3.1839034037537848E-4</v>
      </c>
      <c r="AD140" s="20">
        <f t="shared" si="81"/>
        <v>1.7843495744258704E-2</v>
      </c>
      <c r="AE140" s="21">
        <f t="shared" si="82"/>
        <v>2268471.4510890832</v>
      </c>
      <c r="AG140" s="19">
        <f>Data!O137</f>
        <v>-5.2286508459477177E-3</v>
      </c>
      <c r="AH140" s="19">
        <f t="shared" si="101"/>
        <v>4.1416630252271179E-4</v>
      </c>
      <c r="AI140" s="19">
        <f t="shared" si="83"/>
        <v>2.0351076200602065E-2</v>
      </c>
      <c r="AJ140" s="21">
        <f t="shared" si="84"/>
        <v>252438.77167397839</v>
      </c>
      <c r="AL140" s="19">
        <f>Data!Q137</f>
        <v>-1.0389849123527948E-3</v>
      </c>
      <c r="AM140" s="19">
        <f t="shared" si="102"/>
        <v>9.9296750177652916E-4</v>
      </c>
      <c r="AN140" s="19">
        <f t="shared" si="85"/>
        <v>3.1511386858983678E-2</v>
      </c>
      <c r="AO140" s="21">
        <f t="shared" si="86"/>
        <v>910105.35067090276</v>
      </c>
      <c r="AQ140" s="19">
        <f>Data!S137</f>
        <v>-7.9439324224854311E-3</v>
      </c>
      <c r="AR140" s="20">
        <f t="shared" si="103"/>
        <v>3.603720973276007E-4</v>
      </c>
      <c r="AS140" s="20">
        <f t="shared" si="87"/>
        <v>1.8983469054090211E-2</v>
      </c>
      <c r="AT140" s="21">
        <f t="shared" si="88"/>
        <v>1688766.8197757269</v>
      </c>
      <c r="AV140" s="19">
        <f>Data!U137</f>
        <v>1.6736006128843493E-3</v>
      </c>
      <c r="AW140" s="19">
        <f t="shared" si="104"/>
        <v>4.1357735424765491E-4</v>
      </c>
      <c r="AX140" s="19">
        <f t="shared" si="89"/>
        <v>2.0336601344562343E-2</v>
      </c>
      <c r="AY140" s="21">
        <f t="shared" si="90"/>
        <v>-4114153.7793522244</v>
      </c>
      <c r="BA140" s="19">
        <f>Data!W137</f>
        <v>-1.3899836596234256E-4</v>
      </c>
      <c r="BB140" s="19">
        <f t="shared" si="105"/>
        <v>2.7475822353785359E-4</v>
      </c>
      <c r="BC140" s="19">
        <f t="shared" si="91"/>
        <v>1.6575832514171152E-2</v>
      </c>
      <c r="BD140" s="21">
        <f t="shared" si="92"/>
        <v>8922439.711937651</v>
      </c>
      <c r="BF140" s="21">
        <f t="shared" si="93"/>
        <v>5108790.4642714411</v>
      </c>
      <c r="BH140" s="21">
        <f t="shared" si="94"/>
        <v>-108790.4642714411</v>
      </c>
    </row>
    <row r="141" spans="2:60" x14ac:dyDescent="0.2">
      <c r="B141" s="20">
        <v>137</v>
      </c>
      <c r="C141" s="24">
        <f>'Portfolio Selection'!B138</f>
        <v>1.9369664540783982E-2</v>
      </c>
      <c r="D141" s="25">
        <f t="shared" si="95"/>
        <v>2.4076879388084202E-4</v>
      </c>
      <c r="E141" s="26">
        <f t="shared" si="71"/>
        <v>1.5516726261710039E-2</v>
      </c>
      <c r="F141" s="19">
        <f t="shared" si="72"/>
        <v>-7796377.8463927992</v>
      </c>
      <c r="H141">
        <f>Data!E138</f>
        <v>6.2040566900982133E-3</v>
      </c>
      <c r="I141" s="19">
        <f t="shared" si="96"/>
        <v>5.6738535392590855E-4</v>
      </c>
      <c r="J141" s="19">
        <f t="shared" si="73"/>
        <v>2.3819852097061993E-2</v>
      </c>
      <c r="K141" s="19">
        <f t="shared" si="74"/>
        <v>383220.72352626268</v>
      </c>
      <c r="M141" s="19">
        <f>Data!G138</f>
        <v>1.4841417226252358E-2</v>
      </c>
      <c r="N141" s="19">
        <f t="shared" si="97"/>
        <v>2.1355885527892771E-4</v>
      </c>
      <c r="O141" s="19">
        <f t="shared" si="75"/>
        <v>1.4613653043607122E-2</v>
      </c>
      <c r="P141" s="21">
        <f t="shared" si="76"/>
        <v>-683733.94741053041</v>
      </c>
      <c r="R141" s="19">
        <f>Data!I138</f>
        <v>3.0283251841072834E-2</v>
      </c>
      <c r="S141" s="19">
        <f t="shared" si="98"/>
        <v>2.7839668822592859E-4</v>
      </c>
      <c r="T141" s="19">
        <f t="shared" si="77"/>
        <v>1.6685223649263097E-2</v>
      </c>
      <c r="U141" s="21">
        <f t="shared" si="78"/>
        <v>3890391.6374337734</v>
      </c>
      <c r="W141" s="19">
        <f>Data!K138</f>
        <v>1.4448158599335126E-2</v>
      </c>
      <c r="X141" s="19">
        <f t="shared" si="99"/>
        <v>5.6791655297241028E-4</v>
      </c>
      <c r="Y141" s="19">
        <f t="shared" si="79"/>
        <v>2.3830999831572539E-2</v>
      </c>
      <c r="Z141" s="21">
        <f t="shared" si="80"/>
        <v>-1014590.9545169451</v>
      </c>
      <c r="AB141" s="19">
        <f>Data!M138</f>
        <v>2.5623044546592613E-2</v>
      </c>
      <c r="AC141" s="20">
        <f t="shared" si="100"/>
        <v>3.1306152480465178E-4</v>
      </c>
      <c r="AD141" s="20">
        <f t="shared" si="81"/>
        <v>1.7693544721300244E-2</v>
      </c>
      <c r="AE141" s="21">
        <f t="shared" si="82"/>
        <v>2443627.5898466548</v>
      </c>
      <c r="AG141" s="19">
        <f>Data!O138</f>
        <v>1.9725104882130348E-2</v>
      </c>
      <c r="AH141" s="19">
        <f t="shared" si="101"/>
        <v>3.9095665175147888E-4</v>
      </c>
      <c r="AI141" s="19">
        <f t="shared" si="83"/>
        <v>1.9772623795325669E-2</v>
      </c>
      <c r="AJ141" s="21">
        <f t="shared" si="84"/>
        <v>258341.25896296604</v>
      </c>
      <c r="AL141" s="19">
        <f>Data!Q138</f>
        <v>2.6162058005714015E-2</v>
      </c>
      <c r="AM141" s="19">
        <f t="shared" si="102"/>
        <v>9.3345422104882314E-4</v>
      </c>
      <c r="AN141" s="19">
        <f t="shared" si="85"/>
        <v>3.0552483058645545E-2</v>
      </c>
      <c r="AO141" s="21">
        <f t="shared" si="86"/>
        <v>937817.54489374976</v>
      </c>
      <c r="AQ141" s="19">
        <f>Data!S138</f>
        <v>2.63846826197584E-2</v>
      </c>
      <c r="AR141" s="20">
        <f t="shared" si="103"/>
        <v>3.4253613522792559E-4</v>
      </c>
      <c r="AS141" s="20">
        <f t="shared" si="87"/>
        <v>1.8507731768856107E-2</v>
      </c>
      <c r="AT141" s="21">
        <f t="shared" si="88"/>
        <v>1759359.3955450086</v>
      </c>
      <c r="AV141" s="19">
        <f>Data!U138</f>
        <v>1.1740894061304222E-2</v>
      </c>
      <c r="AW141" s="19">
        <f t="shared" si="104"/>
        <v>3.889307693334824E-4</v>
      </c>
      <c r="AX141" s="19">
        <f t="shared" si="89"/>
        <v>1.972132777815638E-2</v>
      </c>
      <c r="AY141" s="21">
        <f t="shared" si="90"/>
        <v>-4184853.5336527261</v>
      </c>
      <c r="BA141" s="19">
        <f>Data!W138</f>
        <v>2.1750310510078145E-2</v>
      </c>
      <c r="BB141" s="19">
        <f t="shared" si="105"/>
        <v>2.5827388935832678E-4</v>
      </c>
      <c r="BC141" s="19">
        <f t="shared" si="91"/>
        <v>1.607090194601183E-2</v>
      </c>
      <c r="BD141" s="21">
        <f t="shared" si="92"/>
        <v>9197700.2278236523</v>
      </c>
      <c r="BF141" s="21">
        <f t="shared" si="93"/>
        <v>5190902.0960590662</v>
      </c>
      <c r="BH141" s="21">
        <f t="shared" si="94"/>
        <v>-190902.09605906624</v>
      </c>
    </row>
    <row r="142" spans="2:60" x14ac:dyDescent="0.2">
      <c r="B142" s="20">
        <v>138</v>
      </c>
      <c r="C142" s="24">
        <f>'Portfolio Selection'!B139</f>
        <v>-3.8059136580187026E-3</v>
      </c>
      <c r="D142" s="25">
        <f t="shared" si="95"/>
        <v>2.4883370051334173E-4</v>
      </c>
      <c r="E142" s="26">
        <f t="shared" si="71"/>
        <v>1.5774463557070389E-2</v>
      </c>
      <c r="F142" s="19">
        <f t="shared" si="72"/>
        <v>-7330233.2136457022</v>
      </c>
      <c r="H142">
        <f>Data!E139</f>
        <v>2.925409346942149E-3</v>
      </c>
      <c r="I142" s="19">
        <f t="shared" si="96"/>
        <v>5.3565165185519108E-4</v>
      </c>
      <c r="J142" s="19">
        <f t="shared" si="73"/>
        <v>2.3144149408764001E-2</v>
      </c>
      <c r="K142" s="19">
        <f t="shared" si="74"/>
        <v>381750.18235762022</v>
      </c>
      <c r="M142" s="19">
        <f>Data!G139</f>
        <v>-1.6769989939154024E-2</v>
      </c>
      <c r="N142" s="19">
        <f t="shared" si="97"/>
        <v>2.1396138387921407E-4</v>
      </c>
      <c r="O142" s="19">
        <f t="shared" si="75"/>
        <v>1.4627418906943702E-2</v>
      </c>
      <c r="P142" s="21">
        <f t="shared" si="76"/>
        <v>-654281.97428524494</v>
      </c>
      <c r="R142" s="19">
        <f>Data!I139</f>
        <v>-6.3581274429093341E-3</v>
      </c>
      <c r="S142" s="19">
        <f t="shared" si="98"/>
        <v>3.1671740745656339E-4</v>
      </c>
      <c r="T142" s="19">
        <f t="shared" si="77"/>
        <v>1.7796556056062177E-2</v>
      </c>
      <c r="U142" s="21">
        <f t="shared" si="78"/>
        <v>3609709.9491686695</v>
      </c>
      <c r="W142" s="19">
        <f>Data!K139</f>
        <v>-2.5738129089553582E-2</v>
      </c>
      <c r="X142" s="19">
        <f t="shared" si="99"/>
        <v>5.4636651700875813E-4</v>
      </c>
      <c r="Y142" s="19">
        <f t="shared" si="79"/>
        <v>2.3374484315354598E-2</v>
      </c>
      <c r="Z142" s="21">
        <f t="shared" si="80"/>
        <v>-930423.34745853301</v>
      </c>
      <c r="AB142" s="19">
        <f>Data!M139</f>
        <v>2.1347882565956228E-2</v>
      </c>
      <c r="AC142" s="20">
        <f t="shared" si="100"/>
        <v>3.3367025802657287E-4</v>
      </c>
      <c r="AD142" s="20">
        <f t="shared" si="81"/>
        <v>1.8266643315797592E-2</v>
      </c>
      <c r="AE142" s="21">
        <f t="shared" si="82"/>
        <v>2422319.1445949604</v>
      </c>
      <c r="AG142" s="19">
        <f>Data!O139</f>
        <v>5.2552939411104928E-3</v>
      </c>
      <c r="AH142" s="19">
        <f t="shared" si="101"/>
        <v>3.9084403840305266E-4</v>
      </c>
      <c r="AI142" s="19">
        <f t="shared" si="83"/>
        <v>1.9769775881457348E-2</v>
      </c>
      <c r="AJ142" s="21">
        <f t="shared" si="84"/>
        <v>254898.28654950351</v>
      </c>
      <c r="AL142" s="19">
        <f>Data!Q139</f>
        <v>-1.891192818860853E-2</v>
      </c>
      <c r="AM142" s="19">
        <f t="shared" si="102"/>
        <v>9.1851416453155445E-4</v>
      </c>
      <c r="AN142" s="19">
        <f t="shared" si="85"/>
        <v>3.0306998606453171E-2</v>
      </c>
      <c r="AO142" s="21">
        <f t="shared" si="86"/>
        <v>891686.86295903544</v>
      </c>
      <c r="AQ142" s="19">
        <f>Data!S139</f>
        <v>-2.4121377467746299E-2</v>
      </c>
      <c r="AR142" s="20">
        <f t="shared" si="103"/>
        <v>3.6375305573097292E-4</v>
      </c>
      <c r="AS142" s="20">
        <f t="shared" si="87"/>
        <v>1.907231123201834E-2</v>
      </c>
      <c r="AT142" s="21">
        <f t="shared" si="88"/>
        <v>1656370.9788809114</v>
      </c>
      <c r="AV142" s="19">
        <f>Data!U139</f>
        <v>-7.5690621183581329E-3</v>
      </c>
      <c r="AW142" s="19">
        <f t="shared" si="104"/>
        <v>3.7386583877499957E-4</v>
      </c>
      <c r="AX142" s="19">
        <f t="shared" si="89"/>
        <v>1.9335610638792858E-2</v>
      </c>
      <c r="AY142" s="21">
        <f t="shared" si="90"/>
        <v>-4048868.7432964882</v>
      </c>
      <c r="BA142" s="19">
        <f>Data!W139</f>
        <v>-1.4278880702373615E-2</v>
      </c>
      <c r="BB142" s="19">
        <f t="shared" si="105"/>
        <v>2.7116201643391616E-4</v>
      </c>
      <c r="BC142" s="19">
        <f t="shared" si="91"/>
        <v>1.6466997796620857E-2</v>
      </c>
      <c r="BD142" s="21">
        <f t="shared" si="92"/>
        <v>8748861.3701145425</v>
      </c>
      <c r="BF142" s="21">
        <f t="shared" si="93"/>
        <v>5001789.4959392752</v>
      </c>
      <c r="BH142" s="21">
        <f t="shared" si="94"/>
        <v>-1789.4959392752498</v>
      </c>
    </row>
    <row r="143" spans="2:60" x14ac:dyDescent="0.2">
      <c r="B143" s="20">
        <v>139</v>
      </c>
      <c r="C143" s="24">
        <f>'Portfolio Selection'!B140</f>
        <v>-1.1312391590112637E-2</v>
      </c>
      <c r="D143" s="25">
        <f t="shared" si="95"/>
        <v>2.3477277720887881E-4</v>
      </c>
      <c r="E143" s="26">
        <f t="shared" si="71"/>
        <v>1.5322296734134828E-2</v>
      </c>
      <c r="F143" s="19">
        <f t="shared" si="72"/>
        <v>-7174695.4840788152</v>
      </c>
      <c r="H143">
        <f>Data!E140</f>
        <v>1.0653851530936212E-2</v>
      </c>
      <c r="I143" s="19">
        <f t="shared" si="96"/>
        <v>5.0402603393471016E-4</v>
      </c>
      <c r="J143" s="19">
        <f t="shared" si="73"/>
        <v>2.245052413496643E-2</v>
      </c>
      <c r="K143" s="19">
        <f t="shared" si="74"/>
        <v>385569.17973341944</v>
      </c>
      <c r="M143" s="19">
        <f>Data!G140</f>
        <v>4.8529119813489341E-3</v>
      </c>
      <c r="N143" s="19">
        <f t="shared" si="97"/>
        <v>2.1799765460002086E-4</v>
      </c>
      <c r="O143" s="19">
        <f t="shared" si="75"/>
        <v>1.4764743634754409E-2</v>
      </c>
      <c r="P143" s="21">
        <f t="shared" si="76"/>
        <v>-674376.83553295408</v>
      </c>
      <c r="R143" s="19">
        <f>Data!I140</f>
        <v>3.2877658848508204E-3</v>
      </c>
      <c r="S143" s="19">
        <f t="shared" si="98"/>
        <v>3.0013991008398619E-4</v>
      </c>
      <c r="T143" s="19">
        <f t="shared" si="77"/>
        <v>1.7324546461133874E-2</v>
      </c>
      <c r="U143" s="21">
        <f t="shared" si="78"/>
        <v>3680394.8848238662</v>
      </c>
      <c r="W143" s="19">
        <f>Data!K140</f>
        <v>-6.3278803322035617E-3</v>
      </c>
      <c r="X143" s="19">
        <f t="shared" si="99"/>
        <v>5.5333160333006419E-4</v>
      </c>
      <c r="Y143" s="19">
        <f t="shared" si="79"/>
        <v>2.3523001579944344E-2</v>
      </c>
      <c r="Z143" s="21">
        <f t="shared" si="80"/>
        <v>-971443.06297271897</v>
      </c>
      <c r="AB143" s="19">
        <f>Data!M140</f>
        <v>-1.1721735081706267E-2</v>
      </c>
      <c r="AC143" s="20">
        <f t="shared" si="100"/>
        <v>3.4099396794796998E-4</v>
      </c>
      <c r="AD143" s="20">
        <f t="shared" si="81"/>
        <v>1.8466021984931406E-2</v>
      </c>
      <c r="AE143" s="21">
        <f t="shared" si="82"/>
        <v>2284816.3632044476</v>
      </c>
      <c r="AG143" s="19">
        <f>Data!O140</f>
        <v>9.4146560775491377E-3</v>
      </c>
      <c r="AH143" s="19">
        <f t="shared" si="101"/>
        <v>3.6905048296331783E-4</v>
      </c>
      <c r="AI143" s="19">
        <f t="shared" si="83"/>
        <v>1.9210686686407592E-2</v>
      </c>
      <c r="AJ143" s="21">
        <f t="shared" si="84"/>
        <v>255953.37455516114</v>
      </c>
      <c r="AL143" s="19">
        <f>Data!Q140</f>
        <v>8.7336842478134349E-3</v>
      </c>
      <c r="AM143" s="19">
        <f t="shared" si="102"/>
        <v>8.8486297632832639E-4</v>
      </c>
      <c r="AN143" s="19">
        <f t="shared" si="85"/>
        <v>2.9746646471969347E-2</v>
      </c>
      <c r="AO143" s="21">
        <f t="shared" si="86"/>
        <v>920282.32368784142</v>
      </c>
      <c r="AQ143" s="19">
        <f>Data!S140</f>
        <v>-5.3492850711986091E-3</v>
      </c>
      <c r="AR143" s="20">
        <f t="shared" si="103"/>
        <v>3.7683832344360447E-4</v>
      </c>
      <c r="AS143" s="20">
        <f t="shared" si="87"/>
        <v>1.9412324009340162E-2</v>
      </c>
      <c r="AT143" s="21">
        <f t="shared" si="88"/>
        <v>1694237.3290568807</v>
      </c>
      <c r="AV143" s="19">
        <f>Data!U140</f>
        <v>-4.067242660709596E-3</v>
      </c>
      <c r="AW143" s="19">
        <f t="shared" si="104"/>
        <v>3.5487133052959343E-4</v>
      </c>
      <c r="AX143" s="19">
        <f t="shared" si="89"/>
        <v>1.8838028838750444E-2</v>
      </c>
      <c r="AY143" s="21">
        <f t="shared" si="90"/>
        <v>-4073060.4307761523</v>
      </c>
      <c r="BA143" s="19">
        <f>Data!W140</f>
        <v>1.698604573664378E-3</v>
      </c>
      <c r="BB143" s="19">
        <f t="shared" si="105"/>
        <v>2.6712548149463822E-4</v>
      </c>
      <c r="BC143" s="19">
        <f t="shared" si="91"/>
        <v>1.6343973858723534E-2</v>
      </c>
      <c r="BD143" s="21">
        <f t="shared" si="92"/>
        <v>8945142.0405929778</v>
      </c>
      <c r="BF143" s="21">
        <f t="shared" si="93"/>
        <v>5272819.6822939543</v>
      </c>
      <c r="BH143" s="21">
        <f t="shared" si="94"/>
        <v>-272819.68229395431</v>
      </c>
    </row>
    <row r="144" spans="2:60" x14ac:dyDescent="0.2">
      <c r="B144" s="20">
        <v>140</v>
      </c>
      <c r="C144" s="24">
        <f>'Portfolio Selection'!B141</f>
        <v>-9.688313894755116E-3</v>
      </c>
      <c r="D144" s="25">
        <f t="shared" si="95"/>
        <v>2.2836462278562914E-4</v>
      </c>
      <c r="E144" s="26">
        <f t="shared" si="71"/>
        <v>1.51117379141391E-2</v>
      </c>
      <c r="F144" s="19">
        <f t="shared" si="72"/>
        <v>-7205108.0430679498</v>
      </c>
      <c r="H144">
        <f>Data!E141</f>
        <v>-5.4741749918077922E-3</v>
      </c>
      <c r="I144" s="19">
        <f t="shared" si="96"/>
        <v>4.8059474504522147E-4</v>
      </c>
      <c r="J144" s="19">
        <f t="shared" si="73"/>
        <v>2.1922471234904643E-2</v>
      </c>
      <c r="K144" s="19">
        <f t="shared" si="74"/>
        <v>377624.51056739246</v>
      </c>
      <c r="M144" s="19">
        <f>Data!G141</f>
        <v>-5.1618703148133575E-3</v>
      </c>
      <c r="N144" s="19">
        <f t="shared" si="97"/>
        <v>2.063308406059428E-4</v>
      </c>
      <c r="O144" s="19">
        <f t="shared" si="75"/>
        <v>1.436422084924702E-2</v>
      </c>
      <c r="P144" s="21">
        <f t="shared" si="76"/>
        <v>-665004.25887236511</v>
      </c>
      <c r="R144" s="19">
        <f>Data!I141</f>
        <v>-9.3722429622125191E-3</v>
      </c>
      <c r="S144" s="19">
        <f t="shared" si="98"/>
        <v>2.8278007974976235E-4</v>
      </c>
      <c r="T144" s="19">
        <f t="shared" si="77"/>
        <v>1.6816066119927166E-2</v>
      </c>
      <c r="U144" s="21">
        <f t="shared" si="78"/>
        <v>3583858.1489976752</v>
      </c>
      <c r="W144" s="19">
        <f>Data!K141</f>
        <v>2.1139110291375903E-3</v>
      </c>
      <c r="X144" s="19">
        <f t="shared" si="99"/>
        <v>5.2253423130018165E-4</v>
      </c>
      <c r="Y144" s="19">
        <f t="shared" si="79"/>
        <v>2.2859007662192635E-2</v>
      </c>
      <c r="Z144" s="21">
        <f t="shared" si="80"/>
        <v>-989262.74630372494</v>
      </c>
      <c r="AB144" s="19">
        <f>Data!M141</f>
        <v>-1.5596308947087332E-2</v>
      </c>
      <c r="AC144" s="20">
        <f t="shared" si="100"/>
        <v>3.2877827427063393E-4</v>
      </c>
      <c r="AD144" s="20">
        <f t="shared" si="81"/>
        <v>1.813224404950016E-2</v>
      </c>
      <c r="AE144" s="21">
        <f t="shared" si="82"/>
        <v>2267633.2972087027</v>
      </c>
      <c r="AG144" s="19">
        <f>Data!O141</f>
        <v>-1.6470152917907054E-2</v>
      </c>
      <c r="AH144" s="19">
        <f t="shared" si="101"/>
        <v>3.5222559892903073E-4</v>
      </c>
      <c r="AI144" s="19">
        <f t="shared" si="83"/>
        <v>1.8767674307943186E-2</v>
      </c>
      <c r="AJ144" s="21">
        <f t="shared" si="84"/>
        <v>249518.58702166553</v>
      </c>
      <c r="AL144" s="19">
        <f>Data!Q141</f>
        <v>-9.7661340314795023E-3</v>
      </c>
      <c r="AM144" s="19">
        <f t="shared" si="102"/>
        <v>8.3634783218105701E-4</v>
      </c>
      <c r="AN144" s="19">
        <f t="shared" si="85"/>
        <v>2.8919678977835438E-2</v>
      </c>
      <c r="AO144" s="21">
        <f t="shared" si="86"/>
        <v>900609.19864324969</v>
      </c>
      <c r="AQ144" s="19">
        <f>Data!S141</f>
        <v>-4.7382407694315388E-3</v>
      </c>
      <c r="AR144" s="20">
        <f t="shared" si="103"/>
        <v>3.5594491508336506E-4</v>
      </c>
      <c r="AS144" s="20">
        <f t="shared" si="87"/>
        <v>1.8866502460269764E-2</v>
      </c>
      <c r="AT144" s="21">
        <f t="shared" si="88"/>
        <v>1695171.979644909</v>
      </c>
      <c r="AV144" s="19">
        <f>Data!U141</f>
        <v>-7.1315455429825699E-3</v>
      </c>
      <c r="AW144" s="19">
        <f t="shared" si="104"/>
        <v>3.3457159846948358E-4</v>
      </c>
      <c r="AX144" s="19">
        <f t="shared" si="89"/>
        <v>1.8291298435854236E-2</v>
      </c>
      <c r="AY144" s="21">
        <f t="shared" si="90"/>
        <v>-4049085.064327267</v>
      </c>
      <c r="BA144" s="19">
        <f>Data!W141</f>
        <v>-1.0652286866216922E-2</v>
      </c>
      <c r="BB144" s="19">
        <f t="shared" si="105"/>
        <v>2.5127106805482031E-4</v>
      </c>
      <c r="BC144" s="19">
        <f t="shared" si="91"/>
        <v>1.5851532041251417E-2</v>
      </c>
      <c r="BD144" s="21">
        <f t="shared" si="92"/>
        <v>8788300.9471610021</v>
      </c>
      <c r="BF144" s="21">
        <f t="shared" si="93"/>
        <v>4954256.5566732893</v>
      </c>
      <c r="BH144" s="21">
        <f t="shared" si="94"/>
        <v>45743.443326710723</v>
      </c>
    </row>
    <row r="145" spans="2:60" x14ac:dyDescent="0.2">
      <c r="B145" s="20">
        <v>141</v>
      </c>
      <c r="C145" s="24">
        <f>'Portfolio Selection'!B142</f>
        <v>1.4881237001402281E-2</v>
      </c>
      <c r="D145" s="25">
        <f t="shared" si="95"/>
        <v>2.2029455098588967E-4</v>
      </c>
      <c r="E145" s="26">
        <f t="shared" si="71"/>
        <v>1.4842322964613379E-2</v>
      </c>
      <c r="F145" s="19">
        <f t="shared" si="72"/>
        <v>-7719493.3038741983</v>
      </c>
      <c r="H145">
        <f>Data!E142</f>
        <v>3.3653953696023337E-2</v>
      </c>
      <c r="I145" s="19">
        <f t="shared" si="96"/>
        <v>4.5355705585296418E-4</v>
      </c>
      <c r="J145" s="19">
        <f t="shared" si="73"/>
        <v>2.1296879016723651E-2</v>
      </c>
      <c r="K145" s="19">
        <f t="shared" si="74"/>
        <v>397697.89587120648</v>
      </c>
      <c r="M145" s="19">
        <f>Data!G142</f>
        <v>1.1290805366970894E-2</v>
      </c>
      <c r="N145" s="19">
        <f t="shared" si="97"/>
        <v>1.9554968447840329E-4</v>
      </c>
      <c r="O145" s="19">
        <f t="shared" si="75"/>
        <v>1.3983908054560545E-2</v>
      </c>
      <c r="P145" s="21">
        <f t="shared" si="76"/>
        <v>-680898.19951417367</v>
      </c>
      <c r="R145" s="19">
        <f>Data!I142</f>
        <v>9.8557704336543275E-3</v>
      </c>
      <c r="S145" s="19">
        <f t="shared" si="98"/>
        <v>2.7108361125334111E-4</v>
      </c>
      <c r="T145" s="19">
        <f t="shared" si="77"/>
        <v>1.6464616948272472E-2</v>
      </c>
      <c r="U145" s="21">
        <f t="shared" si="78"/>
        <v>3733220.7564148828</v>
      </c>
      <c r="W145" s="19">
        <f>Data!K142</f>
        <v>1.4255955835386627E-2</v>
      </c>
      <c r="X145" s="19">
        <f t="shared" si="99"/>
        <v>4.9145029461251737E-4</v>
      </c>
      <c r="Y145" s="19">
        <f t="shared" si="79"/>
        <v>2.2168678233320933E-2</v>
      </c>
      <c r="Z145" s="21">
        <f t="shared" si="80"/>
        <v>-1016404.6319011118</v>
      </c>
      <c r="AB145" s="19">
        <f>Data!M142</f>
        <v>5.9701614628374072E-3</v>
      </c>
      <c r="AC145" s="20">
        <f t="shared" si="100"/>
        <v>3.2364626898077567E-4</v>
      </c>
      <c r="AD145" s="20">
        <f t="shared" si="81"/>
        <v>1.7990171455013308E-2</v>
      </c>
      <c r="AE145" s="21">
        <f t="shared" si="82"/>
        <v>2358516.2120724125</v>
      </c>
      <c r="AG145" s="19">
        <f>Data!O142</f>
        <v>1.6596783311733039E-2</v>
      </c>
      <c r="AH145" s="19">
        <f t="shared" si="101"/>
        <v>3.473680192216434E-4</v>
      </c>
      <c r="AI145" s="19">
        <f t="shared" si="83"/>
        <v>1.863781154593112E-2</v>
      </c>
      <c r="AJ145" s="21">
        <f t="shared" si="84"/>
        <v>257837.32363513205</v>
      </c>
      <c r="AL145" s="19">
        <f>Data!Q142</f>
        <v>-3.7899336861596161E-2</v>
      </c>
      <c r="AM145" s="19">
        <f t="shared" si="102"/>
        <v>7.9188960468544282E-4</v>
      </c>
      <c r="AN145" s="19">
        <f t="shared" si="85"/>
        <v>2.8140533127242684E-2</v>
      </c>
      <c r="AO145" s="21">
        <f t="shared" si="86"/>
        <v>869163.10604356555</v>
      </c>
      <c r="AQ145" s="19">
        <f>Data!S142</f>
        <v>1.4778624803873416E-2</v>
      </c>
      <c r="AR145" s="20">
        <f t="shared" si="103"/>
        <v>3.3593527571370934E-4</v>
      </c>
      <c r="AS145" s="20">
        <f t="shared" si="87"/>
        <v>1.8328537195142151E-2</v>
      </c>
      <c r="AT145" s="21">
        <f t="shared" si="88"/>
        <v>1735652.6047536947</v>
      </c>
      <c r="AV145" s="19">
        <f>Data!U142</f>
        <v>2.8737800858179605E-2</v>
      </c>
      <c r="AW145" s="19">
        <f t="shared" si="104"/>
        <v>3.1754883907121265E-4</v>
      </c>
      <c r="AX145" s="19">
        <f t="shared" si="89"/>
        <v>1.7819900085893091E-2</v>
      </c>
      <c r="AY145" s="21">
        <f t="shared" si="90"/>
        <v>-4325047.3149203723</v>
      </c>
      <c r="BA145" s="19">
        <f>Data!W142</f>
        <v>1.9511626639449959E-2</v>
      </c>
      <c r="BB145" s="19">
        <f t="shared" si="105"/>
        <v>2.4300307690034172E-4</v>
      </c>
      <c r="BC145" s="19">
        <f t="shared" si="91"/>
        <v>1.5588555959431961E-2</v>
      </c>
      <c r="BD145" s="21">
        <f t="shared" si="92"/>
        <v>9177136.5829183254</v>
      </c>
      <c r="BF145" s="21">
        <f t="shared" si="93"/>
        <v>4787381.0314993635</v>
      </c>
      <c r="BH145" s="21">
        <f t="shared" si="94"/>
        <v>212618.96850063652</v>
      </c>
    </row>
    <row r="146" spans="2:60" x14ac:dyDescent="0.2">
      <c r="B146" s="20">
        <v>142</v>
      </c>
      <c r="C146" s="24">
        <f>'Portfolio Selection'!B143</f>
        <v>-2.3047301744233955E-3</v>
      </c>
      <c r="D146" s="25">
        <f t="shared" si="95"/>
        <v>2.2036395080825058E-4</v>
      </c>
      <c r="E146" s="26">
        <f t="shared" si="71"/>
        <v>1.4844660683499997E-2</v>
      </c>
      <c r="F146" s="19">
        <f t="shared" si="72"/>
        <v>-7357150.2027080683</v>
      </c>
      <c r="H146">
        <f>Data!E143</f>
        <v>-1.636796247685739E-2</v>
      </c>
      <c r="I146" s="19">
        <f t="shared" si="96"/>
        <v>4.9429894846423131E-4</v>
      </c>
      <c r="J146" s="19">
        <f t="shared" si="73"/>
        <v>2.2232834917397092E-2</v>
      </c>
      <c r="K146" s="19">
        <f t="shared" si="74"/>
        <v>372287.86655100249</v>
      </c>
      <c r="M146" s="19">
        <f>Data!G143</f>
        <v>-1.8189259793977463E-2</v>
      </c>
      <c r="N146" s="19">
        <f t="shared" si="97"/>
        <v>1.9146564055978822E-4</v>
      </c>
      <c r="O146" s="19">
        <f t="shared" si="75"/>
        <v>1.3837110990368915E-2</v>
      </c>
      <c r="P146" s="21">
        <f t="shared" si="76"/>
        <v>-651992.75642494857</v>
      </c>
      <c r="R146" s="19">
        <f>Data!I143</f>
        <v>-7.3133541266619684E-3</v>
      </c>
      <c r="S146" s="19">
        <f t="shared" si="98"/>
        <v>2.6064676722859431E-4</v>
      </c>
      <c r="T146" s="19">
        <f t="shared" si="77"/>
        <v>1.6144558440186411E-2</v>
      </c>
      <c r="U146" s="21">
        <f t="shared" si="78"/>
        <v>3597341.093569003</v>
      </c>
      <c r="W146" s="19">
        <f>Data!K143</f>
        <v>3.3249356475058135E-3</v>
      </c>
      <c r="X146" s="19">
        <f t="shared" si="99"/>
        <v>4.7415721354259594E-4</v>
      </c>
      <c r="Y146" s="19">
        <f t="shared" si="79"/>
        <v>2.1775151286330847E-2</v>
      </c>
      <c r="Z146" s="21">
        <f t="shared" si="80"/>
        <v>-992231.2438270885</v>
      </c>
      <c r="AB146" s="19">
        <f>Data!M143</f>
        <v>7.4129607932506853E-3</v>
      </c>
      <c r="AC146" s="20">
        <f t="shared" si="100"/>
        <v>3.0636606251547004E-4</v>
      </c>
      <c r="AD146" s="20">
        <f t="shared" si="81"/>
        <v>1.750331575774916E-2</v>
      </c>
      <c r="AE146" s="21">
        <f t="shared" si="82"/>
        <v>2365504.7990726437</v>
      </c>
      <c r="AG146" s="19">
        <f>Data!O143</f>
        <v>-6.4781323367258713E-3</v>
      </c>
      <c r="AH146" s="19">
        <f t="shared" si="101"/>
        <v>3.4305313104614199E-4</v>
      </c>
      <c r="AI146" s="19">
        <f t="shared" si="83"/>
        <v>1.8521693525327051E-2</v>
      </c>
      <c r="AJ146" s="21">
        <f t="shared" si="84"/>
        <v>252001.97736219567</v>
      </c>
      <c r="AL146" s="19">
        <f>Data!Q143</f>
        <v>-2.3338933049818291E-2</v>
      </c>
      <c r="AM146" s="19">
        <f t="shared" si="102"/>
        <v>8.3055781247724076E-4</v>
      </c>
      <c r="AN146" s="19">
        <f t="shared" si="85"/>
        <v>2.8819399932636363E-2</v>
      </c>
      <c r="AO146" s="21">
        <f t="shared" si="86"/>
        <v>885896.11656344705</v>
      </c>
      <c r="AQ146" s="19">
        <f>Data!S143</f>
        <v>-2.0723008111429202E-3</v>
      </c>
      <c r="AR146" s="20">
        <f t="shared" si="103"/>
        <v>3.2888362423650654E-4</v>
      </c>
      <c r="AS146" s="20">
        <f t="shared" si="87"/>
        <v>1.8135148861713447E-2</v>
      </c>
      <c r="AT146" s="21">
        <f t="shared" si="88"/>
        <v>1700411.7063346496</v>
      </c>
      <c r="AV146" s="19">
        <f>Data!U143</f>
        <v>-1.452512174452158E-2</v>
      </c>
      <c r="AW146" s="19">
        <f t="shared" si="104"/>
        <v>3.4804758061680321E-4</v>
      </c>
      <c r="AX146" s="19">
        <f t="shared" si="89"/>
        <v>1.8656033356981416E-2</v>
      </c>
      <c r="AY146" s="21">
        <f t="shared" si="90"/>
        <v>-3995522.2615812984</v>
      </c>
      <c r="BA146" s="19">
        <f>Data!W143</f>
        <v>-8.7674442614578789E-3</v>
      </c>
      <c r="BB146" s="19">
        <f t="shared" si="105"/>
        <v>2.5126510673335883E-4</v>
      </c>
      <c r="BC146" s="19">
        <f t="shared" si="91"/>
        <v>1.5851344004006691E-2</v>
      </c>
      <c r="BD146" s="21">
        <f t="shared" si="92"/>
        <v>8812334.3916864898</v>
      </c>
      <c r="BF146" s="21">
        <f t="shared" si="93"/>
        <v>4988881.4865980269</v>
      </c>
      <c r="BH146" s="21">
        <f t="shared" si="94"/>
        <v>11118.513401973061</v>
      </c>
    </row>
    <row r="147" spans="2:60" x14ac:dyDescent="0.2">
      <c r="B147" s="20">
        <v>143</v>
      </c>
      <c r="C147" s="24">
        <f>'Portfolio Selection'!B144</f>
        <v>-5.5915266576348436E-3</v>
      </c>
      <c r="D147" s="25">
        <f t="shared" si="95"/>
        <v>2.074608206303694E-4</v>
      </c>
      <c r="E147" s="26">
        <f t="shared" si="71"/>
        <v>1.4403500290914337E-2</v>
      </c>
      <c r="F147" s="19">
        <f t="shared" si="72"/>
        <v>-7284251.630713759</v>
      </c>
      <c r="H147">
        <f>Data!E144</f>
        <v>-4.7717480880168145E-3</v>
      </c>
      <c r="I147" s="19">
        <f t="shared" si="96"/>
        <v>4.807156232950061E-4</v>
      </c>
      <c r="J147" s="19">
        <f t="shared" si="73"/>
        <v>2.1925228010103021E-2</v>
      </c>
      <c r="K147" s="19">
        <f t="shared" si="74"/>
        <v>377976.28742559557</v>
      </c>
      <c r="M147" s="19">
        <f>Data!G144</f>
        <v>-7.7770234952208042E-2</v>
      </c>
      <c r="N147" s="19">
        <f t="shared" si="97"/>
        <v>1.9982865243736923E-4</v>
      </c>
      <c r="O147" s="19">
        <f t="shared" si="75"/>
        <v>1.4136076274460648E-2</v>
      </c>
      <c r="P147" s="21">
        <f t="shared" si="76"/>
        <v>-594956.52066320961</v>
      </c>
      <c r="R147" s="19">
        <f>Data!I144</f>
        <v>-2.5151749152254071E-2</v>
      </c>
      <c r="S147" s="19">
        <f t="shared" si="98"/>
        <v>2.4821707010979645E-4</v>
      </c>
      <c r="T147" s="19">
        <f t="shared" si="77"/>
        <v>1.575490622345295E-2</v>
      </c>
      <c r="U147" s="21">
        <f t="shared" si="78"/>
        <v>3449592.9287373479</v>
      </c>
      <c r="W147" s="19">
        <f>Data!K144</f>
        <v>-3.2043441738681178E-2</v>
      </c>
      <c r="X147" s="19">
        <f t="shared" si="99"/>
        <v>4.463710925536435E-4</v>
      </c>
      <c r="Y147" s="19">
        <f t="shared" si="79"/>
        <v>2.1127496125988132E-2</v>
      </c>
      <c r="Z147" s="21">
        <f t="shared" si="80"/>
        <v>-909938.47688349592</v>
      </c>
      <c r="AB147" s="19">
        <f>Data!M144</f>
        <v>-2.6189329750795083E-2</v>
      </c>
      <c r="AC147" s="20">
        <f t="shared" si="100"/>
        <v>2.9128121802787815E-4</v>
      </c>
      <c r="AD147" s="20">
        <f t="shared" si="81"/>
        <v>1.7066962765175241E-2</v>
      </c>
      <c r="AE147" s="21">
        <f t="shared" si="82"/>
        <v>2216217.1494584368</v>
      </c>
      <c r="AG147" s="19">
        <f>Data!O144</f>
        <v>-1.5798819976029426E-2</v>
      </c>
      <c r="AH147" s="19">
        <f t="shared" si="101"/>
        <v>3.2498791509770144E-4</v>
      </c>
      <c r="AI147" s="19">
        <f t="shared" si="83"/>
        <v>1.8027421199320257E-2</v>
      </c>
      <c r="AJ147" s="21">
        <f t="shared" si="84"/>
        <v>249524.25075219516</v>
      </c>
      <c r="AL147" s="19">
        <f>Data!Q144</f>
        <v>-1.1043671566981826E-2</v>
      </c>
      <c r="AM147" s="19">
        <f t="shared" si="102"/>
        <v>8.134066914828403E-4</v>
      </c>
      <c r="AN147" s="19">
        <f t="shared" si="85"/>
        <v>2.852028561362667E-2</v>
      </c>
      <c r="AO147" s="21">
        <f t="shared" si="86"/>
        <v>899065.91938667756</v>
      </c>
      <c r="AQ147" s="19">
        <f>Data!S144</f>
        <v>-4.9074048069364606E-2</v>
      </c>
      <c r="AR147" s="20">
        <f t="shared" si="103"/>
        <v>3.0940827262142793E-4</v>
      </c>
      <c r="AS147" s="20">
        <f t="shared" si="87"/>
        <v>1.7590004906805113E-2</v>
      </c>
      <c r="AT147" s="21">
        <f t="shared" si="88"/>
        <v>1597986.9117109114</v>
      </c>
      <c r="AV147" s="19">
        <f>Data!U144</f>
        <v>-3.5703101309419331E-2</v>
      </c>
      <c r="AW147" s="19">
        <f t="shared" si="104"/>
        <v>3.3982347548138544E-4</v>
      </c>
      <c r="AX147" s="19">
        <f t="shared" si="89"/>
        <v>1.8434301600044018E-2</v>
      </c>
      <c r="AY147" s="21">
        <f t="shared" si="90"/>
        <v>-3835917.3744008392</v>
      </c>
      <c r="BA147" s="19">
        <f>Data!W144</f>
        <v>-1.9451668581308982E-2</v>
      </c>
      <c r="BB147" s="19">
        <f t="shared" si="105"/>
        <v>2.4080128506202353E-4</v>
      </c>
      <c r="BC147" s="19">
        <f t="shared" si="91"/>
        <v>1.5517773199206887E-2</v>
      </c>
      <c r="BD147" s="21">
        <f t="shared" si="92"/>
        <v>8670759.8103558198</v>
      </c>
      <c r="BF147" s="21">
        <f t="shared" si="93"/>
        <v>4836059.2551656803</v>
      </c>
      <c r="BH147" s="21">
        <f t="shared" si="94"/>
        <v>163940.74483431969</v>
      </c>
    </row>
    <row r="148" spans="2:60" x14ac:dyDescent="0.2">
      <c r="B148" s="20">
        <v>144</v>
      </c>
      <c r="C148" s="24">
        <f>'Portfolio Selection'!B145</f>
        <v>9.8124552232668628E-3</v>
      </c>
      <c r="D148" s="25">
        <f t="shared" si="95"/>
        <v>1.9688908161432969E-4</v>
      </c>
      <c r="E148" s="26">
        <f t="shared" si="71"/>
        <v>1.4031716987394298E-2</v>
      </c>
      <c r="F148" s="19">
        <f t="shared" si="72"/>
        <v>-7624574.3316099467</v>
      </c>
      <c r="H148">
        <f>Data!E145</f>
        <v>1.1414160174613764E-2</v>
      </c>
      <c r="I148" s="19">
        <f t="shared" si="96"/>
        <v>4.5323886068623524E-4</v>
      </c>
      <c r="J148" s="19">
        <f t="shared" si="73"/>
        <v>2.1289407241307477E-2</v>
      </c>
      <c r="K148" s="19">
        <f t="shared" si="74"/>
        <v>386244.83954719634</v>
      </c>
      <c r="M148" s="19">
        <f>Data!G145</f>
        <v>-4.5500172720897352E-3</v>
      </c>
      <c r="N148" s="19">
        <f t="shared" si="97"/>
        <v>5.5073149996242589E-4</v>
      </c>
      <c r="O148" s="19">
        <f t="shared" si="75"/>
        <v>2.3467669248615763E-2</v>
      </c>
      <c r="P148" s="21">
        <f t="shared" si="76"/>
        <v>-667258.34079884784</v>
      </c>
      <c r="R148" s="19">
        <f>Data!I145</f>
        <v>7.0739152460990639E-3</v>
      </c>
      <c r="S148" s="19">
        <f t="shared" si="98"/>
        <v>2.7128067502828348E-4</v>
      </c>
      <c r="T148" s="19">
        <f t="shared" si="77"/>
        <v>1.6470600323858373E-2</v>
      </c>
      <c r="U148" s="21">
        <f t="shared" si="78"/>
        <v>3711368.8240989</v>
      </c>
      <c r="W148" s="19">
        <f>Data!K145</f>
        <v>4.4414648648408307E-2</v>
      </c>
      <c r="X148" s="19">
        <f t="shared" si="99"/>
        <v>4.8119575650804026E-4</v>
      </c>
      <c r="Y148" s="19">
        <f t="shared" si="79"/>
        <v>2.1936174609718081E-2</v>
      </c>
      <c r="Z148" s="21">
        <f t="shared" si="80"/>
        <v>-1084514.4868505369</v>
      </c>
      <c r="AB148" s="19">
        <f>Data!M145</f>
        <v>1.9520156950836545E-2</v>
      </c>
      <c r="AC148" s="20">
        <f t="shared" si="100"/>
        <v>3.1495720451395833E-4</v>
      </c>
      <c r="AD148" s="20">
        <f t="shared" si="81"/>
        <v>1.7747033682110325E-2</v>
      </c>
      <c r="AE148" s="21">
        <f t="shared" si="82"/>
        <v>2417075.8191816909</v>
      </c>
      <c r="AG148" s="19">
        <f>Data!O145</f>
        <v>2.2403676005252605E-2</v>
      </c>
      <c r="AH148" s="19">
        <f t="shared" si="101"/>
        <v>3.2046480294993854E-4</v>
      </c>
      <c r="AI148" s="19">
        <f t="shared" si="83"/>
        <v>1.7901530743205694E-2</v>
      </c>
      <c r="AJ148" s="21">
        <f t="shared" si="84"/>
        <v>259535.84498821694</v>
      </c>
      <c r="AL148" s="19">
        <f>Data!Q145</f>
        <v>4.432135945674767E-3</v>
      </c>
      <c r="AM148" s="19">
        <f t="shared" si="102"/>
        <v>7.7192005089463155E-4</v>
      </c>
      <c r="AN148" s="19">
        <f t="shared" si="85"/>
        <v>2.7783449226016405E-2</v>
      </c>
      <c r="AO148" s="21">
        <f t="shared" si="86"/>
        <v>916104.07339239551</v>
      </c>
      <c r="AQ148" s="19">
        <f>Data!S145</f>
        <v>-2.3710557165167161E-3</v>
      </c>
      <c r="AR148" s="20">
        <f t="shared" si="103"/>
        <v>4.3533950789900088E-4</v>
      </c>
      <c r="AS148" s="20">
        <f t="shared" si="87"/>
        <v>2.086479110604755E-2</v>
      </c>
      <c r="AT148" s="21">
        <f t="shared" si="88"/>
        <v>1700435.8528184586</v>
      </c>
      <c r="AV148" s="19">
        <f>Data!U145</f>
        <v>1.2609901896439606E-2</v>
      </c>
      <c r="AW148" s="19">
        <f t="shared" si="104"/>
        <v>3.9591675353914201E-4</v>
      </c>
      <c r="AX148" s="19">
        <f t="shared" si="89"/>
        <v>1.9897656986166537E-2</v>
      </c>
      <c r="AY148" s="21">
        <f t="shared" si="90"/>
        <v>-4190144.952196741</v>
      </c>
      <c r="BA148" s="19">
        <f>Data!W145</f>
        <v>2.443823365900372E-2</v>
      </c>
      <c r="BB148" s="19">
        <f t="shared" si="105"/>
        <v>2.4905525259412713E-4</v>
      </c>
      <c r="BC148" s="19">
        <f t="shared" si="91"/>
        <v>1.5781484486388699E-2</v>
      </c>
      <c r="BD148" s="21">
        <f t="shared" si="92"/>
        <v>9237144.6317420844</v>
      </c>
      <c r="BF148" s="21">
        <f t="shared" si="93"/>
        <v>5061417.7743128696</v>
      </c>
      <c r="BH148" s="21">
        <f t="shared" si="94"/>
        <v>-61417.774312869646</v>
      </c>
    </row>
    <row r="149" spans="2:60" x14ac:dyDescent="0.2">
      <c r="B149" s="20">
        <v>145</v>
      </c>
      <c r="C149" s="24">
        <f>'Portfolio Selection'!B146</f>
        <v>7.7875489643684945E-2</v>
      </c>
      <c r="D149" s="25">
        <f t="shared" si="95"/>
        <v>1.9085279336798693E-4</v>
      </c>
      <c r="E149" s="26">
        <f t="shared" si="71"/>
        <v>1.3814948185497727E-2</v>
      </c>
      <c r="F149" s="19">
        <f t="shared" si="72"/>
        <v>-9169776.4145803619</v>
      </c>
      <c r="H149">
        <f>Data!E146</f>
        <v>3.0733438441511603E-2</v>
      </c>
      <c r="I149" s="19">
        <f t="shared" si="96"/>
        <v>4.3386151219456547E-4</v>
      </c>
      <c r="J149" s="19">
        <f t="shared" si="73"/>
        <v>2.0829342577108993E-2</v>
      </c>
      <c r="K149" s="19">
        <f t="shared" si="74"/>
        <v>396548.93721790478</v>
      </c>
      <c r="M149" s="19">
        <f>Data!G146</f>
        <v>1.7579679790024838E-2</v>
      </c>
      <c r="N149" s="19">
        <f t="shared" si="97"/>
        <v>5.1892976939525921E-4</v>
      </c>
      <c r="O149" s="19">
        <f t="shared" si="75"/>
        <v>2.2780030056943717E-2</v>
      </c>
      <c r="P149" s="21">
        <f t="shared" si="76"/>
        <v>-680411.89291990479</v>
      </c>
      <c r="R149" s="19">
        <f>Data!I146</f>
        <v>2.6254312214591669E-2</v>
      </c>
      <c r="S149" s="19">
        <f t="shared" si="98"/>
        <v>2.5800625114112604E-4</v>
      </c>
      <c r="T149" s="19">
        <f t="shared" si="77"/>
        <v>1.6062572992554026E-2</v>
      </c>
      <c r="U149" s="21">
        <f t="shared" si="78"/>
        <v>3867072.3222363661</v>
      </c>
      <c r="W149" s="19">
        <f>Data!K146</f>
        <v>1.4242458018619175E-2</v>
      </c>
      <c r="X149" s="19">
        <f t="shared" si="99"/>
        <v>5.7068367199125138E-4</v>
      </c>
      <c r="Y149" s="19">
        <f t="shared" si="79"/>
        <v>2.3888986416155278E-2</v>
      </c>
      <c r="Z149" s="21">
        <f t="shared" si="80"/>
        <v>-1014093.9376440797</v>
      </c>
      <c r="AB149" s="19">
        <f>Data!M146</f>
        <v>1.8416727045009108E-2</v>
      </c>
      <c r="AC149" s="20">
        <f t="shared" si="100"/>
        <v>3.1892196388623835E-4</v>
      </c>
      <c r="AD149" s="20">
        <f t="shared" si="81"/>
        <v>1.785838637408874E-2</v>
      </c>
      <c r="AE149" s="21">
        <f t="shared" si="82"/>
        <v>2411841.9606948267</v>
      </c>
      <c r="AG149" s="19">
        <f>Data!O146</f>
        <v>1.4827974002826287E-2</v>
      </c>
      <c r="AH149" s="19">
        <f t="shared" si="101"/>
        <v>3.3135239668584214E-4</v>
      </c>
      <c r="AI149" s="19">
        <f t="shared" si="83"/>
        <v>1.8203087559143426E-2</v>
      </c>
      <c r="AJ149" s="21">
        <f t="shared" si="84"/>
        <v>257480.19564402592</v>
      </c>
      <c r="AL149" s="19">
        <f>Data!Q146</f>
        <v>2.9413831723943389E-2</v>
      </c>
      <c r="AM149" s="19">
        <f t="shared" si="102"/>
        <v>7.2678347758341015E-4</v>
      </c>
      <c r="AN149" s="19">
        <f t="shared" si="85"/>
        <v>2.6958922040456478E-2</v>
      </c>
      <c r="AO149" s="21">
        <f t="shared" si="86"/>
        <v>945133.4008873126</v>
      </c>
      <c r="AQ149" s="19">
        <f>Data!S146</f>
        <v>1.4235360070505737E-2</v>
      </c>
      <c r="AR149" s="20">
        <f t="shared" si="103"/>
        <v>4.0955645173771038E-4</v>
      </c>
      <c r="AS149" s="20">
        <f t="shared" si="87"/>
        <v>2.0237501123847045E-2</v>
      </c>
      <c r="AT149" s="21">
        <f t="shared" si="88"/>
        <v>1731713.3942623853</v>
      </c>
      <c r="AV149" s="19">
        <f>Data!U146</f>
        <v>-2.8715002187053515E-3</v>
      </c>
      <c r="AW149" s="19">
        <f t="shared" si="104"/>
        <v>3.8170232587706333E-4</v>
      </c>
      <c r="AX149" s="19">
        <f t="shared" si="89"/>
        <v>1.9537203635041103E-2</v>
      </c>
      <c r="AY149" s="21">
        <f t="shared" si="90"/>
        <v>-4082559.2681739302</v>
      </c>
      <c r="BA149" s="19">
        <f>Data!W146</f>
        <v>2.068628393067308E-2</v>
      </c>
      <c r="BB149" s="19">
        <f t="shared" si="105"/>
        <v>2.6994557330080327E-4</v>
      </c>
      <c r="BC149" s="19">
        <f t="shared" si="91"/>
        <v>1.6430020489969062E-2</v>
      </c>
      <c r="BD149" s="21">
        <f t="shared" si="92"/>
        <v>9178630.452701021</v>
      </c>
      <c r="BF149" s="21">
        <f t="shared" si="93"/>
        <v>3841579.1503255656</v>
      </c>
      <c r="BH149" s="21">
        <f t="shared" si="94"/>
        <v>1158420.8496744344</v>
      </c>
    </row>
    <row r="150" spans="2:60" x14ac:dyDescent="0.2">
      <c r="B150" s="20">
        <v>146</v>
      </c>
      <c r="C150" s="24">
        <f>'Portfolio Selection'!B147</f>
        <v>5.2993659637523517E-3</v>
      </c>
      <c r="D150" s="25">
        <f t="shared" si="95"/>
        <v>5.4327713900052886E-4</v>
      </c>
      <c r="E150" s="26">
        <f t="shared" si="71"/>
        <v>2.3308306223330105E-2</v>
      </c>
      <c r="F150" s="19">
        <f t="shared" si="72"/>
        <v>-7476884.9655679166</v>
      </c>
      <c r="H150">
        <f>Data!E147</f>
        <v>2.9520203094815459E-2</v>
      </c>
      <c r="I150" s="19">
        <f t="shared" si="96"/>
        <v>4.6450247576918256E-4</v>
      </c>
      <c r="J150" s="19">
        <f t="shared" si="73"/>
        <v>2.1552319498587214E-2</v>
      </c>
      <c r="K150" s="19">
        <f t="shared" si="74"/>
        <v>395388.49998952373</v>
      </c>
      <c r="M150" s="19">
        <f>Data!G147</f>
        <v>-4.241169484553377E-3</v>
      </c>
      <c r="N150" s="19">
        <f t="shared" si="97"/>
        <v>5.0633669172273207E-4</v>
      </c>
      <c r="O150" s="19">
        <f t="shared" si="75"/>
        <v>2.2501926400260313E-2</v>
      </c>
      <c r="P150" s="21">
        <f t="shared" si="76"/>
        <v>-667331.95790752594</v>
      </c>
      <c r="R150" s="19">
        <f>Data!I147</f>
        <v>5.9513122188642725E-3</v>
      </c>
      <c r="S150" s="19">
        <f t="shared" si="98"/>
        <v>2.8388321066433392E-4</v>
      </c>
      <c r="T150" s="19">
        <f t="shared" si="77"/>
        <v>1.6848834104006543E-2</v>
      </c>
      <c r="U150" s="21">
        <f t="shared" si="78"/>
        <v>3701513.8379634372</v>
      </c>
      <c r="W150" s="19">
        <f>Data!K147</f>
        <v>1.6032375294518661E-2</v>
      </c>
      <c r="X150" s="19">
        <f t="shared" si="99"/>
        <v>5.4861350829650405E-4</v>
      </c>
      <c r="Y150" s="19">
        <f t="shared" si="79"/>
        <v>2.3422500043686713E-2</v>
      </c>
      <c r="Z150" s="21">
        <f t="shared" si="80"/>
        <v>-1018446.3986455331</v>
      </c>
      <c r="AB150" s="19">
        <f>Data!M147</f>
        <v>1.0167142302837067E-2</v>
      </c>
      <c r="AC150" s="20">
        <f t="shared" si="100"/>
        <v>3.2013719615608623E-4</v>
      </c>
      <c r="AD150" s="20">
        <f t="shared" si="81"/>
        <v>1.7892378158201504E-2</v>
      </c>
      <c r="AE150" s="21">
        <f t="shared" si="82"/>
        <v>2376538.9403158533</v>
      </c>
      <c r="AG150" s="19">
        <f>Data!O147</f>
        <v>3.5293580264915782E-2</v>
      </c>
      <c r="AH150" s="19">
        <f t="shared" si="101"/>
        <v>3.2466338166640117E-4</v>
      </c>
      <c r="AI150" s="19">
        <f t="shared" si="83"/>
        <v>1.8018417845815465E-2</v>
      </c>
      <c r="AJ150" s="21">
        <f t="shared" si="84"/>
        <v>262863.4662650465</v>
      </c>
      <c r="AL150" s="19">
        <f>Data!Q147</f>
        <v>2.909494580036099E-2</v>
      </c>
      <c r="AM150" s="19">
        <f t="shared" si="102"/>
        <v>7.3508687872947311E-4</v>
      </c>
      <c r="AN150" s="19">
        <f t="shared" si="85"/>
        <v>2.7112485661212864E-2</v>
      </c>
      <c r="AO150" s="21">
        <f t="shared" si="86"/>
        <v>944574.2991384886</v>
      </c>
      <c r="AQ150" s="19">
        <f>Data!S147</f>
        <v>1.8548406484776913E-2</v>
      </c>
      <c r="AR150" s="20">
        <f t="shared" si="103"/>
        <v>3.9714179321366467E-4</v>
      </c>
      <c r="AS150" s="20">
        <f t="shared" si="87"/>
        <v>1.9928416726214471E-2</v>
      </c>
      <c r="AT150" s="21">
        <f t="shared" si="88"/>
        <v>1740416.0429002726</v>
      </c>
      <c r="AV150" s="19">
        <f>Data!U147</f>
        <v>1.783797046771371E-2</v>
      </c>
      <c r="AW150" s="19">
        <f t="shared" si="104"/>
        <v>3.5929491713480096E-4</v>
      </c>
      <c r="AX150" s="19">
        <f t="shared" si="89"/>
        <v>1.8955076289342676E-2</v>
      </c>
      <c r="AY150" s="21">
        <f t="shared" si="90"/>
        <v>-4232495.9882950569</v>
      </c>
      <c r="BA150" s="19">
        <f>Data!W147</f>
        <v>1.8030302377679854E-2</v>
      </c>
      <c r="BB150" s="19">
        <f t="shared" si="105"/>
        <v>2.7942417947438052E-4</v>
      </c>
      <c r="BC150" s="19">
        <f t="shared" si="91"/>
        <v>1.6715985746415928E-2</v>
      </c>
      <c r="BD150" s="21">
        <f t="shared" si="92"/>
        <v>9142160.1465872955</v>
      </c>
      <c r="BF150" s="21">
        <f t="shared" si="93"/>
        <v>5168295.9227438848</v>
      </c>
      <c r="BH150" s="21">
        <f t="shared" si="94"/>
        <v>-168295.92274388485</v>
      </c>
    </row>
    <row r="151" spans="2:60" x14ac:dyDescent="0.2">
      <c r="B151" s="20">
        <v>147</v>
      </c>
      <c r="C151" s="24">
        <f>'Portfolio Selection'!B148</f>
        <v>-7.4270779318860985E-3</v>
      </c>
      <c r="D151" s="25">
        <f t="shared" si="95"/>
        <v>5.1236550743756373E-4</v>
      </c>
      <c r="E151" s="26">
        <f t="shared" si="71"/>
        <v>2.263549220665554E-2</v>
      </c>
      <c r="F151" s="19">
        <f t="shared" si="72"/>
        <v>-7303055.9037115909</v>
      </c>
      <c r="H151">
        <f>Data!E148</f>
        <v>-1.978481421059778E-2</v>
      </c>
      <c r="I151" s="19">
        <f t="shared" si="96"/>
        <v>4.8891887066858082E-4</v>
      </c>
      <c r="J151" s="19">
        <f t="shared" si="73"/>
        <v>2.2111509913811424E-2</v>
      </c>
      <c r="K151" s="19">
        <f t="shared" si="74"/>
        <v>370548.46576118766</v>
      </c>
      <c r="M151" s="19">
        <f>Data!G148</f>
        <v>2.4137843137100779E-3</v>
      </c>
      <c r="N151" s="19">
        <f t="shared" si="97"/>
        <v>4.770357413351705E-4</v>
      </c>
      <c r="O151" s="19">
        <f t="shared" si="75"/>
        <v>2.1841147894173751E-2</v>
      </c>
      <c r="P151" s="21">
        <f t="shared" si="76"/>
        <v>-671404.92810251203</v>
      </c>
      <c r="R151" s="19">
        <f>Data!I148</f>
        <v>-1.1695569049952356E-2</v>
      </c>
      <c r="S151" s="19">
        <f t="shared" si="98"/>
        <v>2.6897530505205807E-4</v>
      </c>
      <c r="T151" s="19">
        <f t="shared" si="77"/>
        <v>1.6400466610802817E-2</v>
      </c>
      <c r="U151" s="21">
        <f t="shared" si="78"/>
        <v>3563728.6421649768</v>
      </c>
      <c r="W151" s="19">
        <f>Data!K148</f>
        <v>-1.7649801414910033E-2</v>
      </c>
      <c r="X151" s="19">
        <f t="shared" si="99"/>
        <v>5.3111892125377131E-4</v>
      </c>
      <c r="Y151" s="19">
        <f t="shared" si="79"/>
        <v>2.3046017470568995E-2</v>
      </c>
      <c r="Z151" s="21">
        <f t="shared" si="80"/>
        <v>-946950.7922793933</v>
      </c>
      <c r="AB151" s="19">
        <f>Data!M148</f>
        <v>-7.2516910785215922E-3</v>
      </c>
      <c r="AC151" s="20">
        <f t="shared" si="100"/>
        <v>3.0713121134308939E-4</v>
      </c>
      <c r="AD151" s="20">
        <f t="shared" si="81"/>
        <v>1.7525159381389072E-2</v>
      </c>
      <c r="AE151" s="21">
        <f t="shared" si="82"/>
        <v>2301665.2226353642</v>
      </c>
      <c r="AG151" s="19">
        <f>Data!O148</f>
        <v>-1.6878678082423489E-2</v>
      </c>
      <c r="AH151" s="19">
        <f t="shared" si="101"/>
        <v>3.7992178724138029E-4</v>
      </c>
      <c r="AI151" s="19">
        <f t="shared" si="83"/>
        <v>1.9491582471451115E-2</v>
      </c>
      <c r="AJ151" s="21">
        <f t="shared" si="84"/>
        <v>249573.3242091081</v>
      </c>
      <c r="AL151" s="19">
        <f>Data!Q148</f>
        <v>-1.8947967424710273E-2</v>
      </c>
      <c r="AM151" s="19">
        <f t="shared" si="102"/>
        <v>7.4177261827326139E-4</v>
      </c>
      <c r="AN151" s="19">
        <f t="shared" si="85"/>
        <v>2.7235502901052908E-2</v>
      </c>
      <c r="AO151" s="21">
        <f t="shared" si="86"/>
        <v>889452.59800496208</v>
      </c>
      <c r="AQ151" s="19">
        <f>Data!S148</f>
        <v>-7.1928944068696647E-3</v>
      </c>
      <c r="AR151" s="20">
        <f t="shared" si="103"/>
        <v>3.939558886083156E-4</v>
      </c>
      <c r="AS151" s="20">
        <f t="shared" si="87"/>
        <v>1.9848322060272892E-2</v>
      </c>
      <c r="AT151" s="21">
        <f t="shared" si="88"/>
        <v>1690913.3325518977</v>
      </c>
      <c r="AV151" s="19">
        <f>Data!U148</f>
        <v>-8.1933143803584411E-3</v>
      </c>
      <c r="AW151" s="19">
        <f t="shared" si="104"/>
        <v>3.5682881353113445E-4</v>
      </c>
      <c r="AX151" s="19">
        <f t="shared" si="89"/>
        <v>1.8889913010152654E-2</v>
      </c>
      <c r="AY151" s="21">
        <f t="shared" si="90"/>
        <v>-4043041.9562541763</v>
      </c>
      <c r="BA151" s="19">
        <f>Data!W148</f>
        <v>-1.0415151207462734E-2</v>
      </c>
      <c r="BB151" s="19">
        <f t="shared" si="105"/>
        <v>2.8216423693575178E-4</v>
      </c>
      <c r="BC151" s="19">
        <f t="shared" si="91"/>
        <v>1.6797744995556748E-2</v>
      </c>
      <c r="BD151" s="21">
        <f t="shared" si="92"/>
        <v>8798805.9579925723</v>
      </c>
      <c r="BF151" s="21">
        <f t="shared" si="93"/>
        <v>4900233.962972397</v>
      </c>
      <c r="BH151" s="21">
        <f t="shared" si="94"/>
        <v>99766.037027603015</v>
      </c>
    </row>
    <row r="152" spans="2:60" x14ac:dyDescent="0.2">
      <c r="B152" s="20">
        <v>148</v>
      </c>
      <c r="C152" s="24">
        <f>'Portfolio Selection'!B149</f>
        <v>4.6042190245646347E-3</v>
      </c>
      <c r="D152" s="25">
        <f t="shared" si="95"/>
        <v>4.8493326618768848E-4</v>
      </c>
      <c r="E152" s="26">
        <f t="shared" si="71"/>
        <v>2.2021200380262847E-2</v>
      </c>
      <c r="F152" s="19">
        <f t="shared" si="72"/>
        <v>-7471164.9925453831</v>
      </c>
      <c r="H152">
        <f>Data!E149</f>
        <v>3.0230461066323641E-3</v>
      </c>
      <c r="I152" s="19">
        <f t="shared" si="96"/>
        <v>4.8307007082933827E-4</v>
      </c>
      <c r="J152" s="19">
        <f t="shared" si="73"/>
        <v>2.1978855084588422E-2</v>
      </c>
      <c r="K152" s="19">
        <f t="shared" si="74"/>
        <v>381872.42442869942</v>
      </c>
      <c r="M152" s="19">
        <f>Data!G149</f>
        <v>-1.3491945684236303E-2</v>
      </c>
      <c r="N152" s="19">
        <f t="shared" si="97"/>
        <v>4.4876317813784706E-4</v>
      </c>
      <c r="O152" s="19">
        <f t="shared" si="75"/>
        <v>2.1184031206025144E-2</v>
      </c>
      <c r="P152" s="21">
        <f t="shared" si="76"/>
        <v>-661223.61444616842</v>
      </c>
      <c r="R152" s="19">
        <f>Data!I149</f>
        <v>7.1921886542446146E-3</v>
      </c>
      <c r="S152" s="19">
        <f t="shared" si="98"/>
        <v>2.6104396687306677E-4</v>
      </c>
      <c r="T152" s="19">
        <f t="shared" si="77"/>
        <v>1.6156855104662752E-2</v>
      </c>
      <c r="U152" s="21">
        <f t="shared" si="78"/>
        <v>3713392.3518832293</v>
      </c>
      <c r="W152" s="19">
        <f>Data!K149</f>
        <v>-1.2625031898227664E-2</v>
      </c>
      <c r="X152" s="19">
        <f t="shared" si="99"/>
        <v>5.1794271537769065E-4</v>
      </c>
      <c r="Y152" s="19">
        <f t="shared" si="79"/>
        <v>2.2758354847784816E-2</v>
      </c>
      <c r="Z152" s="21">
        <f t="shared" si="80"/>
        <v>-957357.5291356761</v>
      </c>
      <c r="AB152" s="19">
        <f>Data!M149</f>
        <v>-7.2808369666053311E-4</v>
      </c>
      <c r="AC152" s="20">
        <f t="shared" si="100"/>
        <v>2.9185856007240256E-4</v>
      </c>
      <c r="AD152" s="20">
        <f t="shared" si="81"/>
        <v>1.7083868416503403E-2</v>
      </c>
      <c r="AE152" s="21">
        <f t="shared" si="82"/>
        <v>2329964.6940649529</v>
      </c>
      <c r="AG152" s="19">
        <f>Data!O149</f>
        <v>-2.6977987459069807E-3</v>
      </c>
      <c r="AH152" s="19">
        <f t="shared" si="101"/>
        <v>3.7421986643550246E-4</v>
      </c>
      <c r="AI152" s="19">
        <f t="shared" si="83"/>
        <v>1.9344763281971235E-2</v>
      </c>
      <c r="AJ152" s="21">
        <f t="shared" si="84"/>
        <v>252991.43597507972</v>
      </c>
      <c r="AL152" s="19">
        <f>Data!Q149</f>
        <v>4.5698556530106738E-2</v>
      </c>
      <c r="AM152" s="19">
        <f t="shared" si="102"/>
        <v>7.1880778934853859E-4</v>
      </c>
      <c r="AN152" s="19">
        <f t="shared" si="85"/>
        <v>2.6810590992153428E-2</v>
      </c>
      <c r="AO152" s="21">
        <f t="shared" si="86"/>
        <v>964249.78403279383</v>
      </c>
      <c r="AQ152" s="19">
        <f>Data!S149</f>
        <v>1.8489801891180279E-3</v>
      </c>
      <c r="AR152" s="20">
        <f t="shared" si="103"/>
        <v>3.7342279908871923E-4</v>
      </c>
      <c r="AS152" s="20">
        <f t="shared" si="87"/>
        <v>1.9324150669271838E-2</v>
      </c>
      <c r="AT152" s="21">
        <f t="shared" si="88"/>
        <v>1708448.8603923111</v>
      </c>
      <c r="AV152" s="19">
        <f>Data!U149</f>
        <v>6.2038328145803002E-3</v>
      </c>
      <c r="AW152" s="19">
        <f t="shared" si="104"/>
        <v>3.3944690875138971E-4</v>
      </c>
      <c r="AX152" s="19">
        <f t="shared" si="89"/>
        <v>1.842408501802436E-2</v>
      </c>
      <c r="AY152" s="21">
        <f t="shared" si="90"/>
        <v>-4149215.1766767148</v>
      </c>
      <c r="BA152" s="19">
        <f>Data!W149</f>
        <v>3.5493390810052705E-4</v>
      </c>
      <c r="BB152" s="19">
        <f t="shared" si="105"/>
        <v>2.717429052000654E-4</v>
      </c>
      <c r="BC152" s="19">
        <f t="shared" si="91"/>
        <v>1.6484626328796943E-2</v>
      </c>
      <c r="BD152" s="21">
        <f t="shared" si="92"/>
        <v>8928486.8716499675</v>
      </c>
      <c r="BF152" s="21">
        <f t="shared" si="93"/>
        <v>5040445.1096230913</v>
      </c>
      <c r="BH152" s="21">
        <f t="shared" si="94"/>
        <v>-40445.109623091295</v>
      </c>
    </row>
    <row r="153" spans="2:60" x14ac:dyDescent="0.2">
      <c r="B153" s="20">
        <v>149</v>
      </c>
      <c r="C153" s="24">
        <f>'Portfolio Selection'!B150</f>
        <v>-1.2375253535445018E-3</v>
      </c>
      <c r="D153" s="25">
        <f t="shared" si="95"/>
        <v>4.5710920018599693E-4</v>
      </c>
      <c r="E153" s="26">
        <f t="shared" si="71"/>
        <v>2.1380112258498479E-2</v>
      </c>
      <c r="F153" s="19">
        <f t="shared" si="72"/>
        <v>-7387622.2749451511</v>
      </c>
      <c r="H153">
        <f>Data!E150</f>
        <v>2.3860339238490652E-2</v>
      </c>
      <c r="I153" s="19">
        <f t="shared" si="96"/>
        <v>4.5463419504534748E-4</v>
      </c>
      <c r="J153" s="19">
        <f t="shared" si="73"/>
        <v>2.1322152683191899E-2</v>
      </c>
      <c r="K153" s="19">
        <f t="shared" si="74"/>
        <v>392638.90096620336</v>
      </c>
      <c r="M153" s="19">
        <f>Data!G150</f>
        <v>1.696556610629866E-3</v>
      </c>
      <c r="N153" s="19">
        <f t="shared" si="97"/>
        <v>4.3275934335035917E-4</v>
      </c>
      <c r="O153" s="19">
        <f t="shared" si="75"/>
        <v>2.0802868632723688E-2</v>
      </c>
      <c r="P153" s="21">
        <f t="shared" si="76"/>
        <v>-671010.40999151533</v>
      </c>
      <c r="R153" s="19">
        <f>Data!I150</f>
        <v>8.9525921310916728E-3</v>
      </c>
      <c r="S153" s="19">
        <f t="shared" si="98"/>
        <v>2.4848498351897746E-4</v>
      </c>
      <c r="T153" s="19">
        <f t="shared" si="77"/>
        <v>1.5763406469382735E-2</v>
      </c>
      <c r="U153" s="21">
        <f t="shared" si="78"/>
        <v>3729258.05934959</v>
      </c>
      <c r="W153" s="19">
        <f>Data!K150</f>
        <v>-4.0982898378763777E-4</v>
      </c>
      <c r="X153" s="19">
        <f t="shared" si="99"/>
        <v>4.9642963828090518E-4</v>
      </c>
      <c r="Y153" s="19">
        <f t="shared" si="79"/>
        <v>2.2280701027591235E-2</v>
      </c>
      <c r="Z153" s="21">
        <f t="shared" si="80"/>
        <v>-983797.31440172892</v>
      </c>
      <c r="AB153" s="19">
        <f>Data!M150</f>
        <v>8.7020737368071963E-3</v>
      </c>
      <c r="AC153" s="20">
        <f t="shared" si="100"/>
        <v>2.7437885282021894E-4</v>
      </c>
      <c r="AD153" s="20">
        <f t="shared" si="81"/>
        <v>1.6564385072202922E-2</v>
      </c>
      <c r="AE153" s="21">
        <f t="shared" si="82"/>
        <v>2373268.8072906751</v>
      </c>
      <c r="AG153" s="19">
        <f>Data!O150</f>
        <v>-1.2354705257539272E-2</v>
      </c>
      <c r="AH153" s="19">
        <f t="shared" si="101"/>
        <v>3.5220336153377735E-4</v>
      </c>
      <c r="AI153" s="19">
        <f t="shared" si="83"/>
        <v>1.8767081859835784E-2</v>
      </c>
      <c r="AJ153" s="21">
        <f t="shared" si="84"/>
        <v>250550.21515391339</v>
      </c>
      <c r="AL153" s="19">
        <f>Data!Q150</f>
        <v>-5.5994347263150553E-3</v>
      </c>
      <c r="AM153" s="19">
        <f t="shared" si="102"/>
        <v>8.0098080612374801E-4</v>
      </c>
      <c r="AN153" s="19">
        <f t="shared" si="85"/>
        <v>2.8301604303002825E-2</v>
      </c>
      <c r="AO153" s="21">
        <f t="shared" si="86"/>
        <v>904967.31782355404</v>
      </c>
      <c r="AQ153" s="19">
        <f>Data!S150</f>
        <v>-1.5078230465801373E-2</v>
      </c>
      <c r="AR153" s="20">
        <f t="shared" si="103"/>
        <v>3.5122255480778114E-4</v>
      </c>
      <c r="AS153" s="20">
        <f t="shared" si="87"/>
        <v>1.8740932602402186E-2</v>
      </c>
      <c r="AT153" s="21">
        <f t="shared" si="88"/>
        <v>1673986.7433021106</v>
      </c>
      <c r="AV153" s="19">
        <f>Data!U150</f>
        <v>-1.1703694964245448E-2</v>
      </c>
      <c r="AW153" s="19">
        <f t="shared" si="104"/>
        <v>3.2138934672178209E-4</v>
      </c>
      <c r="AX153" s="19">
        <f t="shared" si="89"/>
        <v>1.7927335181832857E-2</v>
      </c>
      <c r="AY153" s="21">
        <f t="shared" si="90"/>
        <v>-4012848.9751388468</v>
      </c>
      <c r="BA153" s="19">
        <f>Data!W150</f>
        <v>-5.0685862937248664E-3</v>
      </c>
      <c r="BB153" s="19">
        <f t="shared" si="105"/>
        <v>2.5544588957280862E-4</v>
      </c>
      <c r="BC153" s="19">
        <f t="shared" si="91"/>
        <v>1.5982674668928495E-2</v>
      </c>
      <c r="BD153" s="21">
        <f t="shared" si="92"/>
        <v>8860032.4282572623</v>
      </c>
      <c r="BF153" s="21">
        <f t="shared" si="93"/>
        <v>5129423.4976660674</v>
      </c>
      <c r="BH153" s="21">
        <f t="shared" si="94"/>
        <v>-129423.49766606744</v>
      </c>
    </row>
    <row r="154" spans="2:60" x14ac:dyDescent="0.2">
      <c r="B154" s="20">
        <v>150</v>
      </c>
      <c r="C154" s="24">
        <f>'Portfolio Selection'!B151</f>
        <v>-3.5390411614477023E-4</v>
      </c>
      <c r="D154" s="25">
        <f t="shared" si="95"/>
        <v>4.2977453631487701E-4</v>
      </c>
      <c r="E154" s="26">
        <f t="shared" si="71"/>
        <v>2.0731004228326157E-2</v>
      </c>
      <c r="F154" s="19">
        <f t="shared" si="72"/>
        <v>-7400393.4985531261</v>
      </c>
      <c r="H154">
        <f>Data!E151</f>
        <v>2.7900649914670457E-2</v>
      </c>
      <c r="I154" s="19">
        <f t="shared" si="96"/>
        <v>4.6151509065717801E-4</v>
      </c>
      <c r="J154" s="19">
        <f t="shared" si="73"/>
        <v>2.1482902286636647E-2</v>
      </c>
      <c r="K154" s="19">
        <f t="shared" si="74"/>
        <v>394610.08449533227</v>
      </c>
      <c r="M154" s="19">
        <f>Data!G151</f>
        <v>4.2355884439826766E-4</v>
      </c>
      <c r="N154" s="19">
        <f t="shared" si="97"/>
        <v>4.0696648100932192E-4</v>
      </c>
      <c r="O154" s="19">
        <f t="shared" si="75"/>
        <v>2.017341024738559E-2</v>
      </c>
      <c r="P154" s="21">
        <f t="shared" si="76"/>
        <v>-670185.47768012271</v>
      </c>
      <c r="R154" s="19">
        <f>Data!I151</f>
        <v>1.2690180163531659E-2</v>
      </c>
      <c r="S154" s="19">
        <f t="shared" si="98"/>
        <v>2.3838481885977988E-4</v>
      </c>
      <c r="T154" s="19">
        <f t="shared" si="77"/>
        <v>1.543971563403225E-2</v>
      </c>
      <c r="U154" s="21">
        <f t="shared" si="78"/>
        <v>3762075.9300360186</v>
      </c>
      <c r="W154" s="19">
        <f>Data!K151</f>
        <v>3.0286979440488377E-2</v>
      </c>
      <c r="X154" s="19">
        <f t="shared" si="99"/>
        <v>4.6665393757180798E-4</v>
      </c>
      <c r="Y154" s="19">
        <f t="shared" si="79"/>
        <v>2.1602174371386968E-2</v>
      </c>
      <c r="Z154" s="21">
        <f t="shared" si="80"/>
        <v>-1053818.5436160346</v>
      </c>
      <c r="AB154" s="19">
        <f>Data!M151</f>
        <v>6.4771150544633343E-3</v>
      </c>
      <c r="AC154" s="20">
        <f t="shared" si="100"/>
        <v>2.624596868902556E-4</v>
      </c>
      <c r="AD154" s="20">
        <f t="shared" si="81"/>
        <v>1.6200607608674918E-2</v>
      </c>
      <c r="AE154" s="21">
        <f t="shared" si="82"/>
        <v>2363697.0058553312</v>
      </c>
      <c r="AG154" s="19">
        <f>Data!O151</f>
        <v>3.8292385317936384E-2</v>
      </c>
      <c r="AH154" s="19">
        <f t="shared" si="101"/>
        <v>3.402294843617908E-4</v>
      </c>
      <c r="AI154" s="19">
        <f t="shared" si="83"/>
        <v>1.8445310633377548E-2</v>
      </c>
      <c r="AJ154" s="21">
        <f t="shared" si="84"/>
        <v>263415.10366304888</v>
      </c>
      <c r="AL154" s="19">
        <f>Data!Q151</f>
        <v>2.0212897316973351E-2</v>
      </c>
      <c r="AM154" s="19">
        <f t="shared" si="102"/>
        <v>7.5480317791157888E-4</v>
      </c>
      <c r="AN154" s="19">
        <f t="shared" si="85"/>
        <v>2.7473681550013986E-2</v>
      </c>
      <c r="AO154" s="21">
        <f t="shared" si="86"/>
        <v>934059.91915614379</v>
      </c>
      <c r="AQ154" s="19">
        <f>Data!S151</f>
        <v>2.5371509360880087E-2</v>
      </c>
      <c r="AR154" s="20">
        <f t="shared" si="103"/>
        <v>3.4379038355810353E-4</v>
      </c>
      <c r="AS154" s="20">
        <f t="shared" si="87"/>
        <v>1.8541585249328158E-2</v>
      </c>
      <c r="AT154" s="21">
        <f t="shared" si="88"/>
        <v>1757167.9617850941</v>
      </c>
      <c r="AV154" s="19">
        <f>Data!U151</f>
        <v>2.8232780691596713E-2</v>
      </c>
      <c r="AW154" s="19">
        <f t="shared" si="104"/>
        <v>3.1032457446744145E-4</v>
      </c>
      <c r="AX154" s="19">
        <f t="shared" si="89"/>
        <v>1.7616031745754816E-2</v>
      </c>
      <c r="AY154" s="21">
        <f t="shared" si="90"/>
        <v>-4323668.6046951888</v>
      </c>
      <c r="BA154" s="19">
        <f>Data!W151</f>
        <v>2.2695586937462563E-2</v>
      </c>
      <c r="BB154" s="19">
        <f t="shared" si="105"/>
        <v>2.4166057021945622E-4</v>
      </c>
      <c r="BC154" s="19">
        <f t="shared" si="91"/>
        <v>1.5545435671587214E-2</v>
      </c>
      <c r="BD154" s="21">
        <f t="shared" si="92"/>
        <v>9219238.4169584569</v>
      </c>
      <c r="BF154" s="21">
        <f t="shared" si="93"/>
        <v>5246198.2974049542</v>
      </c>
      <c r="BH154" s="21">
        <f t="shared" si="94"/>
        <v>-246198.29740495421</v>
      </c>
    </row>
    <row r="155" spans="2:60" x14ac:dyDescent="0.2">
      <c r="B155" s="20">
        <v>151</v>
      </c>
      <c r="C155" s="24">
        <f>'Portfolio Selection'!B152</f>
        <v>1.9278826056745496E-2</v>
      </c>
      <c r="D155" s="25">
        <f t="shared" si="95"/>
        <v>4.0399557902338982E-4</v>
      </c>
      <c r="E155" s="26">
        <f t="shared" si="71"/>
        <v>2.0099641266037308E-2</v>
      </c>
      <c r="F155" s="19">
        <f t="shared" si="72"/>
        <v>-7705893.3275225833</v>
      </c>
      <c r="H155">
        <f>Data!E152</f>
        <v>3.9342008747980599E-2</v>
      </c>
      <c r="I155" s="19">
        <f t="shared" si="96"/>
        <v>4.8053096115740736E-4</v>
      </c>
      <c r="J155" s="19">
        <f t="shared" si="73"/>
        <v>2.1921016426192635E-2</v>
      </c>
      <c r="K155" s="19">
        <f t="shared" si="74"/>
        <v>400050.70111228427</v>
      </c>
      <c r="M155" s="19">
        <f>Data!G152</f>
        <v>2.4519082481412841E-2</v>
      </c>
      <c r="N155" s="19">
        <f t="shared" si="97"/>
        <v>3.8255925627444267E-4</v>
      </c>
      <c r="O155" s="19">
        <f t="shared" si="75"/>
        <v>1.9559122073202637E-2</v>
      </c>
      <c r="P155" s="21">
        <f t="shared" si="76"/>
        <v>-686976.05583653168</v>
      </c>
      <c r="R155" s="19">
        <f>Data!I152</f>
        <v>2.7960922204534146E-2</v>
      </c>
      <c r="S155" s="19">
        <f t="shared" si="98"/>
        <v>2.3374417008316663E-4</v>
      </c>
      <c r="T155" s="19">
        <f t="shared" si="77"/>
        <v>1.5288694191564126E-2</v>
      </c>
      <c r="U155" s="21">
        <f t="shared" si="78"/>
        <v>3892186.1975050652</v>
      </c>
      <c r="W155" s="19">
        <f>Data!K152</f>
        <v>6.3941505369025556E-2</v>
      </c>
      <c r="X155" s="19">
        <f t="shared" si="99"/>
        <v>4.9369276873521351E-4</v>
      </c>
      <c r="Y155" s="19">
        <f t="shared" si="79"/>
        <v>2.2219198201897689E-2</v>
      </c>
      <c r="Z155" s="21">
        <f t="shared" si="80"/>
        <v>-1126565.7250291905</v>
      </c>
      <c r="AB155" s="19">
        <f>Data!M152</f>
        <v>9.282474205726015E-3</v>
      </c>
      <c r="AC155" s="20">
        <f t="shared" si="100"/>
        <v>2.492292868425656E-4</v>
      </c>
      <c r="AD155" s="20">
        <f t="shared" si="81"/>
        <v>1.5786997397940039E-2</v>
      </c>
      <c r="AE155" s="21">
        <f t="shared" si="82"/>
        <v>2378044.2670478891</v>
      </c>
      <c r="AG155" s="19">
        <f>Data!O152</f>
        <v>1.7905174438169295E-2</v>
      </c>
      <c r="AH155" s="19">
        <f t="shared" si="101"/>
        <v>4.0779412170032197E-4</v>
      </c>
      <c r="AI155" s="19">
        <f t="shared" si="83"/>
        <v>2.0193912986351158E-2</v>
      </c>
      <c r="AJ155" s="21">
        <f t="shared" si="84"/>
        <v>257819.31315590077</v>
      </c>
      <c r="AL155" s="19">
        <f>Data!Q152</f>
        <v>3.5384494137982121E-2</v>
      </c>
      <c r="AM155" s="19">
        <f t="shared" si="102"/>
        <v>7.3402866031367468E-4</v>
      </c>
      <c r="AN155" s="19">
        <f t="shared" si="85"/>
        <v>2.7092963298865531E-2</v>
      </c>
      <c r="AO155" s="21">
        <f t="shared" si="86"/>
        <v>951832.75259112171</v>
      </c>
      <c r="AQ155" s="19">
        <f>Data!S152</f>
        <v>1.8301018515714553E-2</v>
      </c>
      <c r="AR155" s="20">
        <f t="shared" si="103"/>
        <v>3.6178576977957092E-4</v>
      </c>
      <c r="AS155" s="20">
        <f t="shared" si="87"/>
        <v>1.9020666912060967E-2</v>
      </c>
      <c r="AT155" s="21">
        <f t="shared" si="88"/>
        <v>1741618.5709734766</v>
      </c>
      <c r="AV155" s="19">
        <f>Data!U152</f>
        <v>2.835985079654493E-2</v>
      </c>
      <c r="AW155" s="19">
        <f t="shared" si="104"/>
        <v>3.3953049433418274E-4</v>
      </c>
      <c r="AX155" s="19">
        <f t="shared" si="89"/>
        <v>1.8426353256523188E-2</v>
      </c>
      <c r="AY155" s="21">
        <f t="shared" si="90"/>
        <v>-4314906.5288793314</v>
      </c>
      <c r="BA155" s="19">
        <f>Data!W152</f>
        <v>2.2021845785321518E-2</v>
      </c>
      <c r="BB155" s="19">
        <f t="shared" si="105"/>
        <v>2.5806631599244417E-4</v>
      </c>
      <c r="BC155" s="19">
        <f t="shared" si="91"/>
        <v>1.6064442598249219E-2</v>
      </c>
      <c r="BD155" s="21">
        <f t="shared" si="92"/>
        <v>9201226.8461380508</v>
      </c>
      <c r="BF155" s="21">
        <f t="shared" si="93"/>
        <v>4988437.0112561528</v>
      </c>
      <c r="BH155" s="21">
        <f t="shared" si="94"/>
        <v>11562.988743847236</v>
      </c>
    </row>
    <row r="156" spans="2:60" x14ac:dyDescent="0.2">
      <c r="B156" s="20">
        <v>152</v>
      </c>
      <c r="C156" s="24">
        <f>'Portfolio Selection'!B153</f>
        <v>-1.0422425566760246E-3</v>
      </c>
      <c r="D156" s="25">
        <f t="shared" si="95"/>
        <v>4.0205623232956138E-4</v>
      </c>
      <c r="E156" s="26">
        <f t="shared" si="71"/>
        <v>2.0051339913570897E-2</v>
      </c>
      <c r="F156" s="19">
        <f t="shared" si="72"/>
        <v>-7389469.6618059324</v>
      </c>
      <c r="H156">
        <f>Data!E153</f>
        <v>-3.8652556386420279E-3</v>
      </c>
      <c r="I156" s="19">
        <f t="shared" si="96"/>
        <v>5.4456672262753389E-4</v>
      </c>
      <c r="J156" s="19">
        <f t="shared" si="73"/>
        <v>2.3335953433008344E-2</v>
      </c>
      <c r="K156" s="19">
        <f t="shared" si="74"/>
        <v>378546.72202790977</v>
      </c>
      <c r="M156" s="19">
        <f>Data!G153</f>
        <v>-9.2183156036801696E-3</v>
      </c>
      <c r="N156" s="19">
        <f t="shared" si="97"/>
        <v>3.9567682524179566E-4</v>
      </c>
      <c r="O156" s="19">
        <f t="shared" si="75"/>
        <v>1.9891627013439491E-2</v>
      </c>
      <c r="P156" s="21">
        <f t="shared" si="76"/>
        <v>-663586.58848192054</v>
      </c>
      <c r="R156" s="19">
        <f>Data!I153</f>
        <v>2.92086836479678E-2</v>
      </c>
      <c r="S156" s="19">
        <f t="shared" si="98"/>
        <v>2.6662831010985732E-4</v>
      </c>
      <c r="T156" s="19">
        <f t="shared" si="77"/>
        <v>1.6328757151414106E-2</v>
      </c>
      <c r="U156" s="21">
        <f t="shared" si="78"/>
        <v>3887008.0216310192</v>
      </c>
      <c r="W156" s="19">
        <f>Data!K153</f>
        <v>8.9155646454749798E-3</v>
      </c>
      <c r="X156" s="19">
        <f t="shared" si="99"/>
        <v>7.0938216914252837E-4</v>
      </c>
      <c r="Y156" s="19">
        <f t="shared" si="79"/>
        <v>2.6634229276300232E-2</v>
      </c>
      <c r="Z156" s="21">
        <f t="shared" si="80"/>
        <v>-1001205.4013222476</v>
      </c>
      <c r="AB156" s="19">
        <f>Data!M153</f>
        <v>1.2712057278184388E-2</v>
      </c>
      <c r="AC156" s="20">
        <f t="shared" si="100"/>
        <v>2.3944538927480978E-4</v>
      </c>
      <c r="AD156" s="20">
        <f t="shared" si="81"/>
        <v>1.5474023047508032E-2</v>
      </c>
      <c r="AE156" s="21">
        <f t="shared" si="82"/>
        <v>2395849.3474821402</v>
      </c>
      <c r="AG156" s="19">
        <f>Data!O153</f>
        <v>4.3390852552780291E-3</v>
      </c>
      <c r="AH156" s="19">
        <f t="shared" si="101"/>
        <v>4.0256219069797892E-4</v>
      </c>
      <c r="AI156" s="19">
        <f t="shared" si="83"/>
        <v>2.0063952519331251E-2</v>
      </c>
      <c r="AJ156" s="21">
        <f t="shared" si="84"/>
        <v>254665.09872563175</v>
      </c>
      <c r="AL156" s="19">
        <f>Data!Q153</f>
        <v>-2.7908774215502061E-2</v>
      </c>
      <c r="AM156" s="19">
        <f t="shared" si="102"/>
        <v>7.651106862189077E-4</v>
      </c>
      <c r="AN156" s="19">
        <f t="shared" si="85"/>
        <v>2.766063423385132E-2</v>
      </c>
      <c r="AO156" s="21">
        <f t="shared" si="86"/>
        <v>879690.4504979474</v>
      </c>
      <c r="AQ156" s="19">
        <f>Data!S153</f>
        <v>1.8324758562840351E-2</v>
      </c>
      <c r="AR156" s="20">
        <f t="shared" si="103"/>
        <v>3.601742603155483E-4</v>
      </c>
      <c r="AS156" s="20">
        <f t="shared" si="87"/>
        <v>1.8978257567952551E-2</v>
      </c>
      <c r="AT156" s="21">
        <f t="shared" si="88"/>
        <v>1741748.7637768351</v>
      </c>
      <c r="AV156" s="19">
        <f>Data!U153</f>
        <v>2.4023883272144622E-3</v>
      </c>
      <c r="AW156" s="19">
        <f t="shared" si="104"/>
        <v>3.6741553290626919E-4</v>
      </c>
      <c r="AX156" s="19">
        <f t="shared" si="89"/>
        <v>1.9168086313095242E-2</v>
      </c>
      <c r="AY156" s="21">
        <f t="shared" si="90"/>
        <v>-4120084.5579973306</v>
      </c>
      <c r="BA156" s="19">
        <f>Data!W153</f>
        <v>5.5390259544238105E-4</v>
      </c>
      <c r="BB156" s="19">
        <f t="shared" si="105"/>
        <v>2.716800385404465E-4</v>
      </c>
      <c r="BC156" s="19">
        <f t="shared" si="91"/>
        <v>1.6482719391546E-2</v>
      </c>
      <c r="BD156" s="21">
        <f t="shared" si="92"/>
        <v>8930927.3874140531</v>
      </c>
      <c r="BF156" s="21">
        <f t="shared" si="93"/>
        <v>5294089.5819481052</v>
      </c>
      <c r="BH156" s="21">
        <f t="shared" si="94"/>
        <v>-294089.58194810525</v>
      </c>
    </row>
    <row r="157" spans="2:60" x14ac:dyDescent="0.2">
      <c r="B157" s="20">
        <v>153</v>
      </c>
      <c r="C157" s="24">
        <f>'Portfolio Selection'!B154</f>
        <v>6.3569078581943361E-3</v>
      </c>
      <c r="D157" s="25">
        <f t="shared" si="95"/>
        <v>3.7799803456260446E-4</v>
      </c>
      <c r="E157" s="26">
        <f t="shared" si="71"/>
        <v>1.9442171549562164E-2</v>
      </c>
      <c r="F157" s="19">
        <f t="shared" si="72"/>
        <v>-7508055.1795988642</v>
      </c>
      <c r="H157">
        <f>Data!E154</f>
        <v>-6.1043811953758759E-3</v>
      </c>
      <c r="I157" s="19">
        <f t="shared" si="96"/>
        <v>5.1278913133900503E-4</v>
      </c>
      <c r="J157" s="19">
        <f t="shared" si="73"/>
        <v>2.264484778794075E-2</v>
      </c>
      <c r="K157" s="19">
        <f t="shared" si="74"/>
        <v>377406.60997364268</v>
      </c>
      <c r="M157" s="19">
        <f>Data!G154</f>
        <v>4.1627461773021904E-3</v>
      </c>
      <c r="N157" s="19">
        <f t="shared" si="97"/>
        <v>3.7703485628143106E-4</v>
      </c>
      <c r="O157" s="19">
        <f t="shared" si="75"/>
        <v>1.9417385413114482E-2</v>
      </c>
      <c r="P157" s="21">
        <f t="shared" si="76"/>
        <v>-672819.82149257429</v>
      </c>
      <c r="R157" s="19">
        <f>Data!I154</f>
        <v>-2.8060614790760526E-3</v>
      </c>
      <c r="S157" s="19">
        <f t="shared" si="98"/>
        <v>3.0181944353008965E-4</v>
      </c>
      <c r="T157" s="19">
        <f t="shared" si="77"/>
        <v>1.7372951491617356E-2</v>
      </c>
      <c r="U157" s="21">
        <f t="shared" si="78"/>
        <v>3635003.1609688378</v>
      </c>
      <c r="W157" s="19">
        <f>Data!K154</f>
        <v>-1.4153072748891644E-2</v>
      </c>
      <c r="X157" s="19">
        <f t="shared" si="99"/>
        <v>6.7158847657083529E-4</v>
      </c>
      <c r="Y157" s="19">
        <f t="shared" si="79"/>
        <v>2.5915024147602782E-2</v>
      </c>
      <c r="Z157" s="21">
        <f t="shared" si="80"/>
        <v>-957781.9098187536</v>
      </c>
      <c r="AB157" s="19">
        <f>Data!M154</f>
        <v>1.185923043298258E-2</v>
      </c>
      <c r="AC157" s="20">
        <f t="shared" si="100"/>
        <v>2.3477444993295164E-4</v>
      </c>
      <c r="AD157" s="20">
        <f t="shared" si="81"/>
        <v>1.5322351318676635E-2</v>
      </c>
      <c r="AE157" s="21">
        <f t="shared" si="82"/>
        <v>2392225.6850398392</v>
      </c>
      <c r="AG157" s="19">
        <f>Data!O154</f>
        <v>-9.7597296964131702E-3</v>
      </c>
      <c r="AH157" s="19">
        <f t="shared" si="101"/>
        <v>3.7953811890725444E-4</v>
      </c>
      <c r="AI157" s="19">
        <f t="shared" si="83"/>
        <v>1.9481738087430867E-2</v>
      </c>
      <c r="AJ157" s="21">
        <f t="shared" si="84"/>
        <v>251290.54243896171</v>
      </c>
      <c r="AL157" s="19">
        <f>Data!Q154</f>
        <v>-3.898233623961702E-2</v>
      </c>
      <c r="AM157" s="19">
        <f t="shared" si="102"/>
        <v>7.6593802573848564E-4</v>
      </c>
      <c r="AN157" s="19">
        <f t="shared" si="85"/>
        <v>2.7675585373004952E-2</v>
      </c>
      <c r="AO157" s="21">
        <f t="shared" si="86"/>
        <v>867238.55538989312</v>
      </c>
      <c r="AQ157" s="19">
        <f>Data!S154</f>
        <v>-1.2595657324629955E-2</v>
      </c>
      <c r="AR157" s="20">
        <f t="shared" si="103"/>
        <v>3.5871161127979886E-4</v>
      </c>
      <c r="AS157" s="20">
        <f t="shared" si="87"/>
        <v>1.8939683505270061E-2</v>
      </c>
      <c r="AT157" s="21">
        <f t="shared" si="88"/>
        <v>1679327.7228473602</v>
      </c>
      <c r="AV157" s="19">
        <f>Data!U154</f>
        <v>-4.4987900659146811E-2</v>
      </c>
      <c r="AW157" s="19">
        <f t="shared" si="104"/>
        <v>3.4571688911237718E-4</v>
      </c>
      <c r="AX157" s="19">
        <f t="shared" si="89"/>
        <v>1.8593463612581095E-2</v>
      </c>
      <c r="AY157" s="21">
        <f t="shared" si="90"/>
        <v>-3769388.3604275309</v>
      </c>
      <c r="BA157" s="19">
        <f>Data!W154</f>
        <v>-6.7108512055900661E-3</v>
      </c>
      <c r="BB157" s="19">
        <f t="shared" si="105"/>
        <v>2.5539764471313399E-4</v>
      </c>
      <c r="BC157" s="19">
        <f t="shared" si="91"/>
        <v>1.5981165311488833E-2</v>
      </c>
      <c r="BD157" s="21">
        <f t="shared" si="92"/>
        <v>8839254.7283178773</v>
      </c>
      <c r="BF157" s="21">
        <f t="shared" si="93"/>
        <v>5133701.7336386889</v>
      </c>
      <c r="BH157" s="21">
        <f t="shared" si="94"/>
        <v>-133701.73363868892</v>
      </c>
    </row>
    <row r="158" spans="2:60" x14ac:dyDescent="0.2">
      <c r="B158" s="20">
        <v>154</v>
      </c>
      <c r="C158" s="24">
        <f>'Portfolio Selection'!B155</f>
        <v>7.7821567384707743E-3</v>
      </c>
      <c r="D158" s="25">
        <f t="shared" si="95"/>
        <v>3.5774276913990257E-4</v>
      </c>
      <c r="E158" s="26">
        <f t="shared" si="71"/>
        <v>1.8914089170242974E-2</v>
      </c>
      <c r="F158" s="19">
        <f t="shared" si="72"/>
        <v>-7534492.9510765476</v>
      </c>
      <c r="H158">
        <f>Data!E155</f>
        <v>9.6939819811643953E-3</v>
      </c>
      <c r="I158" s="19">
        <f t="shared" si="96"/>
        <v>4.8425759164537222E-4</v>
      </c>
      <c r="J158" s="19">
        <f t="shared" si="73"/>
        <v>2.2005853576841147E-2</v>
      </c>
      <c r="K158" s="19">
        <f t="shared" si="74"/>
        <v>385195.89293471933</v>
      </c>
      <c r="M158" s="19">
        <f>Data!G155</f>
        <v>-3.6623360840412019E-3</v>
      </c>
      <c r="N158" s="19">
        <f t="shared" si="97"/>
        <v>3.5545247224874382E-4</v>
      </c>
      <c r="O158" s="19">
        <f t="shared" si="75"/>
        <v>1.8853447224546068E-2</v>
      </c>
      <c r="P158" s="21">
        <f t="shared" si="76"/>
        <v>-667253.32288130745</v>
      </c>
      <c r="R158" s="19">
        <f>Data!I155</f>
        <v>-4.5447448617719054E-3</v>
      </c>
      <c r="S158" s="19">
        <f t="shared" si="98"/>
        <v>2.8418271577974554E-4</v>
      </c>
      <c r="T158" s="19">
        <f t="shared" si="77"/>
        <v>1.6857719768098696E-2</v>
      </c>
      <c r="U158" s="21">
        <f t="shared" si="78"/>
        <v>3621038.435591822</v>
      </c>
      <c r="W158" s="19">
        <f>Data!K155</f>
        <v>8.2182764658599392E-3</v>
      </c>
      <c r="X158" s="19">
        <f t="shared" si="99"/>
        <v>6.4331173607071028E-4</v>
      </c>
      <c r="Y158" s="19">
        <f t="shared" si="79"/>
        <v>2.5363590756647812E-2</v>
      </c>
      <c r="Z158" s="21">
        <f t="shared" si="80"/>
        <v>-1000676.8409593349</v>
      </c>
      <c r="AB158" s="19">
        <f>Data!M155</f>
        <v>-2.3150800407535935E-2</v>
      </c>
      <c r="AC158" s="20">
        <f t="shared" si="100"/>
        <v>2.2912646372472934E-4</v>
      </c>
      <c r="AD158" s="20">
        <f t="shared" si="81"/>
        <v>1.513692385277568E-2</v>
      </c>
      <c r="AE158" s="21">
        <f t="shared" si="82"/>
        <v>2216604.3715122859</v>
      </c>
      <c r="AG158" s="19">
        <f>Data!O155</f>
        <v>6.1298652633758499E-2</v>
      </c>
      <c r="AH158" s="19">
        <f t="shared" si="101"/>
        <v>3.6248097119764215E-4</v>
      </c>
      <c r="AI158" s="19">
        <f t="shared" si="83"/>
        <v>1.9038933037269765E-2</v>
      </c>
      <c r="AJ158" s="21">
        <f t="shared" si="84"/>
        <v>268795.96157798939</v>
      </c>
      <c r="AL158" s="19">
        <f>Data!Q155</f>
        <v>5.6627539698687959E-3</v>
      </c>
      <c r="AM158" s="19">
        <f t="shared" si="102"/>
        <v>8.1115909651609014E-4</v>
      </c>
      <c r="AN158" s="19">
        <f t="shared" si="85"/>
        <v>2.8480854911959546E-2</v>
      </c>
      <c r="AO158" s="21">
        <f t="shared" si="86"/>
        <v>917328.84639522491</v>
      </c>
      <c r="AQ158" s="19">
        <f>Data!S155</f>
        <v>2.3183764442771871E-3</v>
      </c>
      <c r="AR158" s="20">
        <f t="shared" si="103"/>
        <v>3.4670794960938117E-4</v>
      </c>
      <c r="AS158" s="20">
        <f t="shared" si="87"/>
        <v>1.8620095316871532E-2</v>
      </c>
      <c r="AT158" s="21">
        <f t="shared" si="88"/>
        <v>1709552.3840662458</v>
      </c>
      <c r="AV158" s="19">
        <f>Data!U155</f>
        <v>-2.7228552081549283E-3</v>
      </c>
      <c r="AW158" s="19">
        <f t="shared" si="104"/>
        <v>4.4640854810867035E-4</v>
      </c>
      <c r="AX158" s="19">
        <f t="shared" si="89"/>
        <v>2.1128382524667391E-2</v>
      </c>
      <c r="AY158" s="21">
        <f t="shared" si="90"/>
        <v>-4085054.0880275401</v>
      </c>
      <c r="BA158" s="19">
        <f>Data!W155</f>
        <v>6.0290497662560272E-3</v>
      </c>
      <c r="BB158" s="19">
        <f t="shared" si="105"/>
        <v>2.4277591746456011E-4</v>
      </c>
      <c r="BC158" s="19">
        <f t="shared" si="91"/>
        <v>1.5581268159702538E-2</v>
      </c>
      <c r="BD158" s="21">
        <f t="shared" si="92"/>
        <v>9002348.301953055</v>
      </c>
      <c r="BF158" s="21">
        <f t="shared" si="93"/>
        <v>4833386.9910866115</v>
      </c>
      <c r="BH158" s="21">
        <f t="shared" si="94"/>
        <v>166613.00891338848</v>
      </c>
    </row>
    <row r="159" spans="2:60" x14ac:dyDescent="0.2">
      <c r="B159" s="20">
        <v>155</v>
      </c>
      <c r="C159" s="24">
        <f>'Portfolio Selection'!B156</f>
        <v>3.782768297314938E-3</v>
      </c>
      <c r="D159" s="25">
        <f t="shared" si="95"/>
        <v>3.3991192080163598E-4</v>
      </c>
      <c r="E159" s="26">
        <f t="shared" si="71"/>
        <v>1.8436700377281071E-2</v>
      </c>
      <c r="F159" s="19">
        <f t="shared" si="72"/>
        <v>-7469942.9078411208</v>
      </c>
      <c r="H159">
        <f>Data!E156</f>
        <v>2.7565485285370244E-4</v>
      </c>
      <c r="I159" s="19">
        <f t="shared" si="96"/>
        <v>4.608405333457183E-4</v>
      </c>
      <c r="J159" s="19">
        <f t="shared" si="73"/>
        <v>2.1467196681116012E-2</v>
      </c>
      <c r="K159" s="19">
        <f t="shared" si="74"/>
        <v>380504.50512138678</v>
      </c>
      <c r="M159" s="19">
        <f>Data!G156</f>
        <v>1.5832761336746503E-3</v>
      </c>
      <c r="N159" s="19">
        <f t="shared" si="97"/>
        <v>3.349300862493674E-4</v>
      </c>
      <c r="O159" s="19">
        <f t="shared" si="75"/>
        <v>1.8301095219941547E-2</v>
      </c>
      <c r="P159" s="21">
        <f t="shared" si="76"/>
        <v>-671077.95782483381</v>
      </c>
      <c r="R159" s="19">
        <f>Data!I156</f>
        <v>5.3427345670611498E-3</v>
      </c>
      <c r="S159" s="19">
        <f t="shared" si="98"/>
        <v>2.6837103518447691E-4</v>
      </c>
      <c r="T159" s="19">
        <f t="shared" si="77"/>
        <v>1.638203391476397E-2</v>
      </c>
      <c r="U159" s="21">
        <f t="shared" si="78"/>
        <v>3698014.2004311066</v>
      </c>
      <c r="W159" s="19">
        <f>Data!K156</f>
        <v>7.0437640054376201E-3</v>
      </c>
      <c r="X159" s="19">
        <f t="shared" si="99"/>
        <v>6.0876543599062602E-4</v>
      </c>
      <c r="Y159" s="19">
        <f t="shared" si="79"/>
        <v>2.4673172394133389E-2</v>
      </c>
      <c r="Z159" s="21">
        <f t="shared" si="80"/>
        <v>-998777.17776531528</v>
      </c>
      <c r="AB159" s="19">
        <f>Data!M156</f>
        <v>-1.2857341774409597E-2</v>
      </c>
      <c r="AC159" s="20">
        <f t="shared" si="100"/>
        <v>2.4753644947181954E-4</v>
      </c>
      <c r="AD159" s="20">
        <f t="shared" si="81"/>
        <v>1.5733291120163626E-2</v>
      </c>
      <c r="AE159" s="21">
        <f t="shared" si="82"/>
        <v>2270906.9234891599</v>
      </c>
      <c r="AG159" s="19">
        <f>Data!O156</f>
        <v>4.4026534175085945E-2</v>
      </c>
      <c r="AH159" s="19">
        <f t="shared" si="101"/>
        <v>5.6618360180863509E-4</v>
      </c>
      <c r="AI159" s="19">
        <f t="shared" si="83"/>
        <v>2.3794612873687084E-2</v>
      </c>
      <c r="AJ159" s="21">
        <f t="shared" si="84"/>
        <v>262353.08398207824</v>
      </c>
      <c r="AL159" s="19">
        <f>Data!Q156</f>
        <v>1.275202211789425E-2</v>
      </c>
      <c r="AM159" s="19">
        <f t="shared" si="102"/>
        <v>7.6441355767652055E-4</v>
      </c>
      <c r="AN159" s="19">
        <f t="shared" si="85"/>
        <v>2.7648029905881551E-2</v>
      </c>
      <c r="AO159" s="21">
        <f t="shared" si="86"/>
        <v>925505.98886750825</v>
      </c>
      <c r="AQ159" s="19">
        <f>Data!S156</f>
        <v>6.4798732180937372E-3</v>
      </c>
      <c r="AR159" s="20">
        <f t="shared" si="103"/>
        <v>3.2622796479306104E-4</v>
      </c>
      <c r="AS159" s="20">
        <f t="shared" si="87"/>
        <v>1.8061781883110566E-2</v>
      </c>
      <c r="AT159" s="21">
        <f t="shared" si="88"/>
        <v>1718519.7629078268</v>
      </c>
      <c r="AV159" s="19">
        <f>Data!U156</f>
        <v>8.8741212104073656E-3</v>
      </c>
      <c r="AW159" s="19">
        <f t="shared" si="104"/>
        <v>4.2006887165122473E-4</v>
      </c>
      <c r="AX159" s="19">
        <f t="shared" si="89"/>
        <v>2.0495581759277407E-2</v>
      </c>
      <c r="AY159" s="21">
        <f t="shared" si="90"/>
        <v>-4162479.2749778461</v>
      </c>
      <c r="BA159" s="19">
        <f>Data!W156</f>
        <v>5.0176473127625243E-3</v>
      </c>
      <c r="BB159" s="19">
        <f t="shared" si="105"/>
        <v>2.3039032888172602E-4</v>
      </c>
      <c r="BC159" s="19">
        <f t="shared" si="91"/>
        <v>1.5178614195035264E-2</v>
      </c>
      <c r="BD159" s="21">
        <f t="shared" si="92"/>
        <v>8990954.357263973</v>
      </c>
      <c r="BF159" s="21">
        <f t="shared" si="93"/>
        <v>4944481.503653923</v>
      </c>
      <c r="BH159" s="21">
        <f t="shared" si="94"/>
        <v>55518.49634607695</v>
      </c>
    </row>
    <row r="160" spans="2:60" x14ac:dyDescent="0.2">
      <c r="B160" s="20">
        <v>156</v>
      </c>
      <c r="C160" s="24">
        <f>'Portfolio Selection'!B157</f>
        <v>1.371917720945194E-3</v>
      </c>
      <c r="D160" s="25">
        <f t="shared" si="95"/>
        <v>3.2037576571300805E-4</v>
      </c>
      <c r="E160" s="26">
        <f t="shared" si="71"/>
        <v>1.7899043709455768E-2</v>
      </c>
      <c r="F160" s="19">
        <f t="shared" si="72"/>
        <v>-7429721.5862174165</v>
      </c>
      <c r="H160">
        <f>Data!E157</f>
        <v>5.5097679446642765E-4</v>
      </c>
      <c r="I160" s="19">
        <f t="shared" si="96"/>
        <v>4.3319466048084929E-4</v>
      </c>
      <c r="J160" s="19">
        <f t="shared" si="73"/>
        <v>2.0813328913963987E-2</v>
      </c>
      <c r="K160" s="19">
        <f t="shared" si="74"/>
        <v>380654.03580802394</v>
      </c>
      <c r="M160" s="19">
        <f>Data!G157</f>
        <v>-1.704575011241544E-2</v>
      </c>
      <c r="N160" s="19">
        <f t="shared" si="97"/>
        <v>3.1498468687333315E-4</v>
      </c>
      <c r="O160" s="19">
        <f t="shared" si="75"/>
        <v>1.7747807945583959E-2</v>
      </c>
      <c r="P160" s="21">
        <f t="shared" si="76"/>
        <v>-656816.15794334549</v>
      </c>
      <c r="R160" s="19">
        <f>Data!I157</f>
        <v>-2.1082010356055763E-3</v>
      </c>
      <c r="S160" s="19">
        <f t="shared" si="98"/>
        <v>2.5398146183265249E-4</v>
      </c>
      <c r="T160" s="19">
        <f t="shared" si="77"/>
        <v>1.5936795845861003E-2</v>
      </c>
      <c r="U160" s="21">
        <f t="shared" si="78"/>
        <v>3638780.5533971046</v>
      </c>
      <c r="W160" s="19">
        <f>Data!K157</f>
        <v>-4.4431236138749094E-3</v>
      </c>
      <c r="X160" s="19">
        <f t="shared" si="99"/>
        <v>5.7521638651304632E-4</v>
      </c>
      <c r="Y160" s="19">
        <f t="shared" si="79"/>
        <v>2.398366916285009E-2</v>
      </c>
      <c r="Z160" s="21">
        <f t="shared" si="80"/>
        <v>-975571.69077742682</v>
      </c>
      <c r="AB160" s="19">
        <f>Data!M157</f>
        <v>-1.5942386316668902E-2</v>
      </c>
      <c r="AC160" s="20">
        <f t="shared" si="100"/>
        <v>2.4260293675374905E-4</v>
      </c>
      <c r="AD160" s="20">
        <f t="shared" si="81"/>
        <v>1.5575716251708911E-2</v>
      </c>
      <c r="AE160" s="21">
        <f t="shared" si="82"/>
        <v>2255175.0926426328</v>
      </c>
      <c r="AG160" s="19">
        <f>Data!O157</f>
        <v>-2.3565958718253479E-2</v>
      </c>
      <c r="AH160" s="19">
        <f t="shared" si="101"/>
        <v>6.4851272838831772E-4</v>
      </c>
      <c r="AI160" s="19">
        <f t="shared" si="83"/>
        <v>2.5465913068027184E-2</v>
      </c>
      <c r="AJ160" s="21">
        <f t="shared" si="84"/>
        <v>249293.63569122693</v>
      </c>
      <c r="AL160" s="19">
        <f>Data!Q157</f>
        <v>1.9574090109819378E-2</v>
      </c>
      <c r="AM160" s="19">
        <f t="shared" si="102"/>
        <v>7.2830558830164519E-4</v>
      </c>
      <c r="AN160" s="19">
        <f t="shared" si="85"/>
        <v>2.698713746030959E-2</v>
      </c>
      <c r="AO160" s="21">
        <f t="shared" si="86"/>
        <v>933735.61613260861</v>
      </c>
      <c r="AQ160" s="19">
        <f>Data!S157</f>
        <v>-4.1671590143972301E-3</v>
      </c>
      <c r="AR160" s="20">
        <f t="shared" si="103"/>
        <v>3.0917361232083145E-4</v>
      </c>
      <c r="AS160" s="20">
        <f t="shared" si="87"/>
        <v>1.7583333367732965E-2</v>
      </c>
      <c r="AT160" s="21">
        <f t="shared" si="88"/>
        <v>1695713.6871145708</v>
      </c>
      <c r="AV160" s="19">
        <f>Data!U157</f>
        <v>-1.7193183241289042E-2</v>
      </c>
      <c r="AW160" s="19">
        <f t="shared" si="104"/>
        <v>3.9958974098757132E-4</v>
      </c>
      <c r="AX160" s="19">
        <f t="shared" si="89"/>
        <v>1.9989740893457605E-2</v>
      </c>
      <c r="AY160" s="21">
        <f t="shared" si="90"/>
        <v>-3984287.7283541225</v>
      </c>
      <c r="BA160" s="19">
        <f>Data!W157</f>
        <v>-4.1228012979433832E-3</v>
      </c>
      <c r="BB160" s="19">
        <f t="shared" si="105"/>
        <v>2.1807751622213883E-4</v>
      </c>
      <c r="BC160" s="19">
        <f t="shared" si="91"/>
        <v>1.4767447857437615E-2</v>
      </c>
      <c r="BD160" s="21">
        <f t="shared" si="92"/>
        <v>8867703.0199954119</v>
      </c>
      <c r="BF160" s="21">
        <f t="shared" si="93"/>
        <v>4974658.4774892684</v>
      </c>
      <c r="BH160" s="21">
        <f t="shared" si="94"/>
        <v>25341.522510731593</v>
      </c>
    </row>
    <row r="161" spans="2:60" x14ac:dyDescent="0.2">
      <c r="B161" s="20">
        <v>157</v>
      </c>
      <c r="C161" s="24">
        <f>'Portfolio Selection'!B158</f>
        <v>-2.5739845113640788E-3</v>
      </c>
      <c r="D161" s="25">
        <f t="shared" si="95"/>
        <v>3.0126614926421016E-4</v>
      </c>
      <c r="E161" s="26">
        <f t="shared" si="71"/>
        <v>1.7357020172374352E-2</v>
      </c>
      <c r="F161" s="19">
        <f t="shared" si="72"/>
        <v>-7359328.262356028</v>
      </c>
      <c r="H161">
        <f>Data!E158</f>
        <v>1.0955949321757448E-2</v>
      </c>
      <c r="I161" s="19">
        <f t="shared" si="96"/>
        <v>4.0722119537768076E-4</v>
      </c>
      <c r="J161" s="19">
        <f t="shared" si="73"/>
        <v>2.0179722381085445E-2</v>
      </c>
      <c r="K161" s="19">
        <f t="shared" si="74"/>
        <v>386319.16896276391</v>
      </c>
      <c r="M161" s="19">
        <f>Data!G158</f>
        <v>7.9292336847080185E-3</v>
      </c>
      <c r="N161" s="19">
        <f t="shared" si="97"/>
        <v>3.1351906147462786E-4</v>
      </c>
      <c r="O161" s="19">
        <f t="shared" si="75"/>
        <v>1.7706469480803559E-2</v>
      </c>
      <c r="P161" s="21">
        <f t="shared" si="76"/>
        <v>-675999.68778982316</v>
      </c>
      <c r="R161" s="19">
        <f>Data!I158</f>
        <v>8.849721890651854E-3</v>
      </c>
      <c r="S161" s="19">
        <f t="shared" si="98"/>
        <v>2.3900924481908502E-4</v>
      </c>
      <c r="T161" s="19">
        <f t="shared" si="77"/>
        <v>1.5459923829666336E-2</v>
      </c>
      <c r="U161" s="21">
        <f t="shared" si="78"/>
        <v>3729838.8367713019</v>
      </c>
      <c r="W161" s="19">
        <f>Data!K158</f>
        <v>4.0718229423537082E-2</v>
      </c>
      <c r="X161" s="19">
        <f t="shared" si="99"/>
        <v>5.4188788416915392E-4</v>
      </c>
      <c r="Y161" s="19">
        <f t="shared" si="79"/>
        <v>2.3278485435464954E-2</v>
      </c>
      <c r="Z161" s="21">
        <f t="shared" si="80"/>
        <v>-1070931.3504825232</v>
      </c>
      <c r="AB161" s="19">
        <f>Data!M158</f>
        <v>1.4503572834488627E-2</v>
      </c>
      <c r="AC161" s="20">
        <f t="shared" si="100"/>
        <v>2.4329634143671882E-4</v>
      </c>
      <c r="AD161" s="20">
        <f t="shared" si="81"/>
        <v>1.5597959527986947E-2</v>
      </c>
      <c r="AE161" s="21">
        <f t="shared" si="82"/>
        <v>2404108.7434372311</v>
      </c>
      <c r="AG161" s="19">
        <f>Data!O158</f>
        <v>-9.5180941325975175E-3</v>
      </c>
      <c r="AH161" s="19">
        <f t="shared" si="101"/>
        <v>6.4292322930364421E-4</v>
      </c>
      <c r="AI161" s="19">
        <f t="shared" si="83"/>
        <v>2.5355930850663799E-2</v>
      </c>
      <c r="AJ161" s="21">
        <f t="shared" si="84"/>
        <v>251881.43475376273</v>
      </c>
      <c r="AL161" s="19">
        <f>Data!Q158</f>
        <v>-1.4922005208794478E-3</v>
      </c>
      <c r="AM161" s="19">
        <f t="shared" si="102"/>
        <v>7.0759595322118622E-4</v>
      </c>
      <c r="AN161" s="19">
        <f t="shared" si="85"/>
        <v>2.6600675803843524E-2</v>
      </c>
      <c r="AO161" s="21">
        <f t="shared" si="86"/>
        <v>909384.72227825946</v>
      </c>
      <c r="AQ161" s="19">
        <f>Data!S158</f>
        <v>6.2883007492457385E-3</v>
      </c>
      <c r="AR161" s="20">
        <f t="shared" si="103"/>
        <v>2.9166510843665785E-4</v>
      </c>
      <c r="AS161" s="20">
        <f t="shared" si="87"/>
        <v>1.707820565623502E-2</v>
      </c>
      <c r="AT161" s="21">
        <f t="shared" si="88"/>
        <v>1718881.3105921259</v>
      </c>
      <c r="AV161" s="19">
        <f>Data!U158</f>
        <v>-9.455483822140627E-3</v>
      </c>
      <c r="AW161" s="19">
        <f t="shared" si="104"/>
        <v>3.933506895264296E-4</v>
      </c>
      <c r="AX161" s="19">
        <f t="shared" si="89"/>
        <v>1.983307060256756E-2</v>
      </c>
      <c r="AY161" s="21">
        <f t="shared" si="90"/>
        <v>-4037114.5542411781</v>
      </c>
      <c r="BA161" s="19">
        <f>Data!W158</f>
        <v>2.0420825962938916E-3</v>
      </c>
      <c r="BB161" s="19">
        <f t="shared" si="105"/>
        <v>2.060127146813499E-4</v>
      </c>
      <c r="BC161" s="19">
        <f t="shared" si="91"/>
        <v>1.4353143024485957E-2</v>
      </c>
      <c r="BD161" s="21">
        <f t="shared" si="92"/>
        <v>8952892.9632386435</v>
      </c>
      <c r="BF161" s="21">
        <f t="shared" si="93"/>
        <v>5209933.325164536</v>
      </c>
      <c r="BH161" s="21">
        <f t="shared" si="94"/>
        <v>-209933.32516453601</v>
      </c>
    </row>
    <row r="162" spans="2:60" x14ac:dyDescent="0.2">
      <c r="B162" s="20">
        <v>158</v>
      </c>
      <c r="C162" s="24">
        <f>'Portfolio Selection'!B159</f>
        <v>-5.340705862515299E-3</v>
      </c>
      <c r="D162" s="25">
        <f t="shared" si="95"/>
        <v>2.835877040842421E-4</v>
      </c>
      <c r="E162" s="26">
        <f t="shared" si="71"/>
        <v>1.6840062472694158E-2</v>
      </c>
      <c r="F162" s="19">
        <f t="shared" si="72"/>
        <v>-7306489.9500074834</v>
      </c>
      <c r="H162">
        <f>Data!E159</f>
        <v>2.1824963769258719E-2</v>
      </c>
      <c r="I162" s="19">
        <f t="shared" si="96"/>
        <v>3.8998989318747492E-4</v>
      </c>
      <c r="J162" s="19">
        <f t="shared" si="73"/>
        <v>1.9748161767300643E-2</v>
      </c>
      <c r="K162" s="19">
        <f t="shared" si="74"/>
        <v>392486.69367682649</v>
      </c>
      <c r="M162" s="19">
        <f>Data!G159</f>
        <v>-5.0539482801367653E-3</v>
      </c>
      <c r="N162" s="19">
        <f t="shared" si="97"/>
        <v>2.9848028259575263E-4</v>
      </c>
      <c r="O162" s="19">
        <f t="shared" si="75"/>
        <v>1.7276581912975514E-2</v>
      </c>
      <c r="P162" s="21">
        <f t="shared" si="76"/>
        <v>-665914.55170480697</v>
      </c>
      <c r="R162" s="19">
        <f>Data!I159</f>
        <v>-5.9123007071773936E-3</v>
      </c>
      <c r="S162" s="19">
        <f t="shared" si="98"/>
        <v>2.2936774478245287E-4</v>
      </c>
      <c r="T162" s="19">
        <f t="shared" si="77"/>
        <v>1.5144891705867457E-2</v>
      </c>
      <c r="U162" s="21">
        <f t="shared" si="78"/>
        <v>3605431.0364932059</v>
      </c>
      <c r="W162" s="19">
        <f>Data!K159</f>
        <v>1.4240962178059791E-3</v>
      </c>
      <c r="X162" s="19">
        <f t="shared" si="99"/>
        <v>6.0885306356227276E-4</v>
      </c>
      <c r="Y162" s="19">
        <f t="shared" si="79"/>
        <v>2.4674948096445364E-2</v>
      </c>
      <c r="Z162" s="21">
        <f t="shared" si="80"/>
        <v>-987549.13248735492</v>
      </c>
      <c r="AB162" s="19">
        <f>Data!M159</f>
        <v>-7.2021815983629048E-4</v>
      </c>
      <c r="AC162" s="20">
        <f t="shared" si="100"/>
        <v>2.4131977844843468E-4</v>
      </c>
      <c r="AD162" s="20">
        <f t="shared" si="81"/>
        <v>1.5534470652340706E-2</v>
      </c>
      <c r="AE162" s="21">
        <f t="shared" si="82"/>
        <v>2329679.2069114349</v>
      </c>
      <c r="AG162" s="19">
        <f>Data!O159</f>
        <v>-5.5114469667114641E-3</v>
      </c>
      <c r="AH162" s="19">
        <f t="shared" si="101"/>
        <v>6.0978348250044479E-4</v>
      </c>
      <c r="AI162" s="19">
        <f t="shared" si="83"/>
        <v>2.469379441277595E-2</v>
      </c>
      <c r="AJ162" s="21">
        <f t="shared" si="84"/>
        <v>252597.47529718356</v>
      </c>
      <c r="AL162" s="19">
        <f>Data!Q159</f>
        <v>-1.2018160071243133E-2</v>
      </c>
      <c r="AM162" s="19">
        <f t="shared" si="102"/>
        <v>6.6527379577158575E-4</v>
      </c>
      <c r="AN162" s="19">
        <f t="shared" si="85"/>
        <v>2.5792902042453186E-2</v>
      </c>
      <c r="AO162" s="21">
        <f t="shared" si="86"/>
        <v>896612.57178943336</v>
      </c>
      <c r="AQ162" s="19">
        <f>Data!S159</f>
        <v>8.0026186183343347E-3</v>
      </c>
      <c r="AR162" s="20">
        <f t="shared" si="103"/>
        <v>2.7653776550923623E-4</v>
      </c>
      <c r="AS162" s="20">
        <f t="shared" si="87"/>
        <v>1.6629424689664891E-2</v>
      </c>
      <c r="AT162" s="21">
        <f t="shared" si="88"/>
        <v>1723208.0549295854</v>
      </c>
      <c r="AV162" s="19">
        <f>Data!U159</f>
        <v>4.366986356913914E-3</v>
      </c>
      <c r="AW162" s="19">
        <f t="shared" si="104"/>
        <v>3.7511401861348962E-4</v>
      </c>
      <c r="AX162" s="19">
        <f t="shared" si="89"/>
        <v>1.9367860455235874E-2</v>
      </c>
      <c r="AY162" s="21">
        <f t="shared" si="90"/>
        <v>-4133884.7148622624</v>
      </c>
      <c r="BA162" s="19">
        <f>Data!W159</f>
        <v>1.0619630986639286E-3</v>
      </c>
      <c r="BB162" s="19">
        <f t="shared" si="105"/>
        <v>1.939021578802741E-4</v>
      </c>
      <c r="BC162" s="19">
        <f t="shared" si="91"/>
        <v>1.3924875506814203E-2</v>
      </c>
      <c r="BD162" s="21">
        <f t="shared" si="92"/>
        <v>8939550.0952271875</v>
      </c>
      <c r="BF162" s="21">
        <f t="shared" si="93"/>
        <v>5045726.7852629488</v>
      </c>
      <c r="BH162" s="21">
        <f t="shared" si="94"/>
        <v>-45726.785262948833</v>
      </c>
    </row>
    <row r="163" spans="2:60" x14ac:dyDescent="0.2">
      <c r="B163" s="20">
        <v>159</v>
      </c>
      <c r="C163" s="24">
        <f>'Portfolio Selection'!B160</f>
        <v>-1.3828266493979017E-3</v>
      </c>
      <c r="D163" s="25">
        <f t="shared" si="95"/>
        <v>2.6828383018578185E-4</v>
      </c>
      <c r="E163" s="26">
        <f t="shared" si="71"/>
        <v>1.6379372093758109E-2</v>
      </c>
      <c r="F163" s="19">
        <f t="shared" si="72"/>
        <v>-7379316.0451866398</v>
      </c>
      <c r="H163">
        <f>Data!E160</f>
        <v>2.188035168647829E-2</v>
      </c>
      <c r="I163" s="19">
        <f t="shared" si="96"/>
        <v>3.9517024220799376E-4</v>
      </c>
      <c r="J163" s="19">
        <f t="shared" si="73"/>
        <v>1.9878889360524992E-2</v>
      </c>
      <c r="K163" s="19">
        <f t="shared" si="74"/>
        <v>392437.53391566034</v>
      </c>
      <c r="M163" s="19">
        <f>Data!G160</f>
        <v>-7.2037743144524715E-3</v>
      </c>
      <c r="N163" s="19">
        <f t="shared" si="97"/>
        <v>2.8210400923310531E-4</v>
      </c>
      <c r="O163" s="19">
        <f t="shared" si="75"/>
        <v>1.6795952168100065E-2</v>
      </c>
      <c r="P163" s="21">
        <f t="shared" si="76"/>
        <v>-664056.92786675179</v>
      </c>
      <c r="R163" s="19">
        <f>Data!I160</f>
        <v>-1.5097327461741637E-2</v>
      </c>
      <c r="S163" s="19">
        <f t="shared" si="98"/>
        <v>2.1770299807463112E-4</v>
      </c>
      <c r="T163" s="19">
        <f t="shared" si="77"/>
        <v>1.4754761877937275E-2</v>
      </c>
      <c r="U163" s="21">
        <f t="shared" si="78"/>
        <v>3523660.6024059998</v>
      </c>
      <c r="W163" s="19">
        <f>Data!K160</f>
        <v>-4.0658872273457797E-2</v>
      </c>
      <c r="X163" s="19">
        <f t="shared" si="99"/>
        <v>5.7244356275079058E-4</v>
      </c>
      <c r="Y163" s="19">
        <f t="shared" si="79"/>
        <v>2.392579283431984E-2</v>
      </c>
      <c r="Z163" s="21">
        <f t="shared" si="80"/>
        <v>-900931.92419238284</v>
      </c>
      <c r="AB163" s="19">
        <f>Data!M160</f>
        <v>-2.7018794409914681E-2</v>
      </c>
      <c r="AC163" s="20">
        <f t="shared" si="100"/>
        <v>2.2687171459339408E-4</v>
      </c>
      <c r="AD163" s="20">
        <f t="shared" si="81"/>
        <v>1.5062261270917926E-2</v>
      </c>
      <c r="AE163" s="21">
        <f t="shared" si="82"/>
        <v>2196446.8296571975</v>
      </c>
      <c r="AG163" s="19">
        <f>Data!O160</f>
        <v>1.1043933820412701E-4</v>
      </c>
      <c r="AH163" s="19">
        <f t="shared" si="101"/>
        <v>5.7501903641043041E-4</v>
      </c>
      <c r="AI163" s="19">
        <f t="shared" si="83"/>
        <v>2.3979554549874993E-2</v>
      </c>
      <c r="AJ163" s="21">
        <f t="shared" si="84"/>
        <v>253669.25612020289</v>
      </c>
      <c r="AL163" s="19">
        <f>Data!Q160</f>
        <v>-2.0356917060680737E-2</v>
      </c>
      <c r="AM163" s="19">
        <f t="shared" si="102"/>
        <v>6.34023538315172E-4</v>
      </c>
      <c r="AN163" s="19">
        <f t="shared" si="85"/>
        <v>2.5179824032649078E-2</v>
      </c>
      <c r="AO163" s="21">
        <f t="shared" si="86"/>
        <v>885938.89247595309</v>
      </c>
      <c r="AQ163" s="19">
        <f>Data!S160</f>
        <v>-7.4728307336754491E-3</v>
      </c>
      <c r="AR163" s="20">
        <f t="shared" si="103"/>
        <v>2.6378801386371274E-4</v>
      </c>
      <c r="AS163" s="20">
        <f t="shared" si="87"/>
        <v>1.624155207680943E-2</v>
      </c>
      <c r="AT163" s="21">
        <f t="shared" si="88"/>
        <v>1687172.8075928274</v>
      </c>
      <c r="AV163" s="19">
        <f>Data!U160</f>
        <v>-5.0078000276544115E-3</v>
      </c>
      <c r="AW163" s="19">
        <f t="shared" si="104"/>
        <v>3.5375141168716859E-4</v>
      </c>
      <c r="AX163" s="19">
        <f t="shared" si="89"/>
        <v>1.8808280402183731E-2</v>
      </c>
      <c r="AY163" s="21">
        <f t="shared" si="90"/>
        <v>-4066122.1108726179</v>
      </c>
      <c r="BA163" s="19">
        <f>Data!W160</f>
        <v>-3.3170902704429362E-3</v>
      </c>
      <c r="BB163" s="19">
        <f t="shared" si="105"/>
        <v>1.8233569434483309E-4</v>
      </c>
      <c r="BC163" s="19">
        <f t="shared" si="91"/>
        <v>1.3503173491621631E-2</v>
      </c>
      <c r="BD163" s="21">
        <f t="shared" si="92"/>
        <v>8874480.3331205379</v>
      </c>
      <c r="BF163" s="21">
        <f t="shared" si="93"/>
        <v>4803379.2471699873</v>
      </c>
      <c r="BH163" s="21">
        <f t="shared" si="94"/>
        <v>196620.7528300127</v>
      </c>
    </row>
    <row r="164" spans="2:60" x14ac:dyDescent="0.2">
      <c r="B164" s="20">
        <v>160</v>
      </c>
      <c r="C164" s="24">
        <f>'Portfolio Selection'!B161</f>
        <v>2.5914758380081232E-3</v>
      </c>
      <c r="D164" s="25">
        <f t="shared" si="95"/>
        <v>2.5230153294717199E-4</v>
      </c>
      <c r="E164" s="26">
        <f t="shared" si="71"/>
        <v>1.5884002422159597E-2</v>
      </c>
      <c r="F164" s="19">
        <f t="shared" si="72"/>
        <v>-7456791.43180052</v>
      </c>
      <c r="H164">
        <f>Data!E161</f>
        <v>5.4610173317102741E-3</v>
      </c>
      <c r="I164" s="19">
        <f t="shared" si="96"/>
        <v>4.0018501507095252E-4</v>
      </c>
      <c r="J164" s="19">
        <f t="shared" si="73"/>
        <v>2.0004624842044714E-2</v>
      </c>
      <c r="K164" s="19">
        <f t="shared" si="74"/>
        <v>383358.1744905776</v>
      </c>
      <c r="M164" s="19">
        <f>Data!G161</f>
        <v>3.6506687409387025E-3</v>
      </c>
      <c r="N164" s="19">
        <f t="shared" si="97"/>
        <v>2.6829143054153286E-4</v>
      </c>
      <c r="O164" s="19">
        <f t="shared" si="75"/>
        <v>1.6379604102100053E-2</v>
      </c>
      <c r="P164" s="21">
        <f t="shared" si="76"/>
        <v>-672935.56239615963</v>
      </c>
      <c r="R164" s="19">
        <f>Data!I161</f>
        <v>1.267141946323452E-2</v>
      </c>
      <c r="S164" s="19">
        <f t="shared" si="98"/>
        <v>2.1831657597937674E-4</v>
      </c>
      <c r="T164" s="19">
        <f t="shared" si="77"/>
        <v>1.4775539786396188E-2</v>
      </c>
      <c r="U164" s="21">
        <f t="shared" si="78"/>
        <v>3766685.7760449518</v>
      </c>
      <c r="W164" s="19">
        <f>Data!K161</f>
        <v>-4.8283257502461313E-3</v>
      </c>
      <c r="X164" s="19">
        <f t="shared" si="99"/>
        <v>6.3728558265870451E-4</v>
      </c>
      <c r="Y164" s="19">
        <f t="shared" si="79"/>
        <v>2.5244515892738059E-2</v>
      </c>
      <c r="Z164" s="21">
        <f t="shared" si="80"/>
        <v>-975275.61215313792</v>
      </c>
      <c r="AB164" s="19">
        <f>Data!M161</f>
        <v>2.2686627343572796E-2</v>
      </c>
      <c r="AC164" s="20">
        <f t="shared" si="100"/>
        <v>2.5706032679970468E-4</v>
      </c>
      <c r="AD164" s="20">
        <f t="shared" si="81"/>
        <v>1.603310097266604E-2</v>
      </c>
      <c r="AE164" s="21">
        <f t="shared" si="82"/>
        <v>2441098.502637119</v>
      </c>
      <c r="AG164" s="19">
        <f>Data!O161</f>
        <v>3.6405255954519633E-3</v>
      </c>
      <c r="AH164" s="19">
        <f t="shared" si="101"/>
        <v>5.4051862603664996E-4</v>
      </c>
      <c r="AI164" s="19">
        <f t="shared" si="83"/>
        <v>2.3249056454760695E-2</v>
      </c>
      <c r="AJ164" s="21">
        <f t="shared" si="84"/>
        <v>254384.33080823964</v>
      </c>
      <c r="AL164" s="19">
        <f>Data!Q161</f>
        <v>-9.8166910363659994E-3</v>
      </c>
      <c r="AM164" s="19">
        <f t="shared" si="102"/>
        <v>6.2084637034918772E-4</v>
      </c>
      <c r="AN164" s="19">
        <f t="shared" si="85"/>
        <v>2.4916788925324781E-2</v>
      </c>
      <c r="AO164" s="21">
        <f t="shared" si="86"/>
        <v>898855.34135692648</v>
      </c>
      <c r="AQ164" s="19">
        <f>Data!S161</f>
        <v>7.0567476517386935E-4</v>
      </c>
      <c r="AR164" s="20">
        <f t="shared" si="103"/>
        <v>2.5131132498233981E-4</v>
      </c>
      <c r="AS164" s="20">
        <f t="shared" si="87"/>
        <v>1.5852801802278983E-2</v>
      </c>
      <c r="AT164" s="21">
        <f t="shared" si="88"/>
        <v>1706490.0987203312</v>
      </c>
      <c r="AV164" s="19">
        <f>Data!U161</f>
        <v>1.0413359656970687E-2</v>
      </c>
      <c r="AW164" s="19">
        <f t="shared" si="104"/>
        <v>3.3403101065295702E-4</v>
      </c>
      <c r="AX164" s="19">
        <f t="shared" si="89"/>
        <v>1.8276515276522409E-2</v>
      </c>
      <c r="AY164" s="21">
        <f t="shared" si="90"/>
        <v>-4181329.5080116596</v>
      </c>
      <c r="BA164" s="19">
        <f>Data!W161</f>
        <v>9.1172291844247855E-3</v>
      </c>
      <c r="BB164" s="19">
        <f t="shared" si="105"/>
        <v>1.7205573795587914E-4</v>
      </c>
      <c r="BC164" s="19">
        <f t="shared" si="91"/>
        <v>1.3117001866123185E-2</v>
      </c>
      <c r="BD164" s="21">
        <f t="shared" si="92"/>
        <v>9064630.8666387554</v>
      </c>
      <c r="BF164" s="21">
        <f t="shared" si="93"/>
        <v>5229170.976335424</v>
      </c>
      <c r="BH164" s="21">
        <f t="shared" si="94"/>
        <v>-229170.976335424</v>
      </c>
    </row>
    <row r="165" spans="2:60" x14ac:dyDescent="0.2">
      <c r="B165" s="20">
        <v>161</v>
      </c>
      <c r="C165" s="24">
        <f>'Portfolio Selection'!B162</f>
        <v>4.9908126239429718E-3</v>
      </c>
      <c r="D165" s="25">
        <f t="shared" si="95"/>
        <v>2.3756638579148045E-4</v>
      </c>
      <c r="E165" s="26">
        <f t="shared" si="71"/>
        <v>1.5413188696421012E-2</v>
      </c>
      <c r="F165" s="19">
        <f t="shared" si="72"/>
        <v>-7507065.2112017199</v>
      </c>
      <c r="H165">
        <f>Data!E162</f>
        <v>3.3659466520129515E-2</v>
      </c>
      <c r="I165" s="19">
        <f t="shared" si="96"/>
        <v>3.7796327678452974E-4</v>
      </c>
      <c r="J165" s="19">
        <f t="shared" si="73"/>
        <v>1.9441277653089822E-2</v>
      </c>
      <c r="K165" s="19">
        <f t="shared" si="74"/>
        <v>399355.49909091886</v>
      </c>
      <c r="M165" s="19">
        <f>Data!G162</f>
        <v>-9.3269735343156105E-4</v>
      </c>
      <c r="N165" s="19">
        <f t="shared" si="97"/>
        <v>2.5299358764440489E-4</v>
      </c>
      <c r="O165" s="19">
        <f t="shared" si="75"/>
        <v>1.590577214863852E-2</v>
      </c>
      <c r="P165" s="21">
        <f t="shared" si="76"/>
        <v>-669100.67876377271</v>
      </c>
      <c r="R165" s="19">
        <f>Data!I162</f>
        <v>-5.8976854771375375E-3</v>
      </c>
      <c r="S165" s="19">
        <f t="shared" si="98"/>
        <v>2.1485147369340845E-4</v>
      </c>
      <c r="T165" s="19">
        <f t="shared" si="77"/>
        <v>1.4657812718595106E-2</v>
      </c>
      <c r="U165" s="21">
        <f t="shared" si="78"/>
        <v>3603883.6713765031</v>
      </c>
      <c r="W165" s="19">
        <f>Data!K162</f>
        <v>-2.793703446371314E-2</v>
      </c>
      <c r="X165" s="19">
        <f t="shared" si="99"/>
        <v>6.0044721147221164E-4</v>
      </c>
      <c r="Y165" s="19">
        <f t="shared" si="79"/>
        <v>2.4504024393397335E-2</v>
      </c>
      <c r="Z165" s="21">
        <f t="shared" si="80"/>
        <v>-928501.83744590427</v>
      </c>
      <c r="AB165" s="19">
        <f>Data!M162</f>
        <v>-1.5312004819739102E-2</v>
      </c>
      <c r="AC165" s="20">
        <f t="shared" si="100"/>
        <v>2.7251769080529112E-4</v>
      </c>
      <c r="AD165" s="20">
        <f t="shared" si="81"/>
        <v>1.6508109849564582E-2</v>
      </c>
      <c r="AE165" s="21">
        <f t="shared" si="82"/>
        <v>2262494.2790040527</v>
      </c>
      <c r="AG165" s="19">
        <f>Data!O162</f>
        <v>-3.6405255954518583E-3</v>
      </c>
      <c r="AH165" s="19">
        <f t="shared" si="101"/>
        <v>5.088827140711194E-4</v>
      </c>
      <c r="AI165" s="19">
        <f t="shared" si="83"/>
        <v>2.255842889190467E-2</v>
      </c>
      <c r="AJ165" s="21">
        <f t="shared" si="84"/>
        <v>252888.28782825844</v>
      </c>
      <c r="AL165" s="19">
        <f>Data!Q162</f>
        <v>-4.1623328873306564E-3</v>
      </c>
      <c r="AM165" s="19">
        <f t="shared" si="102"/>
        <v>5.893776335024446E-4</v>
      </c>
      <c r="AN165" s="19">
        <f t="shared" si="85"/>
        <v>2.4277101011085416E-2</v>
      </c>
      <c r="AO165" s="21">
        <f t="shared" si="86"/>
        <v>905789.94446828426</v>
      </c>
      <c r="AQ165" s="19">
        <f>Data!S162</f>
        <v>-1.2690593382204242E-2</v>
      </c>
      <c r="AR165" s="20">
        <f t="shared" si="103"/>
        <v>2.3626252409585159E-4</v>
      </c>
      <c r="AS165" s="20">
        <f t="shared" si="87"/>
        <v>1.5370833552408652E-2</v>
      </c>
      <c r="AT165" s="21">
        <f t="shared" si="88"/>
        <v>1673180.2873787435</v>
      </c>
      <c r="AV165" s="19">
        <f>Data!U162</f>
        <v>-2.3205629345302427E-2</v>
      </c>
      <c r="AW165" s="19">
        <f t="shared" si="104"/>
        <v>3.2049543357450509E-4</v>
      </c>
      <c r="AX165" s="19">
        <f t="shared" si="89"/>
        <v>1.7902386253639626E-2</v>
      </c>
      <c r="AY165" s="21">
        <f t="shared" si="90"/>
        <v>-3924187.0776619893</v>
      </c>
      <c r="BA165" s="19">
        <f>Data!W162</f>
        <v>-2.2818675899766955E-3</v>
      </c>
      <c r="BB165" s="19">
        <f t="shared" si="105"/>
        <v>1.6671982575860598E-4</v>
      </c>
      <c r="BC165" s="19">
        <f t="shared" si="91"/>
        <v>1.2912003165992718E-2</v>
      </c>
      <c r="BD165" s="21">
        <f t="shared" si="92"/>
        <v>8888412.9463632721</v>
      </c>
      <c r="BF165" s="21">
        <f t="shared" si="93"/>
        <v>4957150.1104366472</v>
      </c>
      <c r="BH165" s="21">
        <f t="shared" si="94"/>
        <v>42849.889563352801</v>
      </c>
    </row>
    <row r="166" spans="2:60" x14ac:dyDescent="0.2">
      <c r="B166" s="20">
        <v>162</v>
      </c>
      <c r="C166" s="24">
        <f>'Portfolio Selection'!B163</f>
        <v>1.7152285613261649E-3</v>
      </c>
      <c r="D166" s="25">
        <f t="shared" si="95"/>
        <v>2.2480689528283013E-4</v>
      </c>
      <c r="E166" s="26">
        <f t="shared" si="71"/>
        <v>1.4993561794411298E-2</v>
      </c>
      <c r="F166" s="19">
        <f t="shared" si="72"/>
        <v>-7441535.0024749637</v>
      </c>
      <c r="H166">
        <f>Data!E163</f>
        <v>3.4745390194231715E-2</v>
      </c>
      <c r="I166" s="19">
        <f t="shared" si="96"/>
        <v>4.2326306136264121E-4</v>
      </c>
      <c r="J166" s="19">
        <f t="shared" si="73"/>
        <v>2.057335804779184E-2</v>
      </c>
      <c r="K166" s="19">
        <f t="shared" si="74"/>
        <v>398889.44412210362</v>
      </c>
      <c r="M166" s="19">
        <f>Data!G163</f>
        <v>-4.2417294780484947E-4</v>
      </c>
      <c r="N166" s="19">
        <f t="shared" si="97"/>
        <v>2.3786616784692648E-4</v>
      </c>
      <c r="O166" s="19">
        <f t="shared" si="75"/>
        <v>1.5422910485603113E-2</v>
      </c>
      <c r="P166" s="21">
        <f t="shared" si="76"/>
        <v>-669524.82051496068</v>
      </c>
      <c r="R166" s="19">
        <f>Data!I163</f>
        <v>2.1089593458990318E-2</v>
      </c>
      <c r="S166" s="19">
        <f t="shared" si="98"/>
        <v>2.0404734691103829E-4</v>
      </c>
      <c r="T166" s="19">
        <f t="shared" si="77"/>
        <v>1.4284514234339168E-2</v>
      </c>
      <c r="U166" s="21">
        <f t="shared" si="78"/>
        <v>3846642.8907943377</v>
      </c>
      <c r="W166" s="19">
        <f>Data!K163</f>
        <v>9.1465363579731236E-3</v>
      </c>
      <c r="X166" s="19">
        <f t="shared" si="99"/>
        <v>6.112490524614807E-4</v>
      </c>
      <c r="Y166" s="19">
        <f t="shared" si="79"/>
        <v>2.4723451467412085E-2</v>
      </c>
      <c r="Z166" s="21">
        <f t="shared" si="80"/>
        <v>-1002941.2574142023</v>
      </c>
      <c r="AB166" s="19">
        <f>Data!M163</f>
        <v>-2.4545667496901943E-2</v>
      </c>
      <c r="AC166" s="20">
        <f t="shared" si="100"/>
        <v>2.702340788529565E-4</v>
      </c>
      <c r="AD166" s="20">
        <f t="shared" si="81"/>
        <v>1.6438797974698653E-2</v>
      </c>
      <c r="AE166" s="21">
        <f t="shared" si="82"/>
        <v>2219369.8265135167</v>
      </c>
      <c r="AG166" s="19">
        <f>Data!O163</f>
        <v>-2.824662184805668E-2</v>
      </c>
      <c r="AH166" s="19">
        <f t="shared" si="101"/>
        <v>4.7914495682352062E-4</v>
      </c>
      <c r="AI166" s="19">
        <f t="shared" si="83"/>
        <v>2.1889380000893598E-2</v>
      </c>
      <c r="AJ166" s="21">
        <f t="shared" si="84"/>
        <v>247576.16019114203</v>
      </c>
      <c r="AL166" s="19">
        <f>Data!Q163</f>
        <v>-1.2064113577344925E-2</v>
      </c>
      <c r="AM166" s="19">
        <f t="shared" si="102"/>
        <v>5.5505447639619509E-4</v>
      </c>
      <c r="AN166" s="19">
        <f t="shared" si="85"/>
        <v>2.3559594147527139E-2</v>
      </c>
      <c r="AO166" s="21">
        <f t="shared" si="86"/>
        <v>895175.35355273541</v>
      </c>
      <c r="AQ166" s="19">
        <f>Data!S163</f>
        <v>-2.3244819228844991E-3</v>
      </c>
      <c r="AR166" s="20">
        <f t="shared" si="103"/>
        <v>2.3174984227364726E-4</v>
      </c>
      <c r="AS166" s="20">
        <f t="shared" si="87"/>
        <v>1.5223332167224338E-2</v>
      </c>
      <c r="AT166" s="21">
        <f t="shared" si="88"/>
        <v>1698940.8707490969</v>
      </c>
      <c r="AV166" s="19">
        <f>Data!U163</f>
        <v>2.2692393230364402E-3</v>
      </c>
      <c r="AW166" s="19">
        <f t="shared" si="104"/>
        <v>3.3357578155872845E-4</v>
      </c>
      <c r="AX166" s="19">
        <f t="shared" si="89"/>
        <v>1.8264057094707312E-2</v>
      </c>
      <c r="AY166" s="21">
        <f t="shared" si="90"/>
        <v>-4119934.8286756864</v>
      </c>
      <c r="BA166" s="19">
        <f>Data!W163</f>
        <v>-5.0049874895107937E-3</v>
      </c>
      <c r="BB166" s="19">
        <f t="shared" si="105"/>
        <v>1.5702905139498076E-4</v>
      </c>
      <c r="BC166" s="19">
        <f t="shared" si="91"/>
        <v>1.2531123309383751E-2</v>
      </c>
      <c r="BD166" s="21">
        <f t="shared" si="92"/>
        <v>8843402.079583941</v>
      </c>
      <c r="BF166" s="21">
        <f t="shared" si="93"/>
        <v>4916060.7164270617</v>
      </c>
      <c r="BH166" s="21">
        <f t="shared" si="94"/>
        <v>83939.283572938293</v>
      </c>
    </row>
    <row r="167" spans="2:60" x14ac:dyDescent="0.2">
      <c r="B167" s="20">
        <v>163</v>
      </c>
      <c r="C167" s="24">
        <f>'Portfolio Selection'!B164</f>
        <v>-7.7418407084359035E-3</v>
      </c>
      <c r="D167" s="25">
        <f t="shared" si="95"/>
        <v>2.1149500210691566E-4</v>
      </c>
      <c r="E167" s="26">
        <f t="shared" si="71"/>
        <v>1.4542867740130062E-2</v>
      </c>
      <c r="F167" s="19">
        <f t="shared" si="72"/>
        <v>-7239144.8368386524</v>
      </c>
      <c r="H167">
        <f>Data!E164</f>
        <v>-7.5362304307623352E-3</v>
      </c>
      <c r="I167" s="19">
        <f t="shared" si="96"/>
        <v>4.703018060658476E-4</v>
      </c>
      <c r="J167" s="19">
        <f t="shared" si="73"/>
        <v>2.1686442909473365E-2</v>
      </c>
      <c r="K167" s="19">
        <f t="shared" si="74"/>
        <v>376551.66851806937</v>
      </c>
      <c r="M167" s="19">
        <f>Data!G164</f>
        <v>-1.3756807786915241E-2</v>
      </c>
      <c r="N167" s="19">
        <f t="shared" si="97"/>
        <v>2.2360499313748983E-4</v>
      </c>
      <c r="O167" s="19">
        <f t="shared" si="75"/>
        <v>1.4953427471235143E-2</v>
      </c>
      <c r="P167" s="21">
        <f t="shared" si="76"/>
        <v>-657367.3880378264</v>
      </c>
      <c r="R167" s="19">
        <f>Data!I164</f>
        <v>-1.9162638668646908E-2</v>
      </c>
      <c r="S167" s="19">
        <f t="shared" si="98"/>
        <v>2.1849076323230521E-4</v>
      </c>
      <c r="T167" s="19">
        <f t="shared" si="77"/>
        <v>1.478143305746453E-2</v>
      </c>
      <c r="U167" s="21">
        <f t="shared" si="78"/>
        <v>3488361.9628071012</v>
      </c>
      <c r="W167" s="19">
        <f>Data!K164</f>
        <v>1.1374107409928382E-3</v>
      </c>
      <c r="X167" s="19">
        <f t="shared" si="99"/>
        <v>5.7959365695465527E-4</v>
      </c>
      <c r="Y167" s="19">
        <f t="shared" si="79"/>
        <v>2.407475144118118E-2</v>
      </c>
      <c r="Z167" s="21">
        <f t="shared" si="80"/>
        <v>-987033.03962742013</v>
      </c>
      <c r="AB167" s="19">
        <f>Data!M164</f>
        <v>-2.261571508465995E-3</v>
      </c>
      <c r="AC167" s="20">
        <f t="shared" si="100"/>
        <v>2.9016942169388723E-4</v>
      </c>
      <c r="AD167" s="20">
        <f t="shared" si="81"/>
        <v>1.7034360031826474E-2</v>
      </c>
      <c r="AE167" s="21">
        <f t="shared" si="82"/>
        <v>2323091.50992748</v>
      </c>
      <c r="AG167" s="19">
        <f>Data!O164</f>
        <v>-2.6963286367614185E-2</v>
      </c>
      <c r="AH167" s="19">
        <f t="shared" si="101"/>
        <v>4.9826855816373621E-4</v>
      </c>
      <c r="AI167" s="19">
        <f t="shared" si="83"/>
        <v>2.2321929982950316E-2</v>
      </c>
      <c r="AJ167" s="21">
        <f t="shared" si="84"/>
        <v>247964.31042647024</v>
      </c>
      <c r="AL167" s="19">
        <f>Data!Q164</f>
        <v>1.0547759614389467E-3</v>
      </c>
      <c r="AM167" s="19">
        <f t="shared" si="102"/>
        <v>5.3048377799684815E-4</v>
      </c>
      <c r="AN167" s="19">
        <f t="shared" si="85"/>
        <v>2.3032233456546244E-2</v>
      </c>
      <c r="AO167" s="21">
        <f t="shared" si="86"/>
        <v>912559.96531648666</v>
      </c>
      <c r="AQ167" s="19">
        <f>Data!S164</f>
        <v>-2.8419057037884363E-2</v>
      </c>
      <c r="AR167" s="20">
        <f t="shared" si="103"/>
        <v>2.1816904470981741E-4</v>
      </c>
      <c r="AS167" s="20">
        <f t="shared" si="87"/>
        <v>1.4770546527120024E-2</v>
      </c>
      <c r="AT167" s="21">
        <f t="shared" si="88"/>
        <v>1631132.2916841458</v>
      </c>
      <c r="AV167" s="19">
        <f>Data!U164</f>
        <v>-1.2245049472614398E-2</v>
      </c>
      <c r="AW167" s="19">
        <f t="shared" si="104"/>
        <v>3.1387020149151759E-4</v>
      </c>
      <c r="AX167" s="19">
        <f t="shared" si="89"/>
        <v>1.771638229130083E-2</v>
      </c>
      <c r="AY167" s="21">
        <f t="shared" si="90"/>
        <v>-4007566.9068114795</v>
      </c>
      <c r="BA167" s="19">
        <f>Data!W164</f>
        <v>-1.1848800580944467E-2</v>
      </c>
      <c r="BB167" s="19">
        <f t="shared" si="105"/>
        <v>1.4911030229749147E-4</v>
      </c>
      <c r="BC167" s="19">
        <f t="shared" si="91"/>
        <v>1.2211072938013738E-2</v>
      </c>
      <c r="BD167" s="21">
        <f t="shared" si="92"/>
        <v>8727998.9914765842</v>
      </c>
      <c r="BF167" s="21">
        <f t="shared" si="93"/>
        <v>4816548.5288409591</v>
      </c>
      <c r="BH167" s="21">
        <f t="shared" si="94"/>
        <v>183451.47115904093</v>
      </c>
    </row>
    <row r="168" spans="2:60" x14ac:dyDescent="0.2">
      <c r="B168" s="20">
        <v>164</v>
      </c>
      <c r="C168" s="24">
        <f>'Portfolio Selection'!B165</f>
        <v>5.5114619336383329E-3</v>
      </c>
      <c r="D168" s="25">
        <f t="shared" si="95"/>
        <v>2.0240146783378842E-4</v>
      </c>
      <c r="E168" s="26">
        <f t="shared" si="71"/>
        <v>1.4226786982090806E-2</v>
      </c>
      <c r="F168" s="19">
        <f t="shared" si="72"/>
        <v>-7526967.6646786928</v>
      </c>
      <c r="H168">
        <f>Data!E165</f>
        <v>-3.6277247177579727E-2</v>
      </c>
      <c r="I168" s="19">
        <f t="shared" si="96"/>
        <v>4.4549138384822963E-4</v>
      </c>
      <c r="J168" s="19">
        <f t="shared" si="73"/>
        <v>2.1106666810470801E-2</v>
      </c>
      <c r="K168" s="19">
        <f t="shared" si="74"/>
        <v>361509.8223773159</v>
      </c>
      <c r="M168" s="19">
        <f>Data!G165</f>
        <v>-1.1190652818247248E-3</v>
      </c>
      <c r="N168" s="19">
        <f t="shared" si="97"/>
        <v>2.2154367917840835E-4</v>
      </c>
      <c r="O168" s="19">
        <f t="shared" si="75"/>
        <v>1.4884343424498386E-2</v>
      </c>
      <c r="P168" s="21">
        <f t="shared" si="76"/>
        <v>-668875.29820918257</v>
      </c>
      <c r="R168" s="19">
        <f>Data!I165</f>
        <v>1.1421057168160035E-2</v>
      </c>
      <c r="S168" s="19">
        <f t="shared" si="98"/>
        <v>2.2741372068307421E-4</v>
      </c>
      <c r="T168" s="19">
        <f t="shared" si="77"/>
        <v>1.5080242726265191E-2</v>
      </c>
      <c r="U168" s="21">
        <f t="shared" si="78"/>
        <v>3753733.2129524183</v>
      </c>
      <c r="W168" s="19">
        <f>Data!K165</f>
        <v>-9.5184886048329913E-3</v>
      </c>
      <c r="X168" s="19">
        <f t="shared" si="99"/>
        <v>5.448956597289995E-4</v>
      </c>
      <c r="Y168" s="19">
        <f t="shared" si="79"/>
        <v>2.3343000229811922E-2</v>
      </c>
      <c r="Z168" s="21">
        <f t="shared" si="80"/>
        <v>-964602.86144565465</v>
      </c>
      <c r="AB168" s="19">
        <f>Data!M165</f>
        <v>-3.7807372895197816E-3</v>
      </c>
      <c r="AC168" s="20">
        <f t="shared" si="100"/>
        <v>2.7306613873352828E-4</v>
      </c>
      <c r="AD168" s="20">
        <f t="shared" si="81"/>
        <v>1.6524712969777366E-2</v>
      </c>
      <c r="AE168" s="21">
        <f t="shared" si="82"/>
        <v>2315769.9673695276</v>
      </c>
      <c r="AG168" s="19">
        <f>Data!O165</f>
        <v>-5.9746425376267578E-3</v>
      </c>
      <c r="AH168" s="19">
        <f t="shared" si="101"/>
        <v>5.1199357337843021E-4</v>
      </c>
      <c r="AI168" s="19">
        <f t="shared" si="83"/>
        <v>2.2627274987908515E-2</v>
      </c>
      <c r="AJ168" s="21">
        <f t="shared" si="84"/>
        <v>252405.25586851148</v>
      </c>
      <c r="AL168" s="19">
        <f>Data!Q165</f>
        <v>-1.3266313380868826E-2</v>
      </c>
      <c r="AM168" s="19">
        <f t="shared" si="102"/>
        <v>4.9872150445676698E-4</v>
      </c>
      <c r="AN168" s="19">
        <f t="shared" si="85"/>
        <v>2.233207344732609E-2</v>
      </c>
      <c r="AO168" s="21">
        <f t="shared" si="86"/>
        <v>892620.63765999756</v>
      </c>
      <c r="AQ168" s="19">
        <f>Data!S165</f>
        <v>1.8401959830093798E-3</v>
      </c>
      <c r="AR168" s="20">
        <f t="shared" si="103"/>
        <v>2.5353747020257991E-4</v>
      </c>
      <c r="AS168" s="20">
        <f t="shared" si="87"/>
        <v>1.5922859988161044E-2</v>
      </c>
      <c r="AT168" s="21">
        <f t="shared" si="88"/>
        <v>1709210.1554377701</v>
      </c>
      <c r="AV168" s="19">
        <f>Data!U165</f>
        <v>-1.6469501848889617E-3</v>
      </c>
      <c r="AW168" s="19">
        <f t="shared" si="104"/>
        <v>3.0403446359723299E-4</v>
      </c>
      <c r="AX168" s="19">
        <f t="shared" si="89"/>
        <v>1.743658405758516E-2</v>
      </c>
      <c r="AY168" s="21">
        <f t="shared" si="90"/>
        <v>-4089797.061267639</v>
      </c>
      <c r="BA168" s="19">
        <f>Data!W165</f>
        <v>-1.0728868287428505E-2</v>
      </c>
      <c r="BB168" s="19">
        <f t="shared" si="105"/>
        <v>1.4858732867206137E-4</v>
      </c>
      <c r="BC168" s="19">
        <f t="shared" si="91"/>
        <v>1.2189640219139422E-2</v>
      </c>
      <c r="BD168" s="21">
        <f t="shared" si="92"/>
        <v>8746225.2051318772</v>
      </c>
      <c r="BF168" s="21">
        <f t="shared" si="93"/>
        <v>4781231.3711962476</v>
      </c>
      <c r="BH168" s="21">
        <f t="shared" si="94"/>
        <v>218768.62880375236</v>
      </c>
    </row>
    <row r="169" spans="2:60" x14ac:dyDescent="0.2">
      <c r="B169" s="20">
        <v>165</v>
      </c>
      <c r="C169" s="24">
        <f>'Portfolio Selection'!B166</f>
        <v>-1.0532819198139023E-2</v>
      </c>
      <c r="D169" s="25">
        <f t="shared" si="95"/>
        <v>1.9207995252251776E-4</v>
      </c>
      <c r="E169" s="26">
        <f t="shared" si="71"/>
        <v>1.3859291198416957E-2</v>
      </c>
      <c r="F169" s="19">
        <f t="shared" si="72"/>
        <v>-7167908.9883532794</v>
      </c>
      <c r="H169">
        <f>Data!E166</f>
        <v>-9.4064230507498285E-3</v>
      </c>
      <c r="I169" s="19">
        <f t="shared" si="96"/>
        <v>4.9772422058432886E-4</v>
      </c>
      <c r="J169" s="19">
        <f t="shared" si="73"/>
        <v>2.2309733763187962E-2</v>
      </c>
      <c r="K169" s="19">
        <f t="shared" si="74"/>
        <v>375738.61483015772</v>
      </c>
      <c r="M169" s="19">
        <f>Data!G166</f>
        <v>7.8077383007301377E-3</v>
      </c>
      <c r="N169" s="19">
        <f t="shared" si="97"/>
        <v>2.0832619685400299E-4</v>
      </c>
      <c r="O169" s="19">
        <f t="shared" si="75"/>
        <v>1.4433509512727769E-2</v>
      </c>
      <c r="P169" s="21">
        <f t="shared" si="76"/>
        <v>-677268.31510938075</v>
      </c>
      <c r="R169" s="19">
        <f>Data!I166</f>
        <v>-1.0473573309673391E-3</v>
      </c>
      <c r="S169" s="19">
        <f t="shared" si="98"/>
        <v>2.2159533025239254E-4</v>
      </c>
      <c r="T169" s="19">
        <f t="shared" si="77"/>
        <v>1.488607840407918E-2</v>
      </c>
      <c r="U169" s="21">
        <f t="shared" si="78"/>
        <v>3646782.3155987794</v>
      </c>
      <c r="W169" s="19">
        <f>Data!K166</f>
        <v>-5.754932935692179E-3</v>
      </c>
      <c r="X169" s="19">
        <f t="shared" si="99"/>
        <v>5.1763801766447964E-4</v>
      </c>
      <c r="Y169" s="19">
        <f t="shared" si="79"/>
        <v>2.2751659668351222E-2</v>
      </c>
      <c r="Z169" s="21">
        <f t="shared" si="80"/>
        <v>-972234.88136339793</v>
      </c>
      <c r="AB169" s="19">
        <f>Data!M166</f>
        <v>-1.5162629138891473E-3</v>
      </c>
      <c r="AC169" s="20">
        <f t="shared" si="100"/>
        <v>2.5753980887665851E-4</v>
      </c>
      <c r="AD169" s="20">
        <f t="shared" si="81"/>
        <v>1.6048046886666879E-2</v>
      </c>
      <c r="AE169" s="21">
        <f t="shared" si="82"/>
        <v>2326010.3305044668</v>
      </c>
      <c r="AG169" s="19">
        <f>Data!O166</f>
        <v>-2.588198680194281E-3</v>
      </c>
      <c r="AH169" s="19">
        <f t="shared" si="101"/>
        <v>4.8341574018286948E-4</v>
      </c>
      <c r="AI169" s="19">
        <f t="shared" si="83"/>
        <v>2.1986717358052098E-2</v>
      </c>
      <c r="AJ169" s="21">
        <f t="shared" si="84"/>
        <v>253093.73351176627</v>
      </c>
      <c r="AL169" s="19">
        <f>Data!Q166</f>
        <v>-1.0201357016514206E-2</v>
      </c>
      <c r="AM169" s="19">
        <f t="shared" si="102"/>
        <v>4.7935791843252613E-4</v>
      </c>
      <c r="AN169" s="19">
        <f t="shared" si="85"/>
        <v>2.1894243956632212E-2</v>
      </c>
      <c r="AO169" s="21">
        <f t="shared" si="86"/>
        <v>896612.89882060932</v>
      </c>
      <c r="AQ169" s="19">
        <f>Data!S166</f>
        <v>1.7044559662879575E-2</v>
      </c>
      <c r="AR169" s="20">
        <f t="shared" si="103"/>
        <v>2.3852840126577812E-4</v>
      </c>
      <c r="AS169" s="20">
        <f t="shared" si="87"/>
        <v>1.544436470903799E-2</v>
      </c>
      <c r="AT169" s="21">
        <f t="shared" si="88"/>
        <v>1747033.22294096</v>
      </c>
      <c r="AV169" s="19">
        <f>Data!U166</f>
        <v>7.2267610473570358E-3</v>
      </c>
      <c r="AW169" s="19">
        <f t="shared" si="104"/>
        <v>2.8595514247608937E-4</v>
      </c>
      <c r="AX169" s="19">
        <f t="shared" si="89"/>
        <v>1.6910208232783219E-2</v>
      </c>
      <c r="AY169" s="21">
        <f t="shared" si="90"/>
        <v>-4161705.3081499594</v>
      </c>
      <c r="BA169" s="19">
        <f>Data!W166</f>
        <v>-1.0439119832715981E-3</v>
      </c>
      <c r="BB169" s="19">
        <f t="shared" si="105"/>
        <v>1.4657860583547705E-4</v>
      </c>
      <c r="BC169" s="19">
        <f t="shared" si="91"/>
        <v>1.2106965178585302E-2</v>
      </c>
      <c r="BD169" s="21">
        <f t="shared" si="92"/>
        <v>8906706.0257298816</v>
      </c>
      <c r="BF169" s="21">
        <f t="shared" si="93"/>
        <v>5172859.6489606043</v>
      </c>
      <c r="BH169" s="21">
        <f t="shared" si="94"/>
        <v>-172859.64896060433</v>
      </c>
    </row>
    <row r="170" spans="2:60" x14ac:dyDescent="0.2">
      <c r="B170" s="20">
        <v>166</v>
      </c>
      <c r="C170" s="24">
        <f>'Portfolio Selection'!B167</f>
        <v>2.0615811140256807E-2</v>
      </c>
      <c r="D170" s="25">
        <f t="shared" si="95"/>
        <v>1.8721157218680787E-4</v>
      </c>
      <c r="E170" s="26">
        <f t="shared" si="71"/>
        <v>1.3682527989622674E-2</v>
      </c>
      <c r="F170" s="19">
        <f t="shared" si="72"/>
        <v>-7877245.9885969851</v>
      </c>
      <c r="H170">
        <f>Data!E167</f>
        <v>1.6215186035809851E-2</v>
      </c>
      <c r="I170" s="19">
        <f t="shared" si="96"/>
        <v>4.7316961502584976E-4</v>
      </c>
      <c r="J170" s="19">
        <f t="shared" si="73"/>
        <v>2.1752462275012679E-2</v>
      </c>
      <c r="K170" s="19">
        <f t="shared" si="74"/>
        <v>388540.73122957908</v>
      </c>
      <c r="M170" s="19">
        <f>Data!G167</f>
        <v>1.6947895633591708E-2</v>
      </c>
      <c r="N170" s="19">
        <f t="shared" si="97"/>
        <v>1.9948427168512409E-4</v>
      </c>
      <c r="O170" s="19">
        <f t="shared" si="75"/>
        <v>1.4123890104540042E-2</v>
      </c>
      <c r="P170" s="21">
        <f t="shared" si="76"/>
        <v>-686245.32481141353</v>
      </c>
      <c r="R170" s="19">
        <f>Data!I167</f>
        <v>1.4814186568550661E-2</v>
      </c>
      <c r="S170" s="19">
        <f t="shared" si="98"/>
        <v>2.0836542787997284E-4</v>
      </c>
      <c r="T170" s="19">
        <f t="shared" si="77"/>
        <v>1.4434868474633666E-2</v>
      </c>
      <c r="U170" s="21">
        <f t="shared" si="78"/>
        <v>3788481.8713032003</v>
      </c>
      <c r="W170" s="19">
        <f>Data!K167</f>
        <v>2.6202644468223353E-2</v>
      </c>
      <c r="X170" s="19">
        <f t="shared" si="99"/>
        <v>4.8856689179026973E-4</v>
      </c>
      <c r="Y170" s="19">
        <f t="shared" si="79"/>
        <v>2.2103549303002668E-2</v>
      </c>
      <c r="Z170" s="21">
        <f t="shared" si="80"/>
        <v>-1043141.8357031728</v>
      </c>
      <c r="AB170" s="19">
        <f>Data!M167</f>
        <v>9.815111704621092E-3</v>
      </c>
      <c r="AC170" s="20">
        <f t="shared" si="100"/>
        <v>2.4222536353750115E-4</v>
      </c>
      <c r="AD170" s="20">
        <f t="shared" si="81"/>
        <v>1.556359095894971E-2</v>
      </c>
      <c r="AE170" s="21">
        <f t="shared" si="82"/>
        <v>2381297.1042090529</v>
      </c>
      <c r="AG170" s="19">
        <f>Data!O167</f>
        <v>4.7009089650389829E-3</v>
      </c>
      <c r="AH170" s="19">
        <f t="shared" si="101"/>
        <v>4.5481272211638689E-4</v>
      </c>
      <c r="AI170" s="19">
        <f t="shared" si="83"/>
        <v>2.1326338694590472E-2</v>
      </c>
      <c r="AJ170" s="21">
        <f t="shared" si="84"/>
        <v>254684.69329226919</v>
      </c>
      <c r="AL170" s="19">
        <f>Data!Q167</f>
        <v>4.9997197362075425E-2</v>
      </c>
      <c r="AM170" s="19">
        <f t="shared" si="102"/>
        <v>4.5684050442527756E-4</v>
      </c>
      <c r="AN170" s="19">
        <f t="shared" si="85"/>
        <v>2.1373827556740454E-2</v>
      </c>
      <c r="AO170" s="21">
        <f t="shared" si="86"/>
        <v>984028.27598697343</v>
      </c>
      <c r="AQ170" s="19">
        <f>Data!S167</f>
        <v>2.0396285473722447E-2</v>
      </c>
      <c r="AR170" s="20">
        <f t="shared" si="103"/>
        <v>2.4164771803591913E-4</v>
      </c>
      <c r="AS170" s="20">
        <f t="shared" si="87"/>
        <v>1.5545022291264787E-2</v>
      </c>
      <c r="AT170" s="21">
        <f t="shared" si="88"/>
        <v>1755013.5587200993</v>
      </c>
      <c r="AV170" s="19">
        <f>Data!U167</f>
        <v>2.1157762540928552E-2</v>
      </c>
      <c r="AW170" s="19">
        <f t="shared" si="104"/>
        <v>2.7193139844165976E-4</v>
      </c>
      <c r="AX170" s="19">
        <f t="shared" si="89"/>
        <v>1.6490342581088478E-2</v>
      </c>
      <c r="AY170" s="21">
        <f t="shared" si="90"/>
        <v>-4279621.444776454</v>
      </c>
      <c r="BA170" s="19">
        <f>Data!W167</f>
        <v>2.3706361601303485E-2</v>
      </c>
      <c r="BB170" s="19">
        <f t="shared" si="105"/>
        <v>1.3784927461907748E-4</v>
      </c>
      <c r="BC170" s="19">
        <f t="shared" si="91"/>
        <v>1.1740923073552499E-2</v>
      </c>
      <c r="BD170" s="21">
        <f t="shared" si="92"/>
        <v>9332264.9778502677</v>
      </c>
      <c r="BF170" s="21">
        <f t="shared" si="93"/>
        <v>4998056.6187034165</v>
      </c>
      <c r="BH170" s="21">
        <f t="shared" si="94"/>
        <v>1943.3812965834513</v>
      </c>
    </row>
    <row r="171" spans="2:60" x14ac:dyDescent="0.2">
      <c r="B171" s="20">
        <v>167</v>
      </c>
      <c r="C171" s="24">
        <f>'Portfolio Selection'!B168</f>
        <v>1.529243960207058E-3</v>
      </c>
      <c r="D171" s="25">
        <f t="shared" si="95"/>
        <v>2.0147957799384361E-4</v>
      </c>
      <c r="E171" s="26">
        <f t="shared" si="71"/>
        <v>1.4194350213864797E-2</v>
      </c>
      <c r="F171" s="19">
        <f t="shared" si="72"/>
        <v>-7439450.3500187751</v>
      </c>
      <c r="H171">
        <f>Data!E168</f>
        <v>-2.0310401404663378E-2</v>
      </c>
      <c r="I171" s="19">
        <f t="shared" si="96"/>
        <v>4.6055537361485414E-4</v>
      </c>
      <c r="J171" s="19">
        <f t="shared" si="73"/>
        <v>2.1460553898137256E-2</v>
      </c>
      <c r="K171" s="19">
        <f t="shared" si="74"/>
        <v>369982.09384571126</v>
      </c>
      <c r="M171" s="19">
        <f>Data!G168</f>
        <v>1.0079351911361843E-3</v>
      </c>
      <c r="N171" s="19">
        <f t="shared" si="97"/>
        <v>2.0474908536844365E-4</v>
      </c>
      <c r="O171" s="19">
        <f t="shared" si="75"/>
        <v>1.4309056061405437E-2</v>
      </c>
      <c r="P171" s="21">
        <f t="shared" si="76"/>
        <v>-670859.01859510015</v>
      </c>
      <c r="R171" s="19">
        <f>Data!I168</f>
        <v>-1.0536505702947743E-2</v>
      </c>
      <c r="S171" s="19">
        <f t="shared" si="98"/>
        <v>2.0903110962844408E-4</v>
      </c>
      <c r="T171" s="19">
        <f t="shared" si="77"/>
        <v>1.4457908203763229E-2</v>
      </c>
      <c r="U171" s="21">
        <f t="shared" si="78"/>
        <v>3561706.8555308669</v>
      </c>
      <c r="W171" s="19">
        <f>Data!K168</f>
        <v>-6.3924730195793209E-3</v>
      </c>
      <c r="X171" s="19">
        <f t="shared" si="99"/>
        <v>5.0044759291054054E-4</v>
      </c>
      <c r="Y171" s="19">
        <f t="shared" si="79"/>
        <v>2.2370686017879303E-2</v>
      </c>
      <c r="Z171" s="21">
        <f t="shared" si="80"/>
        <v>-970617.65226399107</v>
      </c>
      <c r="AB171" s="19">
        <f>Data!M168</f>
        <v>-9.0567290174654938E-3</v>
      </c>
      <c r="AC171" s="20">
        <f t="shared" si="100"/>
        <v>2.3347202679170249E-4</v>
      </c>
      <c r="AD171" s="20">
        <f t="shared" si="81"/>
        <v>1.5279791451184879E-2</v>
      </c>
      <c r="AE171" s="21">
        <f t="shared" si="82"/>
        <v>2288022.2147656502</v>
      </c>
      <c r="AG171" s="19">
        <f>Data!O168</f>
        <v>-7.768285861033104E-3</v>
      </c>
      <c r="AH171" s="19">
        <f t="shared" si="101"/>
        <v>4.2884987149525869E-4</v>
      </c>
      <c r="AI171" s="19">
        <f t="shared" si="83"/>
        <v>2.0708690723830386E-2</v>
      </c>
      <c r="AJ171" s="21">
        <f t="shared" si="84"/>
        <v>251882.6457335859</v>
      </c>
      <c r="AL171" s="19">
        <f>Data!Q168</f>
        <v>-1.6563510136388959E-2</v>
      </c>
      <c r="AM171" s="19">
        <f t="shared" si="102"/>
        <v>5.7941325880350031E-4</v>
      </c>
      <c r="AN171" s="19">
        <f t="shared" si="85"/>
        <v>2.4071004524188439E-2</v>
      </c>
      <c r="AO171" s="21">
        <f t="shared" si="86"/>
        <v>889689.37034730671</v>
      </c>
      <c r="AQ171" s="19">
        <f>Data!S168</f>
        <v>1.7206828619642525E-2</v>
      </c>
      <c r="AR171" s="20">
        <f t="shared" si="103"/>
        <v>2.5210936262129885E-4</v>
      </c>
      <c r="AS171" s="20">
        <f t="shared" si="87"/>
        <v>1.5877952091541872E-2</v>
      </c>
      <c r="AT171" s="21">
        <f t="shared" si="88"/>
        <v>1746270.7794741492</v>
      </c>
      <c r="AV171" s="19">
        <f>Data!U168</f>
        <v>1.8520145761582722E-2</v>
      </c>
      <c r="AW171" s="19">
        <f t="shared" si="104"/>
        <v>2.8247456947945931E-4</v>
      </c>
      <c r="AX171" s="19">
        <f t="shared" si="89"/>
        <v>1.680697978458531E-2</v>
      </c>
      <c r="AY171" s="21">
        <f t="shared" si="90"/>
        <v>-4254664.0291149095</v>
      </c>
      <c r="BA171" s="19">
        <f>Data!W168</f>
        <v>-3.7486798284910292E-3</v>
      </c>
      <c r="BB171" s="19">
        <f t="shared" si="105"/>
        <v>1.6329781296423821E-4</v>
      </c>
      <c r="BC171" s="19">
        <f t="shared" si="91"/>
        <v>1.2778803268077892E-2</v>
      </c>
      <c r="BD171" s="21">
        <f t="shared" si="92"/>
        <v>8864838.8645626288</v>
      </c>
      <c r="BF171" s="21">
        <f t="shared" si="93"/>
        <v>4636801.7742671231</v>
      </c>
      <c r="BH171" s="21">
        <f t="shared" si="94"/>
        <v>363198.22573287692</v>
      </c>
    </row>
    <row r="172" spans="2:60" x14ac:dyDescent="0.2">
      <c r="B172" s="20">
        <v>168</v>
      </c>
      <c r="C172" s="24">
        <f>'Portfolio Selection'!B169</f>
        <v>-6.6436552821828093E-3</v>
      </c>
      <c r="D172" s="25">
        <f t="shared" si="95"/>
        <v>1.8953111853960277E-4</v>
      </c>
      <c r="E172" s="26">
        <f t="shared" si="71"/>
        <v>1.3767030127794549E-2</v>
      </c>
      <c r="F172" s="19">
        <f t="shared" si="72"/>
        <v>-7254719.4012018573</v>
      </c>
      <c r="H172">
        <f>Data!E169</f>
        <v>1.0714341291952501E-2</v>
      </c>
      <c r="I172" s="19">
        <f t="shared" si="96"/>
        <v>4.5767279551107602E-4</v>
      </c>
      <c r="J172" s="19">
        <f t="shared" si="73"/>
        <v>2.1393288562328982E-2</v>
      </c>
      <c r="K172" s="19">
        <f t="shared" si="74"/>
        <v>385857.448245559</v>
      </c>
      <c r="M172" s="19">
        <f>Data!G169</f>
        <v>2.1590242711709232E-2</v>
      </c>
      <c r="N172" s="19">
        <f t="shared" si="97"/>
        <v>1.9252509624730887E-4</v>
      </c>
      <c r="O172" s="19">
        <f t="shared" si="75"/>
        <v>1.3875341302011597E-2</v>
      </c>
      <c r="P172" s="21">
        <f t="shared" si="76"/>
        <v>-691095.76952016796</v>
      </c>
      <c r="R172" s="19">
        <f>Data!I169</f>
        <v>6.8377183749863029E-3</v>
      </c>
      <c r="S172" s="19">
        <f t="shared" si="98"/>
        <v>2.0315032019643247E-4</v>
      </c>
      <c r="T172" s="19">
        <f t="shared" si="77"/>
        <v>1.4253081077312107E-2</v>
      </c>
      <c r="U172" s="21">
        <f t="shared" si="78"/>
        <v>3717861.6137719285</v>
      </c>
      <c r="W172" s="19">
        <f>Data!K169</f>
        <v>6.3924730195793773E-3</v>
      </c>
      <c r="X172" s="19">
        <f t="shared" si="99"/>
        <v>4.7287256001427106E-4</v>
      </c>
      <c r="Y172" s="19">
        <f t="shared" si="79"/>
        <v>2.1745633125164948E-2</v>
      </c>
      <c r="Z172" s="21">
        <f t="shared" si="80"/>
        <v>-999195.36066129722</v>
      </c>
      <c r="AB172" s="19">
        <f>Data!M169</f>
        <v>5.2930671028094236E-3</v>
      </c>
      <c r="AC172" s="20">
        <f t="shared" si="100"/>
        <v>2.243851656139484E-4</v>
      </c>
      <c r="AD172" s="20">
        <f t="shared" si="81"/>
        <v>1.497949150051324E-2</v>
      </c>
      <c r="AE172" s="21">
        <f t="shared" si="82"/>
        <v>2360155.263623436</v>
      </c>
      <c r="AG172" s="19">
        <f>Data!O169</f>
        <v>2.0069586103612469E-3</v>
      </c>
      <c r="AH172" s="19">
        <f t="shared" si="101"/>
        <v>4.0673965511866676E-4</v>
      </c>
      <c r="AI172" s="19">
        <f t="shared" si="83"/>
        <v>2.01677875613233E-2</v>
      </c>
      <c r="AJ172" s="21">
        <f t="shared" si="84"/>
        <v>254115.79400913481</v>
      </c>
      <c r="AL172" s="19">
        <f>Data!Q169</f>
        <v>5.2179645857567346E-4</v>
      </c>
      <c r="AM172" s="19">
        <f t="shared" si="102"/>
        <v>5.611094553575858E-4</v>
      </c>
      <c r="AN172" s="19">
        <f t="shared" si="85"/>
        <v>2.368774905637059E-2</v>
      </c>
      <c r="AO172" s="21">
        <f t="shared" si="86"/>
        <v>911819.30173405726</v>
      </c>
      <c r="AQ172" s="19">
        <f>Data!S169</f>
        <v>-1.041167925708862E-2</v>
      </c>
      <c r="AR172" s="20">
        <f t="shared" si="103"/>
        <v>2.5474729793276585E-4</v>
      </c>
      <c r="AS172" s="20">
        <f t="shared" si="87"/>
        <v>1.596080505277744E-2</v>
      </c>
      <c r="AT172" s="21">
        <f t="shared" si="88"/>
        <v>1679814.3718274331</v>
      </c>
      <c r="AV172" s="19">
        <f>Data!U169</f>
        <v>2.4086562921028397E-3</v>
      </c>
      <c r="AW172" s="19">
        <f t="shared" si="104"/>
        <v>2.8610584325250795E-4</v>
      </c>
      <c r="AX172" s="19">
        <f t="shared" si="89"/>
        <v>1.6914663557177481E-2</v>
      </c>
      <c r="AY172" s="21">
        <f t="shared" si="90"/>
        <v>-4122436.568403061</v>
      </c>
      <c r="BA172" s="19">
        <f>Data!W169</f>
        <v>7.1869876070646266E-3</v>
      </c>
      <c r="BB172" s="19">
        <f t="shared" si="105"/>
        <v>1.5434310021377606E-4</v>
      </c>
      <c r="BC172" s="19">
        <f t="shared" si="91"/>
        <v>1.2423489856468514E-2</v>
      </c>
      <c r="BD172" s="21">
        <f t="shared" si="92"/>
        <v>9041068.3426551521</v>
      </c>
      <c r="BF172" s="21">
        <f t="shared" si="93"/>
        <v>5283245.0360803166</v>
      </c>
      <c r="BH172" s="21">
        <f t="shared" si="94"/>
        <v>-283245.03608031664</v>
      </c>
    </row>
    <row r="173" spans="2:60" x14ac:dyDescent="0.2">
      <c r="B173" s="20">
        <v>169</v>
      </c>
      <c r="C173" s="24">
        <f>'Portfolio Selection'!B170</f>
        <v>-7.892887863604375E-3</v>
      </c>
      <c r="D173" s="25">
        <f t="shared" si="95"/>
        <v>1.8080754075773512E-4</v>
      </c>
      <c r="E173" s="26">
        <f t="shared" si="71"/>
        <v>1.3446469453270443E-2</v>
      </c>
      <c r="F173" s="19">
        <f t="shared" si="72"/>
        <v>-7222046.0566608878</v>
      </c>
      <c r="H173">
        <f>Data!E170</f>
        <v>-6.6191259230990286E-3</v>
      </c>
      <c r="I173" s="19">
        <f t="shared" si="96"/>
        <v>4.3710025433963773E-4</v>
      </c>
      <c r="J173" s="19">
        <f t="shared" si="73"/>
        <v>2.090694273057727E-2</v>
      </c>
      <c r="K173" s="19">
        <f t="shared" si="74"/>
        <v>376890.72776290466</v>
      </c>
      <c r="M173" s="19">
        <f>Data!G170</f>
        <v>-1.2565355435041559E-2</v>
      </c>
      <c r="N173" s="19">
        <f t="shared" si="97"/>
        <v>2.0894190529350116E-4</v>
      </c>
      <c r="O173" s="19">
        <f t="shared" si="75"/>
        <v>1.4454822907718419E-2</v>
      </c>
      <c r="P173" s="21">
        <f t="shared" si="76"/>
        <v>-658057.92655958852</v>
      </c>
      <c r="R173" s="19">
        <f>Data!I170</f>
        <v>-7.0272914549353331E-3</v>
      </c>
      <c r="S173" s="19">
        <f t="shared" si="98"/>
        <v>1.9376656453918404E-4</v>
      </c>
      <c r="T173" s="19">
        <f t="shared" si="77"/>
        <v>1.3920005910170586E-2</v>
      </c>
      <c r="U173" s="21">
        <f t="shared" si="78"/>
        <v>3590642.4310882832</v>
      </c>
      <c r="W173" s="19">
        <f>Data!K170</f>
        <v>-1.168735299206638E-2</v>
      </c>
      <c r="X173" s="19">
        <f t="shared" si="99"/>
        <v>4.4695202909177779E-4</v>
      </c>
      <c r="Y173" s="19">
        <f t="shared" si="79"/>
        <v>2.1141240008376468E-2</v>
      </c>
      <c r="Z173" s="21">
        <f t="shared" si="80"/>
        <v>-957452.18893317471</v>
      </c>
      <c r="AB173" s="19">
        <f>Data!M170</f>
        <v>-1.5963853634383744E-2</v>
      </c>
      <c r="AC173" s="20">
        <f t="shared" si="100"/>
        <v>2.126030492384021E-4</v>
      </c>
      <c r="AD173" s="20">
        <f t="shared" si="81"/>
        <v>1.4580913868424096E-2</v>
      </c>
      <c r="AE173" s="21">
        <f t="shared" si="82"/>
        <v>2249738.5247518923</v>
      </c>
      <c r="AG173" s="19">
        <f>Data!O170</f>
        <v>-1.4850203345959278E-2</v>
      </c>
      <c r="AH173" s="19">
        <f t="shared" si="101"/>
        <v>3.8257694878336896E-4</v>
      </c>
      <c r="AI173" s="19">
        <f t="shared" si="83"/>
        <v>1.9559574350771772E-2</v>
      </c>
      <c r="AJ173" s="21">
        <f t="shared" si="84"/>
        <v>250075.42860793168</v>
      </c>
      <c r="AL173" s="19">
        <f>Data!Q170</f>
        <v>-1.4713911834825774E-2</v>
      </c>
      <c r="AM173" s="19">
        <f t="shared" si="102"/>
        <v>5.2745922432878155E-4</v>
      </c>
      <c r="AN173" s="19">
        <f t="shared" si="85"/>
        <v>2.2966480451492379E-2</v>
      </c>
      <c r="AO173" s="21">
        <f t="shared" si="86"/>
        <v>891167.78122873395</v>
      </c>
      <c r="AQ173" s="19">
        <f>Data!S170</f>
        <v>-6.6182800181960591E-3</v>
      </c>
      <c r="AR173" s="20">
        <f t="shared" si="103"/>
        <v>2.4596664395394927E-4</v>
      </c>
      <c r="AS173" s="20">
        <f t="shared" si="87"/>
        <v>1.5683323753399637E-2</v>
      </c>
      <c r="AT173" s="21">
        <f t="shared" si="88"/>
        <v>1688631.7288520357</v>
      </c>
      <c r="AV173" s="19">
        <f>Data!U170</f>
        <v>-1.114959794640759E-2</v>
      </c>
      <c r="AW173" s="19">
        <f t="shared" si="104"/>
        <v>2.6928759016536666E-4</v>
      </c>
      <c r="AX173" s="19">
        <f t="shared" si="89"/>
        <v>1.6409984465725939E-2</v>
      </c>
      <c r="AY173" s="21">
        <f t="shared" si="90"/>
        <v>-4009183.5024961662</v>
      </c>
      <c r="BA173" s="19">
        <f>Data!W170</f>
        <v>-1.0778439100455429E-2</v>
      </c>
      <c r="BB173" s="19">
        <f t="shared" si="105"/>
        <v>1.4818168165279554E-4</v>
      </c>
      <c r="BC173" s="19">
        <f t="shared" si="91"/>
        <v>1.2172989840330745E-2</v>
      </c>
      <c r="BD173" s="21">
        <f t="shared" si="92"/>
        <v>8745158.7347721327</v>
      </c>
      <c r="BF173" s="21">
        <f t="shared" si="93"/>
        <v>4945565.6824140977</v>
      </c>
      <c r="BH173" s="21">
        <f t="shared" si="94"/>
        <v>54434.317585902289</v>
      </c>
    </row>
    <row r="174" spans="2:60" x14ac:dyDescent="0.2">
      <c r="B174" s="20">
        <v>170</v>
      </c>
      <c r="C174" s="24">
        <f>'Portfolio Selection'!B171</f>
        <v>-6.7408900391660396E-3</v>
      </c>
      <c r="D174" s="25">
        <f t="shared" si="95"/>
        <v>1.7369694904191701E-4</v>
      </c>
      <c r="E174" s="26">
        <f t="shared" si="71"/>
        <v>1.3179413835293169E-2</v>
      </c>
      <c r="F174" s="19">
        <f t="shared" si="72"/>
        <v>-7245677.4196660928</v>
      </c>
      <c r="H174">
        <f>Data!E171</f>
        <v>-1.0785979704703016E-2</v>
      </c>
      <c r="I174" s="19">
        <f t="shared" si="96"/>
        <v>4.1350300875840997E-4</v>
      </c>
      <c r="J174" s="19">
        <f t="shared" si="73"/>
        <v>2.0334773388420387E-2</v>
      </c>
      <c r="K174" s="19">
        <f t="shared" si="74"/>
        <v>374545.2286764654</v>
      </c>
      <c r="M174" s="19">
        <f>Data!G171</f>
        <v>-1.1882937427905782E-2</v>
      </c>
      <c r="N174" s="19">
        <f t="shared" si="97"/>
        <v>2.0587868040842681E-4</v>
      </c>
      <c r="O174" s="19">
        <f t="shared" si="75"/>
        <v>1.4348473103728731E-2</v>
      </c>
      <c r="P174" s="21">
        <f t="shared" si="76"/>
        <v>-658618.03265537915</v>
      </c>
      <c r="R174" s="19">
        <f>Data!I171</f>
        <v>-1.7514393228935714E-2</v>
      </c>
      <c r="S174" s="19">
        <f t="shared" si="98"/>
        <v>1.851035401783894E-4</v>
      </c>
      <c r="T174" s="19">
        <f t="shared" si="77"/>
        <v>1.360527618897865E-2</v>
      </c>
      <c r="U174" s="21">
        <f t="shared" si="78"/>
        <v>3489534.6525471695</v>
      </c>
      <c r="W174" s="19">
        <f>Data!K171</f>
        <v>-2.1465018389411259E-2</v>
      </c>
      <c r="X174" s="19">
        <f t="shared" si="99"/>
        <v>4.2833056054394089E-4</v>
      </c>
      <c r="Y174" s="19">
        <f t="shared" si="79"/>
        <v>2.0696148447088916E-2</v>
      </c>
      <c r="Z174" s="21">
        <f t="shared" si="80"/>
        <v>-933576.82119113731</v>
      </c>
      <c r="AB174" s="19">
        <f>Data!M171</f>
        <v>-1.3889135668435042E-2</v>
      </c>
      <c r="AC174" s="20">
        <f t="shared" si="100"/>
        <v>2.1513754365569962E-4</v>
      </c>
      <c r="AD174" s="20">
        <f t="shared" si="81"/>
        <v>1.4667567748461216E-2</v>
      </c>
      <c r="AE174" s="21">
        <f t="shared" si="82"/>
        <v>2261016.3670715946</v>
      </c>
      <c r="AG174" s="19">
        <f>Data!O171</f>
        <v>-1.3253422920033814E-2</v>
      </c>
      <c r="AH174" s="19">
        <f t="shared" si="101"/>
        <v>3.7285404422134722E-4</v>
      </c>
      <c r="AI174" s="19">
        <f t="shared" si="83"/>
        <v>1.9309428894230592E-2</v>
      </c>
      <c r="AJ174" s="21">
        <f t="shared" si="84"/>
        <v>250418.22795201841</v>
      </c>
      <c r="AL174" s="19">
        <f>Data!Q171</f>
        <v>-1.6008839261170242E-2</v>
      </c>
      <c r="AM174" s="19">
        <f t="shared" si="102"/>
        <v>5.088016229580362E-4</v>
      </c>
      <c r="AN174" s="19">
        <f t="shared" si="85"/>
        <v>2.2556631463009635E-2</v>
      </c>
      <c r="AO174" s="21">
        <f t="shared" si="86"/>
        <v>889016.02952734579</v>
      </c>
      <c r="AQ174" s="19">
        <f>Data!S171</f>
        <v>-1.5075350619917494E-2</v>
      </c>
      <c r="AR174" s="20">
        <f t="shared" si="103"/>
        <v>2.3383674314066751E-4</v>
      </c>
      <c r="AS174" s="20">
        <f t="shared" si="87"/>
        <v>1.5291721392330803E-2</v>
      </c>
      <c r="AT174" s="21">
        <f t="shared" si="88"/>
        <v>1667046.8383805249</v>
      </c>
      <c r="AV174" s="19">
        <f>Data!U171</f>
        <v>-3.4968276082028306E-3</v>
      </c>
      <c r="AW174" s="19">
        <f t="shared" si="104"/>
        <v>2.6058914681743682E-4</v>
      </c>
      <c r="AX174" s="19">
        <f t="shared" si="89"/>
        <v>1.6142773826620903E-2</v>
      </c>
      <c r="AY174" s="21">
        <f t="shared" si="90"/>
        <v>-4072962.2039889898</v>
      </c>
      <c r="BA174" s="19">
        <f>Data!W171</f>
        <v>-1.5496297802305995E-2</v>
      </c>
      <c r="BB174" s="19">
        <f t="shared" si="105"/>
        <v>1.4626126572016138E-4</v>
      </c>
      <c r="BC174" s="19">
        <f t="shared" si="91"/>
        <v>1.2093852393681733E-2</v>
      </c>
      <c r="BD174" s="21">
        <f t="shared" si="92"/>
        <v>8665134.9159306176</v>
      </c>
      <c r="BF174" s="21">
        <f t="shared" si="93"/>
        <v>4685877.7825841364</v>
      </c>
      <c r="BH174" s="21">
        <f t="shared" si="94"/>
        <v>314122.21741586365</v>
      </c>
    </row>
    <row r="175" spans="2:60" x14ac:dyDescent="0.2">
      <c r="B175" s="20">
        <v>171</v>
      </c>
      <c r="C175" s="24">
        <f>'Portfolio Selection'!B172</f>
        <v>-2.7962950778544264E-2</v>
      </c>
      <c r="D175" s="25">
        <f t="shared" si="95"/>
        <v>1.6600150801060964E-4</v>
      </c>
      <c r="E175" s="26">
        <f t="shared" si="71"/>
        <v>1.2884157248753589E-2</v>
      </c>
      <c r="F175" s="19">
        <f t="shared" si="72"/>
        <v>-6726557.0372770792</v>
      </c>
      <c r="H175">
        <f>Data!E172</f>
        <v>4.3798081427748915E-3</v>
      </c>
      <c r="I175" s="19">
        <f t="shared" si="96"/>
        <v>3.9567306972432129E-4</v>
      </c>
      <c r="J175" s="19">
        <f t="shared" si="73"/>
        <v>1.9891532613761094E-2</v>
      </c>
      <c r="K175" s="19">
        <f t="shared" si="74"/>
        <v>382778.95253876026</v>
      </c>
      <c r="M175" s="19">
        <f>Data!G172</f>
        <v>-8.7936109118347035E-3</v>
      </c>
      <c r="N175" s="19">
        <f t="shared" si="97"/>
        <v>2.0199821169885265E-4</v>
      </c>
      <c r="O175" s="19">
        <f t="shared" si="75"/>
        <v>1.4212607491197829E-2</v>
      </c>
      <c r="P175" s="21">
        <f t="shared" si="76"/>
        <v>-661471.17317011184</v>
      </c>
      <c r="R175" s="19">
        <f>Data!I172</f>
        <v>-1.3609297141226794E-2</v>
      </c>
      <c r="S175" s="19">
        <f t="shared" si="98"/>
        <v>1.924025659783534E-4</v>
      </c>
      <c r="T175" s="19">
        <f t="shared" si="77"/>
        <v>1.3870925202680368E-2</v>
      </c>
      <c r="U175" s="21">
        <f t="shared" si="78"/>
        <v>3529097.7408878873</v>
      </c>
      <c r="W175" s="19">
        <f>Data!K172</f>
        <v>-2.5506676106552658E-2</v>
      </c>
      <c r="X175" s="19">
        <f t="shared" si="99"/>
        <v>4.302755477787703E-4</v>
      </c>
      <c r="Y175" s="19">
        <f t="shared" si="79"/>
        <v>2.0743084336201555E-2</v>
      </c>
      <c r="Z175" s="21">
        <f t="shared" si="80"/>
        <v>-924087.52099907922</v>
      </c>
      <c r="AB175" s="19">
        <f>Data!M172</f>
        <v>-2.2790767508371858E-2</v>
      </c>
      <c r="AC175" s="20">
        <f t="shared" si="100"/>
        <v>2.1380377641332934E-4</v>
      </c>
      <c r="AD175" s="20">
        <f t="shared" si="81"/>
        <v>1.4622030516085287E-2</v>
      </c>
      <c r="AE175" s="21">
        <f t="shared" si="82"/>
        <v>2214375.4627085533</v>
      </c>
      <c r="AG175" s="19">
        <f>Data!O172</f>
        <v>-2.2941544271835888E-2</v>
      </c>
      <c r="AH175" s="19">
        <f t="shared" si="101"/>
        <v>3.6102199471390304E-4</v>
      </c>
      <c r="AI175" s="19">
        <f t="shared" si="83"/>
        <v>1.9000578799444584E-2</v>
      </c>
      <c r="AJ175" s="21">
        <f t="shared" si="84"/>
        <v>247966.73432992559</v>
      </c>
      <c r="AL175" s="19">
        <f>Data!Q172</f>
        <v>5.8997547180276843E-3</v>
      </c>
      <c r="AM175" s="19">
        <f t="shared" si="102"/>
        <v>4.9365050164995312E-4</v>
      </c>
      <c r="AN175" s="19">
        <f t="shared" si="85"/>
        <v>2.221824704268888E-2</v>
      </c>
      <c r="AO175" s="21">
        <f t="shared" si="86"/>
        <v>919407.71217282908</v>
      </c>
      <c r="AQ175" s="19">
        <f>Data!S172</f>
        <v>-9.1193724800898521E-3</v>
      </c>
      <c r="AR175" s="20">
        <f t="shared" si="103"/>
        <v>2.3344251033103426E-4</v>
      </c>
      <c r="AS175" s="20">
        <f t="shared" si="87"/>
        <v>1.5278825554702634E-2</v>
      </c>
      <c r="AT175" s="21">
        <f t="shared" si="88"/>
        <v>1681937.6015642635</v>
      </c>
      <c r="AV175" s="19">
        <f>Data!U172</f>
        <v>-2.5151818731498684E-2</v>
      </c>
      <c r="AW175" s="19">
        <f t="shared" si="104"/>
        <v>2.4568746620767996E-4</v>
      </c>
      <c r="AX175" s="19">
        <f t="shared" si="89"/>
        <v>1.5674420761472494E-2</v>
      </c>
      <c r="AY175" s="21">
        <f t="shared" si="90"/>
        <v>-3881686.8855476868</v>
      </c>
      <c r="BA175" s="19">
        <f>Data!W172</f>
        <v>-1.5607314580668444E-2</v>
      </c>
      <c r="BB175" s="19">
        <f t="shared" si="105"/>
        <v>1.5189370451161691E-4</v>
      </c>
      <c r="BC175" s="19">
        <f t="shared" si="91"/>
        <v>1.2324516400720026E-2</v>
      </c>
      <c r="BD175" s="21">
        <f t="shared" si="92"/>
        <v>8668161.5525830258</v>
      </c>
      <c r="BF175" s="21">
        <f t="shared" si="93"/>
        <v>5449923.1397912875</v>
      </c>
      <c r="BH175" s="21">
        <f t="shared" si="94"/>
        <v>-449923.13979128748</v>
      </c>
    </row>
    <row r="176" spans="2:60" x14ac:dyDescent="0.2">
      <c r="B176" s="20">
        <v>172</v>
      </c>
      <c r="C176" s="24">
        <f>'Portfolio Selection'!B173</f>
        <v>-8.9208216111642E-4</v>
      </c>
      <c r="D176" s="25">
        <f t="shared" si="95"/>
        <v>2.0295701450457045E-4</v>
      </c>
      <c r="E176" s="26">
        <f t="shared" si="71"/>
        <v>1.424629827374713E-2</v>
      </c>
      <c r="F176" s="19">
        <f t="shared" si="72"/>
        <v>-7386140.065834607</v>
      </c>
      <c r="H176">
        <f>Data!E173</f>
        <v>2.0104942344466591E-2</v>
      </c>
      <c r="I176" s="19">
        <f t="shared" si="96"/>
        <v>3.7308364870291302E-4</v>
      </c>
      <c r="J176" s="19">
        <f t="shared" si="73"/>
        <v>1.9315373377258669E-2</v>
      </c>
      <c r="K176" s="19">
        <f t="shared" si="74"/>
        <v>391781.50535651296</v>
      </c>
      <c r="M176" s="19">
        <f>Data!G173</f>
        <v>2.1258856837250949E-2</v>
      </c>
      <c r="N176" s="19">
        <f t="shared" si="97"/>
        <v>1.9451797456904578E-4</v>
      </c>
      <c r="O176" s="19">
        <f t="shared" si="75"/>
        <v>1.3946970085615219E-2</v>
      </c>
      <c r="P176" s="21">
        <f t="shared" si="76"/>
        <v>-690663.24120963959</v>
      </c>
      <c r="R176" s="19">
        <f>Data!I173</f>
        <v>1.0385727182541918E-2</v>
      </c>
      <c r="S176" s="19">
        <f t="shared" si="98"/>
        <v>1.919711901403444E-4</v>
      </c>
      <c r="T176" s="19">
        <f t="shared" si="77"/>
        <v>1.3855366835286044E-2</v>
      </c>
      <c r="U176" s="21">
        <f t="shared" si="78"/>
        <v>3752729.1244590837</v>
      </c>
      <c r="W176" s="19">
        <f>Data!K173</f>
        <v>-5.0540363006798344E-2</v>
      </c>
      <c r="X176" s="19">
        <f t="shared" si="99"/>
        <v>4.4349444647231914E-4</v>
      </c>
      <c r="Y176" s="19">
        <f t="shared" si="79"/>
        <v>2.1059307834597012E-2</v>
      </c>
      <c r="Z176" s="21">
        <f t="shared" si="80"/>
        <v>-866398.58106845</v>
      </c>
      <c r="AB176" s="19">
        <f>Data!M173</f>
        <v>1.2638386970816035E-2</v>
      </c>
      <c r="AC176" s="20">
        <f t="shared" si="100"/>
        <v>2.3214069484576909E-4</v>
      </c>
      <c r="AD176" s="20">
        <f t="shared" si="81"/>
        <v>1.5236164046300141E-2</v>
      </c>
      <c r="AE176" s="21">
        <f t="shared" si="82"/>
        <v>2396458.5188276349</v>
      </c>
      <c r="AG176" s="19">
        <f>Data!O173</f>
        <v>2.6167681414348741E-2</v>
      </c>
      <c r="AH176" s="19">
        <f t="shared" si="101"/>
        <v>3.7093954224566523E-4</v>
      </c>
      <c r="AI176" s="19">
        <f t="shared" si="83"/>
        <v>1.925979081521046E-2</v>
      </c>
      <c r="AJ176" s="21">
        <f t="shared" si="84"/>
        <v>260040.09665745925</v>
      </c>
      <c r="AL176" s="19">
        <f>Data!Q173</f>
        <v>-1.3459152821174101E-2</v>
      </c>
      <c r="AM176" s="19">
        <f t="shared" si="102"/>
        <v>4.6611989789492928E-4</v>
      </c>
      <c r="AN176" s="19">
        <f t="shared" si="85"/>
        <v>2.1589810047680579E-2</v>
      </c>
      <c r="AO176" s="21">
        <f t="shared" si="86"/>
        <v>891705.83775002882</v>
      </c>
      <c r="AQ176" s="19">
        <f>Data!S173</f>
        <v>3.6863139903058992E-2</v>
      </c>
      <c r="AR176" s="20">
        <f t="shared" si="103"/>
        <v>2.2442573697700941E-4</v>
      </c>
      <c r="AS176" s="20">
        <f t="shared" si="87"/>
        <v>1.4980845669621238E-2</v>
      </c>
      <c r="AT176" s="21">
        <f t="shared" si="88"/>
        <v>1798983.2240859987</v>
      </c>
      <c r="AV176" s="19">
        <f>Data!U173</f>
        <v>4.9583006934869153E-2</v>
      </c>
      <c r="AW176" s="19">
        <f t="shared" si="104"/>
        <v>2.6890305736534926E-4</v>
      </c>
      <c r="AX176" s="19">
        <f t="shared" si="89"/>
        <v>1.6398263852168901E-2</v>
      </c>
      <c r="AY176" s="21">
        <f t="shared" si="90"/>
        <v>-4519488.2239798112</v>
      </c>
      <c r="BA176" s="19">
        <f>Data!W173</f>
        <v>1.5694360489268963E-2</v>
      </c>
      <c r="BB176" s="19">
        <f t="shared" si="105"/>
        <v>1.5739537834611665E-4</v>
      </c>
      <c r="BC176" s="19">
        <f t="shared" si="91"/>
        <v>1.2545731479117375E-2</v>
      </c>
      <c r="BD176" s="21">
        <f t="shared" si="92"/>
        <v>9176996.8338656351</v>
      </c>
      <c r="BF176" s="21">
        <f t="shared" si="93"/>
        <v>5206005.0289098453</v>
      </c>
      <c r="BH176" s="21">
        <f t="shared" si="94"/>
        <v>-206005.02890984528</v>
      </c>
    </row>
    <row r="177" spans="2:60" x14ac:dyDescent="0.2">
      <c r="B177" s="20">
        <v>173</v>
      </c>
      <c r="C177" s="24">
        <f>'Portfolio Selection'!B174</f>
        <v>1.0706961723953416E-3</v>
      </c>
      <c r="D177" s="25">
        <f t="shared" si="95"/>
        <v>1.9082734226922714E-4</v>
      </c>
      <c r="E177" s="26">
        <f t="shared" si="71"/>
        <v>1.38140270113109E-2</v>
      </c>
      <c r="F177" s="19">
        <f t="shared" si="72"/>
        <v>-7429990.8227028186</v>
      </c>
      <c r="H177">
        <f>Data!E174</f>
        <v>-1.7652178831308841E-3</v>
      </c>
      <c r="I177" s="19">
        <f t="shared" si="96"/>
        <v>3.7495115218119781E-4</v>
      </c>
      <c r="J177" s="19">
        <f t="shared" si="73"/>
        <v>1.9363655444703559E-2</v>
      </c>
      <c r="K177" s="19">
        <f t="shared" si="74"/>
        <v>379363.65882036788</v>
      </c>
      <c r="M177" s="19">
        <f>Data!G174</f>
        <v>3.8171097617329623E-3</v>
      </c>
      <c r="N177" s="19">
        <f t="shared" si="97"/>
        <v>2.0996323573650694E-4</v>
      </c>
      <c r="O177" s="19">
        <f t="shared" si="75"/>
        <v>1.4490108203064149E-2</v>
      </c>
      <c r="P177" s="21">
        <f t="shared" si="76"/>
        <v>-673487.93752697564</v>
      </c>
      <c r="R177" s="19">
        <f>Data!I174</f>
        <v>4.7350033587689926E-3</v>
      </c>
      <c r="S177" s="19">
        <f t="shared" si="98"/>
        <v>1.8692471847853515E-4</v>
      </c>
      <c r="T177" s="19">
        <f t="shared" si="77"/>
        <v>1.3672041489058434E-2</v>
      </c>
      <c r="U177" s="21">
        <f t="shared" si="78"/>
        <v>3700623.4850957314</v>
      </c>
      <c r="W177" s="19">
        <f>Data!K174</f>
        <v>-1.984457058191192E-2</v>
      </c>
      <c r="X177" s="19">
        <f t="shared" si="99"/>
        <v>5.7014447725551719E-4</v>
      </c>
      <c r="Y177" s="19">
        <f t="shared" si="79"/>
        <v>2.3877698324074648E-2</v>
      </c>
      <c r="Z177" s="21">
        <f t="shared" si="80"/>
        <v>-943734.63639489457</v>
      </c>
      <c r="AB177" s="19">
        <f>Data!M174</f>
        <v>6.2597955094463665E-3</v>
      </c>
      <c r="AC177" s="20">
        <f t="shared" si="100"/>
        <v>2.277959826684685E-4</v>
      </c>
      <c r="AD177" s="20">
        <f t="shared" si="81"/>
        <v>1.5092911669670252E-2</v>
      </c>
      <c r="AE177" s="21">
        <f t="shared" si="82"/>
        <v>2364836.3801619243</v>
      </c>
      <c r="AG177" s="19">
        <f>Data!O174</f>
        <v>6.1945236911156217E-3</v>
      </c>
      <c r="AH177" s="19">
        <f t="shared" si="101"/>
        <v>3.897680227470965E-4</v>
      </c>
      <c r="AI177" s="19">
        <f t="shared" si="83"/>
        <v>1.9742543472083238E-2</v>
      </c>
      <c r="AJ177" s="21">
        <f t="shared" si="84"/>
        <v>255123.84593839879</v>
      </c>
      <c r="AL177" s="19">
        <f>Data!Q174</f>
        <v>2.1656211820832599E-3</v>
      </c>
      <c r="AM177" s="19">
        <f t="shared" si="102"/>
        <v>4.4902163170105661E-4</v>
      </c>
      <c r="AN177" s="19">
        <f t="shared" si="85"/>
        <v>2.1190130525814525E-2</v>
      </c>
      <c r="AO177" s="21">
        <f t="shared" si="86"/>
        <v>914317.67001836933</v>
      </c>
      <c r="AQ177" s="19">
        <f>Data!S174</f>
        <v>-3.6958985578858885E-3</v>
      </c>
      <c r="AR177" s="20">
        <f t="shared" si="103"/>
        <v>2.9249365776913891E-4</v>
      </c>
      <c r="AS177" s="20">
        <f t="shared" si="87"/>
        <v>1.71024459586674E-2</v>
      </c>
      <c r="AT177" s="21">
        <f t="shared" si="88"/>
        <v>1696513.4250199562</v>
      </c>
      <c r="AV177" s="19">
        <f>Data!U174</f>
        <v>1.7593663142398792E-3</v>
      </c>
      <c r="AW177" s="19">
        <f t="shared" si="104"/>
        <v>4.0027734852562534E-4</v>
      </c>
      <c r="AX177" s="19">
        <f t="shared" si="89"/>
        <v>2.0006932511647691E-2</v>
      </c>
      <c r="AY177" s="21">
        <f t="shared" si="90"/>
        <v>-4114931.3856483027</v>
      </c>
      <c r="BA177" s="19">
        <f>Data!W174</f>
        <v>4.9898854771174353E-3</v>
      </c>
      <c r="BB177" s="19">
        <f t="shared" si="105"/>
        <v>1.6273043271537726E-4</v>
      </c>
      <c r="BC177" s="19">
        <f t="shared" si="91"/>
        <v>1.2756583896771787E-2</v>
      </c>
      <c r="BD177" s="21">
        <f t="shared" si="92"/>
        <v>9003201.1805741489</v>
      </c>
      <c r="BF177" s="21">
        <f t="shared" si="93"/>
        <v>5151834.8633559048</v>
      </c>
      <c r="BH177" s="21">
        <f t="shared" si="94"/>
        <v>-151834.86335590482</v>
      </c>
    </row>
    <row r="178" spans="2:60" x14ac:dyDescent="0.2">
      <c r="B178" s="20">
        <v>174</v>
      </c>
      <c r="C178" s="24">
        <f>'Portfolio Selection'!B175</f>
        <v>1.2932922591984225E-2</v>
      </c>
      <c r="D178" s="25">
        <f t="shared" si="95"/>
        <v>1.7944648515068841E-4</v>
      </c>
      <c r="E178" s="26">
        <f t="shared" si="71"/>
        <v>1.3395763701659133E-2</v>
      </c>
      <c r="F178" s="19">
        <f t="shared" si="72"/>
        <v>-7707860.4508234505</v>
      </c>
      <c r="H178">
        <f>Data!E175</f>
        <v>2.5241984311686195E-4</v>
      </c>
      <c r="I178" s="19">
        <f t="shared" si="96"/>
        <v>3.5264104270082145E-4</v>
      </c>
      <c r="J178" s="19">
        <f t="shared" si="73"/>
        <v>1.8778739113711054E-2</v>
      </c>
      <c r="K178" s="19">
        <f t="shared" si="74"/>
        <v>380511.09821220039</v>
      </c>
      <c r="M178" s="19">
        <f>Data!G175</f>
        <v>1.3409697737410508E-2</v>
      </c>
      <c r="N178" s="19">
        <f t="shared" si="97"/>
        <v>1.9823966120830356E-4</v>
      </c>
      <c r="O178" s="19">
        <f t="shared" si="75"/>
        <v>1.407976069428396E-2</v>
      </c>
      <c r="P178" s="21">
        <f t="shared" si="76"/>
        <v>-682873.35032784613</v>
      </c>
      <c r="R178" s="19">
        <f>Data!I175</f>
        <v>1.5496645394102899E-2</v>
      </c>
      <c r="S178" s="19">
        <f t="shared" si="98"/>
        <v>1.7705445077827623E-4</v>
      </c>
      <c r="T178" s="19">
        <f t="shared" si="77"/>
        <v>1.3306180923851751E-2</v>
      </c>
      <c r="U178" s="21">
        <f t="shared" si="78"/>
        <v>3806357.467515978</v>
      </c>
      <c r="W178" s="19">
        <f>Data!K175</f>
        <v>3.0241804927306673E-2</v>
      </c>
      <c r="X178" s="19">
        <f t="shared" si="99"/>
        <v>5.595642275150151E-4</v>
      </c>
      <c r="Y178" s="19">
        <f t="shared" si="79"/>
        <v>2.3655109966242285E-2</v>
      </c>
      <c r="Z178" s="21">
        <f t="shared" si="80"/>
        <v>-1047726.2233758382</v>
      </c>
      <c r="AB178" s="19">
        <f>Data!M175</f>
        <v>7.7700765716972441E-3</v>
      </c>
      <c r="AC178" s="20">
        <f t="shared" si="100"/>
        <v>2.1647932609756548E-4</v>
      </c>
      <c r="AD178" s="20">
        <f t="shared" si="81"/>
        <v>1.4713236424987041E-2</v>
      </c>
      <c r="AE178" s="21">
        <f t="shared" si="82"/>
        <v>2373478.6831685356</v>
      </c>
      <c r="AG178" s="19">
        <f>Data!O175</f>
        <v>1.4782696353188032E-2</v>
      </c>
      <c r="AH178" s="19">
        <f t="shared" si="101"/>
        <v>3.6868426880785822E-4</v>
      </c>
      <c r="AI178" s="19">
        <f t="shared" si="83"/>
        <v>1.9201152798930022E-2</v>
      </c>
      <c r="AJ178" s="21">
        <f t="shared" si="84"/>
        <v>257269.8841140127</v>
      </c>
      <c r="AL178" s="19">
        <f>Data!Q175</f>
        <v>3.1934612710383364E-2</v>
      </c>
      <c r="AM178" s="19">
        <f t="shared" si="102"/>
        <v>4.2236172870525044E-4</v>
      </c>
      <c r="AN178" s="19">
        <f t="shared" si="85"/>
        <v>2.0551441037193727E-2</v>
      </c>
      <c r="AO178" s="21">
        <f t="shared" si="86"/>
        <v>959556.36074813153</v>
      </c>
      <c r="AQ178" s="19">
        <f>Data!S175</f>
        <v>2.1455662434647183E-2</v>
      </c>
      <c r="AR178" s="20">
        <f t="shared" si="103"/>
        <v>2.7576361827200152E-4</v>
      </c>
      <c r="AS178" s="20">
        <f t="shared" si="87"/>
        <v>1.6606131947928197E-2</v>
      </c>
      <c r="AT178" s="21">
        <f t="shared" si="88"/>
        <v>1754246.1908953115</v>
      </c>
      <c r="AV178" s="19">
        <f>Data!U175</f>
        <v>2.097571428846487E-2</v>
      </c>
      <c r="AW178" s="19">
        <f t="shared" si="104"/>
        <v>3.764464298037487E-4</v>
      </c>
      <c r="AX178" s="19">
        <f t="shared" si="89"/>
        <v>1.9402227444387635E-2</v>
      </c>
      <c r="AY178" s="21">
        <f t="shared" si="90"/>
        <v>-4251793.076963895</v>
      </c>
      <c r="BA178" s="19">
        <f>Data!W175</f>
        <v>1.435227232309667E-2</v>
      </c>
      <c r="BB178" s="19">
        <f t="shared" si="105"/>
        <v>1.5446054417693949E-4</v>
      </c>
      <c r="BC178" s="19">
        <f t="shared" si="91"/>
        <v>1.2428215647346143E-2</v>
      </c>
      <c r="BD178" s="21">
        <f t="shared" si="92"/>
        <v>9157560.0672121756</v>
      </c>
      <c r="BF178" s="21">
        <f t="shared" si="93"/>
        <v>4998726.650375315</v>
      </c>
      <c r="BH178" s="21">
        <f t="shared" si="94"/>
        <v>1273.3496246850118</v>
      </c>
    </row>
    <row r="179" spans="2:60" x14ac:dyDescent="0.2">
      <c r="B179" s="20">
        <v>175</v>
      </c>
      <c r="C179" s="24">
        <f>'Portfolio Selection'!B176</f>
        <v>-4.9408329277242291E-3</v>
      </c>
      <c r="D179" s="25">
        <f t="shared" si="95"/>
        <v>1.7871532524786247E-4</v>
      </c>
      <c r="E179" s="26">
        <f t="shared" si="71"/>
        <v>1.3368445132021243E-2</v>
      </c>
      <c r="F179" s="19">
        <f t="shared" si="72"/>
        <v>-7290077.5495707951</v>
      </c>
      <c r="H179">
        <f>Data!E176</f>
        <v>-1.7821264693075951E-2</v>
      </c>
      <c r="I179" s="19">
        <f t="shared" si="96"/>
        <v>3.3148640308540412E-4</v>
      </c>
      <c r="J179" s="19">
        <f t="shared" si="73"/>
        <v>1.8206768057110086E-2</v>
      </c>
      <c r="K179" s="19">
        <f t="shared" si="74"/>
        <v>369626.46248727263</v>
      </c>
      <c r="M179" s="19">
        <f>Data!G176</f>
        <v>-3.028263956899552E-3</v>
      </c>
      <c r="N179" s="19">
        <f t="shared" si="97"/>
        <v>1.9713448114032809E-4</v>
      </c>
      <c r="O179" s="19">
        <f t="shared" si="75"/>
        <v>1.4040458722574846E-2</v>
      </c>
      <c r="P179" s="21">
        <f t="shared" si="76"/>
        <v>-666961.42151652393</v>
      </c>
      <c r="R179" s="19">
        <f>Data!I176</f>
        <v>-5.2980591255744032E-3</v>
      </c>
      <c r="S179" s="19">
        <f t="shared" si="98"/>
        <v>1.8083994483981391E-4</v>
      </c>
      <c r="T179" s="19">
        <f t="shared" si="77"/>
        <v>1.3447674328292379E-2</v>
      </c>
      <c r="U179" s="21">
        <f t="shared" si="78"/>
        <v>3604966.7274698727</v>
      </c>
      <c r="W179" s="19">
        <f>Data!K176</f>
        <v>-2.7261338536288215E-2</v>
      </c>
      <c r="X179" s="19">
        <f t="shared" si="99"/>
        <v>5.8086437977979046E-4</v>
      </c>
      <c r="Y179" s="19">
        <f t="shared" si="79"/>
        <v>2.4101128184792313E-2</v>
      </c>
      <c r="Z179" s="21">
        <f t="shared" si="80"/>
        <v>-928944.36282797414</v>
      </c>
      <c r="AB179" s="19">
        <f>Data!M176</f>
        <v>-1.2461208405467508E-2</v>
      </c>
      <c r="AC179" s="20">
        <f t="shared" si="100"/>
        <v>2.0711301192751383E-4</v>
      </c>
      <c r="AD179" s="20">
        <f t="shared" si="81"/>
        <v>1.4391421470011705E-2</v>
      </c>
      <c r="AE179" s="21">
        <f t="shared" si="82"/>
        <v>2267196.0151924328</v>
      </c>
      <c r="AG179" s="19">
        <f>Data!O176</f>
        <v>1.3038246492556237E-2</v>
      </c>
      <c r="AH179" s="19">
        <f t="shared" si="101"/>
        <v>3.5967489936762024E-4</v>
      </c>
      <c r="AI179" s="19">
        <f t="shared" si="83"/>
        <v>1.8965096872086369E-2</v>
      </c>
      <c r="AJ179" s="21">
        <f t="shared" si="84"/>
        <v>256882.19636607845</v>
      </c>
      <c r="AL179" s="19">
        <f>Data!Q176</f>
        <v>-6.3058979802033685E-3</v>
      </c>
      <c r="AM179" s="19">
        <f t="shared" si="102"/>
        <v>4.5820919432066617E-4</v>
      </c>
      <c r="AN179" s="19">
        <f t="shared" si="85"/>
        <v>2.1405821505391148E-2</v>
      </c>
      <c r="AO179" s="21">
        <f t="shared" si="86"/>
        <v>901952.64624171914</v>
      </c>
      <c r="AQ179" s="19">
        <f>Data!S176</f>
        <v>-1.1018967995704307E-2</v>
      </c>
      <c r="AR179" s="20">
        <f t="shared" si="103"/>
        <v>2.8683852820625324E-4</v>
      </c>
      <c r="AS179" s="20">
        <f t="shared" si="87"/>
        <v>1.6936307986283587E-2</v>
      </c>
      <c r="AT179" s="21">
        <f t="shared" si="88"/>
        <v>1679880.0536411146</v>
      </c>
      <c r="AV179" s="19">
        <f>Data!U176</f>
        <v>2.6290470430274837E-3</v>
      </c>
      <c r="AW179" s="19">
        <f t="shared" si="104"/>
        <v>3.8025847941020231E-4</v>
      </c>
      <c r="AX179" s="19">
        <f t="shared" si="89"/>
        <v>1.9500217419562333E-2</v>
      </c>
      <c r="AY179" s="21">
        <f t="shared" si="90"/>
        <v>-4121392.1416106001</v>
      </c>
      <c r="BA179" s="19">
        <f>Data!W176</f>
        <v>-4.5757914041900044E-3</v>
      </c>
      <c r="BB179" s="19">
        <f t="shared" si="105"/>
        <v>1.5755217477650272E-4</v>
      </c>
      <c r="BC179" s="19">
        <f t="shared" si="91"/>
        <v>1.2551978918740372E-2</v>
      </c>
      <c r="BD179" s="21">
        <f t="shared" si="92"/>
        <v>8850447.8374277279</v>
      </c>
      <c r="BF179" s="21">
        <f t="shared" si="93"/>
        <v>4923576.463300325</v>
      </c>
      <c r="BH179" s="21">
        <f t="shared" si="94"/>
        <v>76423.536699675024</v>
      </c>
    </row>
    <row r="180" spans="2:60" x14ac:dyDescent="0.2">
      <c r="B180" s="20">
        <v>176</v>
      </c>
      <c r="C180" s="24">
        <f>'Portfolio Selection'!B177</f>
        <v>1.0608123831877749E-3</v>
      </c>
      <c r="D180" s="25">
        <f t="shared" si="95"/>
        <v>1.6945711553417175E-4</v>
      </c>
      <c r="E180" s="26">
        <f t="shared" si="71"/>
        <v>1.3017569494117238E-2</v>
      </c>
      <c r="F180" s="19">
        <f t="shared" si="72"/>
        <v>-7431237.2266484527</v>
      </c>
      <c r="H180">
        <f>Data!E177</f>
        <v>1.3015325453227351E-2</v>
      </c>
      <c r="I180" s="19">
        <f t="shared" si="96"/>
        <v>3.3065306741592037E-4</v>
      </c>
      <c r="J180" s="19">
        <f t="shared" si="73"/>
        <v>1.8183868329261527E-2</v>
      </c>
      <c r="K180" s="19">
        <f t="shared" si="74"/>
        <v>388215.1665951435</v>
      </c>
      <c r="M180" s="19">
        <f>Data!G177</f>
        <v>-5.1773179577999737E-3</v>
      </c>
      <c r="N180" s="19">
        <f t="shared" si="97"/>
        <v>1.858566352274678E-4</v>
      </c>
      <c r="O180" s="19">
        <f t="shared" si="75"/>
        <v>1.3632924676219252E-2</v>
      </c>
      <c r="P180" s="21">
        <f t="shared" si="76"/>
        <v>-664726.2350285491</v>
      </c>
      <c r="R180" s="19">
        <f>Data!I177</f>
        <v>2.160876624708995E-3</v>
      </c>
      <c r="S180" s="19">
        <f t="shared" si="98"/>
        <v>1.7167371397931001E-4</v>
      </c>
      <c r="T180" s="19">
        <f t="shared" si="77"/>
        <v>1.3102431605595582E-2</v>
      </c>
      <c r="U180" s="21">
        <f t="shared" si="78"/>
        <v>3677183.5297539644</v>
      </c>
      <c r="W180" s="19">
        <f>Data!K177</f>
        <v>6.7800885327801578E-3</v>
      </c>
      <c r="X180" s="19">
        <f t="shared" si="99"/>
        <v>5.9060335172040983E-4</v>
      </c>
      <c r="Y180" s="19">
        <f t="shared" si="79"/>
        <v>2.4302332228006634E-2</v>
      </c>
      <c r="Z180" s="21">
        <f t="shared" si="80"/>
        <v>-998457.07535250089</v>
      </c>
      <c r="AB180" s="19">
        <f>Data!M177</f>
        <v>1.3234920531827111E-2</v>
      </c>
      <c r="AC180" s="20">
        <f t="shared" si="100"/>
        <v>2.0400313410733263E-4</v>
      </c>
      <c r="AD180" s="20">
        <f t="shared" si="81"/>
        <v>1.4282966572366282E-2</v>
      </c>
      <c r="AE180" s="21">
        <f t="shared" si="82"/>
        <v>2403863.605959659</v>
      </c>
      <c r="AG180" s="19">
        <f>Data!O177</f>
        <v>-9.4652464600258352E-3</v>
      </c>
      <c r="AH180" s="19">
        <f t="shared" si="101"/>
        <v>3.4829415770160234E-4</v>
      </c>
      <c r="AI180" s="19">
        <f t="shared" si="83"/>
        <v>1.8662640694757062E-2</v>
      </c>
      <c r="AJ180" s="21">
        <f t="shared" si="84"/>
        <v>251261.33373349474</v>
      </c>
      <c r="AL180" s="19">
        <f>Data!Q177</f>
        <v>-7.4074091331927079E-3</v>
      </c>
      <c r="AM180" s="19">
        <f t="shared" si="102"/>
        <v>4.3310250362163017E-4</v>
      </c>
      <c r="AN180" s="19">
        <f t="shared" si="85"/>
        <v>2.081111490578124E-2</v>
      </c>
      <c r="AO180" s="21">
        <f t="shared" si="86"/>
        <v>900040.89215397928</v>
      </c>
      <c r="AQ180" s="19">
        <f>Data!S177</f>
        <v>-1.834010612902545E-3</v>
      </c>
      <c r="AR180" s="20">
        <f t="shared" si="103"/>
        <v>2.7691327585529937E-4</v>
      </c>
      <c r="AS180" s="20">
        <f t="shared" si="87"/>
        <v>1.6640711398714279E-2</v>
      </c>
      <c r="AT180" s="21">
        <f t="shared" si="88"/>
        <v>1700567.0341143217</v>
      </c>
      <c r="AV180" s="19">
        <f>Data!U177</f>
        <v>-5.6714246284906627E-3</v>
      </c>
      <c r="AW180" s="19">
        <f t="shared" si="104"/>
        <v>3.5785768394685721E-4</v>
      </c>
      <c r="AX180" s="19">
        <f t="shared" si="89"/>
        <v>1.891712673602567E-2</v>
      </c>
      <c r="AY180" s="21">
        <f t="shared" si="90"/>
        <v>-4061498.9680961231</v>
      </c>
      <c r="BA180" s="19">
        <f>Data!W177</f>
        <v>4.2343369910721835E-3</v>
      </c>
      <c r="BB180" s="19">
        <f t="shared" si="105"/>
        <v>1.493553163083921E-4</v>
      </c>
      <c r="BC180" s="19">
        <f t="shared" si="91"/>
        <v>1.2221101272323705E-2</v>
      </c>
      <c r="BD180" s="21">
        <f t="shared" si="92"/>
        <v>8994169.0827545114</v>
      </c>
      <c r="BF180" s="21">
        <f t="shared" si="93"/>
        <v>5159381.1399394479</v>
      </c>
      <c r="BH180" s="21">
        <f t="shared" si="94"/>
        <v>-159381.13993944786</v>
      </c>
    </row>
    <row r="181" spans="2:60" x14ac:dyDescent="0.2">
      <c r="B181" s="20">
        <v>177</v>
      </c>
      <c r="C181" s="24">
        <f>'Portfolio Selection'!B178</f>
        <v>8.4461535565739758E-3</v>
      </c>
      <c r="D181" s="25">
        <f t="shared" si="95"/>
        <v>1.5935720797686091E-4</v>
      </c>
      <c r="E181" s="26">
        <f t="shared" si="71"/>
        <v>1.2623676484165019E-2</v>
      </c>
      <c r="F181" s="19">
        <f t="shared" si="72"/>
        <v>-7615113.3100923598</v>
      </c>
      <c r="H181">
        <f>Data!E178</f>
        <v>7.6042568743781155E-4</v>
      </c>
      <c r="I181" s="19">
        <f t="shared" si="96"/>
        <v>3.2097780517017084E-4</v>
      </c>
      <c r="J181" s="19">
        <f t="shared" si="73"/>
        <v>1.7915853459162107E-2</v>
      </c>
      <c r="K181" s="19">
        <f t="shared" si="74"/>
        <v>380829.23969802191</v>
      </c>
      <c r="M181" s="19">
        <f>Data!G178</f>
        <v>1.9177081948748648E-2</v>
      </c>
      <c r="N181" s="19">
        <f t="shared" si="97"/>
        <v>1.763135143879892E-4</v>
      </c>
      <c r="O181" s="19">
        <f t="shared" si="75"/>
        <v>1.3278309922124473E-2</v>
      </c>
      <c r="P181" s="21">
        <f t="shared" si="76"/>
        <v>-689573.16425121808</v>
      </c>
      <c r="R181" s="19">
        <f>Data!I178</f>
        <v>1.468239608424729E-2</v>
      </c>
      <c r="S181" s="19">
        <f t="shared" si="98"/>
        <v>1.6165345440778421E-4</v>
      </c>
      <c r="T181" s="19">
        <f t="shared" si="77"/>
        <v>1.2714301176540699E-2</v>
      </c>
      <c r="U181" s="21">
        <f t="shared" si="78"/>
        <v>3805087.785214426</v>
      </c>
      <c r="W181" s="19">
        <f>Data!K178</f>
        <v>4.5405753514696549E-2</v>
      </c>
      <c r="X181" s="19">
        <f t="shared" si="99"/>
        <v>5.5792532664792542E-4</v>
      </c>
      <c r="Y181" s="19">
        <f t="shared" si="79"/>
        <v>2.3620442981619236E-2</v>
      </c>
      <c r="Z181" s="21">
        <f t="shared" si="80"/>
        <v>-1079465.8869314352</v>
      </c>
      <c r="AB181" s="19">
        <f>Data!M178</f>
        <v>1.2298375192722102E-2</v>
      </c>
      <c r="AC181" s="20">
        <f t="shared" si="100"/>
        <v>2.022727333499194E-4</v>
      </c>
      <c r="AD181" s="20">
        <f t="shared" si="81"/>
        <v>1.4222261892888888E-2</v>
      </c>
      <c r="AE181" s="21">
        <f t="shared" si="82"/>
        <v>2399144.4329906809</v>
      </c>
      <c r="AG181" s="19">
        <f>Data!O178</f>
        <v>3.3548847681517072E-2</v>
      </c>
      <c r="AH181" s="19">
        <f t="shared" si="101"/>
        <v>3.327719616724481E-4</v>
      </c>
      <c r="AI181" s="19">
        <f t="shared" si="83"/>
        <v>1.8242038309148681E-2</v>
      </c>
      <c r="AJ181" s="21">
        <f t="shared" si="84"/>
        <v>262300.49245696736</v>
      </c>
      <c r="AL181" s="19">
        <f>Data!Q178</f>
        <v>4.0078247081870917E-2</v>
      </c>
      <c r="AM181" s="19">
        <f t="shared" si="102"/>
        <v>4.1040853600832276E-4</v>
      </c>
      <c r="AN181" s="19">
        <f t="shared" si="85"/>
        <v>2.0258542297221752E-2</v>
      </c>
      <c r="AO181" s="21">
        <f t="shared" si="86"/>
        <v>972783.46846292866</v>
      </c>
      <c r="AQ181" s="19">
        <f>Data!S178</f>
        <v>1.2507783701570453E-2</v>
      </c>
      <c r="AR181" s="20">
        <f t="shared" si="103"/>
        <v>2.6050029499967572E-4</v>
      </c>
      <c r="AS181" s="20">
        <f t="shared" si="87"/>
        <v>1.614002153033495E-2</v>
      </c>
      <c r="AT181" s="21">
        <f t="shared" si="88"/>
        <v>1734451.9955463626</v>
      </c>
      <c r="AV181" s="19">
        <f>Data!U178</f>
        <v>8.9985049126748238E-3</v>
      </c>
      <c r="AW181" s="19">
        <f t="shared" si="104"/>
        <v>3.383161263490448E-4</v>
      </c>
      <c r="AX181" s="19">
        <f t="shared" si="89"/>
        <v>1.8393371804784592E-2</v>
      </c>
      <c r="AY181" s="21">
        <f t="shared" si="90"/>
        <v>-4170230.5048973919</v>
      </c>
      <c r="BA181" s="19">
        <f>Data!W178</f>
        <v>2.0278616248593218E-2</v>
      </c>
      <c r="BB181" s="19">
        <f t="shared" si="105"/>
        <v>1.4146977391512629E-4</v>
      </c>
      <c r="BC181" s="19">
        <f t="shared" si="91"/>
        <v>1.189410668840356E-2</v>
      </c>
      <c r="BD181" s="21">
        <f t="shared" si="92"/>
        <v>9268756.4177274033</v>
      </c>
      <c r="BF181" s="21">
        <f t="shared" si="93"/>
        <v>5268970.965924385</v>
      </c>
      <c r="BH181" s="21">
        <f t="shared" si="94"/>
        <v>-268970.965924385</v>
      </c>
    </row>
    <row r="182" spans="2:60" x14ac:dyDescent="0.2">
      <c r="B182" s="20">
        <v>178</v>
      </c>
      <c r="C182" s="24">
        <f>'Portfolio Selection'!B179</f>
        <v>8.375713694912806E-3</v>
      </c>
      <c r="D182" s="25">
        <f t="shared" si="95"/>
        <v>1.5407602609232289E-4</v>
      </c>
      <c r="E182" s="26">
        <f t="shared" si="71"/>
        <v>1.2412736446582716E-2</v>
      </c>
      <c r="F182" s="19">
        <f t="shared" si="72"/>
        <v>-7616895.5817822097</v>
      </c>
      <c r="H182">
        <f>Data!E179</f>
        <v>7.6078566915718307E-2</v>
      </c>
      <c r="I182" s="19">
        <f t="shared" si="96"/>
        <v>3.0175383169352751E-4</v>
      </c>
      <c r="J182" s="19">
        <f t="shared" si="73"/>
        <v>1.7371063055942416E-2</v>
      </c>
      <c r="K182" s="19">
        <f t="shared" si="74"/>
        <v>428405.61503255233</v>
      </c>
      <c r="M182" s="19">
        <f>Data!G179</f>
        <v>1.8816370829546222E-2</v>
      </c>
      <c r="N182" s="19">
        <f t="shared" si="97"/>
        <v>1.8780033184885112E-4</v>
      </c>
      <c r="O182" s="19">
        <f t="shared" si="75"/>
        <v>1.3704026118219824E-2</v>
      </c>
      <c r="P182" s="21">
        <f t="shared" si="76"/>
        <v>-688603.44348945818</v>
      </c>
      <c r="R182" s="19">
        <f>Data!I179</f>
        <v>2.4957904625821033E-2</v>
      </c>
      <c r="S182" s="19">
        <f t="shared" si="98"/>
        <v>1.6488861242980037E-4</v>
      </c>
      <c r="T182" s="19">
        <f t="shared" si="77"/>
        <v>1.2840896091387095E-2</v>
      </c>
      <c r="U182" s="21">
        <f t="shared" si="78"/>
        <v>3907015.153521949</v>
      </c>
      <c r="W182" s="19">
        <f>Data!K179</f>
        <v>3.3726784665655908E-2</v>
      </c>
      <c r="X182" s="19">
        <f t="shared" si="99"/>
        <v>6.4815075418329265E-4</v>
      </c>
      <c r="Y182" s="19">
        <f t="shared" si="79"/>
        <v>2.5458805042328531E-2</v>
      </c>
      <c r="Z182" s="21">
        <f t="shared" si="80"/>
        <v>-1050009.2196990179</v>
      </c>
      <c r="AB182" s="19">
        <f>Data!M179</f>
        <v>1.1393941643078812E-2</v>
      </c>
      <c r="AC182" s="20">
        <f t="shared" si="100"/>
        <v>1.9921137129178199E-4</v>
      </c>
      <c r="AD182" s="20">
        <f t="shared" si="81"/>
        <v>1.4114225848121532E-2</v>
      </c>
      <c r="AE182" s="21">
        <f t="shared" si="82"/>
        <v>2394763.4005571962</v>
      </c>
      <c r="AG182" s="19">
        <f>Data!O179</f>
        <v>2.3404607722419136E-2</v>
      </c>
      <c r="AH182" s="19">
        <f t="shared" si="101"/>
        <v>3.8033715481755929E-4</v>
      </c>
      <c r="AI182" s="19">
        <f t="shared" si="83"/>
        <v>1.9502234610873682E-2</v>
      </c>
      <c r="AJ182" s="21">
        <f t="shared" si="84"/>
        <v>259294.02683740199</v>
      </c>
      <c r="AL182" s="19">
        <f>Data!Q179</f>
        <v>5.1008563355115844E-4</v>
      </c>
      <c r="AM182" s="19">
        <f t="shared" si="102"/>
        <v>4.8215997719715313E-4</v>
      </c>
      <c r="AN182" s="19">
        <f t="shared" si="85"/>
        <v>2.1958141478666929E-2</v>
      </c>
      <c r="AO182" s="21">
        <f t="shared" si="86"/>
        <v>911856.75305177202</v>
      </c>
      <c r="AQ182" s="19">
        <f>Data!S179</f>
        <v>1.6776889973427793E-2</v>
      </c>
      <c r="AR182" s="20">
        <f t="shared" si="103"/>
        <v>2.5425695648721144E-4</v>
      </c>
      <c r="AS182" s="20">
        <f t="shared" si="87"/>
        <v>1.5945436854699575E-2</v>
      </c>
      <c r="AT182" s="21">
        <f t="shared" si="88"/>
        <v>1745063.0349471415</v>
      </c>
      <c r="AV182" s="19">
        <f>Data!U179</f>
        <v>3.7632371297661171E-2</v>
      </c>
      <c r="AW182" s="19">
        <f t="shared" si="104"/>
        <v>3.228755442079081E-4</v>
      </c>
      <c r="AX182" s="19">
        <f t="shared" si="89"/>
        <v>1.7968737969259501E-2</v>
      </c>
      <c r="AY182" s="21">
        <f t="shared" si="90"/>
        <v>-4391419.9466628553</v>
      </c>
      <c r="BA182" s="19">
        <f>Data!W179</f>
        <v>2.673975874037765E-2</v>
      </c>
      <c r="BB182" s="19">
        <f t="shared" si="105"/>
        <v>1.5765492409768126E-4</v>
      </c>
      <c r="BC182" s="19">
        <f t="shared" si="91"/>
        <v>1.2556071204707357E-2</v>
      </c>
      <c r="BD182" s="21">
        <f t="shared" si="92"/>
        <v>9354601.7029889729</v>
      </c>
      <c r="BF182" s="21">
        <f t="shared" si="93"/>
        <v>5254071.4953034446</v>
      </c>
      <c r="BH182" s="21">
        <f t="shared" si="94"/>
        <v>-254071.49530344456</v>
      </c>
    </row>
    <row r="183" spans="2:60" x14ac:dyDescent="0.2">
      <c r="B183" s="20">
        <v>179</v>
      </c>
      <c r="C183" s="24">
        <f>'Portfolio Selection'!B180</f>
        <v>4.1615834341356406E-3</v>
      </c>
      <c r="D183" s="25">
        <f t="shared" si="95"/>
        <v>1.4904061932073252E-4</v>
      </c>
      <c r="E183" s="26">
        <f t="shared" si="71"/>
        <v>1.2208219334560325E-2</v>
      </c>
      <c r="F183" s="19">
        <f t="shared" si="72"/>
        <v>-7512410.8974424582</v>
      </c>
      <c r="H183">
        <f>Data!E180</f>
        <v>-3.4395523313863835E-2</v>
      </c>
      <c r="I183" s="19">
        <f t="shared" si="96"/>
        <v>6.3092550242888176E-4</v>
      </c>
      <c r="J183" s="19">
        <f t="shared" si="73"/>
        <v>2.5118230479651265E-2</v>
      </c>
      <c r="K183" s="19">
        <f t="shared" si="74"/>
        <v>365342.68799762783</v>
      </c>
      <c r="M183" s="19">
        <f>Data!G180</f>
        <v>4.5110884247126573E-3</v>
      </c>
      <c r="N183" s="19">
        <f t="shared" si="97"/>
        <v>1.9777566060961993E-4</v>
      </c>
      <c r="O183" s="19">
        <f t="shared" si="75"/>
        <v>1.4063273467070885E-2</v>
      </c>
      <c r="P183" s="21">
        <f t="shared" si="76"/>
        <v>-674269.06274055247</v>
      </c>
      <c r="R183" s="19">
        <f>Data!I180</f>
        <v>-3.8498335934331489E-2</v>
      </c>
      <c r="S183" s="19">
        <f t="shared" si="98"/>
        <v>1.9236911588270709E-4</v>
      </c>
      <c r="T183" s="19">
        <f t="shared" si="77"/>
        <v>1.386971938730943E-2</v>
      </c>
      <c r="U183" s="21">
        <f t="shared" si="78"/>
        <v>3297215.7336117867</v>
      </c>
      <c r="W183" s="19">
        <f>Data!K180</f>
        <v>3.5053426301854683E-3</v>
      </c>
      <c r="X183" s="19">
        <f t="shared" si="99"/>
        <v>6.7751146916530643E-4</v>
      </c>
      <c r="Y183" s="19">
        <f t="shared" si="79"/>
        <v>2.6029050485280987E-2</v>
      </c>
      <c r="Z183" s="21">
        <f t="shared" si="80"/>
        <v>-991342.75308428239</v>
      </c>
      <c r="AB183" s="19">
        <f>Data!M180</f>
        <v>-1.2158193025531274E-2</v>
      </c>
      <c r="AC183" s="20">
        <f t="shared" si="100"/>
        <v>1.9504800338422819E-4</v>
      </c>
      <c r="AD183" s="20">
        <f t="shared" si="81"/>
        <v>1.3965958734874889E-2</v>
      </c>
      <c r="AE183" s="21">
        <f t="shared" si="82"/>
        <v>2266839.0696087065</v>
      </c>
      <c r="AG183" s="19">
        <f>Data!O180</f>
        <v>-1.3794650703672843E-2</v>
      </c>
      <c r="AH183" s="19">
        <f t="shared" si="101"/>
        <v>3.9038346528692504E-4</v>
      </c>
      <c r="AI183" s="19">
        <f t="shared" si="83"/>
        <v>1.9758124032582775E-2</v>
      </c>
      <c r="AJ183" s="21">
        <f t="shared" si="84"/>
        <v>250362.68281208834</v>
      </c>
      <c r="AL183" s="19">
        <f>Data!Q180</f>
        <v>-2.2693110295350202E-2</v>
      </c>
      <c r="AM183" s="19">
        <f t="shared" si="102"/>
        <v>4.5324598980653726E-4</v>
      </c>
      <c r="AN183" s="19">
        <f t="shared" si="85"/>
        <v>2.1289574674157707E-2</v>
      </c>
      <c r="AO183" s="21">
        <f t="shared" si="86"/>
        <v>877915.56849964918</v>
      </c>
      <c r="AQ183" s="19">
        <f>Data!S180</f>
        <v>8.1155880324718845E-3</v>
      </c>
      <c r="AR183" s="20">
        <f t="shared" si="103"/>
        <v>2.5588938132880889E-4</v>
      </c>
      <c r="AS183" s="20">
        <f t="shared" si="87"/>
        <v>1.5996542793016523E-2</v>
      </c>
      <c r="AT183" s="21">
        <f t="shared" si="88"/>
        <v>1724207.2406676447</v>
      </c>
      <c r="AV183" s="19">
        <f>Data!U180</f>
        <v>-1.0426562933328188E-2</v>
      </c>
      <c r="AW183" s="19">
        <f t="shared" si="104"/>
        <v>3.8847473372453559E-4</v>
      </c>
      <c r="AX183" s="19">
        <f t="shared" si="89"/>
        <v>1.9709762396450538E-2</v>
      </c>
      <c r="AY183" s="21">
        <f t="shared" si="90"/>
        <v>-4029914.0629091514</v>
      </c>
      <c r="BA183" s="19">
        <f>Data!W180</f>
        <v>-4.4072343810782708E-3</v>
      </c>
      <c r="BB183" s="19">
        <f t="shared" si="105"/>
        <v>1.9109651050143659E-4</v>
      </c>
      <c r="BC183" s="19">
        <f t="shared" si="91"/>
        <v>1.382376614752422E-2</v>
      </c>
      <c r="BD183" s="21">
        <f t="shared" si="92"/>
        <v>8859691.6918219961</v>
      </c>
      <c r="BF183" s="21">
        <f t="shared" si="93"/>
        <v>4433637.8988430556</v>
      </c>
      <c r="BH183" s="21">
        <f t="shared" si="94"/>
        <v>566362.10115694441</v>
      </c>
    </row>
    <row r="184" spans="2:60" x14ac:dyDescent="0.2">
      <c r="B184" s="20">
        <v>180</v>
      </c>
      <c r="C184" s="24">
        <f>'Portfolio Selection'!B181</f>
        <v>-1.558714848288298E-3</v>
      </c>
      <c r="D184" s="25">
        <f t="shared" si="95"/>
        <v>1.4113730876224491E-4</v>
      </c>
      <c r="E184" s="26">
        <f t="shared" si="71"/>
        <v>1.1880122422022634E-2</v>
      </c>
      <c r="F184" s="19">
        <f t="shared" si="72"/>
        <v>-7364677.2496417789</v>
      </c>
      <c r="H184">
        <f>Data!E181</f>
        <v>2.8744420863889581E-2</v>
      </c>
      <c r="I184" s="19">
        <f t="shared" si="96"/>
        <v>6.6405309372522198E-4</v>
      </c>
      <c r="J184" s="19">
        <f t="shared" si="73"/>
        <v>2.5769227650925472E-2</v>
      </c>
      <c r="K184" s="19">
        <f t="shared" si="74"/>
        <v>392599.57976946334</v>
      </c>
      <c r="M184" s="19">
        <f>Data!G181</f>
        <v>3.389788435100865E-3</v>
      </c>
      <c r="N184" s="19">
        <f t="shared" si="97"/>
        <v>1.871301160995773E-4</v>
      </c>
      <c r="O184" s="19">
        <f t="shared" si="75"/>
        <v>1.3679551019663522E-2</v>
      </c>
      <c r="P184" s="21">
        <f t="shared" si="76"/>
        <v>-673275.03702636971</v>
      </c>
      <c r="R184" s="19">
        <f>Data!I181</f>
        <v>2.4149586200575751E-2</v>
      </c>
      <c r="S184" s="19">
        <f t="shared" si="98"/>
        <v>2.697542811125031E-4</v>
      </c>
      <c r="T184" s="19">
        <f t="shared" si="77"/>
        <v>1.6424198035596839E-2</v>
      </c>
      <c r="U184" s="21">
        <f t="shared" si="78"/>
        <v>3845863.8232525247</v>
      </c>
      <c r="W184" s="19">
        <f>Data!K181</f>
        <v>8.1317882718670194E-3</v>
      </c>
      <c r="X184" s="19">
        <f t="shared" si="99"/>
        <v>6.3759802663268777E-4</v>
      </c>
      <c r="Y184" s="19">
        <f t="shared" si="79"/>
        <v>2.5250703487877082E-2</v>
      </c>
      <c r="Z184" s="21">
        <f t="shared" si="80"/>
        <v>-1000579.4025890549</v>
      </c>
      <c r="AB184" s="19">
        <f>Data!M181</f>
        <v>2.491634571873632E-2</v>
      </c>
      <c r="AC184" s="20">
        <f t="shared" si="100"/>
        <v>1.9221442263993915E-4</v>
      </c>
      <c r="AD184" s="20">
        <f t="shared" si="81"/>
        <v>1.3864141612084721E-2</v>
      </c>
      <c r="AE184" s="21">
        <f t="shared" si="82"/>
        <v>2470238.4120653295</v>
      </c>
      <c r="AG184" s="19">
        <f>Data!O181</f>
        <v>6.8080250838255859E-3</v>
      </c>
      <c r="AH184" s="19">
        <f t="shared" si="101"/>
        <v>3.7837800065189007E-4</v>
      </c>
      <c r="AI184" s="19">
        <f t="shared" si="83"/>
        <v>1.9451940793964239E-2</v>
      </c>
      <c r="AJ184" s="21">
        <f t="shared" si="84"/>
        <v>255294.29248369564</v>
      </c>
      <c r="AL184" s="19">
        <f>Data!Q181</f>
        <v>3.5361128312322777E-2</v>
      </c>
      <c r="AM184" s="19">
        <f t="shared" si="102"/>
        <v>4.5694986571076079E-4</v>
      </c>
      <c r="AN184" s="19">
        <f t="shared" si="85"/>
        <v>2.137638570270383E-2</v>
      </c>
      <c r="AO184" s="21">
        <f t="shared" si="86"/>
        <v>962682.85830635414</v>
      </c>
      <c r="AQ184" s="19">
        <f>Data!S181</f>
        <v>7.5764924056212913E-4</v>
      </c>
      <c r="AR184" s="20">
        <f t="shared" si="103"/>
        <v>2.4448778459584841E-4</v>
      </c>
      <c r="AS184" s="20">
        <f t="shared" si="87"/>
        <v>1.5636105160680151E-2</v>
      </c>
      <c r="AT184" s="21">
        <f t="shared" si="88"/>
        <v>1706640.9603717455</v>
      </c>
      <c r="AV184" s="19">
        <f>Data!U181</f>
        <v>1.1395516152373565E-2</v>
      </c>
      <c r="AW184" s="19">
        <f t="shared" si="104"/>
        <v>3.7168904257722264E-4</v>
      </c>
      <c r="AX184" s="19">
        <f t="shared" si="89"/>
        <v>1.9279238641015436E-2</v>
      </c>
      <c r="AY184" s="21">
        <f t="shared" si="90"/>
        <v>-4184266.0943390238</v>
      </c>
      <c r="BA184" s="19">
        <f>Data!W181</f>
        <v>9.5256673114922086E-3</v>
      </c>
      <c r="BB184" s="19">
        <f t="shared" si="105"/>
        <v>1.807961427647359E-4</v>
      </c>
      <c r="BC184" s="19">
        <f t="shared" si="91"/>
        <v>1.3446045618126391E-2</v>
      </c>
      <c r="BD184" s="21">
        <f t="shared" si="92"/>
        <v>9067332.7195008006</v>
      </c>
      <c r="BF184" s="21">
        <f t="shared" si="93"/>
        <v>5477854.8621536857</v>
      </c>
      <c r="BH184" s="21">
        <f t="shared" si="94"/>
        <v>-477854.86215368565</v>
      </c>
    </row>
    <row r="185" spans="2:60" x14ac:dyDescent="0.2">
      <c r="B185" s="20">
        <v>181</v>
      </c>
      <c r="C185" s="24">
        <f>'Portfolio Selection'!B182</f>
        <v>-6.9563970161095395E-3</v>
      </c>
      <c r="D185" s="25">
        <f t="shared" si="95"/>
        <v>1.3281484575520668E-4</v>
      </c>
      <c r="E185" s="26">
        <f t="shared" si="71"/>
        <v>1.1524532344316912E-2</v>
      </c>
      <c r="F185" s="19">
        <f t="shared" si="72"/>
        <v>-7216841.7455823757</v>
      </c>
      <c r="H185">
        <f>Data!E182</f>
        <v>9.8685478738684152E-3</v>
      </c>
      <c r="I185" s="19">
        <f t="shared" si="96"/>
        <v>6.737844119497333E-4</v>
      </c>
      <c r="J185" s="19">
        <f t="shared" si="73"/>
        <v>2.5957357568707439E-2</v>
      </c>
      <c r="K185" s="19">
        <f t="shared" si="74"/>
        <v>384534.04826794181</v>
      </c>
      <c r="M185" s="19">
        <f>Data!G182</f>
        <v>1.5729637112595323E-4</v>
      </c>
      <c r="N185" s="19">
        <f t="shared" si="97"/>
        <v>1.7659174907168728E-4</v>
      </c>
      <c r="O185" s="19">
        <f t="shared" si="75"/>
        <v>1.3288782828825493E-2</v>
      </c>
      <c r="P185" s="21">
        <f t="shared" si="76"/>
        <v>-670060.71061906056</v>
      </c>
      <c r="R185" s="19">
        <f>Data!I182</f>
        <v>2.0715548344587679E-3</v>
      </c>
      <c r="S185" s="19">
        <f t="shared" si="98"/>
        <v>2.8856117506529527E-4</v>
      </c>
      <c r="T185" s="19">
        <f t="shared" si="77"/>
        <v>1.6987088481116925E-2</v>
      </c>
      <c r="U185" s="21">
        <f t="shared" si="78"/>
        <v>3671630.8608465092</v>
      </c>
      <c r="W185" s="19">
        <f>Data!K182</f>
        <v>-6.189638255349952E-3</v>
      </c>
      <c r="X185" s="19">
        <f t="shared" si="99"/>
        <v>6.0330970386463499E-4</v>
      </c>
      <c r="Y185" s="19">
        <f t="shared" si="79"/>
        <v>2.4562363564295579E-2</v>
      </c>
      <c r="Z185" s="21">
        <f t="shared" si="80"/>
        <v>-972281.65238966967</v>
      </c>
      <c r="AB185" s="19">
        <f>Data!M182</f>
        <v>2.5765163224127231E-2</v>
      </c>
      <c r="AC185" s="20">
        <f t="shared" si="100"/>
        <v>2.179310143200782E-4</v>
      </c>
      <c r="AD185" s="20">
        <f t="shared" si="81"/>
        <v>1.4762486725483555E-2</v>
      </c>
      <c r="AE185" s="21">
        <f t="shared" si="82"/>
        <v>2466283.9428896164</v>
      </c>
      <c r="AG185" s="19">
        <f>Data!O182</f>
        <v>-1.2447976862293543E-3</v>
      </c>
      <c r="AH185" s="19">
        <f t="shared" si="101"/>
        <v>3.5845627294529652E-4</v>
      </c>
      <c r="AI185" s="19">
        <f t="shared" si="83"/>
        <v>1.8932941476307807E-2</v>
      </c>
      <c r="AJ185" s="21">
        <f t="shared" si="84"/>
        <v>253338.24539815084</v>
      </c>
      <c r="AL185" s="19">
        <f>Data!Q182</f>
        <v>1.6974952826705417E-2</v>
      </c>
      <c r="AM185" s="19">
        <f t="shared" si="102"/>
        <v>5.0455743749934848E-4</v>
      </c>
      <c r="AN185" s="19">
        <f t="shared" si="85"/>
        <v>2.2462356009540684E-2</v>
      </c>
      <c r="AO185" s="21">
        <f t="shared" si="86"/>
        <v>934682.80624066526</v>
      </c>
      <c r="AQ185" s="19">
        <f>Data!S182</f>
        <v>-3.367798964039412E-4</v>
      </c>
      <c r="AR185" s="20">
        <f t="shared" si="103"/>
        <v>2.2985295946240095E-4</v>
      </c>
      <c r="AS185" s="20">
        <f t="shared" si="87"/>
        <v>1.5160902330085798E-2</v>
      </c>
      <c r="AT185" s="21">
        <f t="shared" si="88"/>
        <v>1703935.6960077672</v>
      </c>
      <c r="AV185" s="19">
        <f>Data!U182</f>
        <v>-7.6799449282796894E-3</v>
      </c>
      <c r="AW185" s="19">
        <f t="shared" si="104"/>
        <v>3.571791673253297E-4</v>
      </c>
      <c r="AX185" s="19">
        <f t="shared" si="89"/>
        <v>1.8899184303173767E-2</v>
      </c>
      <c r="AY185" s="21">
        <f t="shared" si="90"/>
        <v>-4046814.5333724059</v>
      </c>
      <c r="BA185" s="19">
        <f>Data!W182</f>
        <v>4.50257906565368E-3</v>
      </c>
      <c r="BB185" s="19">
        <f t="shared" si="105"/>
        <v>1.753926744626056E-4</v>
      </c>
      <c r="BC185" s="19">
        <f t="shared" si="91"/>
        <v>1.32435899386309E-2</v>
      </c>
      <c r="BD185" s="21">
        <f t="shared" si="92"/>
        <v>8992856.0771755669</v>
      </c>
      <c r="BF185" s="21">
        <f t="shared" si="93"/>
        <v>5501263.0348627064</v>
      </c>
      <c r="BH185" s="21">
        <f t="shared" si="94"/>
        <v>-501263.03486270644</v>
      </c>
    </row>
    <row r="186" spans="2:60" x14ac:dyDescent="0.2">
      <c r="B186" s="20">
        <v>182</v>
      </c>
      <c r="C186" s="24">
        <f>'Portfolio Selection'!B183</f>
        <v>-2.2713715409859218E-3</v>
      </c>
      <c r="D186" s="25">
        <f t="shared" si="95"/>
        <v>1.2774944257663853E-4</v>
      </c>
      <c r="E186" s="26">
        <f t="shared" si="71"/>
        <v>1.1302629896472703E-2</v>
      </c>
      <c r="F186" s="19">
        <f t="shared" si="72"/>
        <v>-7342848.0212677596</v>
      </c>
      <c r="H186">
        <f>Data!E183</f>
        <v>-1.1049864925895502E-2</v>
      </c>
      <c r="I186" s="19">
        <f t="shared" si="96"/>
        <v>6.3920064146107927E-4</v>
      </c>
      <c r="J186" s="19">
        <f t="shared" si="73"/>
        <v>2.5282417634812523E-2</v>
      </c>
      <c r="K186" s="19">
        <f t="shared" si="74"/>
        <v>375569.3712032992</v>
      </c>
      <c r="M186" s="19">
        <f>Data!G183</f>
        <v>-5.8396532683768218E-3</v>
      </c>
      <c r="N186" s="19">
        <f t="shared" si="97"/>
        <v>1.6599772865628817E-4</v>
      </c>
      <c r="O186" s="19">
        <f t="shared" si="75"/>
        <v>1.2884010581192805E-2</v>
      </c>
      <c r="P186" s="21">
        <f t="shared" si="76"/>
        <v>-663725.24624222703</v>
      </c>
      <c r="R186" s="19">
        <f>Data!I183</f>
        <v>1.1178518035494691E-2</v>
      </c>
      <c r="S186" s="19">
        <f t="shared" si="98"/>
        <v>2.7150498492730773E-4</v>
      </c>
      <c r="T186" s="19">
        <f t="shared" si="77"/>
        <v>1.6477408319493323E-2</v>
      </c>
      <c r="U186" s="21">
        <f t="shared" si="78"/>
        <v>3743533.4649408646</v>
      </c>
      <c r="W186" s="19">
        <f>Data!K183</f>
        <v>-7.4002617452921856E-3</v>
      </c>
      <c r="X186" s="19">
        <f t="shared" si="99"/>
        <v>5.6940981893668235E-4</v>
      </c>
      <c r="Y186" s="19">
        <f t="shared" si="79"/>
        <v>2.3862309589322707E-2</v>
      </c>
      <c r="Z186" s="21">
        <f t="shared" si="80"/>
        <v>-969416.25081888842</v>
      </c>
      <c r="AB186" s="19">
        <f>Data!M183</f>
        <v>-9.4925950343570428E-3</v>
      </c>
      <c r="AC186" s="20">
        <f t="shared" si="100"/>
        <v>2.4468577161882864E-4</v>
      </c>
      <c r="AD186" s="20">
        <f t="shared" si="81"/>
        <v>1.5642434964506922E-2</v>
      </c>
      <c r="AE186" s="21">
        <f t="shared" si="82"/>
        <v>2286945.4206667705</v>
      </c>
      <c r="AG186" s="19">
        <f>Data!O183</f>
        <v>-3.8568953115297325E-3</v>
      </c>
      <c r="AH186" s="19">
        <f t="shared" si="101"/>
        <v>3.3704186784535721E-4</v>
      </c>
      <c r="AI186" s="19">
        <f t="shared" si="83"/>
        <v>1.8358700058701247E-2</v>
      </c>
      <c r="AJ186" s="21">
        <f t="shared" si="84"/>
        <v>252659.13947791699</v>
      </c>
      <c r="AL186" s="19">
        <f>Data!Q183</f>
        <v>-2.1516981839453879E-2</v>
      </c>
      <c r="AM186" s="19">
        <f t="shared" si="102"/>
        <v>4.9157293265752002E-4</v>
      </c>
      <c r="AN186" s="19">
        <f t="shared" si="85"/>
        <v>2.2171444081464788E-2</v>
      </c>
      <c r="AO186" s="21">
        <f t="shared" si="86"/>
        <v>880889.8806412915</v>
      </c>
      <c r="AQ186" s="19">
        <f>Data!S183</f>
        <v>-1.5435718155998788E-2</v>
      </c>
      <c r="AR186" s="20">
        <f t="shared" si="103"/>
        <v>2.160685871365742E-4</v>
      </c>
      <c r="AS186" s="20">
        <f t="shared" si="87"/>
        <v>1.4699271653268205E-2</v>
      </c>
      <c r="AT186" s="21">
        <f t="shared" si="88"/>
        <v>1664587.2760919239</v>
      </c>
      <c r="AV186" s="19">
        <f>Data!U183</f>
        <v>-5.5781777619463742E-3</v>
      </c>
      <c r="AW186" s="19">
        <f t="shared" si="104"/>
        <v>3.3928731053189443E-4</v>
      </c>
      <c r="AX186" s="19">
        <f t="shared" si="89"/>
        <v>1.8419753270114518E-2</v>
      </c>
      <c r="AY186" s="21">
        <f t="shared" si="90"/>
        <v>-4061081.0047123465</v>
      </c>
      <c r="BA186" s="19">
        <f>Data!W183</f>
        <v>-5.2629790763641438E-4</v>
      </c>
      <c r="BB186" s="19">
        <f t="shared" si="105"/>
        <v>1.6608550708939701E-4</v>
      </c>
      <c r="BC186" s="19">
        <f t="shared" si="91"/>
        <v>1.2887416618135576E-2</v>
      </c>
      <c r="BD186" s="21">
        <f t="shared" si="92"/>
        <v>8915880.0032404624</v>
      </c>
      <c r="BF186" s="21">
        <f t="shared" si="93"/>
        <v>5082994.0332213081</v>
      </c>
      <c r="BH186" s="21">
        <f t="shared" si="94"/>
        <v>-82994.033221308142</v>
      </c>
    </row>
    <row r="187" spans="2:60" x14ac:dyDescent="0.2">
      <c r="B187" s="20">
        <v>183</v>
      </c>
      <c r="C187" s="24">
        <f>'Portfolio Selection'!B184</f>
        <v>1.372400231173578E-2</v>
      </c>
      <c r="D187" s="25">
        <f t="shared" si="95"/>
        <v>1.2039402374267226E-4</v>
      </c>
      <c r="E187" s="26">
        <f t="shared" si="71"/>
        <v>1.0972421052013646E-2</v>
      </c>
      <c r="F187" s="19">
        <f t="shared" si="72"/>
        <v>-7797148.8521022648</v>
      </c>
      <c r="H187">
        <f>Data!E184</f>
        <v>1.2451766363127281E-2</v>
      </c>
      <c r="I187" s="19">
        <f t="shared" si="96"/>
        <v>6.0817457386624658E-4</v>
      </c>
      <c r="J187" s="19">
        <f t="shared" si="73"/>
        <v>2.4661195710391794E-2</v>
      </c>
      <c r="K187" s="19">
        <f t="shared" si="74"/>
        <v>385902.27055821934</v>
      </c>
      <c r="M187" s="19">
        <f>Data!G184</f>
        <v>3.9581908488028569E-4</v>
      </c>
      <c r="N187" s="19">
        <f t="shared" si="97"/>
        <v>1.5808395795460271E-4</v>
      </c>
      <c r="O187" s="19">
        <f t="shared" si="75"/>
        <v>1.2573144314554046E-2</v>
      </c>
      <c r="P187" s="21">
        <f t="shared" si="76"/>
        <v>-670328.31177265558</v>
      </c>
      <c r="R187" s="19">
        <f>Data!I184</f>
        <v>-1.0252662067183076E-2</v>
      </c>
      <c r="S187" s="19">
        <f t="shared" si="98"/>
        <v>2.6271224175986209E-4</v>
      </c>
      <c r="T187" s="19">
        <f t="shared" si="77"/>
        <v>1.6208400345495606E-2</v>
      </c>
      <c r="U187" s="21">
        <f t="shared" si="78"/>
        <v>3574139.5592956915</v>
      </c>
      <c r="W187" s="19">
        <f>Data!K184</f>
        <v>1.8206871427369334E-2</v>
      </c>
      <c r="X187" s="19">
        <f t="shared" si="99"/>
        <v>5.385310622344115E-4</v>
      </c>
      <c r="Y187" s="19">
        <f t="shared" si="79"/>
        <v>2.3206272045169417E-2</v>
      </c>
      <c r="Z187" s="21">
        <f t="shared" si="80"/>
        <v>-1023379.9670229965</v>
      </c>
      <c r="AB187" s="19">
        <f>Data!M184</f>
        <v>-8.1031496316128753E-3</v>
      </c>
      <c r="AC187" s="20">
        <f t="shared" si="100"/>
        <v>2.3541118695087691E-4</v>
      </c>
      <c r="AD187" s="20">
        <f t="shared" si="81"/>
        <v>1.5343115294844034E-2</v>
      </c>
      <c r="AE187" s="21">
        <f t="shared" si="82"/>
        <v>2292947.3253244613</v>
      </c>
      <c r="AG187" s="19">
        <f>Data!O184</f>
        <v>5.7798273290214459E-3</v>
      </c>
      <c r="AH187" s="19">
        <f t="shared" si="101"/>
        <v>3.1771189426128176E-4</v>
      </c>
      <c r="AI187" s="19">
        <f t="shared" si="83"/>
        <v>1.7824474585840723E-2</v>
      </c>
      <c r="AJ187" s="21">
        <f t="shared" si="84"/>
        <v>255173.24029628225</v>
      </c>
      <c r="AL187" s="19">
        <f>Data!Q184</f>
        <v>-2.025363503866829E-3</v>
      </c>
      <c r="AM187" s="19">
        <f t="shared" si="102"/>
        <v>4.8985738714683218E-4</v>
      </c>
      <c r="AN187" s="19">
        <f t="shared" si="85"/>
        <v>2.2132722090760372E-2</v>
      </c>
      <c r="AO187" s="21">
        <f t="shared" si="86"/>
        <v>908281.13486530317</v>
      </c>
      <c r="AQ187" s="19">
        <f>Data!S184</f>
        <v>1.4425546185699297E-2</v>
      </c>
      <c r="AR187" s="20">
        <f t="shared" si="103"/>
        <v>2.1740015560786559E-4</v>
      </c>
      <c r="AS187" s="20">
        <f t="shared" si="87"/>
        <v>1.4744495773266225E-2</v>
      </c>
      <c r="AT187" s="21">
        <f t="shared" si="88"/>
        <v>1742238.847613977</v>
      </c>
      <c r="AV187" s="19">
        <f>Data!U184</f>
        <v>4.6019139778536626E-3</v>
      </c>
      <c r="AW187" s="19">
        <f t="shared" si="104"/>
        <v>3.2079703592861311E-4</v>
      </c>
      <c r="AX187" s="19">
        <f t="shared" si="89"/>
        <v>1.7910807796652085E-2</v>
      </c>
      <c r="AY187" s="21">
        <f t="shared" si="90"/>
        <v>-4138219.9116440513</v>
      </c>
      <c r="BA187" s="19">
        <f>Data!W184</f>
        <v>8.0257409515116177E-3</v>
      </c>
      <c r="BB187" s="19">
        <f t="shared" si="105"/>
        <v>1.5613699603328813E-4</v>
      </c>
      <c r="BC187" s="19">
        <f t="shared" si="91"/>
        <v>1.249547902376248E-2</v>
      </c>
      <c r="BD187" s="21">
        <f t="shared" si="92"/>
        <v>9053962.7144115418</v>
      </c>
      <c r="BF187" s="21">
        <f t="shared" si="93"/>
        <v>4583568.0498235086</v>
      </c>
      <c r="BH187" s="21">
        <f t="shared" si="94"/>
        <v>416431.9501764914</v>
      </c>
    </row>
    <row r="188" spans="2:60" x14ac:dyDescent="0.2">
      <c r="B188" s="20">
        <v>184</v>
      </c>
      <c r="C188" s="24">
        <f>'Portfolio Selection'!B185</f>
        <v>1.6936305852922294E-2</v>
      </c>
      <c r="D188" s="25">
        <f t="shared" si="95"/>
        <v>1.2447127668526367E-4</v>
      </c>
      <c r="E188" s="26">
        <f t="shared" si="71"/>
        <v>1.1156669605454115E-2</v>
      </c>
      <c r="F188" s="19">
        <f t="shared" si="72"/>
        <v>-7880787.7622054117</v>
      </c>
      <c r="H188">
        <f>Data!E185</f>
        <v>3.0354127232247313E-2</v>
      </c>
      <c r="I188" s="19">
        <f t="shared" si="96"/>
        <v>5.8098688856798625E-4</v>
      </c>
      <c r="J188" s="19">
        <f t="shared" si="73"/>
        <v>2.4103669607924563E-2</v>
      </c>
      <c r="K188" s="19">
        <f t="shared" si="74"/>
        <v>394177.64843538101</v>
      </c>
      <c r="M188" s="19">
        <f>Data!G185</f>
        <v>1.9972969596958868E-2</v>
      </c>
      <c r="N188" s="19">
        <f t="shared" si="97"/>
        <v>1.4860832084220388E-4</v>
      </c>
      <c r="O188" s="19">
        <f t="shared" si="75"/>
        <v>1.2190501254755846E-2</v>
      </c>
      <c r="P188" s="21">
        <f t="shared" si="76"/>
        <v>-692218.08688279346</v>
      </c>
      <c r="R188" s="19">
        <f>Data!I185</f>
        <v>-5.7826646482407535E-3</v>
      </c>
      <c r="S188" s="19">
        <f t="shared" si="98"/>
        <v>2.5325653202210166E-4</v>
      </c>
      <c r="T188" s="19">
        <f t="shared" si="77"/>
        <v>1.5914035692498042E-2</v>
      </c>
      <c r="U188" s="21">
        <f t="shared" si="78"/>
        <v>3608921.5510286125</v>
      </c>
      <c r="W188" s="19">
        <f>Data!K185</f>
        <v>-3.4608605865834676E-3</v>
      </c>
      <c r="X188" s="19">
        <f t="shared" si="99"/>
        <v>5.2610860853071232E-4</v>
      </c>
      <c r="Y188" s="19">
        <f t="shared" si="79"/>
        <v>2.2937057538636299E-2</v>
      </c>
      <c r="Z188" s="21">
        <f t="shared" si="80"/>
        <v>-977266.04388071795</v>
      </c>
      <c r="AB188" s="19">
        <f>Data!M185</f>
        <v>1.1764830029497372E-2</v>
      </c>
      <c r="AC188" s="20">
        <f t="shared" si="100"/>
        <v>2.2522617777096275E-4</v>
      </c>
      <c r="AD188" s="20">
        <f t="shared" si="81"/>
        <v>1.50075373653029E-2</v>
      </c>
      <c r="AE188" s="21">
        <f t="shared" si="82"/>
        <v>2392983.9840788222</v>
      </c>
      <c r="AG188" s="19">
        <f>Data!O185</f>
        <v>4.0600451434023915E-3</v>
      </c>
      <c r="AH188" s="19">
        <f t="shared" si="101"/>
        <v>3.0065356484280307E-4</v>
      </c>
      <c r="AI188" s="19">
        <f t="shared" si="83"/>
        <v>1.7339364603202824E-2</v>
      </c>
      <c r="AJ188" s="21">
        <f t="shared" si="84"/>
        <v>254749.26686735795</v>
      </c>
      <c r="AL188" s="19">
        <f>Data!Q185</f>
        <v>1.4091863200893026E-2</v>
      </c>
      <c r="AM188" s="19">
        <f t="shared" si="102"/>
        <v>4.6071206975738997E-4</v>
      </c>
      <c r="AN188" s="19">
        <f t="shared" si="85"/>
        <v>2.1464204382119313E-2</v>
      </c>
      <c r="AO188" s="21">
        <f t="shared" si="86"/>
        <v>931592.13439117535</v>
      </c>
      <c r="AQ188" s="19">
        <f>Data!S185</f>
        <v>9.3909943457854469E-3</v>
      </c>
      <c r="AR188" s="20">
        <f t="shared" si="103"/>
        <v>2.1684192923673826E-4</v>
      </c>
      <c r="AS188" s="20">
        <f t="shared" si="87"/>
        <v>1.4725553613930386E-2</v>
      </c>
      <c r="AT188" s="21">
        <f t="shared" si="88"/>
        <v>1729199.0926680893</v>
      </c>
      <c r="AV188" s="19">
        <f>Data!U185</f>
        <v>2.2218564288755929E-2</v>
      </c>
      <c r="AW188" s="19">
        <f t="shared" si="104"/>
        <v>3.0281987050847023E-4</v>
      </c>
      <c r="AX188" s="19">
        <f t="shared" si="89"/>
        <v>1.7401720331865763E-2</v>
      </c>
      <c r="AY188" s="21">
        <f t="shared" si="90"/>
        <v>-4278761.979955514</v>
      </c>
      <c r="BA188" s="19">
        <f>Data!W185</f>
        <v>9.4748902597089884E-3</v>
      </c>
      <c r="BB188" s="19">
        <f t="shared" si="105"/>
        <v>1.5063352734053705E-4</v>
      </c>
      <c r="BC188" s="19">
        <f t="shared" si="91"/>
        <v>1.227328510793003E-2</v>
      </c>
      <c r="BD188" s="21">
        <f t="shared" si="92"/>
        <v>9080179.5874162931</v>
      </c>
      <c r="BF188" s="21">
        <f t="shared" si="93"/>
        <v>4562769.3919612942</v>
      </c>
      <c r="BH188" s="21">
        <f t="shared" si="94"/>
        <v>437230.60803870577</v>
      </c>
    </row>
    <row r="189" spans="2:60" x14ac:dyDescent="0.2">
      <c r="B189" s="20">
        <v>185</v>
      </c>
      <c r="C189" s="24">
        <f>'Portfolio Selection'!B186</f>
        <v>4.7386292746690959E-3</v>
      </c>
      <c r="D189" s="25">
        <f t="shared" si="95"/>
        <v>1.3421330744077168E-4</v>
      </c>
      <c r="E189" s="26">
        <f t="shared" si="71"/>
        <v>1.1585046717245973E-2</v>
      </c>
      <c r="F189" s="19">
        <f t="shared" si="72"/>
        <v>-7533736.3275495851</v>
      </c>
      <c r="H189">
        <f>Data!E186</f>
        <v>2.9239836674001207E-2</v>
      </c>
      <c r="I189" s="19">
        <f t="shared" si="96"/>
        <v>6.0141005765579456E-4</v>
      </c>
      <c r="J189" s="19">
        <f t="shared" si="73"/>
        <v>2.4523663218528235E-2</v>
      </c>
      <c r="K189" s="19">
        <f t="shared" si="74"/>
        <v>393442.6462636342</v>
      </c>
      <c r="M189" s="19">
        <f>Data!G186</f>
        <v>-3.1066340131689313E-3</v>
      </c>
      <c r="N189" s="19">
        <f t="shared" si="97"/>
        <v>1.6362699246293423E-4</v>
      </c>
      <c r="O189" s="19">
        <f t="shared" si="75"/>
        <v>1.2791676686929444E-2</v>
      </c>
      <c r="P189" s="21">
        <f t="shared" si="76"/>
        <v>-666591.13778273948</v>
      </c>
      <c r="R189" s="19">
        <f>Data!I186</f>
        <v>1.6601372911565629E-3</v>
      </c>
      <c r="S189" s="19">
        <f t="shared" si="98"/>
        <v>2.4006749272681636E-4</v>
      </c>
      <c r="T189" s="19">
        <f t="shared" si="77"/>
        <v>1.5494111550095939E-2</v>
      </c>
      <c r="U189" s="21">
        <f t="shared" si="78"/>
        <v>3669718.1929337103</v>
      </c>
      <c r="W189" s="19">
        <f>Data!K186</f>
        <v>2.0587895850388473E-2</v>
      </c>
      <c r="X189" s="19">
        <f t="shared" si="99"/>
        <v>4.9526074537885561E-4</v>
      </c>
      <c r="Y189" s="19">
        <f t="shared" si="79"/>
        <v>2.2254454506432091E-2</v>
      </c>
      <c r="Z189" s="21">
        <f t="shared" si="80"/>
        <v>-1030308.3369228269</v>
      </c>
      <c r="AB189" s="19">
        <f>Data!M186</f>
        <v>7.2833117049385838E-3</v>
      </c>
      <c r="AC189" s="20">
        <f t="shared" si="100"/>
        <v>2.2001728064208277E-4</v>
      </c>
      <c r="AD189" s="20">
        <f t="shared" si="81"/>
        <v>1.4832979493078347E-2</v>
      </c>
      <c r="AE189" s="21">
        <f t="shared" si="82"/>
        <v>2370651.5799846374</v>
      </c>
      <c r="AG189" s="19">
        <f>Data!O186</f>
        <v>-4.512115893246002E-3</v>
      </c>
      <c r="AH189" s="19">
        <f t="shared" si="101"/>
        <v>2.8360338894622278E-4</v>
      </c>
      <c r="AI189" s="19">
        <f t="shared" si="83"/>
        <v>1.6840528167080236E-2</v>
      </c>
      <c r="AJ189" s="21">
        <f t="shared" si="84"/>
        <v>252386.97268460266</v>
      </c>
      <c r="AL189" s="19">
        <f>Data!Q186</f>
        <v>-2.4280379986926118E-2</v>
      </c>
      <c r="AM189" s="19">
        <f t="shared" si="102"/>
        <v>4.4498418208030753E-4</v>
      </c>
      <c r="AN189" s="19">
        <f t="shared" si="85"/>
        <v>2.1094648185743879E-2</v>
      </c>
      <c r="AO189" s="21">
        <f t="shared" si="86"/>
        <v>875263.77029709751</v>
      </c>
      <c r="AQ189" s="19">
        <f>Data!S186</f>
        <v>-5.4394748645433125E-3</v>
      </c>
      <c r="AR189" s="20">
        <f t="shared" si="103"/>
        <v>2.0912285997068842E-4</v>
      </c>
      <c r="AS189" s="20">
        <f t="shared" si="87"/>
        <v>1.4461080871452467E-2</v>
      </c>
      <c r="AT189" s="21">
        <f t="shared" si="88"/>
        <v>1690386.8660167397</v>
      </c>
      <c r="AV189" s="19">
        <f>Data!U186</f>
        <v>2.9572483429082647E-3</v>
      </c>
      <c r="AW189" s="19">
        <f t="shared" si="104"/>
        <v>3.1427055422117683E-4</v>
      </c>
      <c r="AX189" s="19">
        <f t="shared" si="89"/>
        <v>1.7727677631917182E-2</v>
      </c>
      <c r="AY189" s="21">
        <f t="shared" si="90"/>
        <v>-4125801.0365395336</v>
      </c>
      <c r="BA189" s="19">
        <f>Data!W186</f>
        <v>3.1782040649225656E-3</v>
      </c>
      <c r="BB189" s="19">
        <f t="shared" si="105"/>
        <v>1.4698192842611653E-4</v>
      </c>
      <c r="BC189" s="19">
        <f t="shared" si="91"/>
        <v>1.2123610370929797E-2</v>
      </c>
      <c r="BD189" s="21">
        <f t="shared" si="92"/>
        <v>8977123.7420052886</v>
      </c>
      <c r="BF189" s="21">
        <f t="shared" si="93"/>
        <v>4872536.931391025</v>
      </c>
      <c r="BH189" s="21">
        <f t="shared" si="94"/>
        <v>127463.06860897504</v>
      </c>
    </row>
    <row r="190" spans="2:60" x14ac:dyDescent="0.2">
      <c r="B190" s="20">
        <v>186</v>
      </c>
      <c r="C190" s="24">
        <f>'Portfolio Selection'!B187</f>
        <v>3.0345145097963916E-3</v>
      </c>
      <c r="D190" s="25">
        <f t="shared" si="95"/>
        <v>1.2750778543849044E-4</v>
      </c>
      <c r="E190" s="26">
        <f t="shared" si="71"/>
        <v>1.1291934530384528E-2</v>
      </c>
      <c r="F190" s="19">
        <f t="shared" si="72"/>
        <v>-7489832.2283048676</v>
      </c>
      <c r="H190">
        <f>Data!E187</f>
        <v>2.3479379260769682E-2</v>
      </c>
      <c r="I190" s="19">
        <f t="shared" si="96"/>
        <v>6.1662353711978285E-4</v>
      </c>
      <c r="J190" s="19">
        <f t="shared" si="73"/>
        <v>2.4831905628037949E-2</v>
      </c>
      <c r="K190" s="19">
        <f t="shared" si="74"/>
        <v>390735.62285579776</v>
      </c>
      <c r="M190" s="19">
        <f>Data!G187</f>
        <v>-1.5564718422291396E-4</v>
      </c>
      <c r="N190" s="19">
        <f t="shared" si="97"/>
        <v>1.5438844340866486E-4</v>
      </c>
      <c r="O190" s="19">
        <f t="shared" si="75"/>
        <v>1.2425314620107809E-2</v>
      </c>
      <c r="P190" s="21">
        <f t="shared" si="76"/>
        <v>-669728.82832647709</v>
      </c>
      <c r="R190" s="19">
        <f>Data!I187</f>
        <v>3.0309673065922081E-3</v>
      </c>
      <c r="S190" s="19">
        <f t="shared" si="98"/>
        <v>2.2582880651273666E-4</v>
      </c>
      <c r="T190" s="19">
        <f t="shared" si="77"/>
        <v>1.5027601489018022E-2</v>
      </c>
      <c r="U190" s="21">
        <f t="shared" si="78"/>
        <v>3681934.8892611661</v>
      </c>
      <c r="W190" s="19">
        <f>Data!K187</f>
        <v>4.1518068567318774E-3</v>
      </c>
      <c r="X190" s="19">
        <f t="shared" si="99"/>
        <v>4.9097678798891084E-4</v>
      </c>
      <c r="Y190" s="19">
        <f t="shared" si="79"/>
        <v>2.2157996028271846E-2</v>
      </c>
      <c r="Z190" s="21">
        <f t="shared" si="80"/>
        <v>-993940.76650768542</v>
      </c>
      <c r="AB190" s="19">
        <f>Data!M187</f>
        <v>7.9509352760010442E-3</v>
      </c>
      <c r="AC190" s="20">
        <f t="shared" si="100"/>
        <v>2.0999904156703551E-4</v>
      </c>
      <c r="AD190" s="20">
        <f t="shared" si="81"/>
        <v>1.4491343677072719E-2</v>
      </c>
      <c r="AE190" s="21">
        <f t="shared" si="82"/>
        <v>2375046.7803456662</v>
      </c>
      <c r="AG190" s="19">
        <f>Data!O187</f>
        <v>3.6115323637142278E-3</v>
      </c>
      <c r="AH190" s="19">
        <f t="shared" si="101"/>
        <v>2.6780873699949439E-4</v>
      </c>
      <c r="AI190" s="19">
        <f t="shared" si="83"/>
        <v>1.6364862877503567E-2</v>
      </c>
      <c r="AJ190" s="21">
        <f t="shared" si="84"/>
        <v>254685.92051131345</v>
      </c>
      <c r="AL190" s="19">
        <f>Data!Q187</f>
        <v>-5.1335009513151716E-3</v>
      </c>
      <c r="AM190" s="19">
        <f t="shared" si="102"/>
        <v>4.5365734229406039E-4</v>
      </c>
      <c r="AN190" s="19">
        <f t="shared" si="85"/>
        <v>2.1299233373388359E-2</v>
      </c>
      <c r="AO190" s="21">
        <f t="shared" si="86"/>
        <v>903622.03567186429</v>
      </c>
      <c r="AQ190" s="19">
        <f>Data!S187</f>
        <v>4.6044481094715383E-3</v>
      </c>
      <c r="AR190" s="20">
        <f t="shared" si="103"/>
        <v>1.9835076158056703E-4</v>
      </c>
      <c r="AS190" s="20">
        <f t="shared" si="87"/>
        <v>1.4083705534431164E-2</v>
      </c>
      <c r="AT190" s="21">
        <f t="shared" si="88"/>
        <v>1717301.3918122018</v>
      </c>
      <c r="AV190" s="19">
        <f>Data!U187</f>
        <v>6.668239889504855E-4</v>
      </c>
      <c r="AW190" s="19">
        <f t="shared" si="104"/>
        <v>2.959390400336042E-4</v>
      </c>
      <c r="AX190" s="19">
        <f t="shared" si="89"/>
        <v>1.7202878829823926E-2</v>
      </c>
      <c r="AY190" s="21">
        <f t="shared" si="90"/>
        <v>-4108154.7965403846</v>
      </c>
      <c r="BA190" s="19">
        <f>Data!W187</f>
        <v>1.6248517781089818E-3</v>
      </c>
      <c r="BB190" s="19">
        <f t="shared" si="105"/>
        <v>1.3876907158524697E-4</v>
      </c>
      <c r="BC190" s="19">
        <f t="shared" si="91"/>
        <v>1.1780028505281596E-2</v>
      </c>
      <c r="BD190" s="21">
        <f t="shared" si="92"/>
        <v>8952015.4067737367</v>
      </c>
      <c r="BF190" s="21">
        <f t="shared" si="93"/>
        <v>5013685.4275523312</v>
      </c>
      <c r="BH190" s="21">
        <f t="shared" si="94"/>
        <v>-13685.427552331239</v>
      </c>
    </row>
    <row r="191" spans="2:60" x14ac:dyDescent="0.2">
      <c r="B191" s="20">
        <v>187</v>
      </c>
      <c r="C191" s="24">
        <f>'Portfolio Selection'!B188</f>
        <v>6.8773894211255505E-3</v>
      </c>
      <c r="D191" s="25">
        <f t="shared" si="95"/>
        <v>1.2040981501079089E-4</v>
      </c>
      <c r="E191" s="26">
        <f t="shared" si="71"/>
        <v>1.0973140617470957E-2</v>
      </c>
      <c r="F191" s="19">
        <f t="shared" si="72"/>
        <v>-7601868.3050443884</v>
      </c>
      <c r="H191">
        <f>Data!E188</f>
        <v>1.9319561804270835E-3</v>
      </c>
      <c r="I191" s="19">
        <f t="shared" si="96"/>
        <v>6.1270299992085956E-4</v>
      </c>
      <c r="J191" s="19">
        <f t="shared" si="73"/>
        <v>2.4752838219502415E-2</v>
      </c>
      <c r="K191" s="19">
        <f t="shared" si="74"/>
        <v>381219.81348085502</v>
      </c>
      <c r="M191" s="19">
        <f>Data!G188</f>
        <v>-3.8905210627094509E-4</v>
      </c>
      <c r="N191" s="19">
        <f t="shared" si="97"/>
        <v>1.4512659036690234E-4</v>
      </c>
      <c r="O191" s="19">
        <f t="shared" si="75"/>
        <v>1.2046849810921623E-2</v>
      </c>
      <c r="P191" s="21">
        <f t="shared" si="76"/>
        <v>-669459.54114511376</v>
      </c>
      <c r="R191" s="19">
        <f>Data!I188</f>
        <v>-7.8937999110146144E-3</v>
      </c>
      <c r="S191" s="19">
        <f t="shared" si="98"/>
        <v>2.1283028389079028E-4</v>
      </c>
      <c r="T191" s="19">
        <f t="shared" si="77"/>
        <v>1.458870398256097E-2</v>
      </c>
      <c r="U191" s="21">
        <f t="shared" si="78"/>
        <v>3585957.6968380446</v>
      </c>
      <c r="W191" s="19">
        <f>Data!K188</f>
        <v>1.4211186453775703E-2</v>
      </c>
      <c r="X191" s="19">
        <f t="shared" si="99"/>
        <v>4.6255243072011249E-4</v>
      </c>
      <c r="Y191" s="19">
        <f t="shared" si="79"/>
        <v>2.1507032122543374E-2</v>
      </c>
      <c r="Z191" s="21">
        <f t="shared" si="80"/>
        <v>-1017277.2588438995</v>
      </c>
      <c r="AB191" s="19">
        <f>Data!M188</f>
        <v>1.3586163827779123E-2</v>
      </c>
      <c r="AC191" s="20">
        <f t="shared" si="100"/>
        <v>2.0119214137880284E-4</v>
      </c>
      <c r="AD191" s="20">
        <f t="shared" si="81"/>
        <v>1.4184221564076149E-2</v>
      </c>
      <c r="AE191" s="21">
        <f t="shared" si="82"/>
        <v>2406243.4702390619</v>
      </c>
      <c r="AG191" s="19">
        <f>Data!O188</f>
        <v>-4.1767386965123263E-3</v>
      </c>
      <c r="AH191" s="19">
        <f t="shared" si="101"/>
        <v>2.5252280274037404E-4</v>
      </c>
      <c r="AI191" s="19">
        <f t="shared" si="83"/>
        <v>1.5890966073224561E-2</v>
      </c>
      <c r="AJ191" s="21">
        <f t="shared" si="84"/>
        <v>252410.94297925735</v>
      </c>
      <c r="AL191" s="19">
        <f>Data!Q188</f>
        <v>2.7913471213539535E-2</v>
      </c>
      <c r="AM191" s="19">
        <f t="shared" si="102"/>
        <v>4.2801907167744601E-4</v>
      </c>
      <c r="AN191" s="19">
        <f t="shared" si="85"/>
        <v>2.0688621792604892E-2</v>
      </c>
      <c r="AO191" s="21">
        <f t="shared" si="86"/>
        <v>953178.31658316986</v>
      </c>
      <c r="AQ191" s="19">
        <f>Data!S188</f>
        <v>8.3800527166218194E-5</v>
      </c>
      <c r="AR191" s="20">
        <f t="shared" si="103"/>
        <v>1.8772177242930193E-4</v>
      </c>
      <c r="AS191" s="20">
        <f t="shared" si="87"/>
        <v>1.3701159528642162E-2</v>
      </c>
      <c r="AT191" s="21">
        <f t="shared" si="88"/>
        <v>1705020.1939376947</v>
      </c>
      <c r="AV191" s="19">
        <f>Data!U188</f>
        <v>8.3418933290308143E-3</v>
      </c>
      <c r="AW191" s="19">
        <f t="shared" si="104"/>
        <v>2.7820937688552232E-4</v>
      </c>
      <c r="AX191" s="19">
        <f t="shared" si="89"/>
        <v>1.6679609614302197E-2</v>
      </c>
      <c r="AY191" s="21">
        <f t="shared" si="90"/>
        <v>-4171732.5434519164</v>
      </c>
      <c r="BA191" s="19">
        <f>Data!W188</f>
        <v>1.1474826894306424E-3</v>
      </c>
      <c r="BB191" s="19">
        <f t="shared" si="105"/>
        <v>1.3060133588818157E-4</v>
      </c>
      <c r="BC191" s="19">
        <f t="shared" si="91"/>
        <v>1.1428094149427611E-2</v>
      </c>
      <c r="BD191" s="21">
        <f t="shared" si="92"/>
        <v>8944430.6222470943</v>
      </c>
      <c r="BF191" s="21">
        <f t="shared" si="93"/>
        <v>4768123.4078198597</v>
      </c>
      <c r="BH191" s="21">
        <f t="shared" si="94"/>
        <v>231876.59218014032</v>
      </c>
    </row>
    <row r="192" spans="2:60" x14ac:dyDescent="0.2">
      <c r="B192" s="20">
        <v>188</v>
      </c>
      <c r="C192" s="24">
        <f>'Portfolio Selection'!B189</f>
        <v>4.3368731042714385E-3</v>
      </c>
      <c r="D192" s="25">
        <f t="shared" si="95"/>
        <v>1.1602313522513202E-4</v>
      </c>
      <c r="E192" s="26">
        <f t="shared" si="71"/>
        <v>1.0771403586586662E-2</v>
      </c>
      <c r="F192" s="19">
        <f t="shared" si="72"/>
        <v>-7531733.0970086586</v>
      </c>
      <c r="H192">
        <f>Data!E189</f>
        <v>-9.6973231916628166E-3</v>
      </c>
      <c r="I192" s="19">
        <f t="shared" si="96"/>
        <v>5.7616476720659339E-4</v>
      </c>
      <c r="J192" s="19">
        <f t="shared" si="73"/>
        <v>2.4003432404691487E-2</v>
      </c>
      <c r="K192" s="19">
        <f t="shared" si="74"/>
        <v>375932.02050002513</v>
      </c>
      <c r="M192" s="19">
        <f>Data!G189</f>
        <v>7.0045965716686591E-4</v>
      </c>
      <c r="N192" s="19">
        <f t="shared" si="97"/>
        <v>1.3642807663737181E-4</v>
      </c>
      <c r="O192" s="19">
        <f t="shared" si="75"/>
        <v>1.1680243004208937E-2</v>
      </c>
      <c r="P192" s="21">
        <f t="shared" si="76"/>
        <v>-670716.38419901172</v>
      </c>
      <c r="R192" s="19">
        <f>Data!I189</f>
        <v>-4.5702389342196928E-3</v>
      </c>
      <c r="S192" s="19">
        <f t="shared" si="98"/>
        <v>2.0379919147945093E-4</v>
      </c>
      <c r="T192" s="19">
        <f t="shared" si="77"/>
        <v>1.4275825422001032E-2</v>
      </c>
      <c r="U192" s="21">
        <f t="shared" si="78"/>
        <v>3614507.4911235245</v>
      </c>
      <c r="W192" s="19">
        <f>Data!K189</f>
        <v>-8.9519836803058656E-3</v>
      </c>
      <c r="X192" s="19">
        <f t="shared" si="99"/>
        <v>4.4691675410234443E-4</v>
      </c>
      <c r="Y192" s="19">
        <f t="shared" si="79"/>
        <v>2.1140405722273742E-2</v>
      </c>
      <c r="Z192" s="21">
        <f t="shared" si="80"/>
        <v>-963829.5353061452</v>
      </c>
      <c r="AB192" s="19">
        <f>Data!M189</f>
        <v>-2.2262999327181374E-2</v>
      </c>
      <c r="AC192" s="20">
        <f t="shared" si="100"/>
        <v>2.0019564374938991E-4</v>
      </c>
      <c r="AD192" s="20">
        <f t="shared" si="81"/>
        <v>1.4149050984055075E-2</v>
      </c>
      <c r="AE192" s="21">
        <f t="shared" si="82"/>
        <v>2213246.834642115</v>
      </c>
      <c r="AG192" s="19">
        <f>Data!O189</f>
        <v>4.5143716245859391E-3</v>
      </c>
      <c r="AH192" s="19">
        <f t="shared" si="101"/>
        <v>2.3841814334428819E-4</v>
      </c>
      <c r="AI192" s="19">
        <f t="shared" si="83"/>
        <v>1.544079477696301E-2</v>
      </c>
      <c r="AJ192" s="21">
        <f t="shared" si="84"/>
        <v>255023.16551028137</v>
      </c>
      <c r="AL192" s="19">
        <f>Data!Q189</f>
        <v>-3.8260214513287608E-2</v>
      </c>
      <c r="AM192" s="19">
        <f t="shared" si="102"/>
        <v>4.4908763988814527E-4</v>
      </c>
      <c r="AN192" s="19">
        <f t="shared" si="85"/>
        <v>2.1191687990534055E-2</v>
      </c>
      <c r="AO192" s="21">
        <f t="shared" si="86"/>
        <v>854870.37131991563</v>
      </c>
      <c r="AQ192" s="19">
        <f>Data!S189</f>
        <v>-2.3414822925320626E-3</v>
      </c>
      <c r="AR192" s="20">
        <f t="shared" si="103"/>
        <v>1.76458887435245E-4</v>
      </c>
      <c r="AS192" s="20">
        <f t="shared" si="87"/>
        <v>1.3283782873686433E-2</v>
      </c>
      <c r="AT192" s="21">
        <f t="shared" si="88"/>
        <v>1698038.4309404127</v>
      </c>
      <c r="AV192" s="19">
        <f>Data!U189</f>
        <v>-4.2570221735836649E-3</v>
      </c>
      <c r="AW192" s="19">
        <f t="shared" si="104"/>
        <v>2.6569204533116671E-4</v>
      </c>
      <c r="AX192" s="19">
        <f t="shared" si="89"/>
        <v>1.630006274009909E-2</v>
      </c>
      <c r="AY192" s="21">
        <f t="shared" si="90"/>
        <v>-4066823.4063564106</v>
      </c>
      <c r="BA192" s="19">
        <f>Data!W189</f>
        <v>-1.9793592253704905E-3</v>
      </c>
      <c r="BB192" s="19">
        <f t="shared" si="105"/>
        <v>1.2284425872624325E-4</v>
      </c>
      <c r="BC192" s="19">
        <f t="shared" si="91"/>
        <v>1.1083512923538423E-2</v>
      </c>
      <c r="BD192" s="21">
        <f t="shared" si="92"/>
        <v>8888036.6996932961</v>
      </c>
      <c r="BF192" s="21">
        <f t="shared" si="93"/>
        <v>4666552.5908593433</v>
      </c>
      <c r="BH192" s="21">
        <f t="shared" si="94"/>
        <v>333447.4091406567</v>
      </c>
    </row>
    <row r="193" spans="2:60" x14ac:dyDescent="0.2">
      <c r="B193" s="20">
        <v>189</v>
      </c>
      <c r="C193" s="24">
        <f>'Portfolio Selection'!B190</f>
        <v>-7.6858365283068164E-3</v>
      </c>
      <c r="D193" s="25">
        <f t="shared" si="95"/>
        <v>1.1019025521097727E-4</v>
      </c>
      <c r="E193" s="26">
        <f t="shared" si="71"/>
        <v>1.049715462451503E-2</v>
      </c>
      <c r="F193" s="19">
        <f t="shared" si="72"/>
        <v>-7176608.541930031</v>
      </c>
      <c r="H193">
        <f>Data!E190</f>
        <v>-1.4395010660351159E-2</v>
      </c>
      <c r="I193" s="19">
        <f t="shared" si="96"/>
        <v>5.472371657992115E-4</v>
      </c>
      <c r="J193" s="19">
        <f t="shared" si="73"/>
        <v>2.3393100816249467E-2</v>
      </c>
      <c r="K193" s="19">
        <f t="shared" si="74"/>
        <v>373613.56729002378</v>
      </c>
      <c r="M193" s="19">
        <f>Data!G190</f>
        <v>-7.1030899417145327E-3</v>
      </c>
      <c r="N193" s="19">
        <f t="shared" si="97"/>
        <v>1.282718306630086E-4</v>
      </c>
      <c r="O193" s="19">
        <f t="shared" si="75"/>
        <v>1.1325715459210893E-2</v>
      </c>
      <c r="P193" s="21">
        <f t="shared" si="76"/>
        <v>-661356.12380918546</v>
      </c>
      <c r="R193" s="19">
        <f>Data!I190</f>
        <v>-9.7465940451217838E-3</v>
      </c>
      <c r="S193" s="19">
        <f t="shared" si="98"/>
        <v>1.9282446502563529E-4</v>
      </c>
      <c r="T193" s="19">
        <f t="shared" si="77"/>
        <v>1.3886124910342528E-2</v>
      </c>
      <c r="U193" s="21">
        <f t="shared" si="78"/>
        <v>3565179.6660697581</v>
      </c>
      <c r="W193" s="19">
        <f>Data!K190</f>
        <v>-1.054606314414544E-2</v>
      </c>
      <c r="X193" s="19">
        <f t="shared" si="99"/>
        <v>4.2491002956495153E-4</v>
      </c>
      <c r="Y193" s="19">
        <f t="shared" si="79"/>
        <v>2.0613345909020968E-2</v>
      </c>
      <c r="Z193" s="21">
        <f t="shared" si="80"/>
        <v>-959483.629239036</v>
      </c>
      <c r="AB193" s="19">
        <f>Data!M190</f>
        <v>-5.0965270722905564E-3</v>
      </c>
      <c r="AC193" s="20">
        <f t="shared" si="100"/>
        <v>2.1792237346695122E-4</v>
      </c>
      <c r="AD193" s="20">
        <f t="shared" si="81"/>
        <v>1.4762194060062725E-2</v>
      </c>
      <c r="AE193" s="21">
        <f t="shared" si="82"/>
        <v>2306891.4221400903</v>
      </c>
      <c r="AG193" s="19">
        <f>Data!O190</f>
        <v>-4.1752288732066012E-3</v>
      </c>
      <c r="AH193" s="19">
        <f t="shared" si="101"/>
        <v>2.253358278135229E-4</v>
      </c>
      <c r="AI193" s="19">
        <f t="shared" si="83"/>
        <v>1.5011190086516222E-2</v>
      </c>
      <c r="AJ193" s="21">
        <f t="shared" si="84"/>
        <v>252338.93895700804</v>
      </c>
      <c r="AL193" s="19">
        <f>Data!Q190</f>
        <v>-7.8308737745150635E-3</v>
      </c>
      <c r="AM193" s="19">
        <f t="shared" si="102"/>
        <v>5.0997302237102359E-4</v>
      </c>
      <c r="AN193" s="19">
        <f t="shared" si="85"/>
        <v>2.2582582278628447E-2</v>
      </c>
      <c r="AO193" s="21">
        <f t="shared" si="86"/>
        <v>900326.62877241825</v>
      </c>
      <c r="AQ193" s="19">
        <f>Data!S190</f>
        <v>-4.9513339586443935E-3</v>
      </c>
      <c r="AR193" s="20">
        <f t="shared" si="103"/>
        <v>1.6620030654870474E-4</v>
      </c>
      <c r="AS193" s="20">
        <f t="shared" si="87"/>
        <v>1.2891869784818056E-2</v>
      </c>
      <c r="AT193" s="21">
        <f t="shared" si="88"/>
        <v>1690083.6587795755</v>
      </c>
      <c r="AV193" s="19">
        <f>Data!U190</f>
        <v>-4.656350501696039E-3</v>
      </c>
      <c r="AW193" s="19">
        <f t="shared" si="104"/>
        <v>2.5083785687847969E-4</v>
      </c>
      <c r="AX193" s="19">
        <f t="shared" si="89"/>
        <v>1.5837861499535841E-2</v>
      </c>
      <c r="AY193" s="21">
        <f t="shared" si="90"/>
        <v>-4062298.5754612051</v>
      </c>
      <c r="BA193" s="19">
        <f>Data!W190</f>
        <v>-7.5585348818798343E-3</v>
      </c>
      <c r="BB193" s="19">
        <f t="shared" si="105"/>
        <v>1.157086749792522E-4</v>
      </c>
      <c r="BC193" s="19">
        <f t="shared" si="91"/>
        <v>1.0756796687641363E-2</v>
      </c>
      <c r="BD193" s="21">
        <f t="shared" si="92"/>
        <v>8782101.2119405139</v>
      </c>
      <c r="BF193" s="21">
        <f t="shared" si="93"/>
        <v>5010788.2235099301</v>
      </c>
      <c r="BH193" s="21">
        <f t="shared" si="94"/>
        <v>-10788.223509930074</v>
      </c>
    </row>
    <row r="194" spans="2:60" x14ac:dyDescent="0.2">
      <c r="B194" s="20">
        <v>190</v>
      </c>
      <c r="C194" s="24">
        <f>'Portfolio Selection'!B191</f>
        <v>3.8501216129534438E-3</v>
      </c>
      <c r="D194" s="25">
        <f t="shared" si="95"/>
        <v>1.0712316488670994E-4</v>
      </c>
      <c r="E194" s="26">
        <f t="shared" si="71"/>
        <v>1.0350032120081074E-2</v>
      </c>
      <c r="F194" s="19">
        <f t="shared" si="72"/>
        <v>-7522145.5994091788</v>
      </c>
      <c r="H194">
        <f>Data!E191</f>
        <v>7.4414908643812361E-3</v>
      </c>
      <c r="I194" s="19">
        <f t="shared" si="96"/>
        <v>5.2683591576595614E-4</v>
      </c>
      <c r="J194" s="19">
        <f t="shared" si="73"/>
        <v>2.2952906477523845E-2</v>
      </c>
      <c r="K194" s="19">
        <f t="shared" si="74"/>
        <v>383920.0205897016</v>
      </c>
      <c r="M194" s="19">
        <f>Data!G191</f>
        <v>4.9225749127277917E-3</v>
      </c>
      <c r="N194" s="19">
        <f t="shared" si="97"/>
        <v>1.2360275402643325E-4</v>
      </c>
      <c r="O194" s="19">
        <f t="shared" si="75"/>
        <v>1.1117677546431774E-2</v>
      </c>
      <c r="P194" s="21">
        <f t="shared" si="76"/>
        <v>-675930.95645845169</v>
      </c>
      <c r="R194" s="19">
        <f>Data!I191</f>
        <v>8.1339630691971438E-3</v>
      </c>
      <c r="S194" s="19">
        <f t="shared" si="98"/>
        <v>1.8695476285292138E-4</v>
      </c>
      <c r="T194" s="19">
        <f t="shared" si="77"/>
        <v>1.3673140197223217E-2</v>
      </c>
      <c r="U194" s="21">
        <f t="shared" si="78"/>
        <v>3732740.4935333054</v>
      </c>
      <c r="W194" s="19">
        <f>Data!K191</f>
        <v>5.6634573725744628E-3</v>
      </c>
      <c r="X194" s="19">
        <f t="shared" si="99"/>
        <v>4.0608859466147255E-4</v>
      </c>
      <c r="Y194" s="19">
        <f t="shared" si="79"/>
        <v>2.0151639999302105E-2</v>
      </c>
      <c r="Z194" s="21">
        <f t="shared" si="80"/>
        <v>-998558.26970565168</v>
      </c>
      <c r="AB194" s="19">
        <f>Data!M191</f>
        <v>5.822427295691629E-3</v>
      </c>
      <c r="AC194" s="20">
        <f t="shared" si="100"/>
        <v>2.0640550635084957E-4</v>
      </c>
      <c r="AD194" s="20">
        <f t="shared" si="81"/>
        <v>1.4366819632432557E-2</v>
      </c>
      <c r="AE194" s="21">
        <f t="shared" si="82"/>
        <v>2364113.4607533347</v>
      </c>
      <c r="AG194" s="19">
        <f>Data!O191</f>
        <v>-2.2641309325624453E-3</v>
      </c>
      <c r="AH194" s="19">
        <f t="shared" si="101"/>
        <v>2.12861630313331E-4</v>
      </c>
      <c r="AI194" s="19">
        <f t="shared" si="83"/>
        <v>1.4589778281842771E-2</v>
      </c>
      <c r="AJ194" s="21">
        <f t="shared" si="84"/>
        <v>252917.43961893802</v>
      </c>
      <c r="AL194" s="19">
        <f>Data!Q191</f>
        <v>3.1396921145008089E-3</v>
      </c>
      <c r="AM194" s="19">
        <f t="shared" si="102"/>
        <v>4.8305399607310545E-4</v>
      </c>
      <c r="AN194" s="19">
        <f t="shared" si="85"/>
        <v>2.1978489394703756E-2</v>
      </c>
      <c r="AO194" s="21">
        <f t="shared" si="86"/>
        <v>915584.54622405895</v>
      </c>
      <c r="AQ194" s="19">
        <f>Data!S191</f>
        <v>-1.6841109470957274E-4</v>
      </c>
      <c r="AR194" s="20">
        <f t="shared" si="103"/>
        <v>1.5769923063398397E-4</v>
      </c>
      <c r="AS194" s="20">
        <f t="shared" si="87"/>
        <v>1.2557835427890587E-2</v>
      </c>
      <c r="AT194" s="21">
        <f t="shared" si="88"/>
        <v>1704272.6776739247</v>
      </c>
      <c r="AV194" s="19">
        <f>Data!U191</f>
        <v>-2.57494832252321E-3</v>
      </c>
      <c r="AW194" s="19">
        <f t="shared" si="104"/>
        <v>2.3708848146544961E-4</v>
      </c>
      <c r="AX194" s="19">
        <f t="shared" si="89"/>
        <v>1.5397677794571804E-2</v>
      </c>
      <c r="AY194" s="21">
        <f t="shared" si="90"/>
        <v>-4079768.230625703</v>
      </c>
      <c r="BA194" s="19">
        <f>Data!W191</f>
        <v>2.7113368103076725E-3</v>
      </c>
      <c r="BB194" s="19">
        <f t="shared" si="105"/>
        <v>1.1219404145413272E-4</v>
      </c>
      <c r="BC194" s="19">
        <f t="shared" si="91"/>
        <v>1.0592168873943274E-2</v>
      </c>
      <c r="BD194" s="21">
        <f t="shared" si="92"/>
        <v>8975875.702218229</v>
      </c>
      <c r="BF194" s="21">
        <f t="shared" si="93"/>
        <v>5053021.284412507</v>
      </c>
      <c r="BH194" s="21">
        <f t="shared" si="94"/>
        <v>-53021.284412506968</v>
      </c>
    </row>
    <row r="195" spans="2:60" x14ac:dyDescent="0.2">
      <c r="B195" s="20">
        <v>191</v>
      </c>
      <c r="C195" s="24">
        <f>'Portfolio Selection'!B192</f>
        <v>1.6406127525945544E-2</v>
      </c>
      <c r="D195" s="25">
        <f t="shared" si="95"/>
        <v>1.0158518117957922E-4</v>
      </c>
      <c r="E195" s="26">
        <f t="shared" si="71"/>
        <v>1.0078947424189652E-2</v>
      </c>
      <c r="F195" s="19">
        <f t="shared" si="72"/>
        <v>-7915122.8597898362</v>
      </c>
      <c r="H195">
        <f>Data!E192</f>
        <v>6.8265712984734009E-2</v>
      </c>
      <c r="I195" s="19">
        <f t="shared" si="96"/>
        <v>4.9854830799707893E-4</v>
      </c>
      <c r="J195" s="19">
        <f t="shared" si="73"/>
        <v>2.2328195359165928E-2</v>
      </c>
      <c r="K195" s="19">
        <f t="shared" si="74"/>
        <v>413901.39360661031</v>
      </c>
      <c r="M195" s="19">
        <f>Data!G192</f>
        <v>9.9281492515243021E-3</v>
      </c>
      <c r="N195" s="19">
        <f t="shared" si="97"/>
        <v>1.1764049341113228E-4</v>
      </c>
      <c r="O195" s="19">
        <f t="shared" si="75"/>
        <v>1.0846220236152882E-2</v>
      </c>
      <c r="P195" s="21">
        <f t="shared" si="76"/>
        <v>-682368.59700151533</v>
      </c>
      <c r="R195" s="19">
        <f>Data!I192</f>
        <v>1.995663383771679E-2</v>
      </c>
      <c r="S195" s="19">
        <f t="shared" si="98"/>
        <v>1.7970715839440984E-4</v>
      </c>
      <c r="T195" s="19">
        <f t="shared" si="77"/>
        <v>1.3405489860292679E-2</v>
      </c>
      <c r="U195" s="21">
        <f t="shared" si="78"/>
        <v>3848231.6366538219</v>
      </c>
      <c r="W195" s="19">
        <f>Data!K192</f>
        <v>3.0406308581212248E-2</v>
      </c>
      <c r="X195" s="19">
        <f t="shared" si="99"/>
        <v>3.8364776394644227E-4</v>
      </c>
      <c r="Y195" s="19">
        <f t="shared" si="79"/>
        <v>1.9586928394887296E-2</v>
      </c>
      <c r="Z195" s="21">
        <f t="shared" si="80"/>
        <v>-1061229.8702423561</v>
      </c>
      <c r="AB195" s="19">
        <f>Data!M192</f>
        <v>1.082656349200933E-2</v>
      </c>
      <c r="AC195" s="20">
        <f t="shared" si="100"/>
        <v>1.9605521554661549E-4</v>
      </c>
      <c r="AD195" s="20">
        <f t="shared" si="81"/>
        <v>1.4001971844944392E-2</v>
      </c>
      <c r="AE195" s="21">
        <f t="shared" si="82"/>
        <v>2392167.3313785605</v>
      </c>
      <c r="AG195" s="19">
        <f>Data!O192</f>
        <v>5.2001383161987512E-3</v>
      </c>
      <c r="AH195" s="19">
        <f t="shared" si="101"/>
        <v>2.003975098273183E-4</v>
      </c>
      <c r="AI195" s="19">
        <f t="shared" si="83"/>
        <v>1.4156182742085462E-2</v>
      </c>
      <c r="AJ195" s="21">
        <f t="shared" si="84"/>
        <v>255375.91616308433</v>
      </c>
      <c r="AL195" s="19">
        <f>Data!Q192</f>
        <v>1.5037924959762316E-2</v>
      </c>
      <c r="AM195" s="19">
        <f t="shared" si="102"/>
        <v>4.5466221630315062E-4</v>
      </c>
      <c r="AN195" s="19">
        <f t="shared" si="85"/>
        <v>2.1322809765674661E-2</v>
      </c>
      <c r="AO195" s="21">
        <f t="shared" si="86"/>
        <v>933110.4521190339</v>
      </c>
      <c r="AQ195" s="19">
        <f>Data!S192</f>
        <v>1.3290570702737091E-2</v>
      </c>
      <c r="AR195" s="20">
        <f t="shared" si="103"/>
        <v>1.4823897853375421E-4</v>
      </c>
      <c r="AS195" s="20">
        <f t="shared" si="87"/>
        <v>1.2175343056101302E-2</v>
      </c>
      <c r="AT195" s="21">
        <f t="shared" si="88"/>
        <v>1746573.3527141663</v>
      </c>
      <c r="AV195" s="19">
        <f>Data!U192</f>
        <v>2.7130626557946895E-2</v>
      </c>
      <c r="AW195" s="19">
        <f t="shared" si="104"/>
        <v>2.2326099410934253E-4</v>
      </c>
      <c r="AX195" s="19">
        <f t="shared" si="89"/>
        <v>1.4941920696796063E-2</v>
      </c>
      <c r="AY195" s="21">
        <f t="shared" si="90"/>
        <v>-4353029.6522031324</v>
      </c>
      <c r="BA195" s="19">
        <f>Data!W192</f>
        <v>2.0458571520896356E-2</v>
      </c>
      <c r="BB195" s="19">
        <f t="shared" si="105"/>
        <v>1.0590347980482051E-4</v>
      </c>
      <c r="BC195" s="19">
        <f t="shared" si="91"/>
        <v>1.0290941638393471E-2</v>
      </c>
      <c r="BD195" s="21">
        <f t="shared" si="92"/>
        <v>9325977.6418107376</v>
      </c>
      <c r="BF195" s="21">
        <f t="shared" si="93"/>
        <v>4903586.7452091742</v>
      </c>
      <c r="BH195" s="21">
        <f t="shared" si="94"/>
        <v>96413.254790825769</v>
      </c>
    </row>
    <row r="196" spans="2:60" x14ac:dyDescent="0.2">
      <c r="B196" s="20">
        <v>192</v>
      </c>
      <c r="C196" s="24">
        <f>'Portfolio Selection'!B193</f>
        <v>-1.2237485106042651E-2</v>
      </c>
      <c r="D196" s="25">
        <f t="shared" si="95"/>
        <v>1.1163973153265974E-4</v>
      </c>
      <c r="E196" s="26">
        <f t="shared" si="71"/>
        <v>1.05659704491665E-2</v>
      </c>
      <c r="F196" s="19">
        <f t="shared" si="72"/>
        <v>-7043292.6117892237</v>
      </c>
      <c r="H196">
        <f>Data!E193</f>
        <v>-1.023550421374865E-2</v>
      </c>
      <c r="I196" s="19">
        <f t="shared" si="96"/>
        <v>7.4824786367609923E-4</v>
      </c>
      <c r="J196" s="19">
        <f t="shared" si="73"/>
        <v>2.7354119683808128E-2</v>
      </c>
      <c r="K196" s="19">
        <f t="shared" si="74"/>
        <v>376259.04444675404</v>
      </c>
      <c r="M196" s="19">
        <f>Data!G193</f>
        <v>-1.3363716022565607E-2</v>
      </c>
      <c r="N196" s="19">
        <f t="shared" si="97"/>
        <v>1.1649615266009689E-4</v>
      </c>
      <c r="O196" s="19">
        <f t="shared" si="75"/>
        <v>1.0793338346410572E-2</v>
      </c>
      <c r="P196" s="21">
        <f t="shared" si="76"/>
        <v>-653033.25098970183</v>
      </c>
      <c r="R196" s="19">
        <f>Data!I193</f>
        <v>-2.5764177313273962E-2</v>
      </c>
      <c r="S196" s="19">
        <f t="shared" si="98"/>
        <v>1.9282076293870742E-4</v>
      </c>
      <c r="T196" s="19">
        <f t="shared" si="77"/>
        <v>1.3885991608045406E-2</v>
      </c>
      <c r="U196" s="21">
        <f t="shared" si="78"/>
        <v>3416130.8308003936</v>
      </c>
      <c r="W196" s="19">
        <f>Data!K193</f>
        <v>-2.627351451334144E-2</v>
      </c>
      <c r="X196" s="19">
        <f t="shared" si="99"/>
        <v>4.1610151420180987E-4</v>
      </c>
      <c r="Y196" s="19">
        <f t="shared" si="79"/>
        <v>2.0398566474186607E-2</v>
      </c>
      <c r="Z196" s="21">
        <f t="shared" si="80"/>
        <v>-921210.58106670273</v>
      </c>
      <c r="AB196" s="19">
        <f>Data!M193</f>
        <v>-7.9280134421863425E-3</v>
      </c>
      <c r="AC196" s="20">
        <f t="shared" si="100"/>
        <v>1.9132477123660909E-4</v>
      </c>
      <c r="AD196" s="20">
        <f t="shared" si="81"/>
        <v>1.3832019781528983E-2</v>
      </c>
      <c r="AE196" s="21">
        <f t="shared" si="82"/>
        <v>2289513.7118209819</v>
      </c>
      <c r="AG196" s="19">
        <f>Data!O193</f>
        <v>-1.9009350585120752E-2</v>
      </c>
      <c r="AH196" s="19">
        <f t="shared" si="101"/>
        <v>1.899961455481351E-4</v>
      </c>
      <c r="AI196" s="19">
        <f t="shared" si="83"/>
        <v>1.3783908935716859E-2</v>
      </c>
      <c r="AJ196" s="21">
        <f t="shared" si="84"/>
        <v>247158.9632162746</v>
      </c>
      <c r="AL196" s="19">
        <f>Data!Q193</f>
        <v>-2.0801561705449258E-2</v>
      </c>
      <c r="AM196" s="19">
        <f t="shared" si="102"/>
        <v>4.4095083455068812E-4</v>
      </c>
      <c r="AN196" s="19">
        <f t="shared" si="85"/>
        <v>2.0998829361435559E-2</v>
      </c>
      <c r="AO196" s="21">
        <f t="shared" si="86"/>
        <v>880262.75884717505</v>
      </c>
      <c r="AQ196" s="19">
        <f>Data!S193</f>
        <v>-1.7760211455094752E-2</v>
      </c>
      <c r="AR196" s="20">
        <f t="shared" si="103"/>
        <v>1.4994299599799618E-4</v>
      </c>
      <c r="AS196" s="20">
        <f t="shared" si="87"/>
        <v>1.224512131413961E-2</v>
      </c>
      <c r="AT196" s="21">
        <f t="shared" si="88"/>
        <v>1649263.8275495195</v>
      </c>
      <c r="AV196" s="19">
        <f>Data!U193</f>
        <v>-2.2177393640509635E-2</v>
      </c>
      <c r="AW196" s="19">
        <f t="shared" si="104"/>
        <v>2.540295883083884E-4</v>
      </c>
      <c r="AX196" s="19">
        <f t="shared" si="89"/>
        <v>1.5938305691270589E-2</v>
      </c>
      <c r="AY196" s="21">
        <f t="shared" si="90"/>
        <v>-3911065.1781475232</v>
      </c>
      <c r="BA196" s="19">
        <f>Data!W193</f>
        <v>-1.8826933428320477E-2</v>
      </c>
      <c r="BB196" s="19">
        <f t="shared" si="105"/>
        <v>1.2466245993706919E-4</v>
      </c>
      <c r="BC196" s="19">
        <f t="shared" si="91"/>
        <v>1.1165234432696396E-2</v>
      </c>
      <c r="BD196" s="21">
        <f t="shared" si="92"/>
        <v>8583296.817485705</v>
      </c>
      <c r="BF196" s="21">
        <f t="shared" si="93"/>
        <v>4913284.3321736529</v>
      </c>
      <c r="BH196" s="21">
        <f t="shared" si="94"/>
        <v>86715.667826347053</v>
      </c>
    </row>
    <row r="197" spans="2:60" x14ac:dyDescent="0.2">
      <c r="B197" s="20">
        <v>193</v>
      </c>
      <c r="C197" s="24">
        <f>'Portfolio Selection'!B194</f>
        <v>-2.832845835088521E-3</v>
      </c>
      <c r="D197" s="25">
        <f t="shared" si="95"/>
        <v>1.1392671014393711E-4</v>
      </c>
      <c r="E197" s="26">
        <f t="shared" si="71"/>
        <v>1.0673645588267259E-2</v>
      </c>
      <c r="F197" s="19">
        <f t="shared" si="72"/>
        <v>-7322680.4486520635</v>
      </c>
      <c r="H197">
        <f>Data!E194</f>
        <v>-4.3303313177115305E-3</v>
      </c>
      <c r="I197" s="19">
        <f t="shared" si="96"/>
        <v>7.0963892464611321E-4</v>
      </c>
      <c r="J197" s="19">
        <f t="shared" si="73"/>
        <v>2.6639048869021454E-2</v>
      </c>
      <c r="K197" s="19">
        <f t="shared" si="74"/>
        <v>378580.50174392486</v>
      </c>
      <c r="M197" s="19">
        <f>Data!G194</f>
        <v>-6.9854315782310016E-3</v>
      </c>
      <c r="N197" s="19">
        <f t="shared" si="97"/>
        <v>1.2022171785639768E-4</v>
      </c>
      <c r="O197" s="19">
        <f t="shared" si="75"/>
        <v>1.0964566469149508E-2</v>
      </c>
      <c r="P197" s="21">
        <f t="shared" si="76"/>
        <v>-661220.90112355573</v>
      </c>
      <c r="R197" s="19">
        <f>Data!I194</f>
        <v>-1.4971418259259186E-3</v>
      </c>
      <c r="S197" s="19">
        <f t="shared" si="98"/>
        <v>2.2107908712017425E-4</v>
      </c>
      <c r="T197" s="19">
        <f t="shared" si="77"/>
        <v>1.4868728497089933E-2</v>
      </c>
      <c r="U197" s="21">
        <f t="shared" si="78"/>
        <v>3642862.9689332373</v>
      </c>
      <c r="W197" s="19">
        <f>Data!K194</f>
        <v>-3.7826565397704133E-2</v>
      </c>
      <c r="X197" s="19">
        <f t="shared" si="99"/>
        <v>4.325532772426671E-4</v>
      </c>
      <c r="Y197" s="19">
        <f t="shared" si="79"/>
        <v>2.0797915213854178E-2</v>
      </c>
      <c r="Z197" s="21">
        <f t="shared" si="80"/>
        <v>-895046.33744174126</v>
      </c>
      <c r="AB197" s="19">
        <f>Data!M194</f>
        <v>-1.2377302572868112E-2</v>
      </c>
      <c r="AC197" s="20">
        <f t="shared" si="100"/>
        <v>1.8361648879078177E-4</v>
      </c>
      <c r="AD197" s="20">
        <f t="shared" si="81"/>
        <v>1.3550516181709897E-2</v>
      </c>
      <c r="AE197" s="21">
        <f t="shared" si="82"/>
        <v>2263571.2370687802</v>
      </c>
      <c r="AG197" s="19">
        <f>Data!O194</f>
        <v>-5.8777509670928469E-3</v>
      </c>
      <c r="AH197" s="19">
        <f t="shared" si="101"/>
        <v>2.0027770139532881E-4</v>
      </c>
      <c r="AI197" s="19">
        <f t="shared" si="83"/>
        <v>1.4151950444914962E-2</v>
      </c>
      <c r="AJ197" s="21">
        <f t="shared" si="84"/>
        <v>251693.46090333862</v>
      </c>
      <c r="AL197" s="19">
        <f>Data!Q194</f>
        <v>8.893601379845073E-3</v>
      </c>
      <c r="AM197" s="19">
        <f t="shared" si="102"/>
        <v>4.4045608264078358E-4</v>
      </c>
      <c r="AN197" s="19">
        <f t="shared" si="85"/>
        <v>2.0987045591049341E-2</v>
      </c>
      <c r="AO197" s="21">
        <f t="shared" si="86"/>
        <v>924338.60059215059</v>
      </c>
      <c r="AQ197" s="19">
        <f>Data!S194</f>
        <v>-1.1818330212052615E-2</v>
      </c>
      <c r="AR197" s="20">
        <f t="shared" si="103"/>
        <v>1.5987192289389714E-4</v>
      </c>
      <c r="AS197" s="20">
        <f t="shared" si="87"/>
        <v>1.2644046934976836E-2</v>
      </c>
      <c r="AT197" s="21">
        <f t="shared" si="88"/>
        <v>1669005.1058916559</v>
      </c>
      <c r="AV197" s="19">
        <f>Data!U194</f>
        <v>-1.4451872373878868E-2</v>
      </c>
      <c r="AW197" s="19">
        <f t="shared" si="104"/>
        <v>2.6829802033105215E-4</v>
      </c>
      <c r="AX197" s="19">
        <f t="shared" si="89"/>
        <v>1.6379805259252998E-2</v>
      </c>
      <c r="AY197" s="21">
        <f t="shared" si="90"/>
        <v>-3981228.7745087571</v>
      </c>
      <c r="BA197" s="19">
        <f>Data!W194</f>
        <v>-1.0471604164127946E-2</v>
      </c>
      <c r="BB197" s="19">
        <f t="shared" si="105"/>
        <v>1.3844991767970972E-4</v>
      </c>
      <c r="BC197" s="19">
        <f t="shared" si="91"/>
        <v>1.1766474309652391E-2</v>
      </c>
      <c r="BD197" s="21">
        <f t="shared" si="92"/>
        <v>8744246.3795479201</v>
      </c>
      <c r="BF197" s="21">
        <f t="shared" si="93"/>
        <v>5014121.7929548901</v>
      </c>
      <c r="BH197" s="21">
        <f t="shared" si="94"/>
        <v>-14121.792954890057</v>
      </c>
    </row>
    <row r="198" spans="2:60" x14ac:dyDescent="0.2">
      <c r="B198" s="20">
        <v>194</v>
      </c>
      <c r="C198" s="24">
        <f>'Portfolio Selection'!B195</f>
        <v>-1.6826838010246755E-2</v>
      </c>
      <c r="D198" s="25">
        <f t="shared" si="95"/>
        <v>1.0757260846682358E-4</v>
      </c>
      <c r="E198" s="26">
        <f t="shared" ref="E198:E261" si="106">D198^0.5</f>
        <v>1.0371721576807949E-2</v>
      </c>
      <c r="F198" s="19">
        <f t="shared" ref="F198:F261" si="107">$C$2*(1+C198*$E$1513/E198)</f>
        <v>-6898033.8914945759</v>
      </c>
      <c r="H198">
        <f>Data!E195</f>
        <v>-2.897340407055925E-3</v>
      </c>
      <c r="I198" s="19">
        <f t="shared" si="96"/>
        <v>6.6818569532661558E-4</v>
      </c>
      <c r="J198" s="19">
        <f t="shared" ref="J198:J261" si="108">I198^0.5</f>
        <v>2.5849288100963545E-2</v>
      </c>
      <c r="K198" s="19">
        <f t="shared" ref="K198:K261" si="109">$H$2*(1+H198*$J$1513/J198)</f>
        <v>379134.12867012416</v>
      </c>
      <c r="M198" s="19">
        <f>Data!G195</f>
        <v>1.9113651070758009E-2</v>
      </c>
      <c r="N198" s="19">
        <f t="shared" si="97"/>
        <v>1.1593619004506264E-4</v>
      </c>
      <c r="O198" s="19">
        <f t="shared" ref="O198:O261" si="110">N198^0.5</f>
        <v>1.0767366903986445E-2</v>
      </c>
      <c r="P198" s="21">
        <f t="shared" ref="P198:P261" si="111">$M$2*(1+M198*$O$1513/O198)</f>
        <v>-694080.80892316217</v>
      </c>
      <c r="R198" s="19">
        <f>Data!I195</f>
        <v>-3.448474009635767E-3</v>
      </c>
      <c r="S198" s="19">
        <f t="shared" si="98"/>
        <v>2.0794882791177999E-4</v>
      </c>
      <c r="T198" s="19">
        <f t="shared" ref="T198:T261" si="112">S198^0.5</f>
        <v>1.4420430919767272E-2</v>
      </c>
      <c r="U198" s="21">
        <f t="shared" ref="U198:U261" si="113">$R$2*(1+R198*$T$1513/T198)</f>
        <v>3624973.7719474752</v>
      </c>
      <c r="W198" s="19">
        <f>Data!K195</f>
        <v>2.1953550201867445E-2</v>
      </c>
      <c r="X198" s="19">
        <f t="shared" si="99"/>
        <v>4.9245102359531437E-4</v>
      </c>
      <c r="Y198" s="19">
        <f t="shared" ref="Y198:Y261" si="114">X198^0.5</f>
        <v>2.2191237540869917E-2</v>
      </c>
      <c r="Z198" s="21">
        <f t="shared" ref="Z198:Z261" si="115">$W$2*(1+W198*$Y$1513/Y198)</f>
        <v>-1033471.9320664336</v>
      </c>
      <c r="AB198" s="19">
        <f>Data!M195</f>
        <v>1.886850128122651E-2</v>
      </c>
      <c r="AC198" s="20">
        <f t="shared" si="100"/>
        <v>1.8179135660215451E-4</v>
      </c>
      <c r="AD198" s="20">
        <f t="shared" ref="AD198:AD261" si="116">AC198^0.5</f>
        <v>1.3483002506940156E-2</v>
      </c>
      <c r="AE198" s="21">
        <f t="shared" ref="AE198:AE261" si="117">$AB$2*(1+AB198*$AD$1513/AD198)</f>
        <v>2439912.2872729199</v>
      </c>
      <c r="AG198" s="19">
        <f>Data!O195</f>
        <v>2.8039063485717611E-2</v>
      </c>
      <c r="AH198" s="19">
        <f t="shared" si="101"/>
        <v>1.9033391669747872E-4</v>
      </c>
      <c r="AI198" s="19">
        <f t="shared" ref="AI198:AI261" si="118">AH198^0.5</f>
        <v>1.379615586667093E-2</v>
      </c>
      <c r="AJ198" s="21">
        <f t="shared" ref="AJ198:AJ261" si="119">$AG$2*(1+AG198*$AI$1513/AI198)</f>
        <v>263209.90375157166</v>
      </c>
      <c r="AL198" s="19">
        <f>Data!Q195</f>
        <v>4.5809515273454601E-2</v>
      </c>
      <c r="AM198" s="19">
        <f t="shared" si="102"/>
        <v>4.1877448641255147E-4</v>
      </c>
      <c r="AN198" s="19">
        <f t="shared" ref="AN198:AN261" si="120">AM198^0.5</f>
        <v>2.0463980219218143E-2</v>
      </c>
      <c r="AO198" s="21">
        <f t="shared" ref="AO198:AO261" si="121">$AL$2*(1+AL198*$AN$1513/AN198)</f>
        <v>980892.2130284342</v>
      </c>
      <c r="AQ198" s="19">
        <f>Data!S195</f>
        <v>2.2495594896329494E-2</v>
      </c>
      <c r="AR198" s="20">
        <f t="shared" si="103"/>
        <v>1.5865998326033024E-4</v>
      </c>
      <c r="AS198" s="20">
        <f t="shared" ref="AS198:AS261" si="122">AR198^0.5</f>
        <v>1.2596030456470413E-2</v>
      </c>
      <c r="AT198" s="21">
        <f t="shared" ref="AT198:AT261" si="123">$AQ$2*(1+AQ198*$AS$1513/AS198)</f>
        <v>1773152.9158765327</v>
      </c>
      <c r="AV198" s="19">
        <f>Data!U195</f>
        <v>6.4942102896633963E-2</v>
      </c>
      <c r="AW198" s="19">
        <f t="shared" si="104"/>
        <v>2.6473153601784202E-4</v>
      </c>
      <c r="AX198" s="19">
        <f t="shared" ref="AX198:AX261" si="124">AW198^0.5</f>
        <v>1.6270572700978966E-2</v>
      </c>
      <c r="AY198" s="21">
        <f t="shared" ref="AY198:AY261" si="125">$AV$2*(1+AV198*$AX$1513/AX198)</f>
        <v>-4652842.7099448554</v>
      </c>
      <c r="BA198" s="19">
        <f>Data!W195</f>
        <v>1.8234490780657794E-2</v>
      </c>
      <c r="BB198" s="19">
        <f t="shared" si="105"/>
        <v>1.3672219224513803E-4</v>
      </c>
      <c r="BC198" s="19">
        <f t="shared" ref="BC198:BC261" si="126">BB198^0.5</f>
        <v>1.1692826529335754E-2</v>
      </c>
      <c r="BD198" s="21">
        <f t="shared" ref="BD198:BD261" si="127">$BA$2*(1+BA198*$BC$1513/BC198)</f>
        <v>9239352.1783731561</v>
      </c>
      <c r="BF198" s="21">
        <f t="shared" ref="BF198:BF261" si="128">SUM(F198,K198,P198,U198,Z198,AE198,AJ198,AO198,AT198,AY198,BD198)</f>
        <v>5422198.0564911868</v>
      </c>
      <c r="BH198" s="21">
        <f t="shared" ref="BH198:BH261" si="129">5000000-BF198</f>
        <v>-422198.05649118684</v>
      </c>
    </row>
    <row r="199" spans="2:60" x14ac:dyDescent="0.2">
      <c r="B199" s="20">
        <v>195</v>
      </c>
      <c r="C199" s="24">
        <f>'Portfolio Selection'!B196</f>
        <v>6.7873161375504583E-4</v>
      </c>
      <c r="D199" s="25">
        <f t="shared" ref="D199:D262" si="130">$A$5*D198+(1-$A$5)*C198^2</f>
        <v>1.1810680060419927E-4</v>
      </c>
      <c r="E199" s="26">
        <f t="shared" si="106"/>
        <v>1.086769527564144E-2</v>
      </c>
      <c r="F199" s="19">
        <f t="shared" si="107"/>
        <v>-7425279.9164068736</v>
      </c>
      <c r="H199">
        <f>Data!E196</f>
        <v>-8.7427318102331394E-3</v>
      </c>
      <c r="I199" s="19">
        <f t="shared" ref="I199:I262" si="131">$A$5*I198+(1-$A$5)*H198^2</f>
        <v>6.285982284930801E-4</v>
      </c>
      <c r="J199" s="19">
        <f t="shared" si="108"/>
        <v>2.5071861288964568E-2</v>
      </c>
      <c r="K199" s="19">
        <f t="shared" si="109"/>
        <v>376538.52602122142</v>
      </c>
      <c r="M199" s="19">
        <f>Data!G196</f>
        <v>2.7006688125942838E-3</v>
      </c>
      <c r="N199" s="19">
        <f t="shared" ref="N199:N262" si="132">$A$5*N198+(1-$A$5)*M198^2</f>
        <v>1.3089991807764022E-4</v>
      </c>
      <c r="O199" s="19">
        <f t="shared" si="110"/>
        <v>1.1441150207808663E-2</v>
      </c>
      <c r="P199" s="21">
        <f t="shared" si="111"/>
        <v>-673114.96334463509</v>
      </c>
      <c r="R199" s="19">
        <f>Data!I196</f>
        <v>-1.2552955058355015E-2</v>
      </c>
      <c r="S199" s="19">
        <f t="shared" ref="S199:S262" si="133">$A$5*S198+(1-$A$5)*R198^2</f>
        <v>1.961854166167812E-4</v>
      </c>
      <c r="T199" s="19">
        <f t="shared" si="112"/>
        <v>1.4006620456654817E-2</v>
      </c>
      <c r="U199" s="21">
        <f t="shared" si="113"/>
        <v>3540070.8317813501</v>
      </c>
      <c r="W199" s="19">
        <f>Data!K196</f>
        <v>-7.6483293807312874E-3</v>
      </c>
      <c r="X199" s="19">
        <f t="shared" ref="X199:X262" si="134">$A$5*X198+(1-$A$5)*W198^2</f>
        <v>4.9182146416755035E-4</v>
      </c>
      <c r="Y199" s="19">
        <f t="shared" si="114"/>
        <v>2.2177048139180974E-2</v>
      </c>
      <c r="Z199" s="21">
        <f t="shared" si="115"/>
        <v>-967703.09842573479</v>
      </c>
      <c r="AB199" s="19">
        <f>Data!M196</f>
        <v>-8.6643059267660465E-3</v>
      </c>
      <c r="AC199" s="20">
        <f t="shared" ref="AC199:AC262" si="135">$A$5*AC198+(1-$A$5)*AB198^2</f>
        <v>1.9224509564200404E-4</v>
      </c>
      <c r="AD199" s="20">
        <f t="shared" si="116"/>
        <v>1.3865247767061505E-2</v>
      </c>
      <c r="AE199" s="21">
        <f t="shared" si="117"/>
        <v>2285569.6139838193</v>
      </c>
      <c r="AG199" s="19">
        <f>Data!O196</f>
        <v>-2.9268508382961776E-3</v>
      </c>
      <c r="AH199" s="19">
        <f t="shared" ref="AH199:AH262" si="136">$A$5*AH198+(1-$A$5)*AG198^2</f>
        <v>2.2608522656499618E-4</v>
      </c>
      <c r="AI199" s="19">
        <f t="shared" si="118"/>
        <v>1.5036130704572775E-2</v>
      </c>
      <c r="AJ199" s="21">
        <f t="shared" si="119"/>
        <v>252731.74155709578</v>
      </c>
      <c r="AL199" s="19">
        <f>Data!Q196</f>
        <v>5.3752891368078856E-2</v>
      </c>
      <c r="AM199" s="19">
        <f t="shared" ref="AM199:AM262" si="137">$A$5*AM198+(1-$A$5)*AL198^2</f>
        <v>5.1955871860313071E-4</v>
      </c>
      <c r="AN199" s="19">
        <f t="shared" si="120"/>
        <v>2.2793830713663088E-2</v>
      </c>
      <c r="AO199" s="21">
        <f t="shared" si="121"/>
        <v>984621.69654745236</v>
      </c>
      <c r="AQ199" s="19">
        <f>Data!S196</f>
        <v>8.9910494846090067E-3</v>
      </c>
      <c r="AR199" s="20">
        <f t="shared" ref="AR199:AR262" si="138">$A$5*AR198+(1-$A$5)*AQ198^2</f>
        <v>1.7950349164909637E-4</v>
      </c>
      <c r="AS199" s="20">
        <f t="shared" si="122"/>
        <v>1.3397891313527527E-2</v>
      </c>
      <c r="AT199" s="21">
        <f t="shared" si="123"/>
        <v>1730475.5643610286</v>
      </c>
      <c r="AV199" s="19">
        <f>Data!U196</f>
        <v>-1.2728713475042329E-2</v>
      </c>
      <c r="AW199" s="19">
        <f t="shared" ref="AW199:AW262" si="139">$A$5*AW198+(1-$A$5)*AV198^2</f>
        <v>5.0189624757499126E-4</v>
      </c>
      <c r="AX199" s="19">
        <f t="shared" si="124"/>
        <v>2.2403041034087121E-2</v>
      </c>
      <c r="AY199" s="21">
        <f t="shared" si="125"/>
        <v>-4024517.0988878235</v>
      </c>
      <c r="BA199" s="19">
        <f>Data!W196</f>
        <v>-9.0790733231877938E-4</v>
      </c>
      <c r="BB199" s="19">
        <f t="shared" ref="BB199:BB262" si="140">$A$5*BB198+(1-$A$5)*BA198^2</f>
        <v>1.4846865995222339E-4</v>
      </c>
      <c r="BC199" s="19">
        <f t="shared" si="126"/>
        <v>1.2184771641365439E-2</v>
      </c>
      <c r="BD199" s="21">
        <f t="shared" si="127"/>
        <v>8909073.4910344072</v>
      </c>
      <c r="BF199" s="21">
        <f t="shared" si="128"/>
        <v>4988466.3882213077</v>
      </c>
      <c r="BH199" s="21">
        <f t="shared" si="129"/>
        <v>11533.611778692342</v>
      </c>
    </row>
    <row r="200" spans="2:60" x14ac:dyDescent="0.2">
      <c r="B200" s="20">
        <v>196</v>
      </c>
      <c r="C200" s="24">
        <f>'Portfolio Selection'!B197</f>
        <v>5.5802771488899271E-3</v>
      </c>
      <c r="D200" s="25">
        <f t="shared" si="130"/>
        <v>1.1104803316415793E-4</v>
      </c>
      <c r="E200" s="26">
        <f t="shared" si="106"/>
        <v>1.0537933059388731E-2</v>
      </c>
      <c r="F200" s="19">
        <f t="shared" si="107"/>
        <v>-7571449.0393472193</v>
      </c>
      <c r="H200">
        <f>Data!E197</f>
        <v>2.3554794667033727E-2</v>
      </c>
      <c r="I200" s="19">
        <f t="shared" si="131"/>
        <v>5.9546845635383497E-4</v>
      </c>
      <c r="J200" s="19">
        <f t="shared" si="108"/>
        <v>2.4402222365060011E-2</v>
      </c>
      <c r="K200" s="19">
        <f t="shared" si="109"/>
        <v>390952.15760092676</v>
      </c>
      <c r="M200" s="19">
        <f>Data!G197</f>
        <v>1.2026631363120805E-2</v>
      </c>
      <c r="N200" s="19">
        <f t="shared" si="132"/>
        <v>1.2348353971510098E-4</v>
      </c>
      <c r="O200" s="19">
        <f t="shared" si="110"/>
        <v>1.1112314777538521E-2</v>
      </c>
      <c r="P200" s="21">
        <f t="shared" si="111"/>
        <v>-684642.46249323688</v>
      </c>
      <c r="R200" s="19">
        <f>Data!I197</f>
        <v>-8.0650970785818548E-3</v>
      </c>
      <c r="S200" s="19">
        <f t="shared" si="133"/>
        <v>1.9386889246159918E-4</v>
      </c>
      <c r="T200" s="19">
        <f t="shared" si="112"/>
        <v>1.3923680995397703E-2</v>
      </c>
      <c r="U200" s="21">
        <f t="shared" si="113"/>
        <v>3581028.7254490289</v>
      </c>
      <c r="W200" s="19">
        <f>Data!K197</f>
        <v>1.9174237481072657E-3</v>
      </c>
      <c r="X200" s="19">
        <f t="shared" si="134"/>
        <v>4.6582199285646674E-4</v>
      </c>
      <c r="Y200" s="19">
        <f t="shared" si="114"/>
        <v>2.1582909740265947E-2</v>
      </c>
      <c r="Z200" s="21">
        <f t="shared" si="115"/>
        <v>-989083.49894046283</v>
      </c>
      <c r="AB200" s="19">
        <f>Data!M197</f>
        <v>2.8593772561723733E-2</v>
      </c>
      <c r="AC200" s="20">
        <f t="shared" si="135"/>
        <v>1.8521460173503938E-4</v>
      </c>
      <c r="AD200" s="20">
        <f t="shared" si="116"/>
        <v>1.360935713893347E-2</v>
      </c>
      <c r="AE200" s="21">
        <f t="shared" si="117"/>
        <v>2493405.8419735194</v>
      </c>
      <c r="AG200" s="19">
        <f>Data!O197</f>
        <v>1.3436781703865742E-2</v>
      </c>
      <c r="AH200" s="19">
        <f t="shared" si="136"/>
        <v>2.1303410032087451E-4</v>
      </c>
      <c r="AI200" s="19">
        <f t="shared" si="118"/>
        <v>1.4595687730315228E-2</v>
      </c>
      <c r="AJ200" s="21">
        <f t="shared" si="119"/>
        <v>257978.98822235278</v>
      </c>
      <c r="AL200" s="19">
        <f>Data!Q197</f>
        <v>-4.715077460225317E-4</v>
      </c>
      <c r="AM200" s="19">
        <f t="shared" si="137"/>
        <v>6.6174759531265222E-4</v>
      </c>
      <c r="AN200" s="19">
        <f t="shared" si="120"/>
        <v>2.5724455199530507E-2</v>
      </c>
      <c r="AO200" s="21">
        <f t="shared" si="121"/>
        <v>910561.65452637954</v>
      </c>
      <c r="AQ200" s="19">
        <f>Data!S197</f>
        <v>0</v>
      </c>
      <c r="AR200" s="20">
        <f t="shared" si="138"/>
        <v>1.7358362040023186E-4</v>
      </c>
      <c r="AS200" s="20">
        <f t="shared" si="122"/>
        <v>1.3175113676937739E-2</v>
      </c>
      <c r="AT200" s="21">
        <f t="shared" si="123"/>
        <v>1704786.0562751507</v>
      </c>
      <c r="AV200" s="19">
        <f>Data!U197</f>
        <v>9.3802031524588634E-3</v>
      </c>
      <c r="AW200" s="19">
        <f t="shared" si="139"/>
        <v>4.8150368152427526E-4</v>
      </c>
      <c r="AX200" s="19">
        <f t="shared" si="124"/>
        <v>2.1943192145270827E-2</v>
      </c>
      <c r="AY200" s="21">
        <f t="shared" si="125"/>
        <v>-4161721.2707498232</v>
      </c>
      <c r="BA200" s="19">
        <f>Data!W197</f>
        <v>6.2984683978882976E-3</v>
      </c>
      <c r="BB200" s="19">
        <f t="shared" si="140"/>
        <v>1.3960999809853469E-4</v>
      </c>
      <c r="BC200" s="19">
        <f t="shared" si="126"/>
        <v>1.1815667484257277E-2</v>
      </c>
      <c r="BD200" s="21">
        <f t="shared" si="127"/>
        <v>9031883.6114599146</v>
      </c>
      <c r="BF200" s="21">
        <f t="shared" si="128"/>
        <v>4963700.7639765311</v>
      </c>
      <c r="BH200" s="21">
        <f t="shared" si="129"/>
        <v>36299.236023468897</v>
      </c>
    </row>
    <row r="201" spans="2:60" x14ac:dyDescent="0.2">
      <c r="B201" s="20">
        <v>197</v>
      </c>
      <c r="C201" s="24">
        <f>'Portfolio Selection'!B198</f>
        <v>-6.0893560388684742E-3</v>
      </c>
      <c r="D201" s="25">
        <f t="shared" si="130"/>
        <v>1.0625352075781384E-4</v>
      </c>
      <c r="E201" s="26">
        <f t="shared" si="106"/>
        <v>1.0307934844468791E-2</v>
      </c>
      <c r="F201" s="19">
        <f t="shared" si="107"/>
        <v>-7220869.8418969847</v>
      </c>
      <c r="H201">
        <f>Data!E198</f>
        <v>-1.6471508012012716E-2</v>
      </c>
      <c r="I201" s="19">
        <f t="shared" si="131"/>
        <v>5.9303005008097206E-4</v>
      </c>
      <c r="J201" s="19">
        <f t="shared" si="108"/>
        <v>2.4352208320416693E-2</v>
      </c>
      <c r="K201" s="19">
        <f t="shared" si="109"/>
        <v>372944.06007436995</v>
      </c>
      <c r="M201" s="19">
        <f>Data!G198</f>
        <v>-1.0178610875321467E-2</v>
      </c>
      <c r="N201" s="19">
        <f t="shared" si="132"/>
        <v>1.2475291904885896E-4</v>
      </c>
      <c r="O201" s="19">
        <f t="shared" si="110"/>
        <v>1.116928462565347E-2</v>
      </c>
      <c r="P201" s="21">
        <f t="shared" si="111"/>
        <v>-657485.53519730433</v>
      </c>
      <c r="R201" s="19">
        <f>Data!I198</f>
        <v>-2.325515375555632E-2</v>
      </c>
      <c r="S201" s="19">
        <f t="shared" si="133"/>
        <v>1.8613950636712021E-4</v>
      </c>
      <c r="T201" s="19">
        <f t="shared" si="112"/>
        <v>1.364329528988947E-2</v>
      </c>
      <c r="U201" s="21">
        <f t="shared" si="113"/>
        <v>3435628.5843682867</v>
      </c>
      <c r="W201" s="19">
        <f>Data!K198</f>
        <v>1.5209414427506094E-2</v>
      </c>
      <c r="X201" s="19">
        <f t="shared" si="134"/>
        <v>4.3809326411486704E-4</v>
      </c>
      <c r="Y201" s="19">
        <f t="shared" si="114"/>
        <v>2.0930677583749339E-2</v>
      </c>
      <c r="Z201" s="21">
        <f t="shared" si="115"/>
        <v>-1020525.2298717427</v>
      </c>
      <c r="AB201" s="19">
        <f>Data!M198</f>
        <v>-4.2372568050745244E-3</v>
      </c>
      <c r="AC201" s="20">
        <f t="shared" si="135"/>
        <v>2.2315795538963216E-4</v>
      </c>
      <c r="AD201" s="20">
        <f t="shared" si="116"/>
        <v>1.4938472324492627E-2</v>
      </c>
      <c r="AE201" s="21">
        <f t="shared" si="117"/>
        <v>2311587.646242328</v>
      </c>
      <c r="AG201" s="19">
        <f>Data!O198</f>
        <v>3.8851610003216401E-3</v>
      </c>
      <c r="AH201" s="19">
        <f t="shared" si="136"/>
        <v>2.1108488045506251E-4</v>
      </c>
      <c r="AI201" s="19">
        <f t="shared" si="118"/>
        <v>1.4528760458313797E-2</v>
      </c>
      <c r="AJ201" s="21">
        <f t="shared" si="119"/>
        <v>254905.75369366791</v>
      </c>
      <c r="AL201" s="19">
        <f>Data!Q198</f>
        <v>1.4140364873712783E-3</v>
      </c>
      <c r="AM201" s="19">
        <f t="shared" si="137"/>
        <v>6.2205607876716657E-4</v>
      </c>
      <c r="AN201" s="19">
        <f t="shared" si="120"/>
        <v>2.4941052078193627E-2</v>
      </c>
      <c r="AO201" s="21">
        <f t="shared" si="121"/>
        <v>912899.62457478221</v>
      </c>
      <c r="AQ201" s="19">
        <f>Data!S198</f>
        <v>-1.7473162488728877E-2</v>
      </c>
      <c r="AR201" s="20">
        <f t="shared" si="138"/>
        <v>1.6316860317621795E-4</v>
      </c>
      <c r="AS201" s="20">
        <f t="shared" si="122"/>
        <v>1.2773746638172294E-2</v>
      </c>
      <c r="AT201" s="21">
        <f t="shared" si="123"/>
        <v>1652421.7844716171</v>
      </c>
      <c r="AV201" s="19">
        <f>Data!U198</f>
        <v>4.6124554225342469E-3</v>
      </c>
      <c r="AW201" s="19">
        <f t="shared" si="139"/>
        <v>4.5789275330370267E-4</v>
      </c>
      <c r="AX201" s="19">
        <f t="shared" si="124"/>
        <v>2.1398428757824783E-2</v>
      </c>
      <c r="AY201" s="21">
        <f t="shared" si="125"/>
        <v>-4132517.0350476736</v>
      </c>
      <c r="BA201" s="19">
        <f>Data!W198</f>
        <v>-5.8246171254583675E-3</v>
      </c>
      <c r="BB201" s="19">
        <f t="shared" si="140"/>
        <v>1.3361364046217446E-4</v>
      </c>
      <c r="BC201" s="19">
        <f t="shared" si="126"/>
        <v>1.1559136665952803E-2</v>
      </c>
      <c r="BD201" s="21">
        <f t="shared" si="127"/>
        <v>8822280.7074844781</v>
      </c>
      <c r="BF201" s="21">
        <f t="shared" si="128"/>
        <v>4731270.5188958254</v>
      </c>
      <c r="BH201" s="21">
        <f t="shared" si="129"/>
        <v>268729.48110417463</v>
      </c>
    </row>
    <row r="202" spans="2:60" x14ac:dyDescent="0.2">
      <c r="B202" s="20">
        <v>198</v>
      </c>
      <c r="C202" s="24">
        <f>'Portfolio Selection'!B199</f>
        <v>1.0967812311091682E-2</v>
      </c>
      <c r="D202" s="25">
        <f t="shared" si="130"/>
        <v>1.0210312493043124E-4</v>
      </c>
      <c r="E202" s="26">
        <f t="shared" si="106"/>
        <v>1.0104609093400458E-2</v>
      </c>
      <c r="F202" s="19">
        <f t="shared" si="107"/>
        <v>-7745406.0149190305</v>
      </c>
      <c r="H202">
        <f>Data!E199</f>
        <v>1.1968814814073357E-2</v>
      </c>
      <c r="I202" s="19">
        <f t="shared" si="131"/>
        <v>5.7372688164750163E-4</v>
      </c>
      <c r="J202" s="19">
        <f t="shared" si="108"/>
        <v>2.3952596553348901E-2</v>
      </c>
      <c r="K202" s="19">
        <f t="shared" si="109"/>
        <v>385844.94690571341</v>
      </c>
      <c r="M202" s="19">
        <f>Data!G199</f>
        <v>-3.8471990355306673E-4</v>
      </c>
      <c r="N202" s="19">
        <f t="shared" si="132"/>
        <v>1.2348399106700016E-4</v>
      </c>
      <c r="O202" s="19">
        <f t="shared" si="110"/>
        <v>1.1112335086155393E-2</v>
      </c>
      <c r="P202" s="21">
        <f t="shared" si="111"/>
        <v>-669427.85526056611</v>
      </c>
      <c r="R202" s="19">
        <f>Data!I199</f>
        <v>6.5288820487561438E-3</v>
      </c>
      <c r="S202" s="19">
        <f t="shared" si="133"/>
        <v>2.0741926655676692E-4</v>
      </c>
      <c r="T202" s="19">
        <f t="shared" si="112"/>
        <v>1.4402057719533238E-2</v>
      </c>
      <c r="U202" s="21">
        <f t="shared" si="113"/>
        <v>3714449.5717659979</v>
      </c>
      <c r="W202" s="19">
        <f>Data!K199</f>
        <v>3.7768273377221433E-2</v>
      </c>
      <c r="X202" s="19">
        <f t="shared" si="134"/>
        <v>4.2568724550163286E-4</v>
      </c>
      <c r="Y202" s="19">
        <f t="shared" si="114"/>
        <v>2.0632189546958724E-2</v>
      </c>
      <c r="Z202" s="21">
        <f t="shared" si="115"/>
        <v>-1074942.6680064215</v>
      </c>
      <c r="AB202" s="19">
        <f>Data!M199</f>
        <v>2.3086014573144003E-2</v>
      </c>
      <c r="AC202" s="20">
        <f t="shared" si="135"/>
        <v>2.1084573878018325E-4</v>
      </c>
      <c r="AD202" s="20">
        <f t="shared" si="116"/>
        <v>1.4520528185303153E-2</v>
      </c>
      <c r="AE202" s="21">
        <f t="shared" si="117"/>
        <v>2454433.6901685046</v>
      </c>
      <c r="AG202" s="19">
        <f>Data!O199</f>
        <v>7.8356478980916664E-3</v>
      </c>
      <c r="AH202" s="19">
        <f t="shared" si="136"/>
        <v>1.9932545618766396E-4</v>
      </c>
      <c r="AI202" s="19">
        <f t="shared" si="118"/>
        <v>1.4118266755790669E-2</v>
      </c>
      <c r="AJ202" s="21">
        <f t="shared" si="119"/>
        <v>256258.85380699387</v>
      </c>
      <c r="AL202" s="19">
        <f>Data!Q199</f>
        <v>3.8803952287965127E-2</v>
      </c>
      <c r="AM202" s="19">
        <f t="shared" si="137"/>
        <v>5.8485268399239361E-4</v>
      </c>
      <c r="AN202" s="19">
        <f t="shared" si="120"/>
        <v>2.4183727669496974E-2</v>
      </c>
      <c r="AO202" s="21">
        <f t="shared" si="121"/>
        <v>961135.1082691144</v>
      </c>
      <c r="AQ202" s="19">
        <f>Data!S199</f>
        <v>4.1239721547236333E-3</v>
      </c>
      <c r="AR202" s="20">
        <f t="shared" si="138"/>
        <v>1.7169717142709618E-4</v>
      </c>
      <c r="AS202" s="20">
        <f t="shared" si="122"/>
        <v>1.3103326731295994E-2</v>
      </c>
      <c r="AT202" s="21">
        <f t="shared" si="123"/>
        <v>1716834.0852884208</v>
      </c>
      <c r="AV202" s="19">
        <f>Data!U199</f>
        <v>3.4226876144758658E-3</v>
      </c>
      <c r="AW202" s="19">
        <f t="shared" si="139"/>
        <v>4.3169567280697241E-4</v>
      </c>
      <c r="AX202" s="19">
        <f t="shared" si="124"/>
        <v>2.0777287426586091E-2</v>
      </c>
      <c r="AY202" s="21">
        <f t="shared" si="125"/>
        <v>-4125513.968514001</v>
      </c>
      <c r="BA202" s="19">
        <f>Data!W199</f>
        <v>1.1615129989805194E-2</v>
      </c>
      <c r="BB202" s="19">
        <f t="shared" si="140"/>
        <v>1.2763239191393498E-4</v>
      </c>
      <c r="BC202" s="19">
        <f t="shared" si="126"/>
        <v>1.1297450682075801E-2</v>
      </c>
      <c r="BD202" s="21">
        <f t="shared" si="127"/>
        <v>9131951.0862907786</v>
      </c>
      <c r="BF202" s="21">
        <f t="shared" si="128"/>
        <v>5005616.835795504</v>
      </c>
      <c r="BH202" s="21">
        <f t="shared" si="129"/>
        <v>-5616.835795504041</v>
      </c>
    </row>
    <row r="203" spans="2:60" x14ac:dyDescent="0.2">
      <c r="B203" s="20">
        <v>199</v>
      </c>
      <c r="C203" s="24">
        <f>'Portfolio Selection'!B200</f>
        <v>-2.6886536376103044E-3</v>
      </c>
      <c r="D203" s="25">
        <f t="shared" si="130"/>
        <v>1.0319451184808543E-4</v>
      </c>
      <c r="E203" s="26">
        <f t="shared" si="106"/>
        <v>1.0158469956055658E-2</v>
      </c>
      <c r="F203" s="19">
        <f t="shared" si="107"/>
        <v>-7322910.3095315406</v>
      </c>
      <c r="H203">
        <f>Data!E200</f>
        <v>-1.1138748016727883E-2</v>
      </c>
      <c r="I203" s="19">
        <f t="shared" si="131"/>
        <v>5.4789842043186641E-4</v>
      </c>
      <c r="J203" s="19">
        <f t="shared" si="108"/>
        <v>2.3407230088839354E-2</v>
      </c>
      <c r="K203" s="19">
        <f t="shared" si="109"/>
        <v>375143.64082307665</v>
      </c>
      <c r="M203" s="19">
        <f>Data!G200</f>
        <v>5.5252371426400592E-3</v>
      </c>
      <c r="N203" s="19">
        <f t="shared" si="132"/>
        <v>1.1608383216723153E-4</v>
      </c>
      <c r="O203" s="19">
        <f t="shared" si="110"/>
        <v>1.0774220722039787E-2</v>
      </c>
      <c r="P203" s="21">
        <f t="shared" si="111"/>
        <v>-676885.18993657292</v>
      </c>
      <c r="R203" s="19">
        <f>Data!I200</f>
        <v>2.2975982692061938E-2</v>
      </c>
      <c r="S203" s="19">
        <f t="shared" si="133"/>
        <v>1.975316886117551E-4</v>
      </c>
      <c r="T203" s="19">
        <f t="shared" si="112"/>
        <v>1.4054596707545724E-2</v>
      </c>
      <c r="U203" s="21">
        <f t="shared" si="113"/>
        <v>3867106.4517732686</v>
      </c>
      <c r="W203" s="19">
        <f>Data!K200</f>
        <v>-3.6331555441173116E-4</v>
      </c>
      <c r="X203" s="19">
        <f t="shared" si="134"/>
        <v>4.8573255920532691E-4</v>
      </c>
      <c r="Y203" s="19">
        <f t="shared" si="114"/>
        <v>2.203934116994714E-2</v>
      </c>
      <c r="Z203" s="21">
        <f t="shared" si="115"/>
        <v>-983891.42196868954</v>
      </c>
      <c r="AB203" s="19">
        <f>Data!M200</f>
        <v>-1.3226755801233543E-2</v>
      </c>
      <c r="AC203" s="20">
        <f t="shared" si="135"/>
        <v>2.301728385856573E-4</v>
      </c>
      <c r="AD203" s="20">
        <f t="shared" si="116"/>
        <v>1.5171448137394706E-2</v>
      </c>
      <c r="AE203" s="21">
        <f t="shared" si="117"/>
        <v>2266743.0174342906</v>
      </c>
      <c r="AG203" s="19">
        <f>Data!O200</f>
        <v>-4.5173466109513834E-3</v>
      </c>
      <c r="AH203" s="19">
        <f t="shared" si="136"/>
        <v>1.910497714953762E-4</v>
      </c>
      <c r="AI203" s="19">
        <f t="shared" si="118"/>
        <v>1.3822075513300317E-2</v>
      </c>
      <c r="AJ203" s="21">
        <f t="shared" si="119"/>
        <v>252109.90031778126</v>
      </c>
      <c r="AL203" s="19">
        <f>Data!Q200</f>
        <v>-1.5525433238654643E-2</v>
      </c>
      <c r="AM203" s="19">
        <f t="shared" si="137"/>
        <v>6.4010632574285043E-4</v>
      </c>
      <c r="AN203" s="19">
        <f t="shared" si="120"/>
        <v>2.530032264108208E-2</v>
      </c>
      <c r="AO203" s="21">
        <f t="shared" si="121"/>
        <v>892009.90473586041</v>
      </c>
      <c r="AQ203" s="19">
        <f>Data!S200</f>
        <v>3.9396660263376721E-3</v>
      </c>
      <c r="AR203" s="20">
        <f t="shared" si="138"/>
        <v>1.6241576992144657E-4</v>
      </c>
      <c r="AS203" s="20">
        <f t="shared" si="122"/>
        <v>1.2744244580258439E-2</v>
      </c>
      <c r="AT203" s="21">
        <f t="shared" si="123"/>
        <v>1716619.9362594055</v>
      </c>
      <c r="AV203" s="19">
        <f>Data!U200</f>
        <v>-9.8494198722325378E-3</v>
      </c>
      <c r="AW203" s="19">
        <f t="shared" si="139"/>
        <v>4.0649681986893121E-4</v>
      </c>
      <c r="AX203" s="19">
        <f t="shared" si="124"/>
        <v>2.0161766288421538E-2</v>
      </c>
      <c r="AY203" s="21">
        <f t="shared" si="125"/>
        <v>-4035493.1093823793</v>
      </c>
      <c r="BA203" s="19">
        <f>Data!W200</f>
        <v>2.1822451999574835E-3</v>
      </c>
      <c r="BB203" s="19">
        <f t="shared" si="140"/>
        <v>1.280691230799032E-4</v>
      </c>
      <c r="BC203" s="19">
        <f t="shared" si="126"/>
        <v>1.1316762924083158E-2</v>
      </c>
      <c r="BD203" s="21">
        <f t="shared" si="127"/>
        <v>8963112.527818406</v>
      </c>
      <c r="BF203" s="21">
        <f t="shared" si="128"/>
        <v>5313665.3483429067</v>
      </c>
      <c r="BH203" s="21">
        <f t="shared" si="129"/>
        <v>-313665.34834290668</v>
      </c>
    </row>
    <row r="204" spans="2:60" x14ac:dyDescent="0.2">
      <c r="B204" s="20">
        <v>200</v>
      </c>
      <c r="C204" s="24">
        <f>'Portfolio Selection'!B201</f>
        <v>-8.2791586734813471E-3</v>
      </c>
      <c r="D204" s="25">
        <f t="shared" si="130"/>
        <v>9.7436572640182404E-5</v>
      </c>
      <c r="E204" s="26">
        <f t="shared" si="106"/>
        <v>9.8709965373402087E-3</v>
      </c>
      <c r="F204" s="19">
        <f t="shared" si="107"/>
        <v>-7143264.1520737326</v>
      </c>
      <c r="H204">
        <f>Data!E201</f>
        <v>7.0277295956946827E-3</v>
      </c>
      <c r="I204" s="19">
        <f t="shared" si="131"/>
        <v>5.2246881764876391E-4</v>
      </c>
      <c r="J204" s="19">
        <f t="shared" si="108"/>
        <v>2.2857576810518736E-2</v>
      </c>
      <c r="K204" s="19">
        <f t="shared" si="109"/>
        <v>383736.28695139301</v>
      </c>
      <c r="M204" s="19">
        <f>Data!G201</f>
        <v>-1.1545728454205649E-2</v>
      </c>
      <c r="N204" s="19">
        <f t="shared" si="132"/>
        <v>1.1095049696614219E-4</v>
      </c>
      <c r="O204" s="19">
        <f t="shared" si="110"/>
        <v>1.0533304180841935E-2</v>
      </c>
      <c r="P204" s="21">
        <f t="shared" si="111"/>
        <v>-654967.98480053712</v>
      </c>
      <c r="R204" s="19">
        <f>Data!I201</f>
        <v>-1.6489450595723504E-2</v>
      </c>
      <c r="S204" s="19">
        <f t="shared" si="133"/>
        <v>2.1735353413500561E-4</v>
      </c>
      <c r="T204" s="19">
        <f t="shared" si="112"/>
        <v>1.4742914709615789E-2</v>
      </c>
      <c r="U204" s="21">
        <f t="shared" si="113"/>
        <v>3511353.2226109859</v>
      </c>
      <c r="W204" s="19">
        <f>Data!K201</f>
        <v>-2.9137194567504177E-2</v>
      </c>
      <c r="X204" s="19">
        <f t="shared" si="134"/>
        <v>4.5659652554453191E-4</v>
      </c>
      <c r="Y204" s="19">
        <f t="shared" si="114"/>
        <v>2.1368119373134639E-2</v>
      </c>
      <c r="Z204" s="21">
        <f t="shared" si="115"/>
        <v>-917485.06221329072</v>
      </c>
      <c r="AB204" s="19">
        <f>Data!M201</f>
        <v>-1.7674549310283508E-2</v>
      </c>
      <c r="AC204" s="20">
        <f t="shared" si="135"/>
        <v>2.2685929241204577E-4</v>
      </c>
      <c r="AD204" s="20">
        <f t="shared" si="116"/>
        <v>1.5061848904169959E-2</v>
      </c>
      <c r="AE204" s="21">
        <f t="shared" si="117"/>
        <v>2243744.2966160802</v>
      </c>
      <c r="AG204" s="19">
        <f>Data!O201</f>
        <v>-9.8765856909360968E-3</v>
      </c>
      <c r="AH204" s="19">
        <f t="shared" si="136"/>
        <v>1.8081117042986205E-4</v>
      </c>
      <c r="AI204" s="19">
        <f t="shared" si="118"/>
        <v>1.3446604420070594E-2</v>
      </c>
      <c r="AJ204" s="21">
        <f t="shared" si="119"/>
        <v>250191.76063362035</v>
      </c>
      <c r="AL204" s="19">
        <f>Data!Q201</f>
        <v>-5.0978472268427555E-2</v>
      </c>
      <c r="AM204" s="19">
        <f t="shared" si="137"/>
        <v>6.1616229083315472E-4</v>
      </c>
      <c r="AN204" s="19">
        <f t="shared" si="120"/>
        <v>2.4822616518674148E-2</v>
      </c>
      <c r="AO204" s="21">
        <f t="shared" si="121"/>
        <v>847133.39673961257</v>
      </c>
      <c r="AQ204" s="19">
        <f>Data!S201</f>
        <v>-1.704369445274426E-2</v>
      </c>
      <c r="AR204" s="20">
        <f t="shared" si="138"/>
        <v>1.5360208183010451E-4</v>
      </c>
      <c r="AS204" s="20">
        <f t="shared" si="122"/>
        <v>1.2393630696051278E-2</v>
      </c>
      <c r="AT204" s="21">
        <f t="shared" si="123"/>
        <v>1652142.2794101913</v>
      </c>
      <c r="AV204" s="19">
        <f>Data!U201</f>
        <v>-2.3336044302244018E-2</v>
      </c>
      <c r="AW204" s="19">
        <f t="shared" si="139"/>
        <v>3.8792767498596706E-4</v>
      </c>
      <c r="AX204" s="19">
        <f t="shared" si="124"/>
        <v>1.969587964488936E-2</v>
      </c>
      <c r="AY204" s="21">
        <f t="shared" si="125"/>
        <v>-3939540.1876356532</v>
      </c>
      <c r="BA204" s="19">
        <f>Data!W201</f>
        <v>-1.0644815690015762E-2</v>
      </c>
      <c r="BB204" s="19">
        <f t="shared" si="140"/>
        <v>1.2067070734187325E-4</v>
      </c>
      <c r="BC204" s="19">
        <f t="shared" si="126"/>
        <v>1.0985021954546712E-2</v>
      </c>
      <c r="BD204" s="21">
        <f t="shared" si="127"/>
        <v>8728262.2657232806</v>
      </c>
      <c r="BF204" s="21">
        <f t="shared" si="128"/>
        <v>4961306.1219619503</v>
      </c>
      <c r="BH204" s="21">
        <f t="shared" si="129"/>
        <v>38693.878038049676</v>
      </c>
    </row>
    <row r="205" spans="2:60" x14ac:dyDescent="0.2">
      <c r="B205" s="20">
        <v>201</v>
      </c>
      <c r="C205" s="24">
        <f>'Portfolio Selection'!B202</f>
        <v>1.2141856136519167E-2</v>
      </c>
      <c r="D205" s="25">
        <f t="shared" si="130"/>
        <v>9.5703046382212336E-5</v>
      </c>
      <c r="E205" s="26">
        <f t="shared" si="106"/>
        <v>9.7827933833957836E-3</v>
      </c>
      <c r="F205" s="19">
        <f t="shared" si="107"/>
        <v>-7794135.7692012452</v>
      </c>
      <c r="H205">
        <f>Data!E202</f>
        <v>2.4818223045222718E-2</v>
      </c>
      <c r="I205" s="19">
        <f t="shared" si="131"/>
        <v>4.940840275860503E-4</v>
      </c>
      <c r="J205" s="19">
        <f t="shared" si="108"/>
        <v>2.2228000980431199E-2</v>
      </c>
      <c r="K205" s="19">
        <f t="shared" si="109"/>
        <v>392611.36553357681</v>
      </c>
      <c r="M205" s="19">
        <f>Data!G202</f>
        <v>7.6351719272992023E-3</v>
      </c>
      <c r="N205" s="19">
        <f t="shared" si="132"/>
        <v>1.1229169788046889E-4</v>
      </c>
      <c r="O205" s="19">
        <f t="shared" si="110"/>
        <v>1.0596777712138199E-2</v>
      </c>
      <c r="P205" s="21">
        <f t="shared" si="111"/>
        <v>-679714.48907176708</v>
      </c>
      <c r="R205" s="19">
        <f>Data!I202</f>
        <v>1.2815889263104714E-2</v>
      </c>
      <c r="S205" s="19">
        <f t="shared" si="133"/>
        <v>2.2062644094383366E-4</v>
      </c>
      <c r="T205" s="19">
        <f t="shared" si="112"/>
        <v>1.4853499282789685E-2</v>
      </c>
      <c r="U205" s="21">
        <f t="shared" si="113"/>
        <v>3767360.9365645028</v>
      </c>
      <c r="W205" s="19">
        <f>Data!K202</f>
        <v>5.5681022006290666E-2</v>
      </c>
      <c r="X205" s="19">
        <f t="shared" si="134"/>
        <v>4.8013930044773573E-4</v>
      </c>
      <c r="Y205" s="19">
        <f t="shared" si="114"/>
        <v>2.1912081152819229E-2</v>
      </c>
      <c r="Z205" s="21">
        <f t="shared" si="115"/>
        <v>-1109970.3308265025</v>
      </c>
      <c r="AB205" s="19">
        <f>Data!M202</f>
        <v>2.187032225880544E-2</v>
      </c>
      <c r="AC205" s="20">
        <f t="shared" si="135"/>
        <v>2.3199111646662163E-4</v>
      </c>
      <c r="AD205" s="20">
        <f t="shared" si="116"/>
        <v>1.523125459266641E-2</v>
      </c>
      <c r="AE205" s="21">
        <f t="shared" si="117"/>
        <v>2442691.823398436</v>
      </c>
      <c r="AG205" s="19">
        <f>Data!O202</f>
        <v>2.3367303188427026E-2</v>
      </c>
      <c r="AH205" s="19">
        <f t="shared" si="136"/>
        <v>1.7581531689869452E-4</v>
      </c>
      <c r="AI205" s="19">
        <f t="shared" si="118"/>
        <v>1.3259536828211403E-2</v>
      </c>
      <c r="AJ205" s="21">
        <f t="shared" si="119"/>
        <v>261939.17957344677</v>
      </c>
      <c r="AL205" s="19">
        <f>Data!Q202</f>
        <v>3.0052395806686411E-2</v>
      </c>
      <c r="AM205" s="19">
        <f t="shared" si="137"/>
        <v>7.3512083147253581E-4</v>
      </c>
      <c r="AN205" s="19">
        <f t="shared" si="120"/>
        <v>2.7113111799875272E-2</v>
      </c>
      <c r="AO205" s="21">
        <f t="shared" si="121"/>
        <v>945673.98543621739</v>
      </c>
      <c r="AQ205" s="19">
        <f>Data!S202</f>
        <v>1.3691690804780735E-2</v>
      </c>
      <c r="AR205" s="20">
        <f t="shared" si="138"/>
        <v>1.6181520815620857E-4</v>
      </c>
      <c r="AS205" s="20">
        <f t="shared" si="122"/>
        <v>1.2720660680806189E-2</v>
      </c>
      <c r="AT205" s="21">
        <f t="shared" si="123"/>
        <v>1745989.096823313</v>
      </c>
      <c r="AV205" s="19">
        <f>Data!U202</f>
        <v>1.1460445135619468E-2</v>
      </c>
      <c r="AW205" s="19">
        <f t="shared" si="139"/>
        <v>3.973262723073868E-4</v>
      </c>
      <c r="AX205" s="19">
        <f t="shared" si="124"/>
        <v>1.993304473248848E-2</v>
      </c>
      <c r="AY205" s="21">
        <f t="shared" si="125"/>
        <v>-4182043.306819059</v>
      </c>
      <c r="BA205" s="19">
        <f>Data!W202</f>
        <v>1.5693028640509137E-2</v>
      </c>
      <c r="BB205" s="19">
        <f t="shared" si="140"/>
        <v>1.202291909658252E-4</v>
      </c>
      <c r="BC205" s="19">
        <f t="shared" si="126"/>
        <v>1.0964907248391352E-2</v>
      </c>
      <c r="BD205" s="21">
        <f t="shared" si="127"/>
        <v>9213427.7261300534</v>
      </c>
      <c r="BF205" s="21">
        <f t="shared" si="128"/>
        <v>5003830.2175409729</v>
      </c>
      <c r="BH205" s="21">
        <f t="shared" si="129"/>
        <v>-3830.2175409728661</v>
      </c>
    </row>
    <row r="206" spans="2:60" x14ac:dyDescent="0.2">
      <c r="B206" s="20">
        <v>202</v>
      </c>
      <c r="C206" s="24">
        <f>'Portfolio Selection'!B203</f>
        <v>-1.0062699621394985E-3</v>
      </c>
      <c r="D206" s="25">
        <f t="shared" si="130"/>
        <v>9.8806343825675276E-5</v>
      </c>
      <c r="E206" s="26">
        <f t="shared" si="106"/>
        <v>9.9401380184419609E-3</v>
      </c>
      <c r="F206" s="19">
        <f t="shared" si="107"/>
        <v>-7374056.1640255442</v>
      </c>
      <c r="H206">
        <f>Data!E203</f>
        <v>2.3039744820531165E-2</v>
      </c>
      <c r="I206" s="19">
        <f t="shared" si="131"/>
        <v>5.0139563763823276E-4</v>
      </c>
      <c r="J206" s="19">
        <f t="shared" si="108"/>
        <v>2.2391865434532979E-2</v>
      </c>
      <c r="K206" s="19">
        <f t="shared" si="109"/>
        <v>391650.48565683368</v>
      </c>
      <c r="M206" s="19">
        <f>Data!G203</f>
        <v>1.1762081809066571E-2</v>
      </c>
      <c r="N206" s="19">
        <f t="shared" si="132"/>
        <v>1.0905194702920583E-4</v>
      </c>
      <c r="O206" s="19">
        <f t="shared" si="110"/>
        <v>1.0442794024072572E-2</v>
      </c>
      <c r="P206" s="21">
        <f t="shared" si="111"/>
        <v>-685242.58945368777</v>
      </c>
      <c r="R206" s="19">
        <f>Data!I203</f>
        <v>5.6508995366490455E-3</v>
      </c>
      <c r="S206" s="19">
        <f t="shared" si="133"/>
        <v>2.1724367554345339E-4</v>
      </c>
      <c r="T206" s="19">
        <f t="shared" si="112"/>
        <v>1.4739188428928284E-2</v>
      </c>
      <c r="U206" s="21">
        <f t="shared" si="113"/>
        <v>3705412.8136484567</v>
      </c>
      <c r="W206" s="19">
        <f>Data!K203</f>
        <v>8.4595920961687103E-3</v>
      </c>
      <c r="X206" s="19">
        <f t="shared" si="134"/>
        <v>6.373535151207733E-4</v>
      </c>
      <c r="Y206" s="19">
        <f t="shared" si="114"/>
        <v>2.5245861346382566E-2</v>
      </c>
      <c r="Z206" s="21">
        <f t="shared" si="115"/>
        <v>-1001222.5276947014</v>
      </c>
      <c r="AB206" s="19">
        <f>Data!M203</f>
        <v>2.7874556110452824E-3</v>
      </c>
      <c r="AC206" s="20">
        <f t="shared" si="135"/>
        <v>2.4677030922086441E-4</v>
      </c>
      <c r="AD206" s="20">
        <f t="shared" si="116"/>
        <v>1.5708924508726383E-2</v>
      </c>
      <c r="AE206" s="21">
        <f t="shared" si="117"/>
        <v>2346743.1475437805</v>
      </c>
      <c r="AG206" s="19">
        <f>Data!O203</f>
        <v>4.3907002370314467E-2</v>
      </c>
      <c r="AH206" s="19">
        <f t="shared" si="136"/>
        <v>1.9802824938276517E-4</v>
      </c>
      <c r="AI206" s="19">
        <f t="shared" si="118"/>
        <v>1.4072251041775981E-2</v>
      </c>
      <c r="AJ206" s="21">
        <f t="shared" si="119"/>
        <v>268327.65025780303</v>
      </c>
      <c r="AL206" s="19">
        <f>Data!Q203</f>
        <v>9.2400936655404553E-2</v>
      </c>
      <c r="AM206" s="19">
        <f t="shared" si="137"/>
        <v>7.4520237120748818E-4</v>
      </c>
      <c r="AN206" s="19">
        <f t="shared" si="120"/>
        <v>2.7298395029882034E-2</v>
      </c>
      <c r="AO206" s="21">
        <f t="shared" si="121"/>
        <v>1016614.3242934607</v>
      </c>
      <c r="AQ206" s="19">
        <f>Data!S203</f>
        <v>2.8500101894706224E-3</v>
      </c>
      <c r="AR206" s="20">
        <f t="shared" si="138"/>
        <v>1.633540394924591E-4</v>
      </c>
      <c r="AS206" s="20">
        <f t="shared" si="122"/>
        <v>1.2781003070669341E-2</v>
      </c>
      <c r="AT206" s="21">
        <f t="shared" si="123"/>
        <v>1713322.2315561674</v>
      </c>
      <c r="AV206" s="19">
        <f>Data!U203</f>
        <v>5.407067613795993E-3</v>
      </c>
      <c r="AW206" s="19">
        <f t="shared" si="139"/>
        <v>3.8136720413133621E-4</v>
      </c>
      <c r="AX206" s="19">
        <f t="shared" si="124"/>
        <v>1.9528625249395724E-2</v>
      </c>
      <c r="AY206" s="21">
        <f t="shared" si="125"/>
        <v>-4140968.2842085571</v>
      </c>
      <c r="BA206" s="19">
        <f>Data!W203</f>
        <v>7.4860655521887505E-3</v>
      </c>
      <c r="BB206" s="19">
        <f t="shared" si="140"/>
        <v>1.2779170838258611E-4</v>
      </c>
      <c r="BC206" s="19">
        <f t="shared" si="126"/>
        <v>1.1304499475102208E-2</v>
      </c>
      <c r="BD206" s="21">
        <f t="shared" si="127"/>
        <v>9057990.8942752499</v>
      </c>
      <c r="BF206" s="21">
        <f t="shared" si="128"/>
        <v>5298571.9818492606</v>
      </c>
      <c r="BH206" s="21">
        <f t="shared" si="129"/>
        <v>-298571.98184926063</v>
      </c>
    </row>
    <row r="207" spans="2:60" x14ac:dyDescent="0.2">
      <c r="B207" s="20">
        <v>203</v>
      </c>
      <c r="C207" s="24">
        <f>'Portfolio Selection'!B204</f>
        <v>1.5814016362578145E-2</v>
      </c>
      <c r="D207" s="25">
        <f t="shared" si="130"/>
        <v>9.2938717950337009E-5</v>
      </c>
      <c r="E207" s="26">
        <f t="shared" si="106"/>
        <v>9.6404729111354802E-3</v>
      </c>
      <c r="F207" s="19">
        <f t="shared" si="107"/>
        <v>-7919070.7697475869</v>
      </c>
      <c r="H207">
        <f>Data!E204</f>
        <v>2.3533827771514207E-3</v>
      </c>
      <c r="I207" s="19">
        <f t="shared" si="131"/>
        <v>5.0316168986365038E-4</v>
      </c>
      <c r="J207" s="19">
        <f t="shared" si="108"/>
        <v>2.2431265899713514E-2</v>
      </c>
      <c r="K207" s="19">
        <f t="shared" si="109"/>
        <v>381514.5121946797</v>
      </c>
      <c r="M207" s="19">
        <f>Data!G204</f>
        <v>-6.3985429784666516E-3</v>
      </c>
      <c r="N207" s="19">
        <f t="shared" si="132"/>
        <v>1.1080962431644396E-4</v>
      </c>
      <c r="O207" s="19">
        <f t="shared" si="110"/>
        <v>1.0526615045514108E-2</v>
      </c>
      <c r="P207" s="21">
        <f t="shared" si="111"/>
        <v>-661619.3107222775</v>
      </c>
      <c r="R207" s="19">
        <f>Data!I204</f>
        <v>-2.3343871894075745E-3</v>
      </c>
      <c r="S207" s="19">
        <f t="shared" si="133"/>
        <v>2.0612501494524419E-4</v>
      </c>
      <c r="T207" s="19">
        <f t="shared" si="112"/>
        <v>1.4357054535845581E-2</v>
      </c>
      <c r="U207" s="21">
        <f t="shared" si="113"/>
        <v>3634864.1086675031</v>
      </c>
      <c r="W207" s="19">
        <f>Data!K204</f>
        <v>-3.5003419534955331E-2</v>
      </c>
      <c r="X207" s="19">
        <f t="shared" si="134"/>
        <v>6.0340618611954048E-4</v>
      </c>
      <c r="Y207" s="19">
        <f t="shared" si="114"/>
        <v>2.456432751205578E-2</v>
      </c>
      <c r="Z207" s="21">
        <f t="shared" si="115"/>
        <v>-914458.93434369226</v>
      </c>
      <c r="AB207" s="19">
        <f>Data!M204</f>
        <v>-5.5827028547704646E-3</v>
      </c>
      <c r="AC207" s="20">
        <f t="shared" si="135"/>
        <v>2.324302851946254E-4</v>
      </c>
      <c r="AD207" s="20">
        <f t="shared" si="116"/>
        <v>1.5245664472059767E-2</v>
      </c>
      <c r="AE207" s="21">
        <f t="shared" si="117"/>
        <v>2305294.7835876285</v>
      </c>
      <c r="AG207" s="19">
        <f>Data!O204</f>
        <v>-1.4387228841521637E-2</v>
      </c>
      <c r="AH207" s="19">
        <f t="shared" si="136"/>
        <v>3.0181604584860735E-4</v>
      </c>
      <c r="AI207" s="19">
        <f t="shared" si="118"/>
        <v>1.7372853704806453E-2</v>
      </c>
      <c r="AJ207" s="21">
        <f t="shared" si="119"/>
        <v>249751.18555239512</v>
      </c>
      <c r="AL207" s="19">
        <f>Data!Q204</f>
        <v>-7.310291658950579E-3</v>
      </c>
      <c r="AM207" s="19">
        <f t="shared" si="137"/>
        <v>1.2127662146228044E-3</v>
      </c>
      <c r="AN207" s="19">
        <f t="shared" si="120"/>
        <v>3.4824793102368953E-2</v>
      </c>
      <c r="AO207" s="21">
        <f t="shared" si="121"/>
        <v>904591.25626457483</v>
      </c>
      <c r="AQ207" s="19">
        <f>Data!S204</f>
        <v>-1.3402109100287224E-3</v>
      </c>
      <c r="AR207" s="20">
        <f t="shared" si="138"/>
        <v>1.5404015060771671E-4</v>
      </c>
      <c r="AS207" s="20">
        <f t="shared" si="122"/>
        <v>1.2411291254648595E-2</v>
      </c>
      <c r="AT207" s="21">
        <f t="shared" si="123"/>
        <v>1700652.3650547308</v>
      </c>
      <c r="AV207" s="19">
        <f>Data!U204</f>
        <v>-1.5550619886849262E-3</v>
      </c>
      <c r="AW207" s="19">
        <f t="shared" si="139"/>
        <v>3.602393546942657E-4</v>
      </c>
      <c r="AX207" s="19">
        <f t="shared" si="124"/>
        <v>1.8979972462948035E-2</v>
      </c>
      <c r="AY207" s="21">
        <f t="shared" si="125"/>
        <v>-4091522.6438423865</v>
      </c>
      <c r="BA207" s="19">
        <f>Data!W204</f>
        <v>-5.7699692197400135E-4</v>
      </c>
      <c r="BB207" s="19">
        <f t="shared" si="140"/>
        <v>1.2348667652673095E-4</v>
      </c>
      <c r="BC207" s="19">
        <f t="shared" si="126"/>
        <v>1.1112455917875713E-2</v>
      </c>
      <c r="BD207" s="21">
        <f t="shared" si="127"/>
        <v>8913639.3007909134</v>
      </c>
      <c r="BF207" s="21">
        <f t="shared" si="128"/>
        <v>4503635.8534564823</v>
      </c>
      <c r="BH207" s="21">
        <f t="shared" si="129"/>
        <v>496364.14654351771</v>
      </c>
    </row>
    <row r="208" spans="2:60" x14ac:dyDescent="0.2">
      <c r="B208" s="20">
        <v>204</v>
      </c>
      <c r="C208" s="24">
        <f>'Portfolio Selection'!B205</f>
        <v>3.537029715568718E-2</v>
      </c>
      <c r="D208" s="25">
        <f t="shared" si="130"/>
        <v>1.0236738168427015E-4</v>
      </c>
      <c r="E208" s="26">
        <f t="shared" si="106"/>
        <v>1.0117676693997992E-2</v>
      </c>
      <c r="F208" s="19">
        <f t="shared" si="107"/>
        <v>-8499729.8240089044</v>
      </c>
      <c r="H208">
        <f>Data!E205</f>
        <v>7.4161360549057078E-3</v>
      </c>
      <c r="I208" s="19">
        <f t="shared" si="131"/>
        <v>4.7330429310157889E-4</v>
      </c>
      <c r="J208" s="19">
        <f t="shared" si="108"/>
        <v>2.1755557752022328E-2</v>
      </c>
      <c r="K208" s="19">
        <f t="shared" si="109"/>
        <v>384102.96641456679</v>
      </c>
      <c r="M208" s="19">
        <f>Data!G205</f>
        <v>1.8774188521883676E-2</v>
      </c>
      <c r="N208" s="19">
        <f t="shared" si="132"/>
        <v>1.0661752799229442E-4</v>
      </c>
      <c r="O208" s="19">
        <f t="shared" si="110"/>
        <v>1.0325576400002782E-2</v>
      </c>
      <c r="P208" s="21">
        <f t="shared" si="111"/>
        <v>-694667.59174359124</v>
      </c>
      <c r="R208" s="19">
        <f>Data!I205</f>
        <v>1.5780229549763922E-2</v>
      </c>
      <c r="S208" s="19">
        <f t="shared" si="133"/>
        <v>1.9408447586153374E-4</v>
      </c>
      <c r="T208" s="19">
        <f t="shared" si="112"/>
        <v>1.3931420453835055E-2</v>
      </c>
      <c r="U208" s="21">
        <f t="shared" si="113"/>
        <v>3802233.9981107805</v>
      </c>
      <c r="W208" s="19">
        <f>Data!K205</f>
        <v>9.7667884590815386E-3</v>
      </c>
      <c r="X208" s="19">
        <f t="shared" si="134"/>
        <v>6.4071617770077363E-4</v>
      </c>
      <c r="Y208" s="19">
        <f t="shared" si="114"/>
        <v>2.5312372028333766E-2</v>
      </c>
      <c r="Z208" s="21">
        <f t="shared" si="115"/>
        <v>-1003724.8903601059</v>
      </c>
      <c r="AB208" s="19">
        <f>Data!M205</f>
        <v>5.5827028547703475E-3</v>
      </c>
      <c r="AC208" s="20">
        <f t="shared" si="135"/>
        <v>2.203544623528276E-4</v>
      </c>
      <c r="AD208" s="20">
        <f t="shared" si="116"/>
        <v>1.4844341088536992E-2</v>
      </c>
      <c r="AE208" s="21">
        <f t="shared" si="117"/>
        <v>2361888.1888780938</v>
      </c>
      <c r="AG208" s="19">
        <f>Data!O205</f>
        <v>-1.6746158394052316E-2</v>
      </c>
      <c r="AH208" s="19">
        <f t="shared" si="136"/>
        <v>2.9612662432198963E-4</v>
      </c>
      <c r="AI208" s="19">
        <f t="shared" si="118"/>
        <v>1.7208330085222958E-2</v>
      </c>
      <c r="AJ208" s="21">
        <f t="shared" si="119"/>
        <v>249068.97149657478</v>
      </c>
      <c r="AL208" s="19">
        <f>Data!Q205</f>
        <v>-1.8732863479845731E-2</v>
      </c>
      <c r="AM208" s="19">
        <f t="shared" si="137"/>
        <v>1.1432066635937714E-3</v>
      </c>
      <c r="AN208" s="19">
        <f t="shared" si="120"/>
        <v>3.3811339275363991E-2</v>
      </c>
      <c r="AO208" s="21">
        <f t="shared" si="121"/>
        <v>893867.35935567308</v>
      </c>
      <c r="AQ208" s="19">
        <f>Data!S205</f>
        <v>9.2606611427124425E-3</v>
      </c>
      <c r="AR208" s="20">
        <f t="shared" si="138"/>
        <v>1.4490551148825531E-4</v>
      </c>
      <c r="AS208" s="20">
        <f t="shared" si="122"/>
        <v>1.2037670517515227E-2</v>
      </c>
      <c r="AT208" s="21">
        <f t="shared" si="123"/>
        <v>1734235.7913192378</v>
      </c>
      <c r="AV208" s="19">
        <f>Data!U205</f>
        <v>1.0065151408833082E-3</v>
      </c>
      <c r="AW208" s="19">
        <f t="shared" si="139"/>
        <v>3.3877008647992891E-4</v>
      </c>
      <c r="AX208" s="19">
        <f t="shared" si="124"/>
        <v>1.8405707986380988E-2</v>
      </c>
      <c r="AY208" s="21">
        <f t="shared" si="125"/>
        <v>-4110348.9974852111</v>
      </c>
      <c r="BA208" s="19">
        <f>Data!W205</f>
        <v>6.7091091345332313E-3</v>
      </c>
      <c r="BB208" s="19">
        <f t="shared" si="140"/>
        <v>1.1609745146200513E-4</v>
      </c>
      <c r="BC208" s="19">
        <f t="shared" si="126"/>
        <v>1.0774852735049568E-2</v>
      </c>
      <c r="BD208" s="21">
        <f t="shared" si="127"/>
        <v>9049995.2722089682</v>
      </c>
      <c r="BF208" s="21">
        <f t="shared" si="128"/>
        <v>4166921.2441860819</v>
      </c>
      <c r="BH208" s="21">
        <f t="shared" si="129"/>
        <v>833078.75581391808</v>
      </c>
    </row>
    <row r="209" spans="2:60" x14ac:dyDescent="0.2">
      <c r="B209" s="20">
        <v>205</v>
      </c>
      <c r="C209" s="24">
        <f>'Portfolio Selection'!B206</f>
        <v>9.3613167122426569E-3</v>
      </c>
      <c r="D209" s="25">
        <f t="shared" si="130"/>
        <v>1.7128881403611075E-4</v>
      </c>
      <c r="E209" s="26">
        <f t="shared" si="106"/>
        <v>1.3087735252369325E-2</v>
      </c>
      <c r="F209" s="19">
        <f t="shared" si="107"/>
        <v>-7629571.5036653383</v>
      </c>
      <c r="H209">
        <f>Data!E206</f>
        <v>5.4295029824621543E-3</v>
      </c>
      <c r="I209" s="19">
        <f t="shared" si="131"/>
        <v>4.4820597995457649E-4</v>
      </c>
      <c r="J209" s="19">
        <f t="shared" si="108"/>
        <v>2.1170875748409097E-2</v>
      </c>
      <c r="K209" s="19">
        <f t="shared" si="109"/>
        <v>383176.884733518</v>
      </c>
      <c r="M209" s="19">
        <f>Data!G206</f>
        <v>6.8014096287204338E-3</v>
      </c>
      <c r="N209" s="19">
        <f t="shared" si="132"/>
        <v>1.2136868559207048E-4</v>
      </c>
      <c r="O209" s="19">
        <f t="shared" si="110"/>
        <v>1.1016745689724824E-2</v>
      </c>
      <c r="P209" s="21">
        <f t="shared" si="111"/>
        <v>-678309.38767187833</v>
      </c>
      <c r="R209" s="19">
        <f>Data!I206</f>
        <v>2.1119500699654185E-2</v>
      </c>
      <c r="S209" s="19">
        <f t="shared" si="133"/>
        <v>1.9738034598843626E-4</v>
      </c>
      <c r="T209" s="19">
        <f t="shared" si="112"/>
        <v>1.4049211578890691E-2</v>
      </c>
      <c r="U209" s="21">
        <f t="shared" si="113"/>
        <v>3850113.0460895402</v>
      </c>
      <c r="W209" s="19">
        <f>Data!K206</f>
        <v>8.6021721160253976E-3</v>
      </c>
      <c r="X209" s="19">
        <f t="shared" si="134"/>
        <v>6.0799661644699412E-4</v>
      </c>
      <c r="Y209" s="19">
        <f t="shared" si="114"/>
        <v>2.4657587401183314E-2</v>
      </c>
      <c r="Z209" s="21">
        <f t="shared" si="115"/>
        <v>-1001901.6692553288</v>
      </c>
      <c r="AB209" s="19">
        <f>Data!M206</f>
        <v>2.8132205326096969E-2</v>
      </c>
      <c r="AC209" s="20">
        <f t="shared" si="135"/>
        <v>2.0900318888153759E-4</v>
      </c>
      <c r="AD209" s="20">
        <f t="shared" si="116"/>
        <v>1.4456942584154423E-2</v>
      </c>
      <c r="AE209" s="21">
        <f t="shared" si="117"/>
        <v>2481579.8289985266</v>
      </c>
      <c r="AG209" s="19">
        <f>Data!O206</f>
        <v>-1.0488397357291832E-2</v>
      </c>
      <c r="AH209" s="19">
        <f t="shared" si="136"/>
        <v>2.9518505612019156E-4</v>
      </c>
      <c r="AI209" s="19">
        <f t="shared" si="118"/>
        <v>1.7180950384661251E-2</v>
      </c>
      <c r="AJ209" s="21">
        <f t="shared" si="119"/>
        <v>250775.35408995659</v>
      </c>
      <c r="AL209" s="19">
        <f>Data!Q206</f>
        <v>-1.1499473594891044E-2</v>
      </c>
      <c r="AM209" s="19">
        <f t="shared" si="137"/>
        <v>1.0956694742274174E-3</v>
      </c>
      <c r="AN209" s="19">
        <f t="shared" si="120"/>
        <v>3.3100898390034939E-2</v>
      </c>
      <c r="AO209" s="21">
        <f t="shared" si="121"/>
        <v>900306.66583564261</v>
      </c>
      <c r="AQ209" s="19">
        <f>Data!S206</f>
        <v>3.6472211930748582E-3</v>
      </c>
      <c r="AR209" s="20">
        <f t="shared" si="138"/>
        <v>1.4135677148696864E-4</v>
      </c>
      <c r="AS209" s="20">
        <f t="shared" si="122"/>
        <v>1.1889355385678764E-2</v>
      </c>
      <c r="AT209" s="21">
        <f t="shared" si="123"/>
        <v>1716529.2342990187</v>
      </c>
      <c r="AV209" s="19">
        <f>Data!U206</f>
        <v>8.287561699747854E-3</v>
      </c>
      <c r="AW209" s="19">
        <f t="shared" si="139"/>
        <v>3.1850466565486283E-4</v>
      </c>
      <c r="AX209" s="19">
        <f t="shared" si="124"/>
        <v>1.7846699012838842E-2</v>
      </c>
      <c r="AY209" s="21">
        <f t="shared" si="125"/>
        <v>-4166806.0198394987</v>
      </c>
      <c r="BA209" s="19">
        <f>Data!W206</f>
        <v>7.5368851993022797E-3</v>
      </c>
      <c r="BB209" s="19">
        <f t="shared" si="140"/>
        <v>1.1183233309702945E-4</v>
      </c>
      <c r="BC209" s="19">
        <f t="shared" si="126"/>
        <v>1.0575080760780479E-2</v>
      </c>
      <c r="BD209" s="21">
        <f t="shared" si="127"/>
        <v>9068195.0247891098</v>
      </c>
      <c r="BF209" s="21">
        <f t="shared" si="128"/>
        <v>5174087.4584032688</v>
      </c>
      <c r="BH209" s="21">
        <f t="shared" si="129"/>
        <v>-174087.45840326883</v>
      </c>
    </row>
    <row r="210" spans="2:60" x14ac:dyDescent="0.2">
      <c r="B210" s="20">
        <v>206</v>
      </c>
      <c r="C210" s="24">
        <f>'Portfolio Selection'!B207</f>
        <v>7.8194485969857286E-2</v>
      </c>
      <c r="D210" s="25">
        <f t="shared" si="130"/>
        <v>1.6626954022915891E-4</v>
      </c>
      <c r="E210" s="26">
        <f t="shared" si="106"/>
        <v>1.2894554673549564E-2</v>
      </c>
      <c r="F210" s="19">
        <f t="shared" si="107"/>
        <v>-9303432.6312690116</v>
      </c>
      <c r="H210">
        <f>Data!E207</f>
        <v>-2.6652579843965112E-2</v>
      </c>
      <c r="I210" s="19">
        <f t="shared" si="131"/>
        <v>4.2308239131549582E-4</v>
      </c>
      <c r="J210" s="19">
        <f t="shared" si="108"/>
        <v>2.0568966705099598E-2</v>
      </c>
      <c r="K210" s="19">
        <f t="shared" si="109"/>
        <v>366149.80267075117</v>
      </c>
      <c r="M210" s="19">
        <f>Data!G207</f>
        <v>-2.8177058015999908E-2</v>
      </c>
      <c r="N210" s="19">
        <f t="shared" si="132"/>
        <v>1.1686211483280531E-4</v>
      </c>
      <c r="O210" s="19">
        <f t="shared" si="110"/>
        <v>1.0810278203302879E-2</v>
      </c>
      <c r="P210" s="21">
        <f t="shared" si="111"/>
        <v>-634393.201128721</v>
      </c>
      <c r="R210" s="19">
        <f>Data!I207</f>
        <v>1.3516819392143433E-2</v>
      </c>
      <c r="S210" s="19">
        <f t="shared" si="133"/>
        <v>2.122995238172917E-4</v>
      </c>
      <c r="T210" s="19">
        <f t="shared" si="112"/>
        <v>1.4570501838210367E-2</v>
      </c>
      <c r="U210" s="21">
        <f t="shared" si="113"/>
        <v>3775742.2464763843</v>
      </c>
      <c r="W210" s="19">
        <f>Data!K207</f>
        <v>-2.5665704434183385E-2</v>
      </c>
      <c r="X210" s="19">
        <f t="shared" si="134"/>
        <v>5.7595666136699792E-4</v>
      </c>
      <c r="Y210" s="19">
        <f t="shared" si="114"/>
        <v>2.3999097094828337E-2</v>
      </c>
      <c r="Z210" s="21">
        <f t="shared" si="115"/>
        <v>-931984.85046099231</v>
      </c>
      <c r="AB210" s="19">
        <f>Data!M207</f>
        <v>1.0767254164722694E-2</v>
      </c>
      <c r="AC210" s="20">
        <f t="shared" si="135"/>
        <v>2.4394825613922606E-4</v>
      </c>
      <c r="AD210" s="20">
        <f t="shared" si="116"/>
        <v>1.5618842983371914E-2</v>
      </c>
      <c r="AE210" s="21">
        <f t="shared" si="117"/>
        <v>2385774.9374929788</v>
      </c>
      <c r="AG210" s="19">
        <f>Data!O207</f>
        <v>-2.5875412948201459E-2</v>
      </c>
      <c r="AH210" s="19">
        <f t="shared" si="136"/>
        <v>2.8407434150044684E-4</v>
      </c>
      <c r="AI210" s="19">
        <f t="shared" si="118"/>
        <v>1.6854505080258122E-2</v>
      </c>
      <c r="AJ210" s="21">
        <f t="shared" si="119"/>
        <v>246424.39773696291</v>
      </c>
      <c r="AL210" s="19">
        <f>Data!Q207</f>
        <v>-3.5313708957420711E-2</v>
      </c>
      <c r="AM210" s="19">
        <f t="shared" si="137"/>
        <v>1.0378635793513481E-3</v>
      </c>
      <c r="AN210" s="19">
        <f t="shared" si="120"/>
        <v>3.2215890168538694E-2</v>
      </c>
      <c r="AO210" s="21">
        <f t="shared" si="121"/>
        <v>876973.44927027496</v>
      </c>
      <c r="AQ210" s="19">
        <f>Data!S207</f>
        <v>-2.7598936800772984E-2</v>
      </c>
      <c r="AR210" s="20">
        <f t="shared" si="138"/>
        <v>1.3367349854362335E-4</v>
      </c>
      <c r="AS210" s="20">
        <f t="shared" si="122"/>
        <v>1.1561725586763567E-2</v>
      </c>
      <c r="AT210" s="21">
        <f t="shared" si="123"/>
        <v>1613405.9738676941</v>
      </c>
      <c r="AV210" s="19">
        <f>Data!U207</f>
        <v>-2.795833306052312E-2</v>
      </c>
      <c r="AW210" s="19">
        <f t="shared" si="139"/>
        <v>3.0351540645119873E-4</v>
      </c>
      <c r="AX210" s="19">
        <f t="shared" si="124"/>
        <v>1.7421693558641156E-2</v>
      </c>
      <c r="AY210" s="21">
        <f t="shared" si="125"/>
        <v>-3881664.9853359298</v>
      </c>
      <c r="BA210" s="19">
        <f>Data!W207</f>
        <v>-1.067494334896563E-2</v>
      </c>
      <c r="BB210" s="19">
        <f t="shared" si="140"/>
        <v>1.0853067142165538E-4</v>
      </c>
      <c r="BC210" s="19">
        <f t="shared" si="126"/>
        <v>1.041780549931968E-2</v>
      </c>
      <c r="BD210" s="21">
        <f t="shared" si="127"/>
        <v>8717013.0774727911</v>
      </c>
      <c r="BF210" s="21">
        <f t="shared" si="128"/>
        <v>3230008.2167931814</v>
      </c>
      <c r="BH210" s="21">
        <f t="shared" si="129"/>
        <v>1769991.7832068186</v>
      </c>
    </row>
    <row r="211" spans="2:60" x14ac:dyDescent="0.2">
      <c r="B211" s="20">
        <v>207</v>
      </c>
      <c r="C211" s="24">
        <f>'Portfolio Selection'!B208</f>
        <v>-4.1448888483083084E-2</v>
      </c>
      <c r="D211" s="25">
        <f t="shared" si="130"/>
        <v>5.2315602598082219E-4</v>
      </c>
      <c r="E211" s="26">
        <f t="shared" si="106"/>
        <v>2.2872604267569145E-2</v>
      </c>
      <c r="F211" s="19">
        <f t="shared" si="107"/>
        <v>-6838642.6544508971</v>
      </c>
      <c r="H211">
        <f>Data!E208</f>
        <v>-2.188623024036521E-2</v>
      </c>
      <c r="I211" s="19">
        <f t="shared" si="131"/>
        <v>4.4031904857690221E-4</v>
      </c>
      <c r="J211" s="19">
        <f t="shared" si="108"/>
        <v>2.0983780607338187E-2</v>
      </c>
      <c r="K211" s="19">
        <f t="shared" si="109"/>
        <v>368922.43620000908</v>
      </c>
      <c r="M211" s="19">
        <f>Data!G208</f>
        <v>-3.2787242117468779E-2</v>
      </c>
      <c r="N211" s="19">
        <f t="shared" si="132"/>
        <v>1.5748718384905853E-4</v>
      </c>
      <c r="O211" s="19">
        <f t="shared" si="110"/>
        <v>1.2549389779947809E-2</v>
      </c>
      <c r="P211" s="21">
        <f t="shared" si="111"/>
        <v>-634309.42467530502</v>
      </c>
      <c r="R211" s="19">
        <f>Data!I208</f>
        <v>-4.7305242790226326E-2</v>
      </c>
      <c r="S211" s="19">
        <f t="shared" si="133"/>
        <v>2.1052381677704368E-4</v>
      </c>
      <c r="T211" s="19">
        <f t="shared" si="112"/>
        <v>1.4509438885671758E-2</v>
      </c>
      <c r="U211" s="21">
        <f t="shared" si="113"/>
        <v>3234599.5404408374</v>
      </c>
      <c r="W211" s="19">
        <f>Data!K208</f>
        <v>-5.4168893063266443E-2</v>
      </c>
      <c r="X211" s="19">
        <f t="shared" si="134"/>
        <v>5.8092296473114967E-4</v>
      </c>
      <c r="Y211" s="19">
        <f t="shared" si="114"/>
        <v>2.4102343552674491E-2</v>
      </c>
      <c r="Z211" s="21">
        <f t="shared" si="115"/>
        <v>-873913.87618000084</v>
      </c>
      <c r="AB211" s="19">
        <f>Data!M208</f>
        <v>-2.5077552356254623E-2</v>
      </c>
      <c r="AC211" s="20">
        <f t="shared" si="135"/>
        <v>2.3626738650573678E-4</v>
      </c>
      <c r="AD211" s="20">
        <f t="shared" si="116"/>
        <v>1.5370991721607842E-2</v>
      </c>
      <c r="AE211" s="21">
        <f t="shared" si="117"/>
        <v>2208822.9014937486</v>
      </c>
      <c r="AG211" s="19">
        <f>Data!O208</f>
        <v>-2.9430707832360733E-2</v>
      </c>
      <c r="AH211" s="19">
        <f t="shared" si="136"/>
        <v>3.0720210072481718E-4</v>
      </c>
      <c r="AI211" s="19">
        <f t="shared" si="118"/>
        <v>1.7527181767894608E-2</v>
      </c>
      <c r="AJ211" s="21">
        <f t="shared" si="119"/>
        <v>245747.23709933151</v>
      </c>
      <c r="AL211" s="19">
        <f>Data!Q208</f>
        <v>-3.9958329164196317E-2</v>
      </c>
      <c r="AM211" s="19">
        <f t="shared" si="137"/>
        <v>1.0504152470100323E-3</v>
      </c>
      <c r="AN211" s="19">
        <f t="shared" si="120"/>
        <v>3.2410110259146488E-2</v>
      </c>
      <c r="AO211" s="21">
        <f t="shared" si="121"/>
        <v>872712.27609827719</v>
      </c>
      <c r="AQ211" s="19">
        <f>Data!S208</f>
        <v>-4.6661848595468722E-2</v>
      </c>
      <c r="AR211" s="20">
        <f t="shared" si="138"/>
        <v>1.7135516738298967E-4</v>
      </c>
      <c r="AS211" s="20">
        <f t="shared" si="122"/>
        <v>1.3090269950730185E-2</v>
      </c>
      <c r="AT211" s="21">
        <f t="shared" si="123"/>
        <v>1568329.2545251441</v>
      </c>
      <c r="AV211" s="19">
        <f>Data!U208</f>
        <v>-4.0348086748700683E-2</v>
      </c>
      <c r="AW211" s="19">
        <f t="shared" si="139"/>
        <v>3.3220458531551525E-4</v>
      </c>
      <c r="AX211" s="19">
        <f t="shared" si="124"/>
        <v>1.8226480332623609E-2</v>
      </c>
      <c r="AY211" s="21">
        <f t="shared" si="125"/>
        <v>-3797755.0315569621</v>
      </c>
      <c r="BA211" s="19">
        <f>Data!W208</f>
        <v>-3.892320696140926E-2</v>
      </c>
      <c r="BB211" s="19">
        <f t="shared" si="140"/>
        <v>1.0885609606657359E-4</v>
      </c>
      <c r="BC211" s="19">
        <f t="shared" si="126"/>
        <v>1.0433412484253347E-2</v>
      </c>
      <c r="BD211" s="21">
        <f t="shared" si="127"/>
        <v>8170053.0612044977</v>
      </c>
      <c r="BF211" s="21">
        <f t="shared" si="128"/>
        <v>4524565.7201986797</v>
      </c>
      <c r="BH211" s="21">
        <f t="shared" si="129"/>
        <v>475434.27980132028</v>
      </c>
    </row>
    <row r="212" spans="2:60" x14ac:dyDescent="0.2">
      <c r="B212" s="20">
        <v>208</v>
      </c>
      <c r="C212" s="24">
        <f>'Portfolio Selection'!B209</f>
        <v>2.4361988625741286E-2</v>
      </c>
      <c r="D212" s="25">
        <f t="shared" si="130"/>
        <v>5.9484728581095641E-4</v>
      </c>
      <c r="E212" s="26">
        <f t="shared" si="106"/>
        <v>2.4389491298732666E-2</v>
      </c>
      <c r="F212" s="19">
        <f t="shared" si="107"/>
        <v>-7718319.9544212623</v>
      </c>
      <c r="H212">
        <f>Data!E209</f>
        <v>2.5454836527064026E-2</v>
      </c>
      <c r="I212" s="19">
        <f t="shared" si="131"/>
        <v>4.4264033011034472E-4</v>
      </c>
      <c r="J212" s="19">
        <f t="shared" si="108"/>
        <v>2.1039019228812562E-2</v>
      </c>
      <c r="K212" s="19">
        <f t="shared" si="109"/>
        <v>393635.44420430291</v>
      </c>
      <c r="M212" s="19">
        <f>Data!G209</f>
        <v>1.3603369825460601E-2</v>
      </c>
      <c r="N212" s="19">
        <f t="shared" si="132"/>
        <v>2.1253814755828616E-4</v>
      </c>
      <c r="O212" s="19">
        <f t="shared" si="110"/>
        <v>1.4578688128850489E-2</v>
      </c>
      <c r="P212" s="21">
        <f t="shared" si="111"/>
        <v>-682610.30937269691</v>
      </c>
      <c r="R212" s="19">
        <f>Data!I209</f>
        <v>2.9587454447367864E-2</v>
      </c>
      <c r="S212" s="19">
        <f t="shared" si="133"/>
        <v>3.3215954749695679E-4</v>
      </c>
      <c r="T212" s="19">
        <f t="shared" si="112"/>
        <v>1.8225244785652586E-2</v>
      </c>
      <c r="U212" s="21">
        <f t="shared" si="113"/>
        <v>3865641.9614667608</v>
      </c>
      <c r="W212" s="19">
        <f>Data!K209</f>
        <v>1.7624945509522167E-2</v>
      </c>
      <c r="X212" s="19">
        <f t="shared" si="134"/>
        <v>7.2212372538925655E-4</v>
      </c>
      <c r="Y212" s="19">
        <f t="shared" si="114"/>
        <v>2.6872359877562979E-2</v>
      </c>
      <c r="Z212" s="21">
        <f t="shared" si="115"/>
        <v>-1017036.0571955474</v>
      </c>
      <c r="AB212" s="19">
        <f>Data!M209</f>
        <v>3.0418077551309861E-2</v>
      </c>
      <c r="AC212" s="20">
        <f t="shared" si="135"/>
        <v>2.5982436124623407E-4</v>
      </c>
      <c r="AD212" s="20">
        <f t="shared" si="116"/>
        <v>1.6119068249940319E-2</v>
      </c>
      <c r="AE212" s="21">
        <f t="shared" si="117"/>
        <v>2477093.3281905684</v>
      </c>
      <c r="AG212" s="19">
        <f>Data!O209</f>
        <v>2.3837778748988153E-2</v>
      </c>
      <c r="AH212" s="19">
        <f t="shared" si="136"/>
        <v>3.4073996849215491E-4</v>
      </c>
      <c r="AI212" s="19">
        <f t="shared" si="118"/>
        <v>1.8459143222050011E-2</v>
      </c>
      <c r="AJ212" s="21">
        <f t="shared" si="119"/>
        <v>259723.50578558829</v>
      </c>
      <c r="AL212" s="19">
        <f>Data!Q209</f>
        <v>1.6647251124959142E-2</v>
      </c>
      <c r="AM212" s="19">
        <f t="shared" si="137"/>
        <v>1.0831904163650862E-3</v>
      </c>
      <c r="AN212" s="19">
        <f t="shared" si="120"/>
        <v>3.2911858294011387E-2</v>
      </c>
      <c r="AO212" s="21">
        <f t="shared" si="121"/>
        <v>926895.41532231332</v>
      </c>
      <c r="AQ212" s="19">
        <f>Data!S209</f>
        <v>1.8541856008069214E-2</v>
      </c>
      <c r="AR212" s="20">
        <f t="shared" si="138"/>
        <v>2.917135442007972E-4</v>
      </c>
      <c r="AS212" s="20">
        <f t="shared" si="122"/>
        <v>1.7079623655127687E-2</v>
      </c>
      <c r="AT212" s="21">
        <f t="shared" si="123"/>
        <v>1746344.2590652225</v>
      </c>
      <c r="AV212" s="19">
        <f>Data!U209</f>
        <v>1.1777049868588076E-2</v>
      </c>
      <c r="AW212" s="19">
        <f t="shared" si="139"/>
        <v>4.099503964534249E-4</v>
      </c>
      <c r="AX212" s="19">
        <f t="shared" si="124"/>
        <v>2.0247231821990504E-2</v>
      </c>
      <c r="AY212" s="21">
        <f t="shared" si="125"/>
        <v>-4182968.6868415312</v>
      </c>
      <c r="BA212" s="19">
        <f>Data!W209</f>
        <v>2.2927704560077984E-2</v>
      </c>
      <c r="BB212" s="19">
        <f t="shared" si="140"/>
        <v>1.9322569271222113E-4</v>
      </c>
      <c r="BC212" s="19">
        <f t="shared" si="126"/>
        <v>1.3900564474589552E-2</v>
      </c>
      <c r="BD212" s="21">
        <f t="shared" si="127"/>
        <v>9257533.703074608</v>
      </c>
      <c r="BF212" s="21">
        <f t="shared" si="128"/>
        <v>5325932.6092783259</v>
      </c>
      <c r="BH212" s="21">
        <f t="shared" si="129"/>
        <v>-325932.60927832592</v>
      </c>
    </row>
    <row r="213" spans="2:60" x14ac:dyDescent="0.2">
      <c r="B213" s="20">
        <v>209</v>
      </c>
      <c r="C213" s="24">
        <f>'Portfolio Selection'!B210</f>
        <v>-1.4666441787954683E-2</v>
      </c>
      <c r="D213" s="25">
        <f t="shared" si="130"/>
        <v>5.947668380503439E-4</v>
      </c>
      <c r="E213" s="26">
        <f t="shared" si="106"/>
        <v>2.4387842012985567E-2</v>
      </c>
      <c r="F213" s="19">
        <f t="shared" si="107"/>
        <v>-7217540.5620688992</v>
      </c>
      <c r="H213">
        <f>Data!E210</f>
        <v>-6.1627015275705799E-2</v>
      </c>
      <c r="I213" s="19">
        <f t="shared" si="131"/>
        <v>4.5495883246089719E-4</v>
      </c>
      <c r="J213" s="19">
        <f t="shared" si="108"/>
        <v>2.1329764003872549E-2</v>
      </c>
      <c r="K213" s="19">
        <f t="shared" si="109"/>
        <v>348670.16921309766</v>
      </c>
      <c r="M213" s="19">
        <f>Data!G210</f>
        <v>-2.0116566286406557E-2</v>
      </c>
      <c r="N213" s="19">
        <f t="shared" si="132"/>
        <v>2.108889589412841E-4</v>
      </c>
      <c r="O213" s="19">
        <f t="shared" si="110"/>
        <v>1.45220163524658E-2</v>
      </c>
      <c r="P213" s="21">
        <f t="shared" si="111"/>
        <v>-651029.41290274193</v>
      </c>
      <c r="R213" s="19">
        <f>Data!I210</f>
        <v>-2.5165569951489278E-3</v>
      </c>
      <c r="S213" s="19">
        <f t="shared" si="133"/>
        <v>3.6475502228764355E-4</v>
      </c>
      <c r="T213" s="19">
        <f t="shared" si="112"/>
        <v>1.9098560738643203E-2</v>
      </c>
      <c r="U213" s="21">
        <f t="shared" si="113"/>
        <v>3638847.5225718478</v>
      </c>
      <c r="W213" s="19">
        <f>Data!K210</f>
        <v>-4.8239528125853394E-2</v>
      </c>
      <c r="X213" s="19">
        <f t="shared" si="134"/>
        <v>6.9743462411871876E-4</v>
      </c>
      <c r="Y213" s="19">
        <f t="shared" si="114"/>
        <v>2.6408987563303496E-2</v>
      </c>
      <c r="Z213" s="21">
        <f t="shared" si="115"/>
        <v>-894658.58456971741</v>
      </c>
      <c r="AB213" s="19">
        <f>Data!M210</f>
        <v>6.5702982703196355E-2</v>
      </c>
      <c r="AC213" s="20">
        <f t="shared" si="135"/>
        <v>2.9975046608651009E-4</v>
      </c>
      <c r="AD213" s="20">
        <f t="shared" si="116"/>
        <v>1.7313303153543812E-2</v>
      </c>
      <c r="AE213" s="21">
        <f t="shared" si="117"/>
        <v>2622556.0818486782</v>
      </c>
      <c r="AG213" s="19">
        <f>Data!O210</f>
        <v>-1.0373086646099842E-2</v>
      </c>
      <c r="AH213" s="19">
        <f t="shared" si="136"/>
        <v>3.5438995212376827E-4</v>
      </c>
      <c r="AI213" s="19">
        <f t="shared" si="118"/>
        <v>1.8825247730740974E-2</v>
      </c>
      <c r="AJ213" s="21">
        <f t="shared" si="119"/>
        <v>251055.04972009553</v>
      </c>
      <c r="AL213" s="19">
        <f>Data!Q210</f>
        <v>-1.2817666626986544E-2</v>
      </c>
      <c r="AM213" s="19">
        <f t="shared" si="137"/>
        <v>1.0348268495842282E-3</v>
      </c>
      <c r="AN213" s="19">
        <f t="shared" si="120"/>
        <v>3.2168724711810197E-2</v>
      </c>
      <c r="AO213" s="21">
        <f t="shared" si="121"/>
        <v>898715.97456788959</v>
      </c>
      <c r="AQ213" s="19">
        <f>Data!S210</f>
        <v>-9.492888024875426E-3</v>
      </c>
      <c r="AR213" s="20">
        <f t="shared" si="138"/>
        <v>2.9483875700218773E-4</v>
      </c>
      <c r="AS213" s="20">
        <f t="shared" si="122"/>
        <v>1.7170869430584688E-2</v>
      </c>
      <c r="AT213" s="21">
        <f t="shared" si="123"/>
        <v>1683622.5352957975</v>
      </c>
      <c r="AV213" s="19">
        <f>Data!U210</f>
        <v>-1.6839587416901402E-2</v>
      </c>
      <c r="AW213" s="19">
        <f t="shared" si="139"/>
        <v>3.9367530688265201E-4</v>
      </c>
      <c r="AX213" s="19">
        <f t="shared" si="124"/>
        <v>1.9841252654070309E-2</v>
      </c>
      <c r="AY213" s="21">
        <f t="shared" si="125"/>
        <v>-3985856.5485916263</v>
      </c>
      <c r="BA213" s="19">
        <f>Data!W210</f>
        <v>-1.855381742122723E-2</v>
      </c>
      <c r="BB213" s="19">
        <f t="shared" si="140"/>
        <v>2.1317292933314112E-4</v>
      </c>
      <c r="BC213" s="19">
        <f t="shared" si="126"/>
        <v>1.4600442778667403E-2</v>
      </c>
      <c r="BD213" s="21">
        <f t="shared" si="127"/>
        <v>8667270.6276396941</v>
      </c>
      <c r="BF213" s="21">
        <f t="shared" si="128"/>
        <v>5361652.8527241154</v>
      </c>
      <c r="BH213" s="21">
        <f t="shared" si="129"/>
        <v>-361652.85272411536</v>
      </c>
    </row>
    <row r="214" spans="2:60" x14ac:dyDescent="0.2">
      <c r="B214" s="20">
        <v>210</v>
      </c>
      <c r="C214" s="24">
        <f>'Portfolio Selection'!B211</f>
        <v>2.1085053346993074E-3</v>
      </c>
      <c r="D214" s="25">
        <f t="shared" si="130"/>
        <v>5.7198709865049103E-4</v>
      </c>
      <c r="E214" s="26">
        <f t="shared" si="106"/>
        <v>2.3916251768420799E-2</v>
      </c>
      <c r="F214" s="19">
        <f t="shared" si="107"/>
        <v>-7433324.8969111629</v>
      </c>
      <c r="H214">
        <f>Data!E211</f>
        <v>2.6380187892986309E-2</v>
      </c>
      <c r="I214" s="19">
        <f t="shared" si="131"/>
        <v>6.5553464322076803E-4</v>
      </c>
      <c r="J214" s="19">
        <f t="shared" si="108"/>
        <v>2.5603410773191296E-2</v>
      </c>
      <c r="K214" s="19">
        <f t="shared" si="109"/>
        <v>391665.89904951642</v>
      </c>
      <c r="M214" s="19">
        <f>Data!G211</f>
        <v>-1.3654848651884577E-3</v>
      </c>
      <c r="N214" s="19">
        <f t="shared" si="132"/>
        <v>2.2251619575413038E-4</v>
      </c>
      <c r="O214" s="19">
        <f t="shared" si="110"/>
        <v>1.491697676320944E-2</v>
      </c>
      <c r="P214" s="21">
        <f t="shared" si="111"/>
        <v>-668652.50863321393</v>
      </c>
      <c r="R214" s="19">
        <f>Data!I211</f>
        <v>-7.3018851516169761E-3</v>
      </c>
      <c r="S214" s="19">
        <f t="shared" si="133"/>
        <v>3.4324970449697492E-4</v>
      </c>
      <c r="T214" s="19">
        <f t="shared" si="112"/>
        <v>1.8526999338721178E-2</v>
      </c>
      <c r="U214" s="21">
        <f t="shared" si="113"/>
        <v>3604947.9347789036</v>
      </c>
      <c r="W214" s="19">
        <f>Data!K211</f>
        <v>-1.1625700709520143E-2</v>
      </c>
      <c r="X214" s="19">
        <f t="shared" si="134"/>
        <v>7.952116710998958E-4</v>
      </c>
      <c r="Y214" s="19">
        <f t="shared" si="114"/>
        <v>2.8199497710063842E-2</v>
      </c>
      <c r="Z214" s="21">
        <f t="shared" si="115"/>
        <v>-964381.0327943986</v>
      </c>
      <c r="AB214" s="19">
        <f>Data!M211</f>
        <v>7.4533841344998492E-3</v>
      </c>
      <c r="AC214" s="20">
        <f t="shared" si="135"/>
        <v>5.4077835428711094E-4</v>
      </c>
      <c r="AD214" s="20">
        <f t="shared" si="116"/>
        <v>2.3254641564365401E-2</v>
      </c>
      <c r="AE214" s="21">
        <f t="shared" si="117"/>
        <v>2357651.2100018873</v>
      </c>
      <c r="AG214" s="19">
        <f>Data!O211</f>
        <v>-5.1135794806813992E-3</v>
      </c>
      <c r="AH214" s="19">
        <f t="shared" si="136"/>
        <v>3.3958261059039189E-4</v>
      </c>
      <c r="AI214" s="19">
        <f t="shared" si="118"/>
        <v>1.8427767379430204E-2</v>
      </c>
      <c r="AJ214" s="21">
        <f t="shared" si="119"/>
        <v>252341.98746553774</v>
      </c>
      <c r="AL214" s="19">
        <f>Data!Q211</f>
        <v>-4.2954435337959639E-2</v>
      </c>
      <c r="AM214" s="19">
        <f t="shared" si="137"/>
        <v>9.825947932748083E-4</v>
      </c>
      <c r="AN214" s="19">
        <f t="shared" si="120"/>
        <v>3.1346368103415241E-2</v>
      </c>
      <c r="AO214" s="21">
        <f t="shared" si="121"/>
        <v>868429.90633049305</v>
      </c>
      <c r="AQ214" s="19">
        <f>Data!S211</f>
        <v>-7.624166282369259E-3</v>
      </c>
      <c r="AR214" s="20">
        <f t="shared" si="138"/>
        <v>2.8255532696522587E-4</v>
      </c>
      <c r="AS214" s="20">
        <f t="shared" si="122"/>
        <v>1.6809382111345611E-2</v>
      </c>
      <c r="AT214" s="21">
        <f t="shared" si="123"/>
        <v>1687423.1484101103</v>
      </c>
      <c r="AV214" s="19">
        <f>Data!U211</f>
        <v>-8.8224837759156797E-3</v>
      </c>
      <c r="AW214" s="19">
        <f t="shared" si="139"/>
        <v>3.8706909073198077E-4</v>
      </c>
      <c r="AX214" s="19">
        <f t="shared" si="124"/>
        <v>1.9674071534178703E-2</v>
      </c>
      <c r="AY214" s="21">
        <f t="shared" si="125"/>
        <v>-4041017.358651035</v>
      </c>
      <c r="BA214" s="19">
        <f>Data!W211</f>
        <v>3.9604887933907142E-5</v>
      </c>
      <c r="BB214" s="19">
        <f t="shared" si="140"/>
        <v>2.2103720202716674E-4</v>
      </c>
      <c r="BC214" s="19">
        <f t="shared" si="126"/>
        <v>1.4867319934243924E-2</v>
      </c>
      <c r="BD214" s="21">
        <f t="shared" si="127"/>
        <v>8924673.1734809205</v>
      </c>
      <c r="BF214" s="21">
        <f t="shared" si="128"/>
        <v>4979757.4625275591</v>
      </c>
      <c r="BH214" s="21">
        <f t="shared" si="129"/>
        <v>20242.537472440861</v>
      </c>
    </row>
    <row r="215" spans="2:60" x14ac:dyDescent="0.2">
      <c r="B215" s="20">
        <v>211</v>
      </c>
      <c r="C215" s="24">
        <f>'Portfolio Selection'!B212</f>
        <v>-3.8961973108123771E-2</v>
      </c>
      <c r="D215" s="25">
        <f t="shared" si="130"/>
        <v>5.3793462041624887E-4</v>
      </c>
      <c r="E215" s="26">
        <f t="shared" si="106"/>
        <v>2.3193417609663498E-2</v>
      </c>
      <c r="F215" s="19">
        <f t="shared" si="107"/>
        <v>-6880041.4319545245</v>
      </c>
      <c r="H215">
        <f>Data!E212</f>
        <v>-3.7172766053051642E-2</v>
      </c>
      <c r="I215" s="19">
        <f t="shared" si="131"/>
        <v>6.5795742342367755E-4</v>
      </c>
      <c r="J215" s="19">
        <f t="shared" si="108"/>
        <v>2.5650680759458949E-2</v>
      </c>
      <c r="K215" s="19">
        <f t="shared" si="109"/>
        <v>364466.80833041435</v>
      </c>
      <c r="M215" s="19">
        <f>Data!G212</f>
        <v>-3.0769030910230071E-2</v>
      </c>
      <c r="N215" s="19">
        <f t="shared" si="132"/>
        <v>2.0927709694390606E-4</v>
      </c>
      <c r="O215" s="19">
        <f t="shared" si="110"/>
        <v>1.4466412718566621E-2</v>
      </c>
      <c r="P215" s="21">
        <f t="shared" si="111"/>
        <v>-640926.08520315075</v>
      </c>
      <c r="R215" s="19">
        <f>Data!I212</f>
        <v>-3.237103165989362E-2</v>
      </c>
      <c r="S215" s="19">
        <f t="shared" si="133"/>
        <v>3.2585377383320067E-4</v>
      </c>
      <c r="T215" s="19">
        <f t="shared" si="112"/>
        <v>1.8051420271912144E-2</v>
      </c>
      <c r="U215" s="21">
        <f t="shared" si="113"/>
        <v>3424160.1168285892</v>
      </c>
      <c r="W215" s="19">
        <f>Data!K212</f>
        <v>-3.1124685427828334E-2</v>
      </c>
      <c r="X215" s="19">
        <f t="shared" si="134"/>
        <v>7.5560838585314225E-4</v>
      </c>
      <c r="Y215" s="19">
        <f t="shared" si="114"/>
        <v>2.7488331812846378E-2</v>
      </c>
      <c r="Z215" s="21">
        <f t="shared" si="115"/>
        <v>-928886.97021946043</v>
      </c>
      <c r="AB215" s="19">
        <f>Data!M212</f>
        <v>-1.8108516323457786E-2</v>
      </c>
      <c r="AC215" s="20">
        <f t="shared" si="135"/>
        <v>5.1166482913326909E-4</v>
      </c>
      <c r="AD215" s="20">
        <f t="shared" si="116"/>
        <v>2.2620009485702457E-2</v>
      </c>
      <c r="AE215" s="21">
        <f t="shared" si="117"/>
        <v>2272176.6262459541</v>
      </c>
      <c r="AG215" s="19">
        <f>Data!O212</f>
        <v>-2.8541757424345351E-2</v>
      </c>
      <c r="AH215" s="19">
        <f t="shared" si="136"/>
        <v>3.2077657566128312E-4</v>
      </c>
      <c r="AI215" s="19">
        <f t="shared" si="118"/>
        <v>1.7910236616563251E-2</v>
      </c>
      <c r="AJ215" s="21">
        <f t="shared" si="119"/>
        <v>246149.73097622374</v>
      </c>
      <c r="AL215" s="19">
        <f>Data!Q212</f>
        <v>-7.5067514472452995E-2</v>
      </c>
      <c r="AM215" s="19">
        <f t="shared" si="137"/>
        <v>1.0343441165904972E-3</v>
      </c>
      <c r="AN215" s="19">
        <f t="shared" si="120"/>
        <v>3.216122069496892E-2</v>
      </c>
      <c r="AO215" s="21">
        <f t="shared" si="121"/>
        <v>838395.66119746317</v>
      </c>
      <c r="AQ215" s="19">
        <f>Data!S212</f>
        <v>-2.3591898016971872E-2</v>
      </c>
      <c r="AR215" s="20">
        <f t="shared" si="138"/>
        <v>2.6908968203738531E-4</v>
      </c>
      <c r="AS215" s="20">
        <f t="shared" si="122"/>
        <v>1.6403953244184321E-2</v>
      </c>
      <c r="AT215" s="21">
        <f t="shared" si="123"/>
        <v>1649731.1268615394</v>
      </c>
      <c r="AV215" s="19">
        <f>Data!U212</f>
        <v>-4.1002731645728693E-2</v>
      </c>
      <c r="AW215" s="19">
        <f t="shared" si="139"/>
        <v>3.6851511848663964E-4</v>
      </c>
      <c r="AX215" s="19">
        <f t="shared" si="124"/>
        <v>1.9196747601785039E-2</v>
      </c>
      <c r="AY215" s="21">
        <f t="shared" si="125"/>
        <v>-3808474.3011471704</v>
      </c>
      <c r="BA215" s="19">
        <f>Data!W212</f>
        <v>-3.6319219171747776E-2</v>
      </c>
      <c r="BB215" s="19">
        <f t="shared" si="140"/>
        <v>2.0777506401836561E-4</v>
      </c>
      <c r="BC215" s="19">
        <f t="shared" si="126"/>
        <v>1.4414404740341018E-2</v>
      </c>
      <c r="BD215" s="21">
        <f t="shared" si="127"/>
        <v>8414832.0747568384</v>
      </c>
      <c r="BF215" s="21">
        <f t="shared" si="128"/>
        <v>4951583.3566727163</v>
      </c>
      <c r="BH215" s="21">
        <f t="shared" si="129"/>
        <v>48416.643327283673</v>
      </c>
    </row>
    <row r="216" spans="2:60" x14ac:dyDescent="0.2">
      <c r="B216" s="20">
        <v>212</v>
      </c>
      <c r="C216" s="24">
        <f>'Portfolio Selection'!B213</f>
        <v>7.6353957359448481E-3</v>
      </c>
      <c r="D216" s="25">
        <f t="shared" si="130"/>
        <v>5.9674066409996362E-4</v>
      </c>
      <c r="E216" s="26">
        <f t="shared" si="106"/>
        <v>2.4428275913374722E-2</v>
      </c>
      <c r="F216" s="19">
        <f t="shared" si="107"/>
        <v>-7503548.5507203965</v>
      </c>
      <c r="H216">
        <f>Data!E213</f>
        <v>2.1469998615820291E-2</v>
      </c>
      <c r="I216" s="19">
        <f t="shared" si="131"/>
        <v>7.0138885018035152E-4</v>
      </c>
      <c r="J216" s="19">
        <f t="shared" si="108"/>
        <v>2.6483746905986538E-2</v>
      </c>
      <c r="K216" s="19">
        <f t="shared" si="109"/>
        <v>389256.42678790551</v>
      </c>
      <c r="M216" s="19">
        <f>Data!G213</f>
        <v>2.2537301493510343E-2</v>
      </c>
      <c r="N216" s="19">
        <f t="shared" si="132"/>
        <v>2.5352446691655336E-4</v>
      </c>
      <c r="O216" s="19">
        <f t="shared" si="110"/>
        <v>1.5922451661617733E-2</v>
      </c>
      <c r="P216" s="21">
        <f t="shared" si="111"/>
        <v>-689180.85245920729</v>
      </c>
      <c r="R216" s="19">
        <f>Data!I213</f>
        <v>2.2926959753488067E-4</v>
      </c>
      <c r="S216" s="19">
        <f t="shared" si="133"/>
        <v>3.6917556884675878E-4</v>
      </c>
      <c r="T216" s="19">
        <f t="shared" si="112"/>
        <v>1.921394204339023E-2</v>
      </c>
      <c r="U216" s="21">
        <f t="shared" si="113"/>
        <v>3657415.329454917</v>
      </c>
      <c r="W216" s="19">
        <f>Data!K213</f>
        <v>7.0467946510213752E-3</v>
      </c>
      <c r="X216" s="19">
        <f t="shared" si="134"/>
        <v>7.6839664528082993E-4</v>
      </c>
      <c r="Y216" s="19">
        <f t="shared" si="114"/>
        <v>2.7719968349203251E-2</v>
      </c>
      <c r="Z216" s="21">
        <f t="shared" si="115"/>
        <v>-997235.74286509689</v>
      </c>
      <c r="AB216" s="19">
        <f>Data!M213</f>
        <v>1.4388768357016409E-2</v>
      </c>
      <c r="AC216" s="20">
        <f t="shared" si="135"/>
        <v>5.0064004119148913E-4</v>
      </c>
      <c r="AD216" s="20">
        <f t="shared" si="116"/>
        <v>2.2374986953995955E-2</v>
      </c>
      <c r="AE216" s="21">
        <f t="shared" si="117"/>
        <v>2382244.6753530977</v>
      </c>
      <c r="AG216" s="19">
        <f>Data!O213</f>
        <v>1.3621504560469807E-2</v>
      </c>
      <c r="AH216" s="19">
        <f t="shared" si="136"/>
        <v>3.5040789613381657E-4</v>
      </c>
      <c r="AI216" s="19">
        <f t="shared" si="118"/>
        <v>1.8719185242253911E-2</v>
      </c>
      <c r="AJ216" s="21">
        <f t="shared" si="119"/>
        <v>257071.28820465671</v>
      </c>
      <c r="AL216" s="19">
        <f>Data!Q213</f>
        <v>-1.6807088769338605E-2</v>
      </c>
      <c r="AM216" s="19">
        <f t="shared" si="137"/>
        <v>1.3103913733393841E-3</v>
      </c>
      <c r="AN216" s="19">
        <f t="shared" si="120"/>
        <v>3.6199328354810455E-2</v>
      </c>
      <c r="AO216" s="21">
        <f t="shared" si="121"/>
        <v>896664.16225209204</v>
      </c>
      <c r="AQ216" s="19">
        <f>Data!S213</f>
        <v>2.2754143297843256E-3</v>
      </c>
      <c r="AR216" s="20">
        <f t="shared" si="138"/>
        <v>2.8633896023773429E-4</v>
      </c>
      <c r="AS216" s="20">
        <f t="shared" si="122"/>
        <v>1.6921553127231977E-2</v>
      </c>
      <c r="AT216" s="21">
        <f t="shared" si="123"/>
        <v>1709933.6245753043</v>
      </c>
      <c r="AV216" s="19">
        <f>Data!U213</f>
        <v>7.1802458934424511E-4</v>
      </c>
      <c r="AW216" s="19">
        <f t="shared" si="139"/>
        <v>4.4727765152213978E-4</v>
      </c>
      <c r="AX216" s="19">
        <f t="shared" si="124"/>
        <v>2.1148939725720052E-2</v>
      </c>
      <c r="AY216" s="21">
        <f t="shared" si="125"/>
        <v>-4107491.7524467842</v>
      </c>
      <c r="BA216" s="19">
        <f>Data!W213</f>
        <v>1.1128734766357304E-2</v>
      </c>
      <c r="BB216" s="19">
        <f t="shared" si="140"/>
        <v>2.7445370105199079E-4</v>
      </c>
      <c r="BC216" s="19">
        <f t="shared" si="126"/>
        <v>1.6566644230259511E-2</v>
      </c>
      <c r="BD216" s="21">
        <f t="shared" si="127"/>
        <v>9059918.3350311443</v>
      </c>
      <c r="BF216" s="21">
        <f t="shared" si="128"/>
        <v>5055046.9431676324</v>
      </c>
      <c r="BH216" s="21">
        <f t="shared" si="129"/>
        <v>-55046.943167632446</v>
      </c>
    </row>
    <row r="217" spans="2:60" x14ac:dyDescent="0.2">
      <c r="B217" s="20">
        <v>213</v>
      </c>
      <c r="C217" s="24">
        <f>'Portfolio Selection'!B214</f>
        <v>1.601509202476397E-2</v>
      </c>
      <c r="D217" s="25">
        <f t="shared" si="130"/>
        <v>5.6443418033663489E-4</v>
      </c>
      <c r="E217" s="26">
        <f t="shared" si="106"/>
        <v>2.3757823560600723E-2</v>
      </c>
      <c r="F217" s="19">
        <f t="shared" si="107"/>
        <v>-7616685.8831941243</v>
      </c>
      <c r="H217">
        <f>Data!E214</f>
        <v>2.9344473171345666E-2</v>
      </c>
      <c r="I217" s="19">
        <f t="shared" si="131"/>
        <v>6.8696316960332993E-4</v>
      </c>
      <c r="J217" s="19">
        <f t="shared" si="108"/>
        <v>2.6209982251106732E-2</v>
      </c>
      <c r="K217" s="19">
        <f t="shared" si="109"/>
        <v>392644.95183191542</v>
      </c>
      <c r="M217" s="19">
        <f>Data!G214</f>
        <v>2.4573912643716202E-2</v>
      </c>
      <c r="N217" s="19">
        <f t="shared" si="132"/>
        <v>2.6878879641812318E-4</v>
      </c>
      <c r="O217" s="19">
        <f t="shared" si="110"/>
        <v>1.6394779547713449E-2</v>
      </c>
      <c r="P217" s="21">
        <f t="shared" si="111"/>
        <v>-690317.55112711946</v>
      </c>
      <c r="R217" s="19">
        <f>Data!I214</f>
        <v>2.0654661440100475E-2</v>
      </c>
      <c r="S217" s="19">
        <f t="shared" si="133"/>
        <v>3.4702818858885448E-4</v>
      </c>
      <c r="T217" s="19">
        <f t="shared" si="112"/>
        <v>1.8628692616199732E-2</v>
      </c>
      <c r="U217" s="21">
        <f t="shared" si="113"/>
        <v>3799139.0152401919</v>
      </c>
      <c r="W217" s="19">
        <f>Data!K214</f>
        <v>2.2463757056274024E-2</v>
      </c>
      <c r="X217" s="19">
        <f t="shared" si="134"/>
        <v>7.2527228545519985E-4</v>
      </c>
      <c r="Y217" s="19">
        <f t="shared" si="114"/>
        <v>2.6930879774994351E-2</v>
      </c>
      <c r="Z217" s="21">
        <f t="shared" si="115"/>
        <v>-1025823.0477906666</v>
      </c>
      <c r="AB217" s="19">
        <f>Data!M214</f>
        <v>2.6357657688097266E-2</v>
      </c>
      <c r="AC217" s="20">
        <f t="shared" si="135"/>
        <v>4.830238380099124E-4</v>
      </c>
      <c r="AD217" s="20">
        <f t="shared" si="116"/>
        <v>2.1977803302648615E-2</v>
      </c>
      <c r="AE217" s="21">
        <f t="shared" si="117"/>
        <v>2424652.5317615736</v>
      </c>
      <c r="AG217" s="19">
        <f>Data!O214</f>
        <v>2.7936205053353785E-2</v>
      </c>
      <c r="AH217" s="19">
        <f t="shared" si="136"/>
        <v>3.4051614555524154E-4</v>
      </c>
      <c r="AI217" s="19">
        <f t="shared" si="118"/>
        <v>1.8453079568333346E-2</v>
      </c>
      <c r="AJ217" s="21">
        <f t="shared" si="119"/>
        <v>260770.47753326115</v>
      </c>
      <c r="AL217" s="19">
        <f>Data!Q214</f>
        <v>3.8610656081470955E-2</v>
      </c>
      <c r="AM217" s="19">
        <f t="shared" si="137"/>
        <v>1.2487165849130468E-3</v>
      </c>
      <c r="AN217" s="19">
        <f t="shared" si="120"/>
        <v>3.5337184167857048E-2</v>
      </c>
      <c r="AO217" s="21">
        <f t="shared" si="121"/>
        <v>945182.45785136102</v>
      </c>
      <c r="AQ217" s="19">
        <f>Data!S214</f>
        <v>2.2117416707880148E-2</v>
      </c>
      <c r="AR217" s="20">
        <f t="shared" si="138"/>
        <v>2.6946927324580152E-4</v>
      </c>
      <c r="AS217" s="20">
        <f t="shared" si="122"/>
        <v>1.6415519280418806E-2</v>
      </c>
      <c r="AT217" s="21">
        <f t="shared" si="123"/>
        <v>1756363.7151664761</v>
      </c>
      <c r="AV217" s="19">
        <f>Data!U214</f>
        <v>4.1760454766123022E-2</v>
      </c>
      <c r="AW217" s="19">
        <f t="shared" si="139"/>
        <v>4.2047192598946556E-4</v>
      </c>
      <c r="AX217" s="19">
        <f t="shared" si="124"/>
        <v>2.05054121145971E-2</v>
      </c>
      <c r="AY217" s="21">
        <f t="shared" si="125"/>
        <v>-4383459.4130423246</v>
      </c>
      <c r="BA217" s="19">
        <f>Data!W214</f>
        <v>3.0769069967362343E-2</v>
      </c>
      <c r="BB217" s="19">
        <f t="shared" si="140"/>
        <v>2.654174032388671E-4</v>
      </c>
      <c r="BC217" s="19">
        <f t="shared" si="126"/>
        <v>1.6291635990251779E-2</v>
      </c>
      <c r="BD217" s="21">
        <f t="shared" si="127"/>
        <v>9305890.6594599951</v>
      </c>
      <c r="BF217" s="21">
        <f t="shared" si="128"/>
        <v>5168357.9136905391</v>
      </c>
      <c r="BH217" s="21">
        <f t="shared" si="129"/>
        <v>-168357.91369053908</v>
      </c>
    </row>
    <row r="218" spans="2:60" x14ac:dyDescent="0.2">
      <c r="B218" s="20">
        <v>214</v>
      </c>
      <c r="C218" s="24">
        <f>'Portfolio Selection'!B215</f>
        <v>2.8315146622020518E-2</v>
      </c>
      <c r="D218" s="25">
        <f t="shared" si="130"/>
        <v>5.459571198701363E-4</v>
      </c>
      <c r="E218" s="26">
        <f t="shared" si="106"/>
        <v>2.3365725323005411E-2</v>
      </c>
      <c r="F218" s="19">
        <f t="shared" si="107"/>
        <v>-7784960.4253492765</v>
      </c>
      <c r="H218">
        <f>Data!E215</f>
        <v>7.8558040435279912E-3</v>
      </c>
      <c r="I218" s="19">
        <f t="shared" si="131"/>
        <v>6.9741126576935964E-4</v>
      </c>
      <c r="J218" s="19">
        <f t="shared" si="108"/>
        <v>2.6408545317176402E-2</v>
      </c>
      <c r="K218" s="19">
        <f t="shared" si="109"/>
        <v>383626.75386672927</v>
      </c>
      <c r="M218" s="19">
        <f>Data!G215</f>
        <v>4.6124456516502224E-2</v>
      </c>
      <c r="N218" s="19">
        <f t="shared" si="132"/>
        <v>2.8889409959029553E-4</v>
      </c>
      <c r="O218" s="19">
        <f t="shared" si="110"/>
        <v>1.6996884996677935E-2</v>
      </c>
      <c r="P218" s="21">
        <f t="shared" si="111"/>
        <v>-706865.9536193664</v>
      </c>
      <c r="R218" s="19">
        <f>Data!I215</f>
        <v>1.8379521065841842E-2</v>
      </c>
      <c r="S218" s="19">
        <f t="shared" si="133"/>
        <v>3.5180339962583365E-4</v>
      </c>
      <c r="T218" s="19">
        <f t="shared" si="112"/>
        <v>1.8756422889928497E-2</v>
      </c>
      <c r="U218" s="21">
        <f t="shared" si="113"/>
        <v>3782489.9511967162</v>
      </c>
      <c r="W218" s="19">
        <f>Data!K215</f>
        <v>4.2694264557589442E-2</v>
      </c>
      <c r="X218" s="19">
        <f t="shared" si="134"/>
        <v>7.1203317119288587E-4</v>
      </c>
      <c r="Y218" s="19">
        <f t="shared" si="114"/>
        <v>2.668394969251902E-2</v>
      </c>
      <c r="Z218" s="21">
        <f t="shared" si="115"/>
        <v>-1063577.3574231656</v>
      </c>
      <c r="AB218" s="19">
        <f>Data!M215</f>
        <v>1.679696227800705E-2</v>
      </c>
      <c r="AC218" s="20">
        <f t="shared" si="135"/>
        <v>4.957259748574925E-4</v>
      </c>
      <c r="AD218" s="20">
        <f t="shared" si="116"/>
        <v>2.2264904555319622E-2</v>
      </c>
      <c r="AE218" s="21">
        <f t="shared" si="117"/>
        <v>2390733.7312812763</v>
      </c>
      <c r="AG218" s="19">
        <f>Data!O215</f>
        <v>2.2020732152221507E-2</v>
      </c>
      <c r="AH218" s="19">
        <f t="shared" si="136"/>
        <v>3.669110699889088E-4</v>
      </c>
      <c r="AI218" s="19">
        <f t="shared" si="118"/>
        <v>1.915492286564759E-2</v>
      </c>
      <c r="AJ218" s="21">
        <f t="shared" si="119"/>
        <v>259056.48837232339</v>
      </c>
      <c r="AL218" s="19">
        <f>Data!Q215</f>
        <v>3.1584328371187916E-2</v>
      </c>
      <c r="AM218" s="19">
        <f t="shared" si="137"/>
        <v>1.2632405556007617E-3</v>
      </c>
      <c r="AN218" s="19">
        <f t="shared" si="120"/>
        <v>3.5542095543183182E-2</v>
      </c>
      <c r="AO218" s="21">
        <f t="shared" si="121"/>
        <v>938825.56075015955</v>
      </c>
      <c r="AQ218" s="19">
        <f>Data!S215</f>
        <v>3.683743016406086E-2</v>
      </c>
      <c r="AR218" s="20">
        <f t="shared" si="138"/>
        <v>2.8265192416085437E-4</v>
      </c>
      <c r="AS218" s="20">
        <f t="shared" si="122"/>
        <v>1.6812255177722422E-2</v>
      </c>
      <c r="AT218" s="21">
        <f t="shared" si="123"/>
        <v>1788663.5032499905</v>
      </c>
      <c r="AV218" s="19">
        <f>Data!U215</f>
        <v>6.4716712431012666E-2</v>
      </c>
      <c r="AW218" s="19">
        <f t="shared" si="139"/>
        <v>4.9987974536650219E-4</v>
      </c>
      <c r="AX218" s="19">
        <f t="shared" si="124"/>
        <v>2.2357990637946475E-2</v>
      </c>
      <c r="AY218" s="21">
        <f t="shared" si="125"/>
        <v>-4501696.7761412933</v>
      </c>
      <c r="BA218" s="19">
        <f>Data!W215</f>
        <v>2.2779684610673621E-2</v>
      </c>
      <c r="BB218" s="19">
        <f t="shared" si="140"/>
        <v>3.0629649904392149E-4</v>
      </c>
      <c r="BC218" s="19">
        <f t="shared" si="126"/>
        <v>1.7501328493686456E-2</v>
      </c>
      <c r="BD218" s="21">
        <f t="shared" si="127"/>
        <v>9187229.8559992444</v>
      </c>
      <c r="BF218" s="21">
        <f t="shared" si="128"/>
        <v>4673525.3321833378</v>
      </c>
      <c r="BH218" s="21">
        <f t="shared" si="129"/>
        <v>326474.66781666223</v>
      </c>
    </row>
    <row r="219" spans="2:60" x14ac:dyDescent="0.2">
      <c r="B219" s="20">
        <v>215</v>
      </c>
      <c r="C219" s="24">
        <f>'Portfolio Selection'!B216</f>
        <v>1.1930813998305653E-3</v>
      </c>
      <c r="D219" s="25">
        <f t="shared" si="130"/>
        <v>5.6130454437151942E-4</v>
      </c>
      <c r="E219" s="26">
        <f t="shared" si="106"/>
        <v>2.3691866629109649E-2</v>
      </c>
      <c r="F219" s="19">
        <f t="shared" si="107"/>
        <v>-7421494.6968898531</v>
      </c>
      <c r="H219">
        <f>Data!E216</f>
        <v>-1.048820543227748E-2</v>
      </c>
      <c r="I219" s="19">
        <f t="shared" si="131"/>
        <v>6.5926940925341662E-4</v>
      </c>
      <c r="J219" s="19">
        <f t="shared" si="108"/>
        <v>2.5676242117050864E-2</v>
      </c>
      <c r="K219" s="19">
        <f t="shared" si="109"/>
        <v>375882.85943138524</v>
      </c>
      <c r="M219" s="19">
        <f>Data!G216</f>
        <v>6.0410939195583847E-4</v>
      </c>
      <c r="N219" s="19">
        <f t="shared" si="132"/>
        <v>3.9920838295144016E-4</v>
      </c>
      <c r="O219" s="19">
        <f t="shared" si="110"/>
        <v>1.9980199772560839E-2</v>
      </c>
      <c r="P219" s="21">
        <f t="shared" si="111"/>
        <v>-670311.339784201</v>
      </c>
      <c r="R219" s="19">
        <f>Data!I216</f>
        <v>7.252049822768428E-3</v>
      </c>
      <c r="S219" s="19">
        <f t="shared" si="133"/>
        <v>3.5096360332486704E-4</v>
      </c>
      <c r="T219" s="19">
        <f t="shared" si="112"/>
        <v>1.8734022614613953E-2</v>
      </c>
      <c r="U219" s="21">
        <f t="shared" si="113"/>
        <v>3705892.5810682629</v>
      </c>
      <c r="W219" s="19">
        <f>Data!K216</f>
        <v>-3.4891619449584927E-3</v>
      </c>
      <c r="X219" s="19">
        <f t="shared" si="134"/>
        <v>7.7867919448811908E-4</v>
      </c>
      <c r="Y219" s="19">
        <f t="shared" si="114"/>
        <v>2.7904823856962781E-2</v>
      </c>
      <c r="Z219" s="21">
        <f t="shared" si="115"/>
        <v>-978540.20260606799</v>
      </c>
      <c r="AB219" s="19">
        <f>Data!M216</f>
        <v>-6.5651505425834544E-3</v>
      </c>
      <c r="AC219" s="20">
        <f t="shared" si="135"/>
        <v>4.8291069287217047E-4</v>
      </c>
      <c r="AD219" s="20">
        <f t="shared" si="116"/>
        <v>2.1975229074395801E-2</v>
      </c>
      <c r="AE219" s="21">
        <f t="shared" si="117"/>
        <v>2310435.9750602213</v>
      </c>
      <c r="AG219" s="19">
        <f>Data!O216</f>
        <v>-3.3056932447196805E-3</v>
      </c>
      <c r="AH219" s="19">
        <f t="shared" si="136"/>
        <v>3.7399116446076722E-4</v>
      </c>
      <c r="AI219" s="19">
        <f t="shared" si="118"/>
        <v>1.9338851167035938E-2</v>
      </c>
      <c r="AJ219" s="21">
        <f t="shared" si="119"/>
        <v>252843.33978178812</v>
      </c>
      <c r="AL219" s="19">
        <f>Data!Q216</f>
        <v>-4.642300489573592E-2</v>
      </c>
      <c r="AM219" s="19">
        <f t="shared" si="137"/>
        <v>1.2473003101842574E-3</v>
      </c>
      <c r="AN219" s="19">
        <f t="shared" si="120"/>
        <v>3.5317139043023534E-2</v>
      </c>
      <c r="AO219" s="21">
        <f t="shared" si="121"/>
        <v>870170.50938795356</v>
      </c>
      <c r="AQ219" s="19">
        <f>Data!S216</f>
        <v>-7.6571561321069313E-3</v>
      </c>
      <c r="AR219" s="20">
        <f t="shared" si="138"/>
        <v>3.4711258437672681E-4</v>
      </c>
      <c r="AS219" s="20">
        <f t="shared" si="122"/>
        <v>1.8630957688125612E-2</v>
      </c>
      <c r="AT219" s="21">
        <f t="shared" si="123"/>
        <v>1689052.9609575111</v>
      </c>
      <c r="AV219" s="19">
        <f>Data!U216</f>
        <v>-2.7631812894216018E-4</v>
      </c>
      <c r="AW219" s="19">
        <f t="shared" si="139"/>
        <v>7.2118213271721559E-4</v>
      </c>
      <c r="AX219" s="19">
        <f t="shared" si="124"/>
        <v>2.6854834438462205E-2</v>
      </c>
      <c r="AY219" s="21">
        <f t="shared" si="125"/>
        <v>-4101395.2691545784</v>
      </c>
      <c r="BA219" s="19">
        <f>Data!W216</f>
        <v>5.7830231909028029E-4</v>
      </c>
      <c r="BB219" s="19">
        <f t="shared" si="140"/>
        <v>3.1905355095899183E-4</v>
      </c>
      <c r="BC219" s="19">
        <f t="shared" si="126"/>
        <v>1.7862070175626112E-2</v>
      </c>
      <c r="BD219" s="21">
        <f t="shared" si="127"/>
        <v>8930678.9559061415</v>
      </c>
      <c r="BF219" s="21">
        <f t="shared" si="128"/>
        <v>4963215.6731585627</v>
      </c>
      <c r="BH219" s="21">
        <f t="shared" si="129"/>
        <v>36784.326841437258</v>
      </c>
    </row>
    <row r="220" spans="2:60" x14ac:dyDescent="0.2">
      <c r="B220" s="20">
        <v>216</v>
      </c>
      <c r="C220" s="24">
        <f>'Portfolio Selection'!B217</f>
        <v>-1.6077210354944877E-2</v>
      </c>
      <c r="D220" s="25">
        <f t="shared" si="130"/>
        <v>5.2771167830282552E-4</v>
      </c>
      <c r="E220" s="26">
        <f t="shared" si="106"/>
        <v>2.2971975933794322E-2</v>
      </c>
      <c r="F220" s="19">
        <f t="shared" si="107"/>
        <v>-7186722.9698239826</v>
      </c>
      <c r="H220">
        <f>Data!E217</f>
        <v>8.278691413190974E-3</v>
      </c>
      <c r="I220" s="19">
        <f t="shared" si="131"/>
        <v>6.2631339188959085E-4</v>
      </c>
      <c r="J220" s="19">
        <f t="shared" si="108"/>
        <v>2.5026254052286586E-2</v>
      </c>
      <c r="K220" s="19">
        <f t="shared" si="109"/>
        <v>383992.34604984848</v>
      </c>
      <c r="M220" s="19">
        <f>Data!G217</f>
        <v>-2.9249593259589368E-2</v>
      </c>
      <c r="N220" s="19">
        <f t="shared" si="132"/>
        <v>3.7527777686380064E-4</v>
      </c>
      <c r="O220" s="19">
        <f t="shared" si="110"/>
        <v>1.9372087571137002E-2</v>
      </c>
      <c r="P220" s="21">
        <f t="shared" si="111"/>
        <v>-649331.58255601279</v>
      </c>
      <c r="R220" s="19">
        <f>Data!I217</f>
        <v>-1.4049385219348844E-2</v>
      </c>
      <c r="S220" s="19">
        <f t="shared" si="133"/>
        <v>3.3306132072328994E-4</v>
      </c>
      <c r="T220" s="19">
        <f t="shared" si="112"/>
        <v>1.8249967691020441E-2</v>
      </c>
      <c r="U220" s="21">
        <f t="shared" si="113"/>
        <v>3556401.4261472728</v>
      </c>
      <c r="W220" s="19">
        <f>Data!K217</f>
        <v>-6.9547747899248835E-2</v>
      </c>
      <c r="X220" s="19">
        <f t="shared" si="134"/>
        <v>7.3268889788352068E-4</v>
      </c>
      <c r="Y220" s="19">
        <f t="shared" si="114"/>
        <v>2.7068226722183349E-2</v>
      </c>
      <c r="Z220" s="21">
        <f t="shared" si="115"/>
        <v>-858045.70033199422</v>
      </c>
      <c r="AB220" s="19">
        <f>Data!M217</f>
        <v>-2.5471362356072898E-2</v>
      </c>
      <c r="AC220" s="20">
        <f t="shared" si="135"/>
        <v>4.5652212339864721E-4</v>
      </c>
      <c r="AD220" s="20">
        <f t="shared" si="116"/>
        <v>2.1366378340716689E-2</v>
      </c>
      <c r="AE220" s="21">
        <f t="shared" si="117"/>
        <v>2242321.6772896592</v>
      </c>
      <c r="AG220" s="19">
        <f>Data!O217</f>
        <v>-3.5840334249824184E-2</v>
      </c>
      <c r="AH220" s="19">
        <f t="shared" si="136"/>
        <v>3.5220735106281228E-4</v>
      </c>
      <c r="AI220" s="19">
        <f t="shared" si="118"/>
        <v>1.8767188150141521E-2</v>
      </c>
      <c r="AJ220" s="21">
        <f t="shared" si="119"/>
        <v>244662.32897432501</v>
      </c>
      <c r="AL220" s="19">
        <f>Data!Q217</f>
        <v>-5.340576461991131E-4</v>
      </c>
      <c r="AM220" s="19">
        <f t="shared" si="137"/>
        <v>1.3017680145861734E-3</v>
      </c>
      <c r="AN220" s="19">
        <f t="shared" si="120"/>
        <v>3.6080022375078617E-2</v>
      </c>
      <c r="AO220" s="21">
        <f t="shared" si="121"/>
        <v>910671.56994366646</v>
      </c>
      <c r="AQ220" s="19">
        <f>Data!S217</f>
        <v>-3.0871544972294371E-2</v>
      </c>
      <c r="AR220" s="20">
        <f t="shared" si="138"/>
        <v>3.2980375171601093E-4</v>
      </c>
      <c r="AS220" s="20">
        <f t="shared" si="122"/>
        <v>1.8160499765039809E-2</v>
      </c>
      <c r="AT220" s="21">
        <f t="shared" si="123"/>
        <v>1639711.3196221017</v>
      </c>
      <c r="AV220" s="19">
        <f>Data!U217</f>
        <v>-2.1147638231400038E-2</v>
      </c>
      <c r="AW220" s="19">
        <f t="shared" si="139"/>
        <v>6.7791578585668546E-4</v>
      </c>
      <c r="AX220" s="19">
        <f t="shared" si="124"/>
        <v>2.6036815970019941E-2</v>
      </c>
      <c r="AY220" s="21">
        <f t="shared" si="125"/>
        <v>-3990885.7606701003</v>
      </c>
      <c r="BA220" s="19">
        <f>Data!W217</f>
        <v>-2.3871054442633554E-2</v>
      </c>
      <c r="BB220" s="19">
        <f t="shared" si="140"/>
        <v>2.999304039157882E-4</v>
      </c>
      <c r="BC220" s="19">
        <f t="shared" si="126"/>
        <v>1.7318498893258278E-2</v>
      </c>
      <c r="BD220" s="21">
        <f t="shared" si="127"/>
        <v>8645524.2057750449</v>
      </c>
      <c r="BF220" s="21">
        <f t="shared" si="128"/>
        <v>4938298.8604198284</v>
      </c>
      <c r="BH220" s="21">
        <f t="shared" si="129"/>
        <v>61701.139580171555</v>
      </c>
    </row>
    <row r="221" spans="2:60" x14ac:dyDescent="0.2">
      <c r="B221" s="20">
        <v>217</v>
      </c>
      <c r="C221" s="24">
        <f>'Portfolio Selection'!B218</f>
        <v>5.5885658411598616E-3</v>
      </c>
      <c r="D221" s="25">
        <f t="shared" si="130"/>
        <v>5.1155757917248487E-4</v>
      </c>
      <c r="E221" s="26">
        <f t="shared" si="106"/>
        <v>2.2617638673665404E-2</v>
      </c>
      <c r="F221" s="19">
        <f t="shared" si="107"/>
        <v>-7483058.9896233613</v>
      </c>
      <c r="H221">
        <f>Data!E218</f>
        <v>4.9622864453180128E-2</v>
      </c>
      <c r="I221" s="19">
        <f t="shared" si="131"/>
        <v>5.9284679226710593E-4</v>
      </c>
      <c r="J221" s="19">
        <f t="shared" si="108"/>
        <v>2.4348445376801902E-2</v>
      </c>
      <c r="K221" s="19">
        <f t="shared" si="109"/>
        <v>402719.71793886583</v>
      </c>
      <c r="M221" s="19">
        <f>Data!G218</f>
        <v>7.3544404534274382E-3</v>
      </c>
      <c r="N221" s="19">
        <f t="shared" si="132"/>
        <v>4.0409343260305755E-4</v>
      </c>
      <c r="O221" s="19">
        <f t="shared" si="110"/>
        <v>2.0102075330747756E-2</v>
      </c>
      <c r="P221" s="21">
        <f t="shared" si="111"/>
        <v>-674883.20345579716</v>
      </c>
      <c r="R221" s="19">
        <f>Data!I218</f>
        <v>-3.2727639849291345E-3</v>
      </c>
      <c r="S221" s="19">
        <f t="shared" si="133"/>
        <v>3.2492075498239201E-4</v>
      </c>
      <c r="T221" s="19">
        <f t="shared" si="112"/>
        <v>1.8025558381986172E-2</v>
      </c>
      <c r="U221" s="21">
        <f t="shared" si="113"/>
        <v>3632413.2901333678</v>
      </c>
      <c r="W221" s="19">
        <f>Data!K218</f>
        <v>5.3976884018348522E-3</v>
      </c>
      <c r="X221" s="19">
        <f t="shared" si="134"/>
        <v>9.7894091828195804E-4</v>
      </c>
      <c r="Y221" s="19">
        <f t="shared" si="114"/>
        <v>3.1288031550130442E-2</v>
      </c>
      <c r="Z221" s="21">
        <f t="shared" si="115"/>
        <v>-993208.38880152209</v>
      </c>
      <c r="AB221" s="19">
        <f>Data!M218</f>
        <v>1.3422978154899477E-2</v>
      </c>
      <c r="AC221" s="20">
        <f t="shared" si="135"/>
        <v>4.6805821401119043E-4</v>
      </c>
      <c r="AD221" s="20">
        <f t="shared" si="116"/>
        <v>2.1634653082755695E-2</v>
      </c>
      <c r="AE221" s="21">
        <f t="shared" si="117"/>
        <v>2380518.8880516733</v>
      </c>
      <c r="AG221" s="19">
        <f>Data!O218</f>
        <v>1.340749898385773E-2</v>
      </c>
      <c r="AH221" s="19">
        <f t="shared" si="136"/>
        <v>4.081466835473908E-4</v>
      </c>
      <c r="AI221" s="19">
        <f t="shared" si="118"/>
        <v>2.0202640509284692E-2</v>
      </c>
      <c r="AJ221" s="21">
        <f t="shared" si="119"/>
        <v>256770.05038810012</v>
      </c>
      <c r="AL221" s="19">
        <f>Data!Q218</f>
        <v>1.4846544796776209E-2</v>
      </c>
      <c r="AM221" s="19">
        <f t="shared" si="137"/>
        <v>1.2236790467651708E-3</v>
      </c>
      <c r="AN221" s="19">
        <f t="shared" si="120"/>
        <v>3.4981124149534859E-2</v>
      </c>
      <c r="AO221" s="21">
        <f t="shared" si="121"/>
        <v>924358.84542925342</v>
      </c>
      <c r="AQ221" s="19">
        <f>Data!S218</f>
        <v>5.5959921811400588E-3</v>
      </c>
      <c r="AR221" s="20">
        <f t="shared" si="138"/>
        <v>3.6719866395163396E-4</v>
      </c>
      <c r="AS221" s="20">
        <f t="shared" si="122"/>
        <v>1.9162428446092995E-2</v>
      </c>
      <c r="AT221" s="21">
        <f t="shared" si="123"/>
        <v>1715965.196495906</v>
      </c>
      <c r="AV221" s="19">
        <f>Data!U218</f>
        <v>1.8100693922258212E-2</v>
      </c>
      <c r="AW221" s="19">
        <f t="shared" si="139"/>
        <v>6.6407419487125472E-4</v>
      </c>
      <c r="AX221" s="19">
        <f t="shared" si="124"/>
        <v>2.5769637072944097E-2</v>
      </c>
      <c r="AY221" s="21">
        <f t="shared" si="125"/>
        <v>-4199607.4005476069</v>
      </c>
      <c r="BA221" s="19">
        <f>Data!W218</f>
        <v>1.3915864319944665E-2</v>
      </c>
      <c r="BB221" s="19">
        <f t="shared" si="140"/>
        <v>3.1612421409303143E-4</v>
      </c>
      <c r="BC221" s="19">
        <f t="shared" si="126"/>
        <v>1.7779882285691079E-2</v>
      </c>
      <c r="BD221" s="21">
        <f t="shared" si="127"/>
        <v>9082338.7081975061</v>
      </c>
      <c r="BF221" s="21">
        <f t="shared" si="128"/>
        <v>5044326.7142063845</v>
      </c>
      <c r="BH221" s="21">
        <f t="shared" si="129"/>
        <v>-44326.714206384495</v>
      </c>
    </row>
    <row r="222" spans="2:60" x14ac:dyDescent="0.2">
      <c r="B222" s="20">
        <v>218</v>
      </c>
      <c r="C222" s="24">
        <f>'Portfolio Selection'!B219</f>
        <v>1.5246977943991801E-2</v>
      </c>
      <c r="D222" s="25">
        <f t="shared" si="130"/>
        <v>4.8273804851179449E-4</v>
      </c>
      <c r="E222" s="26">
        <f t="shared" si="106"/>
        <v>2.1971300564868582E-2</v>
      </c>
      <c r="F222" s="19">
        <f t="shared" si="107"/>
        <v>-7622898.3468598081</v>
      </c>
      <c r="H222">
        <f>Data!E219</f>
        <v>2.9042225011860611E-2</v>
      </c>
      <c r="I222" s="19">
        <f t="shared" si="131"/>
        <v>7.0502170532340093E-4</v>
      </c>
      <c r="J222" s="19">
        <f t="shared" si="108"/>
        <v>2.65522448264436E-2</v>
      </c>
      <c r="K222" s="19">
        <f t="shared" si="109"/>
        <v>392361.77704487107</v>
      </c>
      <c r="M222" s="19">
        <f>Data!G219</f>
        <v>8.0660248570495665E-3</v>
      </c>
      <c r="N222" s="19">
        <f t="shared" si="132"/>
        <v>3.8309309430985467E-4</v>
      </c>
      <c r="O222" s="19">
        <f t="shared" si="110"/>
        <v>1.9572764094778608E-2</v>
      </c>
      <c r="P222" s="21">
        <f t="shared" si="111"/>
        <v>-675513.22533301089</v>
      </c>
      <c r="R222" s="19">
        <f>Data!I219</f>
        <v>1.8791078053640643E-2</v>
      </c>
      <c r="S222" s="19">
        <f t="shared" si="133"/>
        <v>3.0606816872951143E-4</v>
      </c>
      <c r="T222" s="19">
        <f t="shared" si="112"/>
        <v>1.7494804049474559E-2</v>
      </c>
      <c r="U222" s="21">
        <f t="shared" si="113"/>
        <v>3794660.432227111</v>
      </c>
      <c r="W222" s="19">
        <f>Data!K219</f>
        <v>5.4393821340748057E-2</v>
      </c>
      <c r="X222" s="19">
        <f t="shared" si="134"/>
        <v>9.2195256559003875E-4</v>
      </c>
      <c r="Y222" s="19">
        <f t="shared" si="114"/>
        <v>3.0363671806783163E-2</v>
      </c>
      <c r="Z222" s="21">
        <f t="shared" si="115"/>
        <v>-1073013.2410022183</v>
      </c>
      <c r="AB222" s="19">
        <f>Data!M219</f>
        <v>1.8165724657497029E-3</v>
      </c>
      <c r="AC222" s="20">
        <f t="shared" si="135"/>
        <v>4.5078530172333348E-4</v>
      </c>
      <c r="AD222" s="20">
        <f t="shared" si="116"/>
        <v>2.1231705106357648E-2</v>
      </c>
      <c r="AE222" s="21">
        <f t="shared" si="117"/>
        <v>2339737.4835001873</v>
      </c>
      <c r="AG222" s="19">
        <f>Data!O219</f>
        <v>1.5678131905929576E-2</v>
      </c>
      <c r="AH222" s="19">
        <f t="shared" si="136"/>
        <v>3.9444354427467607E-4</v>
      </c>
      <c r="AI222" s="19">
        <f t="shared" si="118"/>
        <v>1.9860602817504711E-2</v>
      </c>
      <c r="AJ222" s="21">
        <f t="shared" si="119"/>
        <v>257361.73841659242</v>
      </c>
      <c r="AL222" s="19">
        <f>Data!Q219</f>
        <v>4.3765047184375967E-2</v>
      </c>
      <c r="AM222" s="19">
        <f t="shared" si="137"/>
        <v>1.1634834975034214E-3</v>
      </c>
      <c r="AN222" s="19">
        <f t="shared" si="120"/>
        <v>3.410987390043272E-2</v>
      </c>
      <c r="AO222" s="21">
        <f t="shared" si="121"/>
        <v>951116.65982031205</v>
      </c>
      <c r="AQ222" s="19">
        <f>Data!S219</f>
        <v>3.4645162508370526E-2</v>
      </c>
      <c r="AR222" s="20">
        <f t="shared" si="138"/>
        <v>3.4704565182401873E-4</v>
      </c>
      <c r="AS222" s="20">
        <f t="shared" si="122"/>
        <v>1.8629161329056624E-2</v>
      </c>
      <c r="AT222" s="21">
        <f t="shared" si="123"/>
        <v>1775978.0490708726</v>
      </c>
      <c r="AV222" s="19">
        <f>Data!U219</f>
        <v>6.5435708668130713E-3</v>
      </c>
      <c r="AW222" s="19">
        <f t="shared" si="139"/>
        <v>6.4388785040701596E-4</v>
      </c>
      <c r="AX222" s="19">
        <f t="shared" si="124"/>
        <v>2.5374945328158167E-2</v>
      </c>
      <c r="AY222" s="21">
        <f t="shared" si="125"/>
        <v>-4138349.4803163419</v>
      </c>
      <c r="BA222" s="19">
        <f>Data!W219</f>
        <v>2.0002718072282363E-2</v>
      </c>
      <c r="BB222" s="19">
        <f t="shared" si="140"/>
        <v>3.0877583803371611E-4</v>
      </c>
      <c r="BC222" s="19">
        <f t="shared" si="126"/>
        <v>1.7572018610100437E-2</v>
      </c>
      <c r="BD222" s="21">
        <f t="shared" si="127"/>
        <v>9154227.7624865267</v>
      </c>
      <c r="BF222" s="21">
        <f t="shared" si="128"/>
        <v>5155669.6090550944</v>
      </c>
      <c r="BH222" s="21">
        <f t="shared" si="129"/>
        <v>-155669.60905509442</v>
      </c>
    </row>
    <row r="223" spans="2:60" x14ac:dyDescent="0.2">
      <c r="B223" s="20">
        <v>219</v>
      </c>
      <c r="C223" s="24">
        <f>'Portfolio Selection'!B220</f>
        <v>7.4153828168718316E-4</v>
      </c>
      <c r="D223" s="25">
        <f t="shared" si="130"/>
        <v>4.6772198578656115E-4</v>
      </c>
      <c r="E223" s="26">
        <f t="shared" si="106"/>
        <v>2.1626881092440518E-2</v>
      </c>
      <c r="F223" s="19">
        <f t="shared" si="107"/>
        <v>-7416465.6522276197</v>
      </c>
      <c r="H223">
        <f>Data!E220</f>
        <v>1.6714676328197166E-3</v>
      </c>
      <c r="I223" s="19">
        <f t="shared" si="131"/>
        <v>7.1332745302236944E-4</v>
      </c>
      <c r="J223" s="19">
        <f t="shared" si="108"/>
        <v>2.670819074782808E-2</v>
      </c>
      <c r="K223" s="19">
        <f t="shared" si="109"/>
        <v>381050.14571495185</v>
      </c>
      <c r="M223" s="19">
        <f>Data!G220</f>
        <v>1.3074165961578251E-2</v>
      </c>
      <c r="N223" s="19">
        <f t="shared" si="132"/>
        <v>3.6401115407093588E-4</v>
      </c>
      <c r="O223" s="19">
        <f t="shared" si="110"/>
        <v>1.9079076342185329E-2</v>
      </c>
      <c r="P223" s="21">
        <f t="shared" si="111"/>
        <v>-679234.22221834899</v>
      </c>
      <c r="R223" s="19">
        <f>Data!I220</f>
        <v>1.4080944770114292E-2</v>
      </c>
      <c r="S223" s="19">
        <f t="shared" si="133"/>
        <v>3.0889035547082165E-4</v>
      </c>
      <c r="T223" s="19">
        <f t="shared" si="112"/>
        <v>1.757527682487026E-2</v>
      </c>
      <c r="U223" s="21">
        <f t="shared" si="113"/>
        <v>3759396.1985794031</v>
      </c>
      <c r="W223" s="19">
        <f>Data!K220</f>
        <v>-7.8443339440399467E-4</v>
      </c>
      <c r="X223" s="19">
        <f t="shared" si="134"/>
        <v>1.0441566796575896E-3</v>
      </c>
      <c r="Y223" s="19">
        <f t="shared" si="114"/>
        <v>3.2313413308680185E-2</v>
      </c>
      <c r="Z223" s="21">
        <f t="shared" si="115"/>
        <v>-983507.36184511776</v>
      </c>
      <c r="AB223" s="19">
        <f>Data!M220</f>
        <v>4.2257649703151138E-3</v>
      </c>
      <c r="AC223" s="20">
        <f t="shared" si="135"/>
        <v>4.2393617975133266E-4</v>
      </c>
      <c r="AD223" s="20">
        <f t="shared" si="116"/>
        <v>2.058971053102332E-2</v>
      </c>
      <c r="AE223" s="21">
        <f t="shared" si="117"/>
        <v>2348862.1741789468</v>
      </c>
      <c r="AG223" s="19">
        <f>Data!O220</f>
        <v>1.8930632560590042E-2</v>
      </c>
      <c r="AH223" s="19">
        <f t="shared" si="136"/>
        <v>3.8552516082177908E-4</v>
      </c>
      <c r="AI223" s="19">
        <f t="shared" si="118"/>
        <v>1.9634794646794223E-2</v>
      </c>
      <c r="AJ223" s="21">
        <f t="shared" si="119"/>
        <v>258183.83175097121</v>
      </c>
      <c r="AL223" s="19">
        <f>Data!Q220</f>
        <v>6.5797191314861808E-2</v>
      </c>
      <c r="AM223" s="19">
        <f t="shared" si="137"/>
        <v>1.2085972489562554E-3</v>
      </c>
      <c r="AN223" s="19">
        <f t="shared" si="120"/>
        <v>3.4764885286108098E-2</v>
      </c>
      <c r="AO223" s="21">
        <f t="shared" si="121"/>
        <v>970112.67291420035</v>
      </c>
      <c r="AQ223" s="19">
        <f>Data!S220</f>
        <v>1.637788201421727E-2</v>
      </c>
      <c r="AR223" s="20">
        <f t="shared" si="138"/>
        <v>3.9824014982846182E-4</v>
      </c>
      <c r="AS223" s="20">
        <f t="shared" si="122"/>
        <v>1.9955955247205327E-2</v>
      </c>
      <c r="AT223" s="21">
        <f t="shared" si="123"/>
        <v>1736203.2266747612</v>
      </c>
      <c r="AV223" s="19">
        <f>Data!U220</f>
        <v>7.6867211318720329E-3</v>
      </c>
      <c r="AW223" s="19">
        <f t="shared" si="139"/>
        <v>6.0782367856393536E-4</v>
      </c>
      <c r="AX223" s="19">
        <f t="shared" si="124"/>
        <v>2.4654080363378704E-2</v>
      </c>
      <c r="AY223" s="21">
        <f t="shared" si="125"/>
        <v>-4145778.1815109076</v>
      </c>
      <c r="BA223" s="19">
        <f>Data!W220</f>
        <v>1.5298074251105279E-2</v>
      </c>
      <c r="BB223" s="19">
        <f t="shared" si="140"/>
        <v>3.1425581156844585E-4</v>
      </c>
      <c r="BC223" s="19">
        <f t="shared" si="126"/>
        <v>1.7727261818127633E-2</v>
      </c>
      <c r="BD223" s="21">
        <f t="shared" si="127"/>
        <v>9098568.7561987825</v>
      </c>
      <c r="BF223" s="21">
        <f t="shared" si="128"/>
        <v>5327391.5882100239</v>
      </c>
      <c r="BH223" s="21">
        <f t="shared" si="129"/>
        <v>-327391.58821002394</v>
      </c>
    </row>
    <row r="224" spans="2:60" x14ac:dyDescent="0.2">
      <c r="B224" s="20">
        <v>220</v>
      </c>
      <c r="C224" s="24">
        <f>'Portfolio Selection'!B221</f>
        <v>-2.9635789761657527E-4</v>
      </c>
      <c r="D224" s="25">
        <f t="shared" si="130"/>
        <v>4.3969165938075993E-4</v>
      </c>
      <c r="E224" s="26">
        <f t="shared" si="106"/>
        <v>2.0968825894187779E-2</v>
      </c>
      <c r="F224" s="19">
        <f t="shared" si="107"/>
        <v>-7401312.9036159255</v>
      </c>
      <c r="H224">
        <f>Data!E221</f>
        <v>1.1806065932543863E-2</v>
      </c>
      <c r="I224" s="19">
        <f t="shared" si="131"/>
        <v>6.7069543408388105E-4</v>
      </c>
      <c r="J224" s="19">
        <f t="shared" si="108"/>
        <v>2.589778820833704E-2</v>
      </c>
      <c r="K224" s="19">
        <f t="shared" si="109"/>
        <v>385364.30971142976</v>
      </c>
      <c r="M224" s="19">
        <f>Data!G221</f>
        <v>2.9408963744608132E-3</v>
      </c>
      <c r="N224" s="19">
        <f t="shared" si="132"/>
        <v>3.5242651376213318E-4</v>
      </c>
      <c r="O224" s="19">
        <f t="shared" si="110"/>
        <v>1.8773026228132032E-2</v>
      </c>
      <c r="P224" s="21">
        <f t="shared" si="111"/>
        <v>-672033.45456582319</v>
      </c>
      <c r="R224" s="19">
        <f>Data!I221</f>
        <v>-2.2509646869674146E-3</v>
      </c>
      <c r="S224" s="19">
        <f t="shared" si="133"/>
        <v>3.0225331447971288E-4</v>
      </c>
      <c r="T224" s="19">
        <f t="shared" si="112"/>
        <v>1.7385433974442883E-2</v>
      </c>
      <c r="U224" s="21">
        <f t="shared" si="113"/>
        <v>3639143.7647614437</v>
      </c>
      <c r="W224" s="19">
        <f>Data!K221</f>
        <v>-1.025666138468957E-2</v>
      </c>
      <c r="X224" s="19">
        <f t="shared" si="134"/>
        <v>9.8154419902314952E-4</v>
      </c>
      <c r="Y224" s="19">
        <f t="shared" si="114"/>
        <v>3.1329605791058868E-2</v>
      </c>
      <c r="Z224" s="21">
        <f t="shared" si="115"/>
        <v>-968565.61328621872</v>
      </c>
      <c r="AB224" s="19">
        <f>Data!M221</f>
        <v>-3.6209733947404248E-3</v>
      </c>
      <c r="AC224" s="20">
        <f t="shared" si="135"/>
        <v>3.9957143434131323E-4</v>
      </c>
      <c r="AD224" s="20">
        <f t="shared" si="116"/>
        <v>1.9989282987173732E-2</v>
      </c>
      <c r="AE224" s="21">
        <f t="shared" si="117"/>
        <v>2319402.7844928033</v>
      </c>
      <c r="AG224" s="19">
        <f>Data!O221</f>
        <v>-1.8597422829115435E-2</v>
      </c>
      <c r="AH224" s="19">
        <f t="shared" si="136"/>
        <v>3.8389578212111666E-4</v>
      </c>
      <c r="AI224" s="19">
        <f t="shared" si="118"/>
        <v>1.9593258588634935E-2</v>
      </c>
      <c r="AJ224" s="21">
        <f t="shared" si="119"/>
        <v>249181.74038449163</v>
      </c>
      <c r="AL224" s="19">
        <f>Data!Q221</f>
        <v>9.4288316174631496E-4</v>
      </c>
      <c r="AM224" s="19">
        <f t="shared" si="137"/>
        <v>1.3958376371143518E-3</v>
      </c>
      <c r="AN224" s="19">
        <f t="shared" si="120"/>
        <v>3.7360910549856137E-2</v>
      </c>
      <c r="AO224" s="21">
        <f t="shared" si="121"/>
        <v>911919.30457964889</v>
      </c>
      <c r="AQ224" s="19">
        <f>Data!S221</f>
        <v>5.8896916947424741E-4</v>
      </c>
      <c r="AR224" s="20">
        <f t="shared" si="138"/>
        <v>3.9043984199505139E-4</v>
      </c>
      <c r="AS224" s="20">
        <f t="shared" si="122"/>
        <v>1.9759550652660385E-2</v>
      </c>
      <c r="AT224" s="21">
        <f t="shared" si="123"/>
        <v>1705927.087024092</v>
      </c>
      <c r="AV224" s="19">
        <f>Data!U221</f>
        <v>6.0890085150950846E-3</v>
      </c>
      <c r="AW224" s="19">
        <f t="shared" si="139"/>
        <v>5.7489939875564929E-4</v>
      </c>
      <c r="AX224" s="19">
        <f t="shared" si="124"/>
        <v>2.3977059843851775E-2</v>
      </c>
      <c r="AY224" s="21">
        <f t="shared" si="125"/>
        <v>-4137808.758003036</v>
      </c>
      <c r="BA224" s="19">
        <f>Data!W221</f>
        <v>1.051845740906731E-3</v>
      </c>
      <c r="BB224" s="19">
        <f t="shared" si="140"/>
        <v>3.0944232742187894E-4</v>
      </c>
      <c r="BC224" s="19">
        <f t="shared" si="126"/>
        <v>1.7590972895831513E-2</v>
      </c>
      <c r="BD224" s="21">
        <f t="shared" si="127"/>
        <v>8936221.1530252974</v>
      </c>
      <c r="BF224" s="21">
        <f t="shared" si="128"/>
        <v>4967439.414508203</v>
      </c>
      <c r="BH224" s="21">
        <f t="shared" si="129"/>
        <v>32560.585491796955</v>
      </c>
    </row>
    <row r="225" spans="2:60" x14ac:dyDescent="0.2">
      <c r="B225" s="20">
        <v>221</v>
      </c>
      <c r="C225" s="24">
        <f>'Portfolio Selection'!B222</f>
        <v>-2.5242257936155931E-3</v>
      </c>
      <c r="D225" s="25">
        <f t="shared" si="130"/>
        <v>4.1331542949812308E-4</v>
      </c>
      <c r="E225" s="26">
        <f t="shared" si="106"/>
        <v>2.0330160587120876E-2</v>
      </c>
      <c r="F225" s="19">
        <f t="shared" si="107"/>
        <v>-7366880.9451409476</v>
      </c>
      <c r="H225">
        <f>Data!E222</f>
        <v>1.4202762283497854E-2</v>
      </c>
      <c r="I225" s="19">
        <f t="shared" si="131"/>
        <v>6.3881669960706255E-4</v>
      </c>
      <c r="J225" s="19">
        <f t="shared" si="108"/>
        <v>2.5274823433746527E-2</v>
      </c>
      <c r="K225" s="19">
        <f t="shared" si="109"/>
        <v>386527.74713997857</v>
      </c>
      <c r="M225" s="19">
        <f>Data!G222</f>
        <v>-4.5278823646769731E-3</v>
      </c>
      <c r="N225" s="19">
        <f t="shared" si="132"/>
        <v>3.3179985522552421E-4</v>
      </c>
      <c r="O225" s="19">
        <f t="shared" si="110"/>
        <v>1.8215374144538568E-2</v>
      </c>
      <c r="P225" s="21">
        <f t="shared" si="111"/>
        <v>-666513.34077106195</v>
      </c>
      <c r="R225" s="19">
        <f>Data!I222</f>
        <v>-1.9322997918896492E-2</v>
      </c>
      <c r="S225" s="19">
        <f t="shared" si="133"/>
        <v>2.8442212613224858E-4</v>
      </c>
      <c r="T225" s="19">
        <f t="shared" si="112"/>
        <v>1.6864819184688833E-2</v>
      </c>
      <c r="U225" s="21">
        <f t="shared" si="113"/>
        <v>3507826.7862500278</v>
      </c>
      <c r="W225" s="19">
        <f>Data!K222</f>
        <v>-3.9729680949771983E-3</v>
      </c>
      <c r="X225" s="19">
        <f t="shared" si="134"/>
        <v>9.2896349324737143E-4</v>
      </c>
      <c r="Y225" s="19">
        <f t="shared" si="114"/>
        <v>3.0478902428522116E-2</v>
      </c>
      <c r="Z225" s="21">
        <f t="shared" si="115"/>
        <v>-978278.27059341921</v>
      </c>
      <c r="AB225" s="19">
        <f>Data!M222</f>
        <v>-1.8920391626147413E-2</v>
      </c>
      <c r="AC225" s="20">
        <f t="shared" si="135"/>
        <v>3.7638383518035949E-4</v>
      </c>
      <c r="AD225" s="20">
        <f t="shared" si="116"/>
        <v>1.9400614299046295E-2</v>
      </c>
      <c r="AE225" s="21">
        <f t="shared" si="117"/>
        <v>2258857.233478521</v>
      </c>
      <c r="AG225" s="19">
        <f>Data!O222</f>
        <v>-4.787732239577824E-3</v>
      </c>
      <c r="AH225" s="19">
        <f t="shared" si="136"/>
        <v>3.8161388334694393E-4</v>
      </c>
      <c r="AI225" s="19">
        <f t="shared" si="118"/>
        <v>1.9534940065097307E-2</v>
      </c>
      <c r="AJ225" s="21">
        <f t="shared" si="119"/>
        <v>252494.46444720071</v>
      </c>
      <c r="AL225" s="19">
        <f>Data!Q222</f>
        <v>-2.143444089974576E-2</v>
      </c>
      <c r="AM225" s="19">
        <f t="shared" si="137"/>
        <v>1.3121407206068928E-3</v>
      </c>
      <c r="AN225" s="19">
        <f t="shared" si="120"/>
        <v>3.6223482999387192E-2</v>
      </c>
      <c r="AO225" s="21">
        <f t="shared" si="121"/>
        <v>892692.92831887724</v>
      </c>
      <c r="AQ225" s="19">
        <f>Data!S222</f>
        <v>-1.0400302546540178E-2</v>
      </c>
      <c r="AR225" s="20">
        <f t="shared" si="138"/>
        <v>3.6703426455630375E-4</v>
      </c>
      <c r="AS225" s="20">
        <f t="shared" si="122"/>
        <v>1.9158138337435186E-2</v>
      </c>
      <c r="AT225" s="21">
        <f t="shared" si="123"/>
        <v>1684004.6698028313</v>
      </c>
      <c r="AV225" s="19">
        <f>Data!U222</f>
        <v>-9.1930842730989885E-3</v>
      </c>
      <c r="AW225" s="19">
        <f t="shared" si="139"/>
        <v>5.4262999631212437E-4</v>
      </c>
      <c r="AX225" s="19">
        <f t="shared" si="124"/>
        <v>2.3294419853521237E-2</v>
      </c>
      <c r="AY225" s="21">
        <f t="shared" si="125"/>
        <v>-4048429.0947883185</v>
      </c>
      <c r="BA225" s="19">
        <f>Data!W222</f>
        <v>-3.3465623884927618E-3</v>
      </c>
      <c r="BB225" s="19">
        <f t="shared" si="140"/>
        <v>2.9094217054432604E-4</v>
      </c>
      <c r="BC225" s="19">
        <f t="shared" si="126"/>
        <v>1.7057027013648248E-2</v>
      </c>
      <c r="BD225" s="21">
        <f t="shared" si="127"/>
        <v>8884476.6312420405</v>
      </c>
      <c r="BF225" s="21">
        <f t="shared" si="128"/>
        <v>4806778.80938573</v>
      </c>
      <c r="BH225" s="21">
        <f t="shared" si="129"/>
        <v>193221.19061427005</v>
      </c>
    </row>
    <row r="226" spans="2:60" x14ac:dyDescent="0.2">
      <c r="B226" s="20">
        <v>222</v>
      </c>
      <c r="C226" s="24">
        <f>'Portfolio Selection'!B223</f>
        <v>-1.6940443134607061E-2</v>
      </c>
      <c r="D226" s="25">
        <f t="shared" si="130"/>
        <v>3.888988066796649E-4</v>
      </c>
      <c r="E226" s="26">
        <f t="shared" si="106"/>
        <v>1.9720517403954311E-2</v>
      </c>
      <c r="F226" s="19">
        <f t="shared" si="107"/>
        <v>-7136914.5167983109</v>
      </c>
      <c r="H226">
        <f>Data!E223</f>
        <v>2.8165819198360306E-2</v>
      </c>
      <c r="I226" s="19">
        <f t="shared" si="131"/>
        <v>6.1259080501953171E-4</v>
      </c>
      <c r="J226" s="19">
        <f t="shared" si="108"/>
        <v>2.4750571811970965E-2</v>
      </c>
      <c r="K226" s="19">
        <f t="shared" si="109"/>
        <v>392846.73608873936</v>
      </c>
      <c r="M226" s="19">
        <f>Data!G223</f>
        <v>-7.3639957062650169E-3</v>
      </c>
      <c r="N226" s="19">
        <f t="shared" si="132"/>
        <v>3.131219670344939E-4</v>
      </c>
      <c r="O226" s="19">
        <f t="shared" si="110"/>
        <v>1.7695252669416562E-2</v>
      </c>
      <c r="P226" s="21">
        <f t="shared" si="111"/>
        <v>-664230.513212919</v>
      </c>
      <c r="R226" s="19">
        <f>Data!I223</f>
        <v>-2.2339063311661429E-2</v>
      </c>
      <c r="S226" s="19">
        <f t="shared" si="133"/>
        <v>2.8975949347873433E-4</v>
      </c>
      <c r="T226" s="19">
        <f t="shared" si="112"/>
        <v>1.7022323386621883E-2</v>
      </c>
      <c r="U226" s="21">
        <f t="shared" si="113"/>
        <v>3486302.3066913849</v>
      </c>
      <c r="W226" s="19">
        <f>Data!K223</f>
        <v>-1.3223996493874138E-2</v>
      </c>
      <c r="X226" s="19">
        <f t="shared" si="134"/>
        <v>8.7417275218155141E-4</v>
      </c>
      <c r="Y226" s="19">
        <f t="shared" si="114"/>
        <v>2.9566412568682584E-2</v>
      </c>
      <c r="Z226" s="21">
        <f t="shared" si="115"/>
        <v>-962655.77967630478</v>
      </c>
      <c r="AB226" s="19">
        <f>Data!M223</f>
        <v>4.9170305670284808E-3</v>
      </c>
      <c r="AC226" s="20">
        <f t="shared" si="135"/>
        <v>3.7527967822674523E-4</v>
      </c>
      <c r="AD226" s="20">
        <f t="shared" si="116"/>
        <v>1.937213664588254E-2</v>
      </c>
      <c r="AE226" s="21">
        <f t="shared" si="117"/>
        <v>2352566.3419109243</v>
      </c>
      <c r="AG226" s="19">
        <f>Data!O223</f>
        <v>-1.7677357255226431E-2</v>
      </c>
      <c r="AH226" s="19">
        <f t="shared" si="136"/>
        <v>3.6009239314600084E-4</v>
      </c>
      <c r="AI226" s="19">
        <f t="shared" si="118"/>
        <v>1.8976100577990221E-2</v>
      </c>
      <c r="AJ226" s="21">
        <f t="shared" si="119"/>
        <v>249264.62128946383</v>
      </c>
      <c r="AL226" s="19">
        <f>Data!Q223</f>
        <v>-4.7322826176210031E-2</v>
      </c>
      <c r="AM226" s="19">
        <f t="shared" si="137"/>
        <v>1.2609783927715608E-3</v>
      </c>
      <c r="AN226" s="19">
        <f t="shared" si="120"/>
        <v>3.5510257571180204E-2</v>
      </c>
      <c r="AO226" s="21">
        <f t="shared" si="121"/>
        <v>869603.6197676626</v>
      </c>
      <c r="AQ226" s="19">
        <f>Data!S223</f>
        <v>7.7893021400759748E-3</v>
      </c>
      <c r="AR226" s="20">
        <f t="shared" si="138"/>
        <v>3.5150218626649968E-4</v>
      </c>
      <c r="AS226" s="20">
        <f t="shared" si="122"/>
        <v>1.8748391564784955E-2</v>
      </c>
      <c r="AT226" s="21">
        <f t="shared" si="123"/>
        <v>1720690.4231584014</v>
      </c>
      <c r="AV226" s="19">
        <f>Data!U223</f>
        <v>-2.2190511687774063E-2</v>
      </c>
      <c r="AW226" s="19">
        <f t="shared" si="139"/>
        <v>5.1514296444053482E-4</v>
      </c>
      <c r="AX226" s="19">
        <f t="shared" si="124"/>
        <v>2.2696761100221653E-2</v>
      </c>
      <c r="AY226" s="21">
        <f t="shared" si="125"/>
        <v>-3968082.6795794163</v>
      </c>
      <c r="BA226" s="19">
        <f>Data!W223</f>
        <v>-1.2927180744254294E-2</v>
      </c>
      <c r="BB226" s="19">
        <f t="shared" si="140"/>
        <v>2.7415760910087089E-4</v>
      </c>
      <c r="BC226" s="19">
        <f t="shared" si="126"/>
        <v>1.6557705429825442E-2</v>
      </c>
      <c r="BD226" s="21">
        <f t="shared" si="127"/>
        <v>8766322.794142846</v>
      </c>
      <c r="BF226" s="21">
        <f t="shared" si="128"/>
        <v>5105713.3537824713</v>
      </c>
      <c r="BH226" s="21">
        <f t="shared" si="129"/>
        <v>-105713.35378247127</v>
      </c>
    </row>
    <row r="227" spans="2:60" x14ac:dyDescent="0.2">
      <c r="B227" s="20">
        <v>223</v>
      </c>
      <c r="C227" s="24">
        <f>'Portfolio Selection'!B224</f>
        <v>1.455944365121469E-2</v>
      </c>
      <c r="D227" s="25">
        <f t="shared" si="130"/>
        <v>3.8278359509469632E-4</v>
      </c>
      <c r="E227" s="26">
        <f t="shared" si="106"/>
        <v>1.956485612251458E-2</v>
      </c>
      <c r="F227" s="19">
        <f t="shared" si="107"/>
        <v>-7638611.9706181865</v>
      </c>
      <c r="H227">
        <f>Data!E224</f>
        <v>3.4721548529875107E-2</v>
      </c>
      <c r="I227" s="19">
        <f t="shared" si="131"/>
        <v>6.2343415898524312E-4</v>
      </c>
      <c r="J227" s="19">
        <f t="shared" si="108"/>
        <v>2.4968663540230644E-2</v>
      </c>
      <c r="K227" s="19">
        <f t="shared" si="109"/>
        <v>395617.82095169311</v>
      </c>
      <c r="M227" s="19">
        <f>Data!G224</f>
        <v>1.4298488418410176E-2</v>
      </c>
      <c r="N227" s="19">
        <f t="shared" si="132"/>
        <v>2.9758835497813765E-4</v>
      </c>
      <c r="O227" s="19">
        <f t="shared" si="110"/>
        <v>1.7250749403377747E-2</v>
      </c>
      <c r="P227" s="21">
        <f t="shared" si="111"/>
        <v>-681190.36384231562</v>
      </c>
      <c r="R227" s="19">
        <f>Data!I224</f>
        <v>1.5772049526259723E-2</v>
      </c>
      <c r="S227" s="19">
        <f t="shared" si="133"/>
        <v>3.0231594884855533E-4</v>
      </c>
      <c r="T227" s="19">
        <f t="shared" si="112"/>
        <v>1.7387235227273926E-2</v>
      </c>
      <c r="U227" s="21">
        <f t="shared" si="113"/>
        <v>3773083.2030017809</v>
      </c>
      <c r="W227" s="19">
        <f>Data!K224</f>
        <v>1.6800354085140148E-2</v>
      </c>
      <c r="X227" s="19">
        <f t="shared" si="134"/>
        <v>8.3221483204685802E-4</v>
      </c>
      <c r="Y227" s="19">
        <f t="shared" si="114"/>
        <v>2.8848133943928819E-2</v>
      </c>
      <c r="Z227" s="21">
        <f t="shared" si="115"/>
        <v>-1013412.6102688683</v>
      </c>
      <c r="AB227" s="19">
        <f>Data!M224</f>
        <v>2.4495367860017316E-3</v>
      </c>
      <c r="AC227" s="20">
        <f t="shared" si="135"/>
        <v>3.5421352890896603E-4</v>
      </c>
      <c r="AD227" s="20">
        <f t="shared" si="116"/>
        <v>1.8820561333524725E-2</v>
      </c>
      <c r="AE227" s="21">
        <f t="shared" si="117"/>
        <v>2343137.4174829437</v>
      </c>
      <c r="AG227" s="19">
        <f>Data!O224</f>
        <v>2.833466490980183E-2</v>
      </c>
      <c r="AH227" s="19">
        <f t="shared" si="136"/>
        <v>3.5723618712897522E-4</v>
      </c>
      <c r="AI227" s="19">
        <f t="shared" si="118"/>
        <v>1.8900692768493307E-2</v>
      </c>
      <c r="AJ227" s="21">
        <f t="shared" si="119"/>
        <v>260700.97984511335</v>
      </c>
      <c r="AL227" s="19">
        <f>Data!Q224</f>
        <v>1.8505196296679838E-2</v>
      </c>
      <c r="AM227" s="19">
        <f t="shared" si="137"/>
        <v>1.3196866818434945E-3</v>
      </c>
      <c r="AN227" s="19">
        <f t="shared" si="120"/>
        <v>3.6327492094053157E-2</v>
      </c>
      <c r="AO227" s="21">
        <f t="shared" si="121"/>
        <v>927007.16717942432</v>
      </c>
      <c r="AQ227" s="19">
        <f>Data!S224</f>
        <v>4.3890511045021757E-2</v>
      </c>
      <c r="AR227" s="20">
        <f t="shared" si="138"/>
        <v>3.3405244876027318E-4</v>
      </c>
      <c r="AS227" s="20">
        <f t="shared" si="122"/>
        <v>1.8277101760407016E-2</v>
      </c>
      <c r="AT227" s="21">
        <f t="shared" si="123"/>
        <v>1796713.4946891374</v>
      </c>
      <c r="AV227" s="19">
        <f>Data!U224</f>
        <v>2.6387882986291748E-2</v>
      </c>
      <c r="AW227" s="19">
        <f t="shared" si="139"/>
        <v>5.1377951511201697E-4</v>
      </c>
      <c r="AX227" s="19">
        <f t="shared" si="124"/>
        <v>2.2666704990183664E-2</v>
      </c>
      <c r="AY227" s="21">
        <f t="shared" si="125"/>
        <v>-4263240.6221133731</v>
      </c>
      <c r="BA227" s="19">
        <f>Data!W224</f>
        <v>2.4907927327885479E-2</v>
      </c>
      <c r="BB227" s="19">
        <f t="shared" si="140"/>
        <v>2.6773487267449581E-4</v>
      </c>
      <c r="BC227" s="19">
        <f t="shared" si="126"/>
        <v>1.6362605925539363E-2</v>
      </c>
      <c r="BD227" s="21">
        <f t="shared" si="127"/>
        <v>9231830.2936429586</v>
      </c>
      <c r="BF227" s="21">
        <f t="shared" si="128"/>
        <v>5131634.8099503079</v>
      </c>
      <c r="BH227" s="21">
        <f t="shared" si="129"/>
        <v>-131634.80995030794</v>
      </c>
    </row>
    <row r="228" spans="2:60" x14ac:dyDescent="0.2">
      <c r="B228" s="20">
        <v>224</v>
      </c>
      <c r="C228" s="24">
        <f>'Portfolio Selection'!B225</f>
        <v>-2.504679282653776E-2</v>
      </c>
      <c r="D228" s="25">
        <f t="shared" si="130"/>
        <v>3.7253522335498827E-4</v>
      </c>
      <c r="E228" s="26">
        <f t="shared" si="106"/>
        <v>1.9301171553949472E-2</v>
      </c>
      <c r="F228" s="19">
        <f t="shared" si="107"/>
        <v>-6999642.7091791006</v>
      </c>
      <c r="H228">
        <f>Data!E225</f>
        <v>-2.8064182164957725E-2</v>
      </c>
      <c r="I228" s="19">
        <f t="shared" si="131"/>
        <v>6.5836326538487697E-4</v>
      </c>
      <c r="J228" s="19">
        <f t="shared" si="108"/>
        <v>2.5658590479308813E-2</v>
      </c>
      <c r="K228" s="19">
        <f t="shared" si="109"/>
        <v>368365.7712542559</v>
      </c>
      <c r="M228" s="19">
        <f>Data!G225</f>
        <v>-1.2547616282382502E-2</v>
      </c>
      <c r="N228" s="19">
        <f t="shared" si="132"/>
        <v>2.9199985994253399E-4</v>
      </c>
      <c r="O228" s="19">
        <f t="shared" si="110"/>
        <v>1.7088003392512947E-2</v>
      </c>
      <c r="P228" s="21">
        <f t="shared" si="111"/>
        <v>-659896.79333261156</v>
      </c>
      <c r="R228" s="19">
        <f>Data!I225</f>
        <v>-2.0643123332421257E-2</v>
      </c>
      <c r="S228" s="19">
        <f t="shared" si="133"/>
        <v>2.9910244469316942E-4</v>
      </c>
      <c r="T228" s="19">
        <f t="shared" si="112"/>
        <v>1.7294578476886029E-2</v>
      </c>
      <c r="U228" s="21">
        <f t="shared" si="113"/>
        <v>3501642.6046158839</v>
      </c>
      <c r="W228" s="19">
        <f>Data!K225</f>
        <v>-3.1784818599129645E-3</v>
      </c>
      <c r="X228" s="19">
        <f t="shared" si="134"/>
        <v>7.9921705596721162E-4</v>
      </c>
      <c r="Y228" s="19">
        <f t="shared" si="114"/>
        <v>2.8270427233545864E-2</v>
      </c>
      <c r="Z228" s="21">
        <f t="shared" si="115"/>
        <v>-979161.65671376931</v>
      </c>
      <c r="AB228" s="19">
        <f>Data!M225</f>
        <v>-1.7273759915725755E-2</v>
      </c>
      <c r="AC228" s="20">
        <f t="shared" si="135"/>
        <v>3.3332073100238662E-4</v>
      </c>
      <c r="AD228" s="20">
        <f t="shared" si="116"/>
        <v>1.8257073451196568E-2</v>
      </c>
      <c r="AE228" s="21">
        <f t="shared" si="117"/>
        <v>2261076.4218638483</v>
      </c>
      <c r="AG228" s="19">
        <f>Data!O225</f>
        <v>-1.2109085269627302E-2</v>
      </c>
      <c r="AH228" s="19">
        <f t="shared" si="136"/>
        <v>3.8397321003428203E-4</v>
      </c>
      <c r="AI228" s="19">
        <f t="shared" si="118"/>
        <v>1.9595234370486159E-2</v>
      </c>
      <c r="AJ228" s="21">
        <f t="shared" si="119"/>
        <v>250740.09465124953</v>
      </c>
      <c r="AL228" s="19">
        <f>Data!Q225</f>
        <v>-5.0302692198545697E-2</v>
      </c>
      <c r="AM228" s="19">
        <f t="shared" si="137"/>
        <v>1.2610520183316039E-3</v>
      </c>
      <c r="AN228" s="19">
        <f t="shared" si="120"/>
        <v>3.5511294236222984E-2</v>
      </c>
      <c r="AO228" s="21">
        <f t="shared" si="121"/>
        <v>866989.85918415093</v>
      </c>
      <c r="AQ228" s="19">
        <f>Data!S225</f>
        <v>5.3132711795162782E-3</v>
      </c>
      <c r="AR228" s="20">
        <f t="shared" si="138"/>
        <v>4.2959191942224748E-4</v>
      </c>
      <c r="AS228" s="20">
        <f t="shared" si="122"/>
        <v>2.0726599321216385E-2</v>
      </c>
      <c r="AT228" s="21">
        <f t="shared" si="123"/>
        <v>1714599.372209236</v>
      </c>
      <c r="AV228" s="19">
        <f>Data!U225</f>
        <v>-1.2160962302879923E-2</v>
      </c>
      <c r="AW228" s="19">
        <f t="shared" si="139"/>
        <v>5.247319663151895E-4</v>
      </c>
      <c r="AX228" s="19">
        <f t="shared" si="124"/>
        <v>2.2907028753533041E-2</v>
      </c>
      <c r="AY228" s="21">
        <f t="shared" si="125"/>
        <v>-4029655.2060293905</v>
      </c>
      <c r="BA228" s="19">
        <f>Data!W225</f>
        <v>-1.4620864060346035E-2</v>
      </c>
      <c r="BB228" s="19">
        <f t="shared" si="140"/>
        <v>2.8889507094029959E-4</v>
      </c>
      <c r="BC228" s="19">
        <f t="shared" si="126"/>
        <v>1.6996913571007518E-2</v>
      </c>
      <c r="BD228" s="21">
        <f t="shared" si="127"/>
        <v>8750258.9274264816</v>
      </c>
      <c r="BF228" s="21">
        <f t="shared" si="128"/>
        <v>5045316.6859502345</v>
      </c>
      <c r="BH228" s="21">
        <f t="shared" si="129"/>
        <v>-45316.685950234532</v>
      </c>
    </row>
    <row r="229" spans="2:60" x14ac:dyDescent="0.2">
      <c r="B229" s="20">
        <v>225</v>
      </c>
      <c r="C229" s="24">
        <f>'Portfolio Selection'!B226</f>
        <v>-1.710490711369898E-2</v>
      </c>
      <c r="D229" s="25">
        <f t="shared" si="130"/>
        <v>3.8782361980741918E-4</v>
      </c>
      <c r="E229" s="26">
        <f t="shared" si="106"/>
        <v>1.9693237920855453E-2</v>
      </c>
      <c r="F229" s="19">
        <f t="shared" si="107"/>
        <v>-7133928.7108951556</v>
      </c>
      <c r="H229">
        <f>Data!E226</f>
        <v>-7.2215931077806786E-2</v>
      </c>
      <c r="I229" s="19">
        <f t="shared" si="131"/>
        <v>6.6611736869706022E-4</v>
      </c>
      <c r="J229" s="19">
        <f t="shared" si="108"/>
        <v>2.5809249673267531E-2</v>
      </c>
      <c r="K229" s="19">
        <f t="shared" si="109"/>
        <v>349670.42724901391</v>
      </c>
      <c r="M229" s="19">
        <f>Data!G226</f>
        <v>-2.2694089468576893E-2</v>
      </c>
      <c r="N229" s="19">
        <f t="shared" si="132"/>
        <v>2.8392642880817657E-4</v>
      </c>
      <c r="O229" s="19">
        <f t="shared" si="110"/>
        <v>1.6850116581441702E-2</v>
      </c>
      <c r="P229" s="21">
        <f t="shared" si="111"/>
        <v>-651552.84699012828</v>
      </c>
      <c r="R229" s="19">
        <f>Data!I226</f>
        <v>-1.544651033466128E-2</v>
      </c>
      <c r="S229" s="19">
        <f t="shared" si="133"/>
        <v>3.0672461046663257E-4</v>
      </c>
      <c r="T229" s="19">
        <f t="shared" si="112"/>
        <v>1.7513555049350562E-2</v>
      </c>
      <c r="U229" s="21">
        <f t="shared" si="113"/>
        <v>3541910.9862700077</v>
      </c>
      <c r="W229" s="19">
        <f>Data!K226</f>
        <v>-2.8250159617313565E-2</v>
      </c>
      <c r="X229" s="19">
        <f t="shared" si="134"/>
        <v>7.5187019742520669E-4</v>
      </c>
      <c r="Y229" s="19">
        <f t="shared" si="114"/>
        <v>2.7420251593032598E-2</v>
      </c>
      <c r="Z229" s="21">
        <f t="shared" si="115"/>
        <v>-933916.18109370384</v>
      </c>
      <c r="AB229" s="19">
        <f>Data!M226</f>
        <v>-1.8210862263265702E-2</v>
      </c>
      <c r="AC229" s="20">
        <f t="shared" si="135"/>
        <v>3.3122445403981147E-4</v>
      </c>
      <c r="AD229" s="20">
        <f t="shared" si="116"/>
        <v>1.8199572908170442E-2</v>
      </c>
      <c r="AE229" s="21">
        <f t="shared" si="117"/>
        <v>2256922.6708818614</v>
      </c>
      <c r="AG229" s="19">
        <f>Data!O226</f>
        <v>-2.765099691691103E-2</v>
      </c>
      <c r="AH229" s="19">
        <f t="shared" si="136"/>
        <v>3.6973261419625137E-4</v>
      </c>
      <c r="AI229" s="19">
        <f t="shared" si="118"/>
        <v>1.9228432442512086E-2</v>
      </c>
      <c r="AJ229" s="21">
        <f t="shared" si="119"/>
        <v>246881.70183832021</v>
      </c>
      <c r="AL229" s="19">
        <f>Data!Q226</f>
        <v>-8.3726204592805241E-3</v>
      </c>
      <c r="AM229" s="19">
        <f t="shared" si="137"/>
        <v>1.3372105477770055E-3</v>
      </c>
      <c r="AN229" s="19">
        <f t="shared" si="120"/>
        <v>3.6567889572369436E-2</v>
      </c>
      <c r="AO229" s="21">
        <f t="shared" si="121"/>
        <v>903997.76945996308</v>
      </c>
      <c r="AQ229" s="19">
        <f>Data!S226</f>
        <v>-1.4476142816166319E-2</v>
      </c>
      <c r="AR229" s="20">
        <f t="shared" si="138"/>
        <v>4.0551025529453729E-4</v>
      </c>
      <c r="AS229" s="20">
        <f t="shared" si="122"/>
        <v>2.0137285201698298E-2</v>
      </c>
      <c r="AT229" s="21">
        <f t="shared" si="123"/>
        <v>1677266.9840017806</v>
      </c>
      <c r="AV229" s="19">
        <f>Data!U226</f>
        <v>-2.8612254958584916E-2</v>
      </c>
      <c r="AW229" s="19">
        <f t="shared" si="139"/>
        <v>5.0212138858420205E-4</v>
      </c>
      <c r="AX229" s="19">
        <f t="shared" si="124"/>
        <v>2.2408065257496061E-2</v>
      </c>
      <c r="AY229" s="21">
        <f t="shared" si="125"/>
        <v>-3926854.6927994695</v>
      </c>
      <c r="BA229" s="19">
        <f>Data!W226</f>
        <v>-3.0171212839236038E-2</v>
      </c>
      <c r="BB229" s="19">
        <f t="shared" si="140"/>
        <v>2.8438754663614871E-4</v>
      </c>
      <c r="BC229" s="19">
        <f t="shared" si="126"/>
        <v>1.6863793957355763E-2</v>
      </c>
      <c r="BD229" s="21">
        <f t="shared" si="127"/>
        <v>8562497.0818942189</v>
      </c>
      <c r="BF229" s="21">
        <f t="shared" si="128"/>
        <v>4892895.1898167077</v>
      </c>
      <c r="BH229" s="21">
        <f t="shared" si="129"/>
        <v>107104.81018329225</v>
      </c>
    </row>
    <row r="230" spans="2:60" x14ac:dyDescent="0.2">
      <c r="B230" s="20">
        <v>226</v>
      </c>
      <c r="C230" s="24">
        <f>'Portfolio Selection'!B227</f>
        <v>-4.092578941608338E-2</v>
      </c>
      <c r="D230" s="25">
        <f t="shared" si="130"/>
        <v>3.8210887346107022E-4</v>
      </c>
      <c r="E230" s="26">
        <f t="shared" si="106"/>
        <v>1.9547605312699307E-2</v>
      </c>
      <c r="F230" s="19">
        <f t="shared" si="107"/>
        <v>-6750555.8156405399</v>
      </c>
      <c r="H230">
        <f>Data!E227</f>
        <v>-8.1294741227168732E-2</v>
      </c>
      <c r="I230" s="19">
        <f t="shared" si="131"/>
        <v>9.3905876866130929E-4</v>
      </c>
      <c r="J230" s="19">
        <f t="shared" si="108"/>
        <v>3.0644065798475718E-2</v>
      </c>
      <c r="K230" s="19">
        <f t="shared" si="109"/>
        <v>351263.11840202118</v>
      </c>
      <c r="M230" s="19">
        <f>Data!G227</f>
        <v>-5.6664225050524972E-2</v>
      </c>
      <c r="N230" s="19">
        <f t="shared" si="132"/>
        <v>2.9779214488815238E-4</v>
      </c>
      <c r="O230" s="19">
        <f t="shared" si="110"/>
        <v>1.7256655089795136E-2</v>
      </c>
      <c r="P230" s="21">
        <f t="shared" si="111"/>
        <v>-625169.50155861583</v>
      </c>
      <c r="R230" s="19">
        <f>Data!I227</f>
        <v>-4.3288404441095434E-2</v>
      </c>
      <c r="S230" s="19">
        <f t="shared" si="133"/>
        <v>3.0263681472976245E-4</v>
      </c>
      <c r="T230" s="19">
        <f t="shared" si="112"/>
        <v>1.7396459833246603E-2</v>
      </c>
      <c r="U230" s="21">
        <f t="shared" si="113"/>
        <v>3334347.0867233966</v>
      </c>
      <c r="W230" s="19">
        <f>Data!K227</f>
        <v>-6.2058485178966866E-2</v>
      </c>
      <c r="X230" s="19">
        <f t="shared" si="134"/>
        <v>7.5464227668391593E-4</v>
      </c>
      <c r="Y230" s="19">
        <f t="shared" si="114"/>
        <v>2.7470753114611109E-2</v>
      </c>
      <c r="Z230" s="21">
        <f t="shared" si="115"/>
        <v>-873340.98889449099</v>
      </c>
      <c r="AB230" s="19">
        <f>Data!M227</f>
        <v>-4.8695112497255055E-2</v>
      </c>
      <c r="AC230" s="20">
        <f t="shared" si="135"/>
        <v>3.3124911705972084E-4</v>
      </c>
      <c r="AD230" s="20">
        <f t="shared" si="116"/>
        <v>1.8200250466950195E-2</v>
      </c>
      <c r="AE230" s="21">
        <f t="shared" si="117"/>
        <v>2129221.5166199068</v>
      </c>
      <c r="AG230" s="19">
        <f>Data!O227</f>
        <v>-4.3563907062222545E-2</v>
      </c>
      <c r="AH230" s="19">
        <f t="shared" si="136"/>
        <v>3.9342331517441771E-4</v>
      </c>
      <c r="AI230" s="19">
        <f t="shared" si="118"/>
        <v>1.9834901441005894E-2</v>
      </c>
      <c r="AJ230" s="21">
        <f t="shared" si="119"/>
        <v>243313.91943497641</v>
      </c>
      <c r="AL230" s="19">
        <f>Data!Q227</f>
        <v>-3.3122730433652152E-2</v>
      </c>
      <c r="AM230" s="19">
        <f t="shared" si="137"/>
        <v>1.2611839613116949E-3</v>
      </c>
      <c r="AN230" s="19">
        <f t="shared" si="120"/>
        <v>3.5513151948421799E-2</v>
      </c>
      <c r="AO230" s="21">
        <f t="shared" si="121"/>
        <v>882067.60611939267</v>
      </c>
      <c r="AQ230" s="19">
        <f>Data!S227</f>
        <v>-4.4984997314515045E-2</v>
      </c>
      <c r="AR230" s="20">
        <f t="shared" si="138"/>
        <v>3.9375316262690765E-4</v>
      </c>
      <c r="AS230" s="20">
        <f t="shared" si="122"/>
        <v>1.9843214523531907E-2</v>
      </c>
      <c r="AT230" s="21">
        <f t="shared" si="123"/>
        <v>1618002.4841889129</v>
      </c>
      <c r="AV230" s="19">
        <f>Data!U227</f>
        <v>-4.8252918240791962E-2</v>
      </c>
      <c r="AW230" s="19">
        <f t="shared" si="139"/>
        <v>5.2111377329805398E-4</v>
      </c>
      <c r="AX230" s="19">
        <f t="shared" si="124"/>
        <v>2.2827916534323801E-2</v>
      </c>
      <c r="AY230" s="21">
        <f t="shared" si="125"/>
        <v>-3811527.051699298</v>
      </c>
      <c r="BA230" s="19">
        <f>Data!W227</f>
        <v>-4.9097454144821737E-2</v>
      </c>
      <c r="BB230" s="19">
        <f t="shared" si="140"/>
        <v>3.219424188894087E-4</v>
      </c>
      <c r="BC230" s="19">
        <f t="shared" si="126"/>
        <v>1.794275393827293E-2</v>
      </c>
      <c r="BD230" s="21">
        <f t="shared" si="127"/>
        <v>8371031.7217714759</v>
      </c>
      <c r="BF230" s="21">
        <f t="shared" si="128"/>
        <v>4868654.0954671381</v>
      </c>
      <c r="BH230" s="21">
        <f t="shared" si="129"/>
        <v>131345.9045328619</v>
      </c>
    </row>
    <row r="231" spans="2:60" x14ac:dyDescent="0.2">
      <c r="B231" s="20">
        <v>227</v>
      </c>
      <c r="C231" s="24">
        <f>'Portfolio Selection'!B228</f>
        <v>-3.3421295964771426E-2</v>
      </c>
      <c r="D231" s="25">
        <f t="shared" si="130"/>
        <v>4.5967755541318221E-4</v>
      </c>
      <c r="E231" s="26">
        <f t="shared" si="106"/>
        <v>2.1440092243579137E-2</v>
      </c>
      <c r="F231" s="19">
        <f t="shared" si="107"/>
        <v>-6917922.3490187721</v>
      </c>
      <c r="H231">
        <f>Data!E228</f>
        <v>-3.2063958064980053E-2</v>
      </c>
      <c r="I231" s="19">
        <f t="shared" si="131"/>
        <v>1.2792453396131707E-3</v>
      </c>
      <c r="J231" s="19">
        <f t="shared" si="108"/>
        <v>3.5766539385481098E-2</v>
      </c>
      <c r="K231" s="19">
        <f t="shared" si="109"/>
        <v>370529.7658044601</v>
      </c>
      <c r="M231" s="19">
        <f>Data!G228</f>
        <v>-2.5520513916767303E-2</v>
      </c>
      <c r="N231" s="19">
        <f t="shared" si="132"/>
        <v>4.725746802294559E-4</v>
      </c>
      <c r="O231" s="19">
        <f t="shared" si="110"/>
        <v>2.1738782859890199E-2</v>
      </c>
      <c r="P231" s="21">
        <f t="shared" si="111"/>
        <v>-653907.55464697606</v>
      </c>
      <c r="R231" s="19">
        <f>Data!I228</f>
        <v>-3.1067184557674484E-2</v>
      </c>
      <c r="S231" s="19">
        <f t="shared" si="133"/>
        <v>3.9691176338932783E-4</v>
      </c>
      <c r="T231" s="19">
        <f t="shared" si="112"/>
        <v>1.9922644487851703E-2</v>
      </c>
      <c r="U231" s="21">
        <f t="shared" si="113"/>
        <v>3454380.0805772012</v>
      </c>
      <c r="W231" s="19">
        <f>Data!K228</f>
        <v>-1.3593759672808996E-2</v>
      </c>
      <c r="X231" s="19">
        <f t="shared" si="134"/>
        <v>9.4043907504536418E-4</v>
      </c>
      <c r="Y231" s="19">
        <f t="shared" si="114"/>
        <v>3.0666579121991486E-2</v>
      </c>
      <c r="Z231" s="21">
        <f t="shared" si="115"/>
        <v>-962852.37736068061</v>
      </c>
      <c r="AB231" s="19">
        <f>Data!M228</f>
        <v>-4.1432048850853678E-2</v>
      </c>
      <c r="AC231" s="20">
        <f t="shared" si="135"/>
        <v>4.5364700890335727E-4</v>
      </c>
      <c r="AD231" s="20">
        <f t="shared" si="116"/>
        <v>2.1298990795419328E-2</v>
      </c>
      <c r="AE231" s="21">
        <f t="shared" si="117"/>
        <v>2184899.5465264041</v>
      </c>
      <c r="AG231" s="19">
        <f>Data!O228</f>
        <v>-3.7915596271621402E-2</v>
      </c>
      <c r="AH231" s="19">
        <f t="shared" si="136"/>
        <v>4.8368675617551054E-4</v>
      </c>
      <c r="AI231" s="19">
        <f t="shared" si="118"/>
        <v>2.1992879669918412E-2</v>
      </c>
      <c r="AJ231" s="21">
        <f t="shared" si="119"/>
        <v>245536.23026905605</v>
      </c>
      <c r="AL231" s="19">
        <f>Data!Q228</f>
        <v>-3.3133919641490109E-2</v>
      </c>
      <c r="AM231" s="19">
        <f t="shared" si="137"/>
        <v>1.2513398399158163E-3</v>
      </c>
      <c r="AN231" s="19">
        <f t="shared" si="120"/>
        <v>3.537428218233999E-2</v>
      </c>
      <c r="AO231" s="21">
        <f t="shared" si="121"/>
        <v>881943.64685168571</v>
      </c>
      <c r="AQ231" s="19">
        <f>Data!S228</f>
        <v>-2.3274963406087298E-2</v>
      </c>
      <c r="AR231" s="20">
        <f t="shared" si="138"/>
        <v>4.9154697187250883E-4</v>
      </c>
      <c r="AS231" s="20">
        <f t="shared" si="122"/>
        <v>2.2170858618296874E-2</v>
      </c>
      <c r="AT231" s="21">
        <f t="shared" si="123"/>
        <v>1664598.8010484506</v>
      </c>
      <c r="AV231" s="19">
        <f>Data!U228</f>
        <v>-2.9903960683185543E-2</v>
      </c>
      <c r="AW231" s="19">
        <f t="shared" si="139"/>
        <v>6.295475940253241E-4</v>
      </c>
      <c r="AX231" s="19">
        <f t="shared" si="124"/>
        <v>2.5090787034792752E-2</v>
      </c>
      <c r="AY231" s="21">
        <f t="shared" si="125"/>
        <v>-3938573.9416801529</v>
      </c>
      <c r="BA231" s="19">
        <f>Data!W228</f>
        <v>-3.0254571401082238E-2</v>
      </c>
      <c r="BB231" s="19">
        <f t="shared" si="140"/>
        <v>4.4725947396621673E-4</v>
      </c>
      <c r="BC231" s="19">
        <f t="shared" si="126"/>
        <v>2.1148509970355282E-2</v>
      </c>
      <c r="BD231" s="21">
        <f t="shared" si="127"/>
        <v>8634968.6217538305</v>
      </c>
      <c r="BF231" s="21">
        <f t="shared" si="128"/>
        <v>4963600.4701245055</v>
      </c>
      <c r="BH231" s="21">
        <f t="shared" si="129"/>
        <v>36399.52987549454</v>
      </c>
    </row>
    <row r="232" spans="2:60" x14ac:dyDescent="0.2">
      <c r="B232" s="20">
        <v>228</v>
      </c>
      <c r="C232" s="24">
        <f>'Portfolio Selection'!B229</f>
        <v>-1.3402648434158566E-3</v>
      </c>
      <c r="D232" s="25">
        <f t="shared" si="130"/>
        <v>4.9911588352628215E-4</v>
      </c>
      <c r="E232" s="26">
        <f t="shared" si="106"/>
        <v>2.2340901582664073E-2</v>
      </c>
      <c r="F232" s="19">
        <f t="shared" si="107"/>
        <v>-7386962.1498810304</v>
      </c>
      <c r="H232">
        <f>Data!E229</f>
        <v>-1.6831061242767401E-3</v>
      </c>
      <c r="I232" s="19">
        <f t="shared" si="131"/>
        <v>1.2641764636439484E-3</v>
      </c>
      <c r="J232" s="19">
        <f t="shared" si="108"/>
        <v>3.5555259296536544E-2</v>
      </c>
      <c r="K232" s="19">
        <f t="shared" si="109"/>
        <v>379844.38006987533</v>
      </c>
      <c r="M232" s="19">
        <f>Data!G229</f>
        <v>3.4576006963016872E-3</v>
      </c>
      <c r="N232" s="19">
        <f t="shared" si="132"/>
        <v>4.8329799725024337E-4</v>
      </c>
      <c r="O232" s="19">
        <f t="shared" si="110"/>
        <v>2.1984039602635438E-2</v>
      </c>
      <c r="P232" s="21">
        <f t="shared" si="111"/>
        <v>-672041.9322569411</v>
      </c>
      <c r="R232" s="19">
        <f>Data!I229</f>
        <v>1.1256544497901123E-2</v>
      </c>
      <c r="S232" s="19">
        <f t="shared" si="133"/>
        <v>4.3100725496640467E-4</v>
      </c>
      <c r="T232" s="19">
        <f t="shared" si="112"/>
        <v>2.0760714221008985E-2</v>
      </c>
      <c r="U232" s="21">
        <f t="shared" si="113"/>
        <v>3725933.2799024354</v>
      </c>
      <c r="W232" s="19">
        <f>Data!K229</f>
        <v>-1.2886197124359546E-2</v>
      </c>
      <c r="X232" s="19">
        <f t="shared" si="134"/>
        <v>8.9510014866516765E-4</v>
      </c>
      <c r="Y232" s="19">
        <f t="shared" si="114"/>
        <v>2.9918224356822509E-2</v>
      </c>
      <c r="Z232" s="21">
        <f t="shared" si="115"/>
        <v>-963471.63557726122</v>
      </c>
      <c r="AB232" s="19">
        <f>Data!M229</f>
        <v>2.0782642111520245E-3</v>
      </c>
      <c r="AC232" s="20">
        <f t="shared" si="135"/>
        <v>5.2942506868792745E-4</v>
      </c>
      <c r="AD232" s="20">
        <f t="shared" si="116"/>
        <v>2.3009238768110681E-2</v>
      </c>
      <c r="AE232" s="21">
        <f t="shared" si="117"/>
        <v>2340100.6805596096</v>
      </c>
      <c r="AG232" s="19">
        <f>Data!O229</f>
        <v>-7.0055321022297525E-3</v>
      </c>
      <c r="AH232" s="19">
        <f t="shared" si="136"/>
        <v>5.4092109724293547E-4</v>
      </c>
      <c r="AI232" s="19">
        <f t="shared" si="118"/>
        <v>2.3257710490134996E-2</v>
      </c>
      <c r="AJ232" s="21">
        <f t="shared" si="119"/>
        <v>252230.38464340608</v>
      </c>
      <c r="AL232" s="19">
        <f>Data!Q229</f>
        <v>3.0958877596850225E-2</v>
      </c>
      <c r="AM232" s="19">
        <f t="shared" si="137"/>
        <v>1.2421308473693909E-3</v>
      </c>
      <c r="AN232" s="19">
        <f t="shared" si="120"/>
        <v>3.5243876735815978E-2</v>
      </c>
      <c r="AO232" s="21">
        <f t="shared" si="121"/>
        <v>938506.85772712831</v>
      </c>
      <c r="AQ232" s="19">
        <f>Data!S229</f>
        <v>1.5686121638064292E-3</v>
      </c>
      <c r="AR232" s="20">
        <f t="shared" si="138"/>
        <v>4.9455758885344047E-4</v>
      </c>
      <c r="AS232" s="20">
        <f t="shared" si="122"/>
        <v>2.2238650787613903E-2</v>
      </c>
      <c r="AT232" s="21">
        <f t="shared" si="123"/>
        <v>1707486.2131329447</v>
      </c>
      <c r="AV232" s="19">
        <f>Data!U229</f>
        <v>-2.5112308772883167E-2</v>
      </c>
      <c r="AW232" s="19">
        <f t="shared" si="139"/>
        <v>6.4542955025629505E-4</v>
      </c>
      <c r="AX232" s="19">
        <f t="shared" si="124"/>
        <v>2.540530555329526E-2</v>
      </c>
      <c r="AY232" s="21">
        <f t="shared" si="125"/>
        <v>-3966598.2496347828</v>
      </c>
      <c r="BA232" s="19">
        <f>Data!W229</f>
        <v>1.3474537783087815E-3</v>
      </c>
      <c r="BB232" s="19">
        <f t="shared" si="140"/>
        <v>4.7534425096803476E-4</v>
      </c>
      <c r="BC232" s="19">
        <f t="shared" si="126"/>
        <v>2.1802390946133288E-2</v>
      </c>
      <c r="BD232" s="21">
        <f t="shared" si="127"/>
        <v>8936627.1152357794</v>
      </c>
      <c r="BF232" s="21">
        <f t="shared" si="128"/>
        <v>5291654.9439211637</v>
      </c>
      <c r="BH232" s="21">
        <f t="shared" si="129"/>
        <v>-291654.94392116368</v>
      </c>
    </row>
    <row r="233" spans="2:60" x14ac:dyDescent="0.2">
      <c r="B233" s="20">
        <v>229</v>
      </c>
      <c r="C233" s="24">
        <f>'Portfolio Selection'!B230</f>
        <v>-6.6182781726810566E-2</v>
      </c>
      <c r="D233" s="25">
        <f t="shared" si="130"/>
        <v>4.6927670910573498E-4</v>
      </c>
      <c r="E233" s="26">
        <f t="shared" si="106"/>
        <v>2.1662795505329752E-2</v>
      </c>
      <c r="F233" s="19">
        <f t="shared" si="107"/>
        <v>-6449670.3609214621</v>
      </c>
      <c r="H233">
        <f>Data!E230</f>
        <v>-7.6102355219919302E-2</v>
      </c>
      <c r="I233" s="19">
        <f t="shared" si="131"/>
        <v>1.1884958465988461E-3</v>
      </c>
      <c r="J233" s="19">
        <f t="shared" si="108"/>
        <v>3.4474568113304134E-2</v>
      </c>
      <c r="K233" s="19">
        <f t="shared" si="109"/>
        <v>356148.66961329058</v>
      </c>
      <c r="M233" s="19">
        <f>Data!G230</f>
        <v>-4.8819927299304948E-2</v>
      </c>
      <c r="N233" s="19">
        <f t="shared" si="132"/>
        <v>4.550174175697327E-4</v>
      </c>
      <c r="O233" s="19">
        <f t="shared" si="110"/>
        <v>2.1331137277926199E-2</v>
      </c>
      <c r="P233" s="21">
        <f t="shared" si="111"/>
        <v>-638722.82462805486</v>
      </c>
      <c r="R233" s="19">
        <f>Data!I230</f>
        <v>-4.2626560698013967E-2</v>
      </c>
      <c r="S233" s="19">
        <f t="shared" si="133"/>
        <v>4.1274940731041409E-4</v>
      </c>
      <c r="T233" s="19">
        <f t="shared" si="112"/>
        <v>2.0316235067315353E-2</v>
      </c>
      <c r="U233" s="21">
        <f t="shared" si="113"/>
        <v>3384765.0714125321</v>
      </c>
      <c r="W233" s="19">
        <f>Data!K230</f>
        <v>-8.4412751000263617E-2</v>
      </c>
      <c r="X233" s="19">
        <f t="shared" si="134"/>
        <v>8.5135738432492872E-4</v>
      </c>
      <c r="Y233" s="19">
        <f t="shared" si="114"/>
        <v>2.9178029137090954E-2</v>
      </c>
      <c r="Z233" s="21">
        <f t="shared" si="115"/>
        <v>-842089.88526866573</v>
      </c>
      <c r="AB233" s="19">
        <f>Data!M230</f>
        <v>-3.8805588666011567E-2</v>
      </c>
      <c r="AC233" s="20">
        <f t="shared" si="135"/>
        <v>4.9791871549453317E-4</v>
      </c>
      <c r="AD233" s="20">
        <f t="shared" si="116"/>
        <v>2.2314092307206518E-2</v>
      </c>
      <c r="AE233" s="21">
        <f t="shared" si="117"/>
        <v>2200620.8421070846</v>
      </c>
      <c r="AG233" s="19">
        <f>Data!O230</f>
        <v>-4.7823734525824696E-2</v>
      </c>
      <c r="AH233" s="19">
        <f t="shared" si="136"/>
        <v>5.1141048021048163E-4</v>
      </c>
      <c r="AI233" s="19">
        <f t="shared" si="118"/>
        <v>2.2614386576037867E-2</v>
      </c>
      <c r="AJ233" s="21">
        <f t="shared" si="119"/>
        <v>243697.74040124103</v>
      </c>
      <c r="AL233" s="19">
        <f>Data!Q230</f>
        <v>-6.0590592265571765E-2</v>
      </c>
      <c r="AM233" s="19">
        <f t="shared" si="137"/>
        <v>1.2251101226506329E-3</v>
      </c>
      <c r="AN233" s="19">
        <f t="shared" si="120"/>
        <v>3.5001573145369239E-2</v>
      </c>
      <c r="AO233" s="21">
        <f t="shared" si="121"/>
        <v>857187.42143762694</v>
      </c>
      <c r="AQ233" s="19">
        <f>Data!S230</f>
        <v>-5.8591050208263329E-2</v>
      </c>
      <c r="AR233" s="20">
        <f t="shared" si="138"/>
        <v>4.6503176616946048E-4</v>
      </c>
      <c r="AS233" s="20">
        <f t="shared" si="122"/>
        <v>2.1564595200686251E-2</v>
      </c>
      <c r="AT233" s="21">
        <f t="shared" si="123"/>
        <v>1600776.8402033611</v>
      </c>
      <c r="AV233" s="19">
        <f>Data!U230</f>
        <v>-5.297733527000216E-2</v>
      </c>
      <c r="AW233" s="19">
        <f t="shared" si="139"/>
        <v>6.4454146035519482E-4</v>
      </c>
      <c r="AX233" s="19">
        <f t="shared" si="124"/>
        <v>2.5387821102946091E-2</v>
      </c>
      <c r="AY233" s="21">
        <f t="shared" si="125"/>
        <v>-3815254.0403214162</v>
      </c>
      <c r="BA233" s="19">
        <f>Data!W230</f>
        <v>-4.7259765544552211E-2</v>
      </c>
      <c r="BB233" s="19">
        <f t="shared" si="140"/>
        <v>4.4693253381103334E-4</v>
      </c>
      <c r="BC233" s="19">
        <f t="shared" si="126"/>
        <v>2.1140778931038311E-2</v>
      </c>
      <c r="BD233" s="21">
        <f t="shared" si="127"/>
        <v>8472271.7841567714</v>
      </c>
      <c r="BF233" s="21">
        <f t="shared" si="128"/>
        <v>5369731.2581923082</v>
      </c>
      <c r="BH233" s="21">
        <f t="shared" si="129"/>
        <v>-369731.25819230825</v>
      </c>
    </row>
    <row r="234" spans="2:60" x14ac:dyDescent="0.2">
      <c r="B234" s="20">
        <v>230</v>
      </c>
      <c r="C234" s="24">
        <f>'Portfolio Selection'!B231</f>
        <v>-5.568128909219516E-3</v>
      </c>
      <c r="D234" s="25">
        <f t="shared" si="130"/>
        <v>7.0392974238531008E-4</v>
      </c>
      <c r="E234" s="26">
        <f t="shared" si="106"/>
        <v>2.6531674323067328E-2</v>
      </c>
      <c r="F234" s="19">
        <f t="shared" si="107"/>
        <v>-7340060.4820773806</v>
      </c>
      <c r="H234">
        <f>Data!E231</f>
        <v>3.2855816132475936E-2</v>
      </c>
      <c r="I234" s="19">
        <f t="shared" si="131"/>
        <v>1.4646802040040423E-3</v>
      </c>
      <c r="J234" s="19">
        <f t="shared" si="108"/>
        <v>3.8271140615404216E-2</v>
      </c>
      <c r="K234" s="19">
        <f t="shared" si="109"/>
        <v>389780.93382402684</v>
      </c>
      <c r="M234" s="19">
        <f>Data!G231</f>
        <v>8.8883128595371279E-3</v>
      </c>
      <c r="N234" s="19">
        <f t="shared" si="132"/>
        <v>5.7071949060611402E-4</v>
      </c>
      <c r="O234" s="19">
        <f t="shared" si="110"/>
        <v>2.388973609327056E-2</v>
      </c>
      <c r="P234" s="21">
        <f t="shared" si="111"/>
        <v>-674967.67357284471</v>
      </c>
      <c r="R234" s="19">
        <f>Data!I231</f>
        <v>-4.8666279883739323E-3</v>
      </c>
      <c r="S234" s="19">
        <f t="shared" si="133"/>
        <v>4.9700586348827742E-4</v>
      </c>
      <c r="T234" s="19">
        <f t="shared" si="112"/>
        <v>2.2293628315917476E-2</v>
      </c>
      <c r="U234" s="21">
        <f t="shared" si="113"/>
        <v>3627666.7317788559</v>
      </c>
      <c r="W234" s="19">
        <f>Data!K231</f>
        <v>3.5846270328508248E-2</v>
      </c>
      <c r="X234" s="19">
        <f t="shared" si="134"/>
        <v>1.2278066931513836E-3</v>
      </c>
      <c r="Y234" s="19">
        <f t="shared" si="114"/>
        <v>3.5040072676171541E-2</v>
      </c>
      <c r="Z234" s="21">
        <f t="shared" si="115"/>
        <v>-1035134.1269158379</v>
      </c>
      <c r="AB234" s="19">
        <f>Data!M231</f>
        <v>5.7388913686967193E-3</v>
      </c>
      <c r="AC234" s="20">
        <f t="shared" si="135"/>
        <v>5.5839601526780228E-4</v>
      </c>
      <c r="AD234" s="20">
        <f t="shared" si="116"/>
        <v>2.3630404466868576E-2</v>
      </c>
      <c r="AE234" s="21">
        <f t="shared" si="117"/>
        <v>2351730.7632920062</v>
      </c>
      <c r="AG234" s="19">
        <f>Data!O231</f>
        <v>3.0603764357988852E-2</v>
      </c>
      <c r="AH234" s="19">
        <f t="shared" si="136"/>
        <v>6.1795242643764622E-4</v>
      </c>
      <c r="AI234" s="19">
        <f t="shared" si="118"/>
        <v>2.4858648926231817E-2</v>
      </c>
      <c r="AJ234" s="21">
        <f t="shared" si="119"/>
        <v>259439.94030281628</v>
      </c>
      <c r="AL234" s="19">
        <f>Data!Q231</f>
        <v>3.7461804791421548E-2</v>
      </c>
      <c r="AM234" s="19">
        <f t="shared" si="137"/>
        <v>1.371876707557161E-3</v>
      </c>
      <c r="AN234" s="19">
        <f t="shared" si="120"/>
        <v>3.7038854025970631E-2</v>
      </c>
      <c r="AO234" s="21">
        <f t="shared" si="121"/>
        <v>942651.53003259446</v>
      </c>
      <c r="AQ234" s="19">
        <f>Data!S231</f>
        <v>1.2271082395036027E-2</v>
      </c>
      <c r="AR234" s="20">
        <f t="shared" si="138"/>
        <v>6.4310453006972707E-4</v>
      </c>
      <c r="AS234" s="20">
        <f t="shared" si="122"/>
        <v>2.5359505714223355E-2</v>
      </c>
      <c r="AT234" s="21">
        <f t="shared" si="123"/>
        <v>1723309.5941875817</v>
      </c>
      <c r="AV234" s="19">
        <f>Data!U231</f>
        <v>9.192050451137676E-3</v>
      </c>
      <c r="AW234" s="19">
        <f t="shared" si="139"/>
        <v>7.7426485587249612E-4</v>
      </c>
      <c r="AX234" s="19">
        <f t="shared" si="124"/>
        <v>2.7825615103219122E-2</v>
      </c>
      <c r="AY234" s="21">
        <f t="shared" si="125"/>
        <v>-4148336.1028016941</v>
      </c>
      <c r="BA234" s="19">
        <f>Data!W231</f>
        <v>2.2292795372429928E-2</v>
      </c>
      <c r="BB234" s="19">
        <f t="shared" si="140"/>
        <v>5.5412570814193413E-4</v>
      </c>
      <c r="BC234" s="19">
        <f t="shared" si="126"/>
        <v>2.3539874853998992E-2</v>
      </c>
      <c r="BD234" s="21">
        <f t="shared" si="127"/>
        <v>9115558.7722210549</v>
      </c>
      <c r="BF234" s="21">
        <f t="shared" si="128"/>
        <v>5211639.8802711787</v>
      </c>
      <c r="BH234" s="21">
        <f t="shared" si="129"/>
        <v>-211639.88027117867</v>
      </c>
    </row>
    <row r="235" spans="2:60" x14ac:dyDescent="0.2">
      <c r="B235" s="20">
        <v>231</v>
      </c>
      <c r="C235" s="24">
        <f>'Portfolio Selection'!B232</f>
        <v>4.6798308331457449E-2</v>
      </c>
      <c r="D235" s="25">
        <f t="shared" si="130"/>
        <v>6.6355420141517253E-4</v>
      </c>
      <c r="E235" s="26">
        <f t="shared" si="106"/>
        <v>2.5759545830918149E-2</v>
      </c>
      <c r="F235" s="19">
        <f t="shared" si="107"/>
        <v>-7974260.0111678932</v>
      </c>
      <c r="H235">
        <f>Data!E232</f>
        <v>4.2614572899943463E-2</v>
      </c>
      <c r="I235" s="19">
        <f t="shared" si="131"/>
        <v>1.4415696709876638E-3</v>
      </c>
      <c r="J235" s="19">
        <f t="shared" si="108"/>
        <v>3.7968008520169502E-2</v>
      </c>
      <c r="K235" s="19">
        <f t="shared" si="109"/>
        <v>392675.5516258509</v>
      </c>
      <c r="M235" s="19">
        <f>Data!G232</f>
        <v>4.1445659031687031E-2</v>
      </c>
      <c r="N235" s="19">
        <f t="shared" si="132"/>
        <v>5.4121644749908799E-4</v>
      </c>
      <c r="O235" s="19">
        <f t="shared" si="110"/>
        <v>2.3264059136339211E-2</v>
      </c>
      <c r="P235" s="21">
        <f t="shared" si="111"/>
        <v>-694167.79260743782</v>
      </c>
      <c r="R235" s="19">
        <f>Data!I232</f>
        <v>4.4305000378953949E-2</v>
      </c>
      <c r="S235" s="19">
        <f t="shared" si="133"/>
        <v>4.6860655575761424E-4</v>
      </c>
      <c r="T235" s="19">
        <f t="shared" si="112"/>
        <v>2.1647322138260296E-2</v>
      </c>
      <c r="U235" s="21">
        <f t="shared" si="113"/>
        <v>3920330.1697822637</v>
      </c>
      <c r="W235" s="19">
        <f>Data!K232</f>
        <v>3.0515544176498974E-2</v>
      </c>
      <c r="X235" s="19">
        <f t="shared" si="134"/>
        <v>1.2312355973501702E-3</v>
      </c>
      <c r="Y235" s="19">
        <f t="shared" si="114"/>
        <v>3.5088966889182845E-2</v>
      </c>
      <c r="Z235" s="21">
        <f t="shared" si="115"/>
        <v>-1027574.8119548495</v>
      </c>
      <c r="AB235" s="19">
        <f>Data!M232</f>
        <v>2.2631846542487441E-2</v>
      </c>
      <c r="AC235" s="20">
        <f t="shared" si="135"/>
        <v>5.268683468002362E-4</v>
      </c>
      <c r="AD235" s="20">
        <f t="shared" si="116"/>
        <v>2.2953612935663007E-2</v>
      </c>
      <c r="AE235" s="21">
        <f t="shared" si="117"/>
        <v>2408389.3972324445</v>
      </c>
      <c r="AG235" s="19">
        <f>Data!O232</f>
        <v>2.845470201175165E-2</v>
      </c>
      <c r="AH235" s="19">
        <f t="shared" si="136"/>
        <v>6.3707070442414596E-4</v>
      </c>
      <c r="AI235" s="19">
        <f t="shared" si="118"/>
        <v>2.5240259595022907E-2</v>
      </c>
      <c r="AJ235" s="21">
        <f t="shared" si="119"/>
        <v>258951.76317098542</v>
      </c>
      <c r="AL235" s="19">
        <f>Data!Q232</f>
        <v>3.7182982128197838E-2</v>
      </c>
      <c r="AM235" s="19">
        <f t="shared" si="137"/>
        <v>1.3737673141975659E-3</v>
      </c>
      <c r="AN235" s="19">
        <f t="shared" si="120"/>
        <v>3.7064367176542566E-2</v>
      </c>
      <c r="AO235" s="21">
        <f t="shared" si="121"/>
        <v>942395.40679723606</v>
      </c>
      <c r="AQ235" s="19">
        <f>Data!S232</f>
        <v>2.0153394866975538E-2</v>
      </c>
      <c r="AR235" s="20">
        <f t="shared" si="138"/>
        <v>6.1355302605428923E-4</v>
      </c>
      <c r="AS235" s="20">
        <f t="shared" si="122"/>
        <v>2.4770002544495011E-2</v>
      </c>
      <c r="AT235" s="21">
        <f t="shared" si="123"/>
        <v>1735932.1806614329</v>
      </c>
      <c r="AV235" s="19">
        <f>Data!U232</f>
        <v>4.8522382113217181E-2</v>
      </c>
      <c r="AW235" s="19">
        <f t="shared" si="139"/>
        <v>7.3287859200992195E-4</v>
      </c>
      <c r="AX235" s="19">
        <f t="shared" si="124"/>
        <v>2.7071730495295678E-2</v>
      </c>
      <c r="AY235" s="21">
        <f t="shared" si="125"/>
        <v>-4349808.426935249</v>
      </c>
      <c r="BA235" s="19">
        <f>Data!W232</f>
        <v>3.4806771897559749E-2</v>
      </c>
      <c r="BB235" s="19">
        <f t="shared" si="140"/>
        <v>5.5069628918444011E-4</v>
      </c>
      <c r="BC235" s="19">
        <f t="shared" si="126"/>
        <v>2.3466919039031097E-2</v>
      </c>
      <c r="BD235" s="21">
        <f t="shared" si="127"/>
        <v>9223943.1235112008</v>
      </c>
      <c r="BF235" s="21">
        <f t="shared" si="128"/>
        <v>4836806.5501159839</v>
      </c>
      <c r="BH235" s="21">
        <f t="shared" si="129"/>
        <v>163193.44988401607</v>
      </c>
    </row>
    <row r="236" spans="2:60" x14ac:dyDescent="0.2">
      <c r="B236" s="20">
        <v>232</v>
      </c>
      <c r="C236" s="24">
        <f>'Portfolio Selection'!B233</f>
        <v>-3.8725962560867556E-2</v>
      </c>
      <c r="D236" s="25">
        <f t="shared" si="130"/>
        <v>7.5514584909143175E-4</v>
      </c>
      <c r="E236" s="26">
        <f t="shared" si="106"/>
        <v>2.7479917195861996E-2</v>
      </c>
      <c r="F236" s="19">
        <f t="shared" si="107"/>
        <v>-6964730.3636688059</v>
      </c>
      <c r="H236">
        <f>Data!E233</f>
        <v>-1.5072975982417705E-2</v>
      </c>
      <c r="I236" s="19">
        <f t="shared" si="131"/>
        <v>1.4640356001350799E-3</v>
      </c>
      <c r="J236" s="19">
        <f t="shared" si="108"/>
        <v>3.8262718148807461E-2</v>
      </c>
      <c r="K236" s="19">
        <f t="shared" si="109"/>
        <v>376042.41272272234</v>
      </c>
      <c r="M236" s="19">
        <f>Data!G233</f>
        <v>-4.4340993839261371E-2</v>
      </c>
      <c r="N236" s="19">
        <f t="shared" si="132"/>
        <v>6.1180801980339442E-4</v>
      </c>
      <c r="O236" s="19">
        <f t="shared" si="110"/>
        <v>2.4734753279614382E-2</v>
      </c>
      <c r="P236" s="21">
        <f t="shared" si="111"/>
        <v>-645479.55696288799</v>
      </c>
      <c r="R236" s="19">
        <f>Data!I233</f>
        <v>-3.8343688220629023E-2</v>
      </c>
      <c r="S236" s="19">
        <f t="shared" si="133"/>
        <v>5.5826614592690399E-4</v>
      </c>
      <c r="T236" s="19">
        <f t="shared" si="112"/>
        <v>2.3627656378212885E-2</v>
      </c>
      <c r="U236" s="21">
        <f t="shared" si="113"/>
        <v>3446182.788416238</v>
      </c>
      <c r="W236" s="19">
        <f>Data!K233</f>
        <v>-3.0515544176498904E-2</v>
      </c>
      <c r="X236" s="19">
        <f t="shared" si="134"/>
        <v>1.2132333676924316E-3</v>
      </c>
      <c r="Y236" s="19">
        <f t="shared" si="114"/>
        <v>3.483149964748046E-2</v>
      </c>
      <c r="Z236" s="21">
        <f t="shared" si="115"/>
        <v>-941516.41190409078</v>
      </c>
      <c r="AB236" s="19">
        <f>Data!M233</f>
        <v>-1.6214701167491356E-2</v>
      </c>
      <c r="AC236" s="20">
        <f t="shared" si="135"/>
        <v>5.2598827466758416E-4</v>
      </c>
      <c r="AD236" s="20">
        <f t="shared" si="116"/>
        <v>2.2934434256540626E-2</v>
      </c>
      <c r="AE236" s="21">
        <f t="shared" si="117"/>
        <v>2279309.304848108</v>
      </c>
      <c r="AG236" s="19">
        <f>Data!O233</f>
        <v>-2.5139697998319045E-2</v>
      </c>
      <c r="AH236" s="19">
        <f t="shared" si="136"/>
        <v>6.474266661533522E-4</v>
      </c>
      <c r="AI236" s="19">
        <f t="shared" si="118"/>
        <v>2.5444580290375243E-2</v>
      </c>
      <c r="AJ236" s="21">
        <f t="shared" si="119"/>
        <v>248998.98384631626</v>
      </c>
      <c r="AL236" s="19">
        <f>Data!Q233</f>
        <v>-3.5513135982209308E-2</v>
      </c>
      <c r="AM236" s="19">
        <f t="shared" si="137"/>
        <v>1.3742957249424648E-3</v>
      </c>
      <c r="AN236" s="19">
        <f t="shared" si="120"/>
        <v>3.7071494776208642E-2</v>
      </c>
      <c r="AO236" s="21">
        <f t="shared" si="121"/>
        <v>881279.98722303542</v>
      </c>
      <c r="AQ236" s="19">
        <f>Data!S233</f>
        <v>-3.7263675415329704E-2</v>
      </c>
      <c r="AR236" s="20">
        <f t="shared" si="138"/>
        <v>6.0110940397088599E-4</v>
      </c>
      <c r="AS236" s="20">
        <f t="shared" si="122"/>
        <v>2.4517532583253274E-2</v>
      </c>
      <c r="AT236" s="21">
        <f t="shared" si="123"/>
        <v>1646603.7706664025</v>
      </c>
      <c r="AV236" s="19">
        <f>Data!U233</f>
        <v>-6.2957465287274583E-2</v>
      </c>
      <c r="AW236" s="19">
        <f t="shared" si="139"/>
        <v>8.3017117044579028E-4</v>
      </c>
      <c r="AX236" s="19">
        <f t="shared" si="124"/>
        <v>2.8812691135084733E-2</v>
      </c>
      <c r="AY236" s="21">
        <f t="shared" si="125"/>
        <v>-3801702.6756410617</v>
      </c>
      <c r="BA236" s="19">
        <f>Data!W233</f>
        <v>-3.5843164424889586E-2</v>
      </c>
      <c r="BB236" s="19">
        <f t="shared" si="140"/>
        <v>5.9034519402909904E-4</v>
      </c>
      <c r="BC236" s="19">
        <f t="shared" si="126"/>
        <v>2.4297020270582545E-2</v>
      </c>
      <c r="BD236" s="21">
        <f t="shared" si="127"/>
        <v>8625947.1933401022</v>
      </c>
      <c r="BF236" s="21">
        <f t="shared" si="128"/>
        <v>5150935.432886079</v>
      </c>
      <c r="BH236" s="21">
        <f t="shared" si="129"/>
        <v>-150935.43288607895</v>
      </c>
    </row>
    <row r="237" spans="2:60" x14ac:dyDescent="0.2">
      <c r="B237" s="20">
        <v>233</v>
      </c>
      <c r="C237" s="24">
        <f>'Portfolio Selection'!B234</f>
        <v>4.7283269272865316E-2</v>
      </c>
      <c r="D237" s="25">
        <f t="shared" si="130"/>
        <v>7.9981910872188892E-4</v>
      </c>
      <c r="E237" s="26">
        <f t="shared" si="106"/>
        <v>2.8281073330442906E-2</v>
      </c>
      <c r="F237" s="19">
        <f t="shared" si="107"/>
        <v>-7928936.8606116977</v>
      </c>
      <c r="H237">
        <f>Data!E234</f>
        <v>6.9406345417172638E-2</v>
      </c>
      <c r="I237" s="19">
        <f t="shared" si="131"/>
        <v>1.3898251404249676E-3</v>
      </c>
      <c r="J237" s="19">
        <f t="shared" si="108"/>
        <v>3.7280358641313627E-2</v>
      </c>
      <c r="K237" s="19">
        <f t="shared" si="109"/>
        <v>400785.91568908351</v>
      </c>
      <c r="M237" s="19">
        <f>Data!G234</f>
        <v>4.5013257471492082E-2</v>
      </c>
      <c r="N237" s="19">
        <f t="shared" si="132"/>
        <v>6.9306696269439566E-4</v>
      </c>
      <c r="O237" s="19">
        <f t="shared" si="110"/>
        <v>2.6326164982663079E-2</v>
      </c>
      <c r="P237" s="21">
        <f t="shared" si="111"/>
        <v>-693191.05510725279</v>
      </c>
      <c r="R237" s="19">
        <f>Data!I234</f>
        <v>4.0026724009832815E-2</v>
      </c>
      <c r="S237" s="19">
        <f t="shared" si="133"/>
        <v>6.1298448275293811E-4</v>
      </c>
      <c r="T237" s="19">
        <f t="shared" si="112"/>
        <v>2.4758523436443823E-2</v>
      </c>
      <c r="U237" s="21">
        <f t="shared" si="113"/>
        <v>3864770.0497557125</v>
      </c>
      <c r="W237" s="19">
        <f>Data!K234</f>
        <v>5.8800273961372725E-2</v>
      </c>
      <c r="X237" s="19">
        <f t="shared" si="134"/>
        <v>1.1963112718141572E-3</v>
      </c>
      <c r="Y237" s="19">
        <f t="shared" si="114"/>
        <v>3.4587732967255272E-2</v>
      </c>
      <c r="Z237" s="21">
        <f t="shared" si="115"/>
        <v>-1068508.6540637093</v>
      </c>
      <c r="AB237" s="19">
        <f>Data!M234</f>
        <v>6.3762280531168654E-3</v>
      </c>
      <c r="AC237" s="20">
        <f t="shared" si="135"/>
        <v>5.1020397022459184E-4</v>
      </c>
      <c r="AD237" s="20">
        <f t="shared" si="116"/>
        <v>2.2587695106508585E-2</v>
      </c>
      <c r="AE237" s="21">
        <f t="shared" si="117"/>
        <v>2354736.8552934406</v>
      </c>
      <c r="AG237" s="19">
        <f>Data!O234</f>
        <v>4.8338124821109628E-2</v>
      </c>
      <c r="AH237" s="19">
        <f t="shared" si="136"/>
        <v>6.465013311109522E-4</v>
      </c>
      <c r="AI237" s="19">
        <f t="shared" si="118"/>
        <v>2.5426390445970743E-2</v>
      </c>
      <c r="AJ237" s="21">
        <f t="shared" si="119"/>
        <v>262592.22566659737</v>
      </c>
      <c r="AL237" s="19">
        <f>Data!Q234</f>
        <v>6.252035055214053E-2</v>
      </c>
      <c r="AM237" s="19">
        <f t="shared" si="137"/>
        <v>1.3675089510833702E-3</v>
      </c>
      <c r="AN237" s="19">
        <f t="shared" si="120"/>
        <v>3.6979845200911403E-2</v>
      </c>
      <c r="AO237" s="21">
        <f t="shared" si="121"/>
        <v>963818.60637230333</v>
      </c>
      <c r="AQ237" s="19">
        <f>Data!S234</f>
        <v>4.7901567746554873E-2</v>
      </c>
      <c r="AR237" s="20">
        <f t="shared" si="138"/>
        <v>6.4835773006017574E-4</v>
      </c>
      <c r="AS237" s="20">
        <f t="shared" si="122"/>
        <v>2.5462869635219352E-2</v>
      </c>
      <c r="AT237" s="21">
        <f t="shared" si="123"/>
        <v>1776801.2663071868</v>
      </c>
      <c r="AV237" s="19">
        <f>Data!U234</f>
        <v>4.2158901066355989E-2</v>
      </c>
      <c r="AW237" s="19">
        <f t="shared" si="139"/>
        <v>1.018179446342946E-3</v>
      </c>
      <c r="AX237" s="19">
        <f t="shared" si="124"/>
        <v>3.1908924242959776E-2</v>
      </c>
      <c r="AY237" s="21">
        <f t="shared" si="125"/>
        <v>-4284883.6948020337</v>
      </c>
      <c r="BA237" s="19">
        <f>Data!W234</f>
        <v>4.9828296875173914E-2</v>
      </c>
      <c r="BB237" s="19">
        <f t="shared" si="140"/>
        <v>6.3200842854673335E-4</v>
      </c>
      <c r="BC237" s="19">
        <f t="shared" si="126"/>
        <v>2.5139777814187886E-2</v>
      </c>
      <c r="BD237" s="21">
        <f t="shared" si="127"/>
        <v>9324771.4289830998</v>
      </c>
      <c r="BF237" s="21">
        <f t="shared" si="128"/>
        <v>4972756.0834827311</v>
      </c>
      <c r="BH237" s="21">
        <f t="shared" si="129"/>
        <v>27243.916517268866</v>
      </c>
    </row>
    <row r="238" spans="2:60" x14ac:dyDescent="0.2">
      <c r="B238" s="20">
        <v>234</v>
      </c>
      <c r="C238" s="24">
        <f>'Portfolio Selection'!B235</f>
        <v>-2.9749612319134349E-2</v>
      </c>
      <c r="D238" s="25">
        <f t="shared" si="130"/>
        <v>8.859724153863931E-4</v>
      </c>
      <c r="E238" s="26">
        <f t="shared" si="106"/>
        <v>2.9765288767058737E-2</v>
      </c>
      <c r="F238" s="19">
        <f t="shared" si="107"/>
        <v>-7092963.4292077981</v>
      </c>
      <c r="H238">
        <f>Data!E235</f>
        <v>-4.0730532753921488E-2</v>
      </c>
      <c r="I238" s="19">
        <f t="shared" si="131"/>
        <v>1.5954700790495424E-3</v>
      </c>
      <c r="J238" s="19">
        <f t="shared" si="108"/>
        <v>3.9943335852799557E-2</v>
      </c>
      <c r="K238" s="19">
        <f t="shared" si="109"/>
        <v>369178.01525156479</v>
      </c>
      <c r="M238" s="19">
        <f>Data!G235</f>
        <v>-3.7049135702928539E-2</v>
      </c>
      <c r="N238" s="19">
        <f t="shared" si="132"/>
        <v>7.7305454582442224E-4</v>
      </c>
      <c r="O238" s="19">
        <f t="shared" si="110"/>
        <v>2.7803858470083289E-2</v>
      </c>
      <c r="P238" s="21">
        <f t="shared" si="111"/>
        <v>-651747.68676010438</v>
      </c>
      <c r="R238" s="19">
        <f>Data!I235</f>
        <v>-4.0792997716036998E-2</v>
      </c>
      <c r="S238" s="19">
        <f t="shared" si="133"/>
        <v>6.7233373188532145E-4</v>
      </c>
      <c r="T238" s="19">
        <f t="shared" si="112"/>
        <v>2.5929398988123915E-2</v>
      </c>
      <c r="U238" s="21">
        <f t="shared" si="113"/>
        <v>3452591.4060933506</v>
      </c>
      <c r="W238" s="19">
        <f>Data!K235</f>
        <v>9.8564473724027366E-2</v>
      </c>
      <c r="X238" s="19">
        <f t="shared" si="134"/>
        <v>1.3319809285812572E-3</v>
      </c>
      <c r="Y238" s="19">
        <f t="shared" si="114"/>
        <v>3.6496313904026766E-2</v>
      </c>
      <c r="Z238" s="21">
        <f t="shared" si="115"/>
        <v>-1117835.9148681096</v>
      </c>
      <c r="AB238" s="19">
        <f>Data!M235</f>
        <v>-5.5912892146272243E-2</v>
      </c>
      <c r="AC238" s="20">
        <f t="shared" si="135"/>
        <v>4.8203110906223755E-4</v>
      </c>
      <c r="AD238" s="20">
        <f t="shared" si="116"/>
        <v>2.1955206878147095E-2</v>
      </c>
      <c r="AE238" s="21">
        <f t="shared" si="117"/>
        <v>2139044.6973246238</v>
      </c>
      <c r="AG238" s="19">
        <f>Data!O235</f>
        <v>-3.2679880845377998E-2</v>
      </c>
      <c r="AH238" s="19">
        <f t="shared" si="136"/>
        <v>7.4790570991756569E-4</v>
      </c>
      <c r="AI238" s="19">
        <f t="shared" si="118"/>
        <v>2.7347864814598701E-2</v>
      </c>
      <c r="AJ238" s="21">
        <f t="shared" si="119"/>
        <v>248025.27750937198</v>
      </c>
      <c r="AL238" s="19">
        <f>Data!Q235</f>
        <v>-4.7132926126176493E-3</v>
      </c>
      <c r="AM238" s="19">
        <f t="shared" si="137"/>
        <v>1.5199860680081205E-3</v>
      </c>
      <c r="AN238" s="19">
        <f t="shared" si="120"/>
        <v>3.898699870480056E-2</v>
      </c>
      <c r="AO238" s="21">
        <f t="shared" si="121"/>
        <v>907365.44474128191</v>
      </c>
      <c r="AQ238" s="19">
        <f>Data!S235</f>
        <v>-3.2443224944631067E-2</v>
      </c>
      <c r="AR238" s="20">
        <f t="shared" si="138"/>
        <v>7.4712987781123247E-4</v>
      </c>
      <c r="AS238" s="20">
        <f t="shared" si="122"/>
        <v>2.7333676624472465E-2</v>
      </c>
      <c r="AT238" s="21">
        <f t="shared" si="123"/>
        <v>1659349.2480262571</v>
      </c>
      <c r="AV238" s="19">
        <f>Data!U235</f>
        <v>-5.0356983318538433E-2</v>
      </c>
      <c r="AW238" s="19">
        <f t="shared" si="139"/>
        <v>1.0637310559097367E-3</v>
      </c>
      <c r="AX238" s="19">
        <f t="shared" si="124"/>
        <v>3.261489009501238E-2</v>
      </c>
      <c r="AY238" s="21">
        <f t="shared" si="125"/>
        <v>-3890045.1951056928</v>
      </c>
      <c r="BA238" s="19">
        <f>Data!W235</f>
        <v>-3.0580229802134453E-2</v>
      </c>
      <c r="BB238" s="19">
        <f t="shared" si="140"/>
        <v>7.4305947300275742E-4</v>
      </c>
      <c r="BC238" s="19">
        <f t="shared" si="126"/>
        <v>2.7259117245478758E-2</v>
      </c>
      <c r="BD238" s="21">
        <f t="shared" si="127"/>
        <v>8697375.422110036</v>
      </c>
      <c r="BF238" s="21">
        <f t="shared" si="128"/>
        <v>4720337.2851147819</v>
      </c>
      <c r="BH238" s="21">
        <f t="shared" si="129"/>
        <v>279662.71488521807</v>
      </c>
    </row>
    <row r="239" spans="2:60" x14ac:dyDescent="0.2">
      <c r="B239" s="20">
        <v>235</v>
      </c>
      <c r="C239" s="24">
        <f>'Portfolio Selection'!B236</f>
        <v>-2.1113109482200163E-2</v>
      </c>
      <c r="D239" s="25">
        <f t="shared" si="130"/>
        <v>8.8591643645153696E-4</v>
      </c>
      <c r="E239" s="26">
        <f t="shared" si="106"/>
        <v>2.9764348413018164E-2</v>
      </c>
      <c r="F239" s="19">
        <f t="shared" si="107"/>
        <v>-7183756.2155726515</v>
      </c>
      <c r="H239">
        <f>Data!E236</f>
        <v>9.9276831601793972E-3</v>
      </c>
      <c r="I239" s="19">
        <f t="shared" si="131"/>
        <v>1.5992804522116661E-3</v>
      </c>
      <c r="J239" s="19">
        <f t="shared" si="108"/>
        <v>3.9991004641189827E-2</v>
      </c>
      <c r="K239" s="19">
        <f t="shared" si="109"/>
        <v>383086.79212048673</v>
      </c>
      <c r="M239" s="19">
        <f>Data!G236</f>
        <v>-1.3691865263885421E-2</v>
      </c>
      <c r="N239" s="19">
        <f t="shared" si="132"/>
        <v>8.0902958045499782E-4</v>
      </c>
      <c r="O239" s="19">
        <f t="shared" si="110"/>
        <v>2.8443445298609621E-2</v>
      </c>
      <c r="P239" s="21">
        <f t="shared" si="111"/>
        <v>-663342.14386728872</v>
      </c>
      <c r="R239" s="19">
        <f>Data!I236</f>
        <v>-1.6891012592833876E-2</v>
      </c>
      <c r="S239" s="19">
        <f t="shared" si="133"/>
        <v>7.318378277318382E-4</v>
      </c>
      <c r="T239" s="19">
        <f t="shared" si="112"/>
        <v>2.7052501321168772E-2</v>
      </c>
      <c r="U239" s="21">
        <f t="shared" si="113"/>
        <v>3575195.6698534871</v>
      </c>
      <c r="W239" s="19">
        <f>Data!K236</f>
        <v>-3.427507651804821E-2</v>
      </c>
      <c r="X239" s="19">
        <f t="shared" si="134"/>
        <v>1.8349594016960511E-3</v>
      </c>
      <c r="Y239" s="19">
        <f t="shared" si="114"/>
        <v>4.2836426107882193E-2</v>
      </c>
      <c r="Z239" s="21">
        <f t="shared" si="115"/>
        <v>-945260.52655048633</v>
      </c>
      <c r="AB239" s="19">
        <f>Data!M236</f>
        <v>-2.4954029365119559E-2</v>
      </c>
      <c r="AC239" s="20">
        <f t="shared" si="135"/>
        <v>6.4068433300814372E-4</v>
      </c>
      <c r="AD239" s="20">
        <f t="shared" si="116"/>
        <v>2.5311742986371833E-2</v>
      </c>
      <c r="AE239" s="21">
        <f t="shared" si="117"/>
        <v>2258047.4719184078</v>
      </c>
      <c r="AG239" s="19">
        <f>Data!O236</f>
        <v>-2.1706801391697322E-2</v>
      </c>
      <c r="AH239" s="19">
        <f t="shared" si="136"/>
        <v>7.67109844046598E-4</v>
      </c>
      <c r="AI239" s="19">
        <f t="shared" si="118"/>
        <v>2.7696747896578004E-2</v>
      </c>
      <c r="AJ239" s="21">
        <f t="shared" si="119"/>
        <v>249960.1487065035</v>
      </c>
      <c r="AL239" s="19">
        <f>Data!Q236</f>
        <v>-2.1220935887706797E-2</v>
      </c>
      <c r="AM239" s="19">
        <f t="shared" si="137"/>
        <v>1.4301198115627624E-3</v>
      </c>
      <c r="AN239" s="19">
        <f t="shared" si="120"/>
        <v>3.7816924935308562E-2</v>
      </c>
      <c r="AO239" s="21">
        <f t="shared" si="121"/>
        <v>893645.84438010235</v>
      </c>
      <c r="AQ239" s="19">
        <f>Data!S236</f>
        <v>-1.7325784204091088E-2</v>
      </c>
      <c r="AR239" s="20">
        <f t="shared" si="138"/>
        <v>7.6545585583103447E-4</v>
      </c>
      <c r="AS239" s="20">
        <f t="shared" si="122"/>
        <v>2.7666872895776178E-2</v>
      </c>
      <c r="AT239" s="21">
        <f t="shared" si="123"/>
        <v>1680813.4817891847</v>
      </c>
      <c r="AV239" s="19">
        <f>Data!U236</f>
        <v>-1.9586200420413057E-2</v>
      </c>
      <c r="AW239" s="19">
        <f t="shared" si="139"/>
        <v>1.1520567386917662E-3</v>
      </c>
      <c r="AX239" s="19">
        <f t="shared" si="124"/>
        <v>3.3941961326531593E-2</v>
      </c>
      <c r="AY239" s="21">
        <f t="shared" si="125"/>
        <v>-4023293.2939500278</v>
      </c>
      <c r="BA239" s="19">
        <f>Data!W236</f>
        <v>-2.210239827936571E-2</v>
      </c>
      <c r="BB239" s="19">
        <f t="shared" si="140"/>
        <v>7.5458493190767308E-4</v>
      </c>
      <c r="BC239" s="19">
        <f t="shared" si="126"/>
        <v>2.7469709352442612E-2</v>
      </c>
      <c r="BD239" s="21">
        <f t="shared" si="127"/>
        <v>8761496.9216659982</v>
      </c>
      <c r="BF239" s="21">
        <f t="shared" si="128"/>
        <v>4986594.1504937159</v>
      </c>
      <c r="BH239" s="21">
        <f t="shared" si="129"/>
        <v>13405.84950628411</v>
      </c>
    </row>
    <row r="240" spans="2:60" x14ac:dyDescent="0.2">
      <c r="B240" s="20">
        <v>236</v>
      </c>
      <c r="C240" s="24">
        <f>'Portfolio Selection'!B237</f>
        <v>-9.2356105344482575E-2</v>
      </c>
      <c r="D240" s="25">
        <f t="shared" si="130"/>
        <v>8.595072537848869E-4</v>
      </c>
      <c r="E240" s="26">
        <f t="shared" si="106"/>
        <v>2.9317354140250905E-2</v>
      </c>
      <c r="F240" s="19">
        <f t="shared" si="107"/>
        <v>-6419915.0879635373</v>
      </c>
      <c r="H240">
        <f>Data!E237</f>
        <v>-0.11595818674209343</v>
      </c>
      <c r="I240" s="19">
        <f t="shared" si="131"/>
        <v>1.5092371586547006E-3</v>
      </c>
      <c r="J240" s="19">
        <f t="shared" si="108"/>
        <v>3.8848901640261342E-2</v>
      </c>
      <c r="K240" s="19">
        <f t="shared" si="109"/>
        <v>347621.47500098642</v>
      </c>
      <c r="M240" s="19">
        <f>Data!G237</f>
        <v>-7.4461445019928241E-2</v>
      </c>
      <c r="N240" s="19">
        <f t="shared" si="132"/>
        <v>7.7173583609196146E-4</v>
      </c>
      <c r="O240" s="19">
        <f t="shared" si="110"/>
        <v>2.7780133838625785E-2</v>
      </c>
      <c r="P240" s="21">
        <f t="shared" si="111"/>
        <v>-633386.81719021848</v>
      </c>
      <c r="R240" s="19">
        <f>Data!I237</f>
        <v>-8.4083765793730184E-2</v>
      </c>
      <c r="S240" s="19">
        <f t="shared" si="133"/>
        <v>7.0504593645260422E-4</v>
      </c>
      <c r="T240" s="19">
        <f t="shared" si="112"/>
        <v>2.655270111406002E-2</v>
      </c>
      <c r="U240" s="21">
        <f t="shared" si="113"/>
        <v>3246698.2058265177</v>
      </c>
      <c r="W240" s="19">
        <f>Data!K237</f>
        <v>-8.0803951334801422E-2</v>
      </c>
      <c r="X240" s="19">
        <f t="shared" si="134"/>
        <v>1.7953486898133718E-3</v>
      </c>
      <c r="Y240" s="19">
        <f t="shared" si="114"/>
        <v>4.237155519701126E-2</v>
      </c>
      <c r="Z240" s="21">
        <f t="shared" si="115"/>
        <v>-890695.19918850588</v>
      </c>
      <c r="AB240" s="19">
        <f>Data!M237</f>
        <v>-0.1040001958136027</v>
      </c>
      <c r="AC240" s="20">
        <f t="shared" si="135"/>
        <v>6.3960548792097002E-4</v>
      </c>
      <c r="AD240" s="20">
        <f t="shared" si="116"/>
        <v>2.5290422849785846E-2</v>
      </c>
      <c r="AE240" s="21">
        <f t="shared" si="117"/>
        <v>2019680.2602184124</v>
      </c>
      <c r="AG240" s="19">
        <f>Data!O237</f>
        <v>-6.4374749125841874E-2</v>
      </c>
      <c r="AH240" s="19">
        <f t="shared" si="136"/>
        <v>7.4935436700331764E-4</v>
      </c>
      <c r="AI240" s="19">
        <f t="shared" si="118"/>
        <v>2.7374337745474642E-2</v>
      </c>
      <c r="AJ240" s="21">
        <f t="shared" si="119"/>
        <v>242583.14189318102</v>
      </c>
      <c r="AL240" s="19">
        <f>Data!Q237</f>
        <v>-0.10446728463953805</v>
      </c>
      <c r="AM240" s="19">
        <f t="shared" si="137"/>
        <v>1.3713323100660064E-3</v>
      </c>
      <c r="AN240" s="19">
        <f t="shared" si="120"/>
        <v>3.7031504291157362E-2</v>
      </c>
      <c r="AO240" s="21">
        <f t="shared" si="121"/>
        <v>823221.29840304411</v>
      </c>
      <c r="AQ240" s="19">
        <f>Data!S237</f>
        <v>-9.2873695110434931E-2</v>
      </c>
      <c r="AR240" s="20">
        <f t="shared" si="138"/>
        <v>7.3753947237837627E-4</v>
      </c>
      <c r="AS240" s="20">
        <f t="shared" si="122"/>
        <v>2.7157677963669431E-2</v>
      </c>
      <c r="AT240" s="21">
        <f t="shared" si="123"/>
        <v>1573873.3075999904</v>
      </c>
      <c r="AV240" s="19">
        <f>Data!U237</f>
        <v>-0.10925208034700959</v>
      </c>
      <c r="AW240" s="19">
        <f t="shared" si="139"/>
        <v>1.1059504891847754E-3</v>
      </c>
      <c r="AX240" s="19">
        <f t="shared" si="124"/>
        <v>3.3255833912033773E-2</v>
      </c>
      <c r="AY240" s="21">
        <f t="shared" si="125"/>
        <v>-3650098.7172639649</v>
      </c>
      <c r="BA240" s="19">
        <f>Data!W237</f>
        <v>-8.9277615127474924E-2</v>
      </c>
      <c r="BB240" s="19">
        <f t="shared" si="140"/>
        <v>7.3862079657519518E-4</v>
      </c>
      <c r="BC240" s="19">
        <f t="shared" si="126"/>
        <v>2.7177578931450005E-2</v>
      </c>
      <c r="BD240" s="21">
        <f t="shared" si="127"/>
        <v>8260134.9102742756</v>
      </c>
      <c r="BF240" s="21">
        <f t="shared" si="128"/>
        <v>4919716.7776101818</v>
      </c>
      <c r="BH240" s="21">
        <f t="shared" si="129"/>
        <v>80283.222389818169</v>
      </c>
    </row>
    <row r="241" spans="2:60" x14ac:dyDescent="0.2">
      <c r="B241" s="20">
        <v>237</v>
      </c>
      <c r="C241" s="24">
        <f>'Portfolio Selection'!B238</f>
        <v>5.9733559063800568E-2</v>
      </c>
      <c r="D241" s="25">
        <f t="shared" si="130"/>
        <v>1.3197158302218639E-3</v>
      </c>
      <c r="E241" s="26">
        <f t="shared" si="106"/>
        <v>3.6327893280809223E-2</v>
      </c>
      <c r="F241" s="19">
        <f t="shared" si="107"/>
        <v>-7920294.8065413907</v>
      </c>
      <c r="H241">
        <f>Data!E238</f>
        <v>4.7611938072797601E-2</v>
      </c>
      <c r="I241" s="19">
        <f t="shared" si="131"/>
        <v>2.2254609934862718E-3</v>
      </c>
      <c r="J241" s="19">
        <f t="shared" si="108"/>
        <v>4.7174791928383447E-2</v>
      </c>
      <c r="K241" s="19">
        <f t="shared" si="109"/>
        <v>391434.74757595127</v>
      </c>
      <c r="M241" s="19">
        <f>Data!G238</f>
        <v>6.5228733991790758E-2</v>
      </c>
      <c r="N241" s="19">
        <f t="shared" si="132"/>
        <v>1.0581020935937918E-3</v>
      </c>
      <c r="O241" s="19">
        <f t="shared" si="110"/>
        <v>3.2528481267864194E-2</v>
      </c>
      <c r="P241" s="21">
        <f t="shared" si="111"/>
        <v>-697215.73828421568</v>
      </c>
      <c r="R241" s="19">
        <f>Data!I238</f>
        <v>5.9474606530506464E-2</v>
      </c>
      <c r="S241" s="19">
        <f t="shared" si="133"/>
        <v>1.0869479604687406E-3</v>
      </c>
      <c r="T241" s="19">
        <f t="shared" si="112"/>
        <v>3.2968893831439666E-2</v>
      </c>
      <c r="U241" s="21">
        <f t="shared" si="113"/>
        <v>3888968.609581802</v>
      </c>
      <c r="W241" s="19">
        <f>Data!K238</f>
        <v>4.3590267765582801E-2</v>
      </c>
      <c r="X241" s="19">
        <f t="shared" si="134"/>
        <v>2.0793844815035871E-3</v>
      </c>
      <c r="Y241" s="19">
        <f t="shared" si="114"/>
        <v>4.5600268436749219E-2</v>
      </c>
      <c r="Z241" s="21">
        <f t="shared" si="115"/>
        <v>-1031827.0352678504</v>
      </c>
      <c r="AB241" s="19">
        <f>Data!M238</f>
        <v>2.5169049661014437E-2</v>
      </c>
      <c r="AC241" s="20">
        <f t="shared" si="135"/>
        <v>1.2501916024017746E-3</v>
      </c>
      <c r="AD241" s="20">
        <f t="shared" si="116"/>
        <v>3.5358048622651315E-2</v>
      </c>
      <c r="AE241" s="21">
        <f t="shared" si="117"/>
        <v>2387487.2095052684</v>
      </c>
      <c r="AG241" s="19">
        <f>Data!O238</f>
        <v>8.2538399294177375E-2</v>
      </c>
      <c r="AH241" s="19">
        <f t="shared" si="136"/>
        <v>9.5303960448402353E-4</v>
      </c>
      <c r="AI241" s="19">
        <f t="shared" si="118"/>
        <v>3.0871339531740819E-2</v>
      </c>
      <c r="AJ241" s="21">
        <f t="shared" si="119"/>
        <v>266226.93933219934</v>
      </c>
      <c r="AL241" s="19">
        <f>Data!Q238</f>
        <v>4.1393318373104157E-2</v>
      </c>
      <c r="AM241" s="19">
        <f t="shared" si="137"/>
        <v>1.9438571850595423E-3</v>
      </c>
      <c r="AN241" s="19">
        <f t="shared" si="120"/>
        <v>4.4089195786037448E-2</v>
      </c>
      <c r="AO241" s="21">
        <f t="shared" si="121"/>
        <v>940390.19586249976</v>
      </c>
      <c r="AQ241" s="19">
        <f>Data!S238</f>
        <v>4.9322026659402454E-2</v>
      </c>
      <c r="AR241" s="20">
        <f t="shared" si="138"/>
        <v>1.2108184986436357E-3</v>
      </c>
      <c r="AS241" s="20">
        <f t="shared" si="122"/>
        <v>3.4796817363713532E-2</v>
      </c>
      <c r="AT241" s="21">
        <f t="shared" si="123"/>
        <v>1759046.4874658601</v>
      </c>
      <c r="AV241" s="19">
        <f>Data!U238</f>
        <v>4.4161549335645013E-2</v>
      </c>
      <c r="AW241" s="19">
        <f t="shared" si="139"/>
        <v>1.7557544834426557E-3</v>
      </c>
      <c r="AX241" s="19">
        <f t="shared" si="124"/>
        <v>4.1901724110621701E-2</v>
      </c>
      <c r="AY241" s="21">
        <f t="shared" si="125"/>
        <v>-4248049.3911224082</v>
      </c>
      <c r="BA241" s="19">
        <f>Data!W238</f>
        <v>6.3570076842194512E-2</v>
      </c>
      <c r="BB241" s="19">
        <f t="shared" si="140"/>
        <v>1.1725331025516561E-3</v>
      </c>
      <c r="BC241" s="19">
        <f t="shared" si="126"/>
        <v>3.4242270697949578E-2</v>
      </c>
      <c r="BD241" s="21">
        <f t="shared" si="127"/>
        <v>9299389.5676594619</v>
      </c>
      <c r="BF241" s="21">
        <f t="shared" si="128"/>
        <v>5035556.785767179</v>
      </c>
      <c r="BH241" s="21">
        <f t="shared" si="129"/>
        <v>-35556.785767178982</v>
      </c>
    </row>
    <row r="242" spans="2:60" x14ac:dyDescent="0.2">
      <c r="B242" s="20">
        <v>238</v>
      </c>
      <c r="C242" s="24">
        <f>'Portfolio Selection'!B239</f>
        <v>-4.3929627175054761E-2</v>
      </c>
      <c r="D242" s="25">
        <f t="shared" si="130"/>
        <v>1.4546187651142653E-3</v>
      </c>
      <c r="E242" s="26">
        <f t="shared" si="106"/>
        <v>3.8139464667379185E-2</v>
      </c>
      <c r="F242" s="19">
        <f t="shared" si="107"/>
        <v>-7045289.9060913138</v>
      </c>
      <c r="H242">
        <f>Data!E239</f>
        <v>7.0268117058469434E-3</v>
      </c>
      <c r="I242" s="19">
        <f t="shared" si="131"/>
        <v>2.2279471326999705E-3</v>
      </c>
      <c r="J242" s="19">
        <f t="shared" si="108"/>
        <v>4.7201134866653054E-2</v>
      </c>
      <c r="K242" s="19">
        <f t="shared" si="109"/>
        <v>381996.66623646405</v>
      </c>
      <c r="M242" s="19">
        <f>Data!G239</f>
        <v>-5.1425066104709094E-2</v>
      </c>
      <c r="N242" s="19">
        <f t="shared" si="132"/>
        <v>1.2499032322684724E-3</v>
      </c>
      <c r="O242" s="19">
        <f t="shared" si="110"/>
        <v>3.5353970530457711E-2</v>
      </c>
      <c r="P242" s="21">
        <f t="shared" si="111"/>
        <v>-650084.97792941041</v>
      </c>
      <c r="R242" s="19">
        <f>Data!I239</f>
        <v>-6.656403038916256E-2</v>
      </c>
      <c r="S242" s="19">
        <f t="shared" si="133"/>
        <v>1.23396481215813E-3</v>
      </c>
      <c r="T242" s="19">
        <f t="shared" si="112"/>
        <v>3.512783528995389E-2</v>
      </c>
      <c r="U242" s="21">
        <f t="shared" si="113"/>
        <v>3411026.8435179032</v>
      </c>
      <c r="W242" s="19">
        <f>Data!K239</f>
        <v>-5.3086309721729119E-2</v>
      </c>
      <c r="X242" s="19">
        <f t="shared" si="134"/>
        <v>2.068628099245884E-3</v>
      </c>
      <c r="Y242" s="19">
        <f t="shared" si="114"/>
        <v>4.5482173422626629E-2</v>
      </c>
      <c r="Z242" s="21">
        <f t="shared" si="115"/>
        <v>-927166.4352808611</v>
      </c>
      <c r="AB242" s="19">
        <f>Data!M239</f>
        <v>-5.0988055403705282E-2</v>
      </c>
      <c r="AC242" s="20">
        <f t="shared" si="135"/>
        <v>1.2131889699079847E-3</v>
      </c>
      <c r="AD242" s="20">
        <f t="shared" si="116"/>
        <v>3.483086231932802E-2</v>
      </c>
      <c r="AE242" s="21">
        <f t="shared" si="117"/>
        <v>2221602.1681506941</v>
      </c>
      <c r="AG242" s="19">
        <f>Data!O239</f>
        <v>-5.5645807912261987E-2</v>
      </c>
      <c r="AH242" s="19">
        <f t="shared" si="136"/>
        <v>1.304612469697686E-3</v>
      </c>
      <c r="AI242" s="19">
        <f t="shared" si="118"/>
        <v>3.6119419564794863E-2</v>
      </c>
      <c r="AJ242" s="21">
        <f t="shared" si="119"/>
        <v>246399.06604227269</v>
      </c>
      <c r="AL242" s="19">
        <f>Data!Q239</f>
        <v>-6.1839019741671518E-2</v>
      </c>
      <c r="AM242" s="19">
        <f t="shared" si="137"/>
        <v>1.9300301623121996E-3</v>
      </c>
      <c r="AN242" s="19">
        <f t="shared" si="120"/>
        <v>4.39321085575482E-2</v>
      </c>
      <c r="AO242" s="21">
        <f t="shared" si="121"/>
        <v>867267.90641186363</v>
      </c>
      <c r="AQ242" s="19">
        <f>Data!S239</f>
        <v>-8.1630126737025702E-2</v>
      </c>
      <c r="AR242" s="20">
        <f t="shared" si="138"/>
        <v>1.2841291275524659E-3</v>
      </c>
      <c r="AS242" s="20">
        <f t="shared" si="122"/>
        <v>3.5834747488331292E-2</v>
      </c>
      <c r="AT242" s="21">
        <f t="shared" si="123"/>
        <v>1617583.7496123142</v>
      </c>
      <c r="AV242" s="19">
        <f>Data!U239</f>
        <v>-0.10443387679650867</v>
      </c>
      <c r="AW242" s="19">
        <f t="shared" si="139"/>
        <v>1.7674237608195729E-3</v>
      </c>
      <c r="AX242" s="19">
        <f t="shared" si="124"/>
        <v>4.204073929915568E-2</v>
      </c>
      <c r="AY242" s="21">
        <f t="shared" si="125"/>
        <v>-3760492.1728850962</v>
      </c>
      <c r="BA242" s="19">
        <f>Data!W239</f>
        <v>-5.7668652907841664E-2</v>
      </c>
      <c r="BB242" s="19">
        <f t="shared" si="140"/>
        <v>1.3446503965819077E-3</v>
      </c>
      <c r="BC242" s="19">
        <f t="shared" si="126"/>
        <v>3.6669474997358606E-2</v>
      </c>
      <c r="BD242" s="21">
        <f t="shared" si="127"/>
        <v>8606248.8248074036</v>
      </c>
      <c r="BF242" s="21">
        <f t="shared" si="128"/>
        <v>4969091.7325922335</v>
      </c>
      <c r="BH242" s="21">
        <f t="shared" si="129"/>
        <v>30908.267407766543</v>
      </c>
    </row>
    <row r="243" spans="2:60" x14ac:dyDescent="0.2">
      <c r="B243" s="20">
        <v>239</v>
      </c>
      <c r="C243" s="24">
        <f>'Portfolio Selection'!B240</f>
        <v>-0.12609289824683284</v>
      </c>
      <c r="D243" s="25">
        <f t="shared" si="130"/>
        <v>1.4831303678317679E-3</v>
      </c>
      <c r="E243" s="26">
        <f t="shared" si="106"/>
        <v>3.8511431651287231E-2</v>
      </c>
      <c r="F243" s="19">
        <f t="shared" si="107"/>
        <v>-6381127.0431372635</v>
      </c>
      <c r="H243">
        <f>Data!E240</f>
        <v>-0.15828033410269099</v>
      </c>
      <c r="I243" s="19">
        <f t="shared" si="131"/>
        <v>2.0972328697029374E-3</v>
      </c>
      <c r="J243" s="19">
        <f t="shared" si="108"/>
        <v>4.5795555130415631E-2</v>
      </c>
      <c r="K243" s="19">
        <f t="shared" si="109"/>
        <v>342450.62096932484</v>
      </c>
      <c r="M243" s="19">
        <f>Data!G240</f>
        <v>-8.7984933467744594E-2</v>
      </c>
      <c r="N243" s="19">
        <f t="shared" si="132"/>
        <v>1.3335812837647861E-3</v>
      </c>
      <c r="O243" s="19">
        <f t="shared" si="110"/>
        <v>3.6518232210291698E-2</v>
      </c>
      <c r="P243" s="21">
        <f t="shared" si="111"/>
        <v>-637078.99758011859</v>
      </c>
      <c r="R243" s="19">
        <f>Data!I240</f>
        <v>-0.11714317519063529</v>
      </c>
      <c r="S243" s="19">
        <f t="shared" si="133"/>
        <v>1.4257731319276038E-3</v>
      </c>
      <c r="T243" s="19">
        <f t="shared" si="112"/>
        <v>3.7759411170297713E-2</v>
      </c>
      <c r="U243" s="21">
        <f t="shared" si="113"/>
        <v>3255008.8733301153</v>
      </c>
      <c r="W243" s="19">
        <f>Data!K240</f>
        <v>-0.11801023197519867</v>
      </c>
      <c r="X243" s="19">
        <f t="shared" si="134"/>
        <v>2.1135997900834122E-3</v>
      </c>
      <c r="Y243" s="19">
        <f t="shared" si="114"/>
        <v>4.5973903359225569E-2</v>
      </c>
      <c r="Z243" s="21">
        <f t="shared" si="115"/>
        <v>-858166.66804977308</v>
      </c>
      <c r="AB243" s="19">
        <f>Data!M240</f>
        <v>-0.16349386026662541</v>
      </c>
      <c r="AC243" s="20">
        <f t="shared" si="135"/>
        <v>1.2963845393445849E-3</v>
      </c>
      <c r="AD243" s="20">
        <f t="shared" si="116"/>
        <v>3.6005340428116837E-2</v>
      </c>
      <c r="AE243" s="21">
        <f t="shared" si="117"/>
        <v>1987003.0867427404</v>
      </c>
      <c r="AG243" s="19">
        <f>Data!O240</f>
        <v>-0.10741725922308222</v>
      </c>
      <c r="AH243" s="19">
        <f t="shared" si="136"/>
        <v>1.4121230778083266E-3</v>
      </c>
      <c r="AI243" s="19">
        <f t="shared" si="118"/>
        <v>3.7578226113114045E-2</v>
      </c>
      <c r="AJ243" s="21">
        <f t="shared" si="119"/>
        <v>240198.41640847331</v>
      </c>
      <c r="AL243" s="19">
        <f>Data!Q240</f>
        <v>-5.2381002542601703E-2</v>
      </c>
      <c r="AM243" s="19">
        <f t="shared" si="137"/>
        <v>2.0436722143301182E-3</v>
      </c>
      <c r="AN243" s="19">
        <f t="shared" si="120"/>
        <v>4.5206992980402025E-2</v>
      </c>
      <c r="AO243" s="21">
        <f t="shared" si="121"/>
        <v>875024.70089204388</v>
      </c>
      <c r="AQ243" s="19">
        <f>Data!S240</f>
        <v>-4.7726100984377705E-2</v>
      </c>
      <c r="AR243" s="20">
        <f t="shared" si="138"/>
        <v>1.6068900353654911E-3</v>
      </c>
      <c r="AS243" s="20">
        <f t="shared" si="122"/>
        <v>4.0086032921274349E-2</v>
      </c>
      <c r="AT243" s="21">
        <f t="shared" si="123"/>
        <v>1659209.162016762</v>
      </c>
      <c r="AV243" s="19">
        <f>Data!U240</f>
        <v>-0.16364121794726338</v>
      </c>
      <c r="AW243" s="19">
        <f t="shared" si="139"/>
        <v>2.3157644125353003E-3</v>
      </c>
      <c r="AX243" s="19">
        <f t="shared" si="124"/>
        <v>4.8122389929587873E-2</v>
      </c>
      <c r="AY243" s="21">
        <f t="shared" si="125"/>
        <v>-3634207.0002911109</v>
      </c>
      <c r="BA243" s="19">
        <f>Data!W240</f>
        <v>-0.11613052383600331</v>
      </c>
      <c r="BB243" s="19">
        <f t="shared" si="140"/>
        <v>1.4635117844793001E-3</v>
      </c>
      <c r="BC243" s="19">
        <f t="shared" si="126"/>
        <v>3.8255872548921169E-2</v>
      </c>
      <c r="BD243" s="21">
        <f t="shared" si="127"/>
        <v>8310536.0443194797</v>
      </c>
      <c r="BF243" s="21">
        <f t="shared" si="128"/>
        <v>5158851.1956206737</v>
      </c>
      <c r="BH243" s="21">
        <f t="shared" si="129"/>
        <v>-158851.19562067371</v>
      </c>
    </row>
    <row r="244" spans="2:60" x14ac:dyDescent="0.2">
      <c r="B244" s="20">
        <v>240</v>
      </c>
      <c r="C244" s="24">
        <f>'Portfolio Selection'!B241</f>
        <v>0.1783244512379496</v>
      </c>
      <c r="D244" s="25">
        <f t="shared" si="130"/>
        <v>2.3481076850590311E-3</v>
      </c>
      <c r="E244" s="26">
        <f t="shared" si="106"/>
        <v>4.8457276905115407E-2</v>
      </c>
      <c r="F244" s="19">
        <f t="shared" si="107"/>
        <v>-8557355.0918386504</v>
      </c>
      <c r="H244">
        <f>Data!E241</f>
        <v>0.11809637434720002</v>
      </c>
      <c r="I244" s="19">
        <f t="shared" si="131"/>
        <v>3.4745587473403311E-3</v>
      </c>
      <c r="J244" s="19">
        <f t="shared" si="108"/>
        <v>5.8945387837729346E-2</v>
      </c>
      <c r="K244" s="19">
        <f t="shared" si="109"/>
        <v>402340.80963028834</v>
      </c>
      <c r="M244" s="19">
        <f>Data!G241</f>
        <v>8.3656432879672407E-2</v>
      </c>
      <c r="N244" s="19">
        <f t="shared" si="132"/>
        <v>1.7180473177783057E-3</v>
      </c>
      <c r="O244" s="19">
        <f t="shared" si="110"/>
        <v>4.1449334346624983E-2</v>
      </c>
      <c r="P244" s="21">
        <f t="shared" si="111"/>
        <v>-697392.84076668683</v>
      </c>
      <c r="R244" s="19">
        <f>Data!I241</f>
        <v>6.8194369781270359E-2</v>
      </c>
      <c r="S244" s="19">
        <f t="shared" si="133"/>
        <v>2.1635781536365802E-3</v>
      </c>
      <c r="T244" s="19">
        <f t="shared" si="112"/>
        <v>4.6514279029525762E-2</v>
      </c>
      <c r="U244" s="21">
        <f t="shared" si="113"/>
        <v>3845311.9743387327</v>
      </c>
      <c r="W244" s="19">
        <f>Data!K241</f>
        <v>6.0504449755772856E-2</v>
      </c>
      <c r="X244" s="19">
        <f t="shared" si="134"/>
        <v>2.8223686937288205E-3</v>
      </c>
      <c r="Y244" s="19">
        <f t="shared" si="114"/>
        <v>5.3125970049767754E-2</v>
      </c>
      <c r="Z244" s="21">
        <f t="shared" si="115"/>
        <v>-1040846.4648453461</v>
      </c>
      <c r="AB244" s="19">
        <f>Data!M241</f>
        <v>5.8811181590602918E-2</v>
      </c>
      <c r="AC244" s="20">
        <f t="shared" si="135"/>
        <v>2.8224160076768812E-3</v>
      </c>
      <c r="AD244" s="20">
        <f t="shared" si="116"/>
        <v>5.3126415347516921E-2</v>
      </c>
      <c r="AE244" s="21">
        <f t="shared" si="117"/>
        <v>2417616.6604985567</v>
      </c>
      <c r="AG244" s="19">
        <f>Data!O241</f>
        <v>0.12323909455097885</v>
      </c>
      <c r="AH244" s="19">
        <f t="shared" si="136"/>
        <v>2.019703747879758E-3</v>
      </c>
      <c r="AI244" s="19">
        <f t="shared" si="118"/>
        <v>4.4941114226059842E-2</v>
      </c>
      <c r="AJ244" s="21">
        <f t="shared" si="119"/>
        <v>266549.74561296642</v>
      </c>
      <c r="AL244" s="19">
        <f>Data!Q241</f>
        <v>7.3421778565313928E-2</v>
      </c>
      <c r="AM244" s="19">
        <f t="shared" si="137"/>
        <v>2.0856780471123939E-3</v>
      </c>
      <c r="AN244" s="19">
        <f t="shared" si="120"/>
        <v>4.5669224288489879E-2</v>
      </c>
      <c r="AO244" s="21">
        <f t="shared" si="121"/>
        <v>961232.900825146</v>
      </c>
      <c r="AQ244" s="19">
        <f>Data!S241</f>
        <v>0.10314745377172584</v>
      </c>
      <c r="AR244" s="20">
        <f t="shared" si="138"/>
        <v>1.6471434761538228E-3</v>
      </c>
      <c r="AS244" s="20">
        <f t="shared" si="122"/>
        <v>4.0585015413990205E-2</v>
      </c>
      <c r="AT244" s="21">
        <f t="shared" si="123"/>
        <v>1802077.4998256201</v>
      </c>
      <c r="AV244" s="19">
        <f>Data!U241</f>
        <v>0.11578384534026361</v>
      </c>
      <c r="AW244" s="19">
        <f t="shared" si="139"/>
        <v>3.7835254404590089E-3</v>
      </c>
      <c r="AX244" s="19">
        <f t="shared" si="124"/>
        <v>6.1510368560585046E-2</v>
      </c>
      <c r="AY244" s="21">
        <f t="shared" si="125"/>
        <v>-4362208.5021467339</v>
      </c>
      <c r="BA244" s="19">
        <f>Data!W241</f>
        <v>0.10190703347361467</v>
      </c>
      <c r="BB244" s="19">
        <f t="shared" si="140"/>
        <v>2.1848789913960147E-3</v>
      </c>
      <c r="BC244" s="19">
        <f t="shared" si="126"/>
        <v>4.6742689175913003E-2</v>
      </c>
      <c r="BD244" s="21">
        <f t="shared" si="127"/>
        <v>9364818.024134919</v>
      </c>
      <c r="BF244" s="21">
        <f t="shared" si="128"/>
        <v>4402144.7152688131</v>
      </c>
      <c r="BH244" s="21">
        <f t="shared" si="129"/>
        <v>597855.28473118693</v>
      </c>
    </row>
    <row r="245" spans="2:60" x14ac:dyDescent="0.2">
      <c r="B245" s="20">
        <v>241</v>
      </c>
      <c r="C245" s="24">
        <f>'Portfolio Selection'!B242</f>
        <v>-0.19895739734144741</v>
      </c>
      <c r="D245" s="25">
        <f t="shared" si="130"/>
        <v>4.115197818514443E-3</v>
      </c>
      <c r="E245" s="26">
        <f t="shared" si="106"/>
        <v>6.4149807626480398E-2</v>
      </c>
      <c r="F245" s="19">
        <f t="shared" si="107"/>
        <v>-6435177.0386877246</v>
      </c>
      <c r="H245">
        <f>Data!E242</f>
        <v>-0.12581641390055498</v>
      </c>
      <c r="I245" s="19">
        <f t="shared" si="131"/>
        <v>4.1028904405371516E-3</v>
      </c>
      <c r="J245" s="19">
        <f t="shared" si="108"/>
        <v>6.4053808946362839E-2</v>
      </c>
      <c r="K245" s="19">
        <f t="shared" si="109"/>
        <v>358817.12674352358</v>
      </c>
      <c r="M245" s="19">
        <f>Data!G242</f>
        <v>-0.12585501303907201</v>
      </c>
      <c r="N245" s="19">
        <f t="shared" si="132"/>
        <v>2.0348684044406758E-3</v>
      </c>
      <c r="O245" s="19">
        <f t="shared" si="110"/>
        <v>4.5109515675084297E-2</v>
      </c>
      <c r="P245" s="21">
        <f t="shared" si="111"/>
        <v>-631893.78057094256</v>
      </c>
      <c r="R245" s="19">
        <f>Data!I242</f>
        <v>-0.22205558430049657</v>
      </c>
      <c r="S245" s="19">
        <f t="shared" si="133"/>
        <v>2.3127917886102641E-3</v>
      </c>
      <c r="T245" s="19">
        <f t="shared" si="112"/>
        <v>4.8091493931986189E-2</v>
      </c>
      <c r="U245" s="21">
        <f t="shared" si="113"/>
        <v>3059251.3293147008</v>
      </c>
      <c r="W245" s="19">
        <f>Data!K242</f>
        <v>-0.15816911327633429</v>
      </c>
      <c r="X245" s="19">
        <f t="shared" si="134"/>
        <v>2.8726738785200216E-3</v>
      </c>
      <c r="Y245" s="19">
        <f t="shared" si="114"/>
        <v>5.3597330889886871E-2</v>
      </c>
      <c r="Z245" s="21">
        <f t="shared" si="115"/>
        <v>-839228.8108153838</v>
      </c>
      <c r="AB245" s="19">
        <f>Data!M242</f>
        <v>-0.10934820237053515</v>
      </c>
      <c r="AC245" s="20">
        <f t="shared" si="135"/>
        <v>2.8605963520212407E-3</v>
      </c>
      <c r="AD245" s="20">
        <f t="shared" si="116"/>
        <v>5.3484543113139153E-2</v>
      </c>
      <c r="AE245" s="21">
        <f t="shared" si="117"/>
        <v>2177334.336117886</v>
      </c>
      <c r="AG245" s="19">
        <f>Data!O242</f>
        <v>-0.16187526058782079</v>
      </c>
      <c r="AH245" s="19">
        <f t="shared" si="136"/>
        <v>2.8097939885516794E-3</v>
      </c>
      <c r="AI245" s="19">
        <f t="shared" si="118"/>
        <v>5.300748992879855E-2</v>
      </c>
      <c r="AJ245" s="21">
        <f t="shared" si="119"/>
        <v>239279.43374468165</v>
      </c>
      <c r="AL245" s="19">
        <f>Data!Q242</f>
        <v>-0.13548787167538015</v>
      </c>
      <c r="AM245" s="19">
        <f t="shared" si="137"/>
        <v>2.28398281834729E-3</v>
      </c>
      <c r="AN245" s="19">
        <f t="shared" si="120"/>
        <v>4.7791032823609178E-2</v>
      </c>
      <c r="AO245" s="21">
        <f t="shared" si="121"/>
        <v>822786.01467089285</v>
      </c>
      <c r="AQ245" s="19">
        <f>Data!S242</f>
        <v>-0.18170057082177324</v>
      </c>
      <c r="AR245" s="20">
        <f t="shared" si="138"/>
        <v>2.186678700760013E-3</v>
      </c>
      <c r="AS245" s="20">
        <f t="shared" si="122"/>
        <v>4.6761936452204514E-2</v>
      </c>
      <c r="AT245" s="21">
        <f t="shared" si="123"/>
        <v>1556039.9332150861</v>
      </c>
      <c r="AV245" s="19">
        <f>Data!U242</f>
        <v>-0.22683011378081555</v>
      </c>
      <c r="AW245" s="19">
        <f t="shared" si="139"/>
        <v>4.3608678445381539E-3</v>
      </c>
      <c r="AX245" s="19">
        <f t="shared" si="124"/>
        <v>6.6036867313177067E-2</v>
      </c>
      <c r="AY245" s="21">
        <f t="shared" si="125"/>
        <v>-3629469.3244221527</v>
      </c>
      <c r="BA245" s="19">
        <f>Data!W242</f>
        <v>-0.16520192547650739</v>
      </c>
      <c r="BB245" s="19">
        <f t="shared" si="140"/>
        <v>2.6768888601957997E-3</v>
      </c>
      <c r="BC245" s="19">
        <f t="shared" si="126"/>
        <v>5.1738659242347974E-2</v>
      </c>
      <c r="BD245" s="21">
        <f t="shared" si="127"/>
        <v>8278724.148066774</v>
      </c>
      <c r="BF245" s="21">
        <f t="shared" si="128"/>
        <v>4956463.3673773408</v>
      </c>
      <c r="BH245" s="21">
        <f t="shared" si="129"/>
        <v>43536.632622659206</v>
      </c>
    </row>
    <row r="246" spans="2:60" x14ac:dyDescent="0.2">
      <c r="B246" s="20">
        <v>242</v>
      </c>
      <c r="C246" s="24">
        <f>'Portfolio Selection'!B243</f>
        <v>0.11566367532088927</v>
      </c>
      <c r="D246" s="25">
        <f t="shared" si="130"/>
        <v>6.2433287068165335E-3</v>
      </c>
      <c r="E246" s="26">
        <f t="shared" si="106"/>
        <v>7.9014737276134339E-2</v>
      </c>
      <c r="F246" s="19">
        <f t="shared" si="107"/>
        <v>-7863820.6044940325</v>
      </c>
      <c r="H246">
        <f>Data!E243</f>
        <v>7.8710470567887547E-2</v>
      </c>
      <c r="I246" s="19">
        <f t="shared" si="131"/>
        <v>4.8065032145126691E-3</v>
      </c>
      <c r="J246" s="19">
        <f t="shared" si="108"/>
        <v>6.9328949325030656E-2</v>
      </c>
      <c r="K246" s="19">
        <f t="shared" si="109"/>
        <v>392817.47347408341</v>
      </c>
      <c r="M246" s="19">
        <f>Data!G243</f>
        <v>0.12689188841440396</v>
      </c>
      <c r="N246" s="19">
        <f t="shared" si="132"/>
        <v>2.8631453585981352E-3</v>
      </c>
      <c r="O246" s="19">
        <f t="shared" si="110"/>
        <v>5.3508367183068999E-2</v>
      </c>
      <c r="P246" s="21">
        <f t="shared" si="111"/>
        <v>-702203.62412488821</v>
      </c>
      <c r="R246" s="19">
        <f>Data!I243</f>
        <v>6.1658866249349201E-2</v>
      </c>
      <c r="S246" s="19">
        <f t="shared" si="133"/>
        <v>5.1325452324357474E-3</v>
      </c>
      <c r="T246" s="19">
        <f t="shared" si="112"/>
        <v>7.1641784123762209E-2</v>
      </c>
      <c r="U246" s="21">
        <f t="shared" si="113"/>
        <v>3767081.2631574096</v>
      </c>
      <c r="W246" s="19">
        <f>Data!K243</f>
        <v>5.90982119178316E-2</v>
      </c>
      <c r="X246" s="19">
        <f t="shared" si="134"/>
        <v>4.2013615494861335E-3</v>
      </c>
      <c r="Y246" s="19">
        <f t="shared" si="114"/>
        <v>6.4817910715219237E-2</v>
      </c>
      <c r="Z246" s="21">
        <f t="shared" si="115"/>
        <v>-1029649.9389219392</v>
      </c>
      <c r="AB246" s="19">
        <f>Data!M243</f>
        <v>0.14920168119832286</v>
      </c>
      <c r="AC246" s="20">
        <f t="shared" si="135"/>
        <v>3.4063823326000173E-3</v>
      </c>
      <c r="AD246" s="20">
        <f t="shared" si="116"/>
        <v>5.8364221339790162E-2</v>
      </c>
      <c r="AE246" s="21">
        <f t="shared" si="117"/>
        <v>2528123.7344088797</v>
      </c>
      <c r="AG246" s="19">
        <f>Data!O243</f>
        <v>6.5720233390295896E-2</v>
      </c>
      <c r="AH246" s="19">
        <f t="shared" si="136"/>
        <v>4.2134223486610736E-3</v>
      </c>
      <c r="AI246" s="19">
        <f t="shared" si="118"/>
        <v>6.4910880048425421E-2</v>
      </c>
      <c r="AJ246" s="21">
        <f t="shared" si="119"/>
        <v>258411.23119480521</v>
      </c>
      <c r="AL246" s="19">
        <f>Data!Q243</f>
        <v>5.5643500275244381E-2</v>
      </c>
      <c r="AM246" s="19">
        <f t="shared" si="137"/>
        <v>3.2483616515139101E-3</v>
      </c>
      <c r="AN246" s="19">
        <f t="shared" si="120"/>
        <v>5.6994400176806057E-2</v>
      </c>
      <c r="AO246" s="21">
        <f t="shared" si="121"/>
        <v>941557.04647837719</v>
      </c>
      <c r="AQ246" s="19">
        <f>Data!S243</f>
        <v>0.1371300962802447</v>
      </c>
      <c r="AR246" s="20">
        <f t="shared" si="138"/>
        <v>4.0363838249319077E-3</v>
      </c>
      <c r="AS246" s="20">
        <f t="shared" si="122"/>
        <v>6.3532541464448811E-2</v>
      </c>
      <c r="AT246" s="21">
        <f t="shared" si="123"/>
        <v>1787412.3748401308</v>
      </c>
      <c r="AV246" s="19">
        <f>Data!U243</f>
        <v>0.1139302612615367</v>
      </c>
      <c r="AW246" s="19">
        <f t="shared" si="139"/>
        <v>7.1863298049349312E-3</v>
      </c>
      <c r="AX246" s="19">
        <f t="shared" si="124"/>
        <v>8.4772223074158742E-2</v>
      </c>
      <c r="AY246" s="21">
        <f t="shared" si="125"/>
        <v>-4288016.1820936119</v>
      </c>
      <c r="BA246" s="19">
        <f>Data!W243</f>
        <v>8.4327251765531339E-2</v>
      </c>
      <c r="BB246" s="19">
        <f t="shared" si="140"/>
        <v>4.1537760994527833E-3</v>
      </c>
      <c r="BC246" s="19">
        <f t="shared" si="126"/>
        <v>6.4449795185499106E-2</v>
      </c>
      <c r="BD246" s="21">
        <f t="shared" si="127"/>
        <v>9188608.4461329468</v>
      </c>
      <c r="BF246" s="21">
        <f t="shared" si="128"/>
        <v>4980321.2200521603</v>
      </c>
      <c r="BH246" s="21">
        <f t="shared" si="129"/>
        <v>19678.779947839677</v>
      </c>
    </row>
    <row r="247" spans="2:60" x14ac:dyDescent="0.2">
      <c r="B247" s="20">
        <v>243</v>
      </c>
      <c r="C247" s="24">
        <f>'Portfolio Selection'!B244</f>
        <v>-5.0579135098407259E-2</v>
      </c>
      <c r="D247" s="25">
        <f t="shared" si="130"/>
        <v>6.6714141317317068E-3</v>
      </c>
      <c r="E247" s="26">
        <f t="shared" si="106"/>
        <v>8.1678725086351017E-2</v>
      </c>
      <c r="F247" s="19">
        <f t="shared" si="107"/>
        <v>-7211951.0114377197</v>
      </c>
      <c r="H247">
        <f>Data!E244</f>
        <v>-6.8174593643461179E-2</v>
      </c>
      <c r="I247" s="19">
        <f t="shared" si="131"/>
        <v>4.8898333122630068E-3</v>
      </c>
      <c r="J247" s="19">
        <f t="shared" si="108"/>
        <v>6.992734309455069E-2</v>
      </c>
      <c r="K247" s="19">
        <f t="shared" si="109"/>
        <v>369669.15190975135</v>
      </c>
      <c r="M247" s="19">
        <f>Data!G244</f>
        <v>-5.968306978256202E-2</v>
      </c>
      <c r="N247" s="19">
        <f t="shared" si="132"/>
        <v>3.6574497178046604E-3</v>
      </c>
      <c r="O247" s="19">
        <f t="shared" si="110"/>
        <v>6.0476852743877638E-2</v>
      </c>
      <c r="P247" s="21">
        <f t="shared" si="111"/>
        <v>-656456.09627795604</v>
      </c>
      <c r="R247" s="19">
        <f>Data!I244</f>
        <v>-0.1726742578652054</v>
      </c>
      <c r="S247" s="19">
        <f t="shared" si="133"/>
        <v>5.0527014657189102E-3</v>
      </c>
      <c r="T247" s="19">
        <f t="shared" si="112"/>
        <v>7.1082356922930676E-2</v>
      </c>
      <c r="U247" s="21">
        <f t="shared" si="113"/>
        <v>3341987.6525879586</v>
      </c>
      <c r="W247" s="19">
        <f>Data!K244</f>
        <v>-8.7107863731554075E-2</v>
      </c>
      <c r="X247" s="19">
        <f t="shared" si="134"/>
        <v>4.1588357756300615E-3</v>
      </c>
      <c r="Y247" s="19">
        <f t="shared" si="114"/>
        <v>6.4489036088548113E-2</v>
      </c>
      <c r="Z247" s="21">
        <f t="shared" si="115"/>
        <v>-918118.19012350391</v>
      </c>
      <c r="AB247" s="19">
        <f>Data!M244</f>
        <v>-7.9345245783884105E-2</v>
      </c>
      <c r="AC247" s="20">
        <f t="shared" si="135"/>
        <v>4.5376678929883755E-3</v>
      </c>
      <c r="AD247" s="20">
        <f t="shared" si="116"/>
        <v>6.7362214133654896E-2</v>
      </c>
      <c r="AE247" s="21">
        <f t="shared" si="117"/>
        <v>2243406.9370602211</v>
      </c>
      <c r="AG247" s="19">
        <f>Data!O244</f>
        <v>-0.1180915386962321</v>
      </c>
      <c r="AH247" s="19">
        <f t="shared" si="136"/>
        <v>4.219765952353907E-3</v>
      </c>
      <c r="AI247" s="19">
        <f t="shared" si="118"/>
        <v>6.495972561790811E-2</v>
      </c>
      <c r="AJ247" s="21">
        <f t="shared" si="119"/>
        <v>245094.31448528919</v>
      </c>
      <c r="AL247" s="19">
        <f>Data!Q244</f>
        <v>-6.5914085045721063E-2</v>
      </c>
      <c r="AM247" s="19">
        <f t="shared" si="137"/>
        <v>3.239231899795943E-3</v>
      </c>
      <c r="AN247" s="19">
        <f t="shared" si="120"/>
        <v>5.691425041056012E-2</v>
      </c>
      <c r="AO247" s="21">
        <f t="shared" si="121"/>
        <v>875042.23782067676</v>
      </c>
      <c r="AQ247" s="19">
        <f>Data!S244</f>
        <v>-0.14897761085529451</v>
      </c>
      <c r="AR247" s="20">
        <f t="shared" si="138"/>
        <v>4.9224805937857444E-3</v>
      </c>
      <c r="AS247" s="20">
        <f t="shared" si="122"/>
        <v>7.0160391915850537E-2</v>
      </c>
      <c r="AT247" s="21">
        <f t="shared" si="123"/>
        <v>1623500.974001243</v>
      </c>
      <c r="AV247" s="19">
        <f>Data!U244</f>
        <v>-7.5586115942538071E-2</v>
      </c>
      <c r="AW247" s="19">
        <f t="shared" si="139"/>
        <v>7.5339562825061561E-3</v>
      </c>
      <c r="AX247" s="19">
        <f t="shared" si="124"/>
        <v>8.679836566725295E-2</v>
      </c>
      <c r="AY247" s="21">
        <f t="shared" si="125"/>
        <v>-3982809.939566649</v>
      </c>
      <c r="BA247" s="19">
        <f>Data!W244</f>
        <v>-8.5736655710829821E-2</v>
      </c>
      <c r="BB247" s="19">
        <f t="shared" si="140"/>
        <v>4.3312146569052549E-3</v>
      </c>
      <c r="BC247" s="19">
        <f t="shared" si="126"/>
        <v>6.5811964390263072E-2</v>
      </c>
      <c r="BD247" s="21">
        <f t="shared" si="127"/>
        <v>8660806.2411759794</v>
      </c>
      <c r="BF247" s="21">
        <f t="shared" si="128"/>
        <v>4590172.2716352912</v>
      </c>
      <c r="BH247" s="21">
        <f t="shared" si="129"/>
        <v>409827.72836470883</v>
      </c>
    </row>
    <row r="248" spans="2:60" x14ac:dyDescent="0.2">
      <c r="B248" s="20">
        <v>244</v>
      </c>
      <c r="C248" s="24">
        <f>'Portfolio Selection'!B245</f>
        <v>-3.5706507971762946E-2</v>
      </c>
      <c r="D248" s="25">
        <f t="shared" si="130"/>
        <v>6.4246242182659802E-3</v>
      </c>
      <c r="E248" s="26">
        <f t="shared" si="106"/>
        <v>8.0153753613077791E-2</v>
      </c>
      <c r="F248" s="19">
        <f t="shared" si="107"/>
        <v>-7266330.0093317991</v>
      </c>
      <c r="H248">
        <f>Data!E245</f>
        <v>1.7735473109109792E-2</v>
      </c>
      <c r="I248" s="19">
        <f t="shared" si="131"/>
        <v>4.8753098266342901E-3</v>
      </c>
      <c r="J248" s="19">
        <f t="shared" si="108"/>
        <v>6.9823418898205564E-2</v>
      </c>
      <c r="K248" s="19">
        <f t="shared" si="109"/>
        <v>383149.94043956208</v>
      </c>
      <c r="M248" s="19">
        <f>Data!G245</f>
        <v>1.5578096299546854E-2</v>
      </c>
      <c r="N248" s="19">
        <f t="shared" si="132"/>
        <v>3.651726863856591E-3</v>
      </c>
      <c r="O248" s="19">
        <f t="shared" si="110"/>
        <v>6.0429519804947901E-2</v>
      </c>
      <c r="P248" s="21">
        <f t="shared" si="111"/>
        <v>-673411.12010106875</v>
      </c>
      <c r="R248" s="19">
        <f>Data!I245</f>
        <v>0.14698508753349862</v>
      </c>
      <c r="S248" s="19">
        <f t="shared" si="133"/>
        <v>6.5385233375337441E-3</v>
      </c>
      <c r="T248" s="19">
        <f t="shared" si="112"/>
        <v>8.0861136138034473E-2</v>
      </c>
      <c r="U248" s="21">
        <f t="shared" si="113"/>
        <v>3890749.9080615258</v>
      </c>
      <c r="W248" s="19">
        <f>Data!K245</f>
        <v>8.8169951677853964E-2</v>
      </c>
      <c r="X248" s="19">
        <f t="shared" si="134"/>
        <v>4.364572424524758E-3</v>
      </c>
      <c r="Y248" s="19">
        <f t="shared" si="114"/>
        <v>6.6064910690356332E-2</v>
      </c>
      <c r="Z248" s="21">
        <f t="shared" si="115"/>
        <v>-1050494.1259924399</v>
      </c>
      <c r="AB248" s="19">
        <f>Data!M245</f>
        <v>9.0446181815188764E-2</v>
      </c>
      <c r="AC248" s="20">
        <f t="shared" si="135"/>
        <v>4.6431479011193712E-3</v>
      </c>
      <c r="AD248" s="20">
        <f t="shared" si="116"/>
        <v>6.8140647935864038E-2</v>
      </c>
      <c r="AE248" s="21">
        <f t="shared" si="117"/>
        <v>2434416.3633595072</v>
      </c>
      <c r="AG248" s="19">
        <f>Data!O245</f>
        <v>6.0403576686010631E-2</v>
      </c>
      <c r="AH248" s="19">
        <f t="shared" si="136"/>
        <v>4.8033166859112941E-3</v>
      </c>
      <c r="AI248" s="19">
        <f t="shared" si="118"/>
        <v>6.930596428815701E-2</v>
      </c>
      <c r="AJ248" s="21">
        <f t="shared" si="119"/>
        <v>257748.20922767647</v>
      </c>
      <c r="AL248" s="19">
        <f>Data!Q245</f>
        <v>3.1167837641105183E-2</v>
      </c>
      <c r="AM248" s="19">
        <f t="shared" si="137"/>
        <v>3.3055579822530595E-3</v>
      </c>
      <c r="AN248" s="19">
        <f t="shared" si="120"/>
        <v>5.7493982139464467E-2</v>
      </c>
      <c r="AO248" s="21">
        <f t="shared" si="121"/>
        <v>928026.40571777767</v>
      </c>
      <c r="AQ248" s="19">
        <f>Data!S245</f>
        <v>9.38387286502919E-2</v>
      </c>
      <c r="AR248" s="20">
        <f t="shared" si="138"/>
        <v>5.9587914703276949E-3</v>
      </c>
      <c r="AS248" s="20">
        <f t="shared" si="122"/>
        <v>7.7193208705997537E-2</v>
      </c>
      <c r="AT248" s="21">
        <f t="shared" si="123"/>
        <v>1751321.608533367</v>
      </c>
      <c r="AV248" s="19">
        <f>Data!U245</f>
        <v>4.4054234927112954E-2</v>
      </c>
      <c r="AW248" s="19">
        <f t="shared" si="139"/>
        <v>7.4247145609525151E-3</v>
      </c>
      <c r="AX248" s="19">
        <f t="shared" si="124"/>
        <v>8.6166783396808513E-2</v>
      </c>
      <c r="AY248" s="21">
        <f t="shared" si="125"/>
        <v>-4173267.9318280281</v>
      </c>
      <c r="BA248" s="19">
        <f>Data!W245</f>
        <v>2.5396911310443346E-2</v>
      </c>
      <c r="BB248" s="19">
        <f t="shared" si="140"/>
        <v>4.5123882254395819E-3</v>
      </c>
      <c r="BC248" s="19">
        <f t="shared" si="126"/>
        <v>6.7174312243889645E-2</v>
      </c>
      <c r="BD248" s="21">
        <f t="shared" si="127"/>
        <v>9000555.907540556</v>
      </c>
      <c r="BF248" s="21">
        <f t="shared" si="128"/>
        <v>5482465.155626636</v>
      </c>
      <c r="BH248" s="21">
        <f t="shared" si="129"/>
        <v>-482465.155626636</v>
      </c>
    </row>
    <row r="249" spans="2:60" x14ac:dyDescent="0.2">
      <c r="B249" s="20">
        <v>245</v>
      </c>
      <c r="C249" s="24">
        <f>'Portfolio Selection'!B246</f>
        <v>-2.3970994949325981E-3</v>
      </c>
      <c r="D249" s="25">
        <f t="shared" si="130"/>
        <v>6.1156440478622748E-3</v>
      </c>
      <c r="E249" s="26">
        <f t="shared" si="106"/>
        <v>7.8202583383557567E-2</v>
      </c>
      <c r="F249" s="19">
        <f t="shared" si="107"/>
        <v>-7396143.4415965825</v>
      </c>
      <c r="H249">
        <f>Data!E246</f>
        <v>-5.2876639293144888E-3</v>
      </c>
      <c r="I249" s="19">
        <f t="shared" si="131"/>
        <v>4.6016640574204704E-3</v>
      </c>
      <c r="J249" s="19">
        <f t="shared" si="108"/>
        <v>6.7835566316059234E-2</v>
      </c>
      <c r="K249" s="19">
        <f t="shared" si="109"/>
        <v>379508.5997336572</v>
      </c>
      <c r="M249" s="19">
        <f>Data!G246</f>
        <v>-3.9870596222443773E-2</v>
      </c>
      <c r="N249" s="19">
        <f t="shared" si="132"/>
        <v>3.4471838770842728E-3</v>
      </c>
      <c r="O249" s="19">
        <f t="shared" si="110"/>
        <v>5.8712723298142734E-2</v>
      </c>
      <c r="P249" s="21">
        <f t="shared" si="111"/>
        <v>-660648.93532890535</v>
      </c>
      <c r="R249" s="19">
        <f>Data!I246</f>
        <v>5.3208251572180914E-3</v>
      </c>
      <c r="S249" s="19">
        <f t="shared" si="133"/>
        <v>7.4424888947155349E-3</v>
      </c>
      <c r="T249" s="19">
        <f t="shared" si="112"/>
        <v>8.6269860871080198E-2</v>
      </c>
      <c r="U249" s="21">
        <f t="shared" si="113"/>
        <v>3663842.9054685761</v>
      </c>
      <c r="W249" s="19">
        <f>Data!K246</f>
        <v>-9.0643792857122985E-3</v>
      </c>
      <c r="X249" s="19">
        <f t="shared" si="134"/>
        <v>4.5691345017857786E-3</v>
      </c>
      <c r="Y249" s="19">
        <f t="shared" si="114"/>
        <v>6.7595373375592641E-2</v>
      </c>
      <c r="Z249" s="21">
        <f t="shared" si="115"/>
        <v>-978093.59776272811</v>
      </c>
      <c r="AB249" s="19">
        <f>Data!M246</f>
        <v>-0.10464523795908147</v>
      </c>
      <c r="AC249" s="20">
        <f t="shared" si="135"/>
        <v>4.8553897353489804E-3</v>
      </c>
      <c r="AD249" s="20">
        <f t="shared" si="116"/>
        <v>6.9680626685966168E-2</v>
      </c>
      <c r="AE249" s="21">
        <f t="shared" si="117"/>
        <v>2218711.9021791634</v>
      </c>
      <c r="AG249" s="19">
        <f>Data!O246</f>
        <v>-6.499002504633461E-2</v>
      </c>
      <c r="AH249" s="19">
        <f t="shared" si="136"/>
        <v>4.7340332093443824E-3</v>
      </c>
      <c r="AI249" s="19">
        <f t="shared" si="118"/>
        <v>6.8804310979359296E-2</v>
      </c>
      <c r="AJ249" s="21">
        <f t="shared" si="119"/>
        <v>249203.43645798665</v>
      </c>
      <c r="AL249" s="19">
        <f>Data!Q246</f>
        <v>-8.7102806597496724E-3</v>
      </c>
      <c r="AM249" s="19">
        <f t="shared" si="137"/>
        <v>3.1655105495112133E-3</v>
      </c>
      <c r="AN249" s="19">
        <f t="shared" si="120"/>
        <v>5.6262870078864741E-2</v>
      </c>
      <c r="AO249" s="21">
        <f t="shared" si="121"/>
        <v>906308.39971078455</v>
      </c>
      <c r="AQ249" s="19">
        <f>Data!S246</f>
        <v>-5.9767016400215971E-2</v>
      </c>
      <c r="AR249" s="20">
        <f t="shared" si="138"/>
        <v>6.1296064017902201E-3</v>
      </c>
      <c r="AS249" s="20">
        <f t="shared" si="122"/>
        <v>7.8291802902923494E-2</v>
      </c>
      <c r="AT249" s="21">
        <f t="shared" si="123"/>
        <v>1675562.8991738395</v>
      </c>
      <c r="AV249" s="19">
        <f>Data!U246</f>
        <v>-1.5308220726448407E-2</v>
      </c>
      <c r="AW249" s="19">
        <f t="shared" si="139"/>
        <v>7.0956782241961593E-3</v>
      </c>
      <c r="AX249" s="19">
        <f t="shared" si="124"/>
        <v>8.4235848806764921E-2</v>
      </c>
      <c r="AY249" s="21">
        <f t="shared" si="125"/>
        <v>-4077769.9564680988</v>
      </c>
      <c r="BA249" s="19">
        <f>Data!W246</f>
        <v>-2.8900339980698801E-2</v>
      </c>
      <c r="BB249" s="19">
        <f t="shared" si="140"/>
        <v>4.2803451181598383E-3</v>
      </c>
      <c r="BC249" s="19">
        <f t="shared" si="126"/>
        <v>6.5424346524515162E-2</v>
      </c>
      <c r="BD249" s="21">
        <f t="shared" si="127"/>
        <v>8834845.3580343276</v>
      </c>
      <c r="BF249" s="21">
        <f t="shared" si="128"/>
        <v>4815327.5696020201</v>
      </c>
      <c r="BH249" s="21">
        <f t="shared" si="129"/>
        <v>184672.43039797992</v>
      </c>
    </row>
    <row r="250" spans="2:60" x14ac:dyDescent="0.2">
      <c r="B250" s="20">
        <v>246</v>
      </c>
      <c r="C250" s="24">
        <f>'Portfolio Selection'!B247</f>
        <v>7.8648449586225452E-2</v>
      </c>
      <c r="D250" s="25">
        <f t="shared" si="130"/>
        <v>5.7490501701498546E-3</v>
      </c>
      <c r="E250" s="26">
        <f t="shared" si="106"/>
        <v>7.5822491189289312E-2</v>
      </c>
      <c r="F250" s="19">
        <f t="shared" si="107"/>
        <v>-7730336.2258007359</v>
      </c>
      <c r="H250">
        <f>Data!E247</f>
        <v>4.9979602046095438E-2</v>
      </c>
      <c r="I250" s="19">
        <f t="shared" si="131"/>
        <v>4.3272417773650039E-3</v>
      </c>
      <c r="J250" s="19">
        <f t="shared" si="108"/>
        <v>6.578177389950049E-2</v>
      </c>
      <c r="K250" s="19">
        <f t="shared" si="109"/>
        <v>388698.00536840438</v>
      </c>
      <c r="M250" s="19">
        <f>Data!G247</f>
        <v>8.5695344331599491E-3</v>
      </c>
      <c r="N250" s="19">
        <f t="shared" si="132"/>
        <v>3.3357327110472052E-3</v>
      </c>
      <c r="O250" s="19">
        <f t="shared" si="110"/>
        <v>5.7755802401552737E-2</v>
      </c>
      <c r="P250" s="21">
        <f t="shared" si="111"/>
        <v>-671920.66131301166</v>
      </c>
      <c r="R250" s="19">
        <f>Data!I247</f>
        <v>6.4817682450527001E-3</v>
      </c>
      <c r="S250" s="19">
        <f t="shared" si="133"/>
        <v>6.9976382318538239E-3</v>
      </c>
      <c r="T250" s="19">
        <f t="shared" si="112"/>
        <v>8.3651887198399916E-2</v>
      </c>
      <c r="U250" s="21">
        <f t="shared" si="113"/>
        <v>3665885.5676008514</v>
      </c>
      <c r="W250" s="19">
        <f>Data!K247</f>
        <v>1.541363583577535E-2</v>
      </c>
      <c r="X250" s="19">
        <f t="shared" si="134"/>
        <v>4.2999162099887469E-3</v>
      </c>
      <c r="Y250" s="19">
        <f t="shared" si="114"/>
        <v>6.5573746347061396E-2</v>
      </c>
      <c r="Z250" s="21">
        <f t="shared" si="115"/>
        <v>-996291.44938513392</v>
      </c>
      <c r="AB250" s="19">
        <f>Data!M247</f>
        <v>-1.4403576825543061E-2</v>
      </c>
      <c r="AC250" s="20">
        <f t="shared" si="135"/>
        <v>5.2211039008788086E-3</v>
      </c>
      <c r="AD250" s="20">
        <f t="shared" si="116"/>
        <v>7.2257206567087881E-2</v>
      </c>
      <c r="AE250" s="21">
        <f t="shared" si="117"/>
        <v>2318015.7633670825</v>
      </c>
      <c r="AG250" s="19">
        <f>Data!O247</f>
        <v>2.6249031393432265E-2</v>
      </c>
      <c r="AH250" s="19">
        <f t="shared" si="136"/>
        <v>4.7034134181151111E-3</v>
      </c>
      <c r="AI250" s="19">
        <f t="shared" si="118"/>
        <v>6.8581436395828796E-2</v>
      </c>
      <c r="AJ250" s="21">
        <f t="shared" si="119"/>
        <v>255448.38262943251</v>
      </c>
      <c r="AL250" s="19">
        <f>Data!Q247</f>
        <v>-5.8188101928583744E-2</v>
      </c>
      <c r="AM250" s="19">
        <f t="shared" si="137"/>
        <v>2.980132055890837E-3</v>
      </c>
      <c r="AN250" s="19">
        <f t="shared" si="120"/>
        <v>5.4590585780799575E-2</v>
      </c>
      <c r="AO250" s="21">
        <f t="shared" si="121"/>
        <v>877916.37941941188</v>
      </c>
      <c r="AQ250" s="19">
        <f>Data!S247</f>
        <v>9.4002026660593716E-4</v>
      </c>
      <c r="AR250" s="20">
        <f t="shared" si="138"/>
        <v>5.9761557926458278E-3</v>
      </c>
      <c r="AS250" s="20">
        <f t="shared" si="122"/>
        <v>7.730560000831653E-2</v>
      </c>
      <c r="AT250" s="21">
        <f t="shared" si="123"/>
        <v>1705251.5438708712</v>
      </c>
      <c r="AV250" s="19">
        <f>Data!U247</f>
        <v>9.3876483850543091E-2</v>
      </c>
      <c r="AW250" s="19">
        <f t="shared" si="139"/>
        <v>6.6839980280529688E-3</v>
      </c>
      <c r="AX250" s="19">
        <f t="shared" si="124"/>
        <v>8.1755721683885646E-2</v>
      </c>
      <c r="AY250" s="21">
        <f t="shared" si="125"/>
        <v>-4261047.6730404738</v>
      </c>
      <c r="BA250" s="19">
        <f>Data!W247</f>
        <v>3.5095265896148545E-2</v>
      </c>
      <c r="BB250" s="19">
        <f t="shared" si="140"/>
        <v>4.0736381901302467E-3</v>
      </c>
      <c r="BC250" s="19">
        <f t="shared" si="126"/>
        <v>6.3825059264604259E-2</v>
      </c>
      <c r="BD250" s="21">
        <f t="shared" si="127"/>
        <v>9035280.6150964126</v>
      </c>
      <c r="BF250" s="21">
        <f t="shared" si="128"/>
        <v>4586900.2478131112</v>
      </c>
      <c r="BH250" s="21">
        <f t="shared" si="129"/>
        <v>413099.75218688883</v>
      </c>
    </row>
    <row r="251" spans="2:60" x14ac:dyDescent="0.2">
      <c r="B251" s="20">
        <v>247</v>
      </c>
      <c r="C251" s="24">
        <f>'Portfolio Selection'!B248</f>
        <v>5.5318963743539555E-2</v>
      </c>
      <c r="D251" s="25">
        <f t="shared" si="130"/>
        <v>5.7752418772798854E-3</v>
      </c>
      <c r="E251" s="26">
        <f t="shared" si="106"/>
        <v>7.5995012186852673E-2</v>
      </c>
      <c r="F251" s="19">
        <f t="shared" si="107"/>
        <v>-7633531.6845327159</v>
      </c>
      <c r="H251">
        <f>Data!E248</f>
        <v>0.10435140216799729</v>
      </c>
      <c r="I251" s="19">
        <f t="shared" si="131"/>
        <v>4.2174849079642676E-3</v>
      </c>
      <c r="J251" s="19">
        <f t="shared" si="108"/>
        <v>6.4942165870598034E-2</v>
      </c>
      <c r="K251" s="19">
        <f t="shared" si="109"/>
        <v>397989.7546409627</v>
      </c>
      <c r="M251" s="19">
        <f>Data!G248</f>
        <v>6.7935968315894657E-2</v>
      </c>
      <c r="N251" s="19">
        <f t="shared" si="132"/>
        <v>3.1399949636084393E-3</v>
      </c>
      <c r="O251" s="19">
        <f t="shared" si="110"/>
        <v>5.6035657965338811E-2</v>
      </c>
      <c r="P251" s="21">
        <f t="shared" si="111"/>
        <v>-686414.58037772274</v>
      </c>
      <c r="R251" s="19">
        <f>Data!I248</f>
        <v>9.5042273295930069E-2</v>
      </c>
      <c r="S251" s="19">
        <f t="shared" si="133"/>
        <v>6.5803007371175483E-3</v>
      </c>
      <c r="T251" s="19">
        <f t="shared" si="112"/>
        <v>8.1119052861319499E-2</v>
      </c>
      <c r="U251" s="21">
        <f t="shared" si="113"/>
        <v>3807264.4471690594</v>
      </c>
      <c r="W251" s="19">
        <f>Data!K248</f>
        <v>0.14232700646864829</v>
      </c>
      <c r="X251" s="19">
        <f t="shared" si="134"/>
        <v>4.0561760475700962E-3</v>
      </c>
      <c r="Y251" s="19">
        <f t="shared" si="114"/>
        <v>6.368811543427938E-2</v>
      </c>
      <c r="Z251" s="21">
        <f t="shared" si="115"/>
        <v>-1094868.0086932441</v>
      </c>
      <c r="AB251" s="19">
        <f>Data!M248</f>
        <v>0.11351379464822038</v>
      </c>
      <c r="AC251" s="20">
        <f t="shared" si="135"/>
        <v>4.9202854483482387E-3</v>
      </c>
      <c r="AD251" s="20">
        <f t="shared" si="116"/>
        <v>7.0144746405901556E-2</v>
      </c>
      <c r="AE251" s="21">
        <f t="shared" si="117"/>
        <v>2456598.3580039758</v>
      </c>
      <c r="AG251" s="19">
        <f>Data!O248</f>
        <v>4.5793107166025054E-2</v>
      </c>
      <c r="AH251" s="19">
        <f t="shared" si="136"/>
        <v>4.4625493119738076E-3</v>
      </c>
      <c r="AI251" s="19">
        <f t="shared" si="118"/>
        <v>6.6802315169264964E-2</v>
      </c>
      <c r="AJ251" s="21">
        <f t="shared" si="119"/>
        <v>256872.85877637807</v>
      </c>
      <c r="AL251" s="19">
        <f>Data!Q248</f>
        <v>0.16105558824166136</v>
      </c>
      <c r="AM251" s="19">
        <f t="shared" si="137"/>
        <v>3.0044754449004619E-3</v>
      </c>
      <c r="AN251" s="19">
        <f t="shared" si="120"/>
        <v>5.4813095560280682E-2</v>
      </c>
      <c r="AO251" s="21">
        <f t="shared" si="121"/>
        <v>1002697.6173617458</v>
      </c>
      <c r="AQ251" s="19">
        <f>Data!S248</f>
        <v>9.5886417335247914E-2</v>
      </c>
      <c r="AR251" s="20">
        <f t="shared" si="138"/>
        <v>5.6176394633731764E-3</v>
      </c>
      <c r="AS251" s="20">
        <f t="shared" si="122"/>
        <v>7.4950913692717419E-2</v>
      </c>
      <c r="AT251" s="21">
        <f t="shared" si="123"/>
        <v>1753759.6542007984</v>
      </c>
      <c r="AV251" s="19">
        <f>Data!U248</f>
        <v>0.14483966681434399</v>
      </c>
      <c r="AW251" s="19">
        <f t="shared" si="139"/>
        <v>6.8117257995782676E-3</v>
      </c>
      <c r="AX251" s="19">
        <f t="shared" si="124"/>
        <v>8.2533179991917602E-2</v>
      </c>
      <c r="AY251" s="21">
        <f t="shared" si="125"/>
        <v>-4344649.4516174411</v>
      </c>
      <c r="BA251" s="19">
        <f>Data!W248</f>
        <v>0.10270100872234507</v>
      </c>
      <c r="BB251" s="19">
        <f t="shared" si="140"/>
        <v>3.9031205600217138E-3</v>
      </c>
      <c r="BC251" s="19">
        <f t="shared" si="126"/>
        <v>6.2474959463946142E-2</v>
      </c>
      <c r="BD251" s="21">
        <f t="shared" si="127"/>
        <v>9256415.220978355</v>
      </c>
      <c r="BF251" s="21">
        <f t="shared" si="128"/>
        <v>5172134.1859101513</v>
      </c>
      <c r="BH251" s="21">
        <f t="shared" si="129"/>
        <v>-172134.18591015134</v>
      </c>
    </row>
    <row r="252" spans="2:60" x14ac:dyDescent="0.2">
      <c r="B252" s="20">
        <v>248</v>
      </c>
      <c r="C252" s="24">
        <f>'Portfolio Selection'!B249</f>
        <v>-2.19958577020519E-2</v>
      </c>
      <c r="D252" s="25">
        <f t="shared" si="130"/>
        <v>5.612338629622635E-3</v>
      </c>
      <c r="E252" s="26">
        <f t="shared" si="106"/>
        <v>7.4915543311269095E-2</v>
      </c>
      <c r="F252" s="19">
        <f t="shared" si="107"/>
        <v>-7313854.6572664371</v>
      </c>
      <c r="H252">
        <f>Data!E249</f>
        <v>-3.5006328683094716E-2</v>
      </c>
      <c r="I252" s="19">
        <f t="shared" si="131"/>
        <v>4.6177887215520389E-3</v>
      </c>
      <c r="J252" s="19">
        <f t="shared" si="108"/>
        <v>6.795431348746038E-2</v>
      </c>
      <c r="K252" s="19">
        <f t="shared" si="109"/>
        <v>374712.79136332794</v>
      </c>
      <c r="M252" s="19">
        <f>Data!G249</f>
        <v>-6.0648375483850707E-2</v>
      </c>
      <c r="N252" s="19">
        <f t="shared" si="132"/>
        <v>3.2285130132530277E-3</v>
      </c>
      <c r="O252" s="19">
        <f t="shared" si="110"/>
        <v>5.6820005396453703E-2</v>
      </c>
      <c r="P252" s="21">
        <f t="shared" si="111"/>
        <v>-655359.47697027947</v>
      </c>
      <c r="R252" s="19">
        <f>Data!I249</f>
        <v>2.2263808535121922E-2</v>
      </c>
      <c r="S252" s="19">
        <f t="shared" si="133"/>
        <v>6.7274647156859912E-3</v>
      </c>
      <c r="T252" s="19">
        <f t="shared" si="112"/>
        <v>8.2021123594388734E-2</v>
      </c>
      <c r="U252" s="21">
        <f t="shared" si="113"/>
        <v>3690947.0494727241</v>
      </c>
      <c r="W252" s="19">
        <f>Data!K249</f>
        <v>-1.1964996304374396E-2</v>
      </c>
      <c r="X252" s="19">
        <f t="shared" si="134"/>
        <v>5.0282240909354904E-3</v>
      </c>
      <c r="Y252" s="19">
        <f t="shared" si="114"/>
        <v>7.0909971731312166E-2</v>
      </c>
      <c r="Z252" s="21">
        <f t="shared" si="115"/>
        <v>-976386.11666953575</v>
      </c>
      <c r="AB252" s="19">
        <f>Data!M249</f>
        <v>5.4018480032239427E-2</v>
      </c>
      <c r="AC252" s="20">
        <f t="shared" si="135"/>
        <v>5.3981912159736453E-3</v>
      </c>
      <c r="AD252" s="20">
        <f t="shared" si="116"/>
        <v>7.3472384036273417E-2</v>
      </c>
      <c r="AE252" s="21">
        <f t="shared" si="117"/>
        <v>2389270.3973632683</v>
      </c>
      <c r="AG252" s="19">
        <f>Data!O249</f>
        <v>-3.7035422126927911E-2</v>
      </c>
      <c r="AH252" s="19">
        <f t="shared" si="136"/>
        <v>4.320616873090522E-3</v>
      </c>
      <c r="AI252" s="19">
        <f t="shared" si="118"/>
        <v>6.5731399445702679E-2</v>
      </c>
      <c r="AJ252" s="21">
        <f t="shared" si="119"/>
        <v>250996.63340697862</v>
      </c>
      <c r="AL252" s="19">
        <f>Data!Q249</f>
        <v>-4.2163676647213391E-2</v>
      </c>
      <c r="AM252" s="19">
        <f t="shared" si="137"/>
        <v>4.3805410684384892E-3</v>
      </c>
      <c r="AN252" s="19">
        <f t="shared" si="120"/>
        <v>6.618565606261291E-2</v>
      </c>
      <c r="AO252" s="21">
        <f t="shared" si="121"/>
        <v>891280.51003656036</v>
      </c>
      <c r="AQ252" s="19">
        <f>Data!S249</f>
        <v>6.6989847088388052E-3</v>
      </c>
      <c r="AR252" s="20">
        <f t="shared" si="138"/>
        <v>5.8322333973341457E-3</v>
      </c>
      <c r="AS252" s="20">
        <f t="shared" si="122"/>
        <v>7.6369060471726022E-2</v>
      </c>
      <c r="AT252" s="21">
        <f t="shared" si="123"/>
        <v>1708143.9998133813</v>
      </c>
      <c r="AV252" s="19">
        <f>Data!U249</f>
        <v>-1.0488226063286036E-2</v>
      </c>
      <c r="AW252" s="19">
        <f t="shared" si="139"/>
        <v>7.6617339965769828E-3</v>
      </c>
      <c r="AX252" s="19">
        <f t="shared" si="124"/>
        <v>8.7531331513789862E-2</v>
      </c>
      <c r="AY252" s="21">
        <f t="shared" si="125"/>
        <v>-4086301.1312729884</v>
      </c>
      <c r="BA252" s="19">
        <f>Data!W249</f>
        <v>-1.3121631346645622E-2</v>
      </c>
      <c r="BB252" s="19">
        <f t="shared" si="140"/>
        <v>4.301783157975643E-3</v>
      </c>
      <c r="BC252" s="19">
        <f t="shared" si="126"/>
        <v>6.5587980285839287E-2</v>
      </c>
      <c r="BD252" s="21">
        <f t="shared" si="127"/>
        <v>8883695.77979015</v>
      </c>
      <c r="BF252" s="21">
        <f t="shared" si="128"/>
        <v>5157145.7790671494</v>
      </c>
      <c r="BH252" s="21">
        <f t="shared" si="129"/>
        <v>-157145.77906714939</v>
      </c>
    </row>
    <row r="253" spans="2:60" x14ac:dyDescent="0.2">
      <c r="B253" s="20">
        <v>249</v>
      </c>
      <c r="C253" s="24">
        <f>'Portfolio Selection'!B250</f>
        <v>8.0192687450181183E-2</v>
      </c>
      <c r="D253" s="25">
        <f t="shared" si="130"/>
        <v>5.3046273772082118E-3</v>
      </c>
      <c r="E253" s="26">
        <f t="shared" si="106"/>
        <v>7.2832872916068686E-2</v>
      </c>
      <c r="F253" s="19">
        <f t="shared" si="107"/>
        <v>-7750295.3577683279</v>
      </c>
      <c r="H253">
        <f>Data!E250</f>
        <v>6.2323408466744265E-2</v>
      </c>
      <c r="I253" s="19">
        <f t="shared" si="131"/>
        <v>4.4142479811310475E-3</v>
      </c>
      <c r="J253" s="19">
        <f t="shared" si="108"/>
        <v>6.6439807202693227E-2</v>
      </c>
      <c r="K253" s="19">
        <f t="shared" si="109"/>
        <v>390653.46680023591</v>
      </c>
      <c r="M253" s="19">
        <f>Data!G250</f>
        <v>8.3171754124006902E-2</v>
      </c>
      <c r="N253" s="19">
        <f t="shared" si="132"/>
        <v>3.2554957593876549E-3</v>
      </c>
      <c r="O253" s="19">
        <f t="shared" si="110"/>
        <v>5.7056951893591855E-2</v>
      </c>
      <c r="P253" s="21">
        <f t="shared" si="111"/>
        <v>-689756.4632935226</v>
      </c>
      <c r="R253" s="19">
        <f>Data!I250</f>
        <v>0.11133214352433816</v>
      </c>
      <c r="S253" s="19">
        <f t="shared" si="133"/>
        <v>6.3535574629741461E-3</v>
      </c>
      <c r="T253" s="19">
        <f t="shared" si="112"/>
        <v>7.9709205635071695E-2</v>
      </c>
      <c r="U253" s="21">
        <f t="shared" si="113"/>
        <v>3836348.9157339917</v>
      </c>
      <c r="W253" s="19">
        <f>Data!K250</f>
        <v>7.0596271367097507E-2</v>
      </c>
      <c r="X253" s="19">
        <f t="shared" si="134"/>
        <v>4.7351203136731818E-3</v>
      </c>
      <c r="Y253" s="19">
        <f t="shared" si="114"/>
        <v>6.8812210498378712E-2</v>
      </c>
      <c r="Z253" s="21">
        <f t="shared" si="115"/>
        <v>-1035278.0038176802</v>
      </c>
      <c r="AB253" s="19">
        <f>Data!M250</f>
        <v>6.0366820698038323E-2</v>
      </c>
      <c r="AC253" s="20">
        <f t="shared" si="135"/>
        <v>5.2493795141148334E-3</v>
      </c>
      <c r="AD253" s="20">
        <f t="shared" si="116"/>
        <v>7.2452601845032688E-2</v>
      </c>
      <c r="AE253" s="21">
        <f t="shared" si="117"/>
        <v>2396739.954508753</v>
      </c>
      <c r="AG253" s="19">
        <f>Data!O250</f>
        <v>8.9412389972713224E-2</v>
      </c>
      <c r="AH253" s="19">
        <f t="shared" si="136"/>
        <v>4.1436772102322744E-3</v>
      </c>
      <c r="AI253" s="19">
        <f t="shared" si="118"/>
        <v>6.4371400561369446E-2</v>
      </c>
      <c r="AJ253" s="21">
        <f t="shared" si="119"/>
        <v>260182.84082723601</v>
      </c>
      <c r="AL253" s="19">
        <f>Data!Q250</f>
        <v>7.0300894898675928E-2</v>
      </c>
      <c r="AM253" s="19">
        <f t="shared" si="137"/>
        <v>4.2243751420368257E-3</v>
      </c>
      <c r="AN253" s="19">
        <f t="shared" si="120"/>
        <v>6.4995193222551664E-2</v>
      </c>
      <c r="AO253" s="21">
        <f t="shared" si="121"/>
        <v>944839.56946363044</v>
      </c>
      <c r="AQ253" s="19">
        <f>Data!S250</f>
        <v>-1.8612270876687289E-2</v>
      </c>
      <c r="AR253" s="20">
        <f t="shared" si="138"/>
        <v>5.4849919772618511E-3</v>
      </c>
      <c r="AS253" s="20">
        <f t="shared" si="122"/>
        <v>7.4060731681923397E-2</v>
      </c>
      <c r="AT253" s="21">
        <f t="shared" si="123"/>
        <v>1695165.654342738</v>
      </c>
      <c r="AV253" s="19">
        <f>Data!U250</f>
        <v>-5.4867250886445904E-3</v>
      </c>
      <c r="AW253" s="19">
        <f t="shared" si="139"/>
        <v>7.2086301299396395E-3</v>
      </c>
      <c r="AX253" s="19">
        <f t="shared" si="124"/>
        <v>8.4903652041238134E-2</v>
      </c>
      <c r="AY253" s="21">
        <f t="shared" si="125"/>
        <v>-4093907.8657107409</v>
      </c>
      <c r="BA253" s="19">
        <f>Data!W250</f>
        <v>6.5077836389016513E-2</v>
      </c>
      <c r="BB253" s="19">
        <f t="shared" si="140"/>
        <v>4.0540068010489405E-3</v>
      </c>
      <c r="BC253" s="19">
        <f t="shared" si="126"/>
        <v>6.3671082926623296E-2</v>
      </c>
      <c r="BD253" s="21">
        <f t="shared" si="127"/>
        <v>9130733.139896445</v>
      </c>
      <c r="BF253" s="21">
        <f t="shared" si="128"/>
        <v>5085425.8509827582</v>
      </c>
      <c r="BH253" s="21">
        <f t="shared" si="129"/>
        <v>-85425.850982758217</v>
      </c>
    </row>
    <row r="254" spans="2:60" x14ac:dyDescent="0.2">
      <c r="B254" s="20">
        <v>250</v>
      </c>
      <c r="C254" s="24">
        <f>'Portfolio Selection'!B251</f>
        <v>-5.8769495157263776E-2</v>
      </c>
      <c r="D254" s="25">
        <f t="shared" si="130"/>
        <v>5.3722017618046663E-3</v>
      </c>
      <c r="E254" s="26">
        <f t="shared" si="106"/>
        <v>7.3295305182560402E-2</v>
      </c>
      <c r="F254" s="19">
        <f t="shared" si="107"/>
        <v>-7154817.1168328328</v>
      </c>
      <c r="H254">
        <f>Data!E251</f>
        <v>-1.9558407274510817E-2</v>
      </c>
      <c r="I254" s="19">
        <f t="shared" si="131"/>
        <v>4.3824455368379435E-3</v>
      </c>
      <c r="J254" s="19">
        <f t="shared" si="108"/>
        <v>6.620004181900449E-2</v>
      </c>
      <c r="K254" s="19">
        <f t="shared" si="109"/>
        <v>377122.79071852879</v>
      </c>
      <c r="M254" s="19">
        <f>Data!G251</f>
        <v>-6.9748700774258057E-2</v>
      </c>
      <c r="N254" s="19">
        <f t="shared" si="132"/>
        <v>3.4752184548682515E-3</v>
      </c>
      <c r="O254" s="19">
        <f t="shared" si="110"/>
        <v>5.8950983493647087E-2</v>
      </c>
      <c r="P254" s="21">
        <f t="shared" si="111"/>
        <v>-653782.20457147842</v>
      </c>
      <c r="R254" s="19">
        <f>Data!I251</f>
        <v>-5.2686083208932984E-2</v>
      </c>
      <c r="S254" s="19">
        <f t="shared" si="133"/>
        <v>6.7160347860991277E-3</v>
      </c>
      <c r="T254" s="19">
        <f t="shared" si="112"/>
        <v>8.1951417230570991E-2</v>
      </c>
      <c r="U254" s="21">
        <f t="shared" si="113"/>
        <v>3572803.2733079288</v>
      </c>
      <c r="W254" s="19">
        <f>Data!K251</f>
        <v>-3.6463315976768121E-2</v>
      </c>
      <c r="X254" s="19">
        <f t="shared" si="134"/>
        <v>4.7500431067090034E-3</v>
      </c>
      <c r="Y254" s="19">
        <f t="shared" si="114"/>
        <v>6.892055648867762E-2</v>
      </c>
      <c r="Z254" s="21">
        <f t="shared" si="115"/>
        <v>-958623.43419994053</v>
      </c>
      <c r="AB254" s="19">
        <f>Data!M251</f>
        <v>-7.093959641610996E-2</v>
      </c>
      <c r="AC254" s="20">
        <f t="shared" si="135"/>
        <v>5.15306592573929E-3</v>
      </c>
      <c r="AD254" s="20">
        <f t="shared" si="116"/>
        <v>7.1784858610568353E-2</v>
      </c>
      <c r="AE254" s="21">
        <f t="shared" si="117"/>
        <v>2257867.7354362803</v>
      </c>
      <c r="AG254" s="19">
        <f>Data!O251</f>
        <v>-3.526197268885136E-2</v>
      </c>
      <c r="AH254" s="19">
        <f t="shared" si="136"/>
        <v>4.3747311064562915E-3</v>
      </c>
      <c r="AI254" s="19">
        <f t="shared" si="118"/>
        <v>6.614175010125066E-2</v>
      </c>
      <c r="AJ254" s="21">
        <f t="shared" si="119"/>
        <v>251139.23415984941</v>
      </c>
      <c r="AL254" s="19">
        <f>Data!Q251</f>
        <v>-1.7725668633720637E-3</v>
      </c>
      <c r="AM254" s="19">
        <f t="shared" si="137"/>
        <v>4.2674455829278968E-3</v>
      </c>
      <c r="AN254" s="19">
        <f t="shared" si="120"/>
        <v>6.5325688537725315E-2</v>
      </c>
      <c r="AO254" s="21">
        <f t="shared" si="121"/>
        <v>910287.26149607287</v>
      </c>
      <c r="AQ254" s="19">
        <f>Data!S251</f>
        <v>-4.3583357745469953E-2</v>
      </c>
      <c r="AR254" s="20">
        <f t="shared" si="138"/>
        <v>5.1766774562573715E-3</v>
      </c>
      <c r="AS254" s="20">
        <f t="shared" si="122"/>
        <v>7.1949131031982388E-2</v>
      </c>
      <c r="AT254" s="21">
        <f t="shared" si="123"/>
        <v>1681597.3252145618</v>
      </c>
      <c r="AV254" s="19">
        <f>Data!U251</f>
        <v>-8.8622944311873342E-2</v>
      </c>
      <c r="AW254" s="19">
        <f t="shared" si="139"/>
        <v>6.7779185712751626E-3</v>
      </c>
      <c r="AX254" s="19">
        <f t="shared" si="124"/>
        <v>8.232811531472807E-2</v>
      </c>
      <c r="AY254" s="21">
        <f t="shared" si="125"/>
        <v>-3954472.4219496748</v>
      </c>
      <c r="BA254" s="19">
        <f>Data!W251</f>
        <v>-5.0887762465024758E-2</v>
      </c>
      <c r="BB254" s="19">
        <f t="shared" si="140"/>
        <v>4.0648738803305403E-3</v>
      </c>
      <c r="BC254" s="19">
        <f t="shared" si="126"/>
        <v>6.3756363449702341E-2</v>
      </c>
      <c r="BD254" s="21">
        <f t="shared" si="127"/>
        <v>8762800.6952693835</v>
      </c>
      <c r="BF254" s="21">
        <f t="shared" si="128"/>
        <v>5091923.1380486786</v>
      </c>
      <c r="BH254" s="21">
        <f t="shared" si="129"/>
        <v>-91923.138048678637</v>
      </c>
    </row>
    <row r="255" spans="2:60" x14ac:dyDescent="0.2">
      <c r="B255" s="20">
        <v>251</v>
      </c>
      <c r="C255" s="24">
        <f>'Portfolio Selection'!B252</f>
        <v>5.7869046244064984E-2</v>
      </c>
      <c r="D255" s="25">
        <f t="shared" si="130"/>
        <v>5.2571008697587648E-3</v>
      </c>
      <c r="E255" s="26">
        <f t="shared" si="106"/>
        <v>7.2505867829843709E-2</v>
      </c>
      <c r="F255" s="19">
        <f t="shared" si="107"/>
        <v>-7655499.9538855813</v>
      </c>
      <c r="H255">
        <f>Data!E252</f>
        <v>2.7108791466996525E-2</v>
      </c>
      <c r="I255" s="19">
        <f t="shared" si="131"/>
        <v>4.1424506823346053E-3</v>
      </c>
      <c r="J255" s="19">
        <f t="shared" si="108"/>
        <v>6.4361872893310093E-2</v>
      </c>
      <c r="K255" s="19">
        <f t="shared" si="109"/>
        <v>384983.90824415046</v>
      </c>
      <c r="M255" s="19">
        <f>Data!G252</f>
        <v>1.5010988949138564E-2</v>
      </c>
      <c r="N255" s="19">
        <f t="shared" si="132"/>
        <v>3.5585982231579757E-3</v>
      </c>
      <c r="O255" s="19">
        <f t="shared" si="110"/>
        <v>5.9653987487493038E-2</v>
      </c>
      <c r="P255" s="21">
        <f t="shared" si="111"/>
        <v>-673327.27269612974</v>
      </c>
      <c r="R255" s="19">
        <f>Data!I252</f>
        <v>4.0022506309477263E-2</v>
      </c>
      <c r="S255" s="19">
        <f t="shared" si="133"/>
        <v>6.4796221007670969E-3</v>
      </c>
      <c r="T255" s="19">
        <f t="shared" si="112"/>
        <v>8.049609991028818E-2</v>
      </c>
      <c r="U255" s="21">
        <f t="shared" si="113"/>
        <v>3720117.9195938194</v>
      </c>
      <c r="W255" s="19">
        <f>Data!K252</f>
        <v>1.5538477535951542E-2</v>
      </c>
      <c r="X255" s="19">
        <f t="shared" si="134"/>
        <v>4.5448149250277613E-3</v>
      </c>
      <c r="Y255" s="19">
        <f t="shared" si="114"/>
        <v>6.7415242527397029E-2</v>
      </c>
      <c r="Z255" s="21">
        <f t="shared" si="115"/>
        <v>-996066.21906877076</v>
      </c>
      <c r="AB255" s="19">
        <f>Data!M252</f>
        <v>1.1448836125850907E-2</v>
      </c>
      <c r="AC255" s="20">
        <f t="shared" si="135"/>
        <v>5.1458275505757668E-3</v>
      </c>
      <c r="AD255" s="20">
        <f t="shared" si="116"/>
        <v>7.1734423748823453E-2</v>
      </c>
      <c r="AE255" s="21">
        <f t="shared" si="117"/>
        <v>2345382.6651627431</v>
      </c>
      <c r="AG255" s="19">
        <f>Data!O252</f>
        <v>3.5986812179057116E-2</v>
      </c>
      <c r="AH255" s="19">
        <f t="shared" si="136"/>
        <v>4.1868516431434718E-3</v>
      </c>
      <c r="AI255" s="19">
        <f t="shared" si="118"/>
        <v>6.4705885691670059E-2</v>
      </c>
      <c r="AJ255" s="21">
        <f t="shared" si="119"/>
        <v>256264.30734047509</v>
      </c>
      <c r="AL255" s="19">
        <f>Data!Q252</f>
        <v>5.4098375709541069E-2</v>
      </c>
      <c r="AM255" s="19">
        <f t="shared" si="137"/>
        <v>4.01158736754933E-3</v>
      </c>
      <c r="AN255" s="19">
        <f t="shared" si="120"/>
        <v>6.3337093140981224E-2</v>
      </c>
      <c r="AO255" s="21">
        <f t="shared" si="121"/>
        <v>937750.0855051619</v>
      </c>
      <c r="AQ255" s="19">
        <f>Data!S252</f>
        <v>2.5608486485983458E-2</v>
      </c>
      <c r="AR255" s="20">
        <f t="shared" si="138"/>
        <v>4.9800473532241058E-3</v>
      </c>
      <c r="AS255" s="20">
        <f t="shared" si="122"/>
        <v>7.0569450566262071E-2</v>
      </c>
      <c r="AT255" s="21">
        <f t="shared" si="123"/>
        <v>1718677.5525282989</v>
      </c>
      <c r="AV255" s="19">
        <f>Data!U252</f>
        <v>1.1516725183441592E-2</v>
      </c>
      <c r="AW255" s="19">
        <f t="shared" si="139"/>
        <v>6.842485032508977E-3</v>
      </c>
      <c r="AX255" s="19">
        <f t="shared" si="124"/>
        <v>8.271931474878752E-2</v>
      </c>
      <c r="AY255" s="21">
        <f t="shared" si="125"/>
        <v>-4121999.1874233051</v>
      </c>
      <c r="BA255" s="19">
        <f>Data!W252</f>
        <v>3.4210800156176842E-2</v>
      </c>
      <c r="BB255" s="19">
        <f t="shared" si="140"/>
        <v>3.9763553096325149E-3</v>
      </c>
      <c r="BC255" s="19">
        <f t="shared" si="126"/>
        <v>6.3058348453099489E-2</v>
      </c>
      <c r="BD255" s="21">
        <f t="shared" si="127"/>
        <v>9033796.8701859098</v>
      </c>
      <c r="BF255" s="21">
        <f t="shared" si="128"/>
        <v>4950080.6754867714</v>
      </c>
      <c r="BH255" s="21">
        <f t="shared" si="129"/>
        <v>49919.32451322861</v>
      </c>
    </row>
    <row r="256" spans="2:60" x14ac:dyDescent="0.2">
      <c r="B256" s="20">
        <v>252</v>
      </c>
      <c r="C256" s="24">
        <f>'Portfolio Selection'!B253</f>
        <v>-2.4999166067171463E-2</v>
      </c>
      <c r="D256" s="25">
        <f t="shared" si="130"/>
        <v>5.1426044083651024E-3</v>
      </c>
      <c r="E256" s="26">
        <f t="shared" si="106"/>
        <v>7.1711954431357555E-2</v>
      </c>
      <c r="F256" s="19">
        <f t="shared" si="107"/>
        <v>-7296644.1960457154</v>
      </c>
      <c r="H256">
        <f>Data!E253</f>
        <v>-5.100743641591092E-2</v>
      </c>
      <c r="I256" s="19">
        <f t="shared" si="131"/>
        <v>3.9379968358825949E-3</v>
      </c>
      <c r="J256" s="19">
        <f t="shared" si="108"/>
        <v>6.2753460748253512E-2</v>
      </c>
      <c r="K256" s="19">
        <f t="shared" si="109"/>
        <v>371447.43158207031</v>
      </c>
      <c r="M256" s="19">
        <f>Data!G253</f>
        <v>-2.069882553145715E-2</v>
      </c>
      <c r="N256" s="19">
        <f t="shared" si="132"/>
        <v>3.3586021171223665E-3</v>
      </c>
      <c r="O256" s="19">
        <f t="shared" si="110"/>
        <v>5.7953447844993365E-2</v>
      </c>
      <c r="P256" s="21">
        <f t="shared" si="111"/>
        <v>-665034.13399784965</v>
      </c>
      <c r="R256" s="19">
        <f>Data!I253</f>
        <v>-1.2615220101879829E-2</v>
      </c>
      <c r="S256" s="19">
        <f t="shared" si="133"/>
        <v>6.1869528353986E-3</v>
      </c>
      <c r="T256" s="19">
        <f t="shared" si="112"/>
        <v>7.8657185529350082E-2</v>
      </c>
      <c r="U256" s="21">
        <f t="shared" si="113"/>
        <v>3635150.0356403748</v>
      </c>
      <c r="W256" s="19">
        <f>Data!K253</f>
        <v>-3.0886298603829327E-3</v>
      </c>
      <c r="X256" s="19">
        <f t="shared" si="134"/>
        <v>4.286612686574212E-3</v>
      </c>
      <c r="Y256" s="19">
        <f t="shared" si="114"/>
        <v>6.5472228361147231E-2</v>
      </c>
      <c r="Z256" s="21">
        <f t="shared" si="115"/>
        <v>-982378.54181739362</v>
      </c>
      <c r="AB256" s="19">
        <f>Data!M253</f>
        <v>-2.8421068223663342E-2</v>
      </c>
      <c r="AC256" s="20">
        <f t="shared" si="135"/>
        <v>4.844942448459416E-3</v>
      </c>
      <c r="AD256" s="20">
        <f t="shared" si="116"/>
        <v>6.9605620810818253E-2</v>
      </c>
      <c r="AE256" s="21">
        <f t="shared" si="117"/>
        <v>2302082.4111847309</v>
      </c>
      <c r="AG256" s="19">
        <f>Data!O253</f>
        <v>-2.0193793011088739E-2</v>
      </c>
      <c r="AH256" s="19">
        <f t="shared" si="136"/>
        <v>4.0133435836035066E-3</v>
      </c>
      <c r="AI256" s="19">
        <f t="shared" si="118"/>
        <v>6.3350955664484704E-2</v>
      </c>
      <c r="AJ256" s="21">
        <f t="shared" si="119"/>
        <v>252147.82471220705</v>
      </c>
      <c r="AL256" s="19">
        <f>Data!Q253</f>
        <v>-1.6821246793021479E-3</v>
      </c>
      <c r="AM256" s="19">
        <f t="shared" si="137"/>
        <v>3.9464901807610099E-3</v>
      </c>
      <c r="AN256" s="19">
        <f t="shared" si="120"/>
        <v>6.2821096621764008E-2</v>
      </c>
      <c r="AO256" s="21">
        <f t="shared" si="121"/>
        <v>910298.41376389435</v>
      </c>
      <c r="AQ256" s="19">
        <f>Data!S253</f>
        <v>-1.4617012595222037E-2</v>
      </c>
      <c r="AR256" s="20">
        <f t="shared" si="138"/>
        <v>4.7205921868368273E-3</v>
      </c>
      <c r="AS256" s="20">
        <f t="shared" si="122"/>
        <v>6.8706565820428167E-2</v>
      </c>
      <c r="AT256" s="21">
        <f t="shared" si="123"/>
        <v>1696641.9725400554</v>
      </c>
      <c r="AV256" s="19">
        <f>Data!U253</f>
        <v>-1.7399240242138531E-2</v>
      </c>
      <c r="AW256" s="19">
        <f t="shared" si="139"/>
        <v>6.4398940280954936E-3</v>
      </c>
      <c r="AX256" s="19">
        <f t="shared" si="124"/>
        <v>8.0248950323948118E-2</v>
      </c>
      <c r="AY256" s="21">
        <f t="shared" si="125"/>
        <v>-4072935.0509046814</v>
      </c>
      <c r="BA256" s="19">
        <f>Data!W253</f>
        <v>-1.9829806076881076E-2</v>
      </c>
      <c r="BB256" s="19">
        <f t="shared" si="140"/>
        <v>3.8079967218941158E-3</v>
      </c>
      <c r="BC256" s="19">
        <f t="shared" si="126"/>
        <v>6.1708967921154829E-2</v>
      </c>
      <c r="BD256" s="21">
        <f t="shared" si="127"/>
        <v>8859180.6521449126</v>
      </c>
      <c r="BF256" s="21">
        <f t="shared" si="128"/>
        <v>5009956.8188026045</v>
      </c>
      <c r="BH256" s="21">
        <f t="shared" si="129"/>
        <v>-9956.8188026044518</v>
      </c>
    </row>
    <row r="257" spans="2:60" x14ac:dyDescent="0.2">
      <c r="B257" s="20">
        <v>253</v>
      </c>
      <c r="C257" s="24">
        <f>'Portfolio Selection'!B254</f>
        <v>-4.2270414733187212E-2</v>
      </c>
      <c r="D257" s="25">
        <f t="shared" si="130"/>
        <v>4.8715456421064372E-3</v>
      </c>
      <c r="E257" s="26">
        <f t="shared" si="106"/>
        <v>6.9796458664508454E-2</v>
      </c>
      <c r="F257" s="19">
        <f t="shared" si="107"/>
        <v>-7216213.4818747183</v>
      </c>
      <c r="H257">
        <f>Data!E254</f>
        <v>-4.0840311190285451E-2</v>
      </c>
      <c r="I257" s="19">
        <f t="shared" si="131"/>
        <v>3.8578225399130309E-3</v>
      </c>
      <c r="J257" s="19">
        <f t="shared" si="108"/>
        <v>6.2111372065935165E-2</v>
      </c>
      <c r="K257" s="19">
        <f t="shared" si="109"/>
        <v>373150.86790128879</v>
      </c>
      <c r="M257" s="19">
        <f>Data!G254</f>
        <v>-3.0893570963089922E-2</v>
      </c>
      <c r="N257" s="19">
        <f t="shared" si="132"/>
        <v>3.1827924727979265E-3</v>
      </c>
      <c r="O257" s="19">
        <f t="shared" si="110"/>
        <v>5.6416242987263221E-2</v>
      </c>
      <c r="P257" s="21">
        <f t="shared" si="111"/>
        <v>-662439.95997540827</v>
      </c>
      <c r="R257" s="19">
        <f>Data!I254</f>
        <v>-5.8489001816794894E-2</v>
      </c>
      <c r="S257" s="19">
        <f t="shared" si="133"/>
        <v>5.8252842919678154E-3</v>
      </c>
      <c r="T257" s="19">
        <f t="shared" si="112"/>
        <v>7.6323550048250602E-2</v>
      </c>
      <c r="U257" s="21">
        <f t="shared" si="113"/>
        <v>3556853.8016617112</v>
      </c>
      <c r="W257" s="19">
        <f>Data!K254</f>
        <v>-4.4732836274856684E-2</v>
      </c>
      <c r="X257" s="19">
        <f t="shared" si="134"/>
        <v>4.0299883034446253E-3</v>
      </c>
      <c r="Y257" s="19">
        <f t="shared" si="114"/>
        <v>6.3482188867781064E-2</v>
      </c>
      <c r="Z257" s="21">
        <f t="shared" si="115"/>
        <v>-949967.63209970703</v>
      </c>
      <c r="AB257" s="19">
        <f>Data!M254</f>
        <v>-3.3901628704362342E-2</v>
      </c>
      <c r="AC257" s="20">
        <f t="shared" si="135"/>
        <v>4.6027113286902987E-3</v>
      </c>
      <c r="AD257" s="20">
        <f t="shared" si="116"/>
        <v>6.78432850670595E-2</v>
      </c>
      <c r="AE257" s="21">
        <f t="shared" si="117"/>
        <v>2295114.5154218329</v>
      </c>
      <c r="AG257" s="19">
        <f>Data!O254</f>
        <v>-2.6209003265825093E-2</v>
      </c>
      <c r="AH257" s="19">
        <f t="shared" si="136"/>
        <v>3.7970103251577778E-3</v>
      </c>
      <c r="AI257" s="19">
        <f t="shared" si="118"/>
        <v>6.1619885793125079E-2</v>
      </c>
      <c r="AJ257" s="21">
        <f t="shared" si="119"/>
        <v>251646.40163440155</v>
      </c>
      <c r="AL257" s="19">
        <f>Data!Q254</f>
        <v>-4.5344869922842035E-2</v>
      </c>
      <c r="AM257" s="19">
        <f t="shared" si="137"/>
        <v>3.7098705425215521E-3</v>
      </c>
      <c r="AN257" s="19">
        <f t="shared" si="120"/>
        <v>6.0908706623286235E-2</v>
      </c>
      <c r="AO257" s="21">
        <f t="shared" si="121"/>
        <v>887932.96301426762</v>
      </c>
      <c r="AQ257" s="19">
        <f>Data!S254</f>
        <v>-6.4025631553806361E-2</v>
      </c>
      <c r="AR257" s="20">
        <f t="shared" si="138"/>
        <v>4.45017607905915E-3</v>
      </c>
      <c r="AS257" s="20">
        <f t="shared" si="122"/>
        <v>6.6709640075922685E-2</v>
      </c>
      <c r="AT257" s="21">
        <f t="shared" si="123"/>
        <v>1668045.3818304553</v>
      </c>
      <c r="AV257" s="19">
        <f>Data!U254</f>
        <v>-7.6766239132784339E-2</v>
      </c>
      <c r="AW257" s="19">
        <f t="shared" si="139"/>
        <v>6.0716644000699824E-3</v>
      </c>
      <c r="AX257" s="19">
        <f t="shared" si="124"/>
        <v>7.7920885519031299E-2</v>
      </c>
      <c r="AY257" s="21">
        <f t="shared" si="125"/>
        <v>-3967050.9766316116</v>
      </c>
      <c r="BA257" s="19">
        <f>Data!W254</f>
        <v>-5.6278847513129358E-2</v>
      </c>
      <c r="BB257" s="19">
        <f t="shared" si="140"/>
        <v>3.6031101911232714E-3</v>
      </c>
      <c r="BC257" s="19">
        <f t="shared" si="126"/>
        <v>6.0025912663809383E-2</v>
      </c>
      <c r="BD257" s="21">
        <f t="shared" si="127"/>
        <v>8734620.1642678119</v>
      </c>
      <c r="BF257" s="21">
        <f t="shared" si="128"/>
        <v>4971692.0451503247</v>
      </c>
      <c r="BH257" s="21">
        <f t="shared" si="129"/>
        <v>28307.954849675298</v>
      </c>
    </row>
    <row r="258" spans="2:60" x14ac:dyDescent="0.2">
      <c r="B258" s="20">
        <v>254</v>
      </c>
      <c r="C258" s="24">
        <f>'Portfolio Selection'!B255</f>
        <v>4.6511147559237617E-2</v>
      </c>
      <c r="D258" s="25">
        <f t="shared" si="130"/>
        <v>4.6864601812829903E-3</v>
      </c>
      <c r="E258" s="26">
        <f t="shared" si="106"/>
        <v>6.8457725504744826E-2</v>
      </c>
      <c r="F258" s="19">
        <f t="shared" si="107"/>
        <v>-7618349.6273985403</v>
      </c>
      <c r="H258">
        <f>Data!E255</f>
        <v>1.8832134917897734E-2</v>
      </c>
      <c r="I258" s="19">
        <f t="shared" si="131"/>
        <v>3.7264290486054103E-3</v>
      </c>
      <c r="J258" s="19">
        <f t="shared" si="108"/>
        <v>6.1044484178387572E-2</v>
      </c>
      <c r="K258" s="19">
        <f t="shared" si="109"/>
        <v>383747.70854482468</v>
      </c>
      <c r="M258" s="19">
        <f>Data!G255</f>
        <v>5.1592396494546985E-2</v>
      </c>
      <c r="N258" s="19">
        <f t="shared" si="132"/>
        <v>3.0490896880411393E-3</v>
      </c>
      <c r="O258" s="19">
        <f t="shared" si="110"/>
        <v>5.5218562893660492E-2</v>
      </c>
      <c r="P258" s="21">
        <f t="shared" si="111"/>
        <v>-682627.07747575373</v>
      </c>
      <c r="R258" s="19">
        <f>Data!I255</f>
        <v>5.8320361440348897E-2</v>
      </c>
      <c r="S258" s="19">
        <f t="shared" si="133"/>
        <v>5.6810250344612491E-3</v>
      </c>
      <c r="T258" s="19">
        <f t="shared" si="112"/>
        <v>7.5372574816449309E-2</v>
      </c>
      <c r="U258" s="21">
        <f t="shared" si="113"/>
        <v>3755853.4278834742</v>
      </c>
      <c r="W258" s="19">
        <f>Data!K255</f>
        <v>4.8392902021690082E-2</v>
      </c>
      <c r="X258" s="19">
        <f t="shared" si="134"/>
        <v>3.9082506037095358E-3</v>
      </c>
      <c r="Y258" s="19">
        <f t="shared" si="114"/>
        <v>6.2516002780964294E-2</v>
      </c>
      <c r="Z258" s="21">
        <f t="shared" si="115"/>
        <v>-1022863.415042641</v>
      </c>
      <c r="AB258" s="19">
        <f>Data!M255</f>
        <v>4.0188105930794707E-2</v>
      </c>
      <c r="AC258" s="20">
        <f t="shared" si="135"/>
        <v>4.3955078746973873E-3</v>
      </c>
      <c r="AD258" s="20">
        <f t="shared" si="116"/>
        <v>6.6298626491786292E-2</v>
      </c>
      <c r="AE258" s="21">
        <f t="shared" si="117"/>
        <v>2379430.8238058253</v>
      </c>
      <c r="AG258" s="19">
        <f>Data!O255</f>
        <v>3.166331134591148E-2</v>
      </c>
      <c r="AH258" s="19">
        <f t="shared" si="136"/>
        <v>3.6104044167795928E-3</v>
      </c>
      <c r="AI258" s="19">
        <f t="shared" si="118"/>
        <v>6.0086640917758026E-2</v>
      </c>
      <c r="AJ258" s="21">
        <f t="shared" si="119"/>
        <v>256126.92721729667</v>
      </c>
      <c r="AL258" s="19">
        <f>Data!Q255</f>
        <v>-1.0625855556833456E-2</v>
      </c>
      <c r="AM258" s="19">
        <f t="shared" si="137"/>
        <v>3.6106477436694266E-3</v>
      </c>
      <c r="AN258" s="19">
        <f t="shared" si="120"/>
        <v>6.0088665683882735E-2</v>
      </c>
      <c r="AO258" s="21">
        <f t="shared" si="121"/>
        <v>905622.12370349467</v>
      </c>
      <c r="AQ258" s="19">
        <f>Data!S255</f>
        <v>4.2034412980627822E-2</v>
      </c>
      <c r="AR258" s="20">
        <f t="shared" si="138"/>
        <v>4.4291224040674268E-3</v>
      </c>
      <c r="AS258" s="20">
        <f t="shared" si="122"/>
        <v>6.6551652151298449E-2</v>
      </c>
      <c r="AT258" s="21">
        <f t="shared" si="123"/>
        <v>1728964.4806617524</v>
      </c>
      <c r="AV258" s="19">
        <f>Data!U255</f>
        <v>3.4283685796885136E-2</v>
      </c>
      <c r="AW258" s="19">
        <f t="shared" si="139"/>
        <v>6.0609478643012934E-3</v>
      </c>
      <c r="AX258" s="19">
        <f t="shared" si="124"/>
        <v>7.7852089659181875E-2</v>
      </c>
      <c r="AY258" s="21">
        <f t="shared" si="125"/>
        <v>-4163497.954255797</v>
      </c>
      <c r="BA258" s="19">
        <f>Data!W255</f>
        <v>2.9361328379928133E-2</v>
      </c>
      <c r="BB258" s="19">
        <f t="shared" si="140"/>
        <v>3.576962100300239E-3</v>
      </c>
      <c r="BC258" s="19">
        <f t="shared" si="126"/>
        <v>5.9807709371787837E-2</v>
      </c>
      <c r="BD258" s="21">
        <f t="shared" si="127"/>
        <v>9023367.3829312455</v>
      </c>
      <c r="BF258" s="21">
        <f t="shared" si="128"/>
        <v>4945774.8005751818</v>
      </c>
      <c r="BH258" s="21">
        <f t="shared" si="129"/>
        <v>54225.199424818158</v>
      </c>
    </row>
    <row r="259" spans="2:60" x14ac:dyDescent="0.2">
      <c r="B259" s="20">
        <v>255</v>
      </c>
      <c r="C259" s="24">
        <f>'Portfolio Selection'!B256</f>
        <v>-4.0558750028573129E-3</v>
      </c>
      <c r="D259" s="25">
        <f t="shared" si="130"/>
        <v>4.535069781242641E-3</v>
      </c>
      <c r="E259" s="26">
        <f t="shared" si="106"/>
        <v>6.7342926735052447E-2</v>
      </c>
      <c r="F259" s="19">
        <f t="shared" si="107"/>
        <v>-7386888.4039027058</v>
      </c>
      <c r="H259">
        <f>Data!E256</f>
        <v>-4.3644995026943918E-2</v>
      </c>
      <c r="I259" s="19">
        <f t="shared" si="131"/>
        <v>3.5241222640230397E-3</v>
      </c>
      <c r="J259" s="19">
        <f t="shared" si="108"/>
        <v>5.9364318104590738E-2</v>
      </c>
      <c r="K259" s="19">
        <f t="shared" si="109"/>
        <v>372298.84534848417</v>
      </c>
      <c r="M259" s="19">
        <f>Data!G256</f>
        <v>-2.0198551387994625E-2</v>
      </c>
      <c r="N259" s="19">
        <f t="shared" si="132"/>
        <v>3.0258508293217034E-3</v>
      </c>
      <c r="O259" s="19">
        <f t="shared" si="110"/>
        <v>5.5007734268207258E-2</v>
      </c>
      <c r="P259" s="21">
        <f t="shared" si="111"/>
        <v>-664897.47935971525</v>
      </c>
      <c r="R259" s="19">
        <f>Data!I256</f>
        <v>-1.1881799148801254E-2</v>
      </c>
      <c r="S259" s="19">
        <f t="shared" si="133"/>
        <v>5.5442394059055499E-3</v>
      </c>
      <c r="T259" s="19">
        <f t="shared" si="112"/>
        <v>7.4459649515059831E-2</v>
      </c>
      <c r="U259" s="21">
        <f t="shared" si="113"/>
        <v>3635254.521397504</v>
      </c>
      <c r="W259" s="19">
        <f>Data!K256</f>
        <v>-9.7605767793162278E-3</v>
      </c>
      <c r="X259" s="19">
        <f t="shared" si="134"/>
        <v>3.8142679454518176E-3</v>
      </c>
      <c r="Y259" s="19">
        <f t="shared" si="114"/>
        <v>6.17597599206135E-2</v>
      </c>
      <c r="Z259" s="21">
        <f t="shared" si="115"/>
        <v>-976913.28626595577</v>
      </c>
      <c r="AB259" s="19">
        <f>Data!M256</f>
        <v>-2.5386651440063406E-2</v>
      </c>
      <c r="AC259" s="20">
        <f t="shared" si="135"/>
        <v>4.2286824337138306E-3</v>
      </c>
      <c r="AD259" s="20">
        <f t="shared" si="116"/>
        <v>6.5028320243674068E-2</v>
      </c>
      <c r="AE259" s="21">
        <f t="shared" si="117"/>
        <v>2303448.852956526</v>
      </c>
      <c r="AG259" s="19">
        <f>Data!O256</f>
        <v>-4.1882260390943719E-2</v>
      </c>
      <c r="AH259" s="19">
        <f t="shared" si="136"/>
        <v>3.4539340688961046E-3</v>
      </c>
      <c r="AI259" s="19">
        <f t="shared" si="118"/>
        <v>5.8770180099231489E-2</v>
      </c>
      <c r="AJ259" s="21">
        <f t="shared" si="119"/>
        <v>250294.6082794352</v>
      </c>
      <c r="AL259" s="19">
        <f>Data!Q256</f>
        <v>-5.9366156230206059E-4</v>
      </c>
      <c r="AM259" s="19">
        <f t="shared" si="137"/>
        <v>3.4007834074281421E-3</v>
      </c>
      <c r="AN259" s="19">
        <f t="shared" si="120"/>
        <v>5.8316236224812572E-2</v>
      </c>
      <c r="AO259" s="21">
        <f t="shared" si="121"/>
        <v>910815.60434735497</v>
      </c>
      <c r="AQ259" s="19">
        <f>Data!S256</f>
        <v>-1.3084206732842147E-2</v>
      </c>
      <c r="AR259" s="20">
        <f t="shared" si="138"/>
        <v>4.2693885723009391E-3</v>
      </c>
      <c r="AS259" s="20">
        <f t="shared" si="122"/>
        <v>6.5340558402120649E-2</v>
      </c>
      <c r="AT259" s="21">
        <f t="shared" si="123"/>
        <v>1697120.4518092382</v>
      </c>
      <c r="AV259" s="19">
        <f>Data!U256</f>
        <v>-1.457164615478335E-2</v>
      </c>
      <c r="AW259" s="19">
        <f t="shared" si="139"/>
        <v>5.767813259152388E-3</v>
      </c>
      <c r="AX259" s="19">
        <f t="shared" si="124"/>
        <v>7.5946120764344427E-2</v>
      </c>
      <c r="AY259" s="21">
        <f t="shared" si="125"/>
        <v>-4076372.9338893821</v>
      </c>
      <c r="BA259" s="19">
        <f>Data!W256</f>
        <v>-1.9104123142177205E-2</v>
      </c>
      <c r="BB259" s="19">
        <f t="shared" si="140"/>
        <v>3.4140696305362626E-3</v>
      </c>
      <c r="BC259" s="19">
        <f t="shared" si="126"/>
        <v>5.8430040480357895E-2</v>
      </c>
      <c r="BD259" s="21">
        <f t="shared" si="127"/>
        <v>8858046.037891252</v>
      </c>
      <c r="BF259" s="21">
        <f t="shared" si="128"/>
        <v>4922206.8186120354</v>
      </c>
      <c r="BH259" s="21">
        <f t="shared" si="129"/>
        <v>77793.181387964636</v>
      </c>
    </row>
    <row r="260" spans="2:60" x14ac:dyDescent="0.2">
      <c r="B260" s="20">
        <v>256</v>
      </c>
      <c r="C260" s="24">
        <f>'Portfolio Selection'!B257</f>
        <v>7.6440636857460456E-2</v>
      </c>
      <c r="D260" s="25">
        <f t="shared" si="130"/>
        <v>4.2639526016904107E-3</v>
      </c>
      <c r="E260" s="26">
        <f t="shared" si="106"/>
        <v>6.5298947937087098E-2</v>
      </c>
      <c r="F260" s="19">
        <f t="shared" si="107"/>
        <v>-7772067.998724224</v>
      </c>
      <c r="H260">
        <f>Data!E257</f>
        <v>0.10953119716962537</v>
      </c>
      <c r="I260" s="19">
        <f t="shared" si="131"/>
        <v>3.4269680636357749E-3</v>
      </c>
      <c r="J260" s="19">
        <f t="shared" si="108"/>
        <v>5.8540311441226338E-2</v>
      </c>
      <c r="K260" s="19">
        <f t="shared" si="109"/>
        <v>400887.91589375475</v>
      </c>
      <c r="M260" s="19">
        <f>Data!G257</f>
        <v>8.6010527085089675E-2</v>
      </c>
      <c r="N260" s="19">
        <f t="shared" si="132"/>
        <v>2.8687786682528088E-3</v>
      </c>
      <c r="O260" s="19">
        <f t="shared" si="110"/>
        <v>5.3560980837292445E-2</v>
      </c>
      <c r="P260" s="21">
        <f t="shared" si="111"/>
        <v>-691774.53170264605</v>
      </c>
      <c r="R260" s="19">
        <f>Data!I257</f>
        <v>7.4741947725890587E-2</v>
      </c>
      <c r="S260" s="19">
        <f t="shared" si="133"/>
        <v>5.2200556706119639E-3</v>
      </c>
      <c r="T260" s="19">
        <f t="shared" si="112"/>
        <v>7.2249952737783604E-2</v>
      </c>
      <c r="U260" s="21">
        <f t="shared" si="113"/>
        <v>3789543.1485177092</v>
      </c>
      <c r="W260" s="19">
        <f>Data!K257</f>
        <v>6.0965613688810427E-2</v>
      </c>
      <c r="X260" s="19">
        <f t="shared" si="134"/>
        <v>3.591128000268604E-3</v>
      </c>
      <c r="Y260" s="19">
        <f t="shared" si="114"/>
        <v>5.9926021061543905E-2</v>
      </c>
      <c r="Z260" s="21">
        <f t="shared" si="115"/>
        <v>-1034855.1150857131</v>
      </c>
      <c r="AB260" s="19">
        <f>Data!M257</f>
        <v>9.8726998719266823E-2</v>
      </c>
      <c r="AC260" s="20">
        <f t="shared" si="135"/>
        <v>4.013630411971357E-3</v>
      </c>
      <c r="AD260" s="20">
        <f t="shared" si="116"/>
        <v>6.3353219428623805E-2</v>
      </c>
      <c r="AE260" s="21">
        <f t="shared" si="117"/>
        <v>2452029.7105495948</v>
      </c>
      <c r="AG260" s="19">
        <f>Data!O257</f>
        <v>8.4055899004907508E-2</v>
      </c>
      <c r="AH260" s="19">
        <f t="shared" si="136"/>
        <v>3.3519454488896271E-3</v>
      </c>
      <c r="AI260" s="19">
        <f t="shared" si="118"/>
        <v>5.7895988193394081E-2</v>
      </c>
      <c r="AJ260" s="21">
        <f t="shared" si="119"/>
        <v>260478.47934868242</v>
      </c>
      <c r="AL260" s="19">
        <f>Data!Q257</f>
        <v>9.0222770365155247E-2</v>
      </c>
      <c r="AM260" s="19">
        <f t="shared" si="137"/>
        <v>3.1967575490254867E-3</v>
      </c>
      <c r="AN260" s="19">
        <f t="shared" si="120"/>
        <v>5.653987574292578E-2</v>
      </c>
      <c r="AO260" s="21">
        <f t="shared" si="121"/>
        <v>960860.5312500078</v>
      </c>
      <c r="AQ260" s="19">
        <f>Data!S257</f>
        <v>0.10142503526847538</v>
      </c>
      <c r="AR260" s="20">
        <f t="shared" si="138"/>
        <v>4.0234970459125472E-3</v>
      </c>
      <c r="AS260" s="20">
        <f t="shared" si="122"/>
        <v>6.3431041658737933E-2</v>
      </c>
      <c r="AT260" s="21">
        <f t="shared" si="123"/>
        <v>1765996.4502399727</v>
      </c>
      <c r="AV260" s="19">
        <f>Data!U257</f>
        <v>0.14428686037956262</v>
      </c>
      <c r="AW260" s="19">
        <f t="shared" si="139"/>
        <v>5.4344844359028571E-3</v>
      </c>
      <c r="AX260" s="19">
        <f t="shared" si="124"/>
        <v>7.3718955743437231E-2</v>
      </c>
      <c r="AY260" s="21">
        <f t="shared" si="125"/>
        <v>-4372531.2906776397</v>
      </c>
      <c r="BA260" s="19">
        <f>Data!W257</f>
        <v>9.7127175887692249E-2</v>
      </c>
      <c r="BB260" s="19">
        <f t="shared" si="140"/>
        <v>3.2311235039659747E-3</v>
      </c>
      <c r="BC260" s="19">
        <f t="shared" si="126"/>
        <v>5.6842972335777578E-2</v>
      </c>
      <c r="BD260" s="21">
        <f t="shared" si="127"/>
        <v>9269517.0480636265</v>
      </c>
      <c r="BF260" s="21">
        <f t="shared" si="128"/>
        <v>5028084.3476731256</v>
      </c>
      <c r="BH260" s="21">
        <f t="shared" si="129"/>
        <v>-28084.347673125565</v>
      </c>
    </row>
    <row r="261" spans="2:60" x14ac:dyDescent="0.2">
      <c r="B261" s="20">
        <v>257</v>
      </c>
      <c r="C261" s="24">
        <f>'Portfolio Selection'!B258</f>
        <v>-5.1325625155368686E-4</v>
      </c>
      <c r="D261" s="25">
        <f t="shared" si="130"/>
        <v>4.3587057033794346E-3</v>
      </c>
      <c r="E261" s="26">
        <f t="shared" si="106"/>
        <v>6.6020494570848492E-2</v>
      </c>
      <c r="F261" s="19">
        <f t="shared" si="107"/>
        <v>-7403302.8912311746</v>
      </c>
      <c r="H261">
        <f>Data!E258</f>
        <v>8.4141601003264984E-4</v>
      </c>
      <c r="I261" s="19">
        <f t="shared" si="131"/>
        <v>3.9411749690223099E-3</v>
      </c>
      <c r="J261" s="19">
        <f t="shared" si="108"/>
        <v>6.2778778014726519E-2</v>
      </c>
      <c r="K261" s="19">
        <f t="shared" si="109"/>
        <v>380510.67133214913</v>
      </c>
      <c r="M261" s="19">
        <f>Data!G258</f>
        <v>-2.5091939238851564E-2</v>
      </c>
      <c r="N261" s="19">
        <f t="shared" si="132"/>
        <v>3.1405205943249373E-3</v>
      </c>
      <c r="O261" s="19">
        <f t="shared" si="110"/>
        <v>5.6040347914024742E-2</v>
      </c>
      <c r="P261" s="21">
        <f t="shared" si="111"/>
        <v>-663800.17299344181</v>
      </c>
      <c r="R261" s="19">
        <f>Data!I258</f>
        <v>3.2827143866812586E-3</v>
      </c>
      <c r="S261" s="19">
        <f t="shared" si="133"/>
        <v>5.2420338553668322E-3</v>
      </c>
      <c r="T261" s="19">
        <f t="shared" si="112"/>
        <v>7.2401891241643909E-2</v>
      </c>
      <c r="U261" s="21">
        <f t="shared" si="113"/>
        <v>3661732.037952777</v>
      </c>
      <c r="W261" s="19">
        <f>Data!K258</f>
        <v>1.2574442961769548E-3</v>
      </c>
      <c r="X261" s="19">
        <f t="shared" si="134"/>
        <v>3.5986686833996842E-3</v>
      </c>
      <c r="Y261" s="19">
        <f t="shared" si="114"/>
        <v>5.9988904669110971E-2</v>
      </c>
      <c r="Z261" s="21">
        <f t="shared" si="115"/>
        <v>-985737.36251353531</v>
      </c>
      <c r="AB261" s="19">
        <f>Data!M258</f>
        <v>-8.3542991528647893E-3</v>
      </c>
      <c r="AC261" s="20">
        <f t="shared" si="135"/>
        <v>4.3576338038199226E-3</v>
      </c>
      <c r="AD261" s="20">
        <f t="shared" si="116"/>
        <v>6.6012376141295834E-2</v>
      </c>
      <c r="AE261" s="21">
        <f t="shared" si="117"/>
        <v>2323564.888075945</v>
      </c>
      <c r="AG261" s="19">
        <f>Data!O258</f>
        <v>2.4778627471377827E-2</v>
      </c>
      <c r="AH261" s="19">
        <f t="shared" si="136"/>
        <v>3.5747523714076421E-3</v>
      </c>
      <c r="AI261" s="19">
        <f t="shared" si="118"/>
        <v>5.9789232905328719E-2</v>
      </c>
      <c r="AJ261" s="21">
        <f t="shared" si="119"/>
        <v>255597.48541707019</v>
      </c>
      <c r="AL261" s="19">
        <f>Data!Q258</f>
        <v>1.6263912391346375E-3</v>
      </c>
      <c r="AM261" s="19">
        <f t="shared" si="137"/>
        <v>3.4933609936257698E-3</v>
      </c>
      <c r="AN261" s="19">
        <f t="shared" si="120"/>
        <v>5.9104661352771239E-2</v>
      </c>
      <c r="AO261" s="21">
        <f t="shared" si="121"/>
        <v>911990.35531542974</v>
      </c>
      <c r="AQ261" s="19">
        <f>Data!S258</f>
        <v>4.6862036061012975E-3</v>
      </c>
      <c r="AR261" s="20">
        <f t="shared" si="138"/>
        <v>4.3993094899104834E-3</v>
      </c>
      <c r="AS261" s="20">
        <f t="shared" si="122"/>
        <v>6.632729068724641E-2</v>
      </c>
      <c r="AT261" s="21">
        <f t="shared" si="123"/>
        <v>1707490.7042476288</v>
      </c>
      <c r="AV261" s="19">
        <f>Data!U258</f>
        <v>-8.6884984890611746E-3</v>
      </c>
      <c r="AW261" s="19">
        <f t="shared" si="139"/>
        <v>6.3575372544401702E-3</v>
      </c>
      <c r="AX261" s="19">
        <f t="shared" si="124"/>
        <v>7.9734166167585718E-2</v>
      </c>
      <c r="AY261" s="21">
        <f t="shared" si="125"/>
        <v>-4087796.8872694294</v>
      </c>
      <c r="BA261" s="19">
        <f>Data!W258</f>
        <v>-3.5719469728324534E-3</v>
      </c>
      <c r="BB261" s="19">
        <f t="shared" si="140"/>
        <v>3.6032773914831391E-3</v>
      </c>
      <c r="BC261" s="19">
        <f t="shared" si="126"/>
        <v>6.0027305382493547E-2</v>
      </c>
      <c r="BD261" s="21">
        <f t="shared" si="127"/>
        <v>8912106.7462172359</v>
      </c>
      <c r="BF261" s="21">
        <f t="shared" si="128"/>
        <v>5012355.5745506538</v>
      </c>
      <c r="BH261" s="21">
        <f t="shared" si="129"/>
        <v>-12355.574550653808</v>
      </c>
    </row>
    <row r="262" spans="2:60" x14ac:dyDescent="0.2">
      <c r="B262" s="20">
        <v>258</v>
      </c>
      <c r="C262" s="24">
        <f>'Portfolio Selection'!B259</f>
        <v>9.8823796941887709E-3</v>
      </c>
      <c r="D262" s="25">
        <f t="shared" si="130"/>
        <v>4.0971991670954539E-3</v>
      </c>
      <c r="E262" s="26">
        <f t="shared" ref="E262:E325" si="141">D262^0.5</f>
        <v>6.4009367807340928E-2</v>
      </c>
      <c r="F262" s="19">
        <f t="shared" ref="F262:F325" si="142">$C$2*(1+C262*$E$1513/E262)</f>
        <v>-7454049.9560535029</v>
      </c>
      <c r="H262">
        <f>Data!E259</f>
        <v>2.5533291894899696E-2</v>
      </c>
      <c r="I262" s="19">
        <f t="shared" si="131"/>
        <v>3.7047469497350875E-3</v>
      </c>
      <c r="J262" s="19">
        <f t="shared" ref="J262:J325" si="143">I262^0.5</f>
        <v>6.0866632482297615E-2</v>
      </c>
      <c r="K262" s="19">
        <f t="shared" ref="K262:K325" si="144">$H$2*(1+H262*$J$1513/J262)</f>
        <v>384965.28642792761</v>
      </c>
      <c r="M262" s="19">
        <f>Data!G259</f>
        <v>3.6135735447528343E-2</v>
      </c>
      <c r="N262" s="19">
        <f t="shared" si="132"/>
        <v>2.9898656835514142E-3</v>
      </c>
      <c r="O262" s="19">
        <f t="shared" ref="O262:O325" si="145">N262^0.5</f>
        <v>5.4679664259680801E-2</v>
      </c>
      <c r="P262" s="21">
        <f t="shared" ref="P262:P325" si="146">$M$2*(1+M262*$O$1513/O262)</f>
        <v>-678901.84712206607</v>
      </c>
      <c r="R262" s="19">
        <f>Data!I259</f>
        <v>3.0447441053742978E-2</v>
      </c>
      <c r="S262" s="19">
        <f t="shared" si="133"/>
        <v>4.9281583968694932E-3</v>
      </c>
      <c r="T262" s="19">
        <f t="shared" ref="T262:T325" si="147">S262^0.5</f>
        <v>7.0200843277481315E-2</v>
      </c>
      <c r="U262" s="21">
        <f t="shared" ref="U262:U325" si="148">$R$2*(1+R262*$T$1513/T262)</f>
        <v>3711915.6047862768</v>
      </c>
      <c r="W262" s="19">
        <f>Data!K259</f>
        <v>3.5799036019508679E-2</v>
      </c>
      <c r="X262" s="19">
        <f t="shared" si="134"/>
        <v>3.3828434323651822E-3</v>
      </c>
      <c r="Y262" s="19">
        <f t="shared" ref="Y262:Y325" si="149">X262^0.5</f>
        <v>5.8162216535867874E-2</v>
      </c>
      <c r="Z262" s="21">
        <f t="shared" ref="Z262:Z325" si="150">$W$2*(1+W262*$Y$1513/Y262)</f>
        <v>-1015045.8318149856</v>
      </c>
      <c r="AB262" s="19">
        <f>Data!M259</f>
        <v>-1.0965956723957579E-2</v>
      </c>
      <c r="AC262" s="20">
        <f t="shared" si="135"/>
        <v>4.1003634344508599E-3</v>
      </c>
      <c r="AD262" s="20">
        <f t="shared" ref="AD262:AD325" si="151">AC262^0.5</f>
        <v>6.403408025771011E-2</v>
      </c>
      <c r="AE262" s="21">
        <f t="shared" ref="AE262:AE325" si="152">$AB$2*(1+AB262*$AD$1513/AD262)</f>
        <v>2320157.1327354149</v>
      </c>
      <c r="AG262" s="19">
        <f>Data!O259</f>
        <v>8.215703669000575E-3</v>
      </c>
      <c r="AH262" s="19">
        <f t="shared" si="136"/>
        <v>3.3971060518851025E-3</v>
      </c>
      <c r="AI262" s="19">
        <f t="shared" ref="AI262:AI325" si="153">AH262^0.5</f>
        <v>5.8284698265368952E-2</v>
      </c>
      <c r="AJ262" s="21">
        <f t="shared" ref="AJ262:AJ325" si="154">$AG$2*(1+AG262*$AI$1513/AI262)</f>
        <v>254310.79224873369</v>
      </c>
      <c r="AL262" s="19">
        <f>Data!Q259</f>
        <v>4.0345188337063666E-2</v>
      </c>
      <c r="AM262" s="19">
        <f t="shared" si="137"/>
        <v>3.2839180429159874E-3</v>
      </c>
      <c r="AN262" s="19">
        <f t="shared" ref="AN262:AN325" si="155">AM262^0.5</f>
        <v>5.7305480042627574E-2</v>
      </c>
      <c r="AO262" s="21">
        <f t="shared" ref="AO262:AO325" si="156">$AL$2*(1+AL262*$AN$1513/AN262)</f>
        <v>933072.6375404381</v>
      </c>
      <c r="AQ262" s="19">
        <f>Data!S259</f>
        <v>5.2124173346910191E-2</v>
      </c>
      <c r="AR262" s="20">
        <f t="shared" si="138"/>
        <v>4.1366685507701244E-3</v>
      </c>
      <c r="AS262" s="20">
        <f t="shared" ref="AS262:AS325" si="157">AR262^0.5</f>
        <v>6.4316938288215525E-2</v>
      </c>
      <c r="AT262" s="21">
        <f t="shared" ref="AT262:AT325" si="158">$AQ$2*(1+AQ262*$AS$1513/AS262)</f>
        <v>1735809.9046281779</v>
      </c>
      <c r="AV262" s="19">
        <f>Data!U259</f>
        <v>8.0902239724024647E-2</v>
      </c>
      <c r="AW262" s="19">
        <f t="shared" si="139"/>
        <v>5.9806144195334249E-3</v>
      </c>
      <c r="AX262" s="19">
        <f t="shared" ref="AX262:AX325" si="159">AW262^0.5</f>
        <v>7.7334432302393119E-2</v>
      </c>
      <c r="AY262" s="21">
        <f t="shared" ref="AY262:AY325" si="160">$AV$2*(1+AV262*$AX$1513/AX262)</f>
        <v>-4246974.9631034546</v>
      </c>
      <c r="BA262" s="19">
        <f>Data!W259</f>
        <v>3.2909719299247096E-2</v>
      </c>
      <c r="BB262" s="19">
        <f t="shared" si="140"/>
        <v>3.3878462763047542E-3</v>
      </c>
      <c r="BC262" s="19">
        <f t="shared" ref="BC262:BC325" si="161">BB262^0.5</f>
        <v>5.8205208326272267E-2</v>
      </c>
      <c r="BD262" s="21">
        <f t="shared" ref="BD262:BD325" si="162">$BA$2*(1+BA262*$BC$1513/BC262)</f>
        <v>9038422.1450302675</v>
      </c>
      <c r="BF262" s="21">
        <f t="shared" ref="BF262:BF325" si="163">SUM(F262,K262,P262,U262,Z262,AE262,AJ262,AO262,AT262,AY262,BD262)</f>
        <v>4983680.9053032277</v>
      </c>
      <c r="BH262" s="21">
        <f t="shared" ref="BH262:BH325" si="164">5000000-BF262</f>
        <v>16319.094696772285</v>
      </c>
    </row>
    <row r="263" spans="2:60" x14ac:dyDescent="0.2">
      <c r="B263" s="20">
        <v>259</v>
      </c>
      <c r="C263" s="24">
        <f>'Portfolio Selection'!B260</f>
        <v>-3.1693943938217936E-2</v>
      </c>
      <c r="D263" s="25">
        <f t="shared" ref="D263:D326" si="165">$A$5*D262+(1-$A$5)*C262^2</f>
        <v>3.8572269027749334E-3</v>
      </c>
      <c r="E263" s="26">
        <f t="shared" si="141"/>
        <v>6.2106576968747308E-2</v>
      </c>
      <c r="F263" s="19">
        <f t="shared" si="142"/>
        <v>-7246039.092435048</v>
      </c>
      <c r="H263">
        <f>Data!E260</f>
        <v>-8.4388653328964745E-3</v>
      </c>
      <c r="I263" s="19">
        <f t="shared" ref="I263:I326" si="166">$A$5*I262+(1-$A$5)*H262^2</f>
        <v>3.5215790724503911E-3</v>
      </c>
      <c r="J263" s="19">
        <f t="shared" si="143"/>
        <v>5.9342894035009711E-2</v>
      </c>
      <c r="K263" s="19">
        <f t="shared" si="144"/>
        <v>378803.73690273328</v>
      </c>
      <c r="M263" s="19">
        <f>Data!G260</f>
        <v>-2.2767861459030252E-2</v>
      </c>
      <c r="N263" s="19">
        <f t="shared" ref="N263:N326" si="167">$A$5*N262+(1-$A$5)*M262^2</f>
        <v>2.8888212251183547E-3</v>
      </c>
      <c r="O263" s="19">
        <f t="shared" si="145"/>
        <v>5.3747755535634739E-2</v>
      </c>
      <c r="P263" s="21">
        <f t="shared" si="146"/>
        <v>-664129.03846662433</v>
      </c>
      <c r="R263" s="19">
        <f>Data!I260</f>
        <v>-2.6388883759221823E-2</v>
      </c>
      <c r="S263" s="19">
        <f t="shared" ref="S263:S326" si="168">$A$5*S262+(1-$A$5)*R262^2</f>
        <v>4.6880916930605926E-3</v>
      </c>
      <c r="T263" s="19">
        <f t="shared" si="147"/>
        <v>6.8469640666945178E-2</v>
      </c>
      <c r="U263" s="21">
        <f t="shared" si="148"/>
        <v>3606073.5487901401</v>
      </c>
      <c r="W263" s="19">
        <f>Data!K260</f>
        <v>-1.8768542476513654E-2</v>
      </c>
      <c r="X263" s="19">
        <f t="shared" ref="X263:X326" si="169">$A$5*X262+(1-$A$5)*W262^2</f>
        <v>3.2567670852188361E-3</v>
      </c>
      <c r="Y263" s="19">
        <f t="shared" si="149"/>
        <v>5.7068091655660222E-2</v>
      </c>
      <c r="Z263" s="21">
        <f t="shared" si="150"/>
        <v>-968491.64014038828</v>
      </c>
      <c r="AB263" s="19">
        <f>Data!M260</f>
        <v>4.8830565186723518E-2</v>
      </c>
      <c r="AC263" s="20">
        <f t="shared" ref="AC263:AC326" si="170">$A$5*AC262+(1-$A$5)*AB262^2</f>
        <v>3.8615567607961105E-3</v>
      </c>
      <c r="AD263" s="20">
        <f t="shared" si="151"/>
        <v>6.2141425480882806E-2</v>
      </c>
      <c r="AE263" s="21">
        <f t="shared" si="152"/>
        <v>2393126.5017246408</v>
      </c>
      <c r="AG263" s="19">
        <f>Data!O260</f>
        <v>-2.4154124530482698E-2</v>
      </c>
      <c r="AH263" s="19">
        <f t="shared" ref="AH263:AH326" si="171">$A$5*AH262+(1-$A$5)*AG262^2</f>
        <v>3.1973295559786061E-3</v>
      </c>
      <c r="AI263" s="19">
        <f t="shared" si="153"/>
        <v>5.6544933955029131E-2</v>
      </c>
      <c r="AJ263" s="21">
        <f t="shared" si="154"/>
        <v>251637.77561366872</v>
      </c>
      <c r="AL263" s="19">
        <f>Data!Q260</f>
        <v>-1.7848251550141365E-2</v>
      </c>
      <c r="AM263" s="19">
        <f t="shared" ref="AM263:AM326" si="172">$A$5*AM262+(1-$A$5)*AL262^2</f>
        <v>3.1845470136582163E-3</v>
      </c>
      <c r="AN263" s="19">
        <f t="shared" si="155"/>
        <v>5.6431790806762604E-2</v>
      </c>
      <c r="AO263" s="21">
        <f t="shared" si="156"/>
        <v>901276.65915993461</v>
      </c>
      <c r="AQ263" s="19">
        <f>Data!S260</f>
        <v>-2.6076702249433401E-2</v>
      </c>
      <c r="AR263" s="20">
        <f t="shared" ref="AR263:AR326" si="173">$A$5*AR262+(1-$A$5)*AQ262^2</f>
        <v>4.0514842045498416E-3</v>
      </c>
      <c r="AS263" s="20">
        <f t="shared" si="157"/>
        <v>6.3651270250874345E-2</v>
      </c>
      <c r="AT263" s="21">
        <f t="shared" si="158"/>
        <v>1689103.1176144124</v>
      </c>
      <c r="AV263" s="19">
        <f>Data!U260</f>
        <v>-1.3547035460513354E-2</v>
      </c>
      <c r="AW263" s="19">
        <f t="shared" ref="AW263:AW326" si="174">$A$5*AW262+(1-$A$5)*AV262^2</f>
        <v>6.0144878979032325E-3</v>
      </c>
      <c r="AX263" s="19">
        <f t="shared" si="159"/>
        <v>7.7553129517146061E-2</v>
      </c>
      <c r="AY263" s="21">
        <f t="shared" si="160"/>
        <v>-4078741.444118252</v>
      </c>
      <c r="BA263" s="19">
        <f>Data!W260</f>
        <v>-2.1865011809619968E-2</v>
      </c>
      <c r="BB263" s="19">
        <f t="shared" ref="BB263:BB326" si="175">$A$5*BB262+(1-$A$5)*BA262^2</f>
        <v>3.2495584771877833E-3</v>
      </c>
      <c r="BC263" s="19">
        <f t="shared" si="161"/>
        <v>5.7004898712196508E-2</v>
      </c>
      <c r="BD263" s="21">
        <f t="shared" si="162"/>
        <v>8846604.0203819517</v>
      </c>
      <c r="BF263" s="21">
        <f t="shared" si="163"/>
        <v>5109224.14502717</v>
      </c>
      <c r="BH263" s="21">
        <f t="shared" si="164"/>
        <v>-109224.14502716996</v>
      </c>
    </row>
    <row r="264" spans="2:60" x14ac:dyDescent="0.2">
      <c r="B264" s="20">
        <v>260</v>
      </c>
      <c r="C264" s="24">
        <f>'Portfolio Selection'!B261</f>
        <v>2.6935316508362363E-2</v>
      </c>
      <c r="D264" s="25">
        <f t="shared" si="165"/>
        <v>3.6860636535499714E-3</v>
      </c>
      <c r="E264" s="26">
        <f t="shared" si="141"/>
        <v>6.0712961166047331E-2</v>
      </c>
      <c r="F264" s="19">
        <f t="shared" si="142"/>
        <v>-7544570.332895346</v>
      </c>
      <c r="H264">
        <f>Data!E261</f>
        <v>5.1561915332819785E-2</v>
      </c>
      <c r="I264" s="19">
        <f t="shared" si="166"/>
        <v>3.3145571949897731E-3</v>
      </c>
      <c r="J264" s="19">
        <f t="shared" si="143"/>
        <v>5.7572191160227465E-2</v>
      </c>
      <c r="K264" s="19">
        <f t="shared" si="144"/>
        <v>390187.93811265408</v>
      </c>
      <c r="M264" s="19">
        <f>Data!G261</f>
        <v>-1.8560712497933652E-4</v>
      </c>
      <c r="N264" s="19">
        <f t="shared" si="167"/>
        <v>2.7465944825363093E-3</v>
      </c>
      <c r="O264" s="19">
        <f t="shared" si="145"/>
        <v>5.2407962014719763E-2</v>
      </c>
      <c r="P264" s="21">
        <f t="shared" si="146"/>
        <v>-669851.22400604934</v>
      </c>
      <c r="R264" s="19">
        <f>Data!I261</f>
        <v>2.1859134209997612E-2</v>
      </c>
      <c r="S264" s="19">
        <f t="shared" si="168"/>
        <v>4.4485885826404201E-3</v>
      </c>
      <c r="T264" s="19">
        <f t="shared" si="147"/>
        <v>6.6697740461281144E-2</v>
      </c>
      <c r="U264" s="21">
        <f t="shared" si="148"/>
        <v>3698221.0029636328</v>
      </c>
      <c r="W264" s="19">
        <f>Data!K261</f>
        <v>9.4282233951635229E-3</v>
      </c>
      <c r="X264" s="19">
        <f t="shared" si="169"/>
        <v>3.0824965513072677E-3</v>
      </c>
      <c r="Y264" s="19">
        <f t="shared" si="149"/>
        <v>5.5520235511993893E-2</v>
      </c>
      <c r="Z264" s="21">
        <f t="shared" si="150"/>
        <v>-993075.2854175301</v>
      </c>
      <c r="AB264" s="19">
        <f>Data!M261</f>
        <v>-1.8753138110590657E-2</v>
      </c>
      <c r="AC264" s="20">
        <f t="shared" si="170"/>
        <v>3.7729288009356351E-3</v>
      </c>
      <c r="AD264" s="20">
        <f t="shared" si="151"/>
        <v>6.1424171145695039E-2</v>
      </c>
      <c r="AE264" s="21">
        <f t="shared" si="152"/>
        <v>2309936.3321865858</v>
      </c>
      <c r="AG264" s="19">
        <f>Data!O261</f>
        <v>2.374511245938745E-2</v>
      </c>
      <c r="AH264" s="19">
        <f t="shared" si="171"/>
        <v>3.0404950865299337E-3</v>
      </c>
      <c r="AI264" s="19">
        <f t="shared" si="153"/>
        <v>5.5140684494572004E-2</v>
      </c>
      <c r="AJ264" s="21">
        <f t="shared" si="154"/>
        <v>255673.68197395073</v>
      </c>
      <c r="AL264" s="19">
        <f>Data!Q261</f>
        <v>1.5243444770980047E-2</v>
      </c>
      <c r="AM264" s="19">
        <f t="shared" si="172"/>
        <v>3.0125877978425504E-3</v>
      </c>
      <c r="AN264" s="19">
        <f t="shared" si="155"/>
        <v>5.488704581085186E-2</v>
      </c>
      <c r="AO264" s="21">
        <f t="shared" si="156"/>
        <v>919787.50748075626</v>
      </c>
      <c r="AQ264" s="19">
        <f>Data!S261</f>
        <v>8.8684376184981362E-3</v>
      </c>
      <c r="AR264" s="20">
        <f t="shared" si="173"/>
        <v>3.8491948162891871E-3</v>
      </c>
      <c r="AS264" s="20">
        <f t="shared" si="157"/>
        <v>6.2041879535433053E-2</v>
      </c>
      <c r="AT264" s="21">
        <f t="shared" si="158"/>
        <v>1710258.030211336</v>
      </c>
      <c r="AV264" s="19">
        <f>Data!U261</f>
        <v>1.4049887188953107E-2</v>
      </c>
      <c r="AW264" s="19">
        <f t="shared" si="174"/>
        <v>5.6646299542151427E-3</v>
      </c>
      <c r="AX264" s="19">
        <f t="shared" si="159"/>
        <v>7.5263735983640501E-2</v>
      </c>
      <c r="AY264" s="21">
        <f t="shared" si="160"/>
        <v>-4128537.8367485325</v>
      </c>
      <c r="BA264" s="19">
        <f>Data!W261</f>
        <v>1.1242405136826117E-2</v>
      </c>
      <c r="BB264" s="19">
        <f t="shared" si="175"/>
        <v>3.0832696930426055E-3</v>
      </c>
      <c r="BC264" s="19">
        <f t="shared" si="161"/>
        <v>5.5527197777689136E-2</v>
      </c>
      <c r="BD264" s="21">
        <f t="shared" si="162"/>
        <v>8965059.8020040784</v>
      </c>
      <c r="BF264" s="21">
        <f t="shared" si="163"/>
        <v>4913089.615865536</v>
      </c>
      <c r="BH264" s="21">
        <f t="shared" si="164"/>
        <v>86910.384134463966</v>
      </c>
    </row>
    <row r="265" spans="2:60" x14ac:dyDescent="0.2">
      <c r="B265" s="20">
        <v>261</v>
      </c>
      <c r="C265" s="24">
        <f>'Portfolio Selection'!B262</f>
        <v>3.2844795802895822E-2</v>
      </c>
      <c r="D265" s="25">
        <f t="shared" si="165"/>
        <v>3.5084305108613123E-3</v>
      </c>
      <c r="E265" s="26">
        <f t="shared" si="141"/>
        <v>5.9232005798059144E-2</v>
      </c>
      <c r="F265" s="19">
        <f t="shared" si="142"/>
        <v>-7579262.7800749736</v>
      </c>
      <c r="H265">
        <f>Data!E262</f>
        <v>7.5411210317931382E-2</v>
      </c>
      <c r="I265" s="19">
        <f t="shared" si="166"/>
        <v>3.2752016300577193E-3</v>
      </c>
      <c r="J265" s="19">
        <f t="shared" si="143"/>
        <v>5.7229377334177933E-2</v>
      </c>
      <c r="K265" s="19">
        <f t="shared" si="144"/>
        <v>394818.1046059872</v>
      </c>
      <c r="M265" s="19">
        <f>Data!G262</f>
        <v>3.0008453317319769E-2</v>
      </c>
      <c r="N265" s="19">
        <f t="shared" si="167"/>
        <v>2.5818008805844213E-3</v>
      </c>
      <c r="O265" s="19">
        <f t="shared" si="145"/>
        <v>5.0811424705320171E-2</v>
      </c>
      <c r="P265" s="21">
        <f t="shared" si="146"/>
        <v>-677944.51303570124</v>
      </c>
      <c r="R265" s="19">
        <f>Data!I262</f>
        <v>2.9231584689900884E-2</v>
      </c>
      <c r="S265" s="19">
        <f t="shared" si="168"/>
        <v>4.2103425725866367E-3</v>
      </c>
      <c r="T265" s="19">
        <f t="shared" si="147"/>
        <v>6.48871526003926E-2</v>
      </c>
      <c r="U265" s="21">
        <f t="shared" si="148"/>
        <v>3714083.7696629385</v>
      </c>
      <c r="W265" s="19">
        <f>Data!K262</f>
        <v>4.0773185930017858E-2</v>
      </c>
      <c r="X265" s="19">
        <f t="shared" si="169"/>
        <v>2.9028802420121781E-3</v>
      </c>
      <c r="Y265" s="19">
        <f t="shared" si="149"/>
        <v>5.3878383810320243E-2</v>
      </c>
      <c r="Z265" s="21">
        <f t="shared" si="150"/>
        <v>-1022009.3695768012</v>
      </c>
      <c r="AB265" s="19">
        <f>Data!M262</f>
        <v>2.4391469200770285E-2</v>
      </c>
      <c r="AC265" s="20">
        <f t="shared" si="170"/>
        <v>3.5676538842191901E-3</v>
      </c>
      <c r="AD265" s="20">
        <f t="shared" si="151"/>
        <v>5.9729840818632605E-2</v>
      </c>
      <c r="AE265" s="21">
        <f t="shared" si="152"/>
        <v>2364349.3720811405</v>
      </c>
      <c r="AG265" s="19">
        <f>Data!O262</f>
        <v>5.6362207740925284E-2</v>
      </c>
      <c r="AH265" s="19">
        <f t="shared" si="171"/>
        <v>2.8918952032806751E-3</v>
      </c>
      <c r="AI265" s="19">
        <f t="shared" si="153"/>
        <v>5.3776344272186027E-2</v>
      </c>
      <c r="AJ265" s="21">
        <f t="shared" si="154"/>
        <v>258578.80766158627</v>
      </c>
      <c r="AL265" s="19">
        <f>Data!Q262</f>
        <v>5.2830925077408795E-2</v>
      </c>
      <c r="AM265" s="19">
        <f t="shared" si="172"/>
        <v>2.8457742864811523E-3</v>
      </c>
      <c r="AN265" s="19">
        <f t="shared" si="155"/>
        <v>5.3345799145585515E-2</v>
      </c>
      <c r="AO265" s="21">
        <f t="shared" si="156"/>
        <v>941994.90593602962</v>
      </c>
      <c r="AQ265" s="19">
        <f>Data!S262</f>
        <v>3.3058049787088421E-2</v>
      </c>
      <c r="AR265" s="20">
        <f t="shared" si="173"/>
        <v>3.6229620784594273E-3</v>
      </c>
      <c r="AS265" s="20">
        <f t="shared" si="157"/>
        <v>6.0191046497460293E-2</v>
      </c>
      <c r="AT265" s="21">
        <f t="shared" si="158"/>
        <v>1725810.6293606209</v>
      </c>
      <c r="AV265" s="19">
        <f>Data!U262</f>
        <v>2.9475901955032139E-2</v>
      </c>
      <c r="AW265" s="19">
        <f t="shared" si="174"/>
        <v>5.3365961167635718E-3</v>
      </c>
      <c r="AX265" s="19">
        <f t="shared" si="159"/>
        <v>7.3052009669574258E-2</v>
      </c>
      <c r="AY265" s="21">
        <f t="shared" si="160"/>
        <v>-4158416.080248951</v>
      </c>
      <c r="BA265" s="19">
        <f>Data!W262</f>
        <v>4.5093672770496897E-2</v>
      </c>
      <c r="BB265" s="19">
        <f t="shared" si="175"/>
        <v>2.9058570118556809E-3</v>
      </c>
      <c r="BC265" s="19">
        <f t="shared" si="161"/>
        <v>5.3906001631132697E-2</v>
      </c>
      <c r="BD265" s="21">
        <f t="shared" si="162"/>
        <v>9093223.4307954442</v>
      </c>
      <c r="BF265" s="21">
        <f t="shared" si="163"/>
        <v>5055226.2771673203</v>
      </c>
      <c r="BH265" s="21">
        <f t="shared" si="164"/>
        <v>-55226.277167320251</v>
      </c>
    </row>
    <row r="266" spans="2:60" x14ac:dyDescent="0.2">
      <c r="B266" s="20">
        <v>262</v>
      </c>
      <c r="C266" s="24">
        <f>'Portfolio Selection'!B263</f>
        <v>-2.9952866819980051E-2</v>
      </c>
      <c r="D266" s="25">
        <f t="shared" si="165"/>
        <v>3.3626515168896686E-3</v>
      </c>
      <c r="E266" s="26">
        <f t="shared" si="141"/>
        <v>5.7988373980390834E-2</v>
      </c>
      <c r="F266" s="19">
        <f t="shared" si="142"/>
        <v>-7244093.6074785357</v>
      </c>
      <c r="H266">
        <f>Data!E263</f>
        <v>1.0917281325998492E-3</v>
      </c>
      <c r="I266" s="19">
        <f t="shared" si="166"/>
        <v>3.4199005707511729E-3</v>
      </c>
      <c r="J266" s="19">
        <f t="shared" si="143"/>
        <v>5.8479915960534458E-2</v>
      </c>
      <c r="K266" s="19">
        <f t="shared" si="144"/>
        <v>380568.43157551676</v>
      </c>
      <c r="M266" s="19">
        <f>Data!G263</f>
        <v>-2.7133579665238043E-2</v>
      </c>
      <c r="N266" s="19">
        <f t="shared" si="167"/>
        <v>2.4809232639792216E-3</v>
      </c>
      <c r="O266" s="19">
        <f t="shared" si="145"/>
        <v>4.980886732278924E-2</v>
      </c>
      <c r="P266" s="21">
        <f t="shared" si="146"/>
        <v>-662478.7374439087</v>
      </c>
      <c r="R266" s="19">
        <f>Data!I263</f>
        <v>-3.8818909548259208E-2</v>
      </c>
      <c r="S266" s="19">
        <f t="shared" si="168"/>
        <v>4.0089911508404096E-3</v>
      </c>
      <c r="T266" s="19">
        <f t="shared" si="147"/>
        <v>6.3316594592890171E-2</v>
      </c>
      <c r="U266" s="21">
        <f t="shared" si="148"/>
        <v>3576654.0663845087</v>
      </c>
      <c r="W266" s="19">
        <f>Data!K263</f>
        <v>-1.4996370231125572E-2</v>
      </c>
      <c r="X266" s="19">
        <f t="shared" si="169"/>
        <v>2.8284545889444754E-3</v>
      </c>
      <c r="Y266" s="19">
        <f t="shared" si="149"/>
        <v>5.3183217173695646E-2</v>
      </c>
      <c r="Z266" s="21">
        <f t="shared" si="150"/>
        <v>-970803.8230624951</v>
      </c>
      <c r="AB266" s="19">
        <f>Data!M263</f>
        <v>-1.8646631995411195E-2</v>
      </c>
      <c r="AC266" s="20">
        <f t="shared" si="170"/>
        <v>3.3892912773523663E-3</v>
      </c>
      <c r="AD266" s="20">
        <f t="shared" si="151"/>
        <v>5.8217619990449339E-2</v>
      </c>
      <c r="AE266" s="21">
        <f t="shared" si="152"/>
        <v>2308793.7085694685</v>
      </c>
      <c r="AG266" s="19">
        <f>Data!O263</f>
        <v>-2.03212232450036E-2</v>
      </c>
      <c r="AH266" s="19">
        <f t="shared" si="171"/>
        <v>2.9089833987697078E-3</v>
      </c>
      <c r="AI266" s="19">
        <f t="shared" si="153"/>
        <v>5.3934992340499206E-2</v>
      </c>
      <c r="AJ266" s="21">
        <f t="shared" si="154"/>
        <v>251874.88013433522</v>
      </c>
      <c r="AL266" s="19">
        <f>Data!Q263</f>
        <v>-4.0904439708925398E-2</v>
      </c>
      <c r="AM266" s="19">
        <f t="shared" si="172"/>
        <v>2.8424942279643697E-3</v>
      </c>
      <c r="AN266" s="19">
        <f t="shared" si="155"/>
        <v>5.3315046918898698E-2</v>
      </c>
      <c r="AO266" s="21">
        <f t="shared" si="156"/>
        <v>887224.05241957807</v>
      </c>
      <c r="AQ266" s="19">
        <f>Data!S263</f>
        <v>-2.5262900566585721E-2</v>
      </c>
      <c r="AR266" s="20">
        <f t="shared" si="173"/>
        <v>3.4711544330953983E-3</v>
      </c>
      <c r="AS266" s="20">
        <f t="shared" si="157"/>
        <v>5.8916503911004413E-2</v>
      </c>
      <c r="AT266" s="21">
        <f t="shared" si="158"/>
        <v>1688371.5397524422</v>
      </c>
      <c r="AV266" s="19">
        <f>Data!U263</f>
        <v>-4.1997124480197275E-2</v>
      </c>
      <c r="AW266" s="19">
        <f t="shared" si="174"/>
        <v>5.0685300775215178E-3</v>
      </c>
      <c r="AX266" s="19">
        <f t="shared" si="159"/>
        <v>7.1193609808194988E-2</v>
      </c>
      <c r="AY266" s="21">
        <f t="shared" si="160"/>
        <v>-4021522.4486452793</v>
      </c>
      <c r="BA266" s="19">
        <f>Data!W263</f>
        <v>-3.0208449466370461E-2</v>
      </c>
      <c r="BB266" s="19">
        <f t="shared" si="175"/>
        <v>2.8535119505802994E-3</v>
      </c>
      <c r="BC266" s="19">
        <f t="shared" si="161"/>
        <v>5.3418273564205532E-2</v>
      </c>
      <c r="BD266" s="21">
        <f t="shared" si="162"/>
        <v>8809827.2157564107</v>
      </c>
      <c r="BF266" s="21">
        <f t="shared" si="163"/>
        <v>5004415.277962042</v>
      </c>
      <c r="BH266" s="21">
        <f t="shared" si="164"/>
        <v>-4415.2779620420188</v>
      </c>
    </row>
    <row r="267" spans="2:60" x14ac:dyDescent="0.2">
      <c r="B267" s="20">
        <v>263</v>
      </c>
      <c r="C267" s="24">
        <f>'Portfolio Selection'!B264</f>
        <v>3.2093623922346423E-2</v>
      </c>
      <c r="D267" s="25">
        <f t="shared" si="165"/>
        <v>3.214722879720416E-3</v>
      </c>
      <c r="E267" s="26">
        <f t="shared" si="141"/>
        <v>5.6698526257041429E-2</v>
      </c>
      <c r="F267" s="19">
        <f t="shared" si="142"/>
        <v>-7582870.5931516914</v>
      </c>
      <c r="H267">
        <f>Data!E264</f>
        <v>3.5022322246995405E-2</v>
      </c>
      <c r="I267" s="19">
        <f t="shared" si="166"/>
        <v>3.2147780487250329E-3</v>
      </c>
      <c r="J267" s="19">
        <f t="shared" si="143"/>
        <v>5.6699012766758407E-2</v>
      </c>
      <c r="K267" s="19">
        <f t="shared" si="144"/>
        <v>387139.35101655661</v>
      </c>
      <c r="M267" s="19">
        <f>Data!G264</f>
        <v>3.1091512767290375E-2</v>
      </c>
      <c r="N267" s="19">
        <f t="shared" si="167"/>
        <v>2.3762417368674571E-3</v>
      </c>
      <c r="O267" s="19">
        <f t="shared" si="145"/>
        <v>4.874671001070182E-2</v>
      </c>
      <c r="P267" s="21">
        <f t="shared" si="146"/>
        <v>-678587.92754712177</v>
      </c>
      <c r="R267" s="19">
        <f>Data!I264</f>
        <v>3.2964171408770932E-3</v>
      </c>
      <c r="S267" s="19">
        <f t="shared" si="168"/>
        <v>3.8588661461009407E-3</v>
      </c>
      <c r="T267" s="19">
        <f t="shared" si="147"/>
        <v>6.2119772585714932E-2</v>
      </c>
      <c r="U267" s="21">
        <f t="shared" si="148"/>
        <v>3662730.2505763224</v>
      </c>
      <c r="W267" s="19">
        <f>Data!K264</f>
        <v>2.5128807671211426E-2</v>
      </c>
      <c r="X267" s="19">
        <f t="shared" si="169"/>
        <v>2.6722407808143461E-3</v>
      </c>
      <c r="Y267" s="19">
        <f t="shared" si="149"/>
        <v>5.169372090316527E-2</v>
      </c>
      <c r="Z267" s="21">
        <f t="shared" si="150"/>
        <v>-1008667.2501999338</v>
      </c>
      <c r="AB267" s="19">
        <f>Data!M264</f>
        <v>1.2200201557675976E-2</v>
      </c>
      <c r="AC267" s="20">
        <f t="shared" si="170"/>
        <v>3.2067956137975615E-3</v>
      </c>
      <c r="AD267" s="20">
        <f t="shared" si="151"/>
        <v>5.6628575947109613E-2</v>
      </c>
      <c r="AE267" s="21">
        <f t="shared" si="152"/>
        <v>2349640.3031172748</v>
      </c>
      <c r="AG267" s="19">
        <f>Data!O264</f>
        <v>1.1253595111562049E-2</v>
      </c>
      <c r="AH267" s="19">
        <f t="shared" si="171"/>
        <v>2.7592215216939216E-3</v>
      </c>
      <c r="AI267" s="19">
        <f t="shared" si="153"/>
        <v>5.2528292583082517E-2</v>
      </c>
      <c r="AJ267" s="21">
        <f t="shared" si="154"/>
        <v>254655.57585968764</v>
      </c>
      <c r="AL267" s="19">
        <f>Data!Q264</f>
        <v>3.3953101196780536E-2</v>
      </c>
      <c r="AM267" s="19">
        <f t="shared" si="172"/>
        <v>2.7723349655605746E-3</v>
      </c>
      <c r="AN267" s="19">
        <f t="shared" si="155"/>
        <v>5.2652967300623944E-2</v>
      </c>
      <c r="AO267" s="21">
        <f t="shared" si="156"/>
        <v>931228.09982625558</v>
      </c>
      <c r="AQ267" s="19">
        <f>Data!S264</f>
        <v>1.3644623981680268E-2</v>
      </c>
      <c r="AR267" s="20">
        <f t="shared" si="173"/>
        <v>3.3011780158119061E-3</v>
      </c>
      <c r="AS267" s="20">
        <f t="shared" si="157"/>
        <v>5.7455878862061681E-2</v>
      </c>
      <c r="AT267" s="21">
        <f t="shared" si="158"/>
        <v>1713876.9996046389</v>
      </c>
      <c r="AV267" s="19">
        <f>Data!U264</f>
        <v>-1.2938287834169598E-2</v>
      </c>
      <c r="AW267" s="19">
        <f t="shared" si="174"/>
        <v>4.8702437807465375E-3</v>
      </c>
      <c r="AX267" s="19">
        <f t="shared" si="159"/>
        <v>6.9787131913745651E-2</v>
      </c>
      <c r="AY267" s="21">
        <f t="shared" si="160"/>
        <v>-4077264.7669097492</v>
      </c>
      <c r="BA267" s="19">
        <f>Data!W264</f>
        <v>2.7685955591665559E-2</v>
      </c>
      <c r="BB267" s="19">
        <f t="shared" si="175"/>
        <v>2.7370542586952168E-3</v>
      </c>
      <c r="BC267" s="19">
        <f t="shared" si="161"/>
        <v>5.2316863999051173E-2</v>
      </c>
      <c r="BD267" s="21">
        <f t="shared" si="162"/>
        <v>9031102.7336135004</v>
      </c>
      <c r="BF267" s="21">
        <f t="shared" si="163"/>
        <v>4982982.7758057406</v>
      </c>
      <c r="BH267" s="21">
        <f t="shared" si="164"/>
        <v>17017.224194259383</v>
      </c>
    </row>
    <row r="268" spans="2:60" x14ac:dyDescent="0.2">
      <c r="B268" s="20">
        <v>264</v>
      </c>
      <c r="C268" s="24">
        <f>'Portfolio Selection'!B265</f>
        <v>-7.098685969325778E-3</v>
      </c>
      <c r="D268" s="25">
        <f t="shared" si="165"/>
        <v>3.0836395487253312E-3</v>
      </c>
      <c r="E268" s="26">
        <f t="shared" si="141"/>
        <v>5.5530528078934487E-2</v>
      </c>
      <c r="F268" s="19">
        <f t="shared" si="142"/>
        <v>-7365731.7430516453</v>
      </c>
      <c r="H268">
        <f>Data!E265</f>
        <v>-6.1647450397003135E-3</v>
      </c>
      <c r="I268" s="19">
        <f t="shared" si="166"/>
        <v>3.095485149135874E-3</v>
      </c>
      <c r="J268" s="19">
        <f t="shared" si="143"/>
        <v>5.5637084297578659E-2</v>
      </c>
      <c r="K268" s="19">
        <f t="shared" si="144"/>
        <v>379148.20337558474</v>
      </c>
      <c r="M268" s="19">
        <f>Data!G265</f>
        <v>1.920561694828516E-2</v>
      </c>
      <c r="N268" s="19">
        <f t="shared" si="167"/>
        <v>2.2916681626249246E-3</v>
      </c>
      <c r="O268" s="19">
        <f t="shared" si="145"/>
        <v>4.7871371012588773E-2</v>
      </c>
      <c r="P268" s="21">
        <f t="shared" si="146"/>
        <v>-675364.57460825122</v>
      </c>
      <c r="R268" s="19">
        <f>Data!I265</f>
        <v>2.8962271217099926E-2</v>
      </c>
      <c r="S268" s="19">
        <f t="shared" si="168"/>
        <v>3.6279861592928841E-3</v>
      </c>
      <c r="T268" s="19">
        <f t="shared" si="147"/>
        <v>6.0232766492108632E-2</v>
      </c>
      <c r="U268" s="21">
        <f t="shared" si="148"/>
        <v>3718004.1322205216</v>
      </c>
      <c r="W268" s="19">
        <f>Data!K265</f>
        <v>6.5701218956501295E-3</v>
      </c>
      <c r="X268" s="19">
        <f t="shared" si="169"/>
        <v>2.5497937524640892E-3</v>
      </c>
      <c r="Y268" s="19">
        <f t="shared" si="149"/>
        <v>5.049548249560637E-2</v>
      </c>
      <c r="Z268" s="21">
        <f t="shared" si="150"/>
        <v>-991118.09518592083</v>
      </c>
      <c r="AB268" s="19">
        <f>Data!M265</f>
        <v>-8.087529002902778E-4</v>
      </c>
      <c r="AC268" s="20">
        <f t="shared" si="170"/>
        <v>3.0233185720525829E-3</v>
      </c>
      <c r="AD268" s="20">
        <f t="shared" si="151"/>
        <v>5.4984712166679411E-2</v>
      </c>
      <c r="AE268" s="21">
        <f t="shared" si="152"/>
        <v>2332092.6301076482</v>
      </c>
      <c r="AG268" s="19">
        <f>Data!O265</f>
        <v>-8.8874815478774891E-3</v>
      </c>
      <c r="AH268" s="19">
        <f t="shared" si="171"/>
        <v>2.6012668345683845E-3</v>
      </c>
      <c r="AI268" s="19">
        <f t="shared" si="153"/>
        <v>5.1002615958089685E-2</v>
      </c>
      <c r="AJ268" s="21">
        <f t="shared" si="154"/>
        <v>252827.71897578367</v>
      </c>
      <c r="AL268" s="19">
        <f>Data!Q265</f>
        <v>6.4564945737643573E-3</v>
      </c>
      <c r="AM268" s="19">
        <f t="shared" si="172"/>
        <v>2.6751636524796692E-3</v>
      </c>
      <c r="AN268" s="19">
        <f t="shared" si="155"/>
        <v>5.1721984227982486E-2</v>
      </c>
      <c r="AO268" s="21">
        <f t="shared" si="156"/>
        <v>915022.92357953719</v>
      </c>
      <c r="AQ268" s="19">
        <f>Data!S265</f>
        <v>9.4808683293102578E-3</v>
      </c>
      <c r="AR268" s="20">
        <f t="shared" si="173"/>
        <v>3.1142778806792786E-3</v>
      </c>
      <c r="AS268" s="20">
        <f t="shared" si="157"/>
        <v>5.5805715483983165E-2</v>
      </c>
      <c r="AT268" s="21">
        <f t="shared" si="158"/>
        <v>1711289.6182817023</v>
      </c>
      <c r="AV268" s="19">
        <f>Data!U265</f>
        <v>3.5215588765305193E-2</v>
      </c>
      <c r="AW268" s="19">
        <f t="shared" si="174"/>
        <v>4.5880731114265336E-3</v>
      </c>
      <c r="AX268" s="19">
        <f t="shared" si="159"/>
        <v>6.7735316574343507E-2</v>
      </c>
      <c r="AY268" s="21">
        <f t="shared" si="160"/>
        <v>-4174457.5875552581</v>
      </c>
      <c r="BA268" s="19">
        <f>Data!W265</f>
        <v>7.721792144977673E-3</v>
      </c>
      <c r="BB268" s="19">
        <f t="shared" si="175"/>
        <v>2.6188217313949246E-3</v>
      </c>
      <c r="BC268" s="19">
        <f t="shared" si="161"/>
        <v>5.1174424582939131E-2</v>
      </c>
      <c r="BD268" s="21">
        <f t="shared" si="162"/>
        <v>8954634.8158728555</v>
      </c>
      <c r="BF268" s="21">
        <f t="shared" si="163"/>
        <v>5056348.0420125574</v>
      </c>
      <c r="BH268" s="21">
        <f t="shared" si="164"/>
        <v>-56348.042012557387</v>
      </c>
    </row>
    <row r="269" spans="2:60" x14ac:dyDescent="0.2">
      <c r="B269" s="20">
        <v>265</v>
      </c>
      <c r="C269" s="24">
        <f>'Portfolio Selection'!B266</f>
        <v>-1.974283334901231E-2</v>
      </c>
      <c r="D269" s="25">
        <f t="shared" si="165"/>
        <v>2.9016446563512772E-3</v>
      </c>
      <c r="E269" s="26">
        <f t="shared" si="141"/>
        <v>5.3866916157798352E-2</v>
      </c>
      <c r="F269" s="19">
        <f t="shared" si="142"/>
        <v>-7291040.7390701454</v>
      </c>
      <c r="H269">
        <f>Data!E266</f>
        <v>6.5158766692794759E-3</v>
      </c>
      <c r="I269" s="19">
        <f t="shared" si="166"/>
        <v>2.9120362850719923E-3</v>
      </c>
      <c r="J269" s="19">
        <f t="shared" si="143"/>
        <v>5.3963286455441094E-2</v>
      </c>
      <c r="K269" s="19">
        <f t="shared" si="144"/>
        <v>381688.17158851551</v>
      </c>
      <c r="M269" s="19">
        <f>Data!G266</f>
        <v>-1.7949563410794782E-2</v>
      </c>
      <c r="N269" s="19">
        <f t="shared" si="167"/>
        <v>2.1762994162092845E-3</v>
      </c>
      <c r="O269" s="19">
        <f t="shared" si="145"/>
        <v>4.6650824389385497E-2</v>
      </c>
      <c r="P269" s="21">
        <f t="shared" si="146"/>
        <v>-664658.14648006135</v>
      </c>
      <c r="R269" s="19">
        <f>Data!I266</f>
        <v>-2.9000949025048413E-2</v>
      </c>
      <c r="S269" s="19">
        <f t="shared" si="168"/>
        <v>3.4606357789784821E-3</v>
      </c>
      <c r="T269" s="19">
        <f t="shared" si="147"/>
        <v>5.8827168714620987E-2</v>
      </c>
      <c r="U269" s="21">
        <f t="shared" si="148"/>
        <v>3592173.3856972377</v>
      </c>
      <c r="W269" s="19">
        <f>Data!K266</f>
        <v>1.0346980049173397E-2</v>
      </c>
      <c r="X269" s="19">
        <f t="shared" si="169"/>
        <v>2.3993961174196654E-3</v>
      </c>
      <c r="Y269" s="19">
        <f t="shared" si="149"/>
        <v>4.8983631117136113E-2</v>
      </c>
      <c r="Z269" s="21">
        <f t="shared" si="150"/>
        <v>-995116.99434668757</v>
      </c>
      <c r="AB269" s="19">
        <f>Data!M266</f>
        <v>-2.2914238061669995E-2</v>
      </c>
      <c r="AC269" s="20">
        <f t="shared" si="170"/>
        <v>2.8419587026046514E-3</v>
      </c>
      <c r="AD269" s="20">
        <f t="shared" si="151"/>
        <v>5.3310024410092437E-2</v>
      </c>
      <c r="AE269" s="21">
        <f t="shared" si="152"/>
        <v>2300442.0868154326</v>
      </c>
      <c r="AG269" s="19">
        <f>Data!O266</f>
        <v>-2.4722167040820434E-2</v>
      </c>
      <c r="AH269" s="19">
        <f t="shared" si="171"/>
        <v>2.4499300641901132E-3</v>
      </c>
      <c r="AI269" s="19">
        <f t="shared" si="153"/>
        <v>4.9496768219653625E-2</v>
      </c>
      <c r="AJ269" s="21">
        <f t="shared" si="154"/>
        <v>251297.5895190002</v>
      </c>
      <c r="AL269" s="19">
        <f>Data!Q266</f>
        <v>-2.5063967704605106E-2</v>
      </c>
      <c r="AM269" s="19">
        <f t="shared" si="172"/>
        <v>2.5171550126617519E-3</v>
      </c>
      <c r="AN269" s="19">
        <f t="shared" si="155"/>
        <v>5.0171256837573362E-2</v>
      </c>
      <c r="AO269" s="21">
        <f t="shared" si="156"/>
        <v>895564.87985044625</v>
      </c>
      <c r="AQ269" s="19">
        <f>Data!S266</f>
        <v>-1.8556594450897541E-2</v>
      </c>
      <c r="AR269" s="20">
        <f t="shared" si="173"/>
        <v>2.9328144196951846E-3</v>
      </c>
      <c r="AS269" s="20">
        <f t="shared" si="157"/>
        <v>5.4155465280017537E-2</v>
      </c>
      <c r="AT269" s="21">
        <f t="shared" si="158"/>
        <v>1691668.9560850665</v>
      </c>
      <c r="AV269" s="19">
        <f>Data!U266</f>
        <v>-3.3283542911203425E-2</v>
      </c>
      <c r="AW269" s="19">
        <f t="shared" si="174"/>
        <v>4.3871969862661672E-3</v>
      </c>
      <c r="AX269" s="19">
        <f t="shared" si="159"/>
        <v>6.6235919154686504E-2</v>
      </c>
      <c r="AY269" s="21">
        <f t="shared" si="160"/>
        <v>-4033566.5775801884</v>
      </c>
      <c r="BA269" s="19">
        <f>Data!W266</f>
        <v>-2.1977319846085922E-2</v>
      </c>
      <c r="BB269" s="19">
        <f t="shared" si="175"/>
        <v>2.4652699919470431E-3</v>
      </c>
      <c r="BC269" s="19">
        <f t="shared" si="161"/>
        <v>4.9651485294470728E-2</v>
      </c>
      <c r="BD269" s="21">
        <f t="shared" si="162"/>
        <v>8834664.471140828</v>
      </c>
      <c r="BF269" s="21">
        <f t="shared" si="163"/>
        <v>4963117.0832194453</v>
      </c>
      <c r="BH269" s="21">
        <f t="shared" si="164"/>
        <v>36882.916780554689</v>
      </c>
    </row>
    <row r="270" spans="2:60" x14ac:dyDescent="0.2">
      <c r="B270" s="20">
        <v>266</v>
      </c>
      <c r="C270" s="24">
        <f>'Portfolio Selection'!B267</f>
        <v>-4.882393829154319E-2</v>
      </c>
      <c r="D270" s="25">
        <f t="shared" si="165"/>
        <v>2.7509327450890128E-3</v>
      </c>
      <c r="E270" s="26">
        <f t="shared" si="141"/>
        <v>5.2449335029998358E-2</v>
      </c>
      <c r="F270" s="19">
        <f t="shared" si="142"/>
        <v>-7114429.4169872412</v>
      </c>
      <c r="H270">
        <f>Data!E267</f>
        <v>-7.3743530273099794E-2</v>
      </c>
      <c r="I270" s="19">
        <f t="shared" si="166"/>
        <v>2.7398615068938282E-3</v>
      </c>
      <c r="J270" s="19">
        <f t="shared" si="143"/>
        <v>5.2343686409096452E-2</v>
      </c>
      <c r="K270" s="19">
        <f t="shared" si="144"/>
        <v>364909.5226930285</v>
      </c>
      <c r="M270" s="19">
        <f>Data!G267</f>
        <v>-4.2961215623943519E-2</v>
      </c>
      <c r="N270" s="19">
        <f t="shared" si="167"/>
        <v>2.0650526608350156E-3</v>
      </c>
      <c r="O270" s="19">
        <f t="shared" si="145"/>
        <v>4.5442850491964254E-2</v>
      </c>
      <c r="P270" s="21">
        <f t="shared" si="146"/>
        <v>-657021.20669923211</v>
      </c>
      <c r="R270" s="19">
        <f>Data!I267</f>
        <v>-4.2027758843922965E-2</v>
      </c>
      <c r="S270" s="19">
        <f t="shared" si="168"/>
        <v>3.3034609349009802E-3</v>
      </c>
      <c r="T270" s="19">
        <f t="shared" si="147"/>
        <v>5.7475742143107474E-2</v>
      </c>
      <c r="U270" s="21">
        <f t="shared" si="148"/>
        <v>3561389.646966503</v>
      </c>
      <c r="W270" s="19">
        <f>Data!K267</f>
        <v>-3.689027530069329E-2</v>
      </c>
      <c r="X270" s="19">
        <f t="shared" si="169"/>
        <v>2.2618559501427649E-3</v>
      </c>
      <c r="Y270" s="19">
        <f t="shared" si="149"/>
        <v>4.7558973392439467E-2</v>
      </c>
      <c r="Z270" s="21">
        <f t="shared" si="150"/>
        <v>-946466.51194456418</v>
      </c>
      <c r="AB270" s="19">
        <f>Data!M267</f>
        <v>-4.5731928416627737E-2</v>
      </c>
      <c r="AC270" s="20">
        <f t="shared" si="170"/>
        <v>2.7029449188051852E-3</v>
      </c>
      <c r="AD270" s="20">
        <f t="shared" si="151"/>
        <v>5.1989853998690792E-2</v>
      </c>
      <c r="AE270" s="21">
        <f t="shared" si="152"/>
        <v>2266147.3333175876</v>
      </c>
      <c r="AG270" s="19">
        <f>Data!O267</f>
        <v>-3.3804072421304454E-2</v>
      </c>
      <c r="AH270" s="19">
        <f t="shared" si="171"/>
        <v>2.3396053929303599E-3</v>
      </c>
      <c r="AI270" s="19">
        <f t="shared" si="153"/>
        <v>4.8369467569225527E-2</v>
      </c>
      <c r="AJ270" s="21">
        <f t="shared" si="154"/>
        <v>250359.40821708986</v>
      </c>
      <c r="AL270" s="19">
        <f>Data!Q267</f>
        <v>-5.1026240102171119E-2</v>
      </c>
      <c r="AM270" s="19">
        <f t="shared" si="172"/>
        <v>2.4038178605278958E-3</v>
      </c>
      <c r="AN270" s="19">
        <f t="shared" si="155"/>
        <v>4.902874524733318E-2</v>
      </c>
      <c r="AO270" s="21">
        <f t="shared" si="156"/>
        <v>878700.39383985079</v>
      </c>
      <c r="AQ270" s="19">
        <f>Data!S267</f>
        <v>-4.4996738885490911E-2</v>
      </c>
      <c r="AR270" s="20">
        <f t="shared" si="173"/>
        <v>2.7775063863703783E-3</v>
      </c>
      <c r="AS270" s="20">
        <f t="shared" si="157"/>
        <v>5.2702052961629289E-2</v>
      </c>
      <c r="AT270" s="21">
        <f t="shared" si="158"/>
        <v>1672102.0445747895</v>
      </c>
      <c r="AV270" s="19">
        <f>Data!U267</f>
        <v>-3.7497753557450532E-2</v>
      </c>
      <c r="AW270" s="19">
        <f t="shared" si="174"/>
        <v>4.1904328208135118E-3</v>
      </c>
      <c r="AX270" s="19">
        <f t="shared" si="159"/>
        <v>6.4733552511920062E-2</v>
      </c>
      <c r="AY270" s="21">
        <f t="shared" si="160"/>
        <v>-4022988.2955908622</v>
      </c>
      <c r="BA270" s="19">
        <f>Data!W267</f>
        <v>-5.0230687205504283E-2</v>
      </c>
      <c r="BB270" s="19">
        <f t="shared" si="175"/>
        <v>2.3463339476872502E-3</v>
      </c>
      <c r="BC270" s="19">
        <f t="shared" si="161"/>
        <v>4.8438971373133535E-2</v>
      </c>
      <c r="BD270" s="21">
        <f t="shared" si="162"/>
        <v>8714525.5129685123</v>
      </c>
      <c r="BF270" s="21">
        <f t="shared" si="163"/>
        <v>4967228.4313554615</v>
      </c>
      <c r="BH270" s="21">
        <f t="shared" si="164"/>
        <v>32771.568644538522</v>
      </c>
    </row>
    <row r="271" spans="2:60" x14ac:dyDescent="0.2">
      <c r="B271" s="20">
        <v>267</v>
      </c>
      <c r="C271" s="24">
        <f>'Portfolio Selection'!B268</f>
        <v>6.425006478949892E-2</v>
      </c>
      <c r="D271" s="25">
        <f t="shared" si="165"/>
        <v>2.7289033974014568E-3</v>
      </c>
      <c r="E271" s="26">
        <f t="shared" si="141"/>
        <v>5.2238906931533866E-2</v>
      </c>
      <c r="F271" s="19">
        <f t="shared" si="142"/>
        <v>-7790625.6632336704</v>
      </c>
      <c r="H271">
        <f>Data!E268</f>
        <v>5.5140760535046136E-2</v>
      </c>
      <c r="I271" s="19">
        <f t="shared" si="166"/>
        <v>2.9017563119085737E-3</v>
      </c>
      <c r="J271" s="19">
        <f t="shared" si="143"/>
        <v>5.3867952549809923E-2</v>
      </c>
      <c r="K271" s="19">
        <f t="shared" si="144"/>
        <v>391592.28837001004</v>
      </c>
      <c r="M271" s="19">
        <f>Data!G268</f>
        <v>4.6987811060081167E-2</v>
      </c>
      <c r="N271" s="19">
        <f t="shared" si="167"/>
        <v>2.0518894640581329E-3</v>
      </c>
      <c r="O271" s="19">
        <f t="shared" si="145"/>
        <v>4.5297786524930037E-2</v>
      </c>
      <c r="P271" s="21">
        <f t="shared" si="146"/>
        <v>-684029.86852996575</v>
      </c>
      <c r="R271" s="19">
        <f>Data!I268</f>
        <v>4.854958181203084E-2</v>
      </c>
      <c r="S271" s="19">
        <f t="shared" si="168"/>
        <v>3.2112332296134979E-3</v>
      </c>
      <c r="T271" s="19">
        <f t="shared" si="147"/>
        <v>5.666774417261991E-2</v>
      </c>
      <c r="U271" s="21">
        <f t="shared" si="148"/>
        <v>3766575.5165481176</v>
      </c>
      <c r="W271" s="19">
        <f>Data!K268</f>
        <v>5.2775604057767961E-2</v>
      </c>
      <c r="X271" s="19">
        <f t="shared" si="169"/>
        <v>2.2077981378398554E-3</v>
      </c>
      <c r="Y271" s="19">
        <f t="shared" si="149"/>
        <v>4.6987212492760784E-2</v>
      </c>
      <c r="Z271" s="21">
        <f t="shared" si="150"/>
        <v>-1040072.7311105583</v>
      </c>
      <c r="AB271" s="19">
        <f>Data!M268</f>
        <v>1.8884704158897855E-2</v>
      </c>
      <c r="AC271" s="20">
        <f t="shared" si="170"/>
        <v>2.6662527802790879E-3</v>
      </c>
      <c r="AD271" s="20">
        <f t="shared" si="151"/>
        <v>5.163577035620838E-2</v>
      </c>
      <c r="AE271" s="21">
        <f t="shared" si="152"/>
        <v>2361098.7730097012</v>
      </c>
      <c r="AG271" s="19">
        <f>Data!O268</f>
        <v>3.8770980064340613E-2</v>
      </c>
      <c r="AH271" s="19">
        <f t="shared" si="171"/>
        <v>2.2677919880904262E-3</v>
      </c>
      <c r="AI271" s="19">
        <f t="shared" si="153"/>
        <v>4.7621339629313517E-2</v>
      </c>
      <c r="AJ271" s="21">
        <f t="shared" si="154"/>
        <v>257478.15245699417</v>
      </c>
      <c r="AL271" s="19">
        <f>Data!Q268</f>
        <v>5.4573225967322211E-2</v>
      </c>
      <c r="AM271" s="19">
        <f t="shared" si="172"/>
        <v>2.4158094196340871E-3</v>
      </c>
      <c r="AN271" s="19">
        <f t="shared" si="155"/>
        <v>4.9150884220266956E-2</v>
      </c>
      <c r="AO271" s="21">
        <f t="shared" si="156"/>
        <v>945733.57240120298</v>
      </c>
      <c r="AQ271" s="19">
        <f>Data!S268</f>
        <v>5.6916510198665685E-2</v>
      </c>
      <c r="AR271" s="20">
        <f t="shared" si="173"/>
        <v>2.7323383938078986E-3</v>
      </c>
      <c r="AS271" s="20">
        <f t="shared" si="157"/>
        <v>5.2271774351057745E-2</v>
      </c>
      <c r="AT271" s="21">
        <f t="shared" si="158"/>
        <v>1746468.4711686927</v>
      </c>
      <c r="AV271" s="19">
        <f>Data!U268</f>
        <v>5.4341164798301804E-2</v>
      </c>
      <c r="AW271" s="19">
        <f t="shared" si="174"/>
        <v>4.0233717428760189E-3</v>
      </c>
      <c r="AX271" s="19">
        <f t="shared" si="159"/>
        <v>6.3430053940352435E-2</v>
      </c>
      <c r="AY271" s="21">
        <f t="shared" si="160"/>
        <v>-4220871.4366559712</v>
      </c>
      <c r="BA271" s="19">
        <f>Data!W268</f>
        <v>5.876471192911778E-2</v>
      </c>
      <c r="BB271" s="19">
        <f t="shared" si="175"/>
        <v>2.3569412270542482E-3</v>
      </c>
      <c r="BC271" s="19">
        <f t="shared" si="161"/>
        <v>4.8548339076164577E-2</v>
      </c>
      <c r="BD271" s="21">
        <f t="shared" si="162"/>
        <v>9168803.3910339288</v>
      </c>
      <c r="BF271" s="21">
        <f t="shared" si="163"/>
        <v>4902150.4654584825</v>
      </c>
      <c r="BH271" s="21">
        <f t="shared" si="164"/>
        <v>97849.534541517496</v>
      </c>
    </row>
    <row r="272" spans="2:60" x14ac:dyDescent="0.2">
      <c r="B272" s="20">
        <v>268</v>
      </c>
      <c r="C272" s="24">
        <f>'Portfolio Selection'!B269</f>
        <v>-1.7794641261874612E-2</v>
      </c>
      <c r="D272" s="25">
        <f t="shared" si="165"/>
        <v>2.8128534430846581E-3</v>
      </c>
      <c r="E272" s="26">
        <f t="shared" si="141"/>
        <v>5.303634077766544E-2</v>
      </c>
      <c r="F272" s="19">
        <f t="shared" si="142"/>
        <v>-7300739.7258979417</v>
      </c>
      <c r="H272">
        <f>Data!E269</f>
        <v>-3.5765772373701102E-4</v>
      </c>
      <c r="I272" s="19">
        <f t="shared" si="166"/>
        <v>2.9100811415370574E-3</v>
      </c>
      <c r="J272" s="19">
        <f t="shared" si="143"/>
        <v>5.3945167916478465E-2</v>
      </c>
      <c r="K272" s="19">
        <f t="shared" si="144"/>
        <v>380290.92147809733</v>
      </c>
      <c r="M272" s="19">
        <f>Data!G269</f>
        <v>-1.3666599079542239E-2</v>
      </c>
      <c r="N272" s="19">
        <f t="shared" si="167"/>
        <v>2.0612473595077183E-3</v>
      </c>
      <c r="O272" s="19">
        <f t="shared" si="145"/>
        <v>4.5400962098921631E-2</v>
      </c>
      <c r="P272" s="21">
        <f t="shared" si="146"/>
        <v>-665798.92253169196</v>
      </c>
      <c r="R272" s="19">
        <f>Data!I269</f>
        <v>-4.0085285637726162E-3</v>
      </c>
      <c r="S272" s="19">
        <f t="shared" si="168"/>
        <v>3.1599829494840725E-3</v>
      </c>
      <c r="T272" s="19">
        <f t="shared" si="147"/>
        <v>5.6213725632482968E-2</v>
      </c>
      <c r="U272" s="21">
        <f t="shared" si="148"/>
        <v>3646659.4936779202</v>
      </c>
      <c r="W272" s="19">
        <f>Data!K269</f>
        <v>-8.6676958791626364E-3</v>
      </c>
      <c r="X272" s="19">
        <f t="shared" si="169"/>
        <v>2.2424461125892018E-3</v>
      </c>
      <c r="Y272" s="19">
        <f t="shared" si="149"/>
        <v>4.7354472994525047E-2</v>
      </c>
      <c r="Z272" s="21">
        <f t="shared" si="150"/>
        <v>-975681.01031255745</v>
      </c>
      <c r="AB272" s="19">
        <f>Data!M269</f>
        <v>2.4360713832067442E-2</v>
      </c>
      <c r="AC272" s="20">
        <f t="shared" si="170"/>
        <v>2.5276755365324882E-3</v>
      </c>
      <c r="AD272" s="20">
        <f t="shared" si="151"/>
        <v>5.0275993640429305E-2</v>
      </c>
      <c r="AE272" s="21">
        <f t="shared" si="152"/>
        <v>2370157.379991537</v>
      </c>
      <c r="AG272" s="19">
        <f>Data!O269</f>
        <v>-1.1718403453611914E-2</v>
      </c>
      <c r="AH272" s="19">
        <f t="shared" si="171"/>
        <v>2.2219158025139707E-3</v>
      </c>
      <c r="AI272" s="19">
        <f t="shared" si="153"/>
        <v>4.7137201895254353E-2</v>
      </c>
      <c r="AJ272" s="21">
        <f t="shared" si="154"/>
        <v>252477.91971516091</v>
      </c>
      <c r="AL272" s="19">
        <f>Data!Q269</f>
        <v>-1.5186379264739076E-3</v>
      </c>
      <c r="AM272" s="19">
        <f t="shared" si="172"/>
        <v>2.4495550740048669E-3</v>
      </c>
      <c r="AN272" s="19">
        <f t="shared" si="155"/>
        <v>4.9492980047728653E-2</v>
      </c>
      <c r="AO272" s="21">
        <f t="shared" si="156"/>
        <v>910176.64573903428</v>
      </c>
      <c r="AQ272" s="19">
        <f>Data!S269</f>
        <v>-3.0403828953639569E-3</v>
      </c>
      <c r="AR272" s="20">
        <f t="shared" si="173"/>
        <v>2.7627674381711137E-3</v>
      </c>
      <c r="AS272" s="20">
        <f t="shared" si="157"/>
        <v>5.2562034189813409E-2</v>
      </c>
      <c r="AT272" s="21">
        <f t="shared" si="158"/>
        <v>1702571.7485920275</v>
      </c>
      <c r="AV272" s="19">
        <f>Data!U269</f>
        <v>-2.9143784075758342E-3</v>
      </c>
      <c r="AW272" s="19">
        <f t="shared" si="174"/>
        <v>3.959147169801629E-3</v>
      </c>
      <c r="AX272" s="19">
        <f t="shared" si="159"/>
        <v>6.2921754344595557E-2</v>
      </c>
      <c r="AY272" s="21">
        <f t="shared" si="160"/>
        <v>-4096430.4347636392</v>
      </c>
      <c r="BA272" s="19">
        <f>Data!W269</f>
        <v>-1.0036696386917544E-2</v>
      </c>
      <c r="BB272" s="19">
        <f t="shared" si="175"/>
        <v>2.4227222355177255E-3</v>
      </c>
      <c r="BC272" s="19">
        <f t="shared" si="161"/>
        <v>4.92211563813542E-2</v>
      </c>
      <c r="BD272" s="21">
        <f t="shared" si="162"/>
        <v>8882917.8352376577</v>
      </c>
      <c r="BF272" s="21">
        <f t="shared" si="163"/>
        <v>5106601.8509256039</v>
      </c>
      <c r="BH272" s="21">
        <f t="shared" si="164"/>
        <v>-106601.85092560388</v>
      </c>
    </row>
    <row r="273" spans="2:60" x14ac:dyDescent="0.2">
      <c r="B273" s="20">
        <v>269</v>
      </c>
      <c r="C273" s="24">
        <f>'Portfolio Selection'!B270</f>
        <v>3.7191987061219621E-3</v>
      </c>
      <c r="D273" s="25">
        <f t="shared" si="165"/>
        <v>2.6630811919579069E-3</v>
      </c>
      <c r="E273" s="26">
        <f t="shared" si="141"/>
        <v>5.1605050062546273E-2</v>
      </c>
      <c r="F273" s="19">
        <f t="shared" si="142"/>
        <v>-7428289.2411088096</v>
      </c>
      <c r="H273">
        <f>Data!E270</f>
        <v>4.9964196505706574E-3</v>
      </c>
      <c r="I273" s="19">
        <f t="shared" si="166"/>
        <v>2.7354839481876746E-3</v>
      </c>
      <c r="J273" s="19">
        <f t="shared" si="143"/>
        <v>5.2301854156307635E-2</v>
      </c>
      <c r="K273" s="19">
        <f t="shared" si="144"/>
        <v>381411.56565605471</v>
      </c>
      <c r="M273" s="19">
        <f>Data!G270</f>
        <v>3.0930527585056749E-2</v>
      </c>
      <c r="N273" s="19">
        <f t="shared" si="167"/>
        <v>1.9487790737613118E-3</v>
      </c>
      <c r="O273" s="19">
        <f t="shared" si="145"/>
        <v>4.4144977899658211E-2</v>
      </c>
      <c r="P273" s="21">
        <f t="shared" si="146"/>
        <v>-679443.94781673932</v>
      </c>
      <c r="R273" s="19">
        <f>Data!I270</f>
        <v>2.2454908659893025E-2</v>
      </c>
      <c r="S273" s="19">
        <f t="shared" si="168"/>
        <v>2.971348070589823E-3</v>
      </c>
      <c r="T273" s="19">
        <f t="shared" si="147"/>
        <v>5.4510073111213336E-2</v>
      </c>
      <c r="U273" s="21">
        <f t="shared" si="148"/>
        <v>3709101.5427963026</v>
      </c>
      <c r="W273" s="19">
        <f>Data!K270</f>
        <v>2.6518805130359493E-2</v>
      </c>
      <c r="X273" s="19">
        <f t="shared" si="169"/>
        <v>2.112407082945069E-3</v>
      </c>
      <c r="Y273" s="19">
        <f t="shared" si="149"/>
        <v>4.5960929961708447E-2</v>
      </c>
      <c r="Z273" s="21">
        <f t="shared" si="150"/>
        <v>-1013147.0793603044</v>
      </c>
      <c r="AB273" s="19">
        <f>Data!M270</f>
        <v>6.6170566252066803E-3</v>
      </c>
      <c r="AC273" s="20">
        <f t="shared" si="170"/>
        <v>2.4116216670450118E-3</v>
      </c>
      <c r="AD273" s="20">
        <f t="shared" si="151"/>
        <v>4.9108264752941652E-2</v>
      </c>
      <c r="AE273" s="21">
        <f t="shared" si="152"/>
        <v>2343487.5375139145</v>
      </c>
      <c r="AG273" s="19">
        <f>Data!O270</f>
        <v>2.976520953752395E-2</v>
      </c>
      <c r="AH273" s="19">
        <f t="shared" si="171"/>
        <v>2.0968401131332298E-3</v>
      </c>
      <c r="AI273" s="19">
        <f t="shared" si="153"/>
        <v>4.5791266777991953E-2</v>
      </c>
      <c r="AJ273" s="21">
        <f t="shared" si="154"/>
        <v>256705.91460177186</v>
      </c>
      <c r="AL273" s="19">
        <f>Data!Q270</f>
        <v>-2.5361026361879592E-3</v>
      </c>
      <c r="AM273" s="19">
        <f t="shared" si="172"/>
        <v>2.3027201452336782E-3</v>
      </c>
      <c r="AN273" s="19">
        <f t="shared" si="155"/>
        <v>4.7986666327571433E-2</v>
      </c>
      <c r="AO273" s="21">
        <f t="shared" si="156"/>
        <v>909485.88264278241</v>
      </c>
      <c r="AQ273" s="19">
        <f>Data!S270</f>
        <v>3.9575767156081493E-2</v>
      </c>
      <c r="AR273" s="20">
        <f t="shared" si="173"/>
        <v>2.5975560275698717E-3</v>
      </c>
      <c r="AS273" s="20">
        <f t="shared" si="157"/>
        <v>5.0966224380170358E-2</v>
      </c>
      <c r="AT273" s="21">
        <f t="shared" si="158"/>
        <v>1734511.5263377239</v>
      </c>
      <c r="AV273" s="19">
        <f>Data!U270</f>
        <v>3.9928057837153169E-2</v>
      </c>
      <c r="AW273" s="19">
        <f t="shared" si="174"/>
        <v>3.7221079557036834E-3</v>
      </c>
      <c r="AX273" s="19">
        <f t="shared" si="159"/>
        <v>6.1009080928200218E-2</v>
      </c>
      <c r="AY273" s="21">
        <f t="shared" si="160"/>
        <v>-4193000.6509098634</v>
      </c>
      <c r="BA273" s="19">
        <f>Data!W270</f>
        <v>2.0580458880674554E-2</v>
      </c>
      <c r="BB273" s="19">
        <f t="shared" si="175"/>
        <v>2.2834030178484517E-3</v>
      </c>
      <c r="BC273" s="19">
        <f t="shared" si="161"/>
        <v>4.7784966441847078E-2</v>
      </c>
      <c r="BD273" s="21">
        <f t="shared" si="162"/>
        <v>9011190.9549169391</v>
      </c>
      <c r="BF273" s="21">
        <f t="shared" si="163"/>
        <v>5032014.0052697724</v>
      </c>
      <c r="BH273" s="21">
        <f t="shared" si="164"/>
        <v>-32014.005269772373</v>
      </c>
    </row>
    <row r="274" spans="2:60" x14ac:dyDescent="0.2">
      <c r="B274" s="20">
        <v>270</v>
      </c>
      <c r="C274" s="24">
        <f>'Portfolio Selection'!B271</f>
        <v>3.5377671930586717E-3</v>
      </c>
      <c r="D274" s="25">
        <f t="shared" si="165"/>
        <v>2.5041262667813693E-3</v>
      </c>
      <c r="E274" s="26">
        <f t="shared" si="141"/>
        <v>5.004124565577249E-2</v>
      </c>
      <c r="F274" s="19">
        <f t="shared" si="142"/>
        <v>-7427859.448319898</v>
      </c>
      <c r="H274">
        <f>Data!E271</f>
        <v>5.5028339416009313E-3</v>
      </c>
      <c r="I274" s="19">
        <f t="shared" si="166"/>
        <v>2.5728527638558905E-3</v>
      </c>
      <c r="J274" s="19">
        <f t="shared" si="143"/>
        <v>5.0723296066559898E-2</v>
      </c>
      <c r="K274" s="19">
        <f t="shared" si="144"/>
        <v>381553.69528298936</v>
      </c>
      <c r="M274" s="19">
        <f>Data!G271</f>
        <v>1.6107744447911312E-2</v>
      </c>
      <c r="N274" s="19">
        <f t="shared" si="167"/>
        <v>1.8892541815370306E-3</v>
      </c>
      <c r="O274" s="19">
        <f t="shared" si="145"/>
        <v>4.3465551664933814E-2</v>
      </c>
      <c r="P274" s="21">
        <f t="shared" si="146"/>
        <v>-674947.65897585743</v>
      </c>
      <c r="R274" s="19">
        <f>Data!I271</f>
        <v>1.3652115243767169E-2</v>
      </c>
      <c r="S274" s="19">
        <f t="shared" si="168"/>
        <v>2.8233205617298816E-3</v>
      </c>
      <c r="T274" s="19">
        <f t="shared" si="147"/>
        <v>5.3134927888629731E-2</v>
      </c>
      <c r="U274" s="21">
        <f t="shared" si="148"/>
        <v>3689072.562967293</v>
      </c>
      <c r="W274" s="19">
        <f>Data!K271</f>
        <v>1.0996975115293904E-2</v>
      </c>
      <c r="X274" s="19">
        <f t="shared" si="169"/>
        <v>2.0278574795008835E-3</v>
      </c>
      <c r="Y274" s="19">
        <f t="shared" si="149"/>
        <v>4.5031738579593875E-2</v>
      </c>
      <c r="Z274" s="21">
        <f t="shared" si="150"/>
        <v>-996742.35646945157</v>
      </c>
      <c r="AB274" s="19">
        <f>Data!M271</f>
        <v>3.8015111842311815E-2</v>
      </c>
      <c r="AC274" s="20">
        <f t="shared" si="170"/>
        <v>2.2695514933251826E-3</v>
      </c>
      <c r="AD274" s="20">
        <f t="shared" si="151"/>
        <v>4.7639809963151432E-2</v>
      </c>
      <c r="AE274" s="21">
        <f t="shared" si="152"/>
        <v>2394054.5537376837</v>
      </c>
      <c r="AG274" s="19">
        <f>Data!O271</f>
        <v>-7.8935611624663521E-4</v>
      </c>
      <c r="AH274" s="19">
        <f t="shared" si="171"/>
        <v>2.0241877682739984E-3</v>
      </c>
      <c r="AI274" s="19">
        <f t="shared" si="153"/>
        <v>4.4990974297896669E-2</v>
      </c>
      <c r="AJ274" s="21">
        <f t="shared" si="154"/>
        <v>253565.03928414019</v>
      </c>
      <c r="AL274" s="19">
        <f>Data!Q271</f>
        <v>-8.1591397272380399E-3</v>
      </c>
      <c r="AM274" s="19">
        <f t="shared" si="172"/>
        <v>2.1649428455145342E-3</v>
      </c>
      <c r="AN274" s="19">
        <f t="shared" si="155"/>
        <v>4.6528946318550285E-2</v>
      </c>
      <c r="AO274" s="21">
        <f t="shared" si="156"/>
        <v>905668.2465634098</v>
      </c>
      <c r="AQ274" s="19">
        <f>Data!S271</f>
        <v>1.9724998392051715E-2</v>
      </c>
      <c r="AR274" s="20">
        <f t="shared" si="173"/>
        <v>2.5356771466752224E-3</v>
      </c>
      <c r="AS274" s="20">
        <f t="shared" si="157"/>
        <v>5.0355507610143527E-2</v>
      </c>
      <c r="AT274" s="21">
        <f t="shared" si="158"/>
        <v>1719781.2419942338</v>
      </c>
      <c r="AV274" s="19">
        <f>Data!U271</f>
        <v>3.2392645522352527E-2</v>
      </c>
      <c r="AW274" s="19">
        <f t="shared" si="174"/>
        <v>3.5944364665202854E-3</v>
      </c>
      <c r="AX274" s="19">
        <f t="shared" si="159"/>
        <v>5.995361929458709E-2</v>
      </c>
      <c r="AY274" s="21">
        <f t="shared" si="160"/>
        <v>-4177268.1202179738</v>
      </c>
      <c r="BA274" s="19">
        <f>Data!W271</f>
        <v>1.3260786579067147E-2</v>
      </c>
      <c r="BB274" s="19">
        <f t="shared" si="175"/>
        <v>2.1718121540418925E-3</v>
      </c>
      <c r="BC274" s="19">
        <f t="shared" si="161"/>
        <v>4.6602705436936731E-2</v>
      </c>
      <c r="BD274" s="21">
        <f t="shared" si="162"/>
        <v>8981651.4589785971</v>
      </c>
      <c r="BF274" s="21">
        <f t="shared" si="163"/>
        <v>5048529.2148251664</v>
      </c>
      <c r="BH274" s="21">
        <f t="shared" si="164"/>
        <v>-48529.214825166389</v>
      </c>
    </row>
    <row r="275" spans="2:60" x14ac:dyDescent="0.2">
      <c r="B275" s="20">
        <v>271</v>
      </c>
      <c r="C275" s="24">
        <f>'Portfolio Selection'!B272</f>
        <v>-1.2181035945653439E-2</v>
      </c>
      <c r="D275" s="25">
        <f t="shared" si="165"/>
        <v>2.3546296385772237E-3</v>
      </c>
      <c r="E275" s="26">
        <f t="shared" si="141"/>
        <v>4.8524526155102471E-2</v>
      </c>
      <c r="F275" s="19">
        <f t="shared" si="142"/>
        <v>-7327179.6119219642</v>
      </c>
      <c r="H275">
        <f>Data!E272</f>
        <v>-1.750050658493351E-2</v>
      </c>
      <c r="I275" s="19">
        <f t="shared" si="166"/>
        <v>2.4202984689078674E-3</v>
      </c>
      <c r="J275" s="19">
        <f t="shared" si="143"/>
        <v>4.9196529033132687E-2</v>
      </c>
      <c r="K275" s="19">
        <f t="shared" si="144"/>
        <v>376461.5257716598</v>
      </c>
      <c r="M275" s="19">
        <f>Data!G272</f>
        <v>-1.339015793831615E-2</v>
      </c>
      <c r="N275" s="19">
        <f t="shared" si="167"/>
        <v>1.7914664965167615E-3</v>
      </c>
      <c r="O275" s="19">
        <f t="shared" si="145"/>
        <v>4.2325719090368231E-2</v>
      </c>
      <c r="P275" s="21">
        <f t="shared" si="146"/>
        <v>-665589.96102140774</v>
      </c>
      <c r="R275" s="19">
        <f>Data!I272</f>
        <v>-1.3954286450932992E-2</v>
      </c>
      <c r="S275" s="19">
        <f t="shared" si="168"/>
        <v>2.6651041430638344E-3</v>
      </c>
      <c r="T275" s="19">
        <f t="shared" si="147"/>
        <v>5.1624646662847336E-2</v>
      </c>
      <c r="U275" s="21">
        <f t="shared" si="148"/>
        <v>3620946.8861727701</v>
      </c>
      <c r="W275" s="19">
        <f>Data!K272</f>
        <v>-2.0254509981959341E-2</v>
      </c>
      <c r="X275" s="19">
        <f t="shared" si="169"/>
        <v>1.9134420384320141E-3</v>
      </c>
      <c r="Y275" s="19">
        <f t="shared" si="149"/>
        <v>4.3742908435905517E-2</v>
      </c>
      <c r="Z275" s="21">
        <f t="shared" si="150"/>
        <v>-961878.32804939046</v>
      </c>
      <c r="AB275" s="19">
        <f>Data!M272</f>
        <v>7.9327851778988629E-4</v>
      </c>
      <c r="AC275" s="20">
        <f t="shared" si="170"/>
        <v>2.22008732742868E-3</v>
      </c>
      <c r="AD275" s="20">
        <f t="shared" si="151"/>
        <v>4.7117802659172044E-2</v>
      </c>
      <c r="AE275" s="21">
        <f t="shared" si="152"/>
        <v>2334497.7319916636</v>
      </c>
      <c r="AG275" s="19">
        <f>Data!O272</f>
        <v>-9.1226077991531703E-3</v>
      </c>
      <c r="AH275" s="19">
        <f t="shared" si="171"/>
        <v>1.9027738871622538E-3</v>
      </c>
      <c r="AI275" s="19">
        <f t="shared" si="153"/>
        <v>4.3620796498485145E-2</v>
      </c>
      <c r="AJ275" s="21">
        <f t="shared" si="154"/>
        <v>252663.6141733205</v>
      </c>
      <c r="AL275" s="19">
        <f>Data!Q272</f>
        <v>1.0234673592488853E-3</v>
      </c>
      <c r="AM275" s="19">
        <f t="shared" si="172"/>
        <v>2.0390405684489778E-3</v>
      </c>
      <c r="AN275" s="19">
        <f t="shared" si="155"/>
        <v>4.5155736827660976E-2</v>
      </c>
      <c r="AO275" s="21">
        <f t="shared" si="156"/>
        <v>911839.15756296448</v>
      </c>
      <c r="AQ275" s="19">
        <f>Data!S272</f>
        <v>-3.8955119655722297E-3</v>
      </c>
      <c r="AR275" s="20">
        <f t="shared" si="173"/>
        <v>2.4068810515686951E-3</v>
      </c>
      <c r="AS275" s="20">
        <f t="shared" si="157"/>
        <v>4.9059974027395238E-2</v>
      </c>
      <c r="AT275" s="21">
        <f t="shared" si="158"/>
        <v>1701746.4377725145</v>
      </c>
      <c r="AV275" s="19">
        <f>Data!U272</f>
        <v>3.068917091266703E-2</v>
      </c>
      <c r="AW275" s="19">
        <f t="shared" si="174"/>
        <v>3.4417272875652753E-3</v>
      </c>
      <c r="AX275" s="19">
        <f t="shared" si="159"/>
        <v>5.8666236350777397E-2</v>
      </c>
      <c r="AY275" s="21">
        <f t="shared" si="160"/>
        <v>-4174900.5921514765</v>
      </c>
      <c r="BA275" s="19">
        <f>Data!W272</f>
        <v>-5.1888486184447245E-3</v>
      </c>
      <c r="BB275" s="19">
        <f t="shared" si="175"/>
        <v>2.052054332441113E-3</v>
      </c>
      <c r="BC275" s="19">
        <f t="shared" si="161"/>
        <v>4.5299606316623914E-2</v>
      </c>
      <c r="BD275" s="21">
        <f t="shared" si="162"/>
        <v>8900981.4250666294</v>
      </c>
      <c r="BF275" s="21">
        <f t="shared" si="163"/>
        <v>4969588.285367284</v>
      </c>
      <c r="BH275" s="21">
        <f t="shared" si="164"/>
        <v>30411.71463271603</v>
      </c>
    </row>
    <row r="276" spans="2:60" x14ac:dyDescent="0.2">
      <c r="B276" s="20">
        <v>272</v>
      </c>
      <c r="C276" s="24">
        <f>'Portfolio Selection'!B273</f>
        <v>5.0612266672845997E-2</v>
      </c>
      <c r="D276" s="25">
        <f t="shared" si="165"/>
        <v>2.2222545184651479E-3</v>
      </c>
      <c r="E276" s="26">
        <f t="shared" si="141"/>
        <v>4.7140794631244265E-2</v>
      </c>
      <c r="F276" s="19">
        <f t="shared" si="142"/>
        <v>-7741717.6838443922</v>
      </c>
      <c r="H276">
        <f>Data!E273</f>
        <v>-3.3895312311000549E-2</v>
      </c>
      <c r="I276" s="19">
        <f t="shared" si="166"/>
        <v>2.2934566246171533E-3</v>
      </c>
      <c r="J276" s="19">
        <f t="shared" si="143"/>
        <v>4.7890047239662996E-2</v>
      </c>
      <c r="K276" s="19">
        <f t="shared" si="144"/>
        <v>372599.76196704526</v>
      </c>
      <c r="M276" s="19">
        <f>Data!G273</f>
        <v>4.4177424467694779E-2</v>
      </c>
      <c r="N276" s="19">
        <f t="shared" si="167"/>
        <v>1.6947362865025388E-3</v>
      </c>
      <c r="O276" s="19">
        <f t="shared" si="145"/>
        <v>4.1167174866664567E-2</v>
      </c>
      <c r="P276" s="21">
        <f t="shared" si="146"/>
        <v>-684517.72416346893</v>
      </c>
      <c r="R276" s="19">
        <f>Data!I273</f>
        <v>4.1763024271749272E-2</v>
      </c>
      <c r="S276" s="19">
        <f t="shared" si="168"/>
        <v>2.5168812211012856E-3</v>
      </c>
      <c r="T276" s="19">
        <f t="shared" si="147"/>
        <v>5.0168528193492837E-2</v>
      </c>
      <c r="U276" s="21">
        <f t="shared" si="148"/>
        <v>3763437.4008720578</v>
      </c>
      <c r="W276" s="19">
        <f>Data!K273</f>
        <v>3.1853062651211045E-2</v>
      </c>
      <c r="X276" s="19">
        <f t="shared" si="169"/>
        <v>1.8232502266026505E-3</v>
      </c>
      <c r="Y276" s="19">
        <f t="shared" si="149"/>
        <v>4.269953426681198E-2</v>
      </c>
      <c r="Z276" s="21">
        <f t="shared" si="150"/>
        <v>-1021477.8691431903</v>
      </c>
      <c r="AB276" s="19">
        <f>Data!M273</f>
        <v>5.1769001190102568E-2</v>
      </c>
      <c r="AC276" s="20">
        <f t="shared" si="170"/>
        <v>2.0869198452313667E-3</v>
      </c>
      <c r="AD276" s="20">
        <f t="shared" si="151"/>
        <v>4.5682817833747585E-2</v>
      </c>
      <c r="AE276" s="21">
        <f t="shared" si="152"/>
        <v>2419615.9683949789</v>
      </c>
      <c r="AG276" s="19">
        <f>Data!O273</f>
        <v>4.772060560352883E-2</v>
      </c>
      <c r="AH276" s="19">
        <f t="shared" si="171"/>
        <v>1.7936007723159488E-3</v>
      </c>
      <c r="AI276" s="19">
        <f t="shared" si="153"/>
        <v>4.2350924102266631E-2</v>
      </c>
      <c r="AJ276" s="21">
        <f t="shared" si="154"/>
        <v>258949.11147762707</v>
      </c>
      <c r="AL276" s="19">
        <f>Data!Q273</f>
        <v>0.13205973710006835</v>
      </c>
      <c r="AM276" s="19">
        <f t="shared" si="172"/>
        <v>1.9167609834681658E-3</v>
      </c>
      <c r="AN276" s="19">
        <f t="shared" si="155"/>
        <v>4.3780828949075028E-2</v>
      </c>
      <c r="AO276" s="21">
        <f t="shared" si="156"/>
        <v>1005131.8809325584</v>
      </c>
      <c r="AQ276" s="19">
        <f>Data!S273</f>
        <v>5.187862824625137E-2</v>
      </c>
      <c r="AR276" s="20">
        <f t="shared" si="173"/>
        <v>2.2633786892830082E-3</v>
      </c>
      <c r="AS276" s="20">
        <f t="shared" si="157"/>
        <v>4.757497965614918E-2</v>
      </c>
      <c r="AT276" s="21">
        <f t="shared" si="158"/>
        <v>1746529.8315357589</v>
      </c>
      <c r="AV276" s="19">
        <f>Data!U273</f>
        <v>5.4796134024626034E-2</v>
      </c>
      <c r="AW276" s="19">
        <f t="shared" si="174"/>
        <v>3.2917331629897721E-3</v>
      </c>
      <c r="AX276" s="19">
        <f t="shared" si="159"/>
        <v>5.737362776563612E-2</v>
      </c>
      <c r="AY276" s="21">
        <f t="shared" si="160"/>
        <v>-4234426.5805992354</v>
      </c>
      <c r="BA276" s="19">
        <f>Data!W273</f>
        <v>4.6371291557906057E-2</v>
      </c>
      <c r="BB276" s="19">
        <f t="shared" si="175"/>
        <v>1.9305465214937544E-3</v>
      </c>
      <c r="BC276" s="19">
        <f t="shared" si="161"/>
        <v>4.3937984950310982E-2</v>
      </c>
      <c r="BD276" s="21">
        <f t="shared" si="162"/>
        <v>9137461.404277537</v>
      </c>
      <c r="BF276" s="21">
        <f t="shared" si="163"/>
        <v>5021585.5017072763</v>
      </c>
      <c r="BH276" s="21">
        <f t="shared" si="164"/>
        <v>-21585.501707276329</v>
      </c>
    </row>
    <row r="277" spans="2:60" x14ac:dyDescent="0.2">
      <c r="B277" s="20">
        <v>273</v>
      </c>
      <c r="C277" s="24">
        <f>'Portfolio Selection'!B274</f>
        <v>-2.9892305288521489E-2</v>
      </c>
      <c r="D277" s="25">
        <f t="shared" si="165"/>
        <v>2.2426153396230353E-3</v>
      </c>
      <c r="E277" s="26">
        <f t="shared" si="141"/>
        <v>4.7356259772315584E-2</v>
      </c>
      <c r="F277" s="19">
        <f t="shared" si="142"/>
        <v>-7208202.9877753472</v>
      </c>
      <c r="H277">
        <f>Data!E274</f>
        <v>-2.395212038389832E-2</v>
      </c>
      <c r="I277" s="19">
        <f t="shared" si="166"/>
        <v>2.2247827589397398E-3</v>
      </c>
      <c r="J277" s="19">
        <f t="shared" si="143"/>
        <v>4.7167602853438927E-2</v>
      </c>
      <c r="K277" s="19">
        <f t="shared" si="144"/>
        <v>374793.26685941702</v>
      </c>
      <c r="M277" s="19">
        <f>Data!G274</f>
        <v>-2.8285674685878878E-2</v>
      </c>
      <c r="N277" s="19">
        <f t="shared" si="167"/>
        <v>1.7101507992683192E-3</v>
      </c>
      <c r="O277" s="19">
        <f t="shared" si="145"/>
        <v>4.1353969570868516E-2</v>
      </c>
      <c r="P277" s="21">
        <f t="shared" si="146"/>
        <v>-660582.05010334379</v>
      </c>
      <c r="R277" s="19">
        <f>Data!I274</f>
        <v>-1.6069445600273097E-2</v>
      </c>
      <c r="S277" s="19">
        <f t="shared" si="168"/>
        <v>2.4705173596145714E-3</v>
      </c>
      <c r="T277" s="19">
        <f t="shared" si="147"/>
        <v>4.9704299206553261E-2</v>
      </c>
      <c r="U277" s="21">
        <f t="shared" si="148"/>
        <v>3614098.8439974189</v>
      </c>
      <c r="W277" s="19">
        <f>Data!K274</f>
        <v>-3.7075117793333966E-2</v>
      </c>
      <c r="X277" s="19">
        <f t="shared" si="169"/>
        <v>1.7747322690222099E-3</v>
      </c>
      <c r="Y277" s="19">
        <f t="shared" si="149"/>
        <v>4.2127571363920445E-2</v>
      </c>
      <c r="Z277" s="21">
        <f t="shared" si="150"/>
        <v>-941320.34638911777</v>
      </c>
      <c r="AB277" s="19">
        <f>Data!M274</f>
        <v>-5.8133376343877705E-2</v>
      </c>
      <c r="AC277" s="20">
        <f t="shared" si="170"/>
        <v>2.122506423570735E-3</v>
      </c>
      <c r="AD277" s="20">
        <f t="shared" si="151"/>
        <v>4.6070667713532597E-2</v>
      </c>
      <c r="AE277" s="21">
        <f t="shared" si="152"/>
        <v>2237006.9265764151</v>
      </c>
      <c r="AG277" s="19">
        <f>Data!O274</f>
        <v>-3.8062944605696562E-3</v>
      </c>
      <c r="AH277" s="19">
        <f t="shared" si="171"/>
        <v>1.8226200979270448E-3</v>
      </c>
      <c r="AI277" s="19">
        <f t="shared" si="153"/>
        <v>4.2692154992774081E-2</v>
      </c>
      <c r="AJ277" s="21">
        <f t="shared" si="154"/>
        <v>253228.10631181017</v>
      </c>
      <c r="AL277" s="19">
        <f>Data!Q274</f>
        <v>8.924680580242126E-3</v>
      </c>
      <c r="AM277" s="19">
        <f t="shared" si="172"/>
        <v>2.8481417742364269E-3</v>
      </c>
      <c r="AN277" s="19">
        <f t="shared" si="155"/>
        <v>5.336798454351098E-2</v>
      </c>
      <c r="AO277" s="21">
        <f t="shared" si="156"/>
        <v>916344.17639179772</v>
      </c>
      <c r="AQ277" s="19">
        <f>Data!S274</f>
        <v>-3.3554833958797145E-2</v>
      </c>
      <c r="AR277" s="20">
        <f t="shared" si="173"/>
        <v>2.2890594920487927E-3</v>
      </c>
      <c r="AS277" s="20">
        <f t="shared" si="157"/>
        <v>4.7844116587609731E-2</v>
      </c>
      <c r="AT277" s="21">
        <f t="shared" si="158"/>
        <v>1677938.2747643064</v>
      </c>
      <c r="AV277" s="19">
        <f>Data!U274</f>
        <v>-5.0455075444631313E-2</v>
      </c>
      <c r="AW277" s="19">
        <f t="shared" si="174"/>
        <v>3.2743861514530725E-3</v>
      </c>
      <c r="AX277" s="19">
        <f t="shared" si="159"/>
        <v>5.722225224030484E-2</v>
      </c>
      <c r="AY277" s="21">
        <f t="shared" si="160"/>
        <v>-3981305.8704983043</v>
      </c>
      <c r="BA277" s="19">
        <f>Data!W274</f>
        <v>-3.5935726975871815E-2</v>
      </c>
      <c r="BB277" s="19">
        <f t="shared" si="175"/>
        <v>1.9437315310490289E-3</v>
      </c>
      <c r="BC277" s="19">
        <f t="shared" si="161"/>
        <v>4.408777076524769E-2</v>
      </c>
      <c r="BD277" s="21">
        <f t="shared" si="162"/>
        <v>8759377.5038296357</v>
      </c>
      <c r="BF277" s="21">
        <f t="shared" si="163"/>
        <v>5041375.8439646875</v>
      </c>
      <c r="BH277" s="21">
        <f t="shared" si="164"/>
        <v>-41375.843964687549</v>
      </c>
    </row>
    <row r="278" spans="2:60" x14ac:dyDescent="0.2">
      <c r="B278" s="20">
        <v>274</v>
      </c>
      <c r="C278" s="24">
        <f>'Portfolio Selection'!B275</f>
        <v>-4.2748078354393128E-2</v>
      </c>
      <c r="D278" s="25">
        <f t="shared" si="165"/>
        <v>2.1616714141733835E-3</v>
      </c>
      <c r="E278" s="26">
        <f t="shared" si="141"/>
        <v>4.6493778230784641E-2</v>
      </c>
      <c r="F278" s="19">
        <f t="shared" si="142"/>
        <v>-7118009.912970352</v>
      </c>
      <c r="H278">
        <f>Data!E275</f>
        <v>-4.909557954444143E-2</v>
      </c>
      <c r="I278" s="19">
        <f t="shared" si="166"/>
        <v>2.1257180376564404E-3</v>
      </c>
      <c r="J278" s="19">
        <f t="shared" si="143"/>
        <v>4.610550984054336E-2</v>
      </c>
      <c r="K278" s="19">
        <f t="shared" si="144"/>
        <v>368682.80029422342</v>
      </c>
      <c r="M278" s="19">
        <f>Data!G275</f>
        <v>-4.8568648983699052E-2</v>
      </c>
      <c r="N278" s="19">
        <f t="shared" si="167"/>
        <v>1.6555465148583421E-3</v>
      </c>
      <c r="O278" s="19">
        <f t="shared" si="145"/>
        <v>4.068840762254456E-2</v>
      </c>
      <c r="P278" s="21">
        <f t="shared" si="146"/>
        <v>-653639.05521785852</v>
      </c>
      <c r="R278" s="19">
        <f>Data!I275</f>
        <v>-4.4876943219118219E-2</v>
      </c>
      <c r="S278" s="19">
        <f t="shared" si="168"/>
        <v>2.3377799429517053E-3</v>
      </c>
      <c r="T278" s="19">
        <f t="shared" si="147"/>
        <v>4.8350594028943483E-2</v>
      </c>
      <c r="U278" s="21">
        <f t="shared" si="148"/>
        <v>3535943.618066838</v>
      </c>
      <c r="W278" s="19">
        <f>Data!K275</f>
        <v>-5.0230915415514853E-2</v>
      </c>
      <c r="X278" s="19">
        <f t="shared" si="169"/>
        <v>1.7507221944442525E-3</v>
      </c>
      <c r="Y278" s="19">
        <f t="shared" si="149"/>
        <v>4.1841632310944232E-2</v>
      </c>
      <c r="Z278" s="21">
        <f t="shared" si="150"/>
        <v>-925524.31680584757</v>
      </c>
      <c r="AB278" s="19">
        <f>Data!M275</f>
        <v>-1.3660323344200701E-2</v>
      </c>
      <c r="AC278" s="20">
        <f t="shared" si="170"/>
        <v>2.197925404864826E-3</v>
      </c>
      <c r="AD278" s="20">
        <f t="shared" si="151"/>
        <v>4.6882037123666308E-2</v>
      </c>
      <c r="AE278" s="21">
        <f t="shared" si="152"/>
        <v>2310998.3383801323</v>
      </c>
      <c r="AG278" s="19">
        <f>Data!O275</f>
        <v>-3.9276454081323617E-2</v>
      </c>
      <c r="AH278" s="19">
        <f t="shared" si="171"/>
        <v>1.7141321647026557E-3</v>
      </c>
      <c r="AI278" s="19">
        <f t="shared" si="153"/>
        <v>4.1402079231635885E-2</v>
      </c>
      <c r="AJ278" s="21">
        <f t="shared" si="154"/>
        <v>249184.16625234482</v>
      </c>
      <c r="AL278" s="19">
        <f>Data!Q275</f>
        <v>-7.9006715059158142E-2</v>
      </c>
      <c r="AM278" s="19">
        <f t="shared" si="172"/>
        <v>2.6820322631898024E-3</v>
      </c>
      <c r="AN278" s="19">
        <f t="shared" si="155"/>
        <v>5.178834099669348E-2</v>
      </c>
      <c r="AO278" s="21">
        <f t="shared" si="156"/>
        <v>863591.77173512604</v>
      </c>
      <c r="AQ278" s="19">
        <f>Data!S275</f>
        <v>-5.5913981121627071E-2</v>
      </c>
      <c r="AR278" s="20">
        <f t="shared" si="173"/>
        <v>2.2192715354460118E-3</v>
      </c>
      <c r="AS278" s="20">
        <f t="shared" si="157"/>
        <v>4.7109144923740784E-2</v>
      </c>
      <c r="AT278" s="21">
        <f t="shared" si="158"/>
        <v>1659350.374957344</v>
      </c>
      <c r="AV278" s="19">
        <f>Data!U275</f>
        <v>-7.3415430767278841E-2</v>
      </c>
      <c r="AW278" s="19">
        <f t="shared" si="174"/>
        <v>3.2306658606532945E-3</v>
      </c>
      <c r="AX278" s="19">
        <f t="shared" si="159"/>
        <v>5.6838946688457327E-2</v>
      </c>
      <c r="AY278" s="21">
        <f t="shared" si="160"/>
        <v>-3924819.8107306939</v>
      </c>
      <c r="BA278" s="19">
        <f>Data!W275</f>
        <v>-4.9986480286825653E-2</v>
      </c>
      <c r="BB278" s="19">
        <f t="shared" si="175"/>
        <v>1.9045902275831514E-3</v>
      </c>
      <c r="BC278" s="19">
        <f t="shared" si="161"/>
        <v>4.3641611193712258E-2</v>
      </c>
      <c r="BD278" s="21">
        <f t="shared" si="162"/>
        <v>8692615.0321448948</v>
      </c>
      <c r="BF278" s="21">
        <f t="shared" si="163"/>
        <v>5058373.0061061513</v>
      </c>
      <c r="BH278" s="21">
        <f t="shared" si="164"/>
        <v>-58373.006106151268</v>
      </c>
    </row>
    <row r="279" spans="2:60" x14ac:dyDescent="0.2">
      <c r="B279" s="20">
        <v>275</v>
      </c>
      <c r="C279" s="24">
        <f>'Portfolio Selection'!B276</f>
        <v>9.0076287340810062E-3</v>
      </c>
      <c r="D279" s="25">
        <f t="shared" si="165"/>
        <v>2.1416150215025805E-3</v>
      </c>
      <c r="E279" s="26">
        <f t="shared" si="141"/>
        <v>4.6277586599806395E-2</v>
      </c>
      <c r="F279" s="19">
        <f t="shared" si="142"/>
        <v>-7466646.8818758065</v>
      </c>
      <c r="H279">
        <f>Data!E276</f>
        <v>5.2335258078885651E-2</v>
      </c>
      <c r="I279" s="19">
        <f t="shared" si="166"/>
        <v>2.1427975112453283E-3</v>
      </c>
      <c r="J279" s="19">
        <f t="shared" si="143"/>
        <v>4.6290360889123867E-2</v>
      </c>
      <c r="K279" s="19">
        <f t="shared" si="144"/>
        <v>392765.5612357799</v>
      </c>
      <c r="M279" s="19">
        <f>Data!G276</f>
        <v>7.174864164981639E-3</v>
      </c>
      <c r="N279" s="19">
        <f t="shared" si="167"/>
        <v>1.6977485438129478E-3</v>
      </c>
      <c r="O279" s="19">
        <f t="shared" si="145"/>
        <v>4.1203744293606959E-2</v>
      </c>
      <c r="P279" s="21">
        <f t="shared" si="146"/>
        <v>-672271.5147561112</v>
      </c>
      <c r="R279" s="19">
        <f>Data!I276</f>
        <v>9.8094804338803888E-3</v>
      </c>
      <c r="S279" s="19">
        <f t="shared" si="168"/>
        <v>2.3183495483361208E-3</v>
      </c>
      <c r="T279" s="19">
        <f t="shared" si="147"/>
        <v>4.8149242448205981E-2</v>
      </c>
      <c r="U279" s="21">
        <f t="shared" si="148"/>
        <v>3682198.1452446701</v>
      </c>
      <c r="W279" s="19">
        <f>Data!K276</f>
        <v>1.0561186556291386E-2</v>
      </c>
      <c r="X279" s="19">
        <f t="shared" si="169"/>
        <v>1.7970675545864339E-3</v>
      </c>
      <c r="Y279" s="19">
        <f t="shared" si="149"/>
        <v>4.239183358368017E-2</v>
      </c>
      <c r="Z279" s="21">
        <f t="shared" si="150"/>
        <v>-996985.2661357607</v>
      </c>
      <c r="AB279" s="19">
        <f>Data!M276</f>
        <v>3.0281207925793894E-2</v>
      </c>
      <c r="AC279" s="20">
        <f t="shared" si="170"/>
        <v>2.0772461466050233E-3</v>
      </c>
      <c r="AD279" s="20">
        <f t="shared" si="151"/>
        <v>4.557681588927668E-2</v>
      </c>
      <c r="AE279" s="21">
        <f t="shared" si="152"/>
        <v>2383870.6232320527</v>
      </c>
      <c r="AG279" s="19">
        <f>Data!O276</f>
        <v>5.2882145518962694E-4</v>
      </c>
      <c r="AH279" s="19">
        <f t="shared" si="171"/>
        <v>1.7038426255326358E-3</v>
      </c>
      <c r="AI279" s="19">
        <f t="shared" si="153"/>
        <v>4.1277628632621757E-2</v>
      </c>
      <c r="AJ279" s="21">
        <f t="shared" si="154"/>
        <v>253707.86410095927</v>
      </c>
      <c r="AL279" s="19">
        <f>Data!Q276</f>
        <v>3.4958764204342289E-2</v>
      </c>
      <c r="AM279" s="19">
        <f t="shared" si="172"/>
        <v>2.8956339888647547E-3</v>
      </c>
      <c r="AN279" s="19">
        <f t="shared" si="155"/>
        <v>5.3811095406660833E-2</v>
      </c>
      <c r="AO279" s="21">
        <f t="shared" si="156"/>
        <v>931378.00253301091</v>
      </c>
      <c r="AQ279" s="19">
        <f>Data!S276</f>
        <v>-2.3184109807847623E-3</v>
      </c>
      <c r="AR279" s="20">
        <f t="shared" si="173"/>
        <v>2.2736976404114312E-3</v>
      </c>
      <c r="AS279" s="20">
        <f t="shared" si="157"/>
        <v>4.7683305678312943E-2</v>
      </c>
      <c r="AT279" s="21">
        <f t="shared" si="158"/>
        <v>1702924.8010914582</v>
      </c>
      <c r="AV279" s="19">
        <f>Data!U276</f>
        <v>6.1147034501012427E-3</v>
      </c>
      <c r="AW279" s="19">
        <f t="shared" si="174"/>
        <v>3.3602154374988034E-3</v>
      </c>
      <c r="AX279" s="19">
        <f t="shared" si="159"/>
        <v>5.7967365279946989E-2</v>
      </c>
      <c r="AY279" s="21">
        <f t="shared" si="160"/>
        <v>-4117349.4968884308</v>
      </c>
      <c r="BA279" s="19">
        <f>Data!W276</f>
        <v>8.2847719645300234E-3</v>
      </c>
      <c r="BB279" s="19">
        <f t="shared" si="175"/>
        <v>1.9402337066160749E-3</v>
      </c>
      <c r="BC279" s="19">
        <f t="shared" si="161"/>
        <v>4.4048084028889101E-2</v>
      </c>
      <c r="BD279" s="21">
        <f t="shared" si="162"/>
        <v>8962152.7506212648</v>
      </c>
      <c r="BF279" s="21">
        <f t="shared" si="163"/>
        <v>5055744.5884030862</v>
      </c>
      <c r="BH279" s="21">
        <f t="shared" si="164"/>
        <v>-55744.588403086178</v>
      </c>
    </row>
    <row r="280" spans="2:60" x14ac:dyDescent="0.2">
      <c r="B280" s="20">
        <v>276</v>
      </c>
      <c r="C280" s="24">
        <f>'Portfolio Selection'!B277</f>
        <v>1.3020488235987454E-2</v>
      </c>
      <c r="D280" s="25">
        <f t="shared" si="165"/>
        <v>2.017986362737088E-3</v>
      </c>
      <c r="E280" s="26">
        <f t="shared" si="141"/>
        <v>4.492200310245624E-2</v>
      </c>
      <c r="F280" s="19">
        <f t="shared" si="142"/>
        <v>-7496439.471777725</v>
      </c>
      <c r="H280">
        <f>Data!E277</f>
        <v>-7.064520962393993E-3</v>
      </c>
      <c r="I280" s="19">
        <f t="shared" si="166"/>
        <v>2.1785684148616226E-3</v>
      </c>
      <c r="J280" s="19">
        <f t="shared" si="143"/>
        <v>4.6675137009564549E-2</v>
      </c>
      <c r="K280" s="19">
        <f t="shared" si="144"/>
        <v>378703.36680086073</v>
      </c>
      <c r="M280" s="19">
        <f>Data!G277</f>
        <v>9.3680084603160185E-3</v>
      </c>
      <c r="N280" s="19">
        <f t="shared" si="167"/>
        <v>1.5989723517313272E-3</v>
      </c>
      <c r="O280" s="19">
        <f t="shared" si="145"/>
        <v>3.9987152333359866E-2</v>
      </c>
      <c r="P280" s="21">
        <f t="shared" si="146"/>
        <v>-673090.80774146121</v>
      </c>
      <c r="R280" s="19">
        <f>Data!I277</f>
        <v>9.902623820883031E-3</v>
      </c>
      <c r="S280" s="19">
        <f t="shared" si="168"/>
        <v>2.1850221298189147E-3</v>
      </c>
      <c r="T280" s="19">
        <f t="shared" si="147"/>
        <v>4.6744220282500325E-2</v>
      </c>
      <c r="U280" s="21">
        <f t="shared" si="148"/>
        <v>3683246.8746346007</v>
      </c>
      <c r="W280" s="19">
        <f>Data!K277</f>
        <v>2.1936702098521686E-2</v>
      </c>
      <c r="X280" s="19">
        <f t="shared" si="169"/>
        <v>1.6959358209998551E-3</v>
      </c>
      <c r="Y280" s="19">
        <f t="shared" si="149"/>
        <v>4.1181741354632581E-2</v>
      </c>
      <c r="Z280" s="21">
        <f t="shared" si="150"/>
        <v>-1010962.9993770012</v>
      </c>
      <c r="AB280" s="19">
        <f>Data!M277</f>
        <v>0.13009145049175663</v>
      </c>
      <c r="AC280" s="20">
        <f t="shared" si="170"/>
        <v>2.0076284710154315E-3</v>
      </c>
      <c r="AD280" s="20">
        <f t="shared" si="151"/>
        <v>4.4806567275517004E-2</v>
      </c>
      <c r="AE280" s="21">
        <f t="shared" si="152"/>
        <v>2554581.3520751395</v>
      </c>
      <c r="AG280" s="19">
        <f>Data!O277</f>
        <v>2.5439964068905297E-2</v>
      </c>
      <c r="AH280" s="19">
        <f t="shared" si="171"/>
        <v>1.6016288471285658E-3</v>
      </c>
      <c r="AI280" s="19">
        <f t="shared" si="153"/>
        <v>4.0020355409823211E-2</v>
      </c>
      <c r="AJ280" s="21">
        <f t="shared" si="154"/>
        <v>256638.4276227013</v>
      </c>
      <c r="AL280" s="19">
        <f>Data!Q277</f>
        <v>-1.1204677335207424E-2</v>
      </c>
      <c r="AM280" s="19">
        <f t="shared" si="172"/>
        <v>2.7952228612145576E-3</v>
      </c>
      <c r="AN280" s="19">
        <f t="shared" si="155"/>
        <v>5.2869867232806227E-2</v>
      </c>
      <c r="AO280" s="21">
        <f t="shared" si="156"/>
        <v>904528.52343335922</v>
      </c>
      <c r="AQ280" s="19">
        <f>Data!S277</f>
        <v>2.4268067812354497E-2</v>
      </c>
      <c r="AR280" s="20">
        <f t="shared" si="173"/>
        <v>2.137598283755295E-3</v>
      </c>
      <c r="AS280" s="20">
        <f t="shared" si="157"/>
        <v>4.6234167925413072E-2</v>
      </c>
      <c r="AT280" s="21">
        <f t="shared" si="158"/>
        <v>1724879.4828630569</v>
      </c>
      <c r="AV280" s="19">
        <f>Data!U277</f>
        <v>1.7524107683662696E-2</v>
      </c>
      <c r="AW280" s="19">
        <f t="shared" si="174"/>
        <v>3.1608458871458362E-3</v>
      </c>
      <c r="AX280" s="19">
        <f t="shared" si="159"/>
        <v>5.6221400615298053E-2</v>
      </c>
      <c r="AY280" s="21">
        <f t="shared" si="160"/>
        <v>-4145766.5027851025</v>
      </c>
      <c r="BA280" s="19">
        <f>Data!W277</f>
        <v>1.6671824054023784E-2</v>
      </c>
      <c r="BB280" s="19">
        <f t="shared" si="175"/>
        <v>1.8279379310093661E-3</v>
      </c>
      <c r="BC280" s="19">
        <f t="shared" si="161"/>
        <v>4.2754390780472669E-2</v>
      </c>
      <c r="BD280" s="21">
        <f t="shared" si="162"/>
        <v>9002955.0965234507</v>
      </c>
      <c r="BF280" s="21">
        <f t="shared" si="163"/>
        <v>5179273.3422718793</v>
      </c>
      <c r="BH280" s="21">
        <f t="shared" si="164"/>
        <v>-179273.34227187932</v>
      </c>
    </row>
    <row r="281" spans="2:60" x14ac:dyDescent="0.2">
      <c r="B281" s="20">
        <v>277</v>
      </c>
      <c r="C281" s="24">
        <f>'Portfolio Selection'!B278</f>
        <v>1.2925443313415247E-2</v>
      </c>
      <c r="D281" s="25">
        <f t="shared" si="165"/>
        <v>1.9070791678070717E-3</v>
      </c>
      <c r="E281" s="26">
        <f t="shared" si="141"/>
        <v>4.3670117561177592E-2</v>
      </c>
      <c r="F281" s="19">
        <f t="shared" si="142"/>
        <v>-7498358.5787005182</v>
      </c>
      <c r="H281">
        <f>Data!E278</f>
        <v>-5.7496464900787855E-4</v>
      </c>
      <c r="I281" s="19">
        <f t="shared" si="166"/>
        <v>2.0508487573556115E-3</v>
      </c>
      <c r="J281" s="19">
        <f t="shared" si="143"/>
        <v>4.5286297677726003E-2</v>
      </c>
      <c r="K281" s="19">
        <f t="shared" si="144"/>
        <v>380224.37867500656</v>
      </c>
      <c r="M281" s="19">
        <f>Data!G278</f>
        <v>7.858313333538508E-3</v>
      </c>
      <c r="N281" s="19">
        <f t="shared" si="167"/>
        <v>1.5082995855782006E-3</v>
      </c>
      <c r="O281" s="19">
        <f t="shared" si="145"/>
        <v>3.8836832846901925E-2</v>
      </c>
      <c r="P281" s="21">
        <f t="shared" si="146"/>
        <v>-672655.80160320806</v>
      </c>
      <c r="R281" s="19">
        <f>Data!I278</f>
        <v>-2.608519114128926E-3</v>
      </c>
      <c r="S281" s="19">
        <f t="shared" si="168"/>
        <v>2.0598045195420549E-3</v>
      </c>
      <c r="T281" s="19">
        <f t="shared" si="147"/>
        <v>4.5385069346009103E-2</v>
      </c>
      <c r="U281" s="21">
        <f t="shared" si="148"/>
        <v>3648446.9536252352</v>
      </c>
      <c r="W281" s="19">
        <f>Data!K278</f>
        <v>1.2483485317379415E-2</v>
      </c>
      <c r="X281" s="19">
        <f t="shared" si="169"/>
        <v>1.6230528056774209E-3</v>
      </c>
      <c r="Y281" s="19">
        <f t="shared" si="149"/>
        <v>4.0287129528888264E-2</v>
      </c>
      <c r="Z281" s="21">
        <f t="shared" si="150"/>
        <v>-999979.01900888525</v>
      </c>
      <c r="AB281" s="19">
        <f>Data!M278</f>
        <v>5.1052066538347686E-2</v>
      </c>
      <c r="AC281" s="20">
        <f t="shared" si="170"/>
        <v>2.9025978922174564E-3</v>
      </c>
      <c r="AD281" s="20">
        <f t="shared" si="151"/>
        <v>5.3875763495448085E-2</v>
      </c>
      <c r="AE281" s="21">
        <f t="shared" si="152"/>
        <v>2405462.1454524156</v>
      </c>
      <c r="AG281" s="19">
        <f>Data!O278</f>
        <v>1.5846951011312043E-2</v>
      </c>
      <c r="AH281" s="19">
        <f t="shared" si="171"/>
        <v>1.5443626226104834E-3</v>
      </c>
      <c r="AI281" s="19">
        <f t="shared" si="153"/>
        <v>3.9298379389110738E-2</v>
      </c>
      <c r="AJ281" s="21">
        <f t="shared" si="154"/>
        <v>255544.85550040356</v>
      </c>
      <c r="AL281" s="19">
        <f>Data!Q278</f>
        <v>2.3447206454438188E-3</v>
      </c>
      <c r="AM281" s="19">
        <f t="shared" si="172"/>
        <v>2.6350421771928504E-3</v>
      </c>
      <c r="AN281" s="19">
        <f t="shared" si="155"/>
        <v>5.1332661894673358E-2</v>
      </c>
      <c r="AO281" s="21">
        <f t="shared" si="156"/>
        <v>912556.26721570943</v>
      </c>
      <c r="AQ281" s="19">
        <f>Data!S278</f>
        <v>-6.534521414158374E-3</v>
      </c>
      <c r="AR281" s="20">
        <f t="shared" si="173"/>
        <v>2.0446787336506796E-3</v>
      </c>
      <c r="AS281" s="20">
        <f t="shared" si="157"/>
        <v>4.5218123951029629E-2</v>
      </c>
      <c r="AT281" s="21">
        <f t="shared" si="158"/>
        <v>1699254.0444947884</v>
      </c>
      <c r="AV281" s="19">
        <f>Data!U278</f>
        <v>3.4681301096787863E-3</v>
      </c>
      <c r="AW281" s="19">
        <f t="shared" si="174"/>
        <v>2.9896207949236023E-3</v>
      </c>
      <c r="AX281" s="19">
        <f t="shared" si="159"/>
        <v>5.4677424911233723E-2</v>
      </c>
      <c r="AY281" s="21">
        <f t="shared" si="160"/>
        <v>-4111553.954245612</v>
      </c>
      <c r="BA281" s="19">
        <f>Data!W278</f>
        <v>1.21838388925121E-2</v>
      </c>
      <c r="BB281" s="19">
        <f t="shared" si="175"/>
        <v>1.7349386381861037E-3</v>
      </c>
      <c r="BC281" s="19">
        <f t="shared" si="161"/>
        <v>4.1652594615295017E-2</v>
      </c>
      <c r="BD281" s="21">
        <f t="shared" si="162"/>
        <v>8983260.6776727494</v>
      </c>
      <c r="BF281" s="21">
        <f t="shared" si="163"/>
        <v>5002201.9690780845</v>
      </c>
      <c r="BH281" s="21">
        <f t="shared" si="164"/>
        <v>-2201.9690780844539</v>
      </c>
    </row>
    <row r="282" spans="2:60" x14ac:dyDescent="0.2">
      <c r="B282" s="20">
        <v>278</v>
      </c>
      <c r="C282" s="24">
        <f>'Portfolio Selection'!B279</f>
        <v>-1.6907238095543024E-4</v>
      </c>
      <c r="D282" s="25">
        <f t="shared" si="165"/>
        <v>1.8026784428295461E-3</v>
      </c>
      <c r="E282" s="26">
        <f t="shared" si="141"/>
        <v>4.2457960888737295E-2</v>
      </c>
      <c r="F282" s="19">
        <f t="shared" si="142"/>
        <v>-7404489.5747911865</v>
      </c>
      <c r="H282">
        <f>Data!E279</f>
        <v>-4.0341824617450527E-3</v>
      </c>
      <c r="I282" s="19">
        <f t="shared" si="166"/>
        <v>1.9278176669751312E-3</v>
      </c>
      <c r="J282" s="19">
        <f t="shared" si="143"/>
        <v>4.3906920490682684E-2</v>
      </c>
      <c r="K282" s="19">
        <f t="shared" si="144"/>
        <v>379355.77249251434</v>
      </c>
      <c r="M282" s="19">
        <f>Data!G279</f>
        <v>1.088204000217843E-2</v>
      </c>
      <c r="N282" s="19">
        <f t="shared" si="167"/>
        <v>1.4215067957503926E-3</v>
      </c>
      <c r="O282" s="19">
        <f t="shared" si="145"/>
        <v>3.7702875165567848E-2</v>
      </c>
      <c r="P282" s="21">
        <f t="shared" si="146"/>
        <v>-673831.18355085654</v>
      </c>
      <c r="R282" s="19">
        <f>Data!I279</f>
        <v>1.3423068455021878E-2</v>
      </c>
      <c r="S282" s="19">
        <f t="shared" si="168"/>
        <v>1.936624510687658E-3</v>
      </c>
      <c r="T282" s="19">
        <f t="shared" si="147"/>
        <v>4.4007096140141512E-2</v>
      </c>
      <c r="U282" s="21">
        <f t="shared" si="148"/>
        <v>3695286.0982113467</v>
      </c>
      <c r="W282" s="19">
        <f>Data!K279</f>
        <v>-6.0330995505573984E-3</v>
      </c>
      <c r="X282" s="19">
        <f t="shared" si="169"/>
        <v>1.535019881676929E-3</v>
      </c>
      <c r="Y282" s="19">
        <f t="shared" si="149"/>
        <v>3.917932977574947E-2</v>
      </c>
      <c r="Z282" s="21">
        <f t="shared" si="150"/>
        <v>-977113.14373522566</v>
      </c>
      <c r="AB282" s="19">
        <f>Data!M279</f>
        <v>-1.7173488314525694E-2</v>
      </c>
      <c r="AC282" s="20">
        <f t="shared" si="170"/>
        <v>2.8848208285545615E-3</v>
      </c>
      <c r="AD282" s="20">
        <f t="shared" si="151"/>
        <v>5.3710528097893076E-2</v>
      </c>
      <c r="AE282" s="21">
        <f t="shared" si="152"/>
        <v>2308835.6682061045</v>
      </c>
      <c r="AG282" s="19">
        <f>Data!O279</f>
        <v>-5.0721149283067951E-4</v>
      </c>
      <c r="AH282" s="19">
        <f t="shared" si="171"/>
        <v>1.4667684166351496E-3</v>
      </c>
      <c r="AI282" s="19">
        <f t="shared" si="153"/>
        <v>3.8298412716914906E-2</v>
      </c>
      <c r="AJ282" s="21">
        <f t="shared" si="154"/>
        <v>253585.2758572973</v>
      </c>
      <c r="AL282" s="19">
        <f>Data!Q279</f>
        <v>7.3137229265796425E-2</v>
      </c>
      <c r="AM282" s="19">
        <f t="shared" si="172"/>
        <v>2.4772695094555895E-3</v>
      </c>
      <c r="AN282" s="19">
        <f t="shared" si="155"/>
        <v>4.9772176057066159E-2</v>
      </c>
      <c r="AO282" s="21">
        <f t="shared" si="156"/>
        <v>956924.7612221957</v>
      </c>
      <c r="AQ282" s="19">
        <f>Data!S279</f>
        <v>1.0397021935014749E-2</v>
      </c>
      <c r="AR282" s="20">
        <f t="shared" si="173"/>
        <v>1.9245600078383644E-3</v>
      </c>
      <c r="AS282" s="20">
        <f t="shared" si="157"/>
        <v>4.3869807474370852E-2</v>
      </c>
      <c r="AT282" s="21">
        <f t="shared" si="158"/>
        <v>1713858.5167010308</v>
      </c>
      <c r="AV282" s="19">
        <f>Data!U279</f>
        <v>2.056099866325653E-2</v>
      </c>
      <c r="AW282" s="19">
        <f t="shared" si="174"/>
        <v>2.8109652228156456E-3</v>
      </c>
      <c r="AX282" s="19">
        <f t="shared" si="159"/>
        <v>5.3018536596323045E-2</v>
      </c>
      <c r="AY282" s="21">
        <f t="shared" si="160"/>
        <v>-4156254.7217459818</v>
      </c>
      <c r="BA282" s="19">
        <f>Data!W279</f>
        <v>8.9669594194735393E-3</v>
      </c>
      <c r="BB282" s="19">
        <f t="shared" si="175"/>
        <v>1.6397490757044588E-3</v>
      </c>
      <c r="BC282" s="19">
        <f t="shared" si="161"/>
        <v>4.0493815277205712E-2</v>
      </c>
      <c r="BD282" s="21">
        <f t="shared" si="162"/>
        <v>8968894.9794434141</v>
      </c>
      <c r="BF282" s="21">
        <f t="shared" si="163"/>
        <v>5065052.4483106518</v>
      </c>
      <c r="BH282" s="21">
        <f t="shared" si="164"/>
        <v>-65052.448310651816</v>
      </c>
    </row>
    <row r="283" spans="2:60" x14ac:dyDescent="0.2">
      <c r="B283" s="20">
        <v>279</v>
      </c>
      <c r="C283" s="24">
        <f>'Portfolio Selection'!B280</f>
        <v>8.414779967935701E-3</v>
      </c>
      <c r="D283" s="25">
        <f t="shared" si="165"/>
        <v>1.6945194513879732E-3</v>
      </c>
      <c r="E283" s="26">
        <f t="shared" si="141"/>
        <v>4.1164541190057899E-2</v>
      </c>
      <c r="F283" s="19">
        <f t="shared" si="142"/>
        <v>-7469705.755470681</v>
      </c>
      <c r="H283">
        <f>Data!E280</f>
        <v>2.3588650704361079E-2</v>
      </c>
      <c r="I283" s="19">
        <f t="shared" si="166"/>
        <v>1.8131250846447023E-3</v>
      </c>
      <c r="J283" s="19">
        <f t="shared" si="143"/>
        <v>4.2580806528818856E-2</v>
      </c>
      <c r="K283" s="19">
        <f t="shared" si="144"/>
        <v>386440.43682945019</v>
      </c>
      <c r="M283" s="19">
        <f>Data!G280</f>
        <v>1.1808433921114849E-2</v>
      </c>
      <c r="N283" s="19">
        <f t="shared" si="167"/>
        <v>1.3433215156819097E-3</v>
      </c>
      <c r="O283" s="19">
        <f t="shared" si="145"/>
        <v>3.6651350802963722E-2</v>
      </c>
      <c r="P283" s="21">
        <f t="shared" si="146"/>
        <v>-674288.2959914552</v>
      </c>
      <c r="R283" s="19">
        <f>Data!I280</f>
        <v>2.6826681884483096E-2</v>
      </c>
      <c r="S283" s="19">
        <f t="shared" si="168"/>
        <v>1.8312377660512906E-3</v>
      </c>
      <c r="T283" s="19">
        <f t="shared" si="147"/>
        <v>4.2792963978337498E-2</v>
      </c>
      <c r="U283" s="21">
        <f t="shared" si="148"/>
        <v>3736876.3979515946</v>
      </c>
      <c r="W283" s="19">
        <f>Data!K280</f>
        <v>1.538792071424828E-2</v>
      </c>
      <c r="X283" s="19">
        <f t="shared" si="169"/>
        <v>1.4451025861875293E-3</v>
      </c>
      <c r="Y283" s="19">
        <f t="shared" si="149"/>
        <v>3.8014504944659341E-2</v>
      </c>
      <c r="Z283" s="21">
        <f t="shared" si="150"/>
        <v>-1004658.5732723653</v>
      </c>
      <c r="AB283" s="19">
        <f>Data!M280</f>
        <v>1.5206874346017861E-2</v>
      </c>
      <c r="AC283" s="20">
        <f t="shared" si="170"/>
        <v>2.7294273008946369E-3</v>
      </c>
      <c r="AD283" s="20">
        <f t="shared" si="151"/>
        <v>5.2243921186054143E-2</v>
      </c>
      <c r="AE283" s="21">
        <f t="shared" si="152"/>
        <v>2355406.8002104941</v>
      </c>
      <c r="AG283" s="19">
        <f>Data!O280</f>
        <v>2.1708567310889576E-2</v>
      </c>
      <c r="AH283" s="19">
        <f t="shared" si="171"/>
        <v>1.3787777474469482E-3</v>
      </c>
      <c r="AI283" s="19">
        <f t="shared" si="153"/>
        <v>3.7131896631426575E-2</v>
      </c>
      <c r="AJ283" s="21">
        <f t="shared" si="154"/>
        <v>256398.2776334665</v>
      </c>
      <c r="AL283" s="19">
        <f>Data!Q280</f>
        <v>2.1107817392431387E-2</v>
      </c>
      <c r="AM283" s="19">
        <f t="shared" si="172"/>
        <v>2.6495765971689144E-3</v>
      </c>
      <c r="AN283" s="19">
        <f t="shared" si="155"/>
        <v>5.1474038088816329E-2</v>
      </c>
      <c r="AO283" s="21">
        <f t="shared" si="156"/>
        <v>923911.70134490181</v>
      </c>
      <c r="AQ283" s="19">
        <f>Data!S280</f>
        <v>3.2198145950626429E-2</v>
      </c>
      <c r="AR283" s="20">
        <f t="shared" si="173"/>
        <v>1.8155722912750931E-3</v>
      </c>
      <c r="AS283" s="20">
        <f t="shared" si="157"/>
        <v>4.2609532868538857E-2</v>
      </c>
      <c r="AT283" s="21">
        <f t="shared" si="158"/>
        <v>1733713.2259089102</v>
      </c>
      <c r="AV283" s="19">
        <f>Data!U280</f>
        <v>4.7954480421260159E-2</v>
      </c>
      <c r="AW283" s="19">
        <f t="shared" si="174"/>
        <v>2.6676725894085327E-3</v>
      </c>
      <c r="AX283" s="19">
        <f t="shared" si="159"/>
        <v>5.164951683615765E-2</v>
      </c>
      <c r="AY283" s="21">
        <f t="shared" si="160"/>
        <v>-4230758.8018621616</v>
      </c>
      <c r="BA283" s="19">
        <f>Data!W280</f>
        <v>2.9086467716248256E-2</v>
      </c>
      <c r="BB283" s="19">
        <f t="shared" si="175"/>
        <v>1.5461885128360202E-3</v>
      </c>
      <c r="BC283" s="19">
        <f t="shared" si="161"/>
        <v>3.932160364018767E-2</v>
      </c>
      <c r="BD283" s="21">
        <f t="shared" si="162"/>
        <v>9073653.5481149405</v>
      </c>
      <c r="BF283" s="21">
        <f t="shared" si="163"/>
        <v>5086988.9613970947</v>
      </c>
      <c r="BH283" s="21">
        <f t="shared" si="164"/>
        <v>-86988.961397094652</v>
      </c>
    </row>
    <row r="284" spans="2:60" x14ac:dyDescent="0.2">
      <c r="B284" s="20">
        <v>280</v>
      </c>
      <c r="C284" s="24">
        <f>'Portfolio Selection'!B281</f>
        <v>7.6794480942536311E-3</v>
      </c>
      <c r="D284" s="25">
        <f t="shared" si="165"/>
        <v>1.5970967956192212E-3</v>
      </c>
      <c r="E284" s="26">
        <f t="shared" si="141"/>
        <v>3.9963693468187109E-2</v>
      </c>
      <c r="F284" s="19">
        <f t="shared" si="142"/>
        <v>-7465869.9146376709</v>
      </c>
      <c r="H284">
        <f>Data!E281</f>
        <v>4.682766923059873E-2</v>
      </c>
      <c r="I284" s="19">
        <f t="shared" si="166"/>
        <v>1.7377230460891614E-3</v>
      </c>
      <c r="J284" s="19">
        <f t="shared" si="143"/>
        <v>4.1686005398564652E-2</v>
      </c>
      <c r="K284" s="19">
        <f t="shared" si="144"/>
        <v>392686.10033918452</v>
      </c>
      <c r="M284" s="19">
        <f>Data!G281</f>
        <v>-1.0441450474996672E-3</v>
      </c>
      <c r="N284" s="19">
        <f t="shared" si="167"/>
        <v>1.2710885714411553E-3</v>
      </c>
      <c r="O284" s="19">
        <f t="shared" si="145"/>
        <v>3.5652329116639146E-2</v>
      </c>
      <c r="P284" s="21">
        <f t="shared" si="146"/>
        <v>-669500.51740151225</v>
      </c>
      <c r="R284" s="19">
        <f>Data!I281</f>
        <v>1.3444626138114134E-3</v>
      </c>
      <c r="S284" s="19">
        <f t="shared" si="168"/>
        <v>1.7645437517440883E-3</v>
      </c>
      <c r="T284" s="19">
        <f t="shared" si="147"/>
        <v>4.2006472736283017E-2</v>
      </c>
      <c r="U284" s="21">
        <f t="shared" si="148"/>
        <v>3660009.1008605324</v>
      </c>
      <c r="W284" s="19">
        <f>Data!K281</f>
        <v>-1.9177267910535419E-2</v>
      </c>
      <c r="X284" s="19">
        <f t="shared" si="169"/>
        <v>1.3726037172507569E-3</v>
      </c>
      <c r="Y284" s="19">
        <f t="shared" si="149"/>
        <v>3.7048666875486316E-2</v>
      </c>
      <c r="Z284" s="21">
        <f t="shared" si="150"/>
        <v>-959187.34438076953</v>
      </c>
      <c r="AB284" s="19">
        <f>Data!M281</f>
        <v>7.1919636446428547E-3</v>
      </c>
      <c r="AC284" s="20">
        <f t="shared" si="170"/>
        <v>2.5795366044834931E-3</v>
      </c>
      <c r="AD284" s="20">
        <f t="shared" si="151"/>
        <v>5.078913864679626E-2</v>
      </c>
      <c r="AE284" s="21">
        <f t="shared" si="152"/>
        <v>2344010.5802878132</v>
      </c>
      <c r="AG284" s="19">
        <f>Data!O281</f>
        <v>-9.9338364875229822E-4</v>
      </c>
      <c r="AH284" s="19">
        <f t="shared" si="171"/>
        <v>1.3243267962816166E-3</v>
      </c>
      <c r="AI284" s="19">
        <f t="shared" si="153"/>
        <v>3.6391301107292336E-2</v>
      </c>
      <c r="AJ284" s="21">
        <f t="shared" si="154"/>
        <v>253519.15389360202</v>
      </c>
      <c r="AL284" s="19">
        <f>Data!Q281</f>
        <v>1.94181280716808E-2</v>
      </c>
      <c r="AM284" s="19">
        <f t="shared" si="172"/>
        <v>2.5173343986431133E-3</v>
      </c>
      <c r="AN284" s="19">
        <f t="shared" si="155"/>
        <v>5.0173044542294952E-2</v>
      </c>
      <c r="AO284" s="21">
        <f t="shared" si="156"/>
        <v>923193.58073238051</v>
      </c>
      <c r="AQ284" s="19">
        <f>Data!S281</f>
        <v>-1.2921134078828301E-2</v>
      </c>
      <c r="AR284" s="20">
        <f t="shared" si="173"/>
        <v>1.7688411899580579E-3</v>
      </c>
      <c r="AS284" s="20">
        <f t="shared" si="157"/>
        <v>4.2057593725248449E-2</v>
      </c>
      <c r="AT284" s="21">
        <f t="shared" si="158"/>
        <v>1693025.2238386616</v>
      </c>
      <c r="AV284" s="19">
        <f>Data!U281</f>
        <v>-1.5730721068085415E-2</v>
      </c>
      <c r="AW284" s="19">
        <f t="shared" si="174"/>
        <v>2.645590165592402E-3</v>
      </c>
      <c r="AX284" s="19">
        <f t="shared" si="159"/>
        <v>5.14353007728389E-2</v>
      </c>
      <c r="AY284" s="21">
        <f t="shared" si="160"/>
        <v>-4060667.8141407431</v>
      </c>
      <c r="BA284" s="19">
        <f>Data!W281</f>
        <v>-9.5474687082468994E-4</v>
      </c>
      <c r="BB284" s="19">
        <f t="shared" si="175"/>
        <v>1.50417855831836E-3</v>
      </c>
      <c r="BC284" s="19">
        <f t="shared" si="161"/>
        <v>3.8783740901547389E-2</v>
      </c>
      <c r="BD284" s="21">
        <f t="shared" si="162"/>
        <v>8919158.7801490705</v>
      </c>
      <c r="BF284" s="21">
        <f t="shared" si="163"/>
        <v>5030376.9295405485</v>
      </c>
      <c r="BH284" s="21">
        <f t="shared" si="164"/>
        <v>-30376.929540548474</v>
      </c>
    </row>
    <row r="285" spans="2:60" x14ac:dyDescent="0.2">
      <c r="B285" s="20">
        <v>281</v>
      </c>
      <c r="C285" s="24">
        <f>'Portfolio Selection'!B282</f>
        <v>-2.9364210140620177E-2</v>
      </c>
      <c r="D285" s="25">
        <f t="shared" si="165"/>
        <v>1.504809423264008E-3</v>
      </c>
      <c r="E285" s="26">
        <f t="shared" si="141"/>
        <v>3.8791873160031957E-2</v>
      </c>
      <c r="F285" s="19">
        <f t="shared" si="142"/>
        <v>-7168852.318646092</v>
      </c>
      <c r="H285">
        <f>Data!E282</f>
        <v>-3.6168387172817812E-2</v>
      </c>
      <c r="I285" s="19">
        <f t="shared" si="166"/>
        <v>1.7650294996580335E-3</v>
      </c>
      <c r="J285" s="19">
        <f t="shared" si="143"/>
        <v>4.2012254160637863E-2</v>
      </c>
      <c r="K285" s="19">
        <f t="shared" si="144"/>
        <v>370920.04007435555</v>
      </c>
      <c r="M285" s="19">
        <f>Data!G282</f>
        <v>-2.8160813605497419E-2</v>
      </c>
      <c r="N285" s="19">
        <f t="shared" si="167"/>
        <v>1.1948886714874991E-3</v>
      </c>
      <c r="O285" s="19">
        <f t="shared" si="145"/>
        <v>3.4567161750532815E-2</v>
      </c>
      <c r="P285" s="21">
        <f t="shared" si="146"/>
        <v>-658801.90261186613</v>
      </c>
      <c r="R285" s="19">
        <f>Data!I282</f>
        <v>-2.5560147095375622E-2</v>
      </c>
      <c r="S285" s="19">
        <f t="shared" si="168"/>
        <v>1.658779581422639E-3</v>
      </c>
      <c r="T285" s="19">
        <f t="shared" si="147"/>
        <v>4.0728117823226731E-2</v>
      </c>
      <c r="U285" s="21">
        <f t="shared" si="148"/>
        <v>3574782.0700276224</v>
      </c>
      <c r="W285" s="19">
        <f>Data!K282</f>
        <v>-1.1070862541122302E-2</v>
      </c>
      <c r="X285" s="19">
        <f t="shared" si="169"/>
        <v>1.3123135504864583E-3</v>
      </c>
      <c r="Y285" s="19">
        <f t="shared" si="149"/>
        <v>3.6225868526323264E-2</v>
      </c>
      <c r="Z285" s="21">
        <f t="shared" si="150"/>
        <v>-969638.9155165765</v>
      </c>
      <c r="AB285" s="19">
        <f>Data!M282</f>
        <v>-4.6675189460463493E-2</v>
      </c>
      <c r="AC285" s="20">
        <f t="shared" si="170"/>
        <v>2.4278678686784354E-3</v>
      </c>
      <c r="AD285" s="20">
        <f t="shared" si="151"/>
        <v>4.9273399199552238E-2</v>
      </c>
      <c r="AE285" s="21">
        <f t="shared" si="152"/>
        <v>2260990.3541748393</v>
      </c>
      <c r="AG285" s="19">
        <f>Data!O282</f>
        <v>-2.5929964202077511E-2</v>
      </c>
      <c r="AH285" s="19">
        <f t="shared" si="171"/>
        <v>1.2449263971691361E-3</v>
      </c>
      <c r="AI285" s="19">
        <f t="shared" si="153"/>
        <v>3.5283514524054094E-2</v>
      </c>
      <c r="AJ285" s="21">
        <f t="shared" si="154"/>
        <v>250189.8832116733</v>
      </c>
      <c r="AL285" s="19">
        <f>Data!Q282</f>
        <v>-6.71142814445867E-3</v>
      </c>
      <c r="AM285" s="19">
        <f t="shared" si="172"/>
        <v>2.3889181565930184E-3</v>
      </c>
      <c r="AN285" s="19">
        <f t="shared" si="155"/>
        <v>4.887656040059507E-2</v>
      </c>
      <c r="AO285" s="21">
        <f t="shared" si="156"/>
        <v>906853.75472342665</v>
      </c>
      <c r="AQ285" s="19">
        <f>Data!S282</f>
        <v>-1.6929223278795542E-2</v>
      </c>
      <c r="AR285" s="20">
        <f t="shared" si="173"/>
        <v>1.6727280609135577E-3</v>
      </c>
      <c r="AS285" s="20">
        <f t="shared" si="157"/>
        <v>4.08989982874099E-2</v>
      </c>
      <c r="AT285" s="21">
        <f t="shared" si="158"/>
        <v>1688940.5466196819</v>
      </c>
      <c r="AV285" s="19">
        <f>Data!U282</f>
        <v>-2.650935958252873E-2</v>
      </c>
      <c r="AW285" s="19">
        <f t="shared" si="174"/>
        <v>2.5017020907761719E-3</v>
      </c>
      <c r="AX285" s="19">
        <f t="shared" si="159"/>
        <v>5.0017018011634516E-2</v>
      </c>
      <c r="AY285" s="21">
        <f t="shared" si="160"/>
        <v>-4029776.0114033744</v>
      </c>
      <c r="BA285" s="19">
        <f>Data!W282</f>
        <v>-2.689387186997208E-2</v>
      </c>
      <c r="BB285" s="19">
        <f t="shared" si="175"/>
        <v>1.4139825373144994E-3</v>
      </c>
      <c r="BC285" s="19">
        <f t="shared" si="161"/>
        <v>3.7602959156354962E-2</v>
      </c>
      <c r="BD285" s="21">
        <f t="shared" si="162"/>
        <v>8779568.2886632085</v>
      </c>
      <c r="BF285" s="21">
        <f t="shared" si="163"/>
        <v>5005175.7893168982</v>
      </c>
      <c r="BH285" s="21">
        <f t="shared" si="164"/>
        <v>-5175.7893168982118</v>
      </c>
    </row>
    <row r="286" spans="2:60" x14ac:dyDescent="0.2">
      <c r="B286" s="20">
        <v>282</v>
      </c>
      <c r="C286" s="24">
        <f>'Portfolio Selection'!B283</f>
        <v>-1.1194452816822714E-2</v>
      </c>
      <c r="D286" s="25">
        <f t="shared" si="165"/>
        <v>1.4662562680991175E-3</v>
      </c>
      <c r="E286" s="26">
        <f t="shared" si="141"/>
        <v>3.8291725843831032E-2</v>
      </c>
      <c r="F286" s="19">
        <f t="shared" si="142"/>
        <v>-7314249.6501637688</v>
      </c>
      <c r="H286">
        <f>Data!E283</f>
        <v>-2.98303794363101E-2</v>
      </c>
      <c r="I286" s="19">
        <f t="shared" si="166"/>
        <v>1.7376168635195226E-3</v>
      </c>
      <c r="J286" s="19">
        <f t="shared" si="143"/>
        <v>4.1684731779388036E-2</v>
      </c>
      <c r="K286" s="19">
        <f t="shared" si="144"/>
        <v>372513.70426030533</v>
      </c>
      <c r="M286" s="19">
        <f>Data!G283</f>
        <v>-2.3737524383229382E-2</v>
      </c>
      <c r="N286" s="19">
        <f t="shared" si="167"/>
        <v>1.1707772365736632E-3</v>
      </c>
      <c r="O286" s="19">
        <f t="shared" si="145"/>
        <v>3.4216622226246461E-2</v>
      </c>
      <c r="P286" s="21">
        <f t="shared" si="146"/>
        <v>-660449.19129046157</v>
      </c>
      <c r="R286" s="19">
        <f>Data!I283</f>
        <v>-1.9940459838597952E-2</v>
      </c>
      <c r="S286" s="19">
        <f t="shared" si="168"/>
        <v>1.5984520737095148E-3</v>
      </c>
      <c r="T286" s="19">
        <f t="shared" si="147"/>
        <v>3.9980646239268253E-2</v>
      </c>
      <c r="U286" s="21">
        <f t="shared" si="148"/>
        <v>3591428.1913434514</v>
      </c>
      <c r="W286" s="19">
        <f>Data!K283</f>
        <v>-1.0418773443708595E-2</v>
      </c>
      <c r="X286" s="19">
        <f t="shared" si="169"/>
        <v>1.2409285773015361E-3</v>
      </c>
      <c r="Y286" s="19">
        <f t="shared" si="149"/>
        <v>3.5226816167538276E-2</v>
      </c>
      <c r="Z286" s="21">
        <f t="shared" si="150"/>
        <v>-970124.18324780872</v>
      </c>
      <c r="AB286" s="19">
        <f>Data!M283</f>
        <v>-1.6517910001786314E-2</v>
      </c>
      <c r="AC286" s="20">
        <f t="shared" si="170"/>
        <v>2.4129101952279387E-3</v>
      </c>
      <c r="AD286" s="20">
        <f t="shared" si="151"/>
        <v>4.9121382260965935E-2</v>
      </c>
      <c r="AE286" s="21">
        <f t="shared" si="152"/>
        <v>2307575.6852833368</v>
      </c>
      <c r="AG286" s="19">
        <f>Data!O283</f>
        <v>-5.3699666011847377E-3</v>
      </c>
      <c r="AH286" s="19">
        <f t="shared" si="171"/>
        <v>1.2105725959502493E-3</v>
      </c>
      <c r="AI286" s="19">
        <f t="shared" si="153"/>
        <v>3.4793283776474004E-2</v>
      </c>
      <c r="AJ286" s="21">
        <f t="shared" si="154"/>
        <v>252921.42444420172</v>
      </c>
      <c r="AL286" s="19">
        <f>Data!Q283</f>
        <v>-1.7406503675578198E-2</v>
      </c>
      <c r="AM286" s="19">
        <f t="shared" si="172"/>
        <v>2.2482856632617312E-3</v>
      </c>
      <c r="AN286" s="19">
        <f t="shared" si="155"/>
        <v>4.7416090763175864E-2</v>
      </c>
      <c r="AO286" s="21">
        <f t="shared" si="156"/>
        <v>899692.92921123246</v>
      </c>
      <c r="AQ286" s="19">
        <f>Data!S283</f>
        <v>-2.6617292562014807E-2</v>
      </c>
      <c r="AR286" s="20">
        <f t="shared" si="173"/>
        <v>1.589560293308143E-3</v>
      </c>
      <c r="AS286" s="20">
        <f t="shared" si="157"/>
        <v>3.9869290102886742E-2</v>
      </c>
      <c r="AT286" s="21">
        <f t="shared" si="158"/>
        <v>1679229.2120393419</v>
      </c>
      <c r="AV286" s="19">
        <f>Data!U283</f>
        <v>-2.4009488020841779E-2</v>
      </c>
      <c r="AW286" s="19">
        <f t="shared" si="174"/>
        <v>2.3937647340581503E-3</v>
      </c>
      <c r="AX286" s="19">
        <f t="shared" si="159"/>
        <v>4.8926115051760956E-2</v>
      </c>
      <c r="AY286" s="21">
        <f t="shared" si="160"/>
        <v>-4035188.5885043158</v>
      </c>
      <c r="BA286" s="19">
        <f>Data!W283</f>
        <v>-1.9470064634626499E-2</v>
      </c>
      <c r="BB286" s="19">
        <f t="shared" si="175"/>
        <v>1.3725404057251379E-3</v>
      </c>
      <c r="BC286" s="19">
        <f t="shared" si="161"/>
        <v>3.7047812428335603E-2</v>
      </c>
      <c r="BD286" s="21">
        <f t="shared" si="162"/>
        <v>8817906.2365208194</v>
      </c>
      <c r="BF286" s="21">
        <f t="shared" si="163"/>
        <v>4941255.769896334</v>
      </c>
      <c r="BH286" s="21">
        <f t="shared" si="164"/>
        <v>58744.230103665963</v>
      </c>
    </row>
    <row r="287" spans="2:60" x14ac:dyDescent="0.2">
      <c r="B287" s="20">
        <v>283</v>
      </c>
      <c r="C287" s="24">
        <f>'Portfolio Selection'!B284</f>
        <v>2.2942220054185641E-2</v>
      </c>
      <c r="D287" s="25">
        <f t="shared" si="165"/>
        <v>1.3857998384452545E-3</v>
      </c>
      <c r="E287" s="26">
        <f t="shared" si="141"/>
        <v>3.7226332594619826E-2</v>
      </c>
      <c r="F287" s="19">
        <f t="shared" si="142"/>
        <v>-7598595.7672448233</v>
      </c>
      <c r="H287">
        <f>Data!E284</f>
        <v>4.3684854727180138E-2</v>
      </c>
      <c r="I287" s="19">
        <f t="shared" si="166"/>
        <v>1.6867509439472052E-3</v>
      </c>
      <c r="J287" s="19">
        <f t="shared" si="143"/>
        <v>4.1070073580981144E-2</v>
      </c>
      <c r="K287" s="19">
        <f t="shared" si="144"/>
        <v>392031.48363804276</v>
      </c>
      <c r="M287" s="19">
        <f>Data!G284</f>
        <v>1.1667218923902354E-2</v>
      </c>
      <c r="N287" s="19">
        <f t="shared" si="167"/>
        <v>1.134338806209908E-3</v>
      </c>
      <c r="O287" s="19">
        <f t="shared" si="145"/>
        <v>3.3679946647967064E-2</v>
      </c>
      <c r="P287" s="21">
        <f t="shared" si="146"/>
        <v>-674618.38342555484</v>
      </c>
      <c r="R287" s="19">
        <f>Data!I284</f>
        <v>1.3025291436570979E-2</v>
      </c>
      <c r="S287" s="19">
        <f t="shared" si="168"/>
        <v>1.5264022656014283E-3</v>
      </c>
      <c r="T287" s="19">
        <f t="shared" si="147"/>
        <v>3.9069198425376331E-2</v>
      </c>
      <c r="U287" s="21">
        <f t="shared" si="148"/>
        <v>3698951.8360699532</v>
      </c>
      <c r="W287" s="19">
        <f>Data!K284</f>
        <v>1.9209041947411319E-2</v>
      </c>
      <c r="X287" s="19">
        <f t="shared" si="169"/>
        <v>1.1729859130677235E-3</v>
      </c>
      <c r="Y287" s="19">
        <f t="shared" si="149"/>
        <v>3.424888192434497E-2</v>
      </c>
      <c r="Z287" s="21">
        <f t="shared" si="150"/>
        <v>-1012352.4507183625</v>
      </c>
      <c r="AB287" s="19">
        <f>Data!M284</f>
        <v>1.5835132561773973E-2</v>
      </c>
      <c r="AC287" s="20">
        <f t="shared" si="170"/>
        <v>2.2845060645638889E-3</v>
      </c>
      <c r="AD287" s="20">
        <f t="shared" si="151"/>
        <v>4.7796506823866207E-2</v>
      </c>
      <c r="AE287" s="21">
        <f t="shared" si="152"/>
        <v>2358473.9952850658</v>
      </c>
      <c r="AG287" s="19">
        <f>Data!O284</f>
        <v>2.3691584759195014E-2</v>
      </c>
      <c r="AH287" s="19">
        <f t="shared" si="171"/>
        <v>1.1396684326711046E-3</v>
      </c>
      <c r="AI287" s="19">
        <f t="shared" si="153"/>
        <v>3.3758975586814011E-2</v>
      </c>
      <c r="AJ287" s="21">
        <f t="shared" si="154"/>
        <v>256949.47676759903</v>
      </c>
      <c r="AL287" s="19">
        <f>Data!Q284</f>
        <v>-1.5972747951420351E-2</v>
      </c>
      <c r="AM287" s="19">
        <f t="shared" si="172"/>
        <v>2.1315677056785026E-3</v>
      </c>
      <c r="AN287" s="19">
        <f t="shared" si="155"/>
        <v>4.6168904098738389E-2</v>
      </c>
      <c r="AO287" s="21">
        <f t="shared" si="156"/>
        <v>900351.6449722033</v>
      </c>
      <c r="AQ287" s="19">
        <f>Data!S284</f>
        <v>1.6150188140263023E-2</v>
      </c>
      <c r="AR287" s="20">
        <f t="shared" si="173"/>
        <v>1.5366954915095679E-3</v>
      </c>
      <c r="AS287" s="20">
        <f t="shared" si="157"/>
        <v>3.9200707793476994E-2</v>
      </c>
      <c r="AT287" s="21">
        <f t="shared" si="158"/>
        <v>1720557.284925536</v>
      </c>
      <c r="AV287" s="19">
        <f>Data!U284</f>
        <v>2.1797683724758623E-2</v>
      </c>
      <c r="AW287" s="19">
        <f t="shared" si="174"/>
        <v>2.2847261809160377E-3</v>
      </c>
      <c r="AX287" s="19">
        <f t="shared" si="159"/>
        <v>4.7798809408980444E-2</v>
      </c>
      <c r="AY287" s="21">
        <f t="shared" si="160"/>
        <v>-4165656.0160133862</v>
      </c>
      <c r="BA287" s="19">
        <f>Data!W284</f>
        <v>2.6399353522260881E-2</v>
      </c>
      <c r="BB287" s="19">
        <f t="shared" si="175"/>
        <v>1.3129329863942217E-3</v>
      </c>
      <c r="BC287" s="19">
        <f t="shared" si="161"/>
        <v>3.6234417152677119E-2</v>
      </c>
      <c r="BD287" s="21">
        <f t="shared" si="162"/>
        <v>9071402.6336035561</v>
      </c>
      <c r="BF287" s="21">
        <f t="shared" si="163"/>
        <v>4947495.7378598293</v>
      </c>
      <c r="BH287" s="21">
        <f t="shared" si="164"/>
        <v>52504.262140170671</v>
      </c>
    </row>
    <row r="288" spans="2:60" x14ac:dyDescent="0.2">
      <c r="B288" s="20">
        <v>284</v>
      </c>
      <c r="C288" s="24">
        <f>'Portfolio Selection'!B285</f>
        <v>-1.3633464057164077E-2</v>
      </c>
      <c r="D288" s="25">
        <f t="shared" si="165"/>
        <v>1.3342325757994199E-3</v>
      </c>
      <c r="E288" s="26">
        <f t="shared" si="141"/>
        <v>3.6527148476159753E-2</v>
      </c>
      <c r="F288" s="19">
        <f t="shared" si="142"/>
        <v>-7288934.4687982639</v>
      </c>
      <c r="H288">
        <f>Data!E285</f>
        <v>-5.7032177623079824E-3</v>
      </c>
      <c r="I288" s="19">
        <f t="shared" si="166"/>
        <v>1.7000478792624629E-3</v>
      </c>
      <c r="J288" s="19">
        <f t="shared" si="143"/>
        <v>4.1231636873430857E-2</v>
      </c>
      <c r="K288" s="19">
        <f t="shared" si="144"/>
        <v>378846.33953066525</v>
      </c>
      <c r="M288" s="19">
        <f>Data!G285</f>
        <v>-1.9306152745108794E-2</v>
      </c>
      <c r="N288" s="19">
        <f t="shared" si="167"/>
        <v>1.0744459176824095E-3</v>
      </c>
      <c r="O288" s="19">
        <f t="shared" si="145"/>
        <v>3.2778741856306956E-2</v>
      </c>
      <c r="P288" s="21">
        <f t="shared" si="146"/>
        <v>-661876.22965953639</v>
      </c>
      <c r="R288" s="19">
        <f>Data!I285</f>
        <v>-2.349213061456306E-2</v>
      </c>
      <c r="S288" s="19">
        <f t="shared" si="168"/>
        <v>1.4449976226857991E-3</v>
      </c>
      <c r="T288" s="19">
        <f t="shared" si="147"/>
        <v>3.8013124347859112E-2</v>
      </c>
      <c r="U288" s="21">
        <f t="shared" si="148"/>
        <v>3576019.8465136844</v>
      </c>
      <c r="W288" s="19">
        <f>Data!K285</f>
        <v>2.2805940374195284E-3</v>
      </c>
      <c r="X288" s="19">
        <f t="shared" si="169"/>
        <v>1.1247459958359043E-3</v>
      </c>
      <c r="Y288" s="19">
        <f t="shared" si="149"/>
        <v>3.3537232978227416E-2</v>
      </c>
      <c r="Z288" s="21">
        <f t="shared" si="150"/>
        <v>-988056.26877122826</v>
      </c>
      <c r="AB288" s="19">
        <f>Data!M285</f>
        <v>-1.6529351893172981E-2</v>
      </c>
      <c r="AC288" s="20">
        <f t="shared" si="170"/>
        <v>2.1624807860849927E-3</v>
      </c>
      <c r="AD288" s="20">
        <f t="shared" si="151"/>
        <v>4.6502481504592769E-2</v>
      </c>
      <c r="AE288" s="21">
        <f t="shared" si="152"/>
        <v>2306113.0366597311</v>
      </c>
      <c r="AG288" s="19">
        <f>Data!O285</f>
        <v>-5.2698219357831068E-2</v>
      </c>
      <c r="AH288" s="19">
        <f t="shared" si="171"/>
        <v>1.1049657980149656E-3</v>
      </c>
      <c r="AI288" s="19">
        <f t="shared" si="153"/>
        <v>3.3241025826754589E-2</v>
      </c>
      <c r="AJ288" s="21">
        <f t="shared" si="154"/>
        <v>246188.61060906193</v>
      </c>
      <c r="AL288" s="19">
        <f>Data!Q285</f>
        <v>-3.859423002593497E-2</v>
      </c>
      <c r="AM288" s="19">
        <f t="shared" si="172"/>
        <v>2.0189813639649684E-3</v>
      </c>
      <c r="AN288" s="19">
        <f t="shared" si="155"/>
        <v>4.4933076502338104E-2</v>
      </c>
      <c r="AO288" s="21">
        <f t="shared" si="156"/>
        <v>884366.24467177829</v>
      </c>
      <c r="AQ288" s="19">
        <f>Data!S285</f>
        <v>-3.5606173610046435E-2</v>
      </c>
      <c r="AR288" s="20">
        <f t="shared" si="173"/>
        <v>1.4601434766369473E-3</v>
      </c>
      <c r="AS288" s="20">
        <f t="shared" si="157"/>
        <v>3.8211823780564924E-2</v>
      </c>
      <c r="AT288" s="21">
        <f t="shared" si="158"/>
        <v>1669115.5404588121</v>
      </c>
      <c r="AV288" s="19">
        <f>Data!U285</f>
        <v>-2.6573731413871808E-2</v>
      </c>
      <c r="AW288" s="19">
        <f t="shared" si="174"/>
        <v>2.176150951006952E-3</v>
      </c>
      <c r="AX288" s="19">
        <f t="shared" si="159"/>
        <v>4.6649233123460365E-2</v>
      </c>
      <c r="AY288" s="21">
        <f t="shared" si="160"/>
        <v>-4024313.0236879792</v>
      </c>
      <c r="BA288" s="19">
        <f>Data!W285</f>
        <v>-2.0890252655367911E-2</v>
      </c>
      <c r="BB288" s="19">
        <f t="shared" si="175"/>
        <v>1.2759725591941669E-3</v>
      </c>
      <c r="BC288" s="19">
        <f t="shared" si="161"/>
        <v>3.5720758099376429E-2</v>
      </c>
      <c r="BD288" s="21">
        <f t="shared" si="162"/>
        <v>8805923.3690475598</v>
      </c>
      <c r="BF288" s="21">
        <f t="shared" si="163"/>
        <v>4903392.9965742864</v>
      </c>
      <c r="BH288" s="21">
        <f t="shared" si="164"/>
        <v>96607.003425713629</v>
      </c>
    </row>
    <row r="289" spans="2:60" x14ac:dyDescent="0.2">
      <c r="B289" s="20">
        <v>285</v>
      </c>
      <c r="C289" s="24">
        <f>'Portfolio Selection'!B286</f>
        <v>2.7751300925729701E-2</v>
      </c>
      <c r="D289" s="25">
        <f t="shared" si="165"/>
        <v>1.2653309017833338E-3</v>
      </c>
      <c r="E289" s="26">
        <f t="shared" si="141"/>
        <v>3.557149001353941E-2</v>
      </c>
      <c r="F289" s="19">
        <f t="shared" si="142"/>
        <v>-7649875.3982349606</v>
      </c>
      <c r="H289">
        <f>Data!E286</f>
        <v>7.1697960668533492E-3</v>
      </c>
      <c r="I289" s="19">
        <f t="shared" si="166"/>
        <v>1.5999966080773734E-3</v>
      </c>
      <c r="J289" s="19">
        <f t="shared" si="143"/>
        <v>3.9999957600944699E-2</v>
      </c>
      <c r="K289" s="19">
        <f t="shared" si="144"/>
        <v>382329.8692151804</v>
      </c>
      <c r="M289" s="19">
        <f>Data!G286</f>
        <v>5.5524990977459755E-2</v>
      </c>
      <c r="N289" s="19">
        <f t="shared" si="167"/>
        <v>1.0323428146505132E-3</v>
      </c>
      <c r="O289" s="19">
        <f t="shared" si="145"/>
        <v>3.2130092042359809E-2</v>
      </c>
      <c r="P289" s="21">
        <f t="shared" si="146"/>
        <v>-693440.35191234865</v>
      </c>
      <c r="R289" s="19">
        <f>Data!I286</f>
        <v>4.9153942415813397E-2</v>
      </c>
      <c r="S289" s="19">
        <f t="shared" si="168"/>
        <v>1.3914105773733527E-3</v>
      </c>
      <c r="T289" s="19">
        <f t="shared" si="147"/>
        <v>3.7301616283659245E-2</v>
      </c>
      <c r="U289" s="21">
        <f t="shared" si="148"/>
        <v>3826142.9242403465</v>
      </c>
      <c r="W289" s="19">
        <f>Data!K286</f>
        <v>4.60021620538935E-2</v>
      </c>
      <c r="X289" s="19">
        <f t="shared" si="169"/>
        <v>1.0575733026355607E-3</v>
      </c>
      <c r="Y289" s="19">
        <f t="shared" si="149"/>
        <v>3.2520352129636616E-2</v>
      </c>
      <c r="Z289" s="21">
        <f t="shared" si="150"/>
        <v>-1054436.2936025464</v>
      </c>
      <c r="AB289" s="19">
        <f>Data!M286</f>
        <v>7.1674501755044487E-2</v>
      </c>
      <c r="AC289" s="20">
        <f t="shared" si="170"/>
        <v>2.0491251073603937E-3</v>
      </c>
      <c r="AD289" s="20">
        <f t="shared" si="151"/>
        <v>4.5267263086698692E-2</v>
      </c>
      <c r="AE289" s="21">
        <f t="shared" si="152"/>
        <v>2453936.1787478696</v>
      </c>
      <c r="AG289" s="19">
        <f>Data!O286</f>
        <v>5.3573907275649424E-2</v>
      </c>
      <c r="AH289" s="19">
        <f t="shared" si="171"/>
        <v>1.2052939895432326E-3</v>
      </c>
      <c r="AI289" s="19">
        <f t="shared" si="153"/>
        <v>3.471734421788672E-2</v>
      </c>
      <c r="AJ289" s="21">
        <f t="shared" si="154"/>
        <v>260908.05374944466</v>
      </c>
      <c r="AL289" s="19">
        <f>Data!Q286</f>
        <v>7.952069996341414E-2</v>
      </c>
      <c r="AM289" s="19">
        <f t="shared" si="172"/>
        <v>1.9872133576047568E-3</v>
      </c>
      <c r="AN289" s="19">
        <f t="shared" si="155"/>
        <v>4.4578171312928003E-2</v>
      </c>
      <c r="AO289" s="21">
        <f t="shared" si="156"/>
        <v>966722.61676993663</v>
      </c>
      <c r="AQ289" s="19">
        <f>Data!S286</f>
        <v>6.2264300764290986E-2</v>
      </c>
      <c r="AR289" s="20">
        <f t="shared" si="173"/>
        <v>1.4486028439876565E-3</v>
      </c>
      <c r="AS289" s="20">
        <f t="shared" si="157"/>
        <v>3.8060515550733892E-2</v>
      </c>
      <c r="AT289" s="21">
        <f t="shared" si="158"/>
        <v>1767410.8486853337</v>
      </c>
      <c r="AV289" s="19">
        <f>Data!U286</f>
        <v>6.3415582815416718E-2</v>
      </c>
      <c r="AW289" s="19">
        <f t="shared" si="174"/>
        <v>2.0879516860219305E-3</v>
      </c>
      <c r="AX289" s="19">
        <f t="shared" si="159"/>
        <v>4.5694109970782125E-2</v>
      </c>
      <c r="AY289" s="21">
        <f t="shared" si="160"/>
        <v>-4294061.7808839148</v>
      </c>
      <c r="BA289" s="19">
        <f>Data!W286</f>
        <v>4.4915946589297741E-2</v>
      </c>
      <c r="BB289" s="19">
        <f t="shared" si="175"/>
        <v>1.2255983650028234E-3</v>
      </c>
      <c r="BC289" s="19">
        <f t="shared" si="161"/>
        <v>3.5008547027873399E-2</v>
      </c>
      <c r="BD289" s="21">
        <f t="shared" si="162"/>
        <v>9183470.5950691849</v>
      </c>
      <c r="BF289" s="21">
        <f t="shared" si="163"/>
        <v>5149107.2618435258</v>
      </c>
      <c r="BH289" s="21">
        <f t="shared" si="164"/>
        <v>-149107.2618435258</v>
      </c>
    </row>
    <row r="290" spans="2:60" x14ac:dyDescent="0.2">
      <c r="B290" s="20">
        <v>286</v>
      </c>
      <c r="C290" s="24">
        <f>'Portfolio Selection'!B287</f>
        <v>6.1560562425137817E-3</v>
      </c>
      <c r="D290" s="25">
        <f t="shared" si="165"/>
        <v>1.2356191298605582E-3</v>
      </c>
      <c r="E290" s="26">
        <f t="shared" si="141"/>
        <v>3.5151374508837603E-2</v>
      </c>
      <c r="F290" s="19">
        <f t="shared" si="142"/>
        <v>-7460540.3663908606</v>
      </c>
      <c r="H290">
        <f>Data!E287</f>
        <v>1.5991637484860339E-2</v>
      </c>
      <c r="I290" s="19">
        <f t="shared" si="166"/>
        <v>1.507081170131147E-3</v>
      </c>
      <c r="J290" s="19">
        <f t="shared" si="143"/>
        <v>3.8821143338793447E-2</v>
      </c>
      <c r="K290" s="19">
        <f t="shared" si="144"/>
        <v>384882.30703561183</v>
      </c>
      <c r="M290" s="19">
        <f>Data!G287</f>
        <v>-1.5323975839406244E-2</v>
      </c>
      <c r="N290" s="19">
        <f t="shared" si="167"/>
        <v>1.1553837231543017E-3</v>
      </c>
      <c r="O290" s="19">
        <f t="shared" si="145"/>
        <v>3.3990935897004977E-2</v>
      </c>
      <c r="P290" s="21">
        <f t="shared" si="146"/>
        <v>-663758.24919259676</v>
      </c>
      <c r="R290" s="19">
        <f>Data!I287</f>
        <v>-5.7932661297950064E-3</v>
      </c>
      <c r="S290" s="19">
        <f t="shared" si="168"/>
        <v>1.4528925460319776E-3</v>
      </c>
      <c r="T290" s="19">
        <f t="shared" si="147"/>
        <v>3.8116827596640014E-2</v>
      </c>
      <c r="U290" s="21">
        <f t="shared" si="148"/>
        <v>3636234.8034762624</v>
      </c>
      <c r="W290" s="19">
        <f>Data!K287</f>
        <v>-7.6433361269870031E-3</v>
      </c>
      <c r="X290" s="19">
        <f t="shared" si="169"/>
        <v>1.1210908392953879E-3</v>
      </c>
      <c r="Y290" s="19">
        <f t="shared" si="149"/>
        <v>3.348269462416948E-2</v>
      </c>
      <c r="Z290" s="21">
        <f t="shared" si="150"/>
        <v>-973450.93281028746</v>
      </c>
      <c r="AB290" s="19">
        <f>Data!M287</f>
        <v>-1.8265392862902383E-2</v>
      </c>
      <c r="AC290" s="20">
        <f t="shared" si="170"/>
        <v>2.2344116530288029E-3</v>
      </c>
      <c r="AD290" s="20">
        <f t="shared" si="151"/>
        <v>4.726956370677439E-2</v>
      </c>
      <c r="AE290" s="21">
        <f t="shared" si="152"/>
        <v>2303752.655684921</v>
      </c>
      <c r="AG290" s="19">
        <f>Data!O287</f>
        <v>-2.3414275481339043E-2</v>
      </c>
      <c r="AH290" s="19">
        <f t="shared" si="171"/>
        <v>1.3051861626174315E-3</v>
      </c>
      <c r="AI290" s="19">
        <f t="shared" si="153"/>
        <v>3.6127360305140362E-2</v>
      </c>
      <c r="AJ290" s="21">
        <f t="shared" si="154"/>
        <v>250598.27263963025</v>
      </c>
      <c r="AL290" s="19">
        <f>Data!Q287</f>
        <v>-1.51518305643067E-2</v>
      </c>
      <c r="AM290" s="19">
        <f t="shared" si="172"/>
        <v>2.2473930595087515E-3</v>
      </c>
      <c r="AN290" s="19">
        <f t="shared" si="155"/>
        <v>4.74066773725891E-2</v>
      </c>
      <c r="AO290" s="21">
        <f t="shared" si="156"/>
        <v>901172.76963773952</v>
      </c>
      <c r="AQ290" s="19">
        <f>Data!S287</f>
        <v>-1.8727039244224607E-2</v>
      </c>
      <c r="AR290" s="20">
        <f t="shared" si="173"/>
        <v>1.5942972623283623E-3</v>
      </c>
      <c r="AS290" s="20">
        <f t="shared" si="157"/>
        <v>3.9928652147654099E-2</v>
      </c>
      <c r="AT290" s="21">
        <f t="shared" si="158"/>
        <v>1686831.8454238649</v>
      </c>
      <c r="AV290" s="19">
        <f>Data!U287</f>
        <v>-9.9343804445300027E-3</v>
      </c>
      <c r="AW290" s="19">
        <f t="shared" si="174"/>
        <v>2.2039667534897531E-3</v>
      </c>
      <c r="AX290" s="19">
        <f t="shared" si="159"/>
        <v>4.6946424288647939E-2</v>
      </c>
      <c r="AY290" s="21">
        <f t="shared" si="160"/>
        <v>-4073652.2921469477</v>
      </c>
      <c r="BA290" s="19">
        <f>Data!W287</f>
        <v>-3.2724537169674618E-3</v>
      </c>
      <c r="BB290" s="19">
        <f t="shared" si="175"/>
        <v>1.2731089985834128E-3</v>
      </c>
      <c r="BC290" s="19">
        <f t="shared" si="161"/>
        <v>3.5680653001079067E-2</v>
      </c>
      <c r="BD290" s="21">
        <f t="shared" si="162"/>
        <v>8905596.1183086187</v>
      </c>
      <c r="BF290" s="21">
        <f t="shared" si="163"/>
        <v>4897666.931665957</v>
      </c>
      <c r="BH290" s="21">
        <f t="shared" si="164"/>
        <v>102333.06833404303</v>
      </c>
    </row>
    <row r="291" spans="2:60" x14ac:dyDescent="0.2">
      <c r="B291" s="20">
        <v>287</v>
      </c>
      <c r="C291" s="24">
        <f>'Portfolio Selection'!B288</f>
        <v>4.5554380433706458E-2</v>
      </c>
      <c r="D291" s="25">
        <f t="shared" si="165"/>
        <v>1.1637558037765842E-3</v>
      </c>
      <c r="E291" s="26">
        <f t="shared" si="141"/>
        <v>3.4113865271712972E-2</v>
      </c>
      <c r="F291" s="19">
        <f t="shared" si="142"/>
        <v>-7823620.2448250828</v>
      </c>
      <c r="H291">
        <f>Data!E288</f>
        <v>1.644947092164608E-2</v>
      </c>
      <c r="I291" s="19">
        <f t="shared" si="166"/>
        <v>1.4320002480901095E-3</v>
      </c>
      <c r="J291" s="19">
        <f t="shared" si="143"/>
        <v>3.784177913484129E-2</v>
      </c>
      <c r="K291" s="19">
        <f t="shared" si="144"/>
        <v>385131.96740701748</v>
      </c>
      <c r="M291" s="19">
        <f>Data!G288</f>
        <v>4.1716277148278164E-2</v>
      </c>
      <c r="N291" s="19">
        <f t="shared" si="167"/>
        <v>1.1001501538966459E-3</v>
      </c>
      <c r="O291" s="19">
        <f t="shared" si="145"/>
        <v>3.3168511481473595E-2</v>
      </c>
      <c r="P291" s="21">
        <f t="shared" si="146"/>
        <v>-687032.16763936298</v>
      </c>
      <c r="R291" s="19">
        <f>Data!I288</f>
        <v>2.4446203177288853E-2</v>
      </c>
      <c r="S291" s="19">
        <f t="shared" si="168"/>
        <v>1.3677327092170965E-3</v>
      </c>
      <c r="T291" s="19">
        <f t="shared" si="147"/>
        <v>3.6982870483740125E-2</v>
      </c>
      <c r="U291" s="21">
        <f t="shared" si="148"/>
        <v>3741285.0818519904</v>
      </c>
      <c r="W291" s="19">
        <f>Data!K288</f>
        <v>5.6467987822090296E-2</v>
      </c>
      <c r="X291" s="19">
        <f t="shared" si="169"/>
        <v>1.0573306241666708E-3</v>
      </c>
      <c r="Y291" s="19">
        <f t="shared" si="149"/>
        <v>3.2516620737196397E-2</v>
      </c>
      <c r="Z291" s="21">
        <f t="shared" si="150"/>
        <v>-1070310.7059153575</v>
      </c>
      <c r="AB291" s="19">
        <f>Data!M288</f>
        <v>4.2532235407633054E-2</v>
      </c>
      <c r="AC291" s="20">
        <f t="shared" si="170"/>
        <v>2.1203644284332446E-3</v>
      </c>
      <c r="AD291" s="20">
        <f t="shared" si="151"/>
        <v>4.6047415002725661E-2</v>
      </c>
      <c r="AE291" s="21">
        <f t="shared" si="152"/>
        <v>2403637.8528536418</v>
      </c>
      <c r="AG291" s="19">
        <f>Data!O288</f>
        <v>3.2008613746727081E-2</v>
      </c>
      <c r="AH291" s="19">
        <f t="shared" si="171"/>
        <v>1.2597686906393477E-3</v>
      </c>
      <c r="AI291" s="19">
        <f t="shared" si="153"/>
        <v>3.5493220347544513E-2</v>
      </c>
      <c r="AJ291" s="21">
        <f t="shared" si="154"/>
        <v>257890.64703853978</v>
      </c>
      <c r="AL291" s="19">
        <f>Data!Q288</f>
        <v>3.704895752018237E-2</v>
      </c>
      <c r="AM291" s="19">
        <f t="shared" si="172"/>
        <v>2.1263241541051941E-3</v>
      </c>
      <c r="AN291" s="19">
        <f t="shared" si="155"/>
        <v>4.6112082517548413E-2</v>
      </c>
      <c r="AO291" s="21">
        <f t="shared" si="156"/>
        <v>936170.76138746471</v>
      </c>
      <c r="AQ291" s="19">
        <f>Data!S288</f>
        <v>7.4638759343670369E-2</v>
      </c>
      <c r="AR291" s="20">
        <f t="shared" si="173"/>
        <v>1.519681546519944E-3</v>
      </c>
      <c r="AS291" s="20">
        <f t="shared" si="157"/>
        <v>3.8983093085592169E-2</v>
      </c>
      <c r="AT291" s="21">
        <f t="shared" si="158"/>
        <v>1778080.3168253908</v>
      </c>
      <c r="AV291" s="19">
        <f>Data!U288</f>
        <v>3.9408289227165716E-2</v>
      </c>
      <c r="AW291" s="19">
        <f t="shared" si="174"/>
        <v>2.0776502631693677E-3</v>
      </c>
      <c r="AX291" s="19">
        <f t="shared" si="159"/>
        <v>4.5581249030378357E-2</v>
      </c>
      <c r="AY291" s="21">
        <f t="shared" si="160"/>
        <v>-4221954.8994239429</v>
      </c>
      <c r="BA291" s="19">
        <f>Data!W288</f>
        <v>3.6183400946702027E-2</v>
      </c>
      <c r="BB291" s="19">
        <f t="shared" si="175"/>
        <v>1.1973649958681898E-3</v>
      </c>
      <c r="BC291" s="19">
        <f t="shared" si="161"/>
        <v>3.4602962241232903E-2</v>
      </c>
      <c r="BD291" s="21">
        <f t="shared" si="162"/>
        <v>9135499.3104086798</v>
      </c>
      <c r="BF291" s="21">
        <f t="shared" si="163"/>
        <v>4834777.9199689776</v>
      </c>
      <c r="BH291" s="21">
        <f t="shared" si="164"/>
        <v>165222.08003102243</v>
      </c>
    </row>
    <row r="292" spans="2:60" x14ac:dyDescent="0.2">
      <c r="B292" s="20">
        <v>288</v>
      </c>
      <c r="C292" s="24">
        <f>'Portfolio Selection'!B289</f>
        <v>-1.7909029332873562E-2</v>
      </c>
      <c r="D292" s="25">
        <f t="shared" si="165"/>
        <v>1.2184425501519207E-3</v>
      </c>
      <c r="E292" s="26">
        <f t="shared" si="141"/>
        <v>3.4906196443495824E-2</v>
      </c>
      <c r="F292" s="19">
        <f t="shared" si="142"/>
        <v>-7245179.7079307735</v>
      </c>
      <c r="H292">
        <f>Data!E289</f>
        <v>-3.1342584451856233E-2</v>
      </c>
      <c r="I292" s="19">
        <f t="shared" si="166"/>
        <v>1.3623153388208277E-3</v>
      </c>
      <c r="J292" s="19">
        <f t="shared" si="143"/>
        <v>3.6909556199185435E-2</v>
      </c>
      <c r="K292" s="19">
        <f t="shared" si="144"/>
        <v>371048.69281506335</v>
      </c>
      <c r="M292" s="19">
        <f>Data!G289</f>
        <v>-3.4817677502882761E-2</v>
      </c>
      <c r="N292" s="19">
        <f t="shared" si="167"/>
        <v>1.1385560114095645E-3</v>
      </c>
      <c r="O292" s="19">
        <f t="shared" si="145"/>
        <v>3.3742495631022378E-2</v>
      </c>
      <c r="P292" s="21">
        <f t="shared" si="146"/>
        <v>-655843.23864975083</v>
      </c>
      <c r="R292" s="19">
        <f>Data!I289</f>
        <v>-1.4020618902659595E-2</v>
      </c>
      <c r="S292" s="19">
        <f t="shared" si="168"/>
        <v>1.3215257576511879E-3</v>
      </c>
      <c r="T292" s="19">
        <f t="shared" si="147"/>
        <v>3.6352795733632204E-2</v>
      </c>
      <c r="U292" s="21">
        <f t="shared" si="148"/>
        <v>3606038.4022434074</v>
      </c>
      <c r="W292" s="19">
        <f>Data!K289</f>
        <v>4.8225762894789142E-3</v>
      </c>
      <c r="X292" s="19">
        <f t="shared" si="169"/>
        <v>1.1852088056372148E-3</v>
      </c>
      <c r="Y292" s="19">
        <f t="shared" si="149"/>
        <v>3.4426861687310607E-2</v>
      </c>
      <c r="Z292" s="21">
        <f t="shared" si="150"/>
        <v>-991609.51214113284</v>
      </c>
      <c r="AB292" s="19">
        <f>Data!M289</f>
        <v>-2.8152884960629346E-2</v>
      </c>
      <c r="AC292" s="20">
        <f t="shared" si="170"/>
        <v>2.101682025653469E-3</v>
      </c>
      <c r="AD292" s="20">
        <f t="shared" si="151"/>
        <v>4.584410568059398E-2</v>
      </c>
      <c r="AE292" s="21">
        <f t="shared" si="152"/>
        <v>2286392.5371038653</v>
      </c>
      <c r="AG292" s="19">
        <f>Data!O289</f>
        <v>-3.3161610942401422E-2</v>
      </c>
      <c r="AH292" s="19">
        <f t="shared" si="171"/>
        <v>1.2456556504402167E-3</v>
      </c>
      <c r="AI292" s="19">
        <f t="shared" si="153"/>
        <v>3.5293847203729668E-2</v>
      </c>
      <c r="AJ292" s="21">
        <f t="shared" si="154"/>
        <v>249226.85358567155</v>
      </c>
      <c r="AL292" s="19">
        <f>Data!Q289</f>
        <v>-2.2314934720736895E-2</v>
      </c>
      <c r="AM292" s="19">
        <f t="shared" si="172"/>
        <v>2.0811022200588193E-3</v>
      </c>
      <c r="AN292" s="19">
        <f t="shared" si="155"/>
        <v>4.5619099290306241E-2</v>
      </c>
      <c r="AO292" s="21">
        <f t="shared" si="156"/>
        <v>895889.30184521014</v>
      </c>
      <c r="AQ292" s="19">
        <f>Data!S289</f>
        <v>-3.1565877995912289E-2</v>
      </c>
      <c r="AR292" s="20">
        <f t="shared" si="173"/>
        <v>1.7627573175104879E-3</v>
      </c>
      <c r="AS292" s="20">
        <f t="shared" si="157"/>
        <v>4.1985203554472474E-2</v>
      </c>
      <c r="AT292" s="21">
        <f t="shared" si="158"/>
        <v>1676005.2165326306</v>
      </c>
      <c r="AV292" s="19">
        <f>Data!U289</f>
        <v>-4.1027380232116183E-2</v>
      </c>
      <c r="AW292" s="19">
        <f t="shared" si="174"/>
        <v>2.0461720429679224E-3</v>
      </c>
      <c r="AX292" s="19">
        <f t="shared" si="159"/>
        <v>4.5234633224642405E-2</v>
      </c>
      <c r="AY292" s="21">
        <f t="shared" si="160"/>
        <v>-3977826.0760374484</v>
      </c>
      <c r="BA292" s="19">
        <f>Data!W289</f>
        <v>-2.5493924981323458E-2</v>
      </c>
      <c r="BB292" s="19">
        <f t="shared" si="175"/>
        <v>1.2040774063602864E-3</v>
      </c>
      <c r="BC292" s="19">
        <f t="shared" si="161"/>
        <v>3.4699818534976321E-2</v>
      </c>
      <c r="BD292" s="21">
        <f t="shared" si="162"/>
        <v>8775628.155461384</v>
      </c>
      <c r="BF292" s="21">
        <f t="shared" si="163"/>
        <v>4989770.6248281272</v>
      </c>
      <c r="BH292" s="21">
        <f t="shared" si="164"/>
        <v>10229.375171872787</v>
      </c>
    </row>
    <row r="293" spans="2:60" x14ac:dyDescent="0.2">
      <c r="B293" s="20">
        <v>289</v>
      </c>
      <c r="C293" s="24">
        <f>'Portfolio Selection'!B290</f>
        <v>4.5073985482170249E-3</v>
      </c>
      <c r="D293" s="25">
        <f t="shared" si="165"/>
        <v>1.1645799970415489E-3</v>
      </c>
      <c r="E293" s="26">
        <f t="shared" si="141"/>
        <v>3.4125943167062051E-2</v>
      </c>
      <c r="F293" s="19">
        <f t="shared" si="142"/>
        <v>-7447068.8624202665</v>
      </c>
      <c r="H293">
        <f>Data!E290</f>
        <v>9.4700515515418037E-3</v>
      </c>
      <c r="I293" s="19">
        <f t="shared" si="166"/>
        <v>1.3395178744988825E-3</v>
      </c>
      <c r="J293" s="19">
        <f t="shared" si="143"/>
        <v>3.659942451048763E-2</v>
      </c>
      <c r="K293" s="19">
        <f t="shared" si="144"/>
        <v>383201.97946516797</v>
      </c>
      <c r="M293" s="19">
        <f>Data!G290</f>
        <v>-2.6462964890113319E-4</v>
      </c>
      <c r="N293" s="19">
        <f t="shared" si="167"/>
        <v>1.1429788907266754E-3</v>
      </c>
      <c r="O293" s="19">
        <f t="shared" si="145"/>
        <v>3.3807970816460954E-2</v>
      </c>
      <c r="P293" s="21">
        <f t="shared" si="146"/>
        <v>-669792.84142166702</v>
      </c>
      <c r="R293" s="19">
        <f>Data!I290</f>
        <v>6.7095114109260176E-3</v>
      </c>
      <c r="S293" s="19">
        <f t="shared" si="168"/>
        <v>1.2540288774569334E-3</v>
      </c>
      <c r="T293" s="19">
        <f t="shared" si="147"/>
        <v>3.5412270153958404E-2</v>
      </c>
      <c r="U293" s="21">
        <f t="shared" si="148"/>
        <v>3680355.2866791519</v>
      </c>
      <c r="W293" s="19">
        <f>Data!K290</f>
        <v>3.4783245877732051E-2</v>
      </c>
      <c r="X293" s="19">
        <f t="shared" si="169"/>
        <v>1.1154917118230527E-3</v>
      </c>
      <c r="Y293" s="19">
        <f t="shared" si="149"/>
        <v>3.3398977706257008E-2</v>
      </c>
      <c r="Z293" s="21">
        <f t="shared" si="150"/>
        <v>-1036043.0712499449</v>
      </c>
      <c r="AB293" s="19">
        <f>Data!M290</f>
        <v>1.5454253180952175E-2</v>
      </c>
      <c r="AC293" s="20">
        <f t="shared" si="170"/>
        <v>2.0231362000106465E-3</v>
      </c>
      <c r="AD293" s="20">
        <f t="shared" si="151"/>
        <v>4.4979286343945546E-2</v>
      </c>
      <c r="AE293" s="21">
        <f t="shared" si="152"/>
        <v>2359410.4916187958</v>
      </c>
      <c r="AG293" s="19">
        <f>Data!O290</f>
        <v>8.9340986829579919E-3</v>
      </c>
      <c r="AH293" s="19">
        <f t="shared" si="171"/>
        <v>1.2368978578315155E-3</v>
      </c>
      <c r="AI293" s="19">
        <f t="shared" si="153"/>
        <v>3.5169558681216281E-2</v>
      </c>
      <c r="AJ293" s="21">
        <f t="shared" si="154"/>
        <v>254842.78966955483</v>
      </c>
      <c r="AL293" s="19">
        <f>Data!Q290</f>
        <v>2.3131946945011472E-2</v>
      </c>
      <c r="AM293" s="19">
        <f t="shared" si="172"/>
        <v>1.986113465550735E-3</v>
      </c>
      <c r="AN293" s="19">
        <f t="shared" si="155"/>
        <v>4.4565832939043502E-2</v>
      </c>
      <c r="AO293" s="21">
        <f t="shared" si="156"/>
        <v>927307.94861927524</v>
      </c>
      <c r="AQ293" s="19">
        <f>Data!S290</f>
        <v>4.5018344268700348E-4</v>
      </c>
      <c r="AR293" s="20">
        <f t="shared" si="173"/>
        <v>1.7167761576790278E-3</v>
      </c>
      <c r="AS293" s="20">
        <f t="shared" si="157"/>
        <v>4.1433997606784546E-2</v>
      </c>
      <c r="AT293" s="21">
        <f t="shared" si="158"/>
        <v>1705201.9808028657</v>
      </c>
      <c r="AV293" s="19">
        <f>Data!U290</f>
        <v>2.0519046726740001E-3</v>
      </c>
      <c r="AW293" s="19">
        <f t="shared" si="174"/>
        <v>2.0243964761124853E-3</v>
      </c>
      <c r="AX293" s="19">
        <f t="shared" si="159"/>
        <v>4.4993293679308315E-2</v>
      </c>
      <c r="AY293" s="21">
        <f t="shared" si="160"/>
        <v>-4109097.698347949</v>
      </c>
      <c r="BA293" s="19">
        <f>Data!W290</f>
        <v>4.4237743691503666E-3</v>
      </c>
      <c r="BB293" s="19">
        <f t="shared" si="175"/>
        <v>1.17082917463587E-3</v>
      </c>
      <c r="BC293" s="19">
        <f t="shared" si="161"/>
        <v>3.4217381177347135E-2</v>
      </c>
      <c r="BD293" s="21">
        <f t="shared" si="162"/>
        <v>8950267.2979021277</v>
      </c>
      <c r="BF293" s="21">
        <f t="shared" si="163"/>
        <v>4998585.3013171116</v>
      </c>
      <c r="BH293" s="21">
        <f t="shared" si="164"/>
        <v>1414.698682888411</v>
      </c>
    </row>
    <row r="294" spans="2:60" x14ac:dyDescent="0.2">
      <c r="B294" s="20">
        <v>290</v>
      </c>
      <c r="C294" s="24">
        <f>'Portfolio Selection'!B291</f>
        <v>1.2841151250394386E-3</v>
      </c>
      <c r="D294" s="25">
        <f t="shared" si="165"/>
        <v>1.0959241957194041E-3</v>
      </c>
      <c r="E294" s="26">
        <f t="shared" si="141"/>
        <v>3.31047458186799E-2</v>
      </c>
      <c r="F294" s="19">
        <f t="shared" si="142"/>
        <v>-7417874.3862972483</v>
      </c>
      <c r="H294">
        <f>Data!E291</f>
        <v>-3.6548911159388173E-2</v>
      </c>
      <c r="I294" s="19">
        <f t="shared" si="166"/>
        <v>1.2645277146122811E-3</v>
      </c>
      <c r="J294" s="19">
        <f t="shared" si="143"/>
        <v>3.5560198461373656E-2</v>
      </c>
      <c r="K294" s="19">
        <f t="shared" si="144"/>
        <v>369089.20578306756</v>
      </c>
      <c r="M294" s="19">
        <f>Data!G291</f>
        <v>2.0074004499115956E-2</v>
      </c>
      <c r="N294" s="19">
        <f t="shared" si="167"/>
        <v>1.0744043590141393E-3</v>
      </c>
      <c r="O294" s="19">
        <f t="shared" si="145"/>
        <v>3.2778107923035142E-2</v>
      </c>
      <c r="P294" s="21">
        <f t="shared" si="146"/>
        <v>-678241.97109323333</v>
      </c>
      <c r="R294" s="19">
        <f>Data!I291</f>
        <v>1.9224950017389743E-2</v>
      </c>
      <c r="S294" s="19">
        <f t="shared" si="168"/>
        <v>1.1814881974119183E-3</v>
      </c>
      <c r="T294" s="19">
        <f t="shared" si="147"/>
        <v>3.4372782799940979E-2</v>
      </c>
      <c r="U294" s="21">
        <f t="shared" si="148"/>
        <v>3728143.2399036931</v>
      </c>
      <c r="W294" s="19">
        <f>Data!K291</f>
        <v>8.9214505931605615E-3</v>
      </c>
      <c r="X294" s="19">
        <f t="shared" si="169"/>
        <v>1.1211546607411153E-3</v>
      </c>
      <c r="Y294" s="19">
        <f t="shared" si="149"/>
        <v>3.3483647661823157E-2</v>
      </c>
      <c r="Z294" s="21">
        <f t="shared" si="150"/>
        <v>-997838.55031858187</v>
      </c>
      <c r="AB294" s="19">
        <f>Data!M291</f>
        <v>-9.6308686859002939E-3</v>
      </c>
      <c r="AC294" s="20">
        <f t="shared" si="170"/>
        <v>1.916078064492866E-3</v>
      </c>
      <c r="AD294" s="20">
        <f t="shared" si="151"/>
        <v>4.3773028961826096E-2</v>
      </c>
      <c r="AE294" s="21">
        <f t="shared" si="152"/>
        <v>2316438.9781002342</v>
      </c>
      <c r="AG294" s="19">
        <f>Data!O291</f>
        <v>-8.6778711454003916E-3</v>
      </c>
      <c r="AH294" s="19">
        <f t="shared" si="171"/>
        <v>1.1674730735182343E-3</v>
      </c>
      <c r="AI294" s="19">
        <f t="shared" si="153"/>
        <v>3.4168305101632337E-2</v>
      </c>
      <c r="AJ294" s="21">
        <f t="shared" si="154"/>
        <v>252452.64326480162</v>
      </c>
      <c r="AL294" s="19">
        <f>Data!Q291</f>
        <v>1.4995249015970132E-2</v>
      </c>
      <c r="AM294" s="19">
        <f t="shared" si="172"/>
        <v>1.8990518757857004E-3</v>
      </c>
      <c r="AN294" s="19">
        <f t="shared" si="155"/>
        <v>4.3578112347664857E-2</v>
      </c>
      <c r="AO294" s="21">
        <f t="shared" si="156"/>
        <v>921855.98943230067</v>
      </c>
      <c r="AQ294" s="19">
        <f>Data!S291</f>
        <v>1.465895000485265E-2</v>
      </c>
      <c r="AR294" s="20">
        <f t="shared" si="173"/>
        <v>1.6137817481262102E-3</v>
      </c>
      <c r="AS294" s="20">
        <f t="shared" si="157"/>
        <v>4.0171902470834138E-2</v>
      </c>
      <c r="AT294" s="21">
        <f t="shared" si="158"/>
        <v>1718754.959697539</v>
      </c>
      <c r="AV294" s="19">
        <f>Data!U291</f>
        <v>6.6522234975481404E-2</v>
      </c>
      <c r="AW294" s="19">
        <f t="shared" si="174"/>
        <v>1.9031853063128806E-3</v>
      </c>
      <c r="AX294" s="19">
        <f t="shared" si="159"/>
        <v>4.3625512103732153E-2</v>
      </c>
      <c r="AY294" s="21">
        <f t="shared" si="160"/>
        <v>-4312943.5352355568</v>
      </c>
      <c r="BA294" s="19">
        <f>Data!W291</f>
        <v>1.0449220196882762E-2</v>
      </c>
      <c r="BB294" s="19">
        <f t="shared" si="175"/>
        <v>1.1017536109378669E-3</v>
      </c>
      <c r="BC294" s="19">
        <f t="shared" si="161"/>
        <v>3.3192674055246993E-2</v>
      </c>
      <c r="BD294" s="21">
        <f t="shared" si="162"/>
        <v>8987767.0377861205</v>
      </c>
      <c r="BF294" s="21">
        <f t="shared" si="163"/>
        <v>4887603.6110231355</v>
      </c>
      <c r="BH294" s="21">
        <f t="shared" si="164"/>
        <v>112396.38897686452</v>
      </c>
    </row>
    <row r="295" spans="2:60" x14ac:dyDescent="0.2">
      <c r="B295" s="20">
        <v>291</v>
      </c>
      <c r="C295" s="24">
        <f>'Portfolio Selection'!B292</f>
        <v>1.9381103465459903E-2</v>
      </c>
      <c r="D295" s="25">
        <f t="shared" si="165"/>
        <v>1.030267681075501E-3</v>
      </c>
      <c r="E295" s="26">
        <f t="shared" si="141"/>
        <v>3.2097783117771561E-2</v>
      </c>
      <c r="F295" s="19">
        <f t="shared" si="142"/>
        <v>-7594691.657430185</v>
      </c>
      <c r="H295">
        <f>Data!E292</f>
        <v>-8.4961701851830225E-3</v>
      </c>
      <c r="I295" s="19">
        <f t="shared" si="166"/>
        <v>1.2688054261517552E-3</v>
      </c>
      <c r="J295" s="19">
        <f t="shared" si="143"/>
        <v>3.562029514408542E-2</v>
      </c>
      <c r="K295" s="19">
        <f t="shared" si="144"/>
        <v>377747.21067363938</v>
      </c>
      <c r="M295" s="19">
        <f>Data!G292</f>
        <v>1.7898323522445157E-2</v>
      </c>
      <c r="N295" s="19">
        <f t="shared" si="167"/>
        <v>1.0341180368711226E-3</v>
      </c>
      <c r="O295" s="19">
        <f t="shared" si="145"/>
        <v>3.2157705715288872E-2</v>
      </c>
      <c r="P295" s="21">
        <f t="shared" si="146"/>
        <v>-677481.28918743762</v>
      </c>
      <c r="R295" s="19">
        <f>Data!I292</f>
        <v>1.9557888589467064E-2</v>
      </c>
      <c r="S295" s="19">
        <f t="shared" si="168"/>
        <v>1.1327748277574711E-3</v>
      </c>
      <c r="T295" s="19">
        <f t="shared" si="147"/>
        <v>3.3656720395152454E-2</v>
      </c>
      <c r="U295" s="21">
        <f t="shared" si="148"/>
        <v>3730959.0106741157</v>
      </c>
      <c r="W295" s="19">
        <f>Data!K292</f>
        <v>9.8199278445465152E-3</v>
      </c>
      <c r="X295" s="19">
        <f t="shared" si="169"/>
        <v>1.0586609179378207E-3</v>
      </c>
      <c r="Y295" s="19">
        <f t="shared" si="149"/>
        <v>3.2537069904000585E-2</v>
      </c>
      <c r="Z295" s="21">
        <f t="shared" si="150"/>
        <v>-999581.91693254653</v>
      </c>
      <c r="AB295" s="19">
        <f>Data!M292</f>
        <v>8.9917331435496271E-3</v>
      </c>
      <c r="AC295" s="20">
        <f t="shared" si="170"/>
        <v>1.8066785985219973E-3</v>
      </c>
      <c r="AD295" s="20">
        <f t="shared" si="151"/>
        <v>4.2505042036469008E-2</v>
      </c>
      <c r="AE295" s="21">
        <f t="shared" si="152"/>
        <v>2349343.1494600126</v>
      </c>
      <c r="AG295" s="19">
        <f>Data!O292</f>
        <v>1.6146834838154149E-2</v>
      </c>
      <c r="AH295" s="19">
        <f t="shared" si="171"/>
        <v>1.1019430159641104E-3</v>
      </c>
      <c r="AI295" s="19">
        <f t="shared" si="153"/>
        <v>3.3195527047542271E-2</v>
      </c>
      <c r="AJ295" s="21">
        <f t="shared" si="154"/>
        <v>255936.16413677743</v>
      </c>
      <c r="AL295" s="19">
        <f>Data!Q292</f>
        <v>7.6136864400891376E-3</v>
      </c>
      <c r="AM295" s="19">
        <f t="shared" si="172"/>
        <v>1.7986002128216154E-3</v>
      </c>
      <c r="AN295" s="19">
        <f t="shared" si="155"/>
        <v>4.2409907012649947E-2</v>
      </c>
      <c r="AO295" s="21">
        <f t="shared" si="156"/>
        <v>916727.38635425805</v>
      </c>
      <c r="AQ295" s="19">
        <f>Data!S292</f>
        <v>1.7416260182827038E-2</v>
      </c>
      <c r="AR295" s="20">
        <f t="shared" si="173"/>
        <v>1.5298479321533235E-3</v>
      </c>
      <c r="AS295" s="20">
        <f t="shared" si="157"/>
        <v>3.9113270537674598E-2</v>
      </c>
      <c r="AT295" s="21">
        <f t="shared" si="158"/>
        <v>1721831.6692273</v>
      </c>
      <c r="AV295" s="19">
        <f>Data!U292</f>
        <v>3.0432810991630258E-2</v>
      </c>
      <c r="AW295" s="19">
        <f t="shared" si="174"/>
        <v>2.0545066527020974E-3</v>
      </c>
      <c r="AX295" s="19">
        <f t="shared" si="159"/>
        <v>4.5326666022354849E-2</v>
      </c>
      <c r="AY295" s="21">
        <f t="shared" si="160"/>
        <v>-4195336.4125526035</v>
      </c>
      <c r="BA295" s="19">
        <f>Data!W292</f>
        <v>1.5292474238680348E-2</v>
      </c>
      <c r="BB295" s="19">
        <f t="shared" si="175"/>
        <v>1.0421995664449714E-3</v>
      </c>
      <c r="BC295" s="19">
        <f t="shared" si="161"/>
        <v>3.228311581066752E-2</v>
      </c>
      <c r="BD295" s="21">
        <f t="shared" si="162"/>
        <v>9019884.6417315621</v>
      </c>
      <c r="BF295" s="21">
        <f t="shared" si="163"/>
        <v>4905337.9561548922</v>
      </c>
      <c r="BH295" s="21">
        <f t="shared" si="164"/>
        <v>94662.043845107779</v>
      </c>
    </row>
    <row r="296" spans="2:60" x14ac:dyDescent="0.2">
      <c r="B296" s="20">
        <v>292</v>
      </c>
      <c r="C296" s="24">
        <f>'Portfolio Selection'!B293</f>
        <v>-2.9700424353308306E-2</v>
      </c>
      <c r="D296" s="25">
        <f t="shared" si="165"/>
        <v>9.9098925050330263E-4</v>
      </c>
      <c r="E296" s="26">
        <f t="shared" si="141"/>
        <v>3.1479981742423273E-2</v>
      </c>
      <c r="F296" s="19">
        <f t="shared" si="142"/>
        <v>-7110488.8904336412</v>
      </c>
      <c r="H296">
        <f>Data!E293</f>
        <v>-1.9143003552156937E-2</v>
      </c>
      <c r="I296" s="19">
        <f t="shared" si="166"/>
        <v>1.1970081950515854E-3</v>
      </c>
      <c r="J296" s="19">
        <f t="shared" si="143"/>
        <v>3.4597806217325187E-2</v>
      </c>
      <c r="K296" s="19">
        <f t="shared" si="144"/>
        <v>374294.24078180257</v>
      </c>
      <c r="M296" s="19">
        <f>Data!G293</f>
        <v>-1.6689251110052941E-2</v>
      </c>
      <c r="N296" s="19">
        <f t="shared" si="167"/>
        <v>9.9129195375370193E-4</v>
      </c>
      <c r="O296" s="19">
        <f t="shared" si="145"/>
        <v>3.1484789244231919E-2</v>
      </c>
      <c r="P296" s="21">
        <f t="shared" si="146"/>
        <v>-662678.71824354958</v>
      </c>
      <c r="R296" s="19">
        <f>Data!I293</f>
        <v>-1.5594497045223485E-2</v>
      </c>
      <c r="S296" s="19">
        <f t="shared" si="168"/>
        <v>1.087758998456703E-3</v>
      </c>
      <c r="T296" s="19">
        <f t="shared" si="147"/>
        <v>3.2981191586367871E-2</v>
      </c>
      <c r="U296" s="21">
        <f t="shared" si="148"/>
        <v>3594777.7531430176</v>
      </c>
      <c r="W296" s="19">
        <f>Data!K293</f>
        <v>-2.4065695655110488E-2</v>
      </c>
      <c r="X296" s="19">
        <f t="shared" si="169"/>
        <v>1.0009271218338774E-3</v>
      </c>
      <c r="Y296" s="19">
        <f t="shared" si="149"/>
        <v>3.1637432288886491E-2</v>
      </c>
      <c r="Z296" s="21">
        <f t="shared" si="150"/>
        <v>-947206.08606437419</v>
      </c>
      <c r="AB296" s="19">
        <f>Data!M293</f>
        <v>-2.9194468085605139E-2</v>
      </c>
      <c r="AC296" s="20">
        <f t="shared" si="170"/>
        <v>1.7031289585061661E-3</v>
      </c>
      <c r="AD296" s="20">
        <f t="shared" si="151"/>
        <v>4.1268983007897907E-2</v>
      </c>
      <c r="AE296" s="21">
        <f t="shared" si="152"/>
        <v>2279277.5352573497</v>
      </c>
      <c r="AG296" s="19">
        <f>Data!O293</f>
        <v>-1.4993915169876568E-2</v>
      </c>
      <c r="AH296" s="19">
        <f t="shared" si="171"/>
        <v>1.0514696515237015E-3</v>
      </c>
      <c r="AI296" s="19">
        <f t="shared" si="153"/>
        <v>3.2426372777782306E-2</v>
      </c>
      <c r="AJ296" s="21">
        <f t="shared" si="154"/>
        <v>251472.01038746789</v>
      </c>
      <c r="AL296" s="19">
        <f>Data!Q293</f>
        <v>-2.2200679523525405E-2</v>
      </c>
      <c r="AM296" s="19">
        <f t="shared" si="172"/>
        <v>1.6941622933247982E-3</v>
      </c>
      <c r="AN296" s="19">
        <f t="shared" si="155"/>
        <v>4.1160202785273034E-2</v>
      </c>
      <c r="AO296" s="21">
        <f t="shared" si="156"/>
        <v>894324.46850699733</v>
      </c>
      <c r="AQ296" s="19">
        <f>Data!S293</f>
        <v>-2.7554846296280213E-2</v>
      </c>
      <c r="AR296" s="20">
        <f t="shared" si="173"/>
        <v>1.4562566233494796E-3</v>
      </c>
      <c r="AS296" s="20">
        <f t="shared" si="157"/>
        <v>3.8160930588095984E-2</v>
      </c>
      <c r="AT296" s="21">
        <f t="shared" si="158"/>
        <v>1677144.6021081668</v>
      </c>
      <c r="AV296" s="19">
        <f>Data!U293</f>
        <v>-1.3737321205835862E-2</v>
      </c>
      <c r="AW296" s="19">
        <f t="shared" si="174"/>
        <v>1.9868056126311089E-3</v>
      </c>
      <c r="AX296" s="19">
        <f t="shared" si="159"/>
        <v>4.4573597707960586E-2</v>
      </c>
      <c r="AY296" s="21">
        <f t="shared" si="160"/>
        <v>-4060342.7316544135</v>
      </c>
      <c r="BA296" s="19">
        <f>Data!W293</f>
        <v>-2.2069911637107233E-2</v>
      </c>
      <c r="BB296" s="19">
        <f t="shared" si="175"/>
        <v>9.9369917855871514E-4</v>
      </c>
      <c r="BC296" s="19">
        <f t="shared" si="161"/>
        <v>3.1522994441498024E-2</v>
      </c>
      <c r="BD296" s="21">
        <f t="shared" si="162"/>
        <v>8782617.5023851339</v>
      </c>
      <c r="BF296" s="21">
        <f t="shared" si="163"/>
        <v>5073191.6861739568</v>
      </c>
      <c r="BH296" s="21">
        <f t="shared" si="164"/>
        <v>-73191.686173956841</v>
      </c>
    </row>
    <row r="297" spans="2:60" x14ac:dyDescent="0.2">
      <c r="B297" s="20">
        <v>293</v>
      </c>
      <c r="C297" s="24">
        <f>'Portfolio Selection'!B294</f>
        <v>1.9739111902036425E-2</v>
      </c>
      <c r="D297" s="25">
        <f t="shared" si="165"/>
        <v>9.8445680787909986E-4</v>
      </c>
      <c r="E297" s="26">
        <f t="shared" si="141"/>
        <v>3.1376054689509637E-2</v>
      </c>
      <c r="F297" s="19">
        <f t="shared" si="142"/>
        <v>-7602608.809406708</v>
      </c>
      <c r="H297">
        <f>Data!E294</f>
        <v>3.9042243788414775E-2</v>
      </c>
      <c r="I297" s="19">
        <f t="shared" si="166"/>
        <v>1.1471749784483639E-3</v>
      </c>
      <c r="J297" s="19">
        <f t="shared" si="143"/>
        <v>3.3869971633415402E-2</v>
      </c>
      <c r="K297" s="19">
        <f t="shared" si="144"/>
        <v>393008.23999444087</v>
      </c>
      <c r="M297" s="19">
        <f>Data!G294</f>
        <v>2.4467273929305124E-2</v>
      </c>
      <c r="N297" s="19">
        <f t="shared" si="167"/>
        <v>9.4852630268534401E-4</v>
      </c>
      <c r="O297" s="19">
        <f t="shared" si="145"/>
        <v>3.0798154209064933E-2</v>
      </c>
      <c r="P297" s="21">
        <f t="shared" si="146"/>
        <v>-680721.45815758395</v>
      </c>
      <c r="R297" s="19">
        <f>Data!I294</f>
        <v>2.8309197659260467E-2</v>
      </c>
      <c r="S297" s="19">
        <f t="shared" si="168"/>
        <v>1.0370847588349098E-3</v>
      </c>
      <c r="T297" s="19">
        <f t="shared" si="147"/>
        <v>3.2203800378758245E-2</v>
      </c>
      <c r="U297" s="21">
        <f t="shared" si="148"/>
        <v>3769459.9163931366</v>
      </c>
      <c r="W297" s="19">
        <f>Data!K294</f>
        <v>8.4728601221560423E-2</v>
      </c>
      <c r="X297" s="19">
        <f t="shared" si="169"/>
        <v>9.7562095696570889E-4</v>
      </c>
      <c r="Y297" s="19">
        <f t="shared" si="149"/>
        <v>3.1234931678582378E-2</v>
      </c>
      <c r="Z297" s="21">
        <f t="shared" si="150"/>
        <v>-1118425.1953370941</v>
      </c>
      <c r="AB297" s="19">
        <f>Data!M294</f>
        <v>2.2780053501594327E-2</v>
      </c>
      <c r="AC297" s="20">
        <f t="shared" si="170"/>
        <v>1.6520802390038809E-3</v>
      </c>
      <c r="AD297" s="20">
        <f t="shared" si="151"/>
        <v>4.0645789929633316E-2</v>
      </c>
      <c r="AE297" s="21">
        <f t="shared" si="152"/>
        <v>2375945.321329549</v>
      </c>
      <c r="AG297" s="19">
        <f>Data!O294</f>
        <v>3.4848388637593104E-2</v>
      </c>
      <c r="AH297" s="19">
        <f t="shared" si="171"/>
        <v>1.0018705219595665E-3</v>
      </c>
      <c r="AI297" s="19">
        <f t="shared" si="153"/>
        <v>3.1652338333203231E-2</v>
      </c>
      <c r="AJ297" s="21">
        <f t="shared" si="154"/>
        <v>258827.64494459855</v>
      </c>
      <c r="AL297" s="19">
        <f>Data!Q294</f>
        <v>1.4989174009440314E-2</v>
      </c>
      <c r="AM297" s="19">
        <f t="shared" si="172"/>
        <v>1.6220847660036871E-3</v>
      </c>
      <c r="AN297" s="19">
        <f t="shared" si="155"/>
        <v>4.0275113482195021E-2</v>
      </c>
      <c r="AO297" s="21">
        <f t="shared" si="156"/>
        <v>922730.7039219127</v>
      </c>
      <c r="AQ297" s="19">
        <f>Data!S294</f>
        <v>1.7775439306704013E-2</v>
      </c>
      <c r="AR297" s="20">
        <f t="shared" si="173"/>
        <v>1.4144373992132084E-3</v>
      </c>
      <c r="AS297" s="20">
        <f t="shared" si="157"/>
        <v>3.7609006889483383E-2</v>
      </c>
      <c r="AT297" s="21">
        <f t="shared" si="158"/>
        <v>1722879.0456447767</v>
      </c>
      <c r="AV297" s="19">
        <f>Data!U294</f>
        <v>6.1633417008792029E-3</v>
      </c>
      <c r="AW297" s="19">
        <f t="shared" si="174"/>
        <v>1.8789201155079809E-3</v>
      </c>
      <c r="AX297" s="19">
        <f t="shared" si="159"/>
        <v>4.3346512149283485E-2</v>
      </c>
      <c r="AY297" s="21">
        <f t="shared" si="160"/>
        <v>-4122407.2484058347</v>
      </c>
      <c r="BA297" s="19">
        <f>Data!W294</f>
        <v>2.5291232926554854E-2</v>
      </c>
      <c r="BB297" s="19">
        <f t="shared" si="175"/>
        <v>9.6330208782537553E-4</v>
      </c>
      <c r="BC297" s="19">
        <f t="shared" si="161"/>
        <v>3.1037108238774043E-2</v>
      </c>
      <c r="BD297" s="21">
        <f t="shared" si="162"/>
        <v>9088846.5810597651</v>
      </c>
      <c r="BF297" s="21">
        <f t="shared" si="163"/>
        <v>5007534.7419809587</v>
      </c>
      <c r="BH297" s="21">
        <f t="shared" si="164"/>
        <v>-7534.74198095873</v>
      </c>
    </row>
    <row r="298" spans="2:60" x14ac:dyDescent="0.2">
      <c r="B298" s="20">
        <v>294</v>
      </c>
      <c r="C298" s="24">
        <f>'Portfolio Selection'!B295</f>
        <v>-1.7149194764962645E-2</v>
      </c>
      <c r="D298" s="25">
        <f t="shared" si="165"/>
        <v>9.487673517272208E-4</v>
      </c>
      <c r="E298" s="26">
        <f t="shared" si="141"/>
        <v>3.0802067328788513E-2</v>
      </c>
      <c r="F298" s="19">
        <f t="shared" si="142"/>
        <v>-7231506.5285315979</v>
      </c>
      <c r="H298">
        <f>Data!E295</f>
        <v>-3.164820075498162E-3</v>
      </c>
      <c r="I298" s="19">
        <f t="shared" si="166"/>
        <v>1.1698022877435028E-3</v>
      </c>
      <c r="J298" s="19">
        <f t="shared" si="143"/>
        <v>3.4202372545534071E-2</v>
      </c>
      <c r="K298" s="19">
        <f t="shared" si="144"/>
        <v>379348.62209166167</v>
      </c>
      <c r="M298" s="19">
        <f>Data!G295</f>
        <v>-7.4387121380088518E-3</v>
      </c>
      <c r="N298" s="19">
        <f t="shared" si="167"/>
        <v>9.2753357413612257E-4</v>
      </c>
      <c r="O298" s="19">
        <f t="shared" si="145"/>
        <v>3.0455435871714634E-2</v>
      </c>
      <c r="P298" s="21">
        <f t="shared" si="146"/>
        <v>-666572.26601704222</v>
      </c>
      <c r="R298" s="19">
        <f>Data!I295</f>
        <v>-4.4041824175722862E-3</v>
      </c>
      <c r="S298" s="19">
        <f t="shared" si="168"/>
        <v>1.02294431363148E-3</v>
      </c>
      <c r="T298" s="19">
        <f t="shared" si="147"/>
        <v>3.1983500646919183E-2</v>
      </c>
      <c r="U298" s="21">
        <f t="shared" si="148"/>
        <v>3638080.6619121032</v>
      </c>
      <c r="W298" s="19">
        <f>Data!K295</f>
        <v>1.0975802065561195E-2</v>
      </c>
      <c r="X298" s="19">
        <f t="shared" si="169"/>
        <v>1.3478198514454993E-3</v>
      </c>
      <c r="Y298" s="19">
        <f t="shared" si="149"/>
        <v>3.6712666090131608E-2</v>
      </c>
      <c r="Z298" s="21">
        <f t="shared" si="150"/>
        <v>-999441.79908087384</v>
      </c>
      <c r="AB298" s="19">
        <f>Data!M295</f>
        <v>-1.2877982345835259E-3</v>
      </c>
      <c r="AC298" s="20">
        <f t="shared" si="170"/>
        <v>1.584091274915778E-3</v>
      </c>
      <c r="AD298" s="20">
        <f t="shared" si="151"/>
        <v>3.9800644152020684E-2</v>
      </c>
      <c r="AE298" s="21">
        <f t="shared" si="152"/>
        <v>2330747.1098547801</v>
      </c>
      <c r="AG298" s="19">
        <f>Data!O295</f>
        <v>-1.4320590489663993E-2</v>
      </c>
      <c r="AH298" s="19">
        <f t="shared" si="171"/>
        <v>1.0146229020801963E-3</v>
      </c>
      <c r="AI298" s="19">
        <f t="shared" si="153"/>
        <v>3.1853145874154977E-2</v>
      </c>
      <c r="AJ298" s="21">
        <f t="shared" si="154"/>
        <v>251532.31462186118</v>
      </c>
      <c r="AL298" s="19">
        <f>Data!Q295</f>
        <v>2.00840542068356E-3</v>
      </c>
      <c r="AM298" s="19">
        <f t="shared" si="172"/>
        <v>1.5382402002925828E-3</v>
      </c>
      <c r="AN298" s="19">
        <f t="shared" si="155"/>
        <v>3.9220405407040131E-2</v>
      </c>
      <c r="AO298" s="21">
        <f t="shared" si="156"/>
        <v>912728.63515947433</v>
      </c>
      <c r="AQ298" s="19">
        <f>Data!S295</f>
        <v>-1.5061718868998773E-3</v>
      </c>
      <c r="AR298" s="20">
        <f t="shared" si="173"/>
        <v>1.3485291298131951E-3</v>
      </c>
      <c r="AS298" s="20">
        <f t="shared" si="157"/>
        <v>3.6722324678772657E-2</v>
      </c>
      <c r="AT298" s="21">
        <f t="shared" si="158"/>
        <v>1703215.9602223923</v>
      </c>
      <c r="AV298" s="19">
        <f>Data!U295</f>
        <v>-2.920090409306313E-3</v>
      </c>
      <c r="AW298" s="19">
        <f t="shared" si="174"/>
        <v>1.7684641154328098E-3</v>
      </c>
      <c r="AX298" s="19">
        <f t="shared" si="159"/>
        <v>4.2053110651089888E-2</v>
      </c>
      <c r="AY298" s="21">
        <f t="shared" si="160"/>
        <v>-4093244.3112115571</v>
      </c>
      <c r="BA298" s="19">
        <f>Data!W295</f>
        <v>-5.4144552940819327E-3</v>
      </c>
      <c r="BB298" s="19">
        <f t="shared" si="175"/>
        <v>9.4388275033256816E-4</v>
      </c>
      <c r="BC298" s="19">
        <f t="shared" si="161"/>
        <v>3.0722674856408061E-2</v>
      </c>
      <c r="BD298" s="21">
        <f t="shared" si="162"/>
        <v>8888511.6006719861</v>
      </c>
      <c r="BF298" s="21">
        <f t="shared" si="163"/>
        <v>5113399.9996931888</v>
      </c>
      <c r="BH298" s="21">
        <f t="shared" si="164"/>
        <v>-113399.99969318882</v>
      </c>
    </row>
    <row r="299" spans="2:60" x14ac:dyDescent="0.2">
      <c r="B299" s="20">
        <v>295</v>
      </c>
      <c r="C299" s="24">
        <f>'Portfolio Selection'!B296</f>
        <v>4.1942667029648377E-3</v>
      </c>
      <c r="D299" s="25">
        <f t="shared" si="165"/>
        <v>9.0948700348878484E-4</v>
      </c>
      <c r="E299" s="26">
        <f t="shared" si="141"/>
        <v>3.0157702224950508E-2</v>
      </c>
      <c r="F299" s="19">
        <f t="shared" si="142"/>
        <v>-7449258.3286603549</v>
      </c>
      <c r="H299">
        <f>Data!E296</f>
        <v>-1.6795777191275999E-3</v>
      </c>
      <c r="I299" s="19">
        <f t="shared" si="166"/>
        <v>1.1002151156455093E-3</v>
      </c>
      <c r="J299" s="19">
        <f t="shared" si="143"/>
        <v>3.3169490735395823E-2</v>
      </c>
      <c r="K299" s="19">
        <f t="shared" si="144"/>
        <v>379808.19768530404</v>
      </c>
      <c r="M299" s="19">
        <f>Data!G296</f>
        <v>4.0000364766412409E-2</v>
      </c>
      <c r="N299" s="19">
        <f t="shared" si="167"/>
        <v>8.7520162598428485E-4</v>
      </c>
      <c r="O299" s="19">
        <f t="shared" si="145"/>
        <v>2.958380682035841E-2</v>
      </c>
      <c r="P299" s="21">
        <f t="shared" si="146"/>
        <v>-688318.04748865834</v>
      </c>
      <c r="R299" s="19">
        <f>Data!I296</f>
        <v>2.7448280622956171E-2</v>
      </c>
      <c r="S299" s="19">
        <f t="shared" si="168"/>
        <v>9.6273146417962625E-4</v>
      </c>
      <c r="T299" s="19">
        <f t="shared" si="147"/>
        <v>3.1027914273757208E-2</v>
      </c>
      <c r="U299" s="21">
        <f t="shared" si="148"/>
        <v>3770179.3678672127</v>
      </c>
      <c r="W299" s="19">
        <f>Data!K296</f>
        <v>4.8241353314221205E-2</v>
      </c>
      <c r="X299" s="19">
        <f t="shared" si="169"/>
        <v>1.2741787542177119E-3</v>
      </c>
      <c r="Y299" s="19">
        <f t="shared" si="149"/>
        <v>3.569564054920029E-2</v>
      </c>
      <c r="Z299" s="21">
        <f t="shared" si="150"/>
        <v>-1051325.6317672154</v>
      </c>
      <c r="AB299" s="19">
        <f>Data!M296</f>
        <v>7.7022128185944517E-3</v>
      </c>
      <c r="AC299" s="20">
        <f t="shared" si="170"/>
        <v>1.489145303878411E-3</v>
      </c>
      <c r="AD299" s="20">
        <f t="shared" si="151"/>
        <v>3.8589445498457359E-2</v>
      </c>
      <c r="AE299" s="21">
        <f t="shared" si="152"/>
        <v>2348431.9311032705</v>
      </c>
      <c r="AG299" s="19">
        <f>Data!O296</f>
        <v>5.9642604129317218E-2</v>
      </c>
      <c r="AH299" s="19">
        <f t="shared" si="171"/>
        <v>9.6605028667374375E-4</v>
      </c>
      <c r="AI299" s="19">
        <f t="shared" si="153"/>
        <v>3.1081349498915643E-2</v>
      </c>
      <c r="AJ299" s="21">
        <f t="shared" si="154"/>
        <v>262676.06293255597</v>
      </c>
      <c r="AL299" s="19">
        <f>Data!Q296</f>
        <v>1.7502456655711686E-2</v>
      </c>
      <c r="AM299" s="19">
        <f t="shared" si="172"/>
        <v>1.4461878098150577E-3</v>
      </c>
      <c r="AN299" s="19">
        <f t="shared" si="155"/>
        <v>3.8028776075691127E-2</v>
      </c>
      <c r="AO299" s="21">
        <f t="shared" si="156"/>
        <v>925475.30239152245</v>
      </c>
      <c r="AQ299" s="19">
        <f>Data!S296</f>
        <v>3.502405690774902E-2</v>
      </c>
      <c r="AR299" s="20">
        <f t="shared" si="173"/>
        <v>1.2677534952495767E-3</v>
      </c>
      <c r="AS299" s="20">
        <f t="shared" si="157"/>
        <v>3.5605526189758478E-2</v>
      </c>
      <c r="AT299" s="21">
        <f t="shared" si="158"/>
        <v>1742441.7707545992</v>
      </c>
      <c r="AV299" s="19">
        <f>Data!U296</f>
        <v>1.142370549957911E-2</v>
      </c>
      <c r="AW299" s="19">
        <f t="shared" si="174"/>
        <v>1.6628678841867524E-3</v>
      </c>
      <c r="AX299" s="19">
        <f t="shared" si="159"/>
        <v>4.0778277111554781E-2</v>
      </c>
      <c r="AY299" s="21">
        <f t="shared" si="160"/>
        <v>-4141417.920786283</v>
      </c>
      <c r="BA299" s="19">
        <f>Data!W296</f>
        <v>2.136675533861861E-2</v>
      </c>
      <c r="BB299" s="19">
        <f t="shared" si="175"/>
        <v>8.8900876488051065E-4</v>
      </c>
      <c r="BC299" s="19">
        <f t="shared" si="161"/>
        <v>2.981625001371753E-2</v>
      </c>
      <c r="BD299" s="21">
        <f t="shared" si="162"/>
        <v>9068985.7799833026</v>
      </c>
      <c r="BF299" s="21">
        <f t="shared" si="163"/>
        <v>5167678.4840152562</v>
      </c>
      <c r="BH299" s="21">
        <f t="shared" si="164"/>
        <v>-167678.48401525617</v>
      </c>
    </row>
    <row r="300" spans="2:60" x14ac:dyDescent="0.2">
      <c r="B300" s="20">
        <v>296</v>
      </c>
      <c r="C300" s="24">
        <f>'Portfolio Selection'!B297</f>
        <v>-3.0633917605095234E-3</v>
      </c>
      <c r="D300" s="25">
        <f t="shared" si="165"/>
        <v>8.559732956699937E-4</v>
      </c>
      <c r="E300" s="26">
        <f t="shared" si="141"/>
        <v>2.9257021305491675E-2</v>
      </c>
      <c r="F300" s="19">
        <f t="shared" si="142"/>
        <v>-7372969.2673848737</v>
      </c>
      <c r="H300">
        <f>Data!E297</f>
        <v>-1.5244510330979091E-2</v>
      </c>
      <c r="I300" s="19">
        <f t="shared" si="166"/>
        <v>1.0343714675856541E-3</v>
      </c>
      <c r="J300" s="19">
        <f t="shared" si="143"/>
        <v>3.2161645909151694E-2</v>
      </c>
      <c r="K300" s="19">
        <f t="shared" si="144"/>
        <v>375164.16745726869</v>
      </c>
      <c r="M300" s="19">
        <f>Data!G297</f>
        <v>3.6341486196590896E-2</v>
      </c>
      <c r="N300" s="19">
        <f t="shared" si="167"/>
        <v>9.1869127931199055E-4</v>
      </c>
      <c r="O300" s="19">
        <f t="shared" si="145"/>
        <v>3.0309920476833827E-2</v>
      </c>
      <c r="P300" s="21">
        <f t="shared" si="146"/>
        <v>-686232.39895099145</v>
      </c>
      <c r="R300" s="19">
        <f>Data!I297</f>
        <v>3.7760442468196577E-2</v>
      </c>
      <c r="S300" s="19">
        <f t="shared" si="168"/>
        <v>9.5017206287824167E-4</v>
      </c>
      <c r="T300" s="19">
        <f t="shared" si="147"/>
        <v>3.0824861116933548E-2</v>
      </c>
      <c r="U300" s="21">
        <f t="shared" si="148"/>
        <v>3814159.2825643788</v>
      </c>
      <c r="W300" s="19">
        <f>Data!K297</f>
        <v>3.826428918553075E-2</v>
      </c>
      <c r="X300" s="19">
        <f t="shared" si="169"/>
        <v>1.3373617191399006E-3</v>
      </c>
      <c r="Y300" s="19">
        <f t="shared" si="149"/>
        <v>3.6569956509953642E-2</v>
      </c>
      <c r="Z300" s="21">
        <f t="shared" si="150"/>
        <v>-1036283.8742379543</v>
      </c>
      <c r="AB300" s="19">
        <f>Data!M297</f>
        <v>-6.396053134906087E-4</v>
      </c>
      <c r="AC300" s="20">
        <f t="shared" si="170"/>
        <v>1.4033560305838815E-3</v>
      </c>
      <c r="AD300" s="20">
        <f t="shared" si="151"/>
        <v>3.7461393868673407E-2</v>
      </c>
      <c r="AE300" s="21">
        <f t="shared" si="152"/>
        <v>2331912.3103042818</v>
      </c>
      <c r="AG300" s="19">
        <f>Data!O297</f>
        <v>1.5471138406457834E-3</v>
      </c>
      <c r="AH300" s="19">
        <f t="shared" si="171"/>
        <v>1.1215216831129062E-3</v>
      </c>
      <c r="AI300" s="19">
        <f t="shared" si="153"/>
        <v>3.3489127834461535E-2</v>
      </c>
      <c r="AJ300" s="21">
        <f t="shared" si="154"/>
        <v>253864.94530267597</v>
      </c>
      <c r="AL300" s="19">
        <f>Data!Q297</f>
        <v>3.7915548471628653E-2</v>
      </c>
      <c r="AM300" s="19">
        <f t="shared" si="172"/>
        <v>1.3777967005652581E-3</v>
      </c>
      <c r="AN300" s="19">
        <f t="shared" si="155"/>
        <v>3.7118683982130321E-2</v>
      </c>
      <c r="AO300" s="21">
        <f t="shared" si="156"/>
        <v>942964.68240720662</v>
      </c>
      <c r="AQ300" s="19">
        <f>Data!S297</f>
        <v>4.043840686655599E-2</v>
      </c>
      <c r="AR300" s="20">
        <f t="shared" si="173"/>
        <v>1.2652893592712366E-3</v>
      </c>
      <c r="AS300" s="20">
        <f t="shared" si="157"/>
        <v>3.5570906078862215E-2</v>
      </c>
      <c r="AT300" s="21">
        <f t="shared" si="158"/>
        <v>1748305.2620020511</v>
      </c>
      <c r="AV300" s="19">
        <f>Data!U297</f>
        <v>0.11635946855460996</v>
      </c>
      <c r="AW300" s="19">
        <f t="shared" si="174"/>
        <v>1.5709258739760141E-3</v>
      </c>
      <c r="AX300" s="19">
        <f t="shared" si="159"/>
        <v>3.9634907265893964E-2</v>
      </c>
      <c r="AY300" s="21">
        <f t="shared" si="160"/>
        <v>-4507376.3856417416</v>
      </c>
      <c r="BA300" s="19">
        <f>Data!W297</f>
        <v>2.8468657955277803E-2</v>
      </c>
      <c r="BB300" s="19">
        <f t="shared" si="175"/>
        <v>8.6306053300970313E-4</v>
      </c>
      <c r="BC300" s="19">
        <f t="shared" si="161"/>
        <v>2.9377891908877723E-2</v>
      </c>
      <c r="BD300" s="21">
        <f t="shared" si="162"/>
        <v>9120011.2905575261</v>
      </c>
      <c r="BF300" s="21">
        <f t="shared" si="163"/>
        <v>4983520.0143798282</v>
      </c>
      <c r="BH300" s="21">
        <f t="shared" si="164"/>
        <v>16479.985620171763</v>
      </c>
    </row>
    <row r="301" spans="2:60" x14ac:dyDescent="0.2">
      <c r="B301" s="20">
        <v>297</v>
      </c>
      <c r="C301" s="24">
        <f>'Portfolio Selection'!B298</f>
        <v>1.6653713629811957E-2</v>
      </c>
      <c r="D301" s="25">
        <f t="shared" si="165"/>
        <v>8.0517796007449551E-4</v>
      </c>
      <c r="E301" s="26">
        <f t="shared" si="141"/>
        <v>2.8375657879148732E-2</v>
      </c>
      <c r="F301" s="19">
        <f t="shared" si="142"/>
        <v>-7589398.9571717326</v>
      </c>
      <c r="H301">
        <f>Data!E298</f>
        <v>-1.8982252006170205E-3</v>
      </c>
      <c r="I301" s="19">
        <f t="shared" si="166"/>
        <v>9.8625288524439446E-4</v>
      </c>
      <c r="J301" s="19">
        <f t="shared" si="143"/>
        <v>3.1404663431477728E-2</v>
      </c>
      <c r="K301" s="19">
        <f t="shared" si="144"/>
        <v>379700.61116245948</v>
      </c>
      <c r="M301" s="19">
        <f>Data!G298</f>
        <v>1.0711996367046216E-2</v>
      </c>
      <c r="N301" s="19">
        <f t="shared" si="167"/>
        <v>9.4281201969189147E-4</v>
      </c>
      <c r="O301" s="19">
        <f t="shared" si="145"/>
        <v>3.0705244172484471E-2</v>
      </c>
      <c r="P301" s="21">
        <f t="shared" si="146"/>
        <v>-674651.77078279713</v>
      </c>
      <c r="R301" s="19">
        <f>Data!I298</f>
        <v>-2.0699430062224608E-3</v>
      </c>
      <c r="S301" s="19">
        <f t="shared" si="168"/>
        <v>9.787128000291862E-4</v>
      </c>
      <c r="T301" s="19">
        <f t="shared" si="147"/>
        <v>3.1284385882244616E-2</v>
      </c>
      <c r="U301" s="21">
        <f t="shared" si="148"/>
        <v>3647324.0802224777</v>
      </c>
      <c r="W301" s="19">
        <f>Data!K298</f>
        <v>-1.9481938150187142E-3</v>
      </c>
      <c r="X301" s="19">
        <f t="shared" si="169"/>
        <v>1.3449693656039422E-3</v>
      </c>
      <c r="Y301" s="19">
        <f t="shared" si="149"/>
        <v>3.6673823983925401E-2</v>
      </c>
      <c r="Z301" s="21">
        <f t="shared" si="150"/>
        <v>-982085.35296924284</v>
      </c>
      <c r="AB301" s="19">
        <f>Data!M298</f>
        <v>1.6497850399582379E-2</v>
      </c>
      <c r="AC301" s="20">
        <f t="shared" si="170"/>
        <v>1.3191792144462713E-3</v>
      </c>
      <c r="AD301" s="20">
        <f t="shared" si="151"/>
        <v>3.6320506803268468E-2</v>
      </c>
      <c r="AE301" s="21">
        <f t="shared" si="152"/>
        <v>2367846.4171767924</v>
      </c>
      <c r="AG301" s="19">
        <f>Data!O298</f>
        <v>2.2686821544286379E-2</v>
      </c>
      <c r="AH301" s="19">
        <f t="shared" si="171"/>
        <v>1.0543739958002868E-3</v>
      </c>
      <c r="AI301" s="19">
        <f t="shared" si="153"/>
        <v>3.2471125570270688E-2</v>
      </c>
      <c r="AJ301" s="21">
        <f t="shared" si="154"/>
        <v>256934.84680548304</v>
      </c>
      <c r="AL301" s="19">
        <f>Data!Q298</f>
        <v>2.8075959621486429E-2</v>
      </c>
      <c r="AM301" s="19">
        <f t="shared" si="172"/>
        <v>1.3813842274856079E-3</v>
      </c>
      <c r="AN301" s="19">
        <f t="shared" si="155"/>
        <v>3.7166977647982193E-2</v>
      </c>
      <c r="AO301" s="21">
        <f t="shared" si="156"/>
        <v>934673.26946334448</v>
      </c>
      <c r="AQ301" s="19">
        <f>Data!S298</f>
        <v>6.229310785028799E-3</v>
      </c>
      <c r="AR301" s="20">
        <f t="shared" si="173"/>
        <v>1.2874878827092697E-3</v>
      </c>
      <c r="AS301" s="20">
        <f t="shared" si="157"/>
        <v>3.5881581385291114E-2</v>
      </c>
      <c r="AT301" s="21">
        <f t="shared" si="158"/>
        <v>1711431.9022879784</v>
      </c>
      <c r="AV301" s="19">
        <f>Data!U298</f>
        <v>-1.7993687798480082E-2</v>
      </c>
      <c r="AW301" s="19">
        <f t="shared" si="174"/>
        <v>2.2890418768761298E-3</v>
      </c>
      <c r="AX301" s="19">
        <f t="shared" si="159"/>
        <v>4.7843932498030824E-2</v>
      </c>
      <c r="AY301" s="21">
        <f t="shared" si="160"/>
        <v>-4050986.21268604</v>
      </c>
      <c r="BA301" s="19">
        <f>Data!W298</f>
        <v>9.0733891367058631E-3</v>
      </c>
      <c r="BB301" s="19">
        <f t="shared" si="175"/>
        <v>8.59904770175597E-4</v>
      </c>
      <c r="BC301" s="19">
        <f t="shared" si="161"/>
        <v>2.9324132897250294E-2</v>
      </c>
      <c r="BD301" s="21">
        <f t="shared" si="162"/>
        <v>8986677.9721556939</v>
      </c>
      <c r="BF301" s="21">
        <f t="shared" si="163"/>
        <v>4987466.8056644173</v>
      </c>
      <c r="BH301" s="21">
        <f t="shared" si="164"/>
        <v>12533.194335582666</v>
      </c>
    </row>
    <row r="302" spans="2:60" x14ac:dyDescent="0.2">
      <c r="B302" s="20">
        <v>298</v>
      </c>
      <c r="C302" s="24">
        <f>'Portfolio Selection'!B299</f>
        <v>2.1523202945890392E-2</v>
      </c>
      <c r="D302" s="25">
        <f t="shared" si="165"/>
        <v>7.7350805312985285E-4</v>
      </c>
      <c r="E302" s="26">
        <f t="shared" si="141"/>
        <v>2.7812012748628115E-2</v>
      </c>
      <c r="F302" s="19">
        <f t="shared" si="142"/>
        <v>-7647911.9751791162</v>
      </c>
      <c r="H302">
        <f>Data!E299</f>
        <v>8.8905798514585677E-3</v>
      </c>
      <c r="I302" s="19">
        <f t="shared" si="166"/>
        <v>9.272939076644662E-4</v>
      </c>
      <c r="J302" s="19">
        <f t="shared" si="143"/>
        <v>3.0451500909880719E-2</v>
      </c>
      <c r="K302" s="19">
        <f t="shared" si="144"/>
        <v>383566.27520334668</v>
      </c>
      <c r="M302" s="19">
        <f>Data!G299</f>
        <v>2.1999332734858261E-2</v>
      </c>
      <c r="N302" s="19">
        <f t="shared" si="167"/>
        <v>8.9312811048043467E-4</v>
      </c>
      <c r="O302" s="19">
        <f t="shared" si="145"/>
        <v>2.9885249044979276E-2</v>
      </c>
      <c r="P302" s="21">
        <f t="shared" si="146"/>
        <v>-679927.11110956536</v>
      </c>
      <c r="R302" s="19">
        <f>Data!I299</f>
        <v>2.6168963117920468E-2</v>
      </c>
      <c r="S302" s="19">
        <f t="shared" si="168"/>
        <v>9.202471118703755E-4</v>
      </c>
      <c r="T302" s="19">
        <f t="shared" si="147"/>
        <v>3.0335575021258051E-2</v>
      </c>
      <c r="U302" s="21">
        <f t="shared" si="148"/>
        <v>3767338.9430969586</v>
      </c>
      <c r="W302" s="19">
        <f>Data!K299</f>
        <v>0</v>
      </c>
      <c r="X302" s="19">
        <f t="shared" si="169"/>
        <v>1.2644989312161582E-3</v>
      </c>
      <c r="Y302" s="19">
        <f t="shared" si="149"/>
        <v>3.5559793745410816E-2</v>
      </c>
      <c r="Z302" s="21">
        <f t="shared" si="150"/>
        <v>-984704.05780364608</v>
      </c>
      <c r="AB302" s="19">
        <f>Data!M299</f>
        <v>-3.1516061354879155E-3</v>
      </c>
      <c r="AC302" s="20">
        <f t="shared" si="170"/>
        <v>1.256359205647915E-3</v>
      </c>
      <c r="AD302" s="20">
        <f t="shared" si="151"/>
        <v>3.5445157717915642E-2</v>
      </c>
      <c r="AE302" s="21">
        <f t="shared" si="152"/>
        <v>2326434.8355428632</v>
      </c>
      <c r="AG302" s="19">
        <f>Data!O299</f>
        <v>2.8755055267018988E-2</v>
      </c>
      <c r="AH302" s="19">
        <f t="shared" si="171"/>
        <v>1.0219930683592073E-3</v>
      </c>
      <c r="AI302" s="19">
        <f t="shared" si="153"/>
        <v>3.1968626313296715E-2</v>
      </c>
      <c r="AJ302" s="21">
        <f t="shared" si="154"/>
        <v>257879.60930511676</v>
      </c>
      <c r="AL302" s="19">
        <f>Data!Q299</f>
        <v>5.2141982397799942E-2</v>
      </c>
      <c r="AM302" s="19">
        <f t="shared" si="172"/>
        <v>1.3457967443565116E-3</v>
      </c>
      <c r="AN302" s="19">
        <f t="shared" si="155"/>
        <v>3.668510248529383E-2</v>
      </c>
      <c r="AO302" s="21">
        <f t="shared" si="156"/>
        <v>955425.80907531409</v>
      </c>
      <c r="AQ302" s="19">
        <f>Data!S299</f>
        <v>1.7897437338344237E-2</v>
      </c>
      <c r="AR302" s="20">
        <f t="shared" si="173"/>
        <v>1.212566868518102E-3</v>
      </c>
      <c r="AS302" s="20">
        <f t="shared" si="157"/>
        <v>3.4821930855684927E-2</v>
      </c>
      <c r="AT302" s="21">
        <f t="shared" si="158"/>
        <v>1724461.2878421603</v>
      </c>
      <c r="AV302" s="19">
        <f>Data!U299</f>
        <v>2.9054370727613965E-2</v>
      </c>
      <c r="AW302" s="19">
        <f t="shared" si="174"/>
        <v>2.1711257322989124E-3</v>
      </c>
      <c r="AX302" s="19">
        <f t="shared" si="159"/>
        <v>4.659534024233445E-2</v>
      </c>
      <c r="AY302" s="21">
        <f t="shared" si="160"/>
        <v>-4188740.5445296285</v>
      </c>
      <c r="BA302" s="19">
        <f>Data!W299</f>
        <v>2.4206243666771127E-2</v>
      </c>
      <c r="BB302" s="19">
        <f t="shared" si="175"/>
        <v>8.1325006739062667E-4</v>
      </c>
      <c r="BC302" s="19">
        <f t="shared" si="161"/>
        <v>2.8517539644762953E-2</v>
      </c>
      <c r="BD302" s="21">
        <f t="shared" si="162"/>
        <v>9095708.7178721223</v>
      </c>
      <c r="BF302" s="21">
        <f t="shared" si="163"/>
        <v>5009531.7893159259</v>
      </c>
      <c r="BH302" s="21">
        <f t="shared" si="164"/>
        <v>-9531.7893159259111</v>
      </c>
    </row>
    <row r="303" spans="2:60" x14ac:dyDescent="0.2">
      <c r="B303" s="20">
        <v>299</v>
      </c>
      <c r="C303" s="24">
        <f>'Portfolio Selection'!B300</f>
        <v>-1.0468099002855754E-2</v>
      </c>
      <c r="D303" s="25">
        <f t="shared" si="165"/>
        <v>7.5489246584506072E-4</v>
      </c>
      <c r="E303" s="26">
        <f t="shared" si="141"/>
        <v>2.7475306474087979E-2</v>
      </c>
      <c r="F303" s="19">
        <f t="shared" si="142"/>
        <v>-7286506.6040457888</v>
      </c>
      <c r="H303">
        <f>Data!E300</f>
        <v>-2.4511609103301988E-3</v>
      </c>
      <c r="I303" s="19">
        <f t="shared" si="166"/>
        <v>8.7639881781030788E-4</v>
      </c>
      <c r="J303" s="19">
        <f t="shared" si="143"/>
        <v>2.960403380977511E-2</v>
      </c>
      <c r="K303" s="19">
        <f t="shared" si="144"/>
        <v>379455.39841732261</v>
      </c>
      <c r="M303" s="19">
        <f>Data!G300</f>
        <v>1.0745384456381405E-2</v>
      </c>
      <c r="N303" s="19">
        <f t="shared" si="167"/>
        <v>8.6857866229834903E-4</v>
      </c>
      <c r="O303" s="19">
        <f t="shared" si="145"/>
        <v>2.9471658628220248E-2</v>
      </c>
      <c r="P303" s="21">
        <f t="shared" si="146"/>
        <v>-674866.11875058874</v>
      </c>
      <c r="R303" s="19">
        <f>Data!I300</f>
        <v>1.3865289434630181E-3</v>
      </c>
      <c r="S303" s="19">
        <f t="shared" si="168"/>
        <v>9.0612116299817786E-4</v>
      </c>
      <c r="T303" s="19">
        <f t="shared" si="147"/>
        <v>3.0101846504793986E-2</v>
      </c>
      <c r="U303" s="21">
        <f t="shared" si="148"/>
        <v>3661825.211363208</v>
      </c>
      <c r="W303" s="19">
        <f>Data!K300</f>
        <v>-2.6540212069051109E-2</v>
      </c>
      <c r="X303" s="19">
        <f t="shared" si="169"/>
        <v>1.1886289953431887E-3</v>
      </c>
      <c r="Y303" s="19">
        <f t="shared" si="149"/>
        <v>3.4476499174701435E-2</v>
      </c>
      <c r="Z303" s="21">
        <f t="shared" si="150"/>
        <v>-946755.80241888727</v>
      </c>
      <c r="AB303" s="19">
        <f>Data!M300</f>
        <v>1.0050326220426961E-2</v>
      </c>
      <c r="AC303" s="20">
        <f t="shared" si="170"/>
        <v>1.1815736105830347E-3</v>
      </c>
      <c r="AD303" s="20">
        <f t="shared" si="151"/>
        <v>3.4374025231023418E-2</v>
      </c>
      <c r="AE303" s="21">
        <f t="shared" si="152"/>
        <v>2355506.4433567398</v>
      </c>
      <c r="AG303" s="19">
        <f>Data!O300</f>
        <v>3.135010349160889E-2</v>
      </c>
      <c r="AH303" s="19">
        <f t="shared" si="171"/>
        <v>1.0102846764622139E-3</v>
      </c>
      <c r="AI303" s="19">
        <f t="shared" si="153"/>
        <v>3.1784975640421903E-2</v>
      </c>
      <c r="AJ303" s="21">
        <f t="shared" si="154"/>
        <v>258288.19422645553</v>
      </c>
      <c r="AL303" s="19">
        <f>Data!Q300</f>
        <v>-2.2679968972861272E-2</v>
      </c>
      <c r="AM303" s="19">
        <f t="shared" si="172"/>
        <v>1.4281761193974695E-3</v>
      </c>
      <c r="AN303" s="19">
        <f t="shared" si="155"/>
        <v>3.7791217490277682E-2</v>
      </c>
      <c r="AO303" s="21">
        <f t="shared" si="156"/>
        <v>892430.82257515297</v>
      </c>
      <c r="AQ303" s="19">
        <f>Data!S300</f>
        <v>-7.088182841409549E-3</v>
      </c>
      <c r="AR303" s="20">
        <f t="shared" si="173"/>
        <v>1.1590319522038134E-3</v>
      </c>
      <c r="AS303" s="20">
        <f t="shared" si="157"/>
        <v>3.4044558334685643E-2</v>
      </c>
      <c r="AT303" s="21">
        <f t="shared" si="158"/>
        <v>1696815.8592367473</v>
      </c>
      <c r="AV303" s="19">
        <f>Data!U300</f>
        <v>-1.4006527971588911E-2</v>
      </c>
      <c r="AW303" s="19">
        <f t="shared" si="174"/>
        <v>2.0915075758636353E-3</v>
      </c>
      <c r="AX303" s="19">
        <f t="shared" si="159"/>
        <v>4.5733003136286983E-2</v>
      </c>
      <c r="AY303" s="21">
        <f t="shared" si="160"/>
        <v>-4060608.2432679385</v>
      </c>
      <c r="BA303" s="19">
        <f>Data!W300</f>
        <v>-2.0594516655661399E-3</v>
      </c>
      <c r="BB303" s="19">
        <f t="shared" si="175"/>
        <v>7.9961159729449499E-4</v>
      </c>
      <c r="BC303" s="19">
        <f t="shared" si="161"/>
        <v>2.8277404359214001E-2</v>
      </c>
      <c r="BD303" s="21">
        <f t="shared" si="162"/>
        <v>8909413.3459870797</v>
      </c>
      <c r="BF303" s="21">
        <f t="shared" si="163"/>
        <v>5184998.5066795023</v>
      </c>
      <c r="BH303" s="21">
        <f t="shared" si="164"/>
        <v>-184998.50667950232</v>
      </c>
    </row>
    <row r="304" spans="2:60" x14ac:dyDescent="0.2">
      <c r="B304" s="20">
        <v>300</v>
      </c>
      <c r="C304" s="24">
        <f>'Portfolio Selection'!B301</f>
        <v>-9.9438128830949719E-3</v>
      </c>
      <c r="D304" s="25">
        <f t="shared" si="165"/>
        <v>7.1617378369837243E-4</v>
      </c>
      <c r="E304" s="26">
        <f t="shared" si="141"/>
        <v>2.6761423424369123E-2</v>
      </c>
      <c r="F304" s="19">
        <f t="shared" si="142"/>
        <v>-7289456.8557300828</v>
      </c>
      <c r="H304">
        <f>Data!E301</f>
        <v>6.2566088393721422E-2</v>
      </c>
      <c r="I304" s="19">
        <f t="shared" si="166"/>
        <v>8.2417538013018917E-4</v>
      </c>
      <c r="J304" s="19">
        <f t="shared" si="143"/>
        <v>2.8708454854453402E-2</v>
      </c>
      <c r="K304" s="19">
        <f t="shared" si="144"/>
        <v>404270.04077604326</v>
      </c>
      <c r="M304" s="19">
        <f>Data!G301</f>
        <v>-5.585491086750276E-3</v>
      </c>
      <c r="N304" s="19">
        <f t="shared" si="167"/>
        <v>8.2339173978737462E-4</v>
      </c>
      <c r="O304" s="19">
        <f t="shared" si="145"/>
        <v>2.8694803358576524E-2</v>
      </c>
      <c r="P304" s="21">
        <f t="shared" si="146"/>
        <v>-667247.8903990722</v>
      </c>
      <c r="R304" s="19">
        <f>Data!I301</f>
        <v>-6.9526369234215492E-3</v>
      </c>
      <c r="S304" s="19">
        <f t="shared" si="168"/>
        <v>8.5186924096895074E-4</v>
      </c>
      <c r="T304" s="19">
        <f t="shared" si="147"/>
        <v>2.9186799087411945E-2</v>
      </c>
      <c r="U304" s="21">
        <f t="shared" si="148"/>
        <v>3625093.4713071627</v>
      </c>
      <c r="W304" s="19">
        <f>Data!K301</f>
        <v>6.2746915268350519E-3</v>
      </c>
      <c r="X304" s="19">
        <f t="shared" si="169"/>
        <v>1.1595742270228096E-3</v>
      </c>
      <c r="Y304" s="19">
        <f t="shared" si="149"/>
        <v>3.4052521595658809E-2</v>
      </c>
      <c r="Z304" s="21">
        <f t="shared" si="150"/>
        <v>-993787.5676034136</v>
      </c>
      <c r="AB304" s="19">
        <f>Data!M301</f>
        <v>2.1639198434961114E-2</v>
      </c>
      <c r="AC304" s="20">
        <f t="shared" si="170"/>
        <v>1.1167397373762727E-3</v>
      </c>
      <c r="AD304" s="20">
        <f t="shared" si="151"/>
        <v>3.3417656072445789E-2</v>
      </c>
      <c r="AE304" s="21">
        <f t="shared" si="152"/>
        <v>2382585.0341854081</v>
      </c>
      <c r="AG304" s="19">
        <f>Data!O301</f>
        <v>-1.7889433080251878E-2</v>
      </c>
      <c r="AH304" s="19">
        <f t="shared" si="171"/>
        <v>1.0086373352105563E-3</v>
      </c>
      <c r="AI304" s="19">
        <f t="shared" si="153"/>
        <v>3.1759051232846301E-2</v>
      </c>
      <c r="AJ304" s="21">
        <f t="shared" si="154"/>
        <v>250997.33749071491</v>
      </c>
      <c r="AL304" s="19">
        <f>Data!Q301</f>
        <v>7.1660547219049833E-4</v>
      </c>
      <c r="AM304" s="19">
        <f t="shared" si="172"/>
        <v>1.3733484117902184E-3</v>
      </c>
      <c r="AN304" s="19">
        <f t="shared" si="155"/>
        <v>3.7058715733147292E-2</v>
      </c>
      <c r="AO304" s="21">
        <f t="shared" si="156"/>
        <v>911735.43987701705</v>
      </c>
      <c r="AQ304" s="19">
        <f>Data!S301</f>
        <v>-2.589955427134606E-3</v>
      </c>
      <c r="AR304" s="20">
        <f t="shared" si="173"/>
        <v>1.0925045752311797E-3</v>
      </c>
      <c r="AS304" s="20">
        <f t="shared" si="157"/>
        <v>3.3053056972558226E-2</v>
      </c>
      <c r="AT304" s="21">
        <f t="shared" si="158"/>
        <v>1701786.4620520722</v>
      </c>
      <c r="AV304" s="19">
        <f>Data!U301</f>
        <v>-2.5585106512086588E-2</v>
      </c>
      <c r="AW304" s="19">
        <f t="shared" si="174"/>
        <v>1.977788090860951E-3</v>
      </c>
      <c r="AX304" s="19">
        <f t="shared" si="159"/>
        <v>4.4472329496676372E-2</v>
      </c>
      <c r="AY304" s="21">
        <f t="shared" si="160"/>
        <v>-4023533.8740135073</v>
      </c>
      <c r="BA304" s="19">
        <f>Data!W301</f>
        <v>7.7278049673863052E-4</v>
      </c>
      <c r="BB304" s="19">
        <f t="shared" si="175"/>
        <v>7.5188938192659348E-4</v>
      </c>
      <c r="BC304" s="19">
        <f t="shared" si="161"/>
        <v>2.7420601414385379E-2</v>
      </c>
      <c r="BD304" s="21">
        <f t="shared" si="162"/>
        <v>8929831.3095802572</v>
      </c>
      <c r="BF304" s="21">
        <f t="shared" si="163"/>
        <v>5232272.9075225992</v>
      </c>
      <c r="BH304" s="21">
        <f t="shared" si="164"/>
        <v>-232272.90752259921</v>
      </c>
    </row>
    <row r="305" spans="2:60" x14ac:dyDescent="0.2">
      <c r="B305" s="20">
        <v>301</v>
      </c>
      <c r="C305" s="24">
        <f>'Portfolio Selection'!B302</f>
        <v>1.3080200842942419E-2</v>
      </c>
      <c r="D305" s="25">
        <f t="shared" si="165"/>
        <v>6.7913612155571037E-4</v>
      </c>
      <c r="E305" s="26">
        <f t="shared" si="141"/>
        <v>2.6060240243629958E-2</v>
      </c>
      <c r="F305" s="19">
        <f t="shared" si="142"/>
        <v>-7562805.6612408916</v>
      </c>
      <c r="H305">
        <f>Data!E302</f>
        <v>1.8449073836364259E-2</v>
      </c>
      <c r="I305" s="19">
        <f t="shared" si="166"/>
        <v>1.0095957823358357E-3</v>
      </c>
      <c r="J305" s="19">
        <f t="shared" si="143"/>
        <v>3.1774137003793446E-2</v>
      </c>
      <c r="K305" s="19">
        <f t="shared" si="144"/>
        <v>386732.86036749952</v>
      </c>
      <c r="M305" s="19">
        <f>Data!G302</f>
        <v>-5.4644731796445987E-3</v>
      </c>
      <c r="N305" s="19">
        <f t="shared" si="167"/>
        <v>7.7586009804094208E-4</v>
      </c>
      <c r="O305" s="19">
        <f t="shared" si="145"/>
        <v>2.7854265347356445E-2</v>
      </c>
      <c r="P305" s="21">
        <f t="shared" si="146"/>
        <v>-667227.05963921547</v>
      </c>
      <c r="R305" s="19">
        <f>Data!I302</f>
        <v>-8.885151364806126E-4</v>
      </c>
      <c r="S305" s="19">
        <f t="shared" si="168"/>
        <v>8.0365743612214908E-4</v>
      </c>
      <c r="T305" s="19">
        <f t="shared" si="147"/>
        <v>2.8348852465702189E-2</v>
      </c>
      <c r="U305" s="21">
        <f t="shared" si="148"/>
        <v>3651823.6852568132</v>
      </c>
      <c r="W305" s="19">
        <f>Data!K302</f>
        <v>-3.1324798588507666E-3</v>
      </c>
      <c r="X305" s="19">
        <f t="shared" si="169"/>
        <v>1.0923620786268571E-3</v>
      </c>
      <c r="Y305" s="19">
        <f t="shared" si="149"/>
        <v>3.305090132850929E-2</v>
      </c>
      <c r="Z305" s="21">
        <f t="shared" si="150"/>
        <v>-980031.92083984881</v>
      </c>
      <c r="AB305" s="19">
        <f>Data!M302</f>
        <v>-2.6023777595484653E-2</v>
      </c>
      <c r="AC305" s="20">
        <f t="shared" si="170"/>
        <v>1.0778306476681538E-3</v>
      </c>
      <c r="AD305" s="20">
        <f t="shared" si="151"/>
        <v>3.2830331214719018E-2</v>
      </c>
      <c r="AE305" s="21">
        <f t="shared" si="152"/>
        <v>2272777.2890222068</v>
      </c>
      <c r="AG305" s="19">
        <f>Data!O302</f>
        <v>1.3941208422581255E-2</v>
      </c>
      <c r="AH305" s="19">
        <f t="shared" si="171"/>
        <v>9.6732100405389149E-4</v>
      </c>
      <c r="AI305" s="19">
        <f t="shared" si="153"/>
        <v>3.1101784579890129E-2</v>
      </c>
      <c r="AJ305" s="21">
        <f t="shared" si="154"/>
        <v>255756.56880059632</v>
      </c>
      <c r="AL305" s="19">
        <f>Data!Q302</f>
        <v>-2.2090364696534061E-2</v>
      </c>
      <c r="AM305" s="19">
        <f t="shared" si="172"/>
        <v>1.2909783184869715E-3</v>
      </c>
      <c r="AN305" s="19">
        <f t="shared" si="155"/>
        <v>3.5930186730477362E-2</v>
      </c>
      <c r="AO305" s="21">
        <f t="shared" si="156"/>
        <v>891973.51087036217</v>
      </c>
      <c r="AQ305" s="19">
        <f>Data!S302</f>
        <v>-4.1419265995291188E-3</v>
      </c>
      <c r="AR305" s="20">
        <f t="shared" si="173"/>
        <v>1.0273567728641816E-3</v>
      </c>
      <c r="AS305" s="20">
        <f t="shared" si="157"/>
        <v>3.2052406662592146E-2</v>
      </c>
      <c r="AT305" s="21">
        <f t="shared" si="158"/>
        <v>1699839.2647862309</v>
      </c>
      <c r="AV305" s="19">
        <f>Data!U302</f>
        <v>-1.3138006503345999E-2</v>
      </c>
      <c r="AW305" s="19">
        <f t="shared" si="174"/>
        <v>1.8983966659233827E-3</v>
      </c>
      <c r="AX305" s="19">
        <f t="shared" si="159"/>
        <v>4.3570594050613802E-2</v>
      </c>
      <c r="AY305" s="21">
        <f t="shared" si="160"/>
        <v>-4061260.5542288381</v>
      </c>
      <c r="BA305" s="19">
        <f>Data!W302</f>
        <v>3.5249252777102345E-3</v>
      </c>
      <c r="BB305" s="19">
        <f t="shared" si="175"/>
        <v>7.0681185039276619E-4</v>
      </c>
      <c r="BC305" s="19">
        <f t="shared" si="161"/>
        <v>2.6585933318068151E-2</v>
      </c>
      <c r="BD305" s="21">
        <f t="shared" si="162"/>
        <v>8950934.6746767443</v>
      </c>
      <c r="BF305" s="21">
        <f t="shared" si="163"/>
        <v>4838512.6578316595</v>
      </c>
      <c r="BH305" s="21">
        <f t="shared" si="164"/>
        <v>161487.34216834046</v>
      </c>
    </row>
    <row r="306" spans="2:60" x14ac:dyDescent="0.2">
      <c r="B306" s="20">
        <v>302</v>
      </c>
      <c r="C306" s="24">
        <f>'Portfolio Selection'!B303</f>
        <v>-6.7517843532558353E-2</v>
      </c>
      <c r="D306" s="25">
        <f t="shared" si="165"/>
        <v>6.4865345350787037E-4</v>
      </c>
      <c r="E306" s="26">
        <f t="shared" si="141"/>
        <v>2.5468675927654158E-2</v>
      </c>
      <c r="F306" s="19">
        <f t="shared" si="142"/>
        <v>-6576134.7314718021</v>
      </c>
      <c r="H306">
        <f>Data!E303</f>
        <v>-8.3661654996101537E-2</v>
      </c>
      <c r="I306" s="19">
        <f t="shared" si="166"/>
        <v>9.6944213492086272E-4</v>
      </c>
      <c r="J306" s="19">
        <f t="shared" si="143"/>
        <v>3.1135865732638022E-2</v>
      </c>
      <c r="K306" s="19">
        <f t="shared" si="144"/>
        <v>350888.8843060488</v>
      </c>
      <c r="M306" s="19">
        <f>Data!G303</f>
        <v>-5.3057310581003783E-2</v>
      </c>
      <c r="N306" s="19">
        <f t="shared" si="167"/>
        <v>7.3110012018634887E-4</v>
      </c>
      <c r="O306" s="19">
        <f t="shared" si="145"/>
        <v>2.7038863145227628E-2</v>
      </c>
      <c r="P306" s="21">
        <f t="shared" si="146"/>
        <v>-643169.21668528544</v>
      </c>
      <c r="R306" s="19">
        <f>Data!I303</f>
        <v>-6.9970441647648929E-2</v>
      </c>
      <c r="S306" s="19">
        <f t="shared" si="168"/>
        <v>7.5548535750368548E-4</v>
      </c>
      <c r="T306" s="19">
        <f t="shared" si="147"/>
        <v>2.7486093893161419E-2</v>
      </c>
      <c r="U306" s="21">
        <f t="shared" si="148"/>
        <v>3326940.4246621802</v>
      </c>
      <c r="W306" s="19">
        <f>Data!K303</f>
        <v>-5.090322292838307E-2</v>
      </c>
      <c r="X306" s="19">
        <f t="shared" si="169"/>
        <v>1.0274090997132118E-3</v>
      </c>
      <c r="Y306" s="19">
        <f t="shared" si="149"/>
        <v>3.205322292240223E-2</v>
      </c>
      <c r="Z306" s="21">
        <f t="shared" si="150"/>
        <v>-906418.04716582689</v>
      </c>
      <c r="AB306" s="19">
        <f>Data!M303</f>
        <v>-8.3081457029203803E-2</v>
      </c>
      <c r="AC306" s="20">
        <f t="shared" si="170"/>
        <v>1.0537950288284194E-3</v>
      </c>
      <c r="AD306" s="20">
        <f t="shared" si="151"/>
        <v>3.2462209241338143E-2</v>
      </c>
      <c r="AE306" s="21">
        <f t="shared" si="152"/>
        <v>2138080.3447012166</v>
      </c>
      <c r="AG306" s="19">
        <f>Data!O303</f>
        <v>-7.9914494506604122E-2</v>
      </c>
      <c r="AH306" s="19">
        <f t="shared" si="171"/>
        <v>9.2094318134756904E-4</v>
      </c>
      <c r="AI306" s="19">
        <f t="shared" si="153"/>
        <v>3.0347045677422524E-2</v>
      </c>
      <c r="AJ306" s="21">
        <f t="shared" si="154"/>
        <v>241257.7141711275</v>
      </c>
      <c r="AL306" s="19">
        <f>Data!Q303</f>
        <v>-6.7790439516189072E-2</v>
      </c>
      <c r="AM306" s="19">
        <f t="shared" si="172"/>
        <v>1.242798672123306E-3</v>
      </c>
      <c r="AN306" s="19">
        <f t="shared" si="155"/>
        <v>3.5253349800030434E-2</v>
      </c>
      <c r="AO306" s="21">
        <f t="shared" si="156"/>
        <v>851208.2604521563</v>
      </c>
      <c r="AQ306" s="19">
        <f>Data!S303</f>
        <v>-6.06398548434137E-2</v>
      </c>
      <c r="AR306" s="20">
        <f t="shared" si="173"/>
        <v>9.6674469984968381E-4</v>
      </c>
      <c r="AS306" s="20">
        <f t="shared" si="157"/>
        <v>3.1092518390276522E-2</v>
      </c>
      <c r="AT306" s="21">
        <f t="shared" si="158"/>
        <v>1630126.7235774861</v>
      </c>
      <c r="AV306" s="19">
        <f>Data!U303</f>
        <v>-6.8411189424865002E-2</v>
      </c>
      <c r="AW306" s="19">
        <f t="shared" si="174"/>
        <v>1.7948492988608975E-3</v>
      </c>
      <c r="AX306" s="19">
        <f t="shared" si="159"/>
        <v>4.2365661789483443E-2</v>
      </c>
      <c r="AY306" s="21">
        <f t="shared" si="160"/>
        <v>-3880289.8035835042</v>
      </c>
      <c r="BA306" s="19">
        <f>Data!W303</f>
        <v>-6.5628962663564661E-2</v>
      </c>
      <c r="BB306" s="19">
        <f t="shared" si="175"/>
        <v>6.6514864526200654E-4</v>
      </c>
      <c r="BC306" s="19">
        <f t="shared" si="161"/>
        <v>2.579047586342692E-2</v>
      </c>
      <c r="BD306" s="21">
        <f t="shared" si="162"/>
        <v>8409768.6348549835</v>
      </c>
      <c r="BF306" s="21">
        <f t="shared" si="163"/>
        <v>4942259.1878187805</v>
      </c>
      <c r="BH306" s="21">
        <f t="shared" si="164"/>
        <v>57740.812181219459</v>
      </c>
    </row>
    <row r="307" spans="2:60" x14ac:dyDescent="0.2">
      <c r="B307" s="20">
        <v>303</v>
      </c>
      <c r="C307" s="24">
        <f>'Portfolio Selection'!B304</f>
        <v>-6.2170128097933253E-3</v>
      </c>
      <c r="D307" s="25">
        <f t="shared" si="165"/>
        <v>8.8325379801462017E-4</v>
      </c>
      <c r="E307" s="26">
        <f t="shared" si="141"/>
        <v>2.9719586100997775E-2</v>
      </c>
      <c r="F307" s="19">
        <f t="shared" si="142"/>
        <v>-7340272.7000191314</v>
      </c>
      <c r="H307">
        <f>Data!E304</f>
        <v>1.2602408066363433E-2</v>
      </c>
      <c r="I307" s="19">
        <f t="shared" si="166"/>
        <v>1.3312319578268146E-3</v>
      </c>
      <c r="J307" s="19">
        <f t="shared" si="143"/>
        <v>3.6486051551610992E-2</v>
      </c>
      <c r="K307" s="19">
        <f t="shared" si="144"/>
        <v>384152.5349751616</v>
      </c>
      <c r="M307" s="19">
        <f>Data!G304</f>
        <v>-5.1490676860942467E-3</v>
      </c>
      <c r="N307" s="19">
        <f t="shared" si="167"/>
        <v>8.5613880534051378E-4</v>
      </c>
      <c r="O307" s="19">
        <f t="shared" si="145"/>
        <v>2.9259849714933839E-2</v>
      </c>
      <c r="P307" s="21">
        <f t="shared" si="146"/>
        <v>-667502.27643730084</v>
      </c>
      <c r="R307" s="19">
        <f>Data!I304</f>
        <v>2.188632056425029E-2</v>
      </c>
      <c r="S307" s="19">
        <f t="shared" si="168"/>
        <v>1.0039079983154872E-3</v>
      </c>
      <c r="T307" s="19">
        <f t="shared" si="147"/>
        <v>3.1684507228541318E-2</v>
      </c>
      <c r="U307" s="21">
        <f t="shared" si="148"/>
        <v>3745128.3374375366</v>
      </c>
      <c r="W307" s="19">
        <f>Data!K304</f>
        <v>1.2229810076379345E-2</v>
      </c>
      <c r="X307" s="19">
        <f t="shared" si="169"/>
        <v>1.1212328400002191E-3</v>
      </c>
      <c r="Y307" s="19">
        <f t="shared" si="149"/>
        <v>3.3484815065940247E-2</v>
      </c>
      <c r="Z307" s="21">
        <f t="shared" si="150"/>
        <v>-1002708.6128918591</v>
      </c>
      <c r="AB307" s="19">
        <f>Data!M304</f>
        <v>8.1522114031006149E-3</v>
      </c>
      <c r="AC307" s="20">
        <f t="shared" si="170"/>
        <v>1.4047190372244408E-3</v>
      </c>
      <c r="AD307" s="20">
        <f t="shared" si="151"/>
        <v>3.7479581604180703E-2</v>
      </c>
      <c r="AE307" s="21">
        <f t="shared" si="152"/>
        <v>2349797.9945484186</v>
      </c>
      <c r="AG307" s="19">
        <f>Data!O304</f>
        <v>1.4415893214333725E-2</v>
      </c>
      <c r="AH307" s="19">
        <f t="shared" si="171"/>
        <v>1.2488661764014789E-3</v>
      </c>
      <c r="AI307" s="19">
        <f t="shared" si="153"/>
        <v>3.5339300734472362E-2</v>
      </c>
      <c r="AJ307" s="21">
        <f t="shared" si="154"/>
        <v>255566.88020940119</v>
      </c>
      <c r="AL307" s="19">
        <f>Data!Q304</f>
        <v>2.2472852530306887E-2</v>
      </c>
      <c r="AM307" s="19">
        <f t="shared" si="172"/>
        <v>1.4439633731837933E-3</v>
      </c>
      <c r="AN307" s="19">
        <f t="shared" si="155"/>
        <v>3.7999518065151734E-2</v>
      </c>
      <c r="AO307" s="21">
        <f t="shared" si="156"/>
        <v>929562.49259877752</v>
      </c>
      <c r="AQ307" s="19">
        <f>Data!S304</f>
        <v>2.3584817830858581E-2</v>
      </c>
      <c r="AR307" s="20">
        <f t="shared" si="173"/>
        <v>1.12937153758452E-3</v>
      </c>
      <c r="AS307" s="20">
        <f t="shared" si="157"/>
        <v>3.3606123513200983E-2</v>
      </c>
      <c r="AT307" s="21">
        <f t="shared" si="158"/>
        <v>1731651.6199838549</v>
      </c>
      <c r="AV307" s="19">
        <f>Data!U304</f>
        <v>2.2123660971087623E-2</v>
      </c>
      <c r="AW307" s="19">
        <f t="shared" si="174"/>
        <v>1.9679637912407293E-3</v>
      </c>
      <c r="AX307" s="19">
        <f t="shared" si="159"/>
        <v>4.4361737919526203E-2</v>
      </c>
      <c r="AY307" s="21">
        <f t="shared" si="160"/>
        <v>-4171537.5789330578</v>
      </c>
      <c r="BA307" s="19">
        <f>Data!W304</f>
        <v>1.3529005040904086E-2</v>
      </c>
      <c r="BB307" s="19">
        <f t="shared" si="175"/>
        <v>8.8366937096402026E-4</v>
      </c>
      <c r="BC307" s="19">
        <f t="shared" si="161"/>
        <v>2.9726576845711991E-2</v>
      </c>
      <c r="BD307" s="21">
        <f t="shared" si="162"/>
        <v>9016128.2048254665</v>
      </c>
      <c r="BF307" s="21">
        <f t="shared" si="163"/>
        <v>5229966.8962972676</v>
      </c>
      <c r="BH307" s="21">
        <f t="shared" si="164"/>
        <v>-229966.89629726764</v>
      </c>
    </row>
    <row r="308" spans="2:60" x14ac:dyDescent="0.2">
      <c r="B308" s="20">
        <v>304</v>
      </c>
      <c r="C308" s="24">
        <f>'Portfolio Selection'!B305</f>
        <v>1.2894863411167162E-2</v>
      </c>
      <c r="D308" s="25">
        <f t="shared" si="165"/>
        <v>8.3257764503037095E-4</v>
      </c>
      <c r="E308" s="26">
        <f t="shared" si="141"/>
        <v>2.8854421585441128E-2</v>
      </c>
      <c r="F308" s="19">
        <f t="shared" si="142"/>
        <v>-7545585.3942382764</v>
      </c>
      <c r="H308">
        <f>Data!E305</f>
        <v>2.1816363534910958E-2</v>
      </c>
      <c r="I308" s="19">
        <f t="shared" si="166"/>
        <v>1.260887281701474E-3</v>
      </c>
      <c r="J308" s="19">
        <f t="shared" si="143"/>
        <v>3.5508974664181361E-2</v>
      </c>
      <c r="K308" s="19">
        <f t="shared" si="144"/>
        <v>387103.17084628908</v>
      </c>
      <c r="M308" s="19">
        <f>Data!G305</f>
        <v>2.0952131315603588E-3</v>
      </c>
      <c r="N308" s="19">
        <f t="shared" si="167"/>
        <v>8.063612509022417E-4</v>
      </c>
      <c r="O308" s="19">
        <f t="shared" si="145"/>
        <v>2.8396500680581079E-2</v>
      </c>
      <c r="P308" s="21">
        <f t="shared" si="146"/>
        <v>-670904.56884342711</v>
      </c>
      <c r="R308" s="19">
        <f>Data!I305</f>
        <v>1.2708390901473644E-2</v>
      </c>
      <c r="S308" s="19">
        <f t="shared" si="168"/>
        <v>9.7241418008702548E-4</v>
      </c>
      <c r="T308" s="19">
        <f t="shared" si="147"/>
        <v>3.1183556245031219E-2</v>
      </c>
      <c r="U308" s="21">
        <f t="shared" si="148"/>
        <v>3708532.2920537763</v>
      </c>
      <c r="W308" s="19">
        <f>Data!K305</f>
        <v>1.9378437155784817E-2</v>
      </c>
      <c r="X308" s="19">
        <f t="shared" si="169"/>
        <v>1.0629329648704645E-3</v>
      </c>
      <c r="Y308" s="19">
        <f t="shared" si="149"/>
        <v>3.2602652727507689E-2</v>
      </c>
      <c r="Z308" s="21">
        <f t="shared" si="150"/>
        <v>-1014004.6499197518</v>
      </c>
      <c r="AB308" s="19">
        <f>Data!M305</f>
        <v>2.0094460067378507E-2</v>
      </c>
      <c r="AC308" s="20">
        <f t="shared" si="170"/>
        <v>1.324423408036625E-3</v>
      </c>
      <c r="AD308" s="20">
        <f t="shared" si="151"/>
        <v>3.639262848485425E-2</v>
      </c>
      <c r="AE308" s="21">
        <f t="shared" si="152"/>
        <v>2375312.8352554482</v>
      </c>
      <c r="AG308" s="19">
        <f>Data!O305</f>
        <v>1.3401175343099066E-2</v>
      </c>
      <c r="AH308" s="19">
        <f t="shared" si="171"/>
        <v>1.1864032844474143E-3</v>
      </c>
      <c r="AI308" s="19">
        <f t="shared" si="153"/>
        <v>3.4444205382726051E-2</v>
      </c>
      <c r="AJ308" s="21">
        <f t="shared" si="154"/>
        <v>255478.14899616639</v>
      </c>
      <c r="AL308" s="19">
        <f>Data!Q305</f>
        <v>1.8223721470404384E-2</v>
      </c>
      <c r="AM308" s="19">
        <f t="shared" si="172"/>
        <v>1.3876273168437008E-3</v>
      </c>
      <c r="AN308" s="19">
        <f t="shared" si="155"/>
        <v>3.7250870014587587E-2</v>
      </c>
      <c r="AO308" s="21">
        <f t="shared" si="156"/>
        <v>926378.20055960293</v>
      </c>
      <c r="AQ308" s="19">
        <f>Data!S305</f>
        <v>7.5989587797283887E-4</v>
      </c>
      <c r="AR308" s="20">
        <f t="shared" si="173"/>
        <v>1.0949838632563357E-3</v>
      </c>
      <c r="AS308" s="20">
        <f t="shared" si="157"/>
        <v>3.3090540389306665E-2</v>
      </c>
      <c r="AT308" s="21">
        <f t="shared" si="158"/>
        <v>1705665.1437249151</v>
      </c>
      <c r="AV308" s="19">
        <f>Data!U305</f>
        <v>1.6129912635957519E-2</v>
      </c>
      <c r="AW308" s="19">
        <f t="shared" si="174"/>
        <v>1.8792533462521029E-3</v>
      </c>
      <c r="AX308" s="19">
        <f t="shared" si="159"/>
        <v>4.3350355779994507E-2</v>
      </c>
      <c r="AY308" s="21">
        <f t="shared" si="160"/>
        <v>-4154087.7302498939</v>
      </c>
      <c r="BA308" s="19">
        <f>Data!W305</f>
        <v>1.3388775076269996E-2</v>
      </c>
      <c r="BB308" s="19">
        <f t="shared" si="175"/>
        <v>8.4163124734998752E-4</v>
      </c>
      <c r="BC308" s="19">
        <f t="shared" si="161"/>
        <v>2.901088153348649E-2</v>
      </c>
      <c r="BD308" s="21">
        <f t="shared" si="162"/>
        <v>9017420.6259728502</v>
      </c>
      <c r="BF308" s="21">
        <f t="shared" si="163"/>
        <v>4991308.0741576999</v>
      </c>
      <c r="BH308" s="21">
        <f t="shared" si="164"/>
        <v>8691.9258423000574</v>
      </c>
    </row>
    <row r="309" spans="2:60" x14ac:dyDescent="0.2">
      <c r="B309" s="20">
        <v>305</v>
      </c>
      <c r="C309" s="24">
        <f>'Portfolio Selection'!B306</f>
        <v>4.9792675255486444E-3</v>
      </c>
      <c r="D309" s="25">
        <f t="shared" si="165"/>
        <v>7.9259963647210815E-4</v>
      </c>
      <c r="E309" s="26">
        <f t="shared" si="141"/>
        <v>2.8153146120320337E-2</v>
      </c>
      <c r="F309" s="19">
        <f t="shared" si="142"/>
        <v>-7461082.9179074205</v>
      </c>
      <c r="H309">
        <f>Data!E306</f>
        <v>-4.0315470022628192E-3</v>
      </c>
      <c r="I309" s="19">
        <f t="shared" si="166"/>
        <v>1.2137912678726291E-3</v>
      </c>
      <c r="J309" s="19">
        <f t="shared" si="143"/>
        <v>3.4839507285158743E-2</v>
      </c>
      <c r="K309" s="19">
        <f t="shared" si="144"/>
        <v>379094.28989380051</v>
      </c>
      <c r="M309" s="19">
        <f>Data!G306</f>
        <v>1.5019686364065955E-2</v>
      </c>
      <c r="N309" s="19">
        <f t="shared" si="167"/>
        <v>7.5824297093210697E-4</v>
      </c>
      <c r="O309" s="19">
        <f t="shared" si="145"/>
        <v>2.7536211993157429E-2</v>
      </c>
      <c r="P309" s="21">
        <f t="shared" si="146"/>
        <v>-677329.70912697038</v>
      </c>
      <c r="R309" s="19">
        <f>Data!I306</f>
        <v>2.1568396806564548E-2</v>
      </c>
      <c r="S309" s="19">
        <f t="shared" si="168"/>
        <v>9.2375952124008334E-4</v>
      </c>
      <c r="T309" s="19">
        <f t="shared" si="147"/>
        <v>3.0393412464547038E-2</v>
      </c>
      <c r="U309" s="21">
        <f t="shared" si="148"/>
        <v>3747568.2277564178</v>
      </c>
      <c r="W309" s="19">
        <f>Data!K306</f>
        <v>1.0126235964989972E-2</v>
      </c>
      <c r="X309" s="19">
        <f t="shared" si="169"/>
        <v>1.0216884165742785E-3</v>
      </c>
      <c r="Y309" s="19">
        <f t="shared" si="149"/>
        <v>3.1963861102411867E-2</v>
      </c>
      <c r="Z309" s="21">
        <f t="shared" si="150"/>
        <v>-1000321.1219603717</v>
      </c>
      <c r="AB309" s="19">
        <f>Data!M306</f>
        <v>2.7470666404668165E-2</v>
      </c>
      <c r="AC309" s="20">
        <f t="shared" si="170"/>
        <v>1.2691852430783955E-3</v>
      </c>
      <c r="AD309" s="20">
        <f t="shared" si="151"/>
        <v>3.5625626213140388E-2</v>
      </c>
      <c r="AE309" s="21">
        <f t="shared" si="152"/>
        <v>2392005.3745485693</v>
      </c>
      <c r="AG309" s="19">
        <f>Data!O306</f>
        <v>3.5590225295299704E-2</v>
      </c>
      <c r="AH309" s="19">
        <f t="shared" si="171"/>
        <v>1.1259945774151586E-3</v>
      </c>
      <c r="AI309" s="19">
        <f t="shared" si="153"/>
        <v>3.3555842671808417E-2</v>
      </c>
      <c r="AJ309" s="21">
        <f t="shared" si="154"/>
        <v>258637.81402088373</v>
      </c>
      <c r="AL309" s="19">
        <f>Data!Q306</f>
        <v>3.1113626501836928E-2</v>
      </c>
      <c r="AM309" s="19">
        <f t="shared" si="172"/>
        <v>1.3242959192869314E-3</v>
      </c>
      <c r="AN309" s="19">
        <f t="shared" si="155"/>
        <v>3.6390876868892995E-2</v>
      </c>
      <c r="AO309" s="21">
        <f t="shared" si="156"/>
        <v>937776.5762395995</v>
      </c>
      <c r="AQ309" s="19">
        <f>Data!S306</f>
        <v>3.474790993562956E-2</v>
      </c>
      <c r="AR309" s="20">
        <f t="shared" si="173"/>
        <v>1.0293194779656771E-3</v>
      </c>
      <c r="AS309" s="20">
        <f t="shared" si="157"/>
        <v>3.2083009178779931E-2</v>
      </c>
      <c r="AT309" s="21">
        <f t="shared" si="158"/>
        <v>1746246.6428768507</v>
      </c>
      <c r="AV309" s="19">
        <f>Data!U306</f>
        <v>2.4680428919575167E-2</v>
      </c>
      <c r="AW309" s="19">
        <f t="shared" si="174"/>
        <v>1.782108590375594E-3</v>
      </c>
      <c r="AX309" s="19">
        <f t="shared" si="159"/>
        <v>4.2215028015809654E-2</v>
      </c>
      <c r="AY309" s="21">
        <f t="shared" si="160"/>
        <v>-4183378.498266723</v>
      </c>
      <c r="BA309" s="19">
        <f>Data!W306</f>
        <v>1.9324104552341584E-2</v>
      </c>
      <c r="BB309" s="19">
        <f t="shared" si="175"/>
        <v>8.0188893039156517E-4</v>
      </c>
      <c r="BC309" s="19">
        <f t="shared" si="161"/>
        <v>2.8317643447002529E-2</v>
      </c>
      <c r="BD309" s="21">
        <f t="shared" si="162"/>
        <v>9062070.9622578733</v>
      </c>
      <c r="BF309" s="21">
        <f t="shared" si="163"/>
        <v>5201287.6403325079</v>
      </c>
      <c r="BH309" s="21">
        <f t="shared" si="164"/>
        <v>-201287.6403325079</v>
      </c>
    </row>
    <row r="310" spans="2:60" x14ac:dyDescent="0.2">
      <c r="B310" s="20">
        <v>306</v>
      </c>
      <c r="C310" s="24">
        <f>'Portfolio Selection'!B307</f>
        <v>1.4889725564344821E-3</v>
      </c>
      <c r="D310" s="25">
        <f t="shared" si="165"/>
        <v>7.4653124458924061E-4</v>
      </c>
      <c r="E310" s="26">
        <f t="shared" si="141"/>
        <v>2.7322723959906352E-2</v>
      </c>
      <c r="F310" s="19">
        <f t="shared" si="142"/>
        <v>-7422789.4706914462</v>
      </c>
      <c r="H310">
        <f>Data!E307</f>
        <v>1.6512278584121362E-3</v>
      </c>
      <c r="I310" s="19">
        <f t="shared" si="166"/>
        <v>1.1419389940741584E-3</v>
      </c>
      <c r="J310" s="19">
        <f t="shared" si="143"/>
        <v>3.3792587857016193E-2</v>
      </c>
      <c r="K310" s="19">
        <f t="shared" si="144"/>
        <v>380899.65610957326</v>
      </c>
      <c r="M310" s="19">
        <f>Data!G307</f>
        <v>8.7179219293283684E-4</v>
      </c>
      <c r="N310" s="19">
        <f t="shared" si="167"/>
        <v>7.2628385138467509E-4</v>
      </c>
      <c r="O310" s="19">
        <f t="shared" si="145"/>
        <v>2.6949654012337062E-2</v>
      </c>
      <c r="P310" s="21">
        <f t="shared" si="146"/>
        <v>-670340.13046394847</v>
      </c>
      <c r="R310" s="19">
        <f>Data!I307</f>
        <v>8.7157823366675428E-3</v>
      </c>
      <c r="S310" s="19">
        <f t="shared" si="168"/>
        <v>8.9624569441400367E-4</v>
      </c>
      <c r="T310" s="19">
        <f t="shared" si="147"/>
        <v>2.9937362850024109E-2</v>
      </c>
      <c r="U310" s="21">
        <f t="shared" si="148"/>
        <v>3693491.7690692479</v>
      </c>
      <c r="W310" s="19">
        <f>Data!K307</f>
        <v>6.8843125485618818E-3</v>
      </c>
      <c r="X310" s="19">
        <f t="shared" si="169"/>
        <v>9.6653955086894105E-4</v>
      </c>
      <c r="Y310" s="19">
        <f t="shared" si="149"/>
        <v>3.1089219206486048E-2</v>
      </c>
      <c r="Z310" s="21">
        <f t="shared" si="150"/>
        <v>-995620.00308627868</v>
      </c>
      <c r="AB310" s="19">
        <f>Data!M307</f>
        <v>-8.4224738204284506E-3</v>
      </c>
      <c r="AC310" s="20">
        <f t="shared" si="170"/>
        <v>1.2383123792566856E-3</v>
      </c>
      <c r="AD310" s="20">
        <f t="shared" si="151"/>
        <v>3.5189662960259875E-2</v>
      </c>
      <c r="AE310" s="21">
        <f t="shared" si="152"/>
        <v>2314965.4246338629</v>
      </c>
      <c r="AG310" s="19">
        <f>Data!O307</f>
        <v>4.6806965284483552E-3</v>
      </c>
      <c r="AH310" s="19">
        <f t="shared" si="171"/>
        <v>1.1344347509644605E-3</v>
      </c>
      <c r="AI310" s="19">
        <f t="shared" si="153"/>
        <v>3.3681370978100943E-2</v>
      </c>
      <c r="AJ310" s="21">
        <f t="shared" si="154"/>
        <v>254301.43750730055</v>
      </c>
      <c r="AL310" s="19">
        <f>Data!Q307</f>
        <v>9.4374648580198336E-3</v>
      </c>
      <c r="AM310" s="19">
        <f t="shared" si="172"/>
        <v>1.3029216293754641E-3</v>
      </c>
      <c r="AN310" s="19">
        <f t="shared" si="155"/>
        <v>3.6096005726055952E-2</v>
      </c>
      <c r="AO310" s="21">
        <f t="shared" si="156"/>
        <v>919280.50814828963</v>
      </c>
      <c r="AQ310" s="19">
        <f>Data!S307</f>
        <v>-1.3051761821781076E-3</v>
      </c>
      <c r="AR310" s="20">
        <f t="shared" si="173"/>
        <v>1.040005343981414E-3</v>
      </c>
      <c r="AS310" s="20">
        <f t="shared" si="157"/>
        <v>3.2249113848002303E-2</v>
      </c>
      <c r="AT310" s="21">
        <f t="shared" si="158"/>
        <v>1703236.7645362278</v>
      </c>
      <c r="AV310" s="19">
        <f>Data!U307</f>
        <v>7.774567877900285E-3</v>
      </c>
      <c r="AW310" s="19">
        <f t="shared" si="174"/>
        <v>1.7117294892523103E-3</v>
      </c>
      <c r="AX310" s="19">
        <f t="shared" si="159"/>
        <v>4.1373052694384425E-2</v>
      </c>
      <c r="AY310" s="21">
        <f t="shared" si="160"/>
        <v>-4128708.4961030511</v>
      </c>
      <c r="BA310" s="19">
        <f>Data!W307</f>
        <v>7.7598750035156368E-3</v>
      </c>
      <c r="BB310" s="19">
        <f t="shared" si="175"/>
        <v>7.7618085557306098E-4</v>
      </c>
      <c r="BC310" s="19">
        <f t="shared" si="161"/>
        <v>2.7860022533606484E-2</v>
      </c>
      <c r="BD310" s="21">
        <f t="shared" si="162"/>
        <v>8980434.8451847509</v>
      </c>
      <c r="BF310" s="21">
        <f t="shared" si="163"/>
        <v>5029152.3048445284</v>
      </c>
      <c r="BH310" s="21">
        <f t="shared" si="164"/>
        <v>-29152.304844528437</v>
      </c>
    </row>
    <row r="311" spans="2:60" x14ac:dyDescent="0.2">
      <c r="B311" s="20">
        <v>307</v>
      </c>
      <c r="C311" s="24">
        <f>'Portfolio Selection'!B308</f>
        <v>-6.8010222116423281E-3</v>
      </c>
      <c r="D311" s="25">
        <f t="shared" si="165"/>
        <v>7.0187239227031506E-4</v>
      </c>
      <c r="E311" s="26">
        <f t="shared" si="141"/>
        <v>2.6492874367843047E-2</v>
      </c>
      <c r="F311" s="19">
        <f t="shared" si="142"/>
        <v>-7325401.2095934218</v>
      </c>
      <c r="H311">
        <f>Data!E308</f>
        <v>-9.393168259363139E-3</v>
      </c>
      <c r="I311" s="19">
        <f t="shared" si="166"/>
        <v>1.0735862476361326E-3</v>
      </c>
      <c r="J311" s="19">
        <f t="shared" si="143"/>
        <v>3.2765626007084506E-2</v>
      </c>
      <c r="K311" s="19">
        <f t="shared" si="144"/>
        <v>377218.95458043332</v>
      </c>
      <c r="M311" s="19">
        <f>Data!G308</f>
        <v>-1.9030603201314882E-3</v>
      </c>
      <c r="N311" s="19">
        <f t="shared" si="167"/>
        <v>6.8275242159925411E-4</v>
      </c>
      <c r="O311" s="19">
        <f t="shared" si="145"/>
        <v>2.6129531599308361E-2</v>
      </c>
      <c r="P311" s="21">
        <f t="shared" si="146"/>
        <v>-668907.34127100988</v>
      </c>
      <c r="R311" s="19">
        <f>Data!I308</f>
        <v>1.6673596978988497E-2</v>
      </c>
      <c r="S311" s="19">
        <f t="shared" si="168"/>
        <v>8.4702884445357336E-4</v>
      </c>
      <c r="T311" s="19">
        <f t="shared" si="147"/>
        <v>2.9103759971068573E-2</v>
      </c>
      <c r="U311" s="21">
        <f t="shared" si="148"/>
        <v>3729899.8209535996</v>
      </c>
      <c r="W311" s="19">
        <f>Data!K308</f>
        <v>-1.410669843323697E-2</v>
      </c>
      <c r="X311" s="19">
        <f t="shared" si="169"/>
        <v>9.1139080337278181E-4</v>
      </c>
      <c r="Y311" s="19">
        <f t="shared" si="149"/>
        <v>3.0189249798111609E-2</v>
      </c>
      <c r="Z311" s="21">
        <f t="shared" si="150"/>
        <v>-961669.30015701172</v>
      </c>
      <c r="AB311" s="19">
        <f>Data!M308</f>
        <v>-2.7037575008508247E-2</v>
      </c>
      <c r="AC311" s="20">
        <f t="shared" si="170"/>
        <v>1.1682699204166324E-3</v>
      </c>
      <c r="AD311" s="20">
        <f t="shared" si="151"/>
        <v>3.4179963727549979E-2</v>
      </c>
      <c r="AE311" s="21">
        <f t="shared" si="152"/>
        <v>2272902.256171227</v>
      </c>
      <c r="AG311" s="19">
        <f>Data!O308</f>
        <v>-2.2243442134314527E-4</v>
      </c>
      <c r="AH311" s="19">
        <f t="shared" si="171"/>
        <v>1.0676832011060784E-3</v>
      </c>
      <c r="AI311" s="19">
        <f t="shared" si="153"/>
        <v>3.2675421972884734E-2</v>
      </c>
      <c r="AJ311" s="21">
        <f t="shared" si="154"/>
        <v>253615.55840377204</v>
      </c>
      <c r="AL311" s="19">
        <f>Data!Q308</f>
        <v>-4.3447150071454907E-3</v>
      </c>
      <c r="AM311" s="19">
        <f t="shared" si="172"/>
        <v>1.2300902761897177E-3</v>
      </c>
      <c r="AN311" s="19">
        <f t="shared" si="155"/>
        <v>3.5072642845809576E-2</v>
      </c>
      <c r="AO311" s="21">
        <f t="shared" si="156"/>
        <v>907272.46585593547</v>
      </c>
      <c r="AQ311" s="19">
        <f>Data!S308</f>
        <v>2.2826034829108799E-3</v>
      </c>
      <c r="AR311" s="20">
        <f t="shared" si="173"/>
        <v>9.777072324345206E-4</v>
      </c>
      <c r="AS311" s="20">
        <f t="shared" si="157"/>
        <v>3.126831035464693E-2</v>
      </c>
      <c r="AT311" s="21">
        <f t="shared" si="158"/>
        <v>1707580.5807168258</v>
      </c>
      <c r="AV311" s="19">
        <f>Data!U308</f>
        <v>-2.8725120961861847E-3</v>
      </c>
      <c r="AW311" s="19">
        <f t="shared" si="174"/>
        <v>1.6126523542384563E-3</v>
      </c>
      <c r="AX311" s="19">
        <f t="shared" si="159"/>
        <v>4.015784299783115E-2</v>
      </c>
      <c r="AY311" s="21">
        <f t="shared" si="160"/>
        <v>-4092955.9720596937</v>
      </c>
      <c r="BA311" s="19">
        <f>Data!W308</f>
        <v>-1.8598779372459209E-3</v>
      </c>
      <c r="BB311" s="19">
        <f t="shared" si="175"/>
        <v>7.3322294384288846E-4</v>
      </c>
      <c r="BC311" s="19">
        <f t="shared" si="161"/>
        <v>2.7078089737699158E-2</v>
      </c>
      <c r="BD311" s="21">
        <f t="shared" si="162"/>
        <v>8910251.1001566593</v>
      </c>
      <c r="BF311" s="21">
        <f t="shared" si="163"/>
        <v>5109806.9137573149</v>
      </c>
      <c r="BH311" s="21">
        <f t="shared" si="164"/>
        <v>-109806.91375731491</v>
      </c>
    </row>
    <row r="312" spans="2:60" x14ac:dyDescent="0.2">
      <c r="B312" s="20">
        <v>308</v>
      </c>
      <c r="C312" s="24">
        <f>'Portfolio Selection'!B309</f>
        <v>-7.6861501099638836E-3</v>
      </c>
      <c r="D312" s="25">
        <f t="shared" si="165"/>
        <v>6.6253528292149126E-4</v>
      </c>
      <c r="E312" s="26">
        <f t="shared" si="141"/>
        <v>2.5739760739398709E-2</v>
      </c>
      <c r="F312" s="19">
        <f t="shared" si="142"/>
        <v>-7312289.5731152892</v>
      </c>
      <c r="H312">
        <f>Data!E309</f>
        <v>3.5097223781589823E-3</v>
      </c>
      <c r="I312" s="19">
        <f t="shared" si="166"/>
        <v>1.0144649693748871E-3</v>
      </c>
      <c r="J312" s="19">
        <f t="shared" si="143"/>
        <v>3.185066670220401E-2</v>
      </c>
      <c r="K312" s="19">
        <f t="shared" si="144"/>
        <v>381572.40640576917</v>
      </c>
      <c r="M312" s="19">
        <f>Data!G309</f>
        <v>-8.6899043189109116E-3</v>
      </c>
      <c r="N312" s="19">
        <f t="shared" si="167"/>
        <v>6.4200457461822231E-4</v>
      </c>
      <c r="O312" s="19">
        <f t="shared" si="145"/>
        <v>2.5337809191368979E-2</v>
      </c>
      <c r="P312" s="21">
        <f t="shared" si="146"/>
        <v>-665227.58274532144</v>
      </c>
      <c r="R312" s="19">
        <f>Data!I309</f>
        <v>-4.1058541930164533E-2</v>
      </c>
      <c r="S312" s="19">
        <f t="shared" si="168"/>
        <v>8.1288764395942299E-4</v>
      </c>
      <c r="T312" s="19">
        <f t="shared" si="147"/>
        <v>2.8511184541499202E-2</v>
      </c>
      <c r="U312" s="21">
        <f t="shared" si="148"/>
        <v>3469795.8484944594</v>
      </c>
      <c r="W312" s="19">
        <f>Data!K309</f>
        <v>-1.489776313437868E-2</v>
      </c>
      <c r="X312" s="19">
        <f t="shared" si="169"/>
        <v>8.6864729161159225E-4</v>
      </c>
      <c r="Y312" s="19">
        <f t="shared" si="149"/>
        <v>2.9472822932518565E-2</v>
      </c>
      <c r="Z312" s="21">
        <f t="shared" si="150"/>
        <v>-959786.24516316096</v>
      </c>
      <c r="AB312" s="19">
        <f>Data!M309</f>
        <v>9.9767784668218003E-3</v>
      </c>
      <c r="AC312" s="20">
        <f t="shared" si="170"/>
        <v>1.1420355529320771E-3</v>
      </c>
      <c r="AD312" s="20">
        <f t="shared" si="151"/>
        <v>3.3794016525593357E-2</v>
      </c>
      <c r="AE312" s="21">
        <f t="shared" si="152"/>
        <v>2355723.1142839296</v>
      </c>
      <c r="AG312" s="19">
        <f>Data!O309</f>
        <v>-1.2421197066417923E-2</v>
      </c>
      <c r="AH312" s="19">
        <f t="shared" si="171"/>
        <v>1.0036251776640217E-3</v>
      </c>
      <c r="AI312" s="19">
        <f t="shared" si="153"/>
        <v>3.1680043839363951E-2</v>
      </c>
      <c r="AJ312" s="21">
        <f t="shared" si="154"/>
        <v>251802.84608694082</v>
      </c>
      <c r="AL312" s="19">
        <f>Data!Q309</f>
        <v>1.4503597770097714E-3</v>
      </c>
      <c r="AM312" s="19">
        <f t="shared" si="172"/>
        <v>1.1574174525279333E-3</v>
      </c>
      <c r="AN312" s="19">
        <f t="shared" si="155"/>
        <v>3.4020838504186419E-2</v>
      </c>
      <c r="AO312" s="21">
        <f t="shared" si="156"/>
        <v>912461.36198926461</v>
      </c>
      <c r="AQ312" s="19">
        <f>Data!S309</f>
        <v>-2.1647754136878021E-2</v>
      </c>
      <c r="AR312" s="20">
        <f t="shared" si="173"/>
        <v>9.1935741520806117E-4</v>
      </c>
      <c r="AS312" s="20">
        <f t="shared" si="157"/>
        <v>3.0320907229304025E-2</v>
      </c>
      <c r="AT312" s="21">
        <f t="shared" si="158"/>
        <v>1677455.2460936024</v>
      </c>
      <c r="AV312" s="19">
        <f>Data!U309</f>
        <v>-8.0870018831523706E-3</v>
      </c>
      <c r="AW312" s="19">
        <f t="shared" si="174"/>
        <v>1.5163882925287131E-3</v>
      </c>
      <c r="AX312" s="19">
        <f t="shared" si="159"/>
        <v>3.8940830660486855E-2</v>
      </c>
      <c r="AY312" s="21">
        <f t="shared" si="160"/>
        <v>-4074194.8157512606</v>
      </c>
      <c r="BA312" s="19">
        <f>Data!W309</f>
        <v>-4.851898223594049E-3</v>
      </c>
      <c r="BB312" s="19">
        <f t="shared" si="175"/>
        <v>6.8943711596880226E-4</v>
      </c>
      <c r="BC312" s="19">
        <f t="shared" si="161"/>
        <v>2.6257134572698564E-2</v>
      </c>
      <c r="BD312" s="21">
        <f t="shared" si="162"/>
        <v>8886783.8650141917</v>
      </c>
      <c r="BF312" s="21">
        <f t="shared" si="163"/>
        <v>4924096.4715931257</v>
      </c>
      <c r="BH312" s="21">
        <f t="shared" si="164"/>
        <v>75903.528406874277</v>
      </c>
    </row>
    <row r="313" spans="2:60" x14ac:dyDescent="0.2">
      <c r="B313" s="20">
        <v>309</v>
      </c>
      <c r="C313" s="24">
        <f>'Portfolio Selection'!B310</f>
        <v>7.8523769832499982E-3</v>
      </c>
      <c r="D313" s="25">
        <f t="shared" si="165"/>
        <v>6.2632778015697568E-4</v>
      </c>
      <c r="E313" s="26">
        <f t="shared" si="141"/>
        <v>2.5026541514100099E-2</v>
      </c>
      <c r="F313" s="19">
        <f t="shared" si="142"/>
        <v>-7503923.4901023181</v>
      </c>
      <c r="H313">
        <f>Data!E310</f>
        <v>9.7257173571014856E-3</v>
      </c>
      <c r="I313" s="19">
        <f t="shared" si="166"/>
        <v>9.5433616028269875E-4</v>
      </c>
      <c r="J313" s="19">
        <f t="shared" si="143"/>
        <v>3.0892331739166255E-2</v>
      </c>
      <c r="K313" s="19">
        <f t="shared" si="144"/>
        <v>383817.12006343232</v>
      </c>
      <c r="M313" s="19">
        <f>Data!G310</f>
        <v>2.7186433444498907E-3</v>
      </c>
      <c r="N313" s="19">
        <f t="shared" si="167"/>
        <v>6.0801516636543851E-4</v>
      </c>
      <c r="O313" s="19">
        <f t="shared" si="145"/>
        <v>2.4657963548627419E-2</v>
      </c>
      <c r="P313" s="21">
        <f t="shared" si="146"/>
        <v>-671401.3689082237</v>
      </c>
      <c r="R313" s="19">
        <f>Data!I310</f>
        <v>3.4953479473439381E-2</v>
      </c>
      <c r="S313" s="19">
        <f t="shared" si="168"/>
        <v>8.6526261724772233E-4</v>
      </c>
      <c r="T313" s="19">
        <f t="shared" si="147"/>
        <v>2.9415346628039629E-2</v>
      </c>
      <c r="U313" s="21">
        <f t="shared" si="148"/>
        <v>3809413.8073942466</v>
      </c>
      <c r="W313" s="19">
        <f>Data!K310</f>
        <v>2.1255650709074394E-2</v>
      </c>
      <c r="X313" s="19">
        <f t="shared" si="169"/>
        <v>8.2984505489937981E-4</v>
      </c>
      <c r="Y313" s="19">
        <f t="shared" si="149"/>
        <v>2.8807031344784208E-2</v>
      </c>
      <c r="Z313" s="21">
        <f t="shared" si="150"/>
        <v>-1021077.674471516</v>
      </c>
      <c r="AB313" s="19">
        <f>Data!M310</f>
        <v>-6.6400926690945977E-3</v>
      </c>
      <c r="AC313" s="20">
        <f t="shared" si="170"/>
        <v>1.0794855862707147E-3</v>
      </c>
      <c r="AD313" s="20">
        <f t="shared" si="151"/>
        <v>3.2855525962472654E-2</v>
      </c>
      <c r="AE313" s="21">
        <f t="shared" si="152"/>
        <v>2317805.1664188332</v>
      </c>
      <c r="AG313" s="19">
        <f>Data!O310</f>
        <v>3.5966928069385323E-3</v>
      </c>
      <c r="AH313" s="19">
        <f t="shared" si="171"/>
        <v>9.5266483519794768E-4</v>
      </c>
      <c r="AI313" s="19">
        <f t="shared" si="153"/>
        <v>3.0865269077037828E-2</v>
      </c>
      <c r="AJ313" s="21">
        <f t="shared" si="154"/>
        <v>254195.85263550733</v>
      </c>
      <c r="AL313" s="19">
        <f>Data!Q310</f>
        <v>1.1527494082290932E-2</v>
      </c>
      <c r="AM313" s="19">
        <f t="shared" si="172"/>
        <v>1.0880986179852233E-3</v>
      </c>
      <c r="AN313" s="19">
        <f t="shared" si="155"/>
        <v>3.2986339869485723E-2</v>
      </c>
      <c r="AO313" s="21">
        <f t="shared" si="156"/>
        <v>922023.09042772721</v>
      </c>
      <c r="AQ313" s="19">
        <f>Data!S310</f>
        <v>2.6591100867300117E-3</v>
      </c>
      <c r="AR313" s="20">
        <f t="shared" si="173"/>
        <v>8.9231348584582065E-4</v>
      </c>
      <c r="AS313" s="20">
        <f t="shared" si="157"/>
        <v>2.9871616726347784E-2</v>
      </c>
      <c r="AT313" s="21">
        <f t="shared" si="158"/>
        <v>1708193.7412534959</v>
      </c>
      <c r="AV313" s="19">
        <f>Data!U310</f>
        <v>2.5098278821511291E-3</v>
      </c>
      <c r="AW313" s="19">
        <f t="shared" si="174"/>
        <v>1.4293289709444768E-3</v>
      </c>
      <c r="AX313" s="19">
        <f t="shared" si="159"/>
        <v>3.7806467316379572E-2</v>
      </c>
      <c r="AY313" s="21">
        <f t="shared" si="160"/>
        <v>-4111961.48030282</v>
      </c>
      <c r="BA313" s="19">
        <f>Data!W310</f>
        <v>7.3434042037310602E-3</v>
      </c>
      <c r="BB313" s="19">
        <f t="shared" si="175"/>
        <v>6.4948334399300093E-4</v>
      </c>
      <c r="BC313" s="19">
        <f t="shared" si="161"/>
        <v>2.5484963095774749E-2</v>
      </c>
      <c r="BD313" s="21">
        <f t="shared" si="162"/>
        <v>8982378.4961726088</v>
      </c>
      <c r="BF313" s="21">
        <f t="shared" si="163"/>
        <v>5069463.2605809737</v>
      </c>
      <c r="BH313" s="21">
        <f t="shared" si="164"/>
        <v>-69463.2605809737</v>
      </c>
    </row>
    <row r="314" spans="2:60" x14ac:dyDescent="0.2">
      <c r="B314" s="20">
        <v>310</v>
      </c>
      <c r="C314" s="24">
        <f>'Portfolio Selection'!B311</f>
        <v>-2.8330495534203922E-3</v>
      </c>
      <c r="D314" s="25">
        <f t="shared" si="165"/>
        <v>5.9244770280478156E-4</v>
      </c>
      <c r="E314" s="26">
        <f t="shared" si="141"/>
        <v>2.4340248618384765E-2</v>
      </c>
      <c r="F314" s="19">
        <f t="shared" si="142"/>
        <v>-7369311.8436882198</v>
      </c>
      <c r="H314">
        <f>Data!E311</f>
        <v>-1.4161094450247609E-2</v>
      </c>
      <c r="I314" s="19">
        <f t="shared" si="166"/>
        <v>9.0275136535235018E-4</v>
      </c>
      <c r="J314" s="19">
        <f t="shared" si="143"/>
        <v>3.0045821096324695E-2</v>
      </c>
      <c r="K314" s="19">
        <f t="shared" si="144"/>
        <v>375193.56534325855</v>
      </c>
      <c r="M314" s="19">
        <f>Data!G311</f>
        <v>1.1038451895895793E-2</v>
      </c>
      <c r="N314" s="19">
        <f t="shared" si="167"/>
        <v>5.7197771768157139E-4</v>
      </c>
      <c r="O314" s="19">
        <f t="shared" si="145"/>
        <v>2.3916055646397285E-2</v>
      </c>
      <c r="P314" s="21">
        <f t="shared" si="146"/>
        <v>-676186.77772203053</v>
      </c>
      <c r="R314" s="19">
        <f>Data!I311</f>
        <v>-7.169772524903124E-3</v>
      </c>
      <c r="S314" s="19">
        <f t="shared" si="168"/>
        <v>8.8665160385086787E-4</v>
      </c>
      <c r="T314" s="19">
        <f t="shared" si="147"/>
        <v>2.9776695650304583E-2</v>
      </c>
      <c r="U314" s="21">
        <f t="shared" si="148"/>
        <v>3624761.0068736239</v>
      </c>
      <c r="W314" s="19">
        <f>Data!K311</f>
        <v>-1.0134584887602502E-2</v>
      </c>
      <c r="X314" s="19">
        <f t="shared" si="169"/>
        <v>8.0716251282938751E-4</v>
      </c>
      <c r="Y314" s="19">
        <f t="shared" si="149"/>
        <v>2.8410605639961065E-2</v>
      </c>
      <c r="Z314" s="21">
        <f t="shared" si="150"/>
        <v>-967119.31345445348</v>
      </c>
      <c r="AB314" s="19">
        <f>Data!M311</f>
        <v>1.4550475956368193E-2</v>
      </c>
      <c r="AC314" s="20">
        <f t="shared" si="170"/>
        <v>1.0173619009337216E-3</v>
      </c>
      <c r="AD314" s="20">
        <f t="shared" si="151"/>
        <v>3.1896111062850931E-2</v>
      </c>
      <c r="AE314" s="21">
        <f t="shared" si="152"/>
        <v>2367995.3795325314</v>
      </c>
      <c r="AG314" s="19">
        <f>Data!O311</f>
        <v>2.4654147439535055E-3</v>
      </c>
      <c r="AH314" s="19">
        <f t="shared" si="171"/>
        <v>8.9628111703491981E-4</v>
      </c>
      <c r="AI314" s="19">
        <f t="shared" si="153"/>
        <v>2.9937954456424037E-2</v>
      </c>
      <c r="AJ314" s="21">
        <f t="shared" si="154"/>
        <v>254035.04588718771</v>
      </c>
      <c r="AL314" s="19">
        <f>Data!Q311</f>
        <v>-5.3869628239444174E-3</v>
      </c>
      <c r="AM314" s="19">
        <f t="shared" si="172"/>
        <v>1.0307856880951451E-3</v>
      </c>
      <c r="AN314" s="19">
        <f t="shared" si="155"/>
        <v>3.2105851306189426E-2</v>
      </c>
      <c r="AO314" s="21">
        <f t="shared" si="156"/>
        <v>905904.10682402935</v>
      </c>
      <c r="AQ314" s="19">
        <f>Data!S311</f>
        <v>2.2564954159291262E-2</v>
      </c>
      <c r="AR314" s="20">
        <f t="shared" si="173"/>
        <v>8.3919892868227223E-4</v>
      </c>
      <c r="AS314" s="20">
        <f t="shared" si="157"/>
        <v>2.8968930402800037E-2</v>
      </c>
      <c r="AT314" s="21">
        <f t="shared" si="158"/>
        <v>1734604.4226070964</v>
      </c>
      <c r="AV314" s="19">
        <f>Data!U311</f>
        <v>3.561646069906289E-3</v>
      </c>
      <c r="AW314" s="19">
        <f t="shared" si="174"/>
        <v>1.3439471868476895E-3</v>
      </c>
      <c r="AX314" s="19">
        <f t="shared" si="159"/>
        <v>3.665988525415334E-2</v>
      </c>
      <c r="AY314" s="21">
        <f t="shared" si="160"/>
        <v>-4116201.3804704868</v>
      </c>
      <c r="BA314" s="19">
        <f>Data!W311</f>
        <v>3.5594347374032064E-3</v>
      </c>
      <c r="BB314" s="19">
        <f t="shared" si="175"/>
        <v>6.1374987847138333E-4</v>
      </c>
      <c r="BC314" s="19">
        <f t="shared" si="161"/>
        <v>2.477397583092757E-2</v>
      </c>
      <c r="BD314" s="21">
        <f t="shared" si="162"/>
        <v>8953176.3766627554</v>
      </c>
      <c r="BF314" s="21">
        <f t="shared" si="163"/>
        <v>5086850.5883952919</v>
      </c>
      <c r="BH314" s="21">
        <f t="shared" si="164"/>
        <v>-86850.588395291939</v>
      </c>
    </row>
    <row r="315" spans="2:60" x14ac:dyDescent="0.2">
      <c r="B315" s="20">
        <v>311</v>
      </c>
      <c r="C315" s="24">
        <f>'Portfolio Selection'!B312</f>
        <v>-1.3948651786925595E-2</v>
      </c>
      <c r="D315" s="25">
        <f t="shared" si="165"/>
        <v>5.5738241082282274E-4</v>
      </c>
      <c r="E315" s="26">
        <f t="shared" si="141"/>
        <v>2.3608947685630183E-2</v>
      </c>
      <c r="F315" s="19">
        <f t="shared" si="142"/>
        <v>-7220846.045424806</v>
      </c>
      <c r="H315">
        <f>Data!E312</f>
        <v>-3.0083153548696982E-2</v>
      </c>
      <c r="I315" s="19">
        <f t="shared" si="166"/>
        <v>8.6061847919293908E-4</v>
      </c>
      <c r="J315" s="19">
        <f t="shared" si="143"/>
        <v>2.9336299684741073E-2</v>
      </c>
      <c r="K315" s="19">
        <f t="shared" si="144"/>
        <v>369114.93529948057</v>
      </c>
      <c r="M315" s="19">
        <f>Data!G312</f>
        <v>-2.0989674252931238E-2</v>
      </c>
      <c r="N315" s="19">
        <f t="shared" si="167"/>
        <v>5.4496989983615737E-4</v>
      </c>
      <c r="O315" s="19">
        <f t="shared" si="145"/>
        <v>2.3344590376276841E-2</v>
      </c>
      <c r="P315" s="21">
        <f t="shared" si="146"/>
        <v>-657651.4539076041</v>
      </c>
      <c r="R315" s="19">
        <f>Data!I312</f>
        <v>-1.4006954412743969E-2</v>
      </c>
      <c r="S315" s="19">
        <f t="shared" si="168"/>
        <v>8.3653684590334718E-4</v>
      </c>
      <c r="T315" s="19">
        <f t="shared" si="147"/>
        <v>2.8922946701595727E-2</v>
      </c>
      <c r="U315" s="21">
        <f t="shared" si="148"/>
        <v>3593297.5968837617</v>
      </c>
      <c r="W315" s="19">
        <f>Data!K312</f>
        <v>-2.1474272902727836E-2</v>
      </c>
      <c r="X315" s="19">
        <f t="shared" si="169"/>
        <v>7.6489535071026544E-4</v>
      </c>
      <c r="Y315" s="19">
        <f t="shared" si="149"/>
        <v>2.7656741505648591E-2</v>
      </c>
      <c r="Z315" s="21">
        <f t="shared" si="150"/>
        <v>-946427.92582533916</v>
      </c>
      <c r="AB315" s="19">
        <f>Data!M312</f>
        <v>-2.7964480237317031E-2</v>
      </c>
      <c r="AC315" s="20">
        <f t="shared" si="170"/>
        <v>9.6902316791110913E-4</v>
      </c>
      <c r="AD315" s="20">
        <f t="shared" si="151"/>
        <v>3.1129136960589016E-2</v>
      </c>
      <c r="AE315" s="21">
        <f t="shared" si="152"/>
        <v>2264721.1106881979</v>
      </c>
      <c r="AG315" s="19">
        <f>Data!O312</f>
        <v>-2.3529689542049433E-3</v>
      </c>
      <c r="AH315" s="19">
        <f t="shared" si="171"/>
        <v>8.428689462044068E-4</v>
      </c>
      <c r="AI315" s="19">
        <f t="shared" si="153"/>
        <v>2.9032205327952729E-2</v>
      </c>
      <c r="AJ315" s="21">
        <f t="shared" si="154"/>
        <v>253266.26327037843</v>
      </c>
      <c r="AL315" s="19">
        <f>Data!Q312</f>
        <v>-2.5160872576094864E-2</v>
      </c>
      <c r="AM315" s="19">
        <f t="shared" si="172"/>
        <v>9.7067970891742987E-4</v>
      </c>
      <c r="AN315" s="19">
        <f t="shared" si="155"/>
        <v>3.1155733162893631E-2</v>
      </c>
      <c r="AO315" s="21">
        <f t="shared" si="156"/>
        <v>885966.23535526125</v>
      </c>
      <c r="AQ315" s="19">
        <f>Data!S312</f>
        <v>-3.114939006308946E-2</v>
      </c>
      <c r="AR315" s="20">
        <f t="shared" si="173"/>
        <v>8.1939762233399079E-4</v>
      </c>
      <c r="AS315" s="20">
        <f t="shared" si="157"/>
        <v>2.8625122223913575E-2</v>
      </c>
      <c r="AT315" s="21">
        <f t="shared" si="158"/>
        <v>1663129.43439489</v>
      </c>
      <c r="AV315" s="19">
        <f>Data!U312</f>
        <v>-2.9247711131238262E-2</v>
      </c>
      <c r="AW315" s="19">
        <f t="shared" si="174"/>
        <v>1.2640714750004648E-3</v>
      </c>
      <c r="AX315" s="19">
        <f t="shared" si="159"/>
        <v>3.555378285078066E-2</v>
      </c>
      <c r="AY315" s="21">
        <f t="shared" si="160"/>
        <v>-3989450.9029492103</v>
      </c>
      <c r="BA315" s="19">
        <f>Data!W312</f>
        <v>-2.2190641447734499E-2</v>
      </c>
      <c r="BB315" s="19">
        <f t="shared" si="175"/>
        <v>5.7768506030209023E-4</v>
      </c>
      <c r="BC315" s="19">
        <f t="shared" si="161"/>
        <v>2.4035079785640203E-2</v>
      </c>
      <c r="BD315" s="21">
        <f t="shared" si="162"/>
        <v>8737513.7524594683</v>
      </c>
      <c r="BF315" s="21">
        <f t="shared" si="163"/>
        <v>4952633.0002444787</v>
      </c>
      <c r="BH315" s="21">
        <f t="shared" si="164"/>
        <v>47366.999755521305</v>
      </c>
    </row>
    <row r="316" spans="2:60" x14ac:dyDescent="0.2">
      <c r="B316" s="20">
        <v>312</v>
      </c>
      <c r="C316" s="24">
        <f>'Portfolio Selection'!B313</f>
        <v>-9.8641617561508431E-3</v>
      </c>
      <c r="D316" s="25">
        <f t="shared" si="165"/>
        <v>5.3561335937382746E-4</v>
      </c>
      <c r="E316" s="26">
        <f t="shared" si="141"/>
        <v>2.3143322133475728E-2</v>
      </c>
      <c r="F316" s="19">
        <f t="shared" si="142"/>
        <v>-7272355.4675463904</v>
      </c>
      <c r="H316">
        <f>Data!E313</f>
        <v>-8.8190580370698483E-3</v>
      </c>
      <c r="I316" s="19">
        <f t="shared" si="166"/>
        <v>8.6328113808743149E-4</v>
      </c>
      <c r="J316" s="19">
        <f t="shared" si="143"/>
        <v>2.9381646279394071E-2</v>
      </c>
      <c r="K316" s="19">
        <f t="shared" si="144"/>
        <v>377071.11025914026</v>
      </c>
      <c r="M316" s="19">
        <f>Data!G313</f>
        <v>8.5927549819231636E-3</v>
      </c>
      <c r="N316" s="19">
        <f t="shared" si="167"/>
        <v>5.3870569136063779E-4</v>
      </c>
      <c r="O316" s="19">
        <f t="shared" si="145"/>
        <v>2.321003428176352E-2</v>
      </c>
      <c r="P316" s="21">
        <f t="shared" si="146"/>
        <v>-674942.6296358885</v>
      </c>
      <c r="R316" s="19">
        <f>Data!I313</f>
        <v>6.1055989397704258E-3</v>
      </c>
      <c r="S316" s="19">
        <f t="shared" si="168"/>
        <v>7.9811632146438753E-4</v>
      </c>
      <c r="T316" s="19">
        <f t="shared" si="147"/>
        <v>2.8250952576229841E-2</v>
      </c>
      <c r="U316" s="21">
        <f t="shared" si="148"/>
        <v>3683799.0127726216</v>
      </c>
      <c r="W316" s="19">
        <f>Data!K313</f>
        <v>7.110732720834608E-3</v>
      </c>
      <c r="X316" s="19">
        <f t="shared" si="169"/>
        <v>7.4667029346969934E-4</v>
      </c>
      <c r="Y316" s="19">
        <f t="shared" si="149"/>
        <v>2.7325268406178545E-2</v>
      </c>
      <c r="Z316" s="21">
        <f t="shared" si="150"/>
        <v>-997532.1036693895</v>
      </c>
      <c r="AB316" s="19">
        <f>Data!M313</f>
        <v>6.7494266273880707E-4</v>
      </c>
      <c r="AC316" s="20">
        <f t="shared" si="170"/>
        <v>9.5780250713304021E-4</v>
      </c>
      <c r="AD316" s="20">
        <f t="shared" si="151"/>
        <v>3.0948384564190749E-2</v>
      </c>
      <c r="AE316" s="21">
        <f t="shared" si="152"/>
        <v>2334876.8625581139</v>
      </c>
      <c r="AG316" s="19">
        <f>Data!O313</f>
        <v>-2.0215987609238494E-3</v>
      </c>
      <c r="AH316" s="19">
        <f t="shared" si="171"/>
        <v>7.9262899720610955E-4</v>
      </c>
      <c r="AI316" s="19">
        <f t="shared" si="153"/>
        <v>2.8153667562257487E-2</v>
      </c>
      <c r="AJ316" s="21">
        <f t="shared" si="154"/>
        <v>253309.74188796565</v>
      </c>
      <c r="AL316" s="19">
        <f>Data!Q313</f>
        <v>2.8755426379563426E-2</v>
      </c>
      <c r="AM316" s="19">
        <f t="shared" si="172"/>
        <v>9.5042309690981301E-4</v>
      </c>
      <c r="AN316" s="19">
        <f t="shared" si="155"/>
        <v>3.0828932789018385E-2</v>
      </c>
      <c r="AO316" s="21">
        <f t="shared" si="156"/>
        <v>940199.71402459603</v>
      </c>
      <c r="AQ316" s="19">
        <f>Data!S313</f>
        <v>5.2595284438112589E-3</v>
      </c>
      <c r="AR316" s="20">
        <f t="shared" si="173"/>
        <v>8.2845083507210109E-4</v>
      </c>
      <c r="AS316" s="20">
        <f t="shared" si="157"/>
        <v>2.8782821874724186E-2</v>
      </c>
      <c r="AT316" s="21">
        <f t="shared" si="158"/>
        <v>1711781.1782035036</v>
      </c>
      <c r="AV316" s="19">
        <f>Data!U313</f>
        <v>8.8644981895089538E-3</v>
      </c>
      <c r="AW316" s="19">
        <f t="shared" si="174"/>
        <v>1.2395529028854184E-3</v>
      </c>
      <c r="AX316" s="19">
        <f t="shared" si="159"/>
        <v>3.5207284798538761E-2</v>
      </c>
      <c r="AY316" s="21">
        <f t="shared" si="160"/>
        <v>-4137509.5578880738</v>
      </c>
      <c r="BA316" s="19">
        <f>Data!W313</f>
        <v>7.1263627141939911E-3</v>
      </c>
      <c r="BB316" s="19">
        <f t="shared" si="175"/>
        <v>5.7256943075567959E-4</v>
      </c>
      <c r="BC316" s="19">
        <f t="shared" si="161"/>
        <v>2.3928423072899718E-2</v>
      </c>
      <c r="BD316" s="21">
        <f t="shared" si="162"/>
        <v>8984333.8125988878</v>
      </c>
      <c r="BF316" s="21">
        <f t="shared" si="163"/>
        <v>5203031.6735650869</v>
      </c>
      <c r="BH316" s="21">
        <f t="shared" si="164"/>
        <v>-203031.67356508691</v>
      </c>
    </row>
    <row r="317" spans="2:60" x14ac:dyDescent="0.2">
      <c r="B317" s="20">
        <v>313</v>
      </c>
      <c r="C317" s="24">
        <f>'Portfolio Selection'!B314</f>
        <v>-1.7412562560958647E-2</v>
      </c>
      <c r="D317" s="25">
        <f t="shared" si="165"/>
        <v>5.0931465904048828E-4</v>
      </c>
      <c r="E317" s="26">
        <f t="shared" si="141"/>
        <v>2.2568000776331257E-2</v>
      </c>
      <c r="F317" s="19">
        <f t="shared" si="142"/>
        <v>-7164286.0256525325</v>
      </c>
      <c r="H317">
        <f>Data!E314</f>
        <v>-3.5875686098749901E-2</v>
      </c>
      <c r="I317" s="19">
        <f t="shared" si="166"/>
        <v>8.1615081688185803E-4</v>
      </c>
      <c r="J317" s="19">
        <f t="shared" si="143"/>
        <v>2.8568353415656597E-2</v>
      </c>
      <c r="K317" s="19">
        <f t="shared" si="144"/>
        <v>366588.38777199259</v>
      </c>
      <c r="M317" s="19">
        <f>Data!G314</f>
        <v>-1.3605396610285416E-2</v>
      </c>
      <c r="N317" s="19">
        <f t="shared" si="167"/>
        <v>5.1081347616976143E-4</v>
      </c>
      <c r="O317" s="19">
        <f t="shared" si="145"/>
        <v>2.26011830701351E-2</v>
      </c>
      <c r="P317" s="21">
        <f t="shared" si="146"/>
        <v>-661699.2335526438</v>
      </c>
      <c r="R317" s="19">
        <f>Data!I314</f>
        <v>-4.6733789883152653E-3</v>
      </c>
      <c r="S317" s="19">
        <f t="shared" si="168"/>
        <v>7.5246604248132383E-4</v>
      </c>
      <c r="T317" s="19">
        <f t="shared" si="147"/>
        <v>2.7431114495793347E-2</v>
      </c>
      <c r="U317" s="21">
        <f t="shared" si="148"/>
        <v>3633859.777911773</v>
      </c>
      <c r="W317" s="19">
        <f>Data!K314</f>
        <v>-1.9076263952236779E-2</v>
      </c>
      <c r="X317" s="19">
        <f t="shared" si="169"/>
        <v>7.0490382705114621E-4</v>
      </c>
      <c r="Y317" s="19">
        <f t="shared" si="149"/>
        <v>2.6550024991535248E-2</v>
      </c>
      <c r="Z317" s="21">
        <f t="shared" si="150"/>
        <v>-949284.83928740059</v>
      </c>
      <c r="AB317" s="19">
        <f>Data!M314</f>
        <v>-3.2924753463588877E-2</v>
      </c>
      <c r="AC317" s="20">
        <f t="shared" si="170"/>
        <v>9.0036168956093691E-4</v>
      </c>
      <c r="AD317" s="20">
        <f t="shared" si="151"/>
        <v>3.0006027553825528E-2</v>
      </c>
      <c r="AE317" s="21">
        <f t="shared" si="152"/>
        <v>2249553.600052034</v>
      </c>
      <c r="AG317" s="19">
        <f>Data!O314</f>
        <v>-1.0622641096188809E-2</v>
      </c>
      <c r="AH317" s="19">
        <f t="shared" si="171"/>
        <v>7.4531646906675299E-4</v>
      </c>
      <c r="AI317" s="19">
        <f t="shared" si="153"/>
        <v>2.730048477713817E-2</v>
      </c>
      <c r="AJ317" s="21">
        <f t="shared" si="154"/>
        <v>251816.87574749655</v>
      </c>
      <c r="AL317" s="19">
        <f>Data!Q314</f>
        <v>-1.2274527510051626E-2</v>
      </c>
      <c r="AM317" s="19">
        <f t="shared" si="172"/>
        <v>9.4301018387145375E-4</v>
      </c>
      <c r="AN317" s="19">
        <f t="shared" si="155"/>
        <v>3.0708470881361933E-2</v>
      </c>
      <c r="AO317" s="21">
        <f t="shared" si="156"/>
        <v>898676.70119070634</v>
      </c>
      <c r="AQ317" s="19">
        <f>Data!S314</f>
        <v>-1.8742448144887208E-2</v>
      </c>
      <c r="AR317" s="20">
        <f t="shared" si="173"/>
        <v>7.8040354333485057E-4</v>
      </c>
      <c r="AS317" s="20">
        <f t="shared" si="157"/>
        <v>2.7935703737956032E-2</v>
      </c>
      <c r="AT317" s="21">
        <f t="shared" si="158"/>
        <v>1679102.8906534901</v>
      </c>
      <c r="AV317" s="19">
        <f>Data!U314</f>
        <v>-1.9106749552341536E-2</v>
      </c>
      <c r="AW317" s="19">
        <f t="shared" si="174"/>
        <v>1.1698944884014019E-3</v>
      </c>
      <c r="AX317" s="19">
        <f t="shared" si="159"/>
        <v>3.4203720388305742E-2</v>
      </c>
      <c r="AY317" s="21">
        <f t="shared" si="160"/>
        <v>-4025833.5264187036</v>
      </c>
      <c r="BA317" s="19">
        <f>Data!W314</f>
        <v>-1.8925577427831068E-2</v>
      </c>
      <c r="BB317" s="19">
        <f t="shared" si="175"/>
        <v>5.41262367642394E-4</v>
      </c>
      <c r="BC317" s="19">
        <f t="shared" si="161"/>
        <v>2.3265046048576692E-2</v>
      </c>
      <c r="BD317" s="21">
        <f t="shared" si="162"/>
        <v>8759704.6004278194</v>
      </c>
      <c r="BF317" s="21">
        <f t="shared" si="163"/>
        <v>5038199.2088440321</v>
      </c>
      <c r="BH317" s="21">
        <f t="shared" si="164"/>
        <v>-38199.208844032139</v>
      </c>
    </row>
    <row r="318" spans="2:60" x14ac:dyDescent="0.2">
      <c r="B318" s="20">
        <v>314</v>
      </c>
      <c r="C318" s="24">
        <f>'Portfolio Selection'!B315</f>
        <v>1.3302538502264065E-2</v>
      </c>
      <c r="D318" s="25">
        <f t="shared" si="165"/>
        <v>4.9694761959441687E-4</v>
      </c>
      <c r="E318" s="26">
        <f t="shared" si="141"/>
        <v>2.2292321987500918E-2</v>
      </c>
      <c r="F318" s="19">
        <f t="shared" si="142"/>
        <v>-7592475.2660061233</v>
      </c>
      <c r="H318">
        <f>Data!E315</f>
        <v>3.5863818097877876E-3</v>
      </c>
      <c r="I318" s="19">
        <f t="shared" si="166"/>
        <v>8.4440565905230882E-4</v>
      </c>
      <c r="J318" s="19">
        <f t="shared" si="143"/>
        <v>2.9058658934168122E-2</v>
      </c>
      <c r="K318" s="19">
        <f t="shared" si="144"/>
        <v>381717.48437857494</v>
      </c>
      <c r="M318" s="19">
        <f>Data!G315</f>
        <v>1.1283940294960092E-2</v>
      </c>
      <c r="N318" s="19">
        <f t="shared" si="167"/>
        <v>4.9127107661496572E-4</v>
      </c>
      <c r="O318" s="19">
        <f t="shared" si="145"/>
        <v>2.2164635720330839E-2</v>
      </c>
      <c r="P318" s="21">
        <f t="shared" si="146"/>
        <v>-676834.46730737272</v>
      </c>
      <c r="R318" s="19">
        <f>Data!I315</f>
        <v>7.6800597910123905E-3</v>
      </c>
      <c r="S318" s="19">
        <f t="shared" si="168"/>
        <v>7.0862850820254991E-4</v>
      </c>
      <c r="T318" s="19">
        <f t="shared" si="147"/>
        <v>2.6620077163722684E-2</v>
      </c>
      <c r="U318" s="21">
        <f t="shared" si="148"/>
        <v>3693152.2434309684</v>
      </c>
      <c r="W318" s="19">
        <f>Data!K315</f>
        <v>9.8817557769342278E-3</v>
      </c>
      <c r="X318" s="19">
        <f t="shared" si="169"/>
        <v>6.8444382821060184E-4</v>
      </c>
      <c r="Y318" s="19">
        <f t="shared" si="149"/>
        <v>2.6161877383142858E-2</v>
      </c>
      <c r="Z318" s="21">
        <f t="shared" si="150"/>
        <v>-1003323.8914430748</v>
      </c>
      <c r="AB318" s="19">
        <f>Data!M315</f>
        <v>2.0704686171983594E-2</v>
      </c>
      <c r="AC318" s="20">
        <f t="shared" si="170"/>
        <v>9.1138235162556717E-4</v>
      </c>
      <c r="AD318" s="20">
        <f t="shared" si="151"/>
        <v>3.0189109818369392E-2</v>
      </c>
      <c r="AE318" s="21">
        <f t="shared" si="152"/>
        <v>2385504.8071181499</v>
      </c>
      <c r="AG318" s="19">
        <f>Data!O315</f>
        <v>1.1184585314668059E-2</v>
      </c>
      <c r="AH318" s="19">
        <f t="shared" si="171"/>
        <v>7.0736791115425413E-4</v>
      </c>
      <c r="AI318" s="19">
        <f t="shared" si="153"/>
        <v>2.6596389062319235E-2</v>
      </c>
      <c r="AJ318" s="21">
        <f t="shared" si="154"/>
        <v>255626.1729958253</v>
      </c>
      <c r="AL318" s="19">
        <f>Data!Q315</f>
        <v>-8.3896698518219105E-3</v>
      </c>
      <c r="AM318" s="19">
        <f t="shared" si="172"/>
        <v>8.954694143748674E-4</v>
      </c>
      <c r="AN318" s="19">
        <f t="shared" si="155"/>
        <v>2.9924394970907389E-2</v>
      </c>
      <c r="AO318" s="21">
        <f t="shared" si="156"/>
        <v>902395.96158760774</v>
      </c>
      <c r="AQ318" s="19">
        <f>Data!S315</f>
        <v>9.5411175054819705E-3</v>
      </c>
      <c r="AR318" s="20">
        <f t="shared" si="173"/>
        <v>7.5465609248258673E-4</v>
      </c>
      <c r="AS318" s="20">
        <f t="shared" si="157"/>
        <v>2.7471004577237192E-2</v>
      </c>
      <c r="AT318" s="21">
        <f t="shared" si="158"/>
        <v>1718081.6138182629</v>
      </c>
      <c r="AV318" s="19">
        <f>Data!U315</f>
        <v>2.4875370658758469E-2</v>
      </c>
      <c r="AW318" s="19">
        <f t="shared" si="174"/>
        <v>1.1216048918046718E-3</v>
      </c>
      <c r="AX318" s="19">
        <f t="shared" si="159"/>
        <v>3.349037013537879E-2</v>
      </c>
      <c r="AY318" s="21">
        <f t="shared" si="160"/>
        <v>-4205168.8999722963</v>
      </c>
      <c r="BA318" s="19">
        <f>Data!W315</f>
        <v>1.0852998687111105E-2</v>
      </c>
      <c r="BB318" s="19">
        <f t="shared" si="175"/>
        <v>5.3027727444246008E-4</v>
      </c>
      <c r="BC318" s="19">
        <f t="shared" si="161"/>
        <v>2.302775009510178E-2</v>
      </c>
      <c r="BD318" s="21">
        <f t="shared" si="162"/>
        <v>9019399.9360689092</v>
      </c>
      <c r="BF318" s="21">
        <f t="shared" si="163"/>
        <v>4878075.694669432</v>
      </c>
      <c r="BH318" s="21">
        <f t="shared" si="164"/>
        <v>121924.30533056799</v>
      </c>
    </row>
    <row r="319" spans="2:60" x14ac:dyDescent="0.2">
      <c r="B319" s="20">
        <v>315</v>
      </c>
      <c r="C319" s="24">
        <f>'Portfolio Selection'!B316</f>
        <v>2.6419690086361958E-2</v>
      </c>
      <c r="D319" s="25">
        <f t="shared" si="165"/>
        <v>4.7774821425500491E-4</v>
      </c>
      <c r="E319" s="26">
        <f t="shared" si="141"/>
        <v>2.1857452144634904E-2</v>
      </c>
      <c r="F319" s="19">
        <f t="shared" si="142"/>
        <v>-7783991.2250882182</v>
      </c>
      <c r="H319">
        <f>Data!E316</f>
        <v>4.5298867900210843E-2</v>
      </c>
      <c r="I319" s="19">
        <f t="shared" si="166"/>
        <v>7.9451304757830485E-4</v>
      </c>
      <c r="J319" s="19">
        <f t="shared" si="143"/>
        <v>2.8187107825711825E-2</v>
      </c>
      <c r="K319" s="19">
        <f t="shared" si="144"/>
        <v>397992.4055297572</v>
      </c>
      <c r="M319" s="19">
        <f>Data!G316</f>
        <v>1.7478740901096822E-2</v>
      </c>
      <c r="N319" s="19">
        <f t="shared" si="167"/>
        <v>4.694344505328812E-4</v>
      </c>
      <c r="O319" s="19">
        <f t="shared" si="145"/>
        <v>2.1666436036710819E-2</v>
      </c>
      <c r="P319" s="21">
        <f t="shared" si="146"/>
        <v>-680888.73954784195</v>
      </c>
      <c r="R319" s="19">
        <f>Data!I316</f>
        <v>1.8644736014505361E-2</v>
      </c>
      <c r="S319" s="19">
        <f t="shared" si="168"/>
        <v>6.6964979681400846E-4</v>
      </c>
      <c r="T319" s="19">
        <f t="shared" si="147"/>
        <v>2.5877592562176421E-2</v>
      </c>
      <c r="U319" s="21">
        <f t="shared" si="148"/>
        <v>3748971.0672009885</v>
      </c>
      <c r="W319" s="19">
        <f>Data!K316</f>
        <v>4.372587128600685E-2</v>
      </c>
      <c r="X319" s="19">
        <f t="shared" si="169"/>
        <v>6.4923614435206413E-4</v>
      </c>
      <c r="Y319" s="19">
        <f t="shared" si="149"/>
        <v>2.548011272251487E-2</v>
      </c>
      <c r="Z319" s="21">
        <f t="shared" si="150"/>
        <v>-1069299.6457301667</v>
      </c>
      <c r="AB319" s="19">
        <f>Data!M316</f>
        <v>3.7537883319705707E-2</v>
      </c>
      <c r="AC319" s="20">
        <f t="shared" si="170"/>
        <v>8.8242045229685283E-4</v>
      </c>
      <c r="AD319" s="20">
        <f t="shared" si="151"/>
        <v>2.9705562649053677E-2</v>
      </c>
      <c r="AE319" s="21">
        <f t="shared" si="152"/>
        <v>2429561.109615779</v>
      </c>
      <c r="AG319" s="19">
        <f>Data!O316</f>
        <v>2.4415818094143053E-2</v>
      </c>
      <c r="AH319" s="19">
        <f t="shared" si="171"/>
        <v>6.7243153340466411E-4</v>
      </c>
      <c r="AI319" s="19">
        <f t="shared" si="153"/>
        <v>2.5931284839063876E-2</v>
      </c>
      <c r="AJ319" s="21">
        <f t="shared" si="154"/>
        <v>258077.59959799948</v>
      </c>
      <c r="AL319" s="19">
        <f>Data!Q316</f>
        <v>3.9150274741644182E-2</v>
      </c>
      <c r="AM319" s="19">
        <f t="shared" si="172"/>
        <v>8.4596444312572952E-4</v>
      </c>
      <c r="AN319" s="19">
        <f t="shared" si="155"/>
        <v>2.9085467902815822E-2</v>
      </c>
      <c r="AO319" s="21">
        <f t="shared" si="156"/>
        <v>953079.3422197036</v>
      </c>
      <c r="AQ319" s="19">
        <f>Data!S316</f>
        <v>3.0129651741035601E-2</v>
      </c>
      <c r="AR319" s="20">
        <f t="shared" si="173"/>
        <v>7.1483870232883634E-4</v>
      </c>
      <c r="AS319" s="20">
        <f t="shared" si="157"/>
        <v>2.6736467648678579E-2</v>
      </c>
      <c r="AT319" s="21">
        <f t="shared" si="158"/>
        <v>1747925.2410452326</v>
      </c>
      <c r="AV319" s="19">
        <f>Data!U316</f>
        <v>2.6363118300646804E-2</v>
      </c>
      <c r="AW319" s="19">
        <f t="shared" si="174"/>
        <v>1.0914356422210289E-3</v>
      </c>
      <c r="AX319" s="19">
        <f t="shared" si="159"/>
        <v>3.3036883058500374E-2</v>
      </c>
      <c r="AY319" s="21">
        <f t="shared" si="160"/>
        <v>-4212779.6327756215</v>
      </c>
      <c r="BA319" s="19">
        <f>Data!W316</f>
        <v>2.5576353863185929E-2</v>
      </c>
      <c r="BB319" s="19">
        <f t="shared" si="175"/>
        <v>5.0552789280605866E-4</v>
      </c>
      <c r="BC319" s="19">
        <f t="shared" si="161"/>
        <v>2.2483947447146789E-2</v>
      </c>
      <c r="BD319" s="21">
        <f t="shared" si="162"/>
        <v>9154068.1923738588</v>
      </c>
      <c r="BF319" s="21">
        <f t="shared" si="163"/>
        <v>4942715.7144414708</v>
      </c>
      <c r="BH319" s="21">
        <f t="shared" si="164"/>
        <v>57284.285558529198</v>
      </c>
    </row>
    <row r="320" spans="2:60" x14ac:dyDescent="0.2">
      <c r="B320" s="20">
        <v>316</v>
      </c>
      <c r="C320" s="24">
        <f>'Portfolio Selection'!B317</f>
        <v>-1.7195286281849825E-2</v>
      </c>
      <c r="D320" s="25">
        <f t="shared" si="165"/>
        <v>4.909633228552694E-4</v>
      </c>
      <c r="E320" s="26">
        <f t="shared" si="141"/>
        <v>2.2157692182519131E-2</v>
      </c>
      <c r="F320" s="19">
        <f t="shared" si="142"/>
        <v>-7162883.5747284377</v>
      </c>
      <c r="H320">
        <f>Data!E317</f>
        <v>-5.7037321825114719E-4</v>
      </c>
      <c r="I320" s="19">
        <f t="shared" si="166"/>
        <v>8.6996151070605171E-4</v>
      </c>
      <c r="J320" s="19">
        <f t="shared" si="143"/>
        <v>2.9495109945651188E-2</v>
      </c>
      <c r="K320" s="19">
        <f t="shared" si="144"/>
        <v>380151.52316353016</v>
      </c>
      <c r="M320" s="19">
        <f>Data!G317</f>
        <v>-1.7238299307473701E-2</v>
      </c>
      <c r="N320" s="19">
        <f t="shared" si="167"/>
        <v>4.5959876651016884E-4</v>
      </c>
      <c r="O320" s="19">
        <f t="shared" si="145"/>
        <v>2.1438254744968605E-2</v>
      </c>
      <c r="P320" s="21">
        <f t="shared" si="146"/>
        <v>-658946.01053134061</v>
      </c>
      <c r="R320" s="19">
        <f>Data!I317</f>
        <v>-9.1669072005267239E-3</v>
      </c>
      <c r="S320" s="19">
        <f t="shared" si="168"/>
        <v>6.5032837986820355E-4</v>
      </c>
      <c r="T320" s="19">
        <f t="shared" si="147"/>
        <v>2.5501536813851113E-2</v>
      </c>
      <c r="U320" s="21">
        <f t="shared" si="148"/>
        <v>3609425.9911143729</v>
      </c>
      <c r="W320" s="19">
        <f>Data!K317</f>
        <v>-1.9876940316824233E-2</v>
      </c>
      <c r="X320" s="19">
        <f t="shared" si="169"/>
        <v>7.2499908487416666E-4</v>
      </c>
      <c r="Y320" s="19">
        <f t="shared" si="149"/>
        <v>2.6925807042207046E-2</v>
      </c>
      <c r="Z320" s="21">
        <f t="shared" si="150"/>
        <v>-948313.27561453334</v>
      </c>
      <c r="AB320" s="19">
        <f>Data!M317</f>
        <v>-1.7922783312340991E-2</v>
      </c>
      <c r="AC320" s="20">
        <f t="shared" si="170"/>
        <v>9.1402078620647208E-4</v>
      </c>
      <c r="AD320" s="20">
        <f t="shared" si="151"/>
        <v>3.0232776687007631E-2</v>
      </c>
      <c r="AE320" s="21">
        <f t="shared" si="152"/>
        <v>2288014.5688507804</v>
      </c>
      <c r="AG320" s="19">
        <f>Data!O317</f>
        <v>-1.580215704666357E-2</v>
      </c>
      <c r="AH320" s="19">
        <f t="shared" si="171"/>
        <v>6.6785357179276119E-4</v>
      </c>
      <c r="AI320" s="19">
        <f t="shared" si="153"/>
        <v>2.5842863072669815E-2</v>
      </c>
      <c r="AJ320" s="21">
        <f t="shared" si="154"/>
        <v>250770.62945932549</v>
      </c>
      <c r="AL320" s="19">
        <f>Data!Q317</f>
        <v>-1.0267359070921796E-2</v>
      </c>
      <c r="AM320" s="19">
        <f t="shared" si="172"/>
        <v>8.8717121727895911E-4</v>
      </c>
      <c r="AN320" s="19">
        <f t="shared" si="155"/>
        <v>2.9785419541765046E-2</v>
      </c>
      <c r="AO320" s="21">
        <f t="shared" si="156"/>
        <v>900390.67403339641</v>
      </c>
      <c r="AQ320" s="19">
        <f>Data!S317</f>
        <v>-1.8682727441938652E-2</v>
      </c>
      <c r="AR320" s="20">
        <f t="shared" si="173"/>
        <v>7.2641613503127156E-4</v>
      </c>
      <c r="AS320" s="20">
        <f t="shared" si="157"/>
        <v>2.6952108174153493E-2</v>
      </c>
      <c r="AT320" s="21">
        <f t="shared" si="158"/>
        <v>1678250.4272066655</v>
      </c>
      <c r="AV320" s="19">
        <f>Data!U317</f>
        <v>-2.1015042402153954E-2</v>
      </c>
      <c r="AW320" s="19">
        <f t="shared" si="174"/>
        <v>1.0676503440798012E-3</v>
      </c>
      <c r="AX320" s="19">
        <f t="shared" si="159"/>
        <v>3.267491919010361E-2</v>
      </c>
      <c r="AY320" s="21">
        <f t="shared" si="160"/>
        <v>-4014183.692410849</v>
      </c>
      <c r="BA320" s="19">
        <f>Data!W317</f>
        <v>-1.2893562659529786E-2</v>
      </c>
      <c r="BB320" s="19">
        <f t="shared" si="175"/>
        <v>5.1444521185378949E-4</v>
      </c>
      <c r="BC320" s="19">
        <f t="shared" si="161"/>
        <v>2.2681384698774225E-2</v>
      </c>
      <c r="BD320" s="21">
        <f t="shared" si="162"/>
        <v>8809229.5614451617</v>
      </c>
      <c r="BF320" s="21">
        <f t="shared" si="163"/>
        <v>5131906.8219880722</v>
      </c>
      <c r="BH320" s="21">
        <f t="shared" si="164"/>
        <v>-131906.82198807225</v>
      </c>
    </row>
    <row r="321" spans="2:60" x14ac:dyDescent="0.2">
      <c r="B321" s="20">
        <v>317</v>
      </c>
      <c r="C321" s="24">
        <f>'Portfolio Selection'!B318</f>
        <v>5.4266704662144713E-3</v>
      </c>
      <c r="D321" s="25">
        <f t="shared" si="165"/>
        <v>4.7924619570283958E-4</v>
      </c>
      <c r="E321" s="26">
        <f t="shared" si="141"/>
        <v>2.1891692390101768E-2</v>
      </c>
      <c r="F321" s="19">
        <f t="shared" si="142"/>
        <v>-7483308.8316729255</v>
      </c>
      <c r="H321">
        <f>Data!E318</f>
        <v>-4.5749541085808422E-3</v>
      </c>
      <c r="I321" s="19">
        <f t="shared" si="166"/>
        <v>8.1778333960017447E-4</v>
      </c>
      <c r="J321" s="19">
        <f t="shared" si="143"/>
        <v>2.8596911364694166E-2</v>
      </c>
      <c r="K321" s="19">
        <f t="shared" si="144"/>
        <v>378608.74885339197</v>
      </c>
      <c r="M321" s="19">
        <f>Data!G318</f>
        <v>8.0601612553537986E-3</v>
      </c>
      <c r="N321" s="19">
        <f t="shared" si="167"/>
        <v>4.4985237830040163E-4</v>
      </c>
      <c r="O321" s="19">
        <f t="shared" si="145"/>
        <v>2.1209723673362688E-2</v>
      </c>
      <c r="P321" s="21">
        <f t="shared" si="146"/>
        <v>-675076.1914100484</v>
      </c>
      <c r="R321" s="19">
        <f>Data!I318</f>
        <v>8.7234330806850169E-3</v>
      </c>
      <c r="S321" s="19">
        <f t="shared" si="168"/>
        <v>6.1635060833349544E-4</v>
      </c>
      <c r="T321" s="19">
        <f t="shared" si="147"/>
        <v>2.4826409493390208E-2</v>
      </c>
      <c r="U321" s="21">
        <f t="shared" si="148"/>
        <v>3701275.9710737332</v>
      </c>
      <c r="W321" s="19">
        <f>Data!K318</f>
        <v>1.8735601531419434E-2</v>
      </c>
      <c r="X321" s="19">
        <f t="shared" si="169"/>
        <v>7.0520470516323213E-4</v>
      </c>
      <c r="Y321" s="19">
        <f t="shared" si="149"/>
        <v>2.6555690636156162E-2</v>
      </c>
      <c r="Z321" s="21">
        <f t="shared" si="150"/>
        <v>-1019483.3409744647</v>
      </c>
      <c r="AB321" s="19">
        <f>Data!M318</f>
        <v>6.6755540069547261E-3</v>
      </c>
      <c r="AC321" s="20">
        <f t="shared" si="170"/>
        <v>8.7845310873375145E-4</v>
      </c>
      <c r="AD321" s="20">
        <f t="shared" si="151"/>
        <v>2.963870963341271E-2</v>
      </c>
      <c r="AE321" s="21">
        <f t="shared" si="152"/>
        <v>2350386.6135322438</v>
      </c>
      <c r="AG321" s="19">
        <f>Data!O318</f>
        <v>2.3012316692061191E-2</v>
      </c>
      <c r="AH321" s="19">
        <f t="shared" si="171"/>
        <v>6.4276484752484055E-4</v>
      </c>
      <c r="AI321" s="19">
        <f t="shared" si="153"/>
        <v>2.5352807488024685E-2</v>
      </c>
      <c r="AJ321" s="21">
        <f t="shared" si="154"/>
        <v>257918.21752398464</v>
      </c>
      <c r="AL321" s="19">
        <f>Data!Q318</f>
        <v>2.8417960835088692E-2</v>
      </c>
      <c r="AM321" s="19">
        <f t="shared" si="172"/>
        <v>8.4026606397969599E-4</v>
      </c>
      <c r="AN321" s="19">
        <f t="shared" si="155"/>
        <v>2.8987343168695126E-2</v>
      </c>
      <c r="AO321" s="21">
        <f t="shared" si="156"/>
        <v>941683.56386367371</v>
      </c>
      <c r="AQ321" s="19">
        <f>Data!S318</f>
        <v>7.2017422890809455E-3</v>
      </c>
      <c r="AR321" s="20">
        <f t="shared" si="173"/>
        <v>7.0377382520958121E-4</v>
      </c>
      <c r="AS321" s="20">
        <f t="shared" si="157"/>
        <v>2.6528735838889518E-2</v>
      </c>
      <c r="AT321" s="21">
        <f t="shared" si="158"/>
        <v>1715178.1456176429</v>
      </c>
      <c r="AV321" s="19">
        <f>Data!U318</f>
        <v>1.4345938107652221E-2</v>
      </c>
      <c r="AW321" s="19">
        <f t="shared" si="174"/>
        <v>1.0300892438648728E-3</v>
      </c>
      <c r="AX321" s="19">
        <f t="shared" si="159"/>
        <v>3.2095003409641082E-2</v>
      </c>
      <c r="AY321" s="21">
        <f t="shared" si="160"/>
        <v>-4164409.3962684977</v>
      </c>
      <c r="BA321" s="19">
        <f>Data!W318</f>
        <v>1.2154818678348792E-2</v>
      </c>
      <c r="BB321" s="19">
        <f t="shared" si="175"/>
        <v>4.9355313662587531E-4</v>
      </c>
      <c r="BC321" s="19">
        <f t="shared" si="161"/>
        <v>2.2216055829644362E-2</v>
      </c>
      <c r="BD321" s="21">
        <f t="shared" si="162"/>
        <v>9034725.1746834777</v>
      </c>
      <c r="BF321" s="21">
        <f t="shared" si="163"/>
        <v>5037498.6748222113</v>
      </c>
      <c r="BH321" s="21">
        <f t="shared" si="164"/>
        <v>-37498.674822211266</v>
      </c>
    </row>
    <row r="322" spans="2:60" x14ac:dyDescent="0.2">
      <c r="B322" s="20">
        <v>318</v>
      </c>
      <c r="C322" s="24">
        <f>'Portfolio Selection'!B319</f>
        <v>6.9097689625485141E-3</v>
      </c>
      <c r="D322" s="25">
        <f t="shared" si="165"/>
        <v>4.5225834910160221E-4</v>
      </c>
      <c r="E322" s="26">
        <f t="shared" si="141"/>
        <v>2.1266366617304477E-2</v>
      </c>
      <c r="F322" s="19">
        <f t="shared" si="142"/>
        <v>-7507413.7965641664</v>
      </c>
      <c r="H322">
        <f>Data!E319</f>
        <v>2.0049874523339246E-2</v>
      </c>
      <c r="I322" s="19">
        <f t="shared" si="166"/>
        <v>7.6997215152990121E-4</v>
      </c>
      <c r="J322" s="19">
        <f t="shared" si="143"/>
        <v>2.7748372051886235E-2</v>
      </c>
      <c r="K322" s="19">
        <f t="shared" si="144"/>
        <v>388289.73908401001</v>
      </c>
      <c r="M322" s="19">
        <f>Data!G319</f>
        <v>2.9139885051458328E-2</v>
      </c>
      <c r="N322" s="19">
        <f t="shared" si="167"/>
        <v>4.2675920757011591E-4</v>
      </c>
      <c r="O322" s="19">
        <f t="shared" si="145"/>
        <v>2.0658151116934833E-2</v>
      </c>
      <c r="P322" s="21">
        <f t="shared" si="146"/>
        <v>-689114.56685594853</v>
      </c>
      <c r="R322" s="19">
        <f>Data!I319</f>
        <v>1.0468841569196126E-2</v>
      </c>
      <c r="S322" s="19">
        <f t="shared" si="168"/>
        <v>5.8393546891627706E-4</v>
      </c>
      <c r="T322" s="19">
        <f t="shared" si="147"/>
        <v>2.4164756752681725E-2</v>
      </c>
      <c r="U322" s="21">
        <f t="shared" si="148"/>
        <v>3711852.1174551588</v>
      </c>
      <c r="W322" s="19">
        <f>Data!K319</f>
        <v>3.2034116930140688E-2</v>
      </c>
      <c r="X322" s="19">
        <f t="shared" si="169"/>
        <v>6.8395378873808575E-4</v>
      </c>
      <c r="Y322" s="19">
        <f t="shared" si="149"/>
        <v>2.6152510180441298E-2</v>
      </c>
      <c r="Z322" s="21">
        <f t="shared" si="150"/>
        <v>-1045086.4010567192</v>
      </c>
      <c r="AB322" s="19">
        <f>Data!M319</f>
        <v>5.9701771840485222E-3</v>
      </c>
      <c r="AC322" s="20">
        <f t="shared" si="170"/>
        <v>8.2841970348771247E-4</v>
      </c>
      <c r="AD322" s="20">
        <f t="shared" si="151"/>
        <v>2.8782281068179993E-2</v>
      </c>
      <c r="AE322" s="21">
        <f t="shared" si="152"/>
        <v>2349029.0496852123</v>
      </c>
      <c r="AG322" s="19">
        <f>Data!O319</f>
        <v>1.1364413417973333E-2</v>
      </c>
      <c r="AH322" s="19">
        <f t="shared" si="171"/>
        <v>6.3597295984549318E-4</v>
      </c>
      <c r="AI322" s="19">
        <f t="shared" si="153"/>
        <v>2.5218504314203354E-2</v>
      </c>
      <c r="AJ322" s="21">
        <f t="shared" si="154"/>
        <v>255767.82893445605</v>
      </c>
      <c r="AL322" s="19">
        <f>Data!Q319</f>
        <v>3.9007815808218271E-2</v>
      </c>
      <c r="AM322" s="19">
        <f t="shared" si="172"/>
        <v>8.3830493002239233E-4</v>
      </c>
      <c r="AN322" s="19">
        <f t="shared" si="155"/>
        <v>2.8953495989645056E-2</v>
      </c>
      <c r="AO322" s="21">
        <f t="shared" si="156"/>
        <v>953117.20761231787</v>
      </c>
      <c r="AQ322" s="19">
        <f>Data!S319</f>
        <v>1.9440288627989574E-2</v>
      </c>
      <c r="AR322" s="20">
        <f t="shared" si="173"/>
        <v>6.6465930121690651E-4</v>
      </c>
      <c r="AS322" s="20">
        <f t="shared" si="157"/>
        <v>2.5780987204079415E-2</v>
      </c>
      <c r="AT322" s="21">
        <f t="shared" si="158"/>
        <v>1733651.9505074285</v>
      </c>
      <c r="AV322" s="19">
        <f>Data!U319</f>
        <v>2.9574470368228835E-2</v>
      </c>
      <c r="AW322" s="19">
        <f t="shared" si="174"/>
        <v>9.8063224564429565E-4</v>
      </c>
      <c r="AX322" s="19">
        <f t="shared" si="159"/>
        <v>3.1315048229953207E-2</v>
      </c>
      <c r="AY322" s="21">
        <f t="shared" si="160"/>
        <v>-4232957.8521363335</v>
      </c>
      <c r="BA322" s="19">
        <f>Data!W319</f>
        <v>2.6073077797285262E-2</v>
      </c>
      <c r="BB322" s="19">
        <f t="shared" si="175"/>
        <v>4.7280432545453497E-4</v>
      </c>
      <c r="BC322" s="19">
        <f t="shared" si="161"/>
        <v>2.1744064142991643E-2</v>
      </c>
      <c r="BD322" s="21">
        <f t="shared" si="162"/>
        <v>9166509.6562782153</v>
      </c>
      <c r="BF322" s="21">
        <f t="shared" si="163"/>
        <v>5083644.932943631</v>
      </c>
      <c r="BH322" s="21">
        <f t="shared" si="164"/>
        <v>-83644.932943630964</v>
      </c>
    </row>
    <row r="323" spans="2:60" x14ac:dyDescent="0.2">
      <c r="B323" s="20">
        <v>319</v>
      </c>
      <c r="C323" s="24">
        <f>'Portfolio Selection'!B320</f>
        <v>-2.0874579456566272E-2</v>
      </c>
      <c r="D323" s="25">
        <f t="shared" si="165"/>
        <v>4.2798754258245396E-4</v>
      </c>
      <c r="E323" s="26">
        <f t="shared" si="141"/>
        <v>2.0687859787383855E-2</v>
      </c>
      <c r="F323" s="19">
        <f t="shared" si="142"/>
        <v>-7089974.1800778927</v>
      </c>
      <c r="H323">
        <f>Data!E320</f>
        <v>-8.8404829051148218E-3</v>
      </c>
      <c r="I323" s="19">
        <f t="shared" si="166"/>
        <v>7.4789367054220609E-4</v>
      </c>
      <c r="J323" s="19">
        <f t="shared" si="143"/>
        <v>2.7347644698258861E-2</v>
      </c>
      <c r="K323" s="19">
        <f t="shared" si="144"/>
        <v>376817.63145048445</v>
      </c>
      <c r="M323" s="19">
        <f>Data!G320</f>
        <v>-7.2058031050984952E-3</v>
      </c>
      <c r="N323" s="19">
        <f t="shared" si="167"/>
        <v>4.5210162916464123E-4</v>
      </c>
      <c r="O323" s="19">
        <f t="shared" si="145"/>
        <v>2.1262681608034326E-2</v>
      </c>
      <c r="P323" s="21">
        <f t="shared" si="146"/>
        <v>-665282.99192333827</v>
      </c>
      <c r="R323" s="19">
        <f>Data!I320</f>
        <v>-1.7946078800646196E-2</v>
      </c>
      <c r="S323" s="19">
        <f t="shared" si="168"/>
        <v>5.5547513940935607E-4</v>
      </c>
      <c r="T323" s="19">
        <f t="shared" si="147"/>
        <v>2.3568520093746999E-2</v>
      </c>
      <c r="U323" s="21">
        <f t="shared" si="148"/>
        <v>3557485.2561468133</v>
      </c>
      <c r="W323" s="19">
        <f>Data!K320</f>
        <v>-2.0112560807923497E-2</v>
      </c>
      <c r="X323" s="19">
        <f t="shared" si="169"/>
        <v>7.0448764026343619E-4</v>
      </c>
      <c r="Y323" s="19">
        <f t="shared" si="149"/>
        <v>2.6542186049069813E-2</v>
      </c>
      <c r="Z323" s="21">
        <f t="shared" si="150"/>
        <v>-947349.70063239231</v>
      </c>
      <c r="AB323" s="19">
        <f>Data!M320</f>
        <v>-3.1578053758355734E-2</v>
      </c>
      <c r="AC323" s="20">
        <f t="shared" si="170"/>
        <v>7.8085310221498569E-4</v>
      </c>
      <c r="AD323" s="20">
        <f t="shared" si="151"/>
        <v>2.7943748893356914E-2</v>
      </c>
      <c r="AE323" s="21">
        <f t="shared" si="152"/>
        <v>2247053.8174607805</v>
      </c>
      <c r="AG323" s="19">
        <f>Data!O320</f>
        <v>-8.4298668211815857E-3</v>
      </c>
      <c r="AH323" s="19">
        <f t="shared" si="171"/>
        <v>6.0556357579484024E-4</v>
      </c>
      <c r="AI323" s="19">
        <f t="shared" si="153"/>
        <v>2.4608201392926712E-2</v>
      </c>
      <c r="AJ323" s="21">
        <f t="shared" si="154"/>
        <v>252035.83379979109</v>
      </c>
      <c r="AL323" s="19">
        <f>Data!Q320</f>
        <v>-8.3514767838452093E-3</v>
      </c>
      <c r="AM323" s="19">
        <f t="shared" si="172"/>
        <v>8.7930321586872189E-4</v>
      </c>
      <c r="AN323" s="19">
        <f t="shared" si="155"/>
        <v>2.9653047328541494E-2</v>
      </c>
      <c r="AO323" s="21">
        <f t="shared" si="156"/>
        <v>902356.15023375547</v>
      </c>
      <c r="AQ323" s="19">
        <f>Data!S320</f>
        <v>-8.1222545506245396E-3</v>
      </c>
      <c r="AR323" s="20">
        <f t="shared" si="173"/>
        <v>6.4745523246026459E-4</v>
      </c>
      <c r="AS323" s="20">
        <f t="shared" si="157"/>
        <v>2.5445141627828773E-2</v>
      </c>
      <c r="AT323" s="21">
        <f t="shared" si="158"/>
        <v>1692566.5523746298</v>
      </c>
      <c r="AV323" s="19">
        <f>Data!U320</f>
        <v>-2.5948863845690822E-2</v>
      </c>
      <c r="AW323" s="19">
        <f t="shared" si="174"/>
        <v>9.7427326875931266E-4</v>
      </c>
      <c r="AX323" s="19">
        <f t="shared" si="159"/>
        <v>3.121335080953842E-2</v>
      </c>
      <c r="AY323" s="21">
        <f t="shared" si="160"/>
        <v>-3988251.217275566</v>
      </c>
      <c r="BA323" s="19">
        <f>Data!W320</f>
        <v>-1.187664478796791E-2</v>
      </c>
      <c r="BB323" s="19">
        <f t="shared" si="175"/>
        <v>4.8522438907666024E-4</v>
      </c>
      <c r="BC323" s="19">
        <f t="shared" si="161"/>
        <v>2.2027809447983254E-2</v>
      </c>
      <c r="BD323" s="21">
        <f t="shared" si="162"/>
        <v>8815151.7564081512</v>
      </c>
      <c r="BF323" s="21">
        <f t="shared" si="163"/>
        <v>5152608.9079652168</v>
      </c>
      <c r="BH323" s="21">
        <f t="shared" si="164"/>
        <v>-152608.90796521679</v>
      </c>
    </row>
    <row r="324" spans="2:60" x14ac:dyDescent="0.2">
      <c r="B324" s="20">
        <v>320</v>
      </c>
      <c r="C324" s="24">
        <f>'Portfolio Selection'!B321</f>
        <v>5.1315831868682053E-3</v>
      </c>
      <c r="D324" s="25">
        <f t="shared" si="165"/>
        <v>4.2845317407681668E-4</v>
      </c>
      <c r="E324" s="26">
        <f t="shared" si="141"/>
        <v>2.0699110465834437E-2</v>
      </c>
      <c r="F324" s="19">
        <f t="shared" si="142"/>
        <v>-7483316.9732564837</v>
      </c>
      <c r="H324">
        <f>Data!E321</f>
        <v>9.4021000458286794E-3</v>
      </c>
      <c r="I324" s="19">
        <f t="shared" si="166"/>
        <v>7.0770929858941138E-4</v>
      </c>
      <c r="J324" s="19">
        <f t="shared" si="143"/>
        <v>2.6602806216439109E-2</v>
      </c>
      <c r="K324" s="19">
        <f t="shared" si="144"/>
        <v>384240.52831360721</v>
      </c>
      <c r="M324" s="19">
        <f>Data!G321</f>
        <v>5.1188571003939433E-3</v>
      </c>
      <c r="N324" s="19">
        <f t="shared" si="167"/>
        <v>4.280909473181296E-4</v>
      </c>
      <c r="O324" s="19">
        <f t="shared" si="145"/>
        <v>2.0690358801096941E-2</v>
      </c>
      <c r="P324" s="21">
        <f t="shared" si="146"/>
        <v>-673269.63348755008</v>
      </c>
      <c r="R324" s="19">
        <f>Data!I321</f>
        <v>2.0389896628647416E-2</v>
      </c>
      <c r="S324" s="19">
        <f t="shared" si="168"/>
        <v>5.4147033570393487E-4</v>
      </c>
      <c r="T324" s="19">
        <f t="shared" si="147"/>
        <v>2.3269515158333979E-2</v>
      </c>
      <c r="U324" s="21">
        <f t="shared" si="148"/>
        <v>3769096.237931727</v>
      </c>
      <c r="W324" s="19">
        <f>Data!K321</f>
        <v>5.8631092830465789E-2</v>
      </c>
      <c r="X324" s="19">
        <f t="shared" si="169"/>
        <v>6.864892879827753E-4</v>
      </c>
      <c r="Y324" s="19">
        <f t="shared" si="149"/>
        <v>2.6200940593474411E-2</v>
      </c>
      <c r="Z324" s="21">
        <f t="shared" si="150"/>
        <v>-1095015.787054695</v>
      </c>
      <c r="AB324" s="19">
        <f>Data!M321</f>
        <v>1.3559581512714899E-2</v>
      </c>
      <c r="AC324" s="20">
        <f t="shared" si="170"/>
        <v>7.9383232483202278E-4</v>
      </c>
      <c r="AD324" s="20">
        <f t="shared" si="151"/>
        <v>2.8175030165592065E-2</v>
      </c>
      <c r="AE324" s="21">
        <f t="shared" si="152"/>
        <v>2369907.5036918223</v>
      </c>
      <c r="AG324" s="19">
        <f>Data!O321</f>
        <v>1.4972950606454155E-2</v>
      </c>
      <c r="AH324" s="19">
        <f t="shared" si="171"/>
        <v>5.7349352052452128E-4</v>
      </c>
      <c r="AI324" s="19">
        <f t="shared" si="153"/>
        <v>2.3947724746299411E-2</v>
      </c>
      <c r="AJ324" s="21">
        <f t="shared" si="154"/>
        <v>256589.30374501241</v>
      </c>
      <c r="AL324" s="19">
        <f>Data!Q321</f>
        <v>9.349005938408126E-3</v>
      </c>
      <c r="AM324" s="19">
        <f t="shared" si="172"/>
        <v>8.3072985278486485E-4</v>
      </c>
      <c r="AN324" s="19">
        <f t="shared" si="155"/>
        <v>2.8822384578394356E-2</v>
      </c>
      <c r="AO324" s="21">
        <f t="shared" si="156"/>
        <v>921241.01204170822</v>
      </c>
      <c r="AQ324" s="19">
        <f>Data!S321</f>
        <v>1.9553525963485279E-3</v>
      </c>
      <c r="AR324" s="20">
        <f t="shared" si="173"/>
        <v>6.1256617965175716E-4</v>
      </c>
      <c r="AS324" s="20">
        <f t="shared" si="157"/>
        <v>2.4750074336287502E-2</v>
      </c>
      <c r="AT324" s="21">
        <f t="shared" si="158"/>
        <v>1707810.3949656074</v>
      </c>
      <c r="AV324" s="19">
        <f>Data!U321</f>
        <v>-9.6663057424270157E-3</v>
      </c>
      <c r="AW324" s="19">
        <f t="shared" si="174"/>
        <v>9.5621748472668586E-4</v>
      </c>
      <c r="AX324" s="19">
        <f t="shared" si="159"/>
        <v>3.0922766446854103E-2</v>
      </c>
      <c r="AY324" s="21">
        <f t="shared" si="160"/>
        <v>-4059736.2574586449</v>
      </c>
      <c r="BA324" s="19">
        <f>Data!W321</f>
        <v>1.3459163134394977E-2</v>
      </c>
      <c r="BB324" s="19">
        <f t="shared" si="175"/>
        <v>4.6457420721723452E-4</v>
      </c>
      <c r="BC324" s="19">
        <f t="shared" si="161"/>
        <v>2.1553983557969846E-2</v>
      </c>
      <c r="BD324" s="21">
        <f t="shared" si="162"/>
        <v>9050354.2705930267</v>
      </c>
      <c r="BF324" s="21">
        <f t="shared" si="163"/>
        <v>5147900.600025137</v>
      </c>
      <c r="BH324" s="21">
        <f t="shared" si="164"/>
        <v>-147900.60002513696</v>
      </c>
    </row>
    <row r="325" spans="2:60" x14ac:dyDescent="0.2">
      <c r="B325" s="20">
        <v>321</v>
      </c>
      <c r="C325" s="24">
        <f>'Portfolio Selection'!B322</f>
        <v>-3.2470755713059256E-3</v>
      </c>
      <c r="D325" s="25">
        <f t="shared" si="165"/>
        <v>4.0432597239243261E-4</v>
      </c>
      <c r="E325" s="26">
        <f t="shared" si="141"/>
        <v>2.0107858473552887E-2</v>
      </c>
      <c r="F325" s="19">
        <f t="shared" si="142"/>
        <v>-7355201.7292287722</v>
      </c>
      <c r="H325">
        <f>Data!E322</f>
        <v>6.9229878675517609E-2</v>
      </c>
      <c r="I325" s="19">
        <f t="shared" si="166"/>
        <v>6.7055070979035302E-4</v>
      </c>
      <c r="J325" s="19">
        <f t="shared" si="143"/>
        <v>2.5894993913696002E-2</v>
      </c>
      <c r="K325" s="19">
        <f t="shared" si="144"/>
        <v>409690.30896327225</v>
      </c>
      <c r="M325" s="19">
        <f>Data!G322</f>
        <v>9.0109210752092276E-3</v>
      </c>
      <c r="N325" s="19">
        <f t="shared" si="167"/>
        <v>4.0397765235989703E-4</v>
      </c>
      <c r="O325" s="19">
        <f t="shared" si="145"/>
        <v>2.0099195316228384E-2</v>
      </c>
      <c r="P325" s="21">
        <f t="shared" si="146"/>
        <v>-676006.59225326055</v>
      </c>
      <c r="R325" s="19">
        <f>Data!I322</f>
        <v>6.0212992472541207E-3</v>
      </c>
      <c r="S325" s="19">
        <f t="shared" si="168"/>
        <v>5.3392698863331443E-4</v>
      </c>
      <c r="T325" s="19">
        <f t="shared" si="147"/>
        <v>2.3106860207161736E-2</v>
      </c>
      <c r="U325" s="21">
        <f t="shared" si="148"/>
        <v>3689544.4407117642</v>
      </c>
      <c r="W325" s="19">
        <f>Data!K322</f>
        <v>1.4266780286032121E-2</v>
      </c>
      <c r="X325" s="19">
        <f t="shared" si="169"/>
        <v>8.5155623349349066E-4</v>
      </c>
      <c r="Y325" s="19">
        <f t="shared" si="149"/>
        <v>2.9181436453565659E-2</v>
      </c>
      <c r="Z325" s="21">
        <f t="shared" si="150"/>
        <v>-1008804.7709015434</v>
      </c>
      <c r="AB325" s="19">
        <f>Data!M322</f>
        <v>6.0422606809735803E-3</v>
      </c>
      <c r="AC325" s="20">
        <f t="shared" si="170"/>
        <v>7.5723412039009901E-4</v>
      </c>
      <c r="AD325" s="20">
        <f t="shared" si="151"/>
        <v>2.751788728064164E-2</v>
      </c>
      <c r="AE325" s="21">
        <f t="shared" si="152"/>
        <v>2349955.4395077876</v>
      </c>
      <c r="AG325" s="19">
        <f>Data!O322</f>
        <v>-2.997988049985537E-3</v>
      </c>
      <c r="AH325" s="19">
        <f t="shared" si="171"/>
        <v>5.5253526428484894E-4</v>
      </c>
      <c r="AI325" s="19">
        <f t="shared" si="153"/>
        <v>2.3506068669278769E-2</v>
      </c>
      <c r="AJ325" s="21">
        <f t="shared" si="154"/>
        <v>253047.50917691836</v>
      </c>
      <c r="AL325" s="19">
        <f>Data!Q322</f>
        <v>1.7133877183931372E-2</v>
      </c>
      <c r="AM325" s="19">
        <f t="shared" si="172"/>
        <v>7.8613029633995638E-4</v>
      </c>
      <c r="AN325" s="19">
        <f t="shared" si="155"/>
        <v>2.8038015199724042E-2</v>
      </c>
      <c r="AO325" s="21">
        <f t="shared" si="156"/>
        <v>930176.28060728649</v>
      </c>
      <c r="AQ325" s="19">
        <f>Data!S322</f>
        <v>1.0766980843031407E-2</v>
      </c>
      <c r="AR325" s="20">
        <f t="shared" si="173"/>
        <v>5.7604161309921453E-4</v>
      </c>
      <c r="AS325" s="20">
        <f t="shared" si="157"/>
        <v>2.4000866923909531E-2</v>
      </c>
      <c r="AT325" s="21">
        <f t="shared" si="158"/>
        <v>1721959.1627320447</v>
      </c>
      <c r="AV325" s="19">
        <f>Data!U322</f>
        <v>3.3757188656515849E-2</v>
      </c>
      <c r="AW325" s="19">
        <f t="shared" si="174"/>
        <v>9.0445068364544928E-4</v>
      </c>
      <c r="AX325" s="19">
        <f t="shared" si="159"/>
        <v>3.0074086580400897E-2</v>
      </c>
      <c r="AY325" s="21">
        <f t="shared" si="160"/>
        <v>-4257493.9506215081</v>
      </c>
      <c r="BA325" s="19">
        <f>Data!W322</f>
        <v>1.3173789399991908E-2</v>
      </c>
      <c r="BB325" s="19">
        <f t="shared" si="175"/>
        <v>4.4756869912089585E-4</v>
      </c>
      <c r="BC325" s="19">
        <f t="shared" si="161"/>
        <v>2.1155819509555661E-2</v>
      </c>
      <c r="BD325" s="21">
        <f t="shared" si="162"/>
        <v>9050003.1985999513</v>
      </c>
      <c r="BF325" s="21">
        <f t="shared" si="163"/>
        <v>5106869.2972939406</v>
      </c>
      <c r="BH325" s="21">
        <f t="shared" si="164"/>
        <v>-106869.29729394056</v>
      </c>
    </row>
    <row r="326" spans="2:60" x14ac:dyDescent="0.2">
      <c r="B326" s="20">
        <v>322</v>
      </c>
      <c r="C326" s="24">
        <f>'Portfolio Selection'!B323</f>
        <v>1.8822093675613306E-2</v>
      </c>
      <c r="D326" s="25">
        <f t="shared" si="165"/>
        <v>3.806990240348329E-4</v>
      </c>
      <c r="E326" s="26">
        <f t="shared" ref="E326:E389" si="176">D326^0.5</f>
        <v>1.9511510039841428E-2</v>
      </c>
      <c r="F326" s="19">
        <f t="shared" ref="F326:F389" si="177">$C$2*(1+C326*$E$1513/E326)</f>
        <v>-7707615.5697649289</v>
      </c>
      <c r="H326">
        <f>Data!E323</f>
        <v>-2.4395716853685363E-2</v>
      </c>
      <c r="I326" s="19">
        <f t="shared" si="166"/>
        <v>9.1788423328854538E-4</v>
      </c>
      <c r="J326" s="19">
        <f t="shared" ref="J326:J389" si="178">I326^0.5</f>
        <v>3.0296604319437277E-2</v>
      </c>
      <c r="K326" s="19">
        <f t="shared" ref="K326:K389" si="179">$H$2*(1+H326*$J$1513/J326)</f>
        <v>371530.7256115257</v>
      </c>
      <c r="M326" s="19">
        <f>Data!G323</f>
        <v>7.6666842259664222E-4</v>
      </c>
      <c r="N326" s="19">
        <f t="shared" si="167"/>
        <v>3.846107951357222E-4</v>
      </c>
      <c r="O326" s="19">
        <f t="shared" ref="O326:O389" si="180">N326^0.5</f>
        <v>1.9611496504237564E-2</v>
      </c>
      <c r="P326" s="21">
        <f t="shared" ref="P326:P389" si="181">$M$2*(1+M326*$O$1513/O326)</f>
        <v>-670431.99681378307</v>
      </c>
      <c r="R326" s="19">
        <f>Data!I323</f>
        <v>-6.428053412735368E-3</v>
      </c>
      <c r="S326" s="19">
        <f t="shared" si="168"/>
        <v>5.0406673199281452E-4</v>
      </c>
      <c r="T326" s="19">
        <f t="shared" ref="T326:T389" si="182">S326^0.5</f>
        <v>2.2451430511056851E-2</v>
      </c>
      <c r="U326" s="21">
        <f t="shared" ref="U326:U389" si="183">$R$2*(1+R326*$T$1513/T326)</f>
        <v>3618878.6389201181</v>
      </c>
      <c r="W326" s="19">
        <f>Data!K323</f>
        <v>6.5473327358915234E-3</v>
      </c>
      <c r="X326" s="19">
        <f t="shared" si="169"/>
        <v>8.1267532066767601E-4</v>
      </c>
      <c r="Y326" s="19">
        <f t="shared" ref="Y326:Y389" si="184">X326^0.5</f>
        <v>2.8507460789549039E-2</v>
      </c>
      <c r="Z326" s="21">
        <f t="shared" ref="Z326:Z389" si="185">$W$2*(1+W326*$Y$1513/Y326)</f>
        <v>-996025.88345337787</v>
      </c>
      <c r="AB326" s="19">
        <f>Data!M323</f>
        <v>-7.3900006126013922E-3</v>
      </c>
      <c r="AC326" s="20">
        <f t="shared" si="170"/>
        <v>7.1399060801490336E-4</v>
      </c>
      <c r="AD326" s="20">
        <f t="shared" ref="AD326:AD389" si="186">AC326^0.5</f>
        <v>2.6720602688092635E-2</v>
      </c>
      <c r="AE326" s="21">
        <f t="shared" ref="AE326:AE389" si="187">$AB$2*(1+AB326*$AD$1513/AD326)</f>
        <v>2312127.5783248283</v>
      </c>
      <c r="AG326" s="19">
        <f>Data!O323</f>
        <v>-7.9673539314845439E-3</v>
      </c>
      <c r="AH326" s="19">
        <f t="shared" si="171"/>
        <v>5.1992242436862935E-4</v>
      </c>
      <c r="AI326" s="19">
        <f t="shared" ref="AI326:AI389" si="188">AH326^0.5</f>
        <v>2.2801807480299217E-2</v>
      </c>
      <c r="AJ326" s="21">
        <f t="shared" ref="AJ326:AJ389" si="189">$AG$2*(1+AG326*$AI$1513/AI326)</f>
        <v>252003.58426416898</v>
      </c>
      <c r="AL326" s="19">
        <f>Data!Q323</f>
        <v>-2.0129391234780174E-2</v>
      </c>
      <c r="AM326" s="19">
        <f t="shared" si="172"/>
        <v>7.5657666340080165E-4</v>
      </c>
      <c r="AN326" s="19">
        <f t="shared" ref="AN326:AN389" si="190">AM326^0.5</f>
        <v>2.7505938693322241E-2</v>
      </c>
      <c r="AO326" s="21">
        <f t="shared" ref="AO326:AO389" si="191">$AL$2*(1+AL326*$AN$1513/AN326)</f>
        <v>888327.26280894165</v>
      </c>
      <c r="AQ326" s="19">
        <f>Data!S323</f>
        <v>2.4931783174749161E-3</v>
      </c>
      <c r="AR326" s="20">
        <f t="shared" si="173"/>
        <v>5.4843478890171391E-4</v>
      </c>
      <c r="AS326" s="20">
        <f t="shared" ref="AS326:AS389" si="192">AR326^0.5</f>
        <v>2.3418684610834014E-2</v>
      </c>
      <c r="AT326" s="21">
        <f t="shared" ref="AT326:AT389" si="193">$AQ$2*(1+AQ326*$AS$1513/AS326)</f>
        <v>1708861.4792949969</v>
      </c>
      <c r="AV326" s="19">
        <f>Data!U323</f>
        <v>-8.7784833379770041E-3</v>
      </c>
      <c r="AW326" s="19">
        <f t="shared" si="174"/>
        <v>9.1855650978621851E-4</v>
      </c>
      <c r="AX326" s="19">
        <f t="shared" ref="AX326:AX389" si="194">AW326^0.5</f>
        <v>3.0307697203618398E-2</v>
      </c>
      <c r="AY326" s="21">
        <f t="shared" ref="AY326:AY389" si="195">$AV$2*(1+AV326*$AX$1513/AX326)</f>
        <v>-4062898.8328486397</v>
      </c>
      <c r="BA326" s="19">
        <f>Data!W323</f>
        <v>-3.3753071458744038E-3</v>
      </c>
      <c r="BB326" s="19">
        <f t="shared" si="175"/>
        <v>4.3112750080296242E-4</v>
      </c>
      <c r="BC326" s="19">
        <f t="shared" ref="BC326:BC389" si="196">BB326^0.5</f>
        <v>2.0763610013746703E-2</v>
      </c>
      <c r="BD326" s="21">
        <f t="shared" ref="BD326:BD389" si="197">$BA$2*(1+BA326*$BC$1513/BC326)</f>
        <v>8891276.3028488755</v>
      </c>
      <c r="BF326" s="21">
        <f t="shared" ref="BF326:BF389" si="198">SUM(F326,K326,P326,U326,Z326,AE326,AJ326,AO326,AT326,AY326,BD326)</f>
        <v>4606033.2891927259</v>
      </c>
      <c r="BH326" s="21">
        <f t="shared" ref="BH326:BH389" si="199">5000000-BF326</f>
        <v>393966.7108072741</v>
      </c>
    </row>
    <row r="327" spans="2:60" x14ac:dyDescent="0.2">
      <c r="B327" s="20">
        <v>323</v>
      </c>
      <c r="C327" s="24">
        <f>'Portfolio Selection'!B324</f>
        <v>-1.6086890782537586E-2</v>
      </c>
      <c r="D327" s="25">
        <f t="shared" ref="D327:D390" si="200">$A$5*D326+(1-$A$5)*C326^2</f>
        <v>3.7911335521275671E-4</v>
      </c>
      <c r="E327" s="26">
        <f t="shared" si="176"/>
        <v>1.9470833449361038E-2</v>
      </c>
      <c r="F327" s="19">
        <f t="shared" si="177"/>
        <v>-7147185.6674825698</v>
      </c>
      <c r="H327">
        <f>Data!E324</f>
        <v>-4.1844067149126883E-2</v>
      </c>
      <c r="I327" s="19">
        <f t="shared" ref="I327:I390" si="201">$A$5*I326+(1-$A$5)*H326^2</f>
        <v>8.9852023933954393E-4</v>
      </c>
      <c r="J327" s="19">
        <f t="shared" si="178"/>
        <v>2.9975327176522092E-2</v>
      </c>
      <c r="K327" s="19">
        <f t="shared" si="179"/>
        <v>365050.84242726443</v>
      </c>
      <c r="M327" s="19">
        <f>Data!G324</f>
        <v>-1.3187202800468562E-2</v>
      </c>
      <c r="N327" s="19">
        <f t="shared" ref="N327:N390" si="202">$A$5*N326+(1-$A$5)*M326^2</f>
        <v>3.615694142557913E-4</v>
      </c>
      <c r="O327" s="19">
        <f t="shared" si="180"/>
        <v>1.9014978681444566E-2</v>
      </c>
      <c r="P327" s="21">
        <f t="shared" si="181"/>
        <v>-660452.26867874875</v>
      </c>
      <c r="R327" s="19">
        <f>Data!I324</f>
        <v>-2.5780315904256921E-2</v>
      </c>
      <c r="S327" s="19">
        <f t="shared" ref="S327:S390" si="203">$A$5*S326+(1-$A$5)*R326^2</f>
        <v>4.7630192031386433E-4</v>
      </c>
      <c r="T327" s="19">
        <f t="shared" si="182"/>
        <v>2.1824342379871711E-2</v>
      </c>
      <c r="U327" s="21">
        <f t="shared" si="183"/>
        <v>3503238.8896082817</v>
      </c>
      <c r="W327" s="19">
        <f>Data!K324</f>
        <v>-4.3752131729869241E-2</v>
      </c>
      <c r="X327" s="19">
        <f t="shared" ref="X327:X390" si="204">$A$5*X326+(1-$A$5)*W326^2</f>
        <v>7.6648685538488405E-4</v>
      </c>
      <c r="Y327" s="19">
        <f t="shared" si="184"/>
        <v>2.7685499009136246E-2</v>
      </c>
      <c r="Z327" s="21">
        <f t="shared" si="185"/>
        <v>-906800.47199288907</v>
      </c>
      <c r="AB327" s="19">
        <f>Data!M324</f>
        <v>-2.1125110082200544E-2</v>
      </c>
      <c r="AC327" s="20">
        <f t="shared" ref="AC327:AC390" si="205">$A$5*AC326+(1-$A$5)*AB326^2</f>
        <v>6.7442789807726404E-4</v>
      </c>
      <c r="AD327" s="20">
        <f t="shared" si="186"/>
        <v>2.596974967298037E-2</v>
      </c>
      <c r="AE327" s="21">
        <f t="shared" si="187"/>
        <v>2271193.2549251737</v>
      </c>
      <c r="AG327" s="19">
        <f>Data!O324</f>
        <v>-1.2837394904689001E-2</v>
      </c>
      <c r="AH327" s="19">
        <f t="shared" ref="AH327:AH390" si="206">$A$5*AH326+(1-$A$5)*AG326^2</f>
        <v>4.9253580262668408E-4</v>
      </c>
      <c r="AI327" s="19">
        <f t="shared" si="188"/>
        <v>2.2193147650269984E-2</v>
      </c>
      <c r="AJ327" s="21">
        <f t="shared" si="189"/>
        <v>250926.04084718207</v>
      </c>
      <c r="AL327" s="19">
        <f>Data!Q324</f>
        <v>-1.6680316269243756E-3</v>
      </c>
      <c r="AM327" s="19">
        <f t="shared" ref="AM327:AM390" si="207">$A$5*AM326+(1-$A$5)*AL326^2</f>
        <v>7.3549360708572418E-4</v>
      </c>
      <c r="AN327" s="19">
        <f t="shared" si="190"/>
        <v>2.7119985381370032E-2</v>
      </c>
      <c r="AO327" s="21">
        <f t="shared" si="191"/>
        <v>909216.15361116012</v>
      </c>
      <c r="AQ327" s="19">
        <f>Data!S324</f>
        <v>-5.9997201330807839E-2</v>
      </c>
      <c r="AR327" s="20">
        <f t="shared" ref="AR327:AR390" si="208">$A$5*AR326+(1-$A$5)*AQ326^2</f>
        <v>5.1590165785497474E-4</v>
      </c>
      <c r="AS327" s="20">
        <f t="shared" si="192"/>
        <v>2.2713468644286253E-2</v>
      </c>
      <c r="AT327" s="21">
        <f t="shared" si="193"/>
        <v>1603667.8443281627</v>
      </c>
      <c r="AV327" s="19">
        <f>Data!U324</f>
        <v>-1.9320648414186129E-2</v>
      </c>
      <c r="AW327" s="19">
        <f t="shared" ref="AW327:AW390" si="209">$A$5*AW326+(1-$A$5)*AV326^2</f>
        <v>8.6806682538195378E-4</v>
      </c>
      <c r="AX327" s="19">
        <f t="shared" si="194"/>
        <v>2.9462973804114782E-2</v>
      </c>
      <c r="AY327" s="21">
        <f t="shared" si="195"/>
        <v>-4012446.649581451</v>
      </c>
      <c r="BA327" s="19">
        <f>Data!W324</f>
        <v>-1.6577550891953959E-2</v>
      </c>
      <c r="BB327" s="19">
        <f t="shared" ref="BB327:BB390" si="210">$A$5*BB326+(1-$A$5)*BA326^2</f>
        <v>4.0594341265452408E-4</v>
      </c>
      <c r="BC327" s="19">
        <f t="shared" si="196"/>
        <v>2.0148037439277407E-2</v>
      </c>
      <c r="BD327" s="21">
        <f t="shared" si="197"/>
        <v>8757822.6493679751</v>
      </c>
      <c r="BF327" s="21">
        <f t="shared" si="198"/>
        <v>4934230.6173795415</v>
      </c>
      <c r="BH327" s="21">
        <f t="shared" si="199"/>
        <v>65769.382620458491</v>
      </c>
    </row>
    <row r="328" spans="2:60" x14ac:dyDescent="0.2">
      <c r="B328" s="20">
        <v>324</v>
      </c>
      <c r="C328" s="24">
        <f>'Portfolio Selection'!B325</f>
        <v>6.8049464806986936E-3</v>
      </c>
      <c r="D328" s="25">
        <f t="shared" si="200"/>
        <v>3.7189383720294888E-4</v>
      </c>
      <c r="E328" s="26">
        <f t="shared" si="176"/>
        <v>1.9284549183295648E-2</v>
      </c>
      <c r="F328" s="19">
        <f t="shared" si="177"/>
        <v>-7516161.9673142601</v>
      </c>
      <c r="H328">
        <f>Data!E325</f>
        <v>2.0866809268386088E-2</v>
      </c>
      <c r="I328" s="19">
        <f t="shared" si="201"/>
        <v>9.4966458231400975E-4</v>
      </c>
      <c r="J328" s="19">
        <f t="shared" si="178"/>
        <v>3.081662834110847E-2</v>
      </c>
      <c r="K328" s="19">
        <f t="shared" si="179"/>
        <v>387791.37338482961</v>
      </c>
      <c r="M328" s="19">
        <f>Data!G325</f>
        <v>2.3552089420606683E-2</v>
      </c>
      <c r="N328" s="19">
        <f t="shared" si="202"/>
        <v>3.5030938846248498E-4</v>
      </c>
      <c r="O328" s="19">
        <f t="shared" si="180"/>
        <v>1.8716553861822027E-2</v>
      </c>
      <c r="P328" s="21">
        <f t="shared" si="181"/>
        <v>-687041.0062508597</v>
      </c>
      <c r="R328" s="19">
        <f>Data!I325</f>
        <v>1.2037163543658086E-2</v>
      </c>
      <c r="S328" s="19">
        <f t="shared" si="203"/>
        <v>4.8760128638242943E-4</v>
      </c>
      <c r="T328" s="19">
        <f t="shared" si="182"/>
        <v>2.2081695731587948E-2</v>
      </c>
      <c r="U328" s="21">
        <f t="shared" si="183"/>
        <v>3726309.9900189736</v>
      </c>
      <c r="W328" s="19">
        <f>Data!K325</f>
        <v>1.5156164146846555E-2</v>
      </c>
      <c r="X328" s="19">
        <f t="shared" si="204"/>
        <v>8.3535258591626086E-4</v>
      </c>
      <c r="Y328" s="19">
        <f t="shared" si="184"/>
        <v>2.8902466779087574E-2</v>
      </c>
      <c r="Z328" s="21">
        <f t="shared" si="185"/>
        <v>-1010554.3213719119</v>
      </c>
      <c r="AB328" s="19">
        <f>Data!M325</f>
        <v>8.9132685011133472E-3</v>
      </c>
      <c r="AC328" s="20">
        <f t="shared" si="205"/>
        <v>6.6073844075173363E-4</v>
      </c>
      <c r="AD328" s="20">
        <f t="shared" si="186"/>
        <v>2.5704833023222181E-2</v>
      </c>
      <c r="AE328" s="21">
        <f t="shared" si="187"/>
        <v>2359652.0767913652</v>
      </c>
      <c r="AG328" s="19">
        <f>Data!O325</f>
        <v>1.1431041974241172E-2</v>
      </c>
      <c r="AH328" s="19">
        <f t="shared" si="206"/>
        <v>4.7287157694541915E-4</v>
      </c>
      <c r="AI328" s="19">
        <f t="shared" si="188"/>
        <v>2.1745610521330946E-2</v>
      </c>
      <c r="AJ328" s="21">
        <f t="shared" si="189"/>
        <v>256120.85930200812</v>
      </c>
      <c r="AL328" s="19">
        <f>Data!Q325</f>
        <v>1.0297365888818896E-2</v>
      </c>
      <c r="AM328" s="19">
        <f t="shared" si="207"/>
        <v>6.915309304310859E-4</v>
      </c>
      <c r="AN328" s="19">
        <f t="shared" si="190"/>
        <v>2.6296975689821936E-2</v>
      </c>
      <c r="AO328" s="21">
        <f t="shared" si="191"/>
        <v>923335.58157091576</v>
      </c>
      <c r="AQ328" s="19">
        <f>Data!S325</f>
        <v>6.4609446353425795E-3</v>
      </c>
      <c r="AR328" s="20">
        <f t="shared" si="208"/>
        <v>7.0092740843544579E-4</v>
      </c>
      <c r="AS328" s="20">
        <f t="shared" si="192"/>
        <v>2.6475033681478969E-2</v>
      </c>
      <c r="AT328" s="21">
        <f t="shared" si="193"/>
        <v>1714128.0882408239</v>
      </c>
      <c r="AV328" s="19">
        <f>Data!U325</f>
        <v>2.8285170066799772E-2</v>
      </c>
      <c r="AW328" s="19">
        <f t="shared" si="209"/>
        <v>8.3838006316771206E-4</v>
      </c>
      <c r="AX328" s="19">
        <f t="shared" si="194"/>
        <v>2.8954793440252896E-2</v>
      </c>
      <c r="AY328" s="21">
        <f t="shared" si="195"/>
        <v>-4237430.4645224642</v>
      </c>
      <c r="BA328" s="19">
        <f>Data!W325</f>
        <v>1.639997606176459E-2</v>
      </c>
      <c r="BB328" s="19">
        <f t="shared" si="210"/>
        <v>3.9807571950977203E-4</v>
      </c>
      <c r="BC328" s="19">
        <f t="shared" si="196"/>
        <v>1.9951834991042104E-2</v>
      </c>
      <c r="BD328" s="21">
        <f t="shared" si="197"/>
        <v>9090283.2463063896</v>
      </c>
      <c r="BF328" s="21">
        <f t="shared" si="198"/>
        <v>5006433.4561558096</v>
      </c>
      <c r="BH328" s="21">
        <f t="shared" si="199"/>
        <v>-6433.4561558095738</v>
      </c>
    </row>
    <row r="329" spans="2:60" x14ac:dyDescent="0.2">
      <c r="B329" s="20">
        <v>325</v>
      </c>
      <c r="C329" s="24">
        <f>'Portfolio Selection'!B326</f>
        <v>8.4736247560412948E-4</v>
      </c>
      <c r="D329" s="25">
        <f t="shared" si="200"/>
        <v>3.5235864476708238E-4</v>
      </c>
      <c r="E329" s="26">
        <f t="shared" si="176"/>
        <v>1.8771218521105186E-2</v>
      </c>
      <c r="F329" s="19">
        <f t="shared" si="177"/>
        <v>-7419862.2014320521</v>
      </c>
      <c r="H329">
        <f>Data!E326</f>
        <v>1.1266681493594832E-2</v>
      </c>
      <c r="I329" s="19">
        <f t="shared" si="201"/>
        <v>9.1881013111776134E-4</v>
      </c>
      <c r="J329" s="19">
        <f t="shared" si="178"/>
        <v>3.0311881022426854E-2</v>
      </c>
      <c r="K329" s="19">
        <f t="shared" si="179"/>
        <v>384440.90511716134</v>
      </c>
      <c r="M329" s="19">
        <f>Data!G326</f>
        <v>1.9694538114445543E-3</v>
      </c>
      <c r="N329" s="19">
        <f t="shared" si="202"/>
        <v>3.6257288011931111E-4</v>
      </c>
      <c r="O329" s="19">
        <f t="shared" si="180"/>
        <v>1.9041346594170044E-2</v>
      </c>
      <c r="P329" s="21">
        <f t="shared" si="181"/>
        <v>-671308.41414110642</v>
      </c>
      <c r="R329" s="19">
        <f>Data!I326</f>
        <v>-4.1342908138478135E-3</v>
      </c>
      <c r="S329" s="19">
        <f t="shared" si="203"/>
        <v>4.6703880757008987E-4</v>
      </c>
      <c r="T329" s="19">
        <f t="shared" si="182"/>
        <v>2.1611080666410227E-2</v>
      </c>
      <c r="U329" s="21">
        <f t="shared" si="183"/>
        <v>3631154.5242361072</v>
      </c>
      <c r="W329" s="19">
        <f>Data!K326</f>
        <v>-4.8466933158980577E-3</v>
      </c>
      <c r="X329" s="19">
        <f t="shared" si="204"/>
        <v>7.9901398946005469E-4</v>
      </c>
      <c r="Y329" s="19">
        <f t="shared" si="184"/>
        <v>2.8266835504881949E-2</v>
      </c>
      <c r="Z329" s="21">
        <f t="shared" si="185"/>
        <v>-976251.67935257161</v>
      </c>
      <c r="AB329" s="19">
        <f>Data!M326</f>
        <v>1.557772767167789E-2</v>
      </c>
      <c r="AC329" s="20">
        <f t="shared" si="205"/>
        <v>6.2586091562900599E-4</v>
      </c>
      <c r="AD329" s="20">
        <f t="shared" si="186"/>
        <v>2.5017212387254621E-2</v>
      </c>
      <c r="AE329" s="21">
        <f t="shared" si="187"/>
        <v>2380689.7965684016</v>
      </c>
      <c r="AG329" s="19">
        <f>Data!O326</f>
        <v>1.8385390594959469E-3</v>
      </c>
      <c r="AH329" s="19">
        <f t="shared" si="206"/>
        <v>4.5233940556570575E-4</v>
      </c>
      <c r="AI329" s="19">
        <f t="shared" si="188"/>
        <v>2.1268272275051063E-2</v>
      </c>
      <c r="AJ329" s="21">
        <f t="shared" si="189"/>
        <v>254054.30969662077</v>
      </c>
      <c r="AL329" s="19">
        <f>Data!Q326</f>
        <v>-1.9016409160587826E-2</v>
      </c>
      <c r="AM329" s="19">
        <f t="shared" si="207"/>
        <v>6.5640121926011335E-4</v>
      </c>
      <c r="AN329" s="19">
        <f t="shared" si="190"/>
        <v>2.5620328242630174E-2</v>
      </c>
      <c r="AO329" s="21">
        <f t="shared" si="191"/>
        <v>888002.5689173619</v>
      </c>
      <c r="AQ329" s="19">
        <f>Data!S326</f>
        <v>-9.3245595026042298E-4</v>
      </c>
      <c r="AR329" s="20">
        <f t="shared" si="208"/>
        <v>6.6137639226417674E-4</v>
      </c>
      <c r="AS329" s="20">
        <f t="shared" si="192"/>
        <v>2.5717239203774903E-2</v>
      </c>
      <c r="AT329" s="21">
        <f t="shared" si="193"/>
        <v>1703398.0678928897</v>
      </c>
      <c r="AV329" s="19">
        <f>Data!U326</f>
        <v>2.877524157187966E-3</v>
      </c>
      <c r="AW329" s="19">
        <f t="shared" si="209"/>
        <v>8.3608031012011655E-4</v>
      </c>
      <c r="AX329" s="19">
        <f t="shared" si="194"/>
        <v>2.8915053348042029E-2</v>
      </c>
      <c r="AY329" s="21">
        <f t="shared" si="195"/>
        <v>-4116526.9710128633</v>
      </c>
      <c r="BA329" s="19">
        <f>Data!W326</f>
        <v>-1.7458347483033803E-3</v>
      </c>
      <c r="BB329" s="19">
        <f t="shared" si="210"/>
        <v>3.9032872922877275E-4</v>
      </c>
      <c r="BC329" s="19">
        <f t="shared" si="196"/>
        <v>1.9756738830808408E-2</v>
      </c>
      <c r="BD329" s="21">
        <f t="shared" si="197"/>
        <v>8906272.964781478</v>
      </c>
      <c r="BF329" s="21">
        <f t="shared" si="198"/>
        <v>4964063.8712714277</v>
      </c>
      <c r="BH329" s="21">
        <f t="shared" si="199"/>
        <v>35936.128728572279</v>
      </c>
    </row>
    <row r="330" spans="2:60" x14ac:dyDescent="0.2">
      <c r="B330" s="20">
        <v>326</v>
      </c>
      <c r="C330" s="24">
        <f>'Portfolio Selection'!B327</f>
        <v>1.8617606825649408E-3</v>
      </c>
      <c r="D330" s="25">
        <f t="shared" si="200"/>
        <v>3.3126020747096114E-4</v>
      </c>
      <c r="E330" s="26">
        <f t="shared" si="176"/>
        <v>1.8200555141834579E-2</v>
      </c>
      <c r="F330" s="19">
        <f t="shared" si="177"/>
        <v>-7437746.5079149064</v>
      </c>
      <c r="H330">
        <f>Data!E327</f>
        <v>-7.618429556689307E-3</v>
      </c>
      <c r="I330" s="19">
        <f t="shared" si="201"/>
        <v>8.7129780996338243E-4</v>
      </c>
      <c r="J330" s="19">
        <f t="shared" si="178"/>
        <v>2.9517754148366073E-2</v>
      </c>
      <c r="K330" s="19">
        <f t="shared" si="179"/>
        <v>377532.47240043042</v>
      </c>
      <c r="M330" s="19">
        <f>Data!G327</f>
        <v>2.2688386955256707E-4</v>
      </c>
      <c r="N330" s="19">
        <f t="shared" si="202"/>
        <v>3.4105123221107723E-4</v>
      </c>
      <c r="O330" s="19">
        <f t="shared" si="180"/>
        <v>1.8467572450408237E-2</v>
      </c>
      <c r="P330" s="21">
        <f t="shared" si="181"/>
        <v>-670066.82356162136</v>
      </c>
      <c r="R330" s="19">
        <f>Data!I327</f>
        <v>-7.8064870713567998E-3</v>
      </c>
      <c r="S330" s="19">
        <f t="shared" si="203"/>
        <v>4.4004202074789247E-4</v>
      </c>
      <c r="T330" s="19">
        <f t="shared" si="182"/>
        <v>2.0977178569767014E-2</v>
      </c>
      <c r="U330" s="21">
        <f t="shared" si="183"/>
        <v>3607787.9580634544</v>
      </c>
      <c r="W330" s="19">
        <f>Data!K327</f>
        <v>-1.2493450692575505E-2</v>
      </c>
      <c r="X330" s="19">
        <f t="shared" si="204"/>
        <v>7.524825762583536E-4</v>
      </c>
      <c r="Y330" s="19">
        <f t="shared" si="184"/>
        <v>2.7431415863173259E-2</v>
      </c>
      <c r="Z330" s="21">
        <f t="shared" si="185"/>
        <v>-962252.58845210995</v>
      </c>
      <c r="AB330" s="19">
        <f>Data!M327</f>
        <v>-1.4895351045812601E-2</v>
      </c>
      <c r="AC330" s="20">
        <f t="shared" si="205"/>
        <v>6.0286919665604314E-4</v>
      </c>
      <c r="AD330" s="20">
        <f t="shared" si="186"/>
        <v>2.4553394809191723E-2</v>
      </c>
      <c r="AE330" s="21">
        <f t="shared" si="187"/>
        <v>2286960.482620623</v>
      </c>
      <c r="AG330" s="19">
        <f>Data!O327</f>
        <v>-1.4694024692208103E-2</v>
      </c>
      <c r="AH330" s="19">
        <f t="shared" si="206"/>
        <v>4.2540185478416094E-4</v>
      </c>
      <c r="AI330" s="19">
        <f t="shared" si="188"/>
        <v>2.0625272235395124E-2</v>
      </c>
      <c r="AJ330" s="21">
        <f t="shared" si="189"/>
        <v>250295.62735059249</v>
      </c>
      <c r="AL330" s="19">
        <f>Data!Q327</f>
        <v>-1.5272679709579405E-2</v>
      </c>
      <c r="AM330" s="19">
        <f t="shared" si="207"/>
        <v>6.3871457514627986E-4</v>
      </c>
      <c r="AN330" s="19">
        <f t="shared" si="190"/>
        <v>2.5272803072597227E-2</v>
      </c>
      <c r="AO330" s="21">
        <f t="shared" si="191"/>
        <v>892300.74154862214</v>
      </c>
      <c r="AQ330" s="19">
        <f>Data!S327</f>
        <v>-1.6419179277688982E-2</v>
      </c>
      <c r="AR330" s="20">
        <f t="shared" si="208"/>
        <v>6.2174597717427665E-4</v>
      </c>
      <c r="AS330" s="20">
        <f t="shared" si="192"/>
        <v>2.49348346129321E-2</v>
      </c>
      <c r="AT330" s="21">
        <f t="shared" si="193"/>
        <v>1679578.7287910557</v>
      </c>
      <c r="AV330" s="19">
        <f>Data!U327</f>
        <v>-2.0982323640211405E-2</v>
      </c>
      <c r="AW330" s="19">
        <f t="shared" si="209"/>
        <v>7.8641230022942152E-4</v>
      </c>
      <c r="AX330" s="19">
        <f t="shared" si="194"/>
        <v>2.8043043704801759E-2</v>
      </c>
      <c r="AY330" s="21">
        <f t="shared" si="195"/>
        <v>-3999705.5216742186</v>
      </c>
      <c r="BA330" s="19">
        <f>Data!W327</f>
        <v>-3.7508572127925612E-3</v>
      </c>
      <c r="BB330" s="19">
        <f t="shared" si="210"/>
        <v>3.6709188181314936E-4</v>
      </c>
      <c r="BC330" s="19">
        <f t="shared" si="196"/>
        <v>1.9159642006393265E-2</v>
      </c>
      <c r="BD330" s="21">
        <f t="shared" si="197"/>
        <v>8884563.5096844733</v>
      </c>
      <c r="BF330" s="21">
        <f t="shared" si="198"/>
        <v>4909248.0788563946</v>
      </c>
      <c r="BH330" s="21">
        <f t="shared" si="199"/>
        <v>90751.921143605374</v>
      </c>
    </row>
    <row r="331" spans="2:60" x14ac:dyDescent="0.2">
      <c r="B331" s="20">
        <v>327</v>
      </c>
      <c r="C331" s="24">
        <f>'Portfolio Selection'!B328</f>
        <v>1.4436951368984915E-2</v>
      </c>
      <c r="D331" s="25">
        <f t="shared" si="200"/>
        <v>3.1159256419305216E-4</v>
      </c>
      <c r="E331" s="26">
        <f t="shared" si="176"/>
        <v>1.765198470974446E-2</v>
      </c>
      <c r="F331" s="19">
        <f t="shared" si="177"/>
        <v>-7661676.2286961507</v>
      </c>
      <c r="H331">
        <f>Data!E328</f>
        <v>2.1826626995706706E-3</v>
      </c>
      <c r="I331" s="19">
        <f t="shared" si="201"/>
        <v>8.2250236950019359E-4</v>
      </c>
      <c r="J331" s="19">
        <f t="shared" si="178"/>
        <v>2.867930210971309E-2</v>
      </c>
      <c r="K331" s="19">
        <f t="shared" si="179"/>
        <v>381198.4884982463</v>
      </c>
      <c r="M331" s="19">
        <f>Data!G328</f>
        <v>1.2854067368019872E-2</v>
      </c>
      <c r="N331" s="19">
        <f t="shared" si="202"/>
        <v>3.2059124685582838E-4</v>
      </c>
      <c r="O331" s="19">
        <f t="shared" si="180"/>
        <v>1.7905062045573267E-2</v>
      </c>
      <c r="P331" s="21">
        <f t="shared" si="181"/>
        <v>-679678.84032591083</v>
      </c>
      <c r="R331" s="19">
        <f>Data!I328</f>
        <v>4.3905986035029602E-3</v>
      </c>
      <c r="S331" s="19">
        <f t="shared" si="203"/>
        <v>4.1729597392673454E-4</v>
      </c>
      <c r="T331" s="19">
        <f t="shared" si="182"/>
        <v>2.0427823523976669E-2</v>
      </c>
      <c r="U331" s="21">
        <f t="shared" si="183"/>
        <v>3683645.5294421511</v>
      </c>
      <c r="W331" s="19">
        <f>Data!K328</f>
        <v>-1.9149029293234704E-3</v>
      </c>
      <c r="X331" s="19">
        <f t="shared" si="204"/>
        <v>7.1669880029532121E-4</v>
      </c>
      <c r="Y331" s="19">
        <f t="shared" si="184"/>
        <v>2.6771230832655438E-2</v>
      </c>
      <c r="Z331" s="21">
        <f t="shared" si="185"/>
        <v>-981178.00338390935</v>
      </c>
      <c r="AB331" s="19">
        <f>Data!M328</f>
        <v>-4.1011312077018332E-3</v>
      </c>
      <c r="AC331" s="20">
        <f t="shared" si="205"/>
        <v>5.8000933382336005E-4</v>
      </c>
      <c r="AD331" s="20">
        <f t="shared" si="186"/>
        <v>2.4083382939764923E-2</v>
      </c>
      <c r="AE331" s="21">
        <f t="shared" si="187"/>
        <v>2320230.5594138373</v>
      </c>
      <c r="AG331" s="19">
        <f>Data!O328</f>
        <v>1.1230654029596845E-2</v>
      </c>
      <c r="AH331" s="19">
        <f t="shared" si="206"/>
        <v>4.1283260519642452E-4</v>
      </c>
      <c r="AI331" s="19">
        <f t="shared" si="188"/>
        <v>2.031828253559893E-2</v>
      </c>
      <c r="AJ331" s="21">
        <f t="shared" si="189"/>
        <v>256248.20026132153</v>
      </c>
      <c r="AL331" s="19">
        <f>Data!Q328</f>
        <v>3.5610060281918911E-2</v>
      </c>
      <c r="AM331" s="19">
        <f t="shared" si="207"/>
        <v>6.1438698536818697E-4</v>
      </c>
      <c r="AN331" s="19">
        <f t="shared" si="190"/>
        <v>2.4786830885939956E-2</v>
      </c>
      <c r="AO331" s="21">
        <f t="shared" si="191"/>
        <v>955903.00510436133</v>
      </c>
      <c r="AQ331" s="19">
        <f>Data!S328</f>
        <v>6.6172588405419607E-3</v>
      </c>
      <c r="AR331" s="20">
        <f t="shared" si="208"/>
        <v>6.0061658543299342E-4</v>
      </c>
      <c r="AS331" s="20">
        <f t="shared" si="192"/>
        <v>2.4507480193463247E-2</v>
      </c>
      <c r="AT331" s="21">
        <f t="shared" si="193"/>
        <v>1715122.2660128227</v>
      </c>
      <c r="AV331" s="19">
        <f>Data!U328</f>
        <v>2.8412821531786242E-4</v>
      </c>
      <c r="AW331" s="19">
        <f t="shared" si="209"/>
        <v>7.6564303653621068E-4</v>
      </c>
      <c r="AX331" s="19">
        <f t="shared" si="194"/>
        <v>2.7670255447613971E-2</v>
      </c>
      <c r="AY331" s="21">
        <f t="shared" si="195"/>
        <v>-4104228.2051759241</v>
      </c>
      <c r="BA331" s="19">
        <f>Data!W328</f>
        <v>5.0338811143631488E-3</v>
      </c>
      <c r="BB331" s="19">
        <f t="shared" si="210"/>
        <v>3.4591050469420586E-4</v>
      </c>
      <c r="BC331" s="19">
        <f t="shared" si="196"/>
        <v>1.8598669433435442E-2</v>
      </c>
      <c r="BD331" s="21">
        <f t="shared" si="197"/>
        <v>8978843.5183887687</v>
      </c>
      <c r="BF331" s="21">
        <f t="shared" si="198"/>
        <v>4864430.2895396138</v>
      </c>
      <c r="BH331" s="21">
        <f t="shared" si="199"/>
        <v>135569.71046038624</v>
      </c>
    </row>
    <row r="332" spans="2:60" x14ac:dyDescent="0.2">
      <c r="B332" s="20">
        <v>328</v>
      </c>
      <c r="C332" s="24">
        <f>'Portfolio Selection'!B329</f>
        <v>1.8985481974062739E-2</v>
      </c>
      <c r="D332" s="25">
        <f t="shared" si="200"/>
        <v>3.0540254423129515E-4</v>
      </c>
      <c r="E332" s="26">
        <f t="shared" si="176"/>
        <v>1.7475770204236928E-2</v>
      </c>
      <c r="F332" s="19">
        <f t="shared" si="177"/>
        <v>-7745707.1147195287</v>
      </c>
      <c r="H332">
        <f>Data!E329</f>
        <v>4.302882735890376E-2</v>
      </c>
      <c r="I332" s="19">
        <f t="shared" si="201"/>
        <v>7.7343806831778783E-4</v>
      </c>
      <c r="J332" s="19">
        <f t="shared" si="178"/>
        <v>2.7810754544200844E-2</v>
      </c>
      <c r="K332" s="19">
        <f t="shared" si="179"/>
        <v>397335.59287993645</v>
      </c>
      <c r="M332" s="19">
        <f>Data!G329</f>
        <v>1.9892050341898376E-2</v>
      </c>
      <c r="N332" s="19">
        <f t="shared" si="202"/>
        <v>3.1126939491857427E-4</v>
      </c>
      <c r="O332" s="19">
        <f t="shared" si="180"/>
        <v>1.7642828427397186E-2</v>
      </c>
      <c r="P332" s="21">
        <f t="shared" si="181"/>
        <v>-685258.27835876599</v>
      </c>
      <c r="R332" s="19">
        <f>Data!I329</f>
        <v>1.4035377625623825E-2</v>
      </c>
      <c r="S332" s="19">
        <f t="shared" si="203"/>
        <v>3.9341485685695537E-4</v>
      </c>
      <c r="T332" s="19">
        <f t="shared" si="182"/>
        <v>1.9834688221823788E-2</v>
      </c>
      <c r="U332" s="21">
        <f t="shared" si="183"/>
        <v>3747306.8617950543</v>
      </c>
      <c r="W332" s="19">
        <f>Data!K329</f>
        <v>9.8092389997421377E-3</v>
      </c>
      <c r="X332" s="19">
        <f t="shared" si="204"/>
        <v>6.7391688347132582E-4</v>
      </c>
      <c r="Y332" s="19">
        <f t="shared" si="184"/>
        <v>2.5959909157609273E-2</v>
      </c>
      <c r="Z332" s="21">
        <f t="shared" si="185"/>
        <v>-1003331.0500476547</v>
      </c>
      <c r="AB332" s="19">
        <f>Data!M329</f>
        <v>3.102069539238967E-2</v>
      </c>
      <c r="AC332" s="20">
        <f t="shared" si="205"/>
        <v>5.4621793042492557E-4</v>
      </c>
      <c r="AD332" s="20">
        <f t="shared" si="186"/>
        <v>2.3371305706462477E-2</v>
      </c>
      <c r="AE332" s="21">
        <f t="shared" si="187"/>
        <v>2434412.7687530979</v>
      </c>
      <c r="AG332" s="19">
        <f>Data!O329</f>
        <v>1.0140110033219036E-2</v>
      </c>
      <c r="AH332" s="19">
        <f t="shared" si="206"/>
        <v>3.9563030428058901E-4</v>
      </c>
      <c r="AI332" s="19">
        <f t="shared" si="188"/>
        <v>1.9890457618682106E-2</v>
      </c>
      <c r="AJ332" s="21">
        <f t="shared" si="189"/>
        <v>256046.17475683562</v>
      </c>
      <c r="AL332" s="19">
        <f>Data!Q329</f>
        <v>2.15483318144289E-2</v>
      </c>
      <c r="AM332" s="19">
        <f t="shared" si="207"/>
        <v>6.5360834984300967E-4</v>
      </c>
      <c r="AN332" s="19">
        <f t="shared" si="190"/>
        <v>2.5565765191814808E-2</v>
      </c>
      <c r="AO332" s="21">
        <f t="shared" si="191"/>
        <v>937398.71490160516</v>
      </c>
      <c r="AQ332" s="19">
        <f>Data!S329</f>
        <v>2.6514923509681977E-3</v>
      </c>
      <c r="AR332" s="20">
        <f t="shared" si="208"/>
        <v>5.6720687718077767E-4</v>
      </c>
      <c r="AS332" s="20">
        <f t="shared" si="192"/>
        <v>2.3816105415889847E-2</v>
      </c>
      <c r="AT332" s="21">
        <f t="shared" si="193"/>
        <v>1709047.9389061632</v>
      </c>
      <c r="AV332" s="19">
        <f>Data!U329</f>
        <v>1.8842609194422995E-2</v>
      </c>
      <c r="AW332" s="19">
        <f t="shared" si="209"/>
        <v>7.1970929807460245E-4</v>
      </c>
      <c r="AX332" s="19">
        <f t="shared" si="194"/>
        <v>2.6827398272560879E-2</v>
      </c>
      <c r="AY332" s="21">
        <f t="shared" si="195"/>
        <v>-4199601.953934785</v>
      </c>
      <c r="BA332" s="19">
        <f>Data!W329</f>
        <v>1.9570641584434036E-2</v>
      </c>
      <c r="BB332" s="19">
        <f t="shared" si="210"/>
        <v>3.2667627195696598E-4</v>
      </c>
      <c r="BC332" s="19">
        <f t="shared" si="196"/>
        <v>1.8074188002700591E-2</v>
      </c>
      <c r="BD332" s="21">
        <f t="shared" si="197"/>
        <v>9143002.7832817398</v>
      </c>
      <c r="BF332" s="21">
        <f t="shared" si="198"/>
        <v>4990652.4382136976</v>
      </c>
      <c r="BH332" s="21">
        <f t="shared" si="199"/>
        <v>9347.5617863023654</v>
      </c>
    </row>
    <row r="333" spans="2:60" x14ac:dyDescent="0.2">
      <c r="B333" s="20">
        <v>329</v>
      </c>
      <c r="C333" s="24">
        <f>'Portfolio Selection'!B330</f>
        <v>-7.3860996221597752E-3</v>
      </c>
      <c r="D333" s="25">
        <f t="shared" si="200"/>
        <v>3.0870530312466512E-4</v>
      </c>
      <c r="E333" s="26">
        <f t="shared" si="176"/>
        <v>1.7570011471955992E-2</v>
      </c>
      <c r="F333" s="19">
        <f t="shared" si="177"/>
        <v>-7274182.8988991575</v>
      </c>
      <c r="H333">
        <f>Data!E330</f>
        <v>-8.0377697832952899E-3</v>
      </c>
      <c r="I333" s="19">
        <f t="shared" si="201"/>
        <v>8.381205832516613E-4</v>
      </c>
      <c r="J333" s="19">
        <f t="shared" si="178"/>
        <v>2.8950312316996879E-2</v>
      </c>
      <c r="K333" s="19">
        <f t="shared" si="179"/>
        <v>377318.089231677</v>
      </c>
      <c r="M333" s="19">
        <f>Data!G330</f>
        <v>-8.0865663300059652E-3</v>
      </c>
      <c r="N333" s="19">
        <f t="shared" si="202"/>
        <v>3.1633485123173699E-4</v>
      </c>
      <c r="O333" s="19">
        <f t="shared" si="180"/>
        <v>1.7785804767615578E-2</v>
      </c>
      <c r="P333" s="21">
        <f t="shared" si="181"/>
        <v>-663705.95765132084</v>
      </c>
      <c r="R333" s="19">
        <f>Data!I330</f>
        <v>-8.8364133133334907E-3</v>
      </c>
      <c r="S333" s="19">
        <f t="shared" si="203"/>
        <v>3.8162947495116978E-4</v>
      </c>
      <c r="T333" s="19">
        <f t="shared" si="182"/>
        <v>1.9535339130692608E-2</v>
      </c>
      <c r="U333" s="21">
        <f t="shared" si="183"/>
        <v>3597426.6628875746</v>
      </c>
      <c r="W333" s="19">
        <f>Data!K330</f>
        <v>-1.5300682346298666E-2</v>
      </c>
      <c r="X333" s="19">
        <f t="shared" si="204"/>
        <v>6.3925514064828992E-4</v>
      </c>
      <c r="Y333" s="19">
        <f t="shared" si="184"/>
        <v>2.528349541990367E-2</v>
      </c>
      <c r="Z333" s="21">
        <f t="shared" si="185"/>
        <v>-954871.92728989548</v>
      </c>
      <c r="AB333" s="19">
        <f>Data!M330</f>
        <v>-6.6622751384774938E-3</v>
      </c>
      <c r="AC333" s="20">
        <f t="shared" si="205"/>
        <v>5.7118186715707556E-4</v>
      </c>
      <c r="AD333" s="20">
        <f t="shared" si="186"/>
        <v>2.3899411439553812E-2</v>
      </c>
      <c r="AE333" s="21">
        <f t="shared" si="187"/>
        <v>2311960.0314495242</v>
      </c>
      <c r="AG333" s="19">
        <f>Data!O330</f>
        <v>-9.2732107401692025E-3</v>
      </c>
      <c r="AH333" s="19">
        <f t="shared" si="206"/>
        <v>3.7806179591290103E-4</v>
      </c>
      <c r="AI333" s="19">
        <f t="shared" si="188"/>
        <v>1.944381124967276E-2</v>
      </c>
      <c r="AJ333" s="21">
        <f t="shared" si="189"/>
        <v>251403.6718205811</v>
      </c>
      <c r="AL333" s="19">
        <f>Data!Q330</f>
        <v>-3.1498637488075291E-2</v>
      </c>
      <c r="AM333" s="19">
        <f t="shared" si="207"/>
        <v>6.4225168509151275E-4</v>
      </c>
      <c r="AN333" s="19">
        <f t="shared" si="190"/>
        <v>2.534268504108262E-2</v>
      </c>
      <c r="AO333" s="21">
        <f t="shared" si="191"/>
        <v>872400.29220537201</v>
      </c>
      <c r="AQ333" s="19">
        <f>Data!S330</f>
        <v>-2.1413179223937547E-2</v>
      </c>
      <c r="AR333" s="20">
        <f t="shared" si="208"/>
        <v>5.3359628925116556E-4</v>
      </c>
      <c r="AS333" s="20">
        <f t="shared" si="192"/>
        <v>2.3099703228638361E-2</v>
      </c>
      <c r="AT333" s="21">
        <f t="shared" si="193"/>
        <v>1669300.0927070335</v>
      </c>
      <c r="AV333" s="19">
        <f>Data!U330</f>
        <v>-9.2362677973757915E-3</v>
      </c>
      <c r="AW333" s="19">
        <f t="shared" si="209"/>
        <v>6.9782937546535159E-4</v>
      </c>
      <c r="AX333" s="19">
        <f t="shared" si="194"/>
        <v>2.6416460312944118E-2</v>
      </c>
      <c r="AY333" s="21">
        <f t="shared" si="195"/>
        <v>-4054631.2295805439</v>
      </c>
      <c r="BA333" s="19">
        <f>Data!W330</f>
        <v>-5.1111883155686901E-3</v>
      </c>
      <c r="BB333" s="19">
        <f t="shared" si="210"/>
        <v>3.3005629636113074E-4</v>
      </c>
      <c r="BC333" s="19">
        <f t="shared" si="196"/>
        <v>1.8167451564848901E-2</v>
      </c>
      <c r="BD333" s="21">
        <f t="shared" si="197"/>
        <v>8867267.2317499109</v>
      </c>
      <c r="BF333" s="21">
        <f t="shared" si="198"/>
        <v>4999684.0586307561</v>
      </c>
      <c r="BH333" s="21">
        <f t="shared" si="199"/>
        <v>315.9413692438975</v>
      </c>
    </row>
    <row r="334" spans="2:60" x14ac:dyDescent="0.2">
      <c r="B334" s="20">
        <v>330</v>
      </c>
      <c r="C334" s="24">
        <f>'Portfolio Selection'!B331</f>
        <v>5.7493432497348175E-3</v>
      </c>
      <c r="D334" s="25">
        <f t="shared" si="200"/>
        <v>2.9345625299489331E-4</v>
      </c>
      <c r="E334" s="26">
        <f t="shared" si="176"/>
        <v>1.7130564876701917E-2</v>
      </c>
      <c r="F334" s="19">
        <f t="shared" si="177"/>
        <v>-7510763.3693103679</v>
      </c>
      <c r="H334">
        <f>Data!E331</f>
        <v>8.0690286055092986E-2</v>
      </c>
      <c r="I334" s="19">
        <f t="shared" si="201"/>
        <v>7.9170969284191679E-4</v>
      </c>
      <c r="J334" s="19">
        <f t="shared" si="178"/>
        <v>2.8137336278367162E-2</v>
      </c>
      <c r="K334" s="19">
        <f t="shared" si="179"/>
        <v>411821.07041212107</v>
      </c>
      <c r="M334" s="19">
        <f>Data!G331</f>
        <v>-2.2015012500565277E-2</v>
      </c>
      <c r="N334" s="19">
        <f t="shared" si="202"/>
        <v>3.0127831345840792E-4</v>
      </c>
      <c r="O334" s="19">
        <f t="shared" si="180"/>
        <v>1.7357370580200444E-2</v>
      </c>
      <c r="P334" s="21">
        <f t="shared" si="181"/>
        <v>-652621.95463373221</v>
      </c>
      <c r="R334" s="19">
        <f>Data!I331</f>
        <v>-1.7192323760237757E-3</v>
      </c>
      <c r="S334" s="19">
        <f t="shared" si="203"/>
        <v>3.6341663846874302E-4</v>
      </c>
      <c r="T334" s="19">
        <f t="shared" si="182"/>
        <v>1.9063489671850301E-2</v>
      </c>
      <c r="U334" s="21">
        <f t="shared" si="183"/>
        <v>3644220.4909402565</v>
      </c>
      <c r="W334" s="19">
        <f>Data!K331</f>
        <v>-8.5719999049275065E-3</v>
      </c>
      <c r="X334" s="19">
        <f t="shared" si="204"/>
        <v>6.1494648502513258E-4</v>
      </c>
      <c r="Y334" s="19">
        <f t="shared" si="184"/>
        <v>2.4798114545770061E-2</v>
      </c>
      <c r="Z334" s="21">
        <f t="shared" si="185"/>
        <v>-967663.88157922484</v>
      </c>
      <c r="AB334" s="19">
        <f>Data!M331</f>
        <v>-1.82130134752643E-2</v>
      </c>
      <c r="AC334" s="20">
        <f t="shared" si="205"/>
        <v>5.3957410972889754E-4</v>
      </c>
      <c r="AD334" s="20">
        <f t="shared" si="186"/>
        <v>2.32287345701159E-2</v>
      </c>
      <c r="AE334" s="21">
        <f t="shared" si="187"/>
        <v>2273433.1620584466</v>
      </c>
      <c r="AG334" s="19">
        <f>Data!O331</f>
        <v>3.1365326066383373E-3</v>
      </c>
      <c r="AH334" s="19">
        <f t="shared" si="206"/>
        <v>3.6053763440402234E-4</v>
      </c>
      <c r="AI334" s="19">
        <f t="shared" si="188"/>
        <v>1.8987828585807866E-2</v>
      </c>
      <c r="AJ334" s="21">
        <f t="shared" si="189"/>
        <v>254424.78601379172</v>
      </c>
      <c r="AL334" s="19">
        <f>Data!Q331</f>
        <v>-7.6961912577926481E-3</v>
      </c>
      <c r="AM334" s="19">
        <f t="shared" si="207"/>
        <v>6.6324643380233296E-4</v>
      </c>
      <c r="AN334" s="19">
        <f t="shared" si="190"/>
        <v>2.5753571282490763E-2</v>
      </c>
      <c r="AO334" s="21">
        <f t="shared" si="191"/>
        <v>901820.14886786405</v>
      </c>
      <c r="AQ334" s="19">
        <f>Data!S331</f>
        <v>-6.1283743688647719E-3</v>
      </c>
      <c r="AR334" s="20">
        <f t="shared" si="208"/>
        <v>5.2909196656468385E-4</v>
      </c>
      <c r="AS334" s="20">
        <f t="shared" si="192"/>
        <v>2.3001999186259524E-2</v>
      </c>
      <c r="AT334" s="21">
        <f t="shared" si="193"/>
        <v>1694586.9632136817</v>
      </c>
      <c r="AV334" s="19">
        <f>Data!U331</f>
        <v>-2.0836088171516571E-2</v>
      </c>
      <c r="AW334" s="19">
        <f t="shared" si="209"/>
        <v>6.6107813150692086E-4</v>
      </c>
      <c r="AX334" s="19">
        <f t="shared" si="194"/>
        <v>2.5711439701170388E-2</v>
      </c>
      <c r="AY334" s="21">
        <f t="shared" si="195"/>
        <v>-3991139.125885664</v>
      </c>
      <c r="BA334" s="19">
        <f>Data!W331</f>
        <v>3.293668565969526E-3</v>
      </c>
      <c r="BB334" s="19">
        <f t="shared" si="210"/>
        <v>3.1182037333929522E-4</v>
      </c>
      <c r="BC334" s="19">
        <f t="shared" si="196"/>
        <v>1.7658436322033025E-2</v>
      </c>
      <c r="BD334" s="21">
        <f t="shared" si="197"/>
        <v>8961836.6628272701</v>
      </c>
      <c r="BF334" s="21">
        <f t="shared" si="198"/>
        <v>5019954.9529244434</v>
      </c>
      <c r="BH334" s="21">
        <f t="shared" si="199"/>
        <v>-19954.952924443409</v>
      </c>
    </row>
    <row r="335" spans="2:60" x14ac:dyDescent="0.2">
      <c r="B335" s="20">
        <v>331</v>
      </c>
      <c r="C335" s="24">
        <f>'Portfolio Selection'!B332</f>
        <v>-1.0704010957724141E-2</v>
      </c>
      <c r="D335" s="25">
        <f t="shared" si="200"/>
        <v>2.7783217468339594E-4</v>
      </c>
      <c r="E335" s="26">
        <f t="shared" si="176"/>
        <v>1.6668298493949404E-2</v>
      </c>
      <c r="F335" s="19">
        <f t="shared" si="177"/>
        <v>-7204774.4659918258</v>
      </c>
      <c r="H335">
        <f>Data!E332</f>
        <v>-3.6589467372025217E-2</v>
      </c>
      <c r="I335" s="19">
        <f t="shared" si="201"/>
        <v>1.1348624470905661E-3</v>
      </c>
      <c r="J335" s="19">
        <f t="shared" si="178"/>
        <v>3.3687719529385866E-2</v>
      </c>
      <c r="K335" s="19">
        <f t="shared" si="179"/>
        <v>368449.3275906315</v>
      </c>
      <c r="M335" s="19">
        <f>Data!G332</f>
        <v>-2.6686841015955202E-2</v>
      </c>
      <c r="N335" s="19">
        <f t="shared" si="202"/>
        <v>3.1228126117490617E-4</v>
      </c>
      <c r="O335" s="19">
        <f t="shared" si="180"/>
        <v>1.7671481578376676E-2</v>
      </c>
      <c r="P335" s="21">
        <f t="shared" si="181"/>
        <v>-649327.75564253039</v>
      </c>
      <c r="R335" s="19">
        <f>Data!I332</f>
        <v>-1.324876104702118E-2</v>
      </c>
      <c r="S335" s="19">
        <f t="shared" si="203"/>
        <v>3.4178898575838452E-4</v>
      </c>
      <c r="T335" s="19">
        <f t="shared" si="182"/>
        <v>1.8487535956919314E-2</v>
      </c>
      <c r="U335" s="21">
        <f t="shared" si="183"/>
        <v>3563275.3762438572</v>
      </c>
      <c r="W335" s="19">
        <f>Data!K332</f>
        <v>-1.9063902466235707E-2</v>
      </c>
      <c r="X335" s="19">
        <f t="shared" si="204"/>
        <v>5.8245844686582917E-4</v>
      </c>
      <c r="Y335" s="19">
        <f t="shared" si="184"/>
        <v>2.4134175910227994E-2</v>
      </c>
      <c r="Z335" s="21">
        <f t="shared" si="185"/>
        <v>-945764.59825859463</v>
      </c>
      <c r="AB335" s="19">
        <f>Data!M332</f>
        <v>-4.0927387666226129E-3</v>
      </c>
      <c r="AC335" s="20">
        <f t="shared" si="205"/>
        <v>5.2710249473617314E-4</v>
      </c>
      <c r="AD335" s="20">
        <f t="shared" si="186"/>
        <v>2.2958712828383326E-2</v>
      </c>
      <c r="AE335" s="21">
        <f t="shared" si="187"/>
        <v>2319622.4110206394</v>
      </c>
      <c r="AG335" s="19">
        <f>Data!O332</f>
        <v>-3.2152762798655289E-2</v>
      </c>
      <c r="AH335" s="19">
        <f t="shared" si="206"/>
        <v>3.3949564654733129E-4</v>
      </c>
      <c r="AI335" s="19">
        <f t="shared" si="188"/>
        <v>1.842540763585249E-2</v>
      </c>
      <c r="AJ335" s="21">
        <f t="shared" si="189"/>
        <v>245437.28936052369</v>
      </c>
      <c r="AL335" s="19">
        <f>Data!Q332</f>
        <v>-1.7963563350479949E-2</v>
      </c>
      <c r="AM335" s="19">
        <f t="shared" si="207"/>
        <v>6.2700552936678438E-4</v>
      </c>
      <c r="AN335" s="19">
        <f t="shared" si="190"/>
        <v>2.5040078461673883E-2</v>
      </c>
      <c r="AO335" s="21">
        <f t="shared" si="191"/>
        <v>888776.86056512117</v>
      </c>
      <c r="AQ335" s="19">
        <f>Data!S332</f>
        <v>-1.7181944088885685E-2</v>
      </c>
      <c r="AR335" s="20">
        <f t="shared" si="208"/>
        <v>4.9959986691510024E-4</v>
      </c>
      <c r="AS335" s="20">
        <f t="shared" si="192"/>
        <v>2.2351730736457531E-2</v>
      </c>
      <c r="AT335" s="21">
        <f t="shared" si="193"/>
        <v>1675359.2591452063</v>
      </c>
      <c r="AV335" s="19">
        <f>Data!U332</f>
        <v>-2.8737253209874528E-2</v>
      </c>
      <c r="AW335" s="19">
        <f t="shared" si="209"/>
        <v>6.4746199783397831E-4</v>
      </c>
      <c r="AX335" s="19">
        <f t="shared" si="194"/>
        <v>2.544527456786384E-2</v>
      </c>
      <c r="AY335" s="21">
        <f t="shared" si="195"/>
        <v>-3947180.5679688682</v>
      </c>
      <c r="BA335" s="19">
        <f>Data!W332</f>
        <v>-1.5405856420840542E-2</v>
      </c>
      <c r="BB335" s="19">
        <f t="shared" si="210"/>
        <v>2.9376204609628481E-4</v>
      </c>
      <c r="BC335" s="19">
        <f t="shared" si="196"/>
        <v>1.7139487918146352E-2</v>
      </c>
      <c r="BD335" s="21">
        <f t="shared" si="197"/>
        <v>8742447.5950102657</v>
      </c>
      <c r="BF335" s="21">
        <f t="shared" si="198"/>
        <v>5056320.7310744263</v>
      </c>
      <c r="BH335" s="21">
        <f t="shared" si="199"/>
        <v>-56320.731074426323</v>
      </c>
    </row>
    <row r="336" spans="2:60" x14ac:dyDescent="0.2">
      <c r="B336" s="20">
        <v>332</v>
      </c>
      <c r="C336" s="24">
        <f>'Portfolio Selection'!B333</f>
        <v>-0.1772351508267988</v>
      </c>
      <c r="D336" s="25">
        <f t="shared" si="200"/>
        <v>2.6803679523737685E-4</v>
      </c>
      <c r="E336" s="26">
        <f t="shared" si="176"/>
        <v>1.6371829318600192E-2</v>
      </c>
      <c r="F336" s="19">
        <f t="shared" si="177"/>
        <v>-4017998.4778903057</v>
      </c>
      <c r="H336">
        <f>Data!E333</f>
        <v>0.15273480298186839</v>
      </c>
      <c r="I336" s="19">
        <f t="shared" si="201"/>
        <v>1.1470980476192419E-3</v>
      </c>
      <c r="J336" s="19">
        <f t="shared" si="178"/>
        <v>3.3868835935402943E-2</v>
      </c>
      <c r="K336" s="19">
        <f t="shared" si="179"/>
        <v>429831.44760770962</v>
      </c>
      <c r="M336" s="19">
        <f>Data!G333</f>
        <v>4.5620918860122157E-3</v>
      </c>
      <c r="N336" s="19">
        <f t="shared" si="202"/>
        <v>3.3627563450906392E-4</v>
      </c>
      <c r="O336" s="19">
        <f t="shared" si="180"/>
        <v>1.833781978614317E-2</v>
      </c>
      <c r="P336" s="21">
        <f t="shared" si="181"/>
        <v>-673288.39778544614</v>
      </c>
      <c r="R336" s="19">
        <f>Data!I333</f>
        <v>-1.2608586475682875E-2</v>
      </c>
      <c r="S336" s="19">
        <f t="shared" si="203"/>
        <v>3.3181342676974539E-4</v>
      </c>
      <c r="T336" s="19">
        <f t="shared" si="182"/>
        <v>1.8215746670662319E-2</v>
      </c>
      <c r="U336" s="21">
        <f t="shared" si="183"/>
        <v>3566434.8212886453</v>
      </c>
      <c r="W336" s="19">
        <f>Data!K333</f>
        <v>-9.6704937264464087E-3</v>
      </c>
      <c r="X336" s="19">
        <f t="shared" si="204"/>
        <v>5.6931688268840831E-4</v>
      </c>
      <c r="Y336" s="19">
        <f t="shared" si="184"/>
        <v>2.3860362165910396E-2</v>
      </c>
      <c r="Z336" s="21">
        <f t="shared" si="185"/>
        <v>-964724.66882909788</v>
      </c>
      <c r="AB336" s="19">
        <f>Data!M333</f>
        <v>-1.3764828919893958E-2</v>
      </c>
      <c r="AC336" s="20">
        <f t="shared" si="205"/>
        <v>4.964813756887117E-4</v>
      </c>
      <c r="AD336" s="20">
        <f t="shared" si="186"/>
        <v>2.2281862033697086E-2</v>
      </c>
      <c r="AE336" s="21">
        <f t="shared" si="187"/>
        <v>2286113.5648300797</v>
      </c>
      <c r="AG336" s="19">
        <f>Data!O333</f>
        <v>-8.7365487894106499E-3</v>
      </c>
      <c r="AH336" s="19">
        <f t="shared" si="206"/>
        <v>3.8115391708968692E-4</v>
      </c>
      <c r="AI336" s="19">
        <f t="shared" si="188"/>
        <v>1.9523163603516899E-2</v>
      </c>
      <c r="AJ336" s="21">
        <f t="shared" si="189"/>
        <v>251542.1249601178</v>
      </c>
      <c r="AL336" s="19">
        <f>Data!Q333</f>
        <v>1.2912210119105188E-2</v>
      </c>
      <c r="AM336" s="19">
        <f t="shared" si="207"/>
        <v>6.0874657409957969E-4</v>
      </c>
      <c r="AN336" s="19">
        <f t="shared" si="190"/>
        <v>2.4672790156356043E-2</v>
      </c>
      <c r="AO336" s="21">
        <f t="shared" si="191"/>
        <v>927441.54079269501</v>
      </c>
      <c r="AQ336" s="19">
        <f>Data!S333</f>
        <v>2.4090919647544356E-3</v>
      </c>
      <c r="AR336" s="20">
        <f t="shared" si="208"/>
        <v>4.8733702706060984E-4</v>
      </c>
      <c r="AS336" s="20">
        <f t="shared" si="192"/>
        <v>2.2075711246992924E-2</v>
      </c>
      <c r="AT336" s="21">
        <f t="shared" si="193"/>
        <v>1708963.5953907575</v>
      </c>
      <c r="AV336" s="19">
        <f>Data!U333</f>
        <v>-1.3086241937735395E-2</v>
      </c>
      <c r="AW336" s="19">
        <f t="shared" si="209"/>
        <v>6.5816406128684629E-4</v>
      </c>
      <c r="AX336" s="19">
        <f t="shared" si="194"/>
        <v>2.5654708364876148E-2</v>
      </c>
      <c r="AY336" s="21">
        <f t="shared" si="195"/>
        <v>-4032520.4596155579</v>
      </c>
      <c r="BA336" s="19">
        <f>Data!W333</f>
        <v>-1.5827241553465529E-2</v>
      </c>
      <c r="BB336" s="19">
        <f t="shared" si="210"/>
        <v>2.9037674805408099E-4</v>
      </c>
      <c r="BC336" s="19">
        <f t="shared" si="196"/>
        <v>1.7040444479357954E-2</v>
      </c>
      <c r="BD336" s="21">
        <f t="shared" si="197"/>
        <v>8736393.1434653923</v>
      </c>
      <c r="BF336" s="21">
        <f t="shared" si="198"/>
        <v>8218188.2342149895</v>
      </c>
      <c r="BH336" s="21">
        <f t="shared" si="199"/>
        <v>-3218188.2342149895</v>
      </c>
    </row>
    <row r="337" spans="2:60" x14ac:dyDescent="0.2">
      <c r="B337" s="20">
        <v>333</v>
      </c>
      <c r="C337" s="24">
        <f>'Portfolio Selection'!B334</f>
        <v>-2.0368098217568988E-2</v>
      </c>
      <c r="D337" s="25">
        <f t="shared" si="200"/>
        <v>2.1366925088390229E-3</v>
      </c>
      <c r="E337" s="26">
        <f t="shared" si="176"/>
        <v>4.6224371373108177E-2</v>
      </c>
      <c r="F337" s="19">
        <f t="shared" si="177"/>
        <v>-7267844.5306497831</v>
      </c>
      <c r="H337">
        <f>Data!E334</f>
        <v>-6.2152443572421378E-3</v>
      </c>
      <c r="I337" s="19">
        <f t="shared" si="201"/>
        <v>2.4779473672766981E-3</v>
      </c>
      <c r="J337" s="19">
        <f t="shared" si="178"/>
        <v>4.977898519733702E-2</v>
      </c>
      <c r="K337" s="19">
        <f t="shared" si="179"/>
        <v>378994.03888816078</v>
      </c>
      <c r="M337" s="19">
        <f>Data!G334</f>
        <v>1.90262592991375E-2</v>
      </c>
      <c r="N337" s="19">
        <f t="shared" si="202"/>
        <v>3.1734785738110518E-4</v>
      </c>
      <c r="O337" s="19">
        <f t="shared" si="180"/>
        <v>1.7814259944805597E-2</v>
      </c>
      <c r="P337" s="21">
        <f t="shared" si="181"/>
        <v>-684448.4251624333</v>
      </c>
      <c r="R337" s="19">
        <f>Data!I334</f>
        <v>2.2281789406409621E-2</v>
      </c>
      <c r="S337" s="19">
        <f t="shared" si="203"/>
        <v>3.2144320833844706E-4</v>
      </c>
      <c r="T337" s="19">
        <f t="shared" si="182"/>
        <v>1.7928837339282407E-2</v>
      </c>
      <c r="U337" s="21">
        <f t="shared" si="183"/>
        <v>3816458.102023751</v>
      </c>
      <c r="W337" s="19">
        <f>Data!K334</f>
        <v>1.6721419378659997E-2</v>
      </c>
      <c r="X337" s="19">
        <f t="shared" si="204"/>
        <v>5.4076897666189812E-4</v>
      </c>
      <c r="Y337" s="19">
        <f t="shared" si="184"/>
        <v>2.3254439934384533E-2</v>
      </c>
      <c r="Z337" s="21">
        <f t="shared" si="185"/>
        <v>-1020150.9235935386</v>
      </c>
      <c r="AB337" s="19">
        <f>Data!M334</f>
        <v>1.4448138049692756E-2</v>
      </c>
      <c r="AC337" s="20">
        <f t="shared" si="205"/>
        <v>4.7806072405902594E-4</v>
      </c>
      <c r="AD337" s="20">
        <f t="shared" si="186"/>
        <v>2.1864599791878787E-2</v>
      </c>
      <c r="AE337" s="21">
        <f t="shared" si="187"/>
        <v>2383596.2288195505</v>
      </c>
      <c r="AG337" s="19">
        <f>Data!O334</f>
        <v>4.1968468839285566E-2</v>
      </c>
      <c r="AH337" s="19">
        <f t="shared" si="206"/>
        <v>3.6286431914929089E-4</v>
      </c>
      <c r="AI337" s="19">
        <f t="shared" si="188"/>
        <v>1.9048997851574524E-2</v>
      </c>
      <c r="AJ337" s="21">
        <f t="shared" si="189"/>
        <v>264013.52736084448</v>
      </c>
      <c r="AL337" s="19">
        <f>Data!Q334</f>
        <v>6.5972286435959399E-2</v>
      </c>
      <c r="AM337" s="19">
        <f t="shared" si="207"/>
        <v>5.8222528986320019E-4</v>
      </c>
      <c r="AN337" s="19">
        <f t="shared" si="190"/>
        <v>2.412934499449167E-2</v>
      </c>
      <c r="AO337" s="21">
        <f t="shared" si="191"/>
        <v>996335.46576517122</v>
      </c>
      <c r="AQ337" s="19">
        <f>Data!S334</f>
        <v>3.1492368204098981E-2</v>
      </c>
      <c r="AR337" s="20">
        <f t="shared" si="208"/>
        <v>4.5844502888265189E-4</v>
      </c>
      <c r="AS337" s="20">
        <f t="shared" si="192"/>
        <v>2.1411329451546252E-2</v>
      </c>
      <c r="AT337" s="21">
        <f t="shared" si="193"/>
        <v>1761090.6121724965</v>
      </c>
      <c r="AV337" s="19">
        <f>Data!U334</f>
        <v>2.83345333243901E-2</v>
      </c>
      <c r="AW337" s="19">
        <f t="shared" si="209"/>
        <v>6.2894920129281213E-4</v>
      </c>
      <c r="AX337" s="19">
        <f t="shared" si="194"/>
        <v>2.5078859648971524E-2</v>
      </c>
      <c r="AY337" s="21">
        <f t="shared" si="195"/>
        <v>-4258506.7873010971</v>
      </c>
      <c r="BA337" s="19">
        <f>Data!W334</f>
        <v>3.0673157343775358E-2</v>
      </c>
      <c r="BB337" s="19">
        <f t="shared" si="210"/>
        <v>2.879842376823409E-4</v>
      </c>
      <c r="BC337" s="19">
        <f t="shared" si="196"/>
        <v>1.6970098340385095E-2</v>
      </c>
      <c r="BD337" s="21">
        <f t="shared" si="197"/>
        <v>9289485.6812681425</v>
      </c>
      <c r="BF337" s="21">
        <f t="shared" si="198"/>
        <v>5659022.9895912651</v>
      </c>
      <c r="BH337" s="21">
        <f t="shared" si="199"/>
        <v>-659022.9895912651</v>
      </c>
    </row>
    <row r="338" spans="2:60" x14ac:dyDescent="0.2">
      <c r="B338" s="20">
        <v>334</v>
      </c>
      <c r="C338" s="24">
        <f>'Portfolio Selection'!B335</f>
        <v>-6.6796376297941999E-3</v>
      </c>
      <c r="D338" s="25">
        <f t="shared" si="200"/>
        <v>2.0333825238087137E-3</v>
      </c>
      <c r="E338" s="26">
        <f t="shared" si="176"/>
        <v>4.5093042964616102E-2</v>
      </c>
      <c r="F338" s="19">
        <f t="shared" si="177"/>
        <v>-7359380.3154925844</v>
      </c>
      <c r="H338">
        <f>Data!E335</f>
        <v>-1.9915735012123213E-2</v>
      </c>
      <c r="I338" s="19">
        <f t="shared" si="201"/>
        <v>2.33158828098531E-3</v>
      </c>
      <c r="J338" s="19">
        <f t="shared" si="178"/>
        <v>4.8286522767593341E-2</v>
      </c>
      <c r="K338" s="19">
        <f t="shared" si="179"/>
        <v>375839.30901345209</v>
      </c>
      <c r="M338" s="19">
        <f>Data!G335</f>
        <v>-1.5176543872585825E-2</v>
      </c>
      <c r="N338" s="19">
        <f t="shared" si="202"/>
        <v>3.2002689851331985E-4</v>
      </c>
      <c r="O338" s="19">
        <f t="shared" si="180"/>
        <v>1.7889295640503004E-2</v>
      </c>
      <c r="P338" s="21">
        <f t="shared" si="181"/>
        <v>-658342.97988807911</v>
      </c>
      <c r="R338" s="19">
        <f>Data!I335</f>
        <v>-1.719338430103411E-2</v>
      </c>
      <c r="S338" s="19">
        <f t="shared" si="203"/>
        <v>3.3194530418723556E-4</v>
      </c>
      <c r="T338" s="19">
        <f t="shared" si="182"/>
        <v>1.8219366185112905E-2</v>
      </c>
      <c r="U338" s="21">
        <f t="shared" si="183"/>
        <v>3533936.9063178804</v>
      </c>
      <c r="W338" s="19">
        <f>Data!K335</f>
        <v>-1.7007141956880058E-2</v>
      </c>
      <c r="X338" s="19">
        <f t="shared" si="204"/>
        <v>5.2509919002440572E-4</v>
      </c>
      <c r="Y338" s="19">
        <f t="shared" si="184"/>
        <v>2.2915042876337929E-2</v>
      </c>
      <c r="Z338" s="21">
        <f t="shared" si="185"/>
        <v>-948117.52551562537</v>
      </c>
      <c r="AB338" s="19">
        <f>Data!M335</f>
        <v>-2.0704686171983719E-2</v>
      </c>
      <c r="AC338" s="20">
        <f t="shared" si="205"/>
        <v>4.619020022016631E-4</v>
      </c>
      <c r="AD338" s="20">
        <f t="shared" si="186"/>
        <v>2.1491905504204673E-2</v>
      </c>
      <c r="AE338" s="21">
        <f t="shared" si="187"/>
        <v>2259762.6842440139</v>
      </c>
      <c r="AG338" s="19">
        <f>Data!O335</f>
        <v>-1.3576067580282802E-2</v>
      </c>
      <c r="AH338" s="19">
        <f t="shared" si="206"/>
        <v>4.4677360260317854E-4</v>
      </c>
      <c r="AI338" s="19">
        <f t="shared" si="188"/>
        <v>2.1137019719042194E-2</v>
      </c>
      <c r="AJ338" s="21">
        <f t="shared" si="189"/>
        <v>250625.63233896351</v>
      </c>
      <c r="AL338" s="19">
        <f>Data!Q335</f>
        <v>-1.6892793080256714E-2</v>
      </c>
      <c r="AM338" s="19">
        <f t="shared" si="207"/>
        <v>8.0843232712670473E-4</v>
      </c>
      <c r="AN338" s="19">
        <f t="shared" si="190"/>
        <v>2.8432944397770426E-2</v>
      </c>
      <c r="AO338" s="21">
        <f t="shared" si="191"/>
        <v>892618.14719757496</v>
      </c>
      <c r="AQ338" s="19">
        <f>Data!S335</f>
        <v>-3.2002395038224695E-3</v>
      </c>
      <c r="AR338" s="20">
        <f t="shared" si="208"/>
        <v>4.9044448245584549E-4</v>
      </c>
      <c r="AS338" s="20">
        <f t="shared" si="192"/>
        <v>2.2145981180698351E-2</v>
      </c>
      <c r="AT338" s="21">
        <f t="shared" si="193"/>
        <v>1699254.218876797</v>
      </c>
      <c r="AV338" s="19">
        <f>Data!U335</f>
        <v>-2.5245827951383755E-2</v>
      </c>
      <c r="AW338" s="19">
        <f t="shared" si="209"/>
        <v>6.3938299593790189E-4</v>
      </c>
      <c r="AX338" s="19">
        <f t="shared" si="194"/>
        <v>2.5286023727306393E-2</v>
      </c>
      <c r="AY338" s="21">
        <f t="shared" si="195"/>
        <v>-3965228.0274284803</v>
      </c>
      <c r="BA338" s="19">
        <f>Data!W335</f>
        <v>-1.9510794478386169E-2</v>
      </c>
      <c r="BB338" s="19">
        <f t="shared" si="210"/>
        <v>3.2715573830756052E-4</v>
      </c>
      <c r="BC338" s="19">
        <f t="shared" si="196"/>
        <v>1.8087446981471998E-2</v>
      </c>
      <c r="BD338" s="21">
        <f t="shared" si="197"/>
        <v>8706095.8964849301</v>
      </c>
      <c r="BF338" s="21">
        <f t="shared" si="198"/>
        <v>4787063.9461488435</v>
      </c>
      <c r="BH338" s="21">
        <f t="shared" si="199"/>
        <v>212936.0538511565</v>
      </c>
    </row>
    <row r="339" spans="2:60" x14ac:dyDescent="0.2">
      <c r="B339" s="20">
        <v>335</v>
      </c>
      <c r="C339" s="24">
        <f>'Portfolio Selection'!B336</f>
        <v>-2.4047916920564467E-2</v>
      </c>
      <c r="D339" s="25">
        <f t="shared" si="200"/>
        <v>1.9140566259121124E-3</v>
      </c>
      <c r="E339" s="26">
        <f t="shared" si="176"/>
        <v>4.3749932867515495E-2</v>
      </c>
      <c r="F339" s="19">
        <f t="shared" si="177"/>
        <v>-7233724.3613840472</v>
      </c>
      <c r="H339">
        <f>Data!E336</f>
        <v>0.11816089192965368</v>
      </c>
      <c r="I339" s="19">
        <f t="shared" si="201"/>
        <v>2.2154911741905782E-3</v>
      </c>
      <c r="J339" s="19">
        <f t="shared" si="178"/>
        <v>4.7069004389200524E-2</v>
      </c>
      <c r="K339" s="19">
        <f t="shared" si="179"/>
        <v>407901.09097292565</v>
      </c>
      <c r="M339" s="19">
        <f>Data!G336</f>
        <v>1.1536771423615448E-2</v>
      </c>
      <c r="N339" s="19">
        <f t="shared" si="202"/>
        <v>3.1464493363751202E-4</v>
      </c>
      <c r="O339" s="19">
        <f t="shared" si="180"/>
        <v>1.7738233667350084E-2</v>
      </c>
      <c r="P339" s="21">
        <f t="shared" si="181"/>
        <v>-678759.19125644397</v>
      </c>
      <c r="R339" s="19">
        <f>Data!I336</f>
        <v>4.8686941942862111E-3</v>
      </c>
      <c r="S339" s="19">
        <f t="shared" si="203"/>
        <v>3.2976533375938421E-4</v>
      </c>
      <c r="T339" s="19">
        <f t="shared" si="182"/>
        <v>1.8159442000220828E-2</v>
      </c>
      <c r="U339" s="21">
        <f t="shared" si="183"/>
        <v>3690516.538202663</v>
      </c>
      <c r="W339" s="19">
        <f>Data!K336</f>
        <v>3.7095918464961409E-3</v>
      </c>
      <c r="X339" s="19">
        <f t="shared" si="204"/>
        <v>5.1094781127542952E-4</v>
      </c>
      <c r="Y339" s="19">
        <f t="shared" si="184"/>
        <v>2.2604154734814339E-2</v>
      </c>
      <c r="Z339" s="21">
        <f t="shared" si="185"/>
        <v>-992794.0563345534</v>
      </c>
      <c r="AB339" s="19">
        <f>Data!M336</f>
        <v>1.5225225776175187E-2</v>
      </c>
      <c r="AC339" s="20">
        <f t="shared" si="205"/>
        <v>4.5990892383838332E-4</v>
      </c>
      <c r="AD339" s="20">
        <f t="shared" si="186"/>
        <v>2.1445487260456062E-2</v>
      </c>
      <c r="AE339" s="21">
        <f t="shared" si="187"/>
        <v>2387343.5978887235</v>
      </c>
      <c r="AG339" s="19">
        <f>Data!O336</f>
        <v>1.7130016698652096E-2</v>
      </c>
      <c r="AH339" s="19">
        <f t="shared" si="206"/>
        <v>4.3102576310365218E-4</v>
      </c>
      <c r="AI339" s="19">
        <f t="shared" si="188"/>
        <v>2.0761159965272946E-2</v>
      </c>
      <c r="AJ339" s="21">
        <f t="shared" si="189"/>
        <v>257529.66170483679</v>
      </c>
      <c r="AL339" s="19">
        <f>Data!Q336</f>
        <v>-2.9687380884969548E-2</v>
      </c>
      <c r="AM339" s="19">
        <f t="shared" si="207"/>
        <v>7.770483749822446E-4</v>
      </c>
      <c r="AN339" s="19">
        <f t="shared" si="190"/>
        <v>2.7875587437437881E-2</v>
      </c>
      <c r="AO339" s="21">
        <f t="shared" si="191"/>
        <v>877944.55785433785</v>
      </c>
      <c r="AQ339" s="19">
        <f>Data!S336</f>
        <v>1.8029416368614985E-2</v>
      </c>
      <c r="AR339" s="20">
        <f t="shared" si="208"/>
        <v>4.6163230548140429E-4</v>
      </c>
      <c r="AS339" s="20">
        <f t="shared" si="192"/>
        <v>2.1485630209081702E-2</v>
      </c>
      <c r="AT339" s="21">
        <f t="shared" si="193"/>
        <v>1736909.00632029</v>
      </c>
      <c r="AV339" s="19">
        <f>Data!U336</f>
        <v>2.1358192855967774E-2</v>
      </c>
      <c r="AW339" s="19">
        <f t="shared" si="209"/>
        <v>6.3926112591867991E-4</v>
      </c>
      <c r="AX339" s="19">
        <f t="shared" si="194"/>
        <v>2.5283613782817516E-2</v>
      </c>
      <c r="AY339" s="21">
        <f t="shared" si="195"/>
        <v>-4219222.5286865002</v>
      </c>
      <c r="BA339" s="19">
        <f>Data!W336</f>
        <v>2.0385720451433033E-2</v>
      </c>
      <c r="BB339" s="19">
        <f t="shared" si="210"/>
        <v>3.3036666007977633E-4</v>
      </c>
      <c r="BC339" s="19">
        <f t="shared" si="196"/>
        <v>1.8175991309410784E-2</v>
      </c>
      <c r="BD339" s="21">
        <f t="shared" si="197"/>
        <v>9150841.2791075222</v>
      </c>
      <c r="BF339" s="21">
        <f t="shared" si="198"/>
        <v>5384485.5943897543</v>
      </c>
      <c r="BH339" s="21">
        <f t="shared" si="199"/>
        <v>-384485.59438975435</v>
      </c>
    </row>
    <row r="340" spans="2:60" x14ac:dyDescent="0.2">
      <c r="B340" s="20">
        <v>336</v>
      </c>
      <c r="C340" s="24">
        <f>'Portfolio Selection'!B337</f>
        <v>-1.6657224951930883E-3</v>
      </c>
      <c r="D340" s="25">
        <f t="shared" si="200"/>
        <v>1.8339113668504878E-3</v>
      </c>
      <c r="E340" s="26">
        <f t="shared" si="176"/>
        <v>4.2824191374157758E-2</v>
      </c>
      <c r="F340" s="19">
        <f t="shared" si="177"/>
        <v>-7393563.4844461661</v>
      </c>
      <c r="H340">
        <f>Data!E337</f>
        <v>2.7352806466454261E-2</v>
      </c>
      <c r="I340" s="19">
        <f t="shared" si="201"/>
        <v>2.9202814866358222E-3</v>
      </c>
      <c r="J340" s="19">
        <f t="shared" si="178"/>
        <v>5.4039628853609106E-2</v>
      </c>
      <c r="K340" s="19">
        <f t="shared" si="179"/>
        <v>385915.96778764535</v>
      </c>
      <c r="M340" s="19">
        <f>Data!G337</f>
        <v>-1.425106912576565E-2</v>
      </c>
      <c r="N340" s="19">
        <f t="shared" si="202"/>
        <v>3.0375206331210628E-4</v>
      </c>
      <c r="O340" s="19">
        <f t="shared" si="180"/>
        <v>1.7428484251710081E-2</v>
      </c>
      <c r="P340" s="21">
        <f t="shared" si="181"/>
        <v>-658760.77934744779</v>
      </c>
      <c r="R340" s="19">
        <f>Data!I337</f>
        <v>1.0467883877106376E-2</v>
      </c>
      <c r="S340" s="19">
        <f t="shared" si="203"/>
        <v>3.114016647232697E-4</v>
      </c>
      <c r="T340" s="19">
        <f t="shared" si="182"/>
        <v>1.7646576572334639E-2</v>
      </c>
      <c r="U340" s="21">
        <f t="shared" si="183"/>
        <v>3732522.1300294804</v>
      </c>
      <c r="W340" s="19">
        <f>Data!K337</f>
        <v>2.3364751235595813E-2</v>
      </c>
      <c r="X340" s="19">
        <f t="shared" si="204"/>
        <v>4.8111660689895917E-4</v>
      </c>
      <c r="Y340" s="19">
        <f t="shared" si="184"/>
        <v>2.1934370446834328E-2</v>
      </c>
      <c r="Z340" s="21">
        <f t="shared" si="185"/>
        <v>-1037214.6085705367</v>
      </c>
      <c r="AB340" s="19">
        <f>Data!M337</f>
        <v>-1.3746021065844643E-3</v>
      </c>
      <c r="AC340" s="20">
        <f t="shared" si="205"/>
        <v>4.4622283840421083E-4</v>
      </c>
      <c r="AD340" s="20">
        <f t="shared" si="186"/>
        <v>2.1123987275233121E-2</v>
      </c>
      <c r="AE340" s="21">
        <f t="shared" si="187"/>
        <v>2328252.6444144975</v>
      </c>
      <c r="AG340" s="19">
        <f>Data!O337</f>
        <v>0.14168084589940377</v>
      </c>
      <c r="AH340" s="19">
        <f t="shared" si="206"/>
        <v>4.2277046564319907E-4</v>
      </c>
      <c r="AI340" s="19">
        <f t="shared" si="188"/>
        <v>2.0561382872832244E-2</v>
      </c>
      <c r="AJ340" s="21">
        <f t="shared" si="189"/>
        <v>286067.84999346192</v>
      </c>
      <c r="AL340" s="19">
        <f>Data!Q337</f>
        <v>2.7112550945007932E-2</v>
      </c>
      <c r="AM340" s="19">
        <f t="shared" si="207"/>
        <v>7.8330590751186523E-4</v>
      </c>
      <c r="AN340" s="19">
        <f t="shared" si="190"/>
        <v>2.7987602746785321E-2</v>
      </c>
      <c r="AO340" s="21">
        <f t="shared" si="191"/>
        <v>941321.35054009641</v>
      </c>
      <c r="AQ340" s="19">
        <f>Data!S337</f>
        <v>-1.0520618404511612E-2</v>
      </c>
      <c r="AR340" s="20">
        <f t="shared" si="208"/>
        <v>4.5343795842809291E-4</v>
      </c>
      <c r="AS340" s="20">
        <f t="shared" si="192"/>
        <v>2.1294082709243264E-2</v>
      </c>
      <c r="AT340" s="21">
        <f t="shared" si="193"/>
        <v>1685872.8925271386</v>
      </c>
      <c r="AV340" s="19">
        <f>Data!U337</f>
        <v>-4.2938871014222635E-3</v>
      </c>
      <c r="AW340" s="19">
        <f t="shared" si="209"/>
        <v>6.282758024879219E-4</v>
      </c>
      <c r="AX340" s="19">
        <f t="shared" si="194"/>
        <v>2.506543042694304E-2</v>
      </c>
      <c r="AY340" s="21">
        <f t="shared" si="195"/>
        <v>-4079206.3363446957</v>
      </c>
      <c r="BA340" s="19">
        <f>Data!W337</f>
        <v>1.9497997720382257E-2</v>
      </c>
      <c r="BB340" s="19">
        <f t="shared" si="210"/>
        <v>3.3547931637442825E-4</v>
      </c>
      <c r="BC340" s="19">
        <f t="shared" si="196"/>
        <v>1.8316094462915076E-2</v>
      </c>
      <c r="BD340" s="21">
        <f t="shared" si="197"/>
        <v>9139310.4412658755</v>
      </c>
      <c r="BF340" s="21">
        <f t="shared" si="198"/>
        <v>5330518.0678493492</v>
      </c>
      <c r="BH340" s="21">
        <f t="shared" si="199"/>
        <v>-330518.06784934923</v>
      </c>
    </row>
    <row r="341" spans="2:60" x14ac:dyDescent="0.2">
      <c r="B341" s="20">
        <v>337</v>
      </c>
      <c r="C341" s="24">
        <f>'Portfolio Selection'!B338</f>
        <v>-5.4324819583896206E-3</v>
      </c>
      <c r="D341" s="25">
        <f t="shared" si="200"/>
        <v>1.724043162725318E-3</v>
      </c>
      <c r="E341" s="26">
        <f t="shared" si="176"/>
        <v>4.152159874963051E-2</v>
      </c>
      <c r="F341" s="19">
        <f t="shared" si="177"/>
        <v>-7364792.5717103695</v>
      </c>
      <c r="H341">
        <f>Data!E338</f>
        <v>-9.8953021862846022E-3</v>
      </c>
      <c r="I341" s="19">
        <f t="shared" si="201"/>
        <v>2.789955158733151E-3</v>
      </c>
      <c r="J341" s="19">
        <f t="shared" si="178"/>
        <v>5.2820026114468656E-2</v>
      </c>
      <c r="K341" s="19">
        <f t="shared" si="179"/>
        <v>378308.63277996203</v>
      </c>
      <c r="M341" s="19">
        <f>Data!G338</f>
        <v>-1.0450832541838765E-2</v>
      </c>
      <c r="N341" s="19">
        <f t="shared" si="202"/>
        <v>2.9771251778702094E-4</v>
      </c>
      <c r="O341" s="19">
        <f t="shared" si="180"/>
        <v>1.7254347793730744E-2</v>
      </c>
      <c r="P341" s="21">
        <f t="shared" si="181"/>
        <v>-661648.6201798697</v>
      </c>
      <c r="R341" s="19">
        <f>Data!I338</f>
        <v>1.4789205420696384E-2</v>
      </c>
      <c r="S341" s="19">
        <f t="shared" si="203"/>
        <v>2.9929216041174855E-4</v>
      </c>
      <c r="T341" s="19">
        <f t="shared" si="182"/>
        <v>1.7300062439533234E-2</v>
      </c>
      <c r="U341" s="21">
        <f t="shared" si="183"/>
        <v>3766333.0154981855</v>
      </c>
      <c r="W341" s="19">
        <f>Data!K338</f>
        <v>1.4639182635592159E-2</v>
      </c>
      <c r="X341" s="19">
        <f t="shared" si="204"/>
        <v>4.8500430650309816E-4</v>
      </c>
      <c r="Y341" s="19">
        <f t="shared" si="184"/>
        <v>2.2022813319444411E-2</v>
      </c>
      <c r="Z341" s="21">
        <f t="shared" si="185"/>
        <v>-1017472.4111117362</v>
      </c>
      <c r="AB341" s="19">
        <f>Data!M338</f>
        <v>1.5017365197440149E-2</v>
      </c>
      <c r="AC341" s="20">
        <f t="shared" si="205"/>
        <v>4.1956283995704376E-4</v>
      </c>
      <c r="AD341" s="20">
        <f t="shared" si="186"/>
        <v>2.048323314218348E-2</v>
      </c>
      <c r="AE341" s="21">
        <f t="shared" si="187"/>
        <v>2389112.7621847996</v>
      </c>
      <c r="AG341" s="19">
        <f>Data!O338</f>
        <v>-1.4849898972188264E-2</v>
      </c>
      <c r="AH341" s="19">
        <f t="shared" si="206"/>
        <v>1.6018119633908442E-3</v>
      </c>
      <c r="AI341" s="19">
        <f t="shared" si="188"/>
        <v>4.0022643133491874E-2</v>
      </c>
      <c r="AJ341" s="21">
        <f t="shared" si="189"/>
        <v>251901.86359897358</v>
      </c>
      <c r="AL341" s="19">
        <f>Data!Q338</f>
        <v>1.931728389875097E-3</v>
      </c>
      <c r="AM341" s="19">
        <f t="shared" si="207"/>
        <v>7.8041297818589228E-4</v>
      </c>
      <c r="AN341" s="19">
        <f t="shared" si="190"/>
        <v>2.793587260469757E-2</v>
      </c>
      <c r="AO341" s="21">
        <f t="shared" si="191"/>
        <v>913287.71176338021</v>
      </c>
      <c r="AQ341" s="19">
        <f>Data!S338</f>
        <v>-1.254612249271007E-2</v>
      </c>
      <c r="AR341" s="20">
        <f t="shared" si="208"/>
        <v>4.3287268561920827E-4</v>
      </c>
      <c r="AS341" s="20">
        <f t="shared" si="192"/>
        <v>2.0805592652438629E-2</v>
      </c>
      <c r="AT341" s="21">
        <f t="shared" si="193"/>
        <v>1681702.0447292454</v>
      </c>
      <c r="AV341" s="19">
        <f>Data!U338</f>
        <v>-5.0986499543268574E-3</v>
      </c>
      <c r="AW341" s="19">
        <f t="shared" si="209"/>
        <v>5.9168550232503215E-4</v>
      </c>
      <c r="AX341" s="19">
        <f t="shared" si="194"/>
        <v>2.4324586375209591E-2</v>
      </c>
      <c r="AY341" s="21">
        <f t="shared" si="195"/>
        <v>-4073928.1909705661</v>
      </c>
      <c r="BA341" s="19">
        <f>Data!W338</f>
        <v>-4.0553199708305747E-3</v>
      </c>
      <c r="BB341" s="19">
        <f t="shared" si="210"/>
        <v>3.3816087229820448E-4</v>
      </c>
      <c r="BC341" s="19">
        <f t="shared" si="196"/>
        <v>1.8389150940111523E-2</v>
      </c>
      <c r="BD341" s="21">
        <f t="shared" si="197"/>
        <v>8879558.8698612209</v>
      </c>
      <c r="BF341" s="21">
        <f t="shared" si="198"/>
        <v>5142363.1064432263</v>
      </c>
      <c r="BH341" s="21">
        <f t="shared" si="199"/>
        <v>-142363.10644322634</v>
      </c>
    </row>
    <row r="342" spans="2:60" x14ac:dyDescent="0.2">
      <c r="B342" s="20">
        <v>338</v>
      </c>
      <c r="C342" s="24">
        <f>'Portfolio Selection'!B339</f>
        <v>1.187131576203194E-2</v>
      </c>
      <c r="D342" s="25">
        <f t="shared" si="200"/>
        <v>1.6223712845754926E-3</v>
      </c>
      <c r="E342" s="26">
        <f t="shared" si="176"/>
        <v>4.0278670342694937E-2</v>
      </c>
      <c r="F342" s="19">
        <f t="shared" si="177"/>
        <v>-7497967.550086963</v>
      </c>
      <c r="H342">
        <f>Data!E339</f>
        <v>3.0947525168115043E-3</v>
      </c>
      <c r="I342" s="19">
        <f t="shared" si="201"/>
        <v>2.6284328695306354E-3</v>
      </c>
      <c r="J342" s="19">
        <f t="shared" si="178"/>
        <v>5.1268244260269297E-2</v>
      </c>
      <c r="K342" s="19">
        <f t="shared" si="179"/>
        <v>381025.80824330659</v>
      </c>
      <c r="M342" s="19">
        <f>Data!G339</f>
        <v>1.3781409150985732E-2</v>
      </c>
      <c r="N342" s="19">
        <f t="shared" si="202"/>
        <v>2.8640296076885304E-4</v>
      </c>
      <c r="O342" s="19">
        <f t="shared" si="180"/>
        <v>1.6923444116634562E-2</v>
      </c>
      <c r="P342" s="21">
        <f t="shared" si="181"/>
        <v>-680992.52167527878</v>
      </c>
      <c r="R342" s="19">
        <f>Data!I339</f>
        <v>1.4044709378871765E-2</v>
      </c>
      <c r="S342" s="19">
        <f t="shared" si="203"/>
        <v>2.9445786660557699E-4</v>
      </c>
      <c r="T342" s="19">
        <f t="shared" si="182"/>
        <v>1.7159774666515203E-2</v>
      </c>
      <c r="U342" s="21">
        <f t="shared" si="183"/>
        <v>3761630.0171451392</v>
      </c>
      <c r="W342" s="19">
        <f>Data!K339</f>
        <v>2.4378398151138209E-2</v>
      </c>
      <c r="X342" s="19">
        <f t="shared" si="204"/>
        <v>4.6876238820720565E-4</v>
      </c>
      <c r="Y342" s="19">
        <f t="shared" si="184"/>
        <v>2.1650921186111359E-2</v>
      </c>
      <c r="Z342" s="21">
        <f t="shared" si="185"/>
        <v>-1040209.9863929967</v>
      </c>
      <c r="AB342" s="19">
        <f>Data!M339</f>
        <v>5.4708858178011383E-2</v>
      </c>
      <c r="AC342" s="20">
        <f t="shared" si="205"/>
        <v>4.0792034500801834E-4</v>
      </c>
      <c r="AD342" s="20">
        <f t="shared" si="186"/>
        <v>2.019703802561203E-2</v>
      </c>
      <c r="AE342" s="21">
        <f t="shared" si="187"/>
        <v>2539740.8238897445</v>
      </c>
      <c r="AG342" s="19">
        <f>Data!O339</f>
        <v>3.6993080456330533E-2</v>
      </c>
      <c r="AH342" s="19">
        <f t="shared" si="206"/>
        <v>1.5189344155564454E-3</v>
      </c>
      <c r="AI342" s="19">
        <f t="shared" si="188"/>
        <v>3.8973509151171461E-2</v>
      </c>
      <c r="AJ342" s="21">
        <f t="shared" si="189"/>
        <v>258113.48399657069</v>
      </c>
      <c r="AL342" s="19">
        <f>Data!Q339</f>
        <v>3.8522979696621082E-3</v>
      </c>
      <c r="AM342" s="19">
        <f t="shared" si="207"/>
        <v>7.3381209396907365E-4</v>
      </c>
      <c r="AN342" s="19">
        <f t="shared" si="190"/>
        <v>2.7088966277233128E-2</v>
      </c>
      <c r="AO342" s="21">
        <f t="shared" si="191"/>
        <v>915564.48246040673</v>
      </c>
      <c r="AQ342" s="19">
        <f>Data!S339</f>
        <v>1.486493285008591E-2</v>
      </c>
      <c r="AR342" s="20">
        <f t="shared" si="208"/>
        <v>4.1634463585818086E-4</v>
      </c>
      <c r="AS342" s="20">
        <f t="shared" si="192"/>
        <v>2.0404524886852446E-2</v>
      </c>
      <c r="AT342" s="21">
        <f t="shared" si="193"/>
        <v>1732674.117012575</v>
      </c>
      <c r="AV342" s="19">
        <f>Data!U339</f>
        <v>3.0399292516582563E-2</v>
      </c>
      <c r="AW342" s="19">
        <f t="shared" si="209"/>
        <v>5.5774414606693556E-4</v>
      </c>
      <c r="AX342" s="19">
        <f t="shared" si="194"/>
        <v>2.3616607420773535E-2</v>
      </c>
      <c r="AY342" s="21">
        <f t="shared" si="195"/>
        <v>-4280194.7389144562</v>
      </c>
      <c r="BA342" s="19">
        <f>Data!W339</f>
        <v>1.7985117506145457E-2</v>
      </c>
      <c r="BB342" s="19">
        <f t="shared" si="210"/>
        <v>3.1885795716426123E-4</v>
      </c>
      <c r="BC342" s="19">
        <f t="shared" si="196"/>
        <v>1.7856594220742691E-2</v>
      </c>
      <c r="BD342" s="21">
        <f t="shared" si="197"/>
        <v>9127722.0637956876</v>
      </c>
      <c r="BF342" s="21">
        <f t="shared" si="198"/>
        <v>5217105.9994737357</v>
      </c>
      <c r="BH342" s="21">
        <f t="shared" si="199"/>
        <v>-217105.99947373569</v>
      </c>
    </row>
    <row r="343" spans="2:60" x14ac:dyDescent="0.2">
      <c r="B343" s="20">
        <v>339</v>
      </c>
      <c r="C343" s="24">
        <f>'Portfolio Selection'!B340</f>
        <v>1.7038394893330745E-2</v>
      </c>
      <c r="D343" s="25">
        <f t="shared" si="200"/>
        <v>1.533484695776275E-3</v>
      </c>
      <c r="E343" s="26">
        <f t="shared" si="176"/>
        <v>3.9159733091228735E-2</v>
      </c>
      <c r="F343" s="19">
        <f t="shared" si="177"/>
        <v>-7541894.6226681182</v>
      </c>
      <c r="H343">
        <f>Data!E340</f>
        <v>9.0652685942779698E-2</v>
      </c>
      <c r="I343" s="19">
        <f t="shared" si="201"/>
        <v>2.4713015469472158E-3</v>
      </c>
      <c r="J343" s="19">
        <f t="shared" si="178"/>
        <v>4.9712187106857569E-2</v>
      </c>
      <c r="K343" s="19">
        <f t="shared" si="179"/>
        <v>400366.99529659754</v>
      </c>
      <c r="M343" s="19">
        <f>Data!G340</f>
        <v>2.2252681750190916E-2</v>
      </c>
      <c r="N343" s="19">
        <f t="shared" si="202"/>
        <v>2.8061441741393425E-4</v>
      </c>
      <c r="O343" s="19">
        <f t="shared" si="180"/>
        <v>1.6751549701861445E-2</v>
      </c>
      <c r="P343" s="21">
        <f t="shared" si="181"/>
        <v>-687995.09374425327</v>
      </c>
      <c r="R343" s="19">
        <f>Data!I340</f>
        <v>2.2044493268067136E-2</v>
      </c>
      <c r="S343" s="19">
        <f t="shared" si="203"/>
        <v>2.8862562630146049E-4</v>
      </c>
      <c r="T343" s="19">
        <f t="shared" si="182"/>
        <v>1.6988985440615945E-2</v>
      </c>
      <c r="U343" s="21">
        <f t="shared" si="183"/>
        <v>3823537.0423230357</v>
      </c>
      <c r="W343" s="19">
        <f>Data!K340</f>
        <v>3.4724445146506271E-3</v>
      </c>
      <c r="X343" s="19">
        <f t="shared" si="204"/>
        <v>4.7629502269969846E-4</v>
      </c>
      <c r="Y343" s="19">
        <f t="shared" si="184"/>
        <v>2.1824184353594945E-2</v>
      </c>
      <c r="Z343" s="21">
        <f t="shared" si="185"/>
        <v>-992547.52129479847</v>
      </c>
      <c r="AB343" s="19">
        <f>Data!M340</f>
        <v>-3.8579491755024668E-2</v>
      </c>
      <c r="AC343" s="20">
        <f t="shared" si="205"/>
        <v>5.6302867409604323E-4</v>
      </c>
      <c r="AD343" s="20">
        <f t="shared" si="186"/>
        <v>2.3728225262249245E-2</v>
      </c>
      <c r="AE343" s="21">
        <f t="shared" si="187"/>
        <v>2209249.5121928859</v>
      </c>
      <c r="AG343" s="19">
        <f>Data!O340</f>
        <v>1.2333324086829463E-2</v>
      </c>
      <c r="AH343" s="19">
        <f t="shared" si="206"/>
        <v>1.5099076307219714E-3</v>
      </c>
      <c r="AI343" s="19">
        <f t="shared" si="188"/>
        <v>3.8857529910198502E-2</v>
      </c>
      <c r="AJ343" s="21">
        <f t="shared" si="189"/>
        <v>255140.94068699281</v>
      </c>
      <c r="AL343" s="19">
        <f>Data!Q340</f>
        <v>1.273501858807391E-2</v>
      </c>
      <c r="AM343" s="19">
        <f t="shared" si="207"/>
        <v>6.9067378030975295E-4</v>
      </c>
      <c r="AN343" s="19">
        <f t="shared" si="190"/>
        <v>2.6280673132736781E-2</v>
      </c>
      <c r="AO343" s="21">
        <f t="shared" si="191"/>
        <v>926233.64678390569</v>
      </c>
      <c r="AQ343" s="19">
        <f>Data!S340</f>
        <v>5.2193649553277099E-3</v>
      </c>
      <c r="AR343" s="20">
        <f t="shared" si="208"/>
        <v>4.0462193142494377E-4</v>
      </c>
      <c r="AS343" s="20">
        <f t="shared" si="192"/>
        <v>2.0115216415066077E-2</v>
      </c>
      <c r="AT343" s="21">
        <f t="shared" si="193"/>
        <v>1714718.927533881</v>
      </c>
      <c r="AV343" s="19">
        <f>Data!U340</f>
        <v>2.3093332402388082E-2</v>
      </c>
      <c r="AW343" s="19">
        <f t="shared" si="209"/>
        <v>5.7972651643344465E-4</v>
      </c>
      <c r="AX343" s="19">
        <f t="shared" si="194"/>
        <v>2.4077510594607672E-2</v>
      </c>
      <c r="AY343" s="21">
        <f t="shared" si="195"/>
        <v>-4234984.5911384746</v>
      </c>
      <c r="BA343" s="19">
        <f>Data!W340</f>
        <v>1.457264351456445E-2</v>
      </c>
      <c r="BB343" s="19">
        <f t="shared" si="210"/>
        <v>3.1913434683699711E-4</v>
      </c>
      <c r="BC343" s="19">
        <f t="shared" si="196"/>
        <v>1.7864331692985246E-2</v>
      </c>
      <c r="BD343" s="21">
        <f t="shared" si="197"/>
        <v>9089022.2038879879</v>
      </c>
      <c r="BF343" s="21">
        <f t="shared" si="198"/>
        <v>4960847.4398596426</v>
      </c>
      <c r="BH343" s="21">
        <f t="shared" si="199"/>
        <v>39152.560140357353</v>
      </c>
    </row>
    <row r="344" spans="2:60" x14ac:dyDescent="0.2">
      <c r="B344" s="20">
        <v>340</v>
      </c>
      <c r="C344" s="24">
        <f>'Portfolio Selection'!B341</f>
        <v>-4.2835215807934561E-3</v>
      </c>
      <c r="D344" s="25">
        <f t="shared" si="200"/>
        <v>1.4588940280621631E-3</v>
      </c>
      <c r="E344" s="26">
        <f t="shared" si="176"/>
        <v>3.8195471303050614E-2</v>
      </c>
      <c r="F344" s="19">
        <f t="shared" si="177"/>
        <v>-7370640.65226092</v>
      </c>
      <c r="H344">
        <f>Data!E341</f>
        <v>3.1699075030132452E-3</v>
      </c>
      <c r="I344" s="19">
        <f t="shared" si="201"/>
        <v>2.8160980222487978E-3</v>
      </c>
      <c r="J344" s="19">
        <f t="shared" si="178"/>
        <v>5.3066920225775284E-2</v>
      </c>
      <c r="K344" s="19">
        <f t="shared" si="179"/>
        <v>381018.89997100196</v>
      </c>
      <c r="M344" s="19">
        <f>Data!G341</f>
        <v>3.5482958931953574E-3</v>
      </c>
      <c r="N344" s="19">
        <f t="shared" si="202"/>
        <v>2.93488463073615E-4</v>
      </c>
      <c r="O344" s="19">
        <f t="shared" si="180"/>
        <v>1.713150498565771E-2</v>
      </c>
      <c r="P344" s="21">
        <f t="shared" si="181"/>
        <v>-672720.9062884798</v>
      </c>
      <c r="R344" s="19">
        <f>Data!I341</f>
        <v>3.4956631954690121E-3</v>
      </c>
      <c r="S344" s="19">
        <f t="shared" si="203"/>
        <v>3.0046566973012431E-4</v>
      </c>
      <c r="T344" s="19">
        <f t="shared" si="182"/>
        <v>1.7333945590376251E-2</v>
      </c>
      <c r="U344" s="21">
        <f t="shared" si="183"/>
        <v>3681931.3232429484</v>
      </c>
      <c r="W344" s="19">
        <f>Data!K341</f>
        <v>7.1742310990773111E-3</v>
      </c>
      <c r="X344" s="19">
        <f t="shared" si="204"/>
        <v>4.4844079359215616E-4</v>
      </c>
      <c r="Y344" s="19">
        <f t="shared" si="184"/>
        <v>2.117642069831812E-2</v>
      </c>
      <c r="Z344" s="21">
        <f t="shared" si="185"/>
        <v>-1001404.7084758291</v>
      </c>
      <c r="AB344" s="19">
        <f>Data!M341</f>
        <v>-2.0202720292682785E-2</v>
      </c>
      <c r="AC344" s="20">
        <f t="shared" si="205"/>
        <v>6.1854958469484173E-4</v>
      </c>
      <c r="AD344" s="20">
        <f t="shared" si="186"/>
        <v>2.4870657102192571E-2</v>
      </c>
      <c r="AE344" s="21">
        <f t="shared" si="187"/>
        <v>2271280.1108625862</v>
      </c>
      <c r="AG344" s="19">
        <f>Data!O341</f>
        <v>3.9581503399859557E-3</v>
      </c>
      <c r="AH344" s="19">
        <f t="shared" si="206"/>
        <v>1.428439825860499E-3</v>
      </c>
      <c r="AI344" s="19">
        <f t="shared" si="188"/>
        <v>3.7794706320601286E-2</v>
      </c>
      <c r="AJ344" s="21">
        <f t="shared" si="189"/>
        <v>254140.32840943546</v>
      </c>
      <c r="AL344" s="19">
        <f>Data!Q341</f>
        <v>-9.5360272551192771E-3</v>
      </c>
      <c r="AM344" s="19">
        <f t="shared" si="207"/>
        <v>6.5896419539748297E-4</v>
      </c>
      <c r="AN344" s="19">
        <f t="shared" si="190"/>
        <v>2.5670297921868437E-2</v>
      </c>
      <c r="AO344" s="21">
        <f t="shared" si="191"/>
        <v>899556.44296701974</v>
      </c>
      <c r="AQ344" s="19">
        <f>Data!S341</f>
        <v>-8.6567031398880473E-3</v>
      </c>
      <c r="AR344" s="20">
        <f t="shared" si="208"/>
        <v>3.8197912177166129E-4</v>
      </c>
      <c r="AS344" s="20">
        <f t="shared" si="192"/>
        <v>1.954428616684839E-2</v>
      </c>
      <c r="AT344" s="21">
        <f t="shared" si="193"/>
        <v>1687830.4016182851</v>
      </c>
      <c r="AV344" s="19">
        <f>Data!U341</f>
        <v>-8.5758296636393644E-2</v>
      </c>
      <c r="AW344" s="19">
        <f t="shared" si="209"/>
        <v>5.7694104553426926E-4</v>
      </c>
      <c r="AX344" s="19">
        <f t="shared" si="194"/>
        <v>2.4019597114320407E-2</v>
      </c>
      <c r="AY344" s="21">
        <f t="shared" si="195"/>
        <v>-3610804.3195726285</v>
      </c>
      <c r="BA344" s="19">
        <f>Data!W341</f>
        <v>-1.0339693607169956E-3</v>
      </c>
      <c r="BB344" s="19">
        <f t="shared" si="210"/>
        <v>3.1272800236693192E-4</v>
      </c>
      <c r="BC344" s="19">
        <f t="shared" si="196"/>
        <v>1.7684117234595904E-2</v>
      </c>
      <c r="BD344" s="21">
        <f t="shared" si="197"/>
        <v>8912316.2677266449</v>
      </c>
      <c r="BF344" s="21">
        <f t="shared" si="198"/>
        <v>5432503.1882000649</v>
      </c>
      <c r="BH344" s="21">
        <f t="shared" si="199"/>
        <v>-432503.18820006493</v>
      </c>
    </row>
    <row r="345" spans="2:60" x14ac:dyDescent="0.2">
      <c r="B345" s="20">
        <v>341</v>
      </c>
      <c r="C345" s="24">
        <f>'Portfolio Selection'!B342</f>
        <v>-4.1191336613165708E-4</v>
      </c>
      <c r="D345" s="25">
        <f t="shared" si="200"/>
        <v>1.3724612998064205E-3</v>
      </c>
      <c r="E345" s="26">
        <f t="shared" si="176"/>
        <v>3.7046744793657924E-2</v>
      </c>
      <c r="F345" s="19">
        <f t="shared" si="177"/>
        <v>-7402256.2571807094</v>
      </c>
      <c r="H345">
        <f>Data!E342</f>
        <v>1.6277554528022719E-2</v>
      </c>
      <c r="I345" s="19">
        <f t="shared" si="201"/>
        <v>2.6477350397285295E-3</v>
      </c>
      <c r="J345" s="19">
        <f t="shared" si="178"/>
        <v>5.1456146763321962E-2</v>
      </c>
      <c r="K345" s="19">
        <f t="shared" si="179"/>
        <v>383833.70724430471</v>
      </c>
      <c r="M345" s="19">
        <f>Data!G342</f>
        <v>7.8067764486978112E-3</v>
      </c>
      <c r="N345" s="19">
        <f t="shared" si="202"/>
        <v>2.7663457951393813E-4</v>
      </c>
      <c r="O345" s="19">
        <f t="shared" si="180"/>
        <v>1.6632335359592115E-2</v>
      </c>
      <c r="P345" s="21">
        <f t="shared" si="181"/>
        <v>-676293.35196930496</v>
      </c>
      <c r="R345" s="19">
        <f>Data!I342</f>
        <v>-1.1536983592561995E-3</v>
      </c>
      <c r="S345" s="19">
        <f t="shared" si="203"/>
        <v>2.831709092168862E-4</v>
      </c>
      <c r="T345" s="19">
        <f t="shared" si="182"/>
        <v>1.6827682823754617E-2</v>
      </c>
      <c r="U345" s="21">
        <f t="shared" si="183"/>
        <v>3647014.7214037217</v>
      </c>
      <c r="W345" s="19">
        <f>Data!K342</f>
        <v>-3.0647654562490183E-2</v>
      </c>
      <c r="X345" s="19">
        <f t="shared" si="204"/>
        <v>4.2462252148840486E-4</v>
      </c>
      <c r="Y345" s="19">
        <f t="shared" si="184"/>
        <v>2.0606370895633341E-2</v>
      </c>
      <c r="Z345" s="21">
        <f t="shared" si="185"/>
        <v>-911386.78239666251</v>
      </c>
      <c r="AB345" s="19">
        <f>Data!M342</f>
        <v>6.7797128480352751E-3</v>
      </c>
      <c r="AC345" s="20">
        <f t="shared" si="205"/>
        <v>6.0592560404661372E-4</v>
      </c>
      <c r="AD345" s="20">
        <f t="shared" si="186"/>
        <v>2.4615556139291547E-2</v>
      </c>
      <c r="AE345" s="21">
        <f t="shared" si="187"/>
        <v>2354213.5336072133</v>
      </c>
      <c r="AG345" s="19">
        <f>Data!O342</f>
        <v>-2.9671430093419259E-3</v>
      </c>
      <c r="AH345" s="19">
        <f t="shared" si="206"/>
        <v>1.343673453555705E-3</v>
      </c>
      <c r="AI345" s="19">
        <f t="shared" si="188"/>
        <v>3.6656151646834188E-2</v>
      </c>
      <c r="AJ345" s="21">
        <f t="shared" si="189"/>
        <v>253266.74111100164</v>
      </c>
      <c r="AL345" s="19">
        <f>Data!Q342</f>
        <v>-1.0272953867230148E-2</v>
      </c>
      <c r="AM345" s="19">
        <f t="shared" si="207"/>
        <v>6.2488249262225668E-4</v>
      </c>
      <c r="AN345" s="19">
        <f t="shared" si="190"/>
        <v>2.4997649741970877E-2</v>
      </c>
      <c r="AO345" s="21">
        <f t="shared" si="191"/>
        <v>898326.26463959902</v>
      </c>
      <c r="AQ345" s="19">
        <f>Data!S342</f>
        <v>4.8945761894821751E-3</v>
      </c>
      <c r="AR345" s="20">
        <f t="shared" si="208"/>
        <v>3.6355668502049043E-4</v>
      </c>
      <c r="AS345" s="20">
        <f t="shared" si="192"/>
        <v>1.9067162479521969E-2</v>
      </c>
      <c r="AT345" s="21">
        <f t="shared" si="193"/>
        <v>1714612.8282030034</v>
      </c>
      <c r="AV345" s="19">
        <f>Data!U342</f>
        <v>6.9804260051809395E-3</v>
      </c>
      <c r="AW345" s="19">
        <f t="shared" si="209"/>
        <v>9.8359370932075453E-4</v>
      </c>
      <c r="AX345" s="19">
        <f t="shared" si="194"/>
        <v>3.1362297577198557E-2</v>
      </c>
      <c r="AY345" s="21">
        <f t="shared" si="195"/>
        <v>-4133484.7901856699</v>
      </c>
      <c r="BA345" s="19">
        <f>Data!W342</f>
        <v>-5.3407505143264673E-4</v>
      </c>
      <c r="BB345" s="19">
        <f t="shared" si="210"/>
        <v>2.9402846778325007E-4</v>
      </c>
      <c r="BC345" s="19">
        <f t="shared" si="196"/>
        <v>1.7147258316805344E-2</v>
      </c>
      <c r="BD345" s="21">
        <f t="shared" si="197"/>
        <v>8917839.019146923</v>
      </c>
      <c r="BF345" s="21">
        <f t="shared" si="198"/>
        <v>5045685.6336234193</v>
      </c>
      <c r="BH345" s="21">
        <f t="shared" si="199"/>
        <v>-45685.63362341933</v>
      </c>
    </row>
    <row r="346" spans="2:60" x14ac:dyDescent="0.2">
      <c r="B346" s="20">
        <v>342</v>
      </c>
      <c r="C346" s="24">
        <f>'Portfolio Selection'!B343</f>
        <v>-1.1180268010789403E-2</v>
      </c>
      <c r="D346" s="25">
        <f t="shared" si="200"/>
        <v>1.2901238021753071E-3</v>
      </c>
      <c r="E346" s="26">
        <f t="shared" si="176"/>
        <v>3.5918293419583663E-2</v>
      </c>
      <c r="F346" s="19">
        <f t="shared" si="177"/>
        <v>-7308327.958308517</v>
      </c>
      <c r="H346">
        <f>Data!E343</f>
        <v>-2.1684233133588242E-2</v>
      </c>
      <c r="I346" s="19">
        <f t="shared" si="201"/>
        <v>2.5047684642295828E-3</v>
      </c>
      <c r="J346" s="19">
        <f t="shared" si="178"/>
        <v>5.0047661925704208E-2</v>
      </c>
      <c r="K346" s="19">
        <f t="shared" si="179"/>
        <v>375610.89757080743</v>
      </c>
      <c r="M346" s="19">
        <f>Data!G343</f>
        <v>-1.3468674762732967E-3</v>
      </c>
      <c r="N346" s="19">
        <f t="shared" si="202"/>
        <v>2.6369325025429836E-4</v>
      </c>
      <c r="O346" s="19">
        <f t="shared" si="180"/>
        <v>1.6238634494756581E-2</v>
      </c>
      <c r="P346" s="21">
        <f t="shared" si="181"/>
        <v>-668769.61593948677</v>
      </c>
      <c r="R346" s="19">
        <f>Data!I343</f>
        <v>-9.8613077001165686E-3</v>
      </c>
      <c r="S346" s="19">
        <f t="shared" si="203"/>
        <v>2.6626051585812205E-4</v>
      </c>
      <c r="T346" s="19">
        <f t="shared" si="182"/>
        <v>1.6317491101824511E-2</v>
      </c>
      <c r="U346" s="21">
        <f t="shared" si="183"/>
        <v>3577785.0008455892</v>
      </c>
      <c r="W346" s="19">
        <f>Data!K343</f>
        <v>-1.5128613548111933E-2</v>
      </c>
      <c r="X346" s="19">
        <f t="shared" si="204"/>
        <v>4.5550189401000408E-4</v>
      </c>
      <c r="Y346" s="19">
        <f t="shared" si="184"/>
        <v>2.1342490342272716E-2</v>
      </c>
      <c r="Z346" s="21">
        <f t="shared" si="185"/>
        <v>-949760.70109309524</v>
      </c>
      <c r="AB346" s="19">
        <f>Data!M343</f>
        <v>5.3908434383039038E-3</v>
      </c>
      <c r="AC346" s="20">
        <f t="shared" si="205"/>
        <v>5.7232793818192578E-4</v>
      </c>
      <c r="AD346" s="20">
        <f t="shared" si="186"/>
        <v>2.392337639594223E-2</v>
      </c>
      <c r="AE346" s="21">
        <f t="shared" si="187"/>
        <v>2350394.7698224839</v>
      </c>
      <c r="AG346" s="19">
        <f>Data!O343</f>
        <v>-2.5627094543555665E-2</v>
      </c>
      <c r="AH346" s="19">
        <f t="shared" si="206"/>
        <v>1.2635812826006358E-3</v>
      </c>
      <c r="AI346" s="19">
        <f t="shared" si="188"/>
        <v>3.5546888508006379E-2</v>
      </c>
      <c r="AJ346" s="21">
        <f t="shared" si="189"/>
        <v>250255.58979778845</v>
      </c>
      <c r="AL346" s="19">
        <f>Data!Q343</f>
        <v>-3.1134707041116177E-2</v>
      </c>
      <c r="AM346" s="19">
        <f t="shared" si="207"/>
        <v>5.9372155793441564E-4</v>
      </c>
      <c r="AN346" s="19">
        <f t="shared" si="190"/>
        <v>2.4366402236161488E-2</v>
      </c>
      <c r="AO346" s="21">
        <f t="shared" si="191"/>
        <v>871313.84461082576</v>
      </c>
      <c r="AQ346" s="19">
        <f>Data!S343</f>
        <v>-3.6040287173564559E-3</v>
      </c>
      <c r="AR346" s="20">
        <f t="shared" si="208"/>
        <v>3.4318069648373972E-4</v>
      </c>
      <c r="AS346" s="20">
        <f t="shared" si="192"/>
        <v>1.8525136881646507E-2</v>
      </c>
      <c r="AT346" s="21">
        <f t="shared" si="193"/>
        <v>1697338.5878963319</v>
      </c>
      <c r="AV346" s="19">
        <f>Data!U343</f>
        <v>-2.2203150286709203E-3</v>
      </c>
      <c r="AW346" s="19">
        <f t="shared" si="209"/>
        <v>9.2750166759433762E-4</v>
      </c>
      <c r="AX346" s="19">
        <f t="shared" si="194"/>
        <v>3.045491204377937E-2</v>
      </c>
      <c r="AY346" s="21">
        <f t="shared" si="195"/>
        <v>-4092766.5668521752</v>
      </c>
      <c r="BA346" s="19">
        <f>Data!W343</f>
        <v>-1.11795796453902E-2</v>
      </c>
      <c r="BB346" s="19">
        <f t="shared" si="210"/>
        <v>2.7640387388588883E-4</v>
      </c>
      <c r="BC346" s="19">
        <f t="shared" si="196"/>
        <v>1.6625398457958497E-2</v>
      </c>
      <c r="BD346" s="21">
        <f t="shared" si="197"/>
        <v>8788212.7800148055</v>
      </c>
      <c r="BF346" s="21">
        <f t="shared" si="198"/>
        <v>4891286.6283653583</v>
      </c>
      <c r="BH346" s="21">
        <f t="shared" si="199"/>
        <v>108713.37163464166</v>
      </c>
    </row>
    <row r="347" spans="2:60" x14ac:dyDescent="0.2">
      <c r="B347" s="20">
        <v>343</v>
      </c>
      <c r="C347" s="24">
        <f>'Portfolio Selection'!B344</f>
        <v>2.4474362279056291E-2</v>
      </c>
      <c r="D347" s="25">
        <f t="shared" si="200"/>
        <v>1.2202162776123735E-3</v>
      </c>
      <c r="E347" s="26">
        <f t="shared" si="176"/>
        <v>3.4931594260960569E-2</v>
      </c>
      <c r="F347" s="19">
        <f t="shared" si="177"/>
        <v>-7624990.9980085427</v>
      </c>
      <c r="H347">
        <f>Data!E344</f>
        <v>-3.1243197965694254E-2</v>
      </c>
      <c r="I347" s="19">
        <f t="shared" si="201"/>
        <v>2.3826947143713159E-3</v>
      </c>
      <c r="J347" s="19">
        <f t="shared" si="178"/>
        <v>4.8812853987155021E-2</v>
      </c>
      <c r="K347" s="19">
        <f t="shared" si="179"/>
        <v>373342.53358631214</v>
      </c>
      <c r="M347" s="19">
        <f>Data!G344</f>
        <v>1.3756311900189997E-2</v>
      </c>
      <c r="N347" s="19">
        <f t="shared" si="202"/>
        <v>2.4798049835895899E-4</v>
      </c>
      <c r="O347" s="19">
        <f t="shared" si="180"/>
        <v>1.5747396558128554E-2</v>
      </c>
      <c r="P347" s="21">
        <f t="shared" si="181"/>
        <v>-681799.26326119725</v>
      </c>
      <c r="R347" s="19">
        <f>Data!I344</f>
        <v>4.3776833044201898E-3</v>
      </c>
      <c r="S347" s="19">
        <f t="shared" si="203"/>
        <v>2.5611960828001741E-4</v>
      </c>
      <c r="T347" s="19">
        <f t="shared" si="182"/>
        <v>1.6003737322263741E-2</v>
      </c>
      <c r="U347" s="21">
        <f t="shared" si="183"/>
        <v>3691218.5744216666</v>
      </c>
      <c r="W347" s="19">
        <f>Data!K344</f>
        <v>-2.0440520346541362E-2</v>
      </c>
      <c r="X347" s="19">
        <f t="shared" si="204"/>
        <v>4.4190427724269074E-4</v>
      </c>
      <c r="Y347" s="19">
        <f t="shared" si="184"/>
        <v>2.1021519384732654E-2</v>
      </c>
      <c r="Z347" s="21">
        <f t="shared" si="185"/>
        <v>-936770.63624668575</v>
      </c>
      <c r="AB347" s="19">
        <f>Data!M344</f>
        <v>-1.081090565459298E-2</v>
      </c>
      <c r="AC347" s="20">
        <f t="shared" si="205"/>
        <v>5.3973193346958841E-4</v>
      </c>
      <c r="AD347" s="20">
        <f t="shared" si="186"/>
        <v>2.3232131487868013E-2</v>
      </c>
      <c r="AE347" s="21">
        <f t="shared" si="187"/>
        <v>2297734.4291213113</v>
      </c>
      <c r="AG347" s="19">
        <f>Data!O344</f>
        <v>-1.7613959336093173E-2</v>
      </c>
      <c r="AH347" s="19">
        <f t="shared" si="206"/>
        <v>1.2271712841292581E-3</v>
      </c>
      <c r="AI347" s="19">
        <f t="shared" si="188"/>
        <v>3.5031004612047001E-2</v>
      </c>
      <c r="AJ347" s="21">
        <f t="shared" si="189"/>
        <v>251281.87375625578</v>
      </c>
      <c r="AL347" s="19">
        <f>Data!Q344</f>
        <v>-1.9835921369014121E-2</v>
      </c>
      <c r="AM347" s="19">
        <f t="shared" si="207"/>
        <v>6.1626046341051849E-4</v>
      </c>
      <c r="AN347" s="19">
        <f t="shared" si="190"/>
        <v>2.4824593922368972E-2</v>
      </c>
      <c r="AO347" s="21">
        <f t="shared" si="191"/>
        <v>886232.39386699698</v>
      </c>
      <c r="AQ347" s="19">
        <f>Data!S344</f>
        <v>3.775328956298687E-3</v>
      </c>
      <c r="AR347" s="20">
        <f t="shared" si="208"/>
        <v>3.233691960744471E-4</v>
      </c>
      <c r="AS347" s="20">
        <f t="shared" si="192"/>
        <v>1.7982469131752932E-2</v>
      </c>
      <c r="AT347" s="21">
        <f t="shared" si="193"/>
        <v>1712822.9333599794</v>
      </c>
      <c r="AV347" s="19">
        <f>Data!U344</f>
        <v>1.2950242362360758E-2</v>
      </c>
      <c r="AW347" s="19">
        <f t="shared" si="209"/>
        <v>8.7214735546826982E-4</v>
      </c>
      <c r="AX347" s="19">
        <f t="shared" si="194"/>
        <v>2.9532141057977322E-2</v>
      </c>
      <c r="AY347" s="21">
        <f t="shared" si="195"/>
        <v>-4163242.1888167933</v>
      </c>
      <c r="BA347" s="19">
        <f>Data!W344</f>
        <v>-3.3593348809834439E-5</v>
      </c>
      <c r="BB347" s="19">
        <f t="shared" si="210"/>
        <v>2.6731862151559285E-4</v>
      </c>
      <c r="BC347" s="19">
        <f t="shared" si="196"/>
        <v>1.6349881391483943E-2</v>
      </c>
      <c r="BD347" s="21">
        <f t="shared" si="197"/>
        <v>8923719.4026444238</v>
      </c>
      <c r="BF347" s="21">
        <f t="shared" si="198"/>
        <v>4729549.0544237271</v>
      </c>
      <c r="BH347" s="21">
        <f t="shared" si="199"/>
        <v>270450.9455762729</v>
      </c>
    </row>
    <row r="348" spans="2:60" x14ac:dyDescent="0.2">
      <c r="B348" s="20">
        <v>344</v>
      </c>
      <c r="C348" s="24">
        <f>'Portfolio Selection'!B345</f>
        <v>-2.1148449674660608E-2</v>
      </c>
      <c r="D348" s="25">
        <f t="shared" si="200"/>
        <v>1.1829429654936206E-3</v>
      </c>
      <c r="E348" s="26">
        <f t="shared" si="176"/>
        <v>3.4393937917802035E-2</v>
      </c>
      <c r="F348" s="19">
        <f t="shared" si="177"/>
        <v>-7213314.178799225</v>
      </c>
      <c r="H348">
        <f>Data!E345</f>
        <v>-6.7396046794825193E-2</v>
      </c>
      <c r="I348" s="19">
        <f t="shared" si="201"/>
        <v>2.2983012766564508E-3</v>
      </c>
      <c r="J348" s="19">
        <f t="shared" si="178"/>
        <v>4.7940601546668675E-2</v>
      </c>
      <c r="K348" s="19">
        <f t="shared" si="179"/>
        <v>364942.53376671433</v>
      </c>
      <c r="M348" s="19">
        <f>Data!G345</f>
        <v>4.6418155645099324E-3</v>
      </c>
      <c r="N348" s="19">
        <f t="shared" si="202"/>
        <v>2.4445583548314E-4</v>
      </c>
      <c r="O348" s="19">
        <f t="shared" si="180"/>
        <v>1.5635083481809108E-2</v>
      </c>
      <c r="P348" s="21">
        <f t="shared" si="181"/>
        <v>-673943.68004383438</v>
      </c>
      <c r="R348" s="19">
        <f>Data!I345</f>
        <v>-1.0224089214426075E-2</v>
      </c>
      <c r="S348" s="19">
        <f t="shared" si="203"/>
        <v>2.4190227845004433E-4</v>
      </c>
      <c r="T348" s="19">
        <f t="shared" si="182"/>
        <v>1.5553207979386257E-2</v>
      </c>
      <c r="U348" s="21">
        <f t="shared" si="183"/>
        <v>3570933.8236629595</v>
      </c>
      <c r="W348" s="19">
        <f>Data!K345</f>
        <v>-1.8846730398552596E-2</v>
      </c>
      <c r="X348" s="19">
        <f t="shared" si="204"/>
        <v>4.4045891293037156E-4</v>
      </c>
      <c r="Y348" s="19">
        <f t="shared" si="184"/>
        <v>2.0987113020383998E-2</v>
      </c>
      <c r="Z348" s="21">
        <f t="shared" si="185"/>
        <v>-940435.6499311066</v>
      </c>
      <c r="AB348" s="19">
        <f>Data!M345</f>
        <v>-1.5058482014744745E-2</v>
      </c>
      <c r="AC348" s="20">
        <f t="shared" si="205"/>
        <v>5.1436055832576372E-4</v>
      </c>
      <c r="AD348" s="20">
        <f t="shared" si="186"/>
        <v>2.2679518476496886E-2</v>
      </c>
      <c r="AE348" s="21">
        <f t="shared" si="187"/>
        <v>2282590.4030881277</v>
      </c>
      <c r="AG348" s="19">
        <f>Data!O345</f>
        <v>2.2957711172580754E-2</v>
      </c>
      <c r="AH348" s="19">
        <f t="shared" si="206"/>
        <v>1.1721561008911153E-3</v>
      </c>
      <c r="AI348" s="19">
        <f t="shared" si="188"/>
        <v>3.423676533919516E-2</v>
      </c>
      <c r="AJ348" s="21">
        <f t="shared" si="189"/>
        <v>256802.54498193256</v>
      </c>
      <c r="AL348" s="19">
        <f>Data!Q345</f>
        <v>-8.8677328419274355E-3</v>
      </c>
      <c r="AM348" s="19">
        <f t="shared" si="207"/>
        <v>6.0289266219934999E-4</v>
      </c>
      <c r="AN348" s="19">
        <f t="shared" si="190"/>
        <v>2.4553872651770229E-2</v>
      </c>
      <c r="AO348" s="21">
        <f t="shared" si="191"/>
        <v>899878.2562641293</v>
      </c>
      <c r="AQ348" s="19">
        <f>Data!S345</f>
        <v>-1.7142530395823248E-3</v>
      </c>
      <c r="AR348" s="20">
        <f t="shared" si="208"/>
        <v>3.0482223083367629E-4</v>
      </c>
      <c r="AS348" s="20">
        <f t="shared" si="192"/>
        <v>1.74591589383245E-2</v>
      </c>
      <c r="AT348" s="21">
        <f t="shared" si="193"/>
        <v>1701027.3926558774</v>
      </c>
      <c r="AV348" s="19">
        <f>Data!U345</f>
        <v>3.7829438865459291E-3</v>
      </c>
      <c r="AW348" s="19">
        <f t="shared" si="209"/>
        <v>8.2988104077480658E-4</v>
      </c>
      <c r="AX348" s="19">
        <f t="shared" si="194"/>
        <v>2.8807655940301817E-2</v>
      </c>
      <c r="AY348" s="21">
        <f t="shared" si="195"/>
        <v>-4120909.2602080163</v>
      </c>
      <c r="BA348" s="19">
        <f>Data!W345</f>
        <v>-1.0487606383041826E-2</v>
      </c>
      <c r="BB348" s="19">
        <f t="shared" si="210"/>
        <v>2.5127957193544234E-4</v>
      </c>
      <c r="BC348" s="19">
        <f t="shared" si="196"/>
        <v>1.5851800274273024E-2</v>
      </c>
      <c r="BD348" s="21">
        <f t="shared" si="197"/>
        <v>8790403.1507899184</v>
      </c>
      <c r="BF348" s="21">
        <f t="shared" si="198"/>
        <v>4917975.3362274766</v>
      </c>
      <c r="BH348" s="21">
        <f t="shared" si="199"/>
        <v>82024.663772523403</v>
      </c>
    </row>
    <row r="349" spans="2:60" x14ac:dyDescent="0.2">
      <c r="B349" s="20">
        <v>345</v>
      </c>
      <c r="C349" s="24">
        <f>'Portfolio Selection'!B346</f>
        <v>2.0538686895290859E-2</v>
      </c>
      <c r="D349" s="25">
        <f t="shared" si="200"/>
        <v>1.1388018029825024E-3</v>
      </c>
      <c r="E349" s="26">
        <f t="shared" si="176"/>
        <v>3.374613760095372E-2</v>
      </c>
      <c r="F349" s="19">
        <f t="shared" si="177"/>
        <v>-7596196.5542883826</v>
      </c>
      <c r="H349">
        <f>Data!E346</f>
        <v>7.1885017026299999E-2</v>
      </c>
      <c r="I349" s="19">
        <f t="shared" si="201"/>
        <v>2.43293682747128E-3</v>
      </c>
      <c r="J349" s="19">
        <f t="shared" si="178"/>
        <v>4.932480945195105E-2</v>
      </c>
      <c r="K349" s="19">
        <f t="shared" si="179"/>
        <v>396350.31171894632</v>
      </c>
      <c r="M349" s="19">
        <f>Data!G346</f>
        <v>1.8931586055436225E-2</v>
      </c>
      <c r="N349" s="19">
        <f t="shared" si="202"/>
        <v>2.3108127245824719E-4</v>
      </c>
      <c r="O349" s="19">
        <f t="shared" si="180"/>
        <v>1.5201357586026558E-2</v>
      </c>
      <c r="P349" s="21">
        <f t="shared" si="181"/>
        <v>-686864.35080118442</v>
      </c>
      <c r="R349" s="19">
        <f>Data!I346</f>
        <v>2.9226214161748892E-2</v>
      </c>
      <c r="S349" s="19">
        <f t="shared" si="203"/>
        <v>2.3366006175891426E-4</v>
      </c>
      <c r="T349" s="19">
        <f t="shared" si="182"/>
        <v>1.52859432734429E-2</v>
      </c>
      <c r="U349" s="21">
        <f t="shared" si="183"/>
        <v>3902924.3082486847</v>
      </c>
      <c r="W349" s="19">
        <f>Data!K346</f>
        <v>1.6864479905819043E-2</v>
      </c>
      <c r="X349" s="19">
        <f t="shared" si="204"/>
        <v>4.3534333295749288E-4</v>
      </c>
      <c r="Y349" s="19">
        <f t="shared" si="184"/>
        <v>2.0864882768841356E-2</v>
      </c>
      <c r="Z349" s="21">
        <f t="shared" si="185"/>
        <v>-1024548.4851387701</v>
      </c>
      <c r="AB349" s="19">
        <f>Data!M346</f>
        <v>1.3018312194471318E-2</v>
      </c>
      <c r="AC349" s="20">
        <f t="shared" si="205"/>
        <v>4.9710439766152128E-4</v>
      </c>
      <c r="AD349" s="20">
        <f t="shared" si="186"/>
        <v>2.2295838124222225E-2</v>
      </c>
      <c r="AE349" s="21">
        <f t="shared" si="187"/>
        <v>2377732.2411176451</v>
      </c>
      <c r="AG349" s="19">
        <f>Data!O346</f>
        <v>6.1990984258179026E-2</v>
      </c>
      <c r="AH349" s="19">
        <f t="shared" si="206"/>
        <v>1.1334501249746667E-3</v>
      </c>
      <c r="AI349" s="19">
        <f t="shared" si="188"/>
        <v>3.3666751030871196E-2</v>
      </c>
      <c r="AJ349" s="21">
        <f t="shared" si="189"/>
        <v>262310.92061107198</v>
      </c>
      <c r="AL349" s="19">
        <f>Data!Q346</f>
        <v>2.3697752713986976E-2</v>
      </c>
      <c r="AM349" s="19">
        <f t="shared" si="207"/>
        <v>5.7143730361273689E-4</v>
      </c>
      <c r="AN349" s="19">
        <f t="shared" si="190"/>
        <v>2.3904754832725996E-2</v>
      </c>
      <c r="AO349" s="21">
        <f t="shared" si="191"/>
        <v>942025.82505017868</v>
      </c>
      <c r="AQ349" s="19">
        <f>Data!S346</f>
        <v>2.2564419284697105E-2</v>
      </c>
      <c r="AR349" s="20">
        <f t="shared" si="208"/>
        <v>2.8670921679267871E-4</v>
      </c>
      <c r="AS349" s="20">
        <f t="shared" si="192"/>
        <v>1.6932489976157632E-2</v>
      </c>
      <c r="AT349" s="21">
        <f t="shared" si="193"/>
        <v>1755799.5637241066</v>
      </c>
      <c r="AV349" s="19">
        <f>Data!U346</f>
        <v>1.4304851125439194E-2</v>
      </c>
      <c r="AW349" s="19">
        <f t="shared" si="209"/>
        <v>7.8094681819524346E-4</v>
      </c>
      <c r="AX349" s="19">
        <f t="shared" si="194"/>
        <v>2.7945425711469192E-2</v>
      </c>
      <c r="AY349" s="21">
        <f t="shared" si="195"/>
        <v>-4173353.1254572156</v>
      </c>
      <c r="BA349" s="19">
        <f>Data!W346</f>
        <v>3.1798802542641579E-2</v>
      </c>
      <c r="BB349" s="19">
        <f t="shared" si="210"/>
        <v>2.4280219087805297E-4</v>
      </c>
      <c r="BC349" s="19">
        <f t="shared" si="196"/>
        <v>1.5582111245850254E-2</v>
      </c>
      <c r="BD349" s="21">
        <f t="shared" si="197"/>
        <v>9336631.5325103179</v>
      </c>
      <c r="BF349" s="21">
        <f t="shared" si="198"/>
        <v>5492812.1872953977</v>
      </c>
      <c r="BH349" s="21">
        <f t="shared" si="199"/>
        <v>-492812.18729539774</v>
      </c>
    </row>
    <row r="350" spans="2:60" x14ac:dyDescent="0.2">
      <c r="B350" s="20">
        <v>346</v>
      </c>
      <c r="C350" s="24">
        <f>'Portfolio Selection'!B347</f>
        <v>-1.2890089231892986E-2</v>
      </c>
      <c r="D350" s="25">
        <f t="shared" si="200"/>
        <v>1.0957839543665198E-3</v>
      </c>
      <c r="E350" s="26">
        <f t="shared" si="176"/>
        <v>3.3102627605169348E-2</v>
      </c>
      <c r="F350" s="19">
        <f t="shared" si="177"/>
        <v>-7283878.7138966424</v>
      </c>
      <c r="H350">
        <f>Data!E347</f>
        <v>-9.364669066576306E-3</v>
      </c>
      <c r="I350" s="19">
        <f t="shared" si="201"/>
        <v>2.5970079581952897E-3</v>
      </c>
      <c r="J350" s="19">
        <f t="shared" si="178"/>
        <v>5.0960847306489025E-2</v>
      </c>
      <c r="K350" s="19">
        <f t="shared" si="179"/>
        <v>378347.88076157315</v>
      </c>
      <c r="M350" s="19">
        <f>Data!G347</f>
        <v>-1.0805467843133887E-2</v>
      </c>
      <c r="N350" s="19">
        <f t="shared" si="202"/>
        <v>2.3872069314521561E-4</v>
      </c>
      <c r="O350" s="19">
        <f t="shared" si="180"/>
        <v>1.545058876370786E-2</v>
      </c>
      <c r="P350" s="21">
        <f t="shared" si="181"/>
        <v>-660372.71779502172</v>
      </c>
      <c r="R350" s="19">
        <f>Data!I347</f>
        <v>-1.2728775173329807E-2</v>
      </c>
      <c r="S350" s="19">
        <f t="shared" si="203"/>
        <v>2.7089075370708413E-4</v>
      </c>
      <c r="T350" s="19">
        <f t="shared" si="182"/>
        <v>1.6458759178841039E-2</v>
      </c>
      <c r="U350" s="21">
        <f t="shared" si="183"/>
        <v>3555943.5944893514</v>
      </c>
      <c r="W350" s="19">
        <f>Data!K347</f>
        <v>-1.6576144947389085E-2</v>
      </c>
      <c r="X350" s="19">
        <f t="shared" si="204"/>
        <v>4.262873739296698E-4</v>
      </c>
      <c r="Y350" s="19">
        <f t="shared" si="184"/>
        <v>2.0646727923079478E-2</v>
      </c>
      <c r="Z350" s="21">
        <f t="shared" si="185"/>
        <v>-945127.05634802277</v>
      </c>
      <c r="AB350" s="19">
        <f>Data!M347</f>
        <v>-3.4094296368239077E-3</v>
      </c>
      <c r="AC350" s="20">
        <f t="shared" si="205"/>
        <v>4.774467209453932E-4</v>
      </c>
      <c r="AD350" s="20">
        <f t="shared" si="186"/>
        <v>2.1850554248013784E-2</v>
      </c>
      <c r="AE350" s="21">
        <f t="shared" si="187"/>
        <v>2321317.4057533443</v>
      </c>
      <c r="AG350" s="19">
        <f>Data!O347</f>
        <v>-2.0768394706046345E-2</v>
      </c>
      <c r="AH350" s="19">
        <f t="shared" si="206"/>
        <v>1.2960160452340549E-3</v>
      </c>
      <c r="AI350" s="19">
        <f t="shared" si="188"/>
        <v>3.6000222849783235E-2</v>
      </c>
      <c r="AJ350" s="21">
        <f t="shared" si="189"/>
        <v>250933.30201176248</v>
      </c>
      <c r="AL350" s="19">
        <f>Data!Q347</f>
        <v>-1.0041433244335869E-3</v>
      </c>
      <c r="AM350" s="19">
        <f t="shared" si="207"/>
        <v>5.7084607441756929E-4</v>
      </c>
      <c r="AN350" s="19">
        <f t="shared" si="190"/>
        <v>2.3892385281038167E-2</v>
      </c>
      <c r="AO350" s="21">
        <f t="shared" si="191"/>
        <v>909823.13921934296</v>
      </c>
      <c r="AQ350" s="19">
        <f>Data!S347</f>
        <v>-9.3540841268489293E-3</v>
      </c>
      <c r="AR350" s="20">
        <f t="shared" si="208"/>
        <v>3.0005584484445468E-4</v>
      </c>
      <c r="AS350" s="20">
        <f t="shared" si="192"/>
        <v>1.7322120102471715E-2</v>
      </c>
      <c r="AT350" s="21">
        <f t="shared" si="193"/>
        <v>1684114.0762458765</v>
      </c>
      <c r="AV350" s="19">
        <f>Data!U347</f>
        <v>-1.4901519911486248E-2</v>
      </c>
      <c r="AW350" s="19">
        <f t="shared" si="209"/>
        <v>7.4636773504678749E-4</v>
      </c>
      <c r="AX350" s="19">
        <f t="shared" si="194"/>
        <v>2.7319731606419335E-2</v>
      </c>
      <c r="AY350" s="21">
        <f t="shared" si="195"/>
        <v>-4027648.0128390212</v>
      </c>
      <c r="BA350" s="19">
        <f>Data!W347</f>
        <v>-9.9977329250410391E-3</v>
      </c>
      <c r="BB350" s="19">
        <f t="shared" si="210"/>
        <v>2.8890389001412432E-4</v>
      </c>
      <c r="BC350" s="19">
        <f t="shared" si="196"/>
        <v>1.6997173000652913E-2</v>
      </c>
      <c r="BD350" s="21">
        <f t="shared" si="197"/>
        <v>8805240.4317083843</v>
      </c>
      <c r="BF350" s="21">
        <f t="shared" si="198"/>
        <v>4988693.3293109266</v>
      </c>
      <c r="BH350" s="21">
        <f t="shared" si="199"/>
        <v>11306.670689073391</v>
      </c>
    </row>
    <row r="351" spans="2:60" x14ac:dyDescent="0.2">
      <c r="B351" s="20">
        <v>347</v>
      </c>
      <c r="C351" s="24">
        <f>'Portfolio Selection'!B348</f>
        <v>6.7727065831878121E-3</v>
      </c>
      <c r="D351" s="25">
        <f t="shared" si="200"/>
        <v>1.0400061811288981E-3</v>
      </c>
      <c r="E351" s="26">
        <f t="shared" si="176"/>
        <v>3.2249126827387099E-2</v>
      </c>
      <c r="F351" s="19">
        <f t="shared" si="177"/>
        <v>-7471456.3027945245</v>
      </c>
      <c r="H351">
        <f>Data!E348</f>
        <v>-6.6200228054271466E-3</v>
      </c>
      <c r="I351" s="19">
        <f t="shared" si="201"/>
        <v>2.4464493023071614E-3</v>
      </c>
      <c r="J351" s="19">
        <f t="shared" si="178"/>
        <v>4.9461594215180343E-2</v>
      </c>
      <c r="K351" s="19">
        <f t="shared" si="179"/>
        <v>378895.47961426835</v>
      </c>
      <c r="M351" s="19">
        <f>Data!G348</f>
        <v>1.4574345012216543E-3</v>
      </c>
      <c r="N351" s="19">
        <f t="shared" si="202"/>
        <v>2.3140293967504268E-4</v>
      </c>
      <c r="O351" s="19">
        <f t="shared" si="180"/>
        <v>1.5211934120125642E-2</v>
      </c>
      <c r="P351" s="21">
        <f t="shared" si="181"/>
        <v>-671204.58925145841</v>
      </c>
      <c r="R351" s="19">
        <f>Data!I348</f>
        <v>-4.8690987168160376E-3</v>
      </c>
      <c r="S351" s="19">
        <f t="shared" si="203"/>
        <v>2.6435861152944971E-4</v>
      </c>
      <c r="T351" s="19">
        <f t="shared" si="182"/>
        <v>1.6259108571180948E-2</v>
      </c>
      <c r="U351" s="21">
        <f t="shared" si="183"/>
        <v>3617178.2380597102</v>
      </c>
      <c r="W351" s="19">
        <f>Data!K348</f>
        <v>-3.3107321012147556E-2</v>
      </c>
      <c r="X351" s="19">
        <f t="shared" si="204"/>
        <v>4.1719624637290075E-4</v>
      </c>
      <c r="Y351" s="19">
        <f t="shared" si="184"/>
        <v>2.0425382404569585E-2</v>
      </c>
      <c r="Z351" s="21">
        <f t="shared" si="185"/>
        <v>-904800.81049322698</v>
      </c>
      <c r="AB351" s="19">
        <f>Data!M348</f>
        <v>-2.051329720733323E-3</v>
      </c>
      <c r="AC351" s="20">
        <f t="shared" si="205"/>
        <v>4.4949737031557674E-4</v>
      </c>
      <c r="AD351" s="20">
        <f t="shared" si="186"/>
        <v>2.1201353030303908E-2</v>
      </c>
      <c r="AE351" s="21">
        <f t="shared" si="187"/>
        <v>2325837.107407527</v>
      </c>
      <c r="AG351" s="19">
        <f>Data!O348</f>
        <v>2.9054517659268119E-3</v>
      </c>
      <c r="AH351" s="19">
        <f t="shared" si="206"/>
        <v>1.2441346556399796E-3</v>
      </c>
      <c r="AI351" s="19">
        <f t="shared" si="188"/>
        <v>3.5272293030649139E-2</v>
      </c>
      <c r="AJ351" s="21">
        <f t="shared" si="189"/>
        <v>254035.14592044486</v>
      </c>
      <c r="AL351" s="19">
        <f>Data!Q348</f>
        <v>-1.3486432593964499E-2</v>
      </c>
      <c r="AM351" s="19">
        <f t="shared" si="207"/>
        <v>5.3665580818147533E-4</v>
      </c>
      <c r="AN351" s="19">
        <f t="shared" si="190"/>
        <v>2.3165832775479393E-2</v>
      </c>
      <c r="AO351" s="21">
        <f t="shared" si="191"/>
        <v>892990.80287051003</v>
      </c>
      <c r="AQ351" s="19">
        <f>Data!S348</f>
        <v>-7.905255406802059E-3</v>
      </c>
      <c r="AR351" s="20">
        <f t="shared" si="208"/>
        <v>2.8730242754491741E-4</v>
      </c>
      <c r="AS351" s="20">
        <f t="shared" si="192"/>
        <v>1.6949997862681795E-2</v>
      </c>
      <c r="AT351" s="21">
        <f t="shared" si="193"/>
        <v>1686932.3613765468</v>
      </c>
      <c r="AV351" s="19">
        <f>Data!U348</f>
        <v>-3.7848749573595295E-3</v>
      </c>
      <c r="AW351" s="19">
        <f t="shared" si="209"/>
        <v>7.1490898868432548E-4</v>
      </c>
      <c r="AX351" s="19">
        <f t="shared" si="194"/>
        <v>2.6737782044970099E-2</v>
      </c>
      <c r="AY351" s="21">
        <f t="shared" si="195"/>
        <v>-4083306.2637017919</v>
      </c>
      <c r="BA351" s="19">
        <f>Data!W348</f>
        <v>-6.0141415406917212E-4</v>
      </c>
      <c r="BB351" s="19">
        <f t="shared" si="210"/>
        <v>2.7756693643170386E-4</v>
      </c>
      <c r="BC351" s="19">
        <f t="shared" si="196"/>
        <v>1.666034022556874E-2</v>
      </c>
      <c r="BD351" s="21">
        <f t="shared" si="197"/>
        <v>8916838.02464105</v>
      </c>
      <c r="BF351" s="21">
        <f t="shared" si="198"/>
        <v>4941939.1936490554</v>
      </c>
      <c r="BH351" s="21">
        <f t="shared" si="199"/>
        <v>58060.806350944564</v>
      </c>
    </row>
    <row r="352" spans="2:60" x14ac:dyDescent="0.2">
      <c r="B352" s="20">
        <v>348</v>
      </c>
      <c r="C352" s="24">
        <f>'Portfolio Selection'!B349</f>
        <v>8.1792067618522302E-4</v>
      </c>
      <c r="D352" s="25">
        <f t="shared" si="200"/>
        <v>9.8035798352888166E-4</v>
      </c>
      <c r="E352" s="26">
        <f t="shared" si="176"/>
        <v>3.1310668845121813E-2</v>
      </c>
      <c r="F352" s="19">
        <f t="shared" si="177"/>
        <v>-7413910.5025242539</v>
      </c>
      <c r="H352">
        <f>Data!E349</f>
        <v>1.3682049603765255E-2</v>
      </c>
      <c r="I352" s="19">
        <f t="shared" si="201"/>
        <v>2.302291826285394E-3</v>
      </c>
      <c r="J352" s="19">
        <f t="shared" si="178"/>
        <v>4.7982203224585199E-2</v>
      </c>
      <c r="K352" s="19">
        <f t="shared" si="179"/>
        <v>383491.57049336069</v>
      </c>
      <c r="M352" s="19">
        <f>Data!G349</f>
        <v>6.7482501489305648E-3</v>
      </c>
      <c r="N352" s="19">
        <f t="shared" si="202"/>
        <v>2.1764621021406119E-4</v>
      </c>
      <c r="O352" s="19">
        <f t="shared" si="180"/>
        <v>1.4752837361472579E-2</v>
      </c>
      <c r="P352" s="21">
        <f t="shared" si="181"/>
        <v>-676130.5269357824</v>
      </c>
      <c r="R352" s="19">
        <f>Data!I349</f>
        <v>7.5973282625683026E-3</v>
      </c>
      <c r="S352" s="19">
        <f t="shared" si="203"/>
        <v>2.499195821765287E-4</v>
      </c>
      <c r="T352" s="19">
        <f t="shared" si="182"/>
        <v>1.5808845061437243E-2</v>
      </c>
      <c r="U352" s="21">
        <f t="shared" si="183"/>
        <v>3717969.9419100708</v>
      </c>
      <c r="W352" s="19">
        <f>Data!K349</f>
        <v>6.236150704454527E-3</v>
      </c>
      <c r="X352" s="19">
        <f t="shared" si="204"/>
        <v>4.5793015386660999E-4</v>
      </c>
      <c r="Y352" s="19">
        <f t="shared" si="184"/>
        <v>2.1399302649072704E-2</v>
      </c>
      <c r="Z352" s="21">
        <f t="shared" si="185"/>
        <v>-999069.78341033903</v>
      </c>
      <c r="AB352" s="19">
        <f>Data!M349</f>
        <v>5.4607593575571678E-3</v>
      </c>
      <c r="AC352" s="20">
        <f t="shared" si="205"/>
        <v>4.2278000531403197E-4</v>
      </c>
      <c r="AD352" s="20">
        <f t="shared" si="186"/>
        <v>2.0561614851806558E-2</v>
      </c>
      <c r="AE352" s="21">
        <f t="shared" si="187"/>
        <v>2353463.0140805268</v>
      </c>
      <c r="AG352" s="19">
        <f>Data!O349</f>
        <v>-1.3810463052395697E-2</v>
      </c>
      <c r="AH352" s="19">
        <f t="shared" si="206"/>
        <v>1.1699930752994284E-3</v>
      </c>
      <c r="AI352" s="19">
        <f t="shared" si="188"/>
        <v>3.4205161530088242E-2</v>
      </c>
      <c r="AJ352" s="21">
        <f t="shared" si="189"/>
        <v>251747.93391813524</v>
      </c>
      <c r="AL352" s="19">
        <f>Data!Q349</f>
        <v>1.4490575918398094E-2</v>
      </c>
      <c r="AM352" s="19">
        <f t="shared" si="207"/>
        <v>5.1536949153727974E-4</v>
      </c>
      <c r="AN352" s="19">
        <f t="shared" si="190"/>
        <v>2.2701750847396764E-2</v>
      </c>
      <c r="AO352" s="21">
        <f t="shared" si="191"/>
        <v>931024.14714900963</v>
      </c>
      <c r="AQ352" s="19">
        <f>Data!S349</f>
        <v>2.2163439539749337E-3</v>
      </c>
      <c r="AR352" s="20">
        <f t="shared" si="208"/>
        <v>2.7381386567502871E-4</v>
      </c>
      <c r="AS352" s="20">
        <f t="shared" si="192"/>
        <v>1.6547322009165977E-2</v>
      </c>
      <c r="AT352" s="21">
        <f t="shared" si="193"/>
        <v>1709913.3865328918</v>
      </c>
      <c r="AV352" s="19">
        <f>Data!U349</f>
        <v>3.1049756130993741E-2</v>
      </c>
      <c r="AW352" s="19">
        <f t="shared" si="209"/>
        <v>6.7287396606983681E-4</v>
      </c>
      <c r="AX352" s="19">
        <f t="shared" si="194"/>
        <v>2.5939814302917374E-2</v>
      </c>
      <c r="AY352" s="21">
        <f t="shared" si="195"/>
        <v>-4267763.7544780662</v>
      </c>
      <c r="BA352" s="19">
        <f>Data!W349</f>
        <v>1.1193985859276518E-2</v>
      </c>
      <c r="BB352" s="19">
        <f t="shared" si="210"/>
        <v>2.609346221848845E-4</v>
      </c>
      <c r="BC352" s="19">
        <f t="shared" si="196"/>
        <v>1.6153470902096692E-2</v>
      </c>
      <c r="BD352" s="21">
        <f t="shared" si="197"/>
        <v>9064207.9107419606</v>
      </c>
      <c r="BF352" s="21">
        <f t="shared" si="198"/>
        <v>5054943.3374775145</v>
      </c>
      <c r="BH352" s="21">
        <f t="shared" si="199"/>
        <v>-54943.33747751452</v>
      </c>
    </row>
    <row r="353" spans="2:60" x14ac:dyDescent="0.2">
      <c r="B353" s="20">
        <v>349</v>
      </c>
      <c r="C353" s="24">
        <f>'Portfolio Selection'!B350</f>
        <v>-5.7389320405027058E-3</v>
      </c>
      <c r="D353" s="25">
        <f t="shared" si="200"/>
        <v>9.2157664417110059E-4</v>
      </c>
      <c r="E353" s="26">
        <f t="shared" si="176"/>
        <v>3.0357480860096091E-2</v>
      </c>
      <c r="F353" s="19">
        <f t="shared" si="177"/>
        <v>-7346576.5081772972</v>
      </c>
      <c r="H353">
        <f>Data!E350</f>
        <v>-9.2637729572801406E-3</v>
      </c>
      <c r="I353" s="19">
        <f t="shared" si="201"/>
        <v>2.1753862255898637E-3</v>
      </c>
      <c r="J353" s="19">
        <f t="shared" si="178"/>
        <v>4.6641035854597654E-2</v>
      </c>
      <c r="K353" s="19">
        <f t="shared" si="179"/>
        <v>378184.91343925823</v>
      </c>
      <c r="M353" s="19">
        <f>Data!G350</f>
        <v>7.4210293056615924E-3</v>
      </c>
      <c r="N353" s="19">
        <f t="shared" si="202"/>
        <v>2.0731977040556998E-4</v>
      </c>
      <c r="O353" s="19">
        <f t="shared" si="180"/>
        <v>1.439860307132501E-2</v>
      </c>
      <c r="P353" s="21">
        <f t="shared" si="181"/>
        <v>-676920.32338293362</v>
      </c>
      <c r="R353" s="19">
        <f>Data!I350</f>
        <v>-5.0990833467688037E-3</v>
      </c>
      <c r="S353" s="19">
        <f t="shared" si="203"/>
        <v>2.3838757104969013E-4</v>
      </c>
      <c r="T353" s="19">
        <f t="shared" si="182"/>
        <v>1.5439804760737428E-2</v>
      </c>
      <c r="U353" s="21">
        <f t="shared" si="183"/>
        <v>3613200.1978977295</v>
      </c>
      <c r="W353" s="19">
        <f>Data!K350</f>
        <v>-1.191186758670469E-2</v>
      </c>
      <c r="X353" s="19">
        <f t="shared" si="204"/>
        <v>4.3278771917113347E-4</v>
      </c>
      <c r="Y353" s="19">
        <f t="shared" si="184"/>
        <v>2.080355063856008E-2</v>
      </c>
      <c r="Z353" s="21">
        <f t="shared" si="185"/>
        <v>-956477.8211279104</v>
      </c>
      <c r="AB353" s="19">
        <f>Data!M350</f>
        <v>-1.5780742252276339E-2</v>
      </c>
      <c r="AC353" s="20">
        <f t="shared" si="205"/>
        <v>3.9920239856085894E-4</v>
      </c>
      <c r="AD353" s="20">
        <f t="shared" si="186"/>
        <v>1.9980050013972912E-2</v>
      </c>
      <c r="AE353" s="21">
        <f t="shared" si="187"/>
        <v>2272994.5755357197</v>
      </c>
      <c r="AG353" s="19">
        <f>Data!O350</f>
        <v>-1.3380793742026468E-3</v>
      </c>
      <c r="AH353" s="19">
        <f t="shared" si="206"/>
        <v>1.1112372241647579E-3</v>
      </c>
      <c r="AI353" s="19">
        <f t="shared" si="188"/>
        <v>3.3335224975463387E-2</v>
      </c>
      <c r="AJ353" s="21">
        <f t="shared" si="189"/>
        <v>253458.7286911004</v>
      </c>
      <c r="AL353" s="19">
        <f>Data!Q350</f>
        <v>-1.0041433244335869E-3</v>
      </c>
      <c r="AM353" s="19">
        <f t="shared" si="207"/>
        <v>4.970459294718544E-4</v>
      </c>
      <c r="AN353" s="19">
        <f t="shared" si="190"/>
        <v>2.2294526894999462E-2</v>
      </c>
      <c r="AO353" s="21">
        <f t="shared" si="191"/>
        <v>909729.27216680057</v>
      </c>
      <c r="AQ353" s="19">
        <f>Data!S350</f>
        <v>3.7396032501338496E-3</v>
      </c>
      <c r="AR353" s="20">
        <f t="shared" si="208"/>
        <v>2.5767976456586621E-4</v>
      </c>
      <c r="AS353" s="20">
        <f t="shared" si="192"/>
        <v>1.6052406815361558E-2</v>
      </c>
      <c r="AT353" s="21">
        <f t="shared" si="193"/>
        <v>1713704.0512191462</v>
      </c>
      <c r="AV353" s="19">
        <f>Data!U350</f>
        <v>3.7876236354737178E-2</v>
      </c>
      <c r="AW353" s="19">
        <f t="shared" si="209"/>
        <v>6.9034676945329762E-4</v>
      </c>
      <c r="AX353" s="19">
        <f t="shared" si="194"/>
        <v>2.6274450887759721E-2</v>
      </c>
      <c r="AY353" s="21">
        <f t="shared" si="195"/>
        <v>-4301466.428127123</v>
      </c>
      <c r="BA353" s="19">
        <f>Data!W350</f>
        <v>-5.2989788538032739E-3</v>
      </c>
      <c r="BB353" s="19">
        <f t="shared" si="210"/>
        <v>2.5279686401885235E-4</v>
      </c>
      <c r="BC353" s="19">
        <f t="shared" si="196"/>
        <v>1.5899586913465782E-2</v>
      </c>
      <c r="BD353" s="21">
        <f t="shared" si="197"/>
        <v>8856768.4479772262</v>
      </c>
      <c r="BF353" s="21">
        <f t="shared" si="198"/>
        <v>4716599.1061117165</v>
      </c>
      <c r="BH353" s="21">
        <f t="shared" si="199"/>
        <v>283400.89388828352</v>
      </c>
    </row>
    <row r="354" spans="2:60" x14ac:dyDescent="0.2">
      <c r="B354" s="20">
        <v>350</v>
      </c>
      <c r="C354" s="24">
        <f>'Portfolio Selection'!B351</f>
        <v>-6.5991878118686524E-3</v>
      </c>
      <c r="D354" s="25">
        <f t="shared" si="200"/>
        <v>8.6825816597876503E-4</v>
      </c>
      <c r="E354" s="26">
        <f t="shared" si="176"/>
        <v>2.9466220761725875E-2</v>
      </c>
      <c r="F354" s="19">
        <f t="shared" si="177"/>
        <v>-7335651.0417590095</v>
      </c>
      <c r="H354">
        <f>Data!E351</f>
        <v>-7.0047269418288391E-3</v>
      </c>
      <c r="I354" s="19">
        <f t="shared" si="201"/>
        <v>2.0500121014187141E-3</v>
      </c>
      <c r="J354" s="19">
        <f t="shared" si="178"/>
        <v>4.527705932830349E-2</v>
      </c>
      <c r="K354" s="19">
        <f t="shared" si="179"/>
        <v>378666.58666832658</v>
      </c>
      <c r="M354" s="19">
        <f>Data!G351</f>
        <v>-5.9762454077878901E-3</v>
      </c>
      <c r="N354" s="19">
        <f t="shared" si="202"/>
        <v>1.9818488473856508E-4</v>
      </c>
      <c r="O354" s="19">
        <f t="shared" si="180"/>
        <v>1.407781533969547E-2</v>
      </c>
      <c r="P354" s="21">
        <f t="shared" si="181"/>
        <v>-664116.65173610591</v>
      </c>
      <c r="R354" s="19">
        <f>Data!I351</f>
        <v>1.7328817423535262E-3</v>
      </c>
      <c r="S354" s="19">
        <f t="shared" si="203"/>
        <v>2.256443558453464E-4</v>
      </c>
      <c r="T354" s="19">
        <f t="shared" si="182"/>
        <v>1.5021463172585632E-2</v>
      </c>
      <c r="U354" s="21">
        <f t="shared" si="183"/>
        <v>3670779.5538768522</v>
      </c>
      <c r="W354" s="19">
        <f>Data!K351</f>
        <v>-8.121362735103152E-3</v>
      </c>
      <c r="X354" s="19">
        <f t="shared" si="204"/>
        <v>4.1533401138505659E-4</v>
      </c>
      <c r="Y354" s="19">
        <f t="shared" si="184"/>
        <v>2.0379745125615693E-2</v>
      </c>
      <c r="Z354" s="21">
        <f t="shared" si="185"/>
        <v>-965059.56836023042</v>
      </c>
      <c r="AB354" s="19">
        <f>Data!M351</f>
        <v>-1.67367762152325E-2</v>
      </c>
      <c r="AC354" s="20">
        <f t="shared" si="205"/>
        <v>3.9019216420917418E-4</v>
      </c>
      <c r="AD354" s="20">
        <f t="shared" si="186"/>
        <v>1.9753282365449397E-2</v>
      </c>
      <c r="AE354" s="21">
        <f t="shared" si="187"/>
        <v>2268613.1366657964</v>
      </c>
      <c r="AG354" s="19">
        <f>Data!O351</f>
        <v>-8.8761350652847067E-3</v>
      </c>
      <c r="AH354" s="19">
        <f t="shared" si="206"/>
        <v>1.0446704180995723E-3</v>
      </c>
      <c r="AI354" s="19">
        <f t="shared" si="188"/>
        <v>3.2321361637461569E-2</v>
      </c>
      <c r="AJ354" s="21">
        <f t="shared" si="189"/>
        <v>252355.4994233271</v>
      </c>
      <c r="AL354" s="19">
        <f>Data!Q351</f>
        <v>-1.6205670370540964E-2</v>
      </c>
      <c r="AM354" s="19">
        <f t="shared" si="207"/>
        <v>4.6728367193250338E-4</v>
      </c>
      <c r="AN354" s="19">
        <f t="shared" si="190"/>
        <v>2.1616745174343508E-2</v>
      </c>
      <c r="AO354" s="21">
        <f t="shared" si="191"/>
        <v>887770.64752831415</v>
      </c>
      <c r="AQ354" s="19">
        <f>Data!S351</f>
        <v>2.2879063323427624E-3</v>
      </c>
      <c r="AR354" s="20">
        <f t="shared" si="208"/>
        <v>2.4305805664001892E-4</v>
      </c>
      <c r="AS354" s="20">
        <f t="shared" si="192"/>
        <v>1.5590319324504515E-2</v>
      </c>
      <c r="AT354" s="21">
        <f t="shared" si="193"/>
        <v>1710403.8408391937</v>
      </c>
      <c r="AV354" s="19">
        <f>Data!U351</f>
        <v>7.1472159313407712E-3</v>
      </c>
      <c r="AW354" s="19">
        <f t="shared" si="209"/>
        <v>7.3500252011009465E-4</v>
      </c>
      <c r="AX354" s="19">
        <f t="shared" si="194"/>
        <v>2.7110929901242684E-2</v>
      </c>
      <c r="AY354" s="21">
        <f t="shared" si="195"/>
        <v>-4139142.3106299513</v>
      </c>
      <c r="BA354" s="19">
        <f>Data!W351</f>
        <v>-5.6943360561431972E-3</v>
      </c>
      <c r="BB354" s="19">
        <f t="shared" si="210"/>
        <v>2.3931380279130447E-4</v>
      </c>
      <c r="BC354" s="19">
        <f t="shared" si="196"/>
        <v>1.5469770612110073E-2</v>
      </c>
      <c r="BD354" s="21">
        <f t="shared" si="197"/>
        <v>8849730.873845337</v>
      </c>
      <c r="BF354" s="21">
        <f t="shared" si="198"/>
        <v>4914350.5663618501</v>
      </c>
      <c r="BH354" s="21">
        <f t="shared" si="199"/>
        <v>85649.433638149872</v>
      </c>
    </row>
    <row r="355" spans="2:60" x14ac:dyDescent="0.2">
      <c r="B355" s="20">
        <v>351</v>
      </c>
      <c r="C355" s="24">
        <f>'Portfolio Selection'!B352</f>
        <v>1.7230866645825689E-2</v>
      </c>
      <c r="D355" s="25">
        <f t="shared" si="200"/>
        <v>8.1877563280661797E-4</v>
      </c>
      <c r="E355" s="26">
        <f t="shared" si="176"/>
        <v>2.8614255761885858E-2</v>
      </c>
      <c r="F355" s="19">
        <f t="shared" si="177"/>
        <v>-7594179.4742731443</v>
      </c>
      <c r="H355">
        <f>Data!E352</f>
        <v>2.0506032544516068E-2</v>
      </c>
      <c r="I355" s="19">
        <f t="shared" si="201"/>
        <v>1.9299553473053662E-3</v>
      </c>
      <c r="J355" s="19">
        <f t="shared" si="178"/>
        <v>4.3931257064934601E-2</v>
      </c>
      <c r="K355" s="19">
        <f t="shared" si="179"/>
        <v>385483.91910175729</v>
      </c>
      <c r="M355" s="19">
        <f>Data!G352</f>
        <v>6.5007732406693116E-4</v>
      </c>
      <c r="N355" s="19">
        <f t="shared" si="202"/>
        <v>1.8843672220469752E-4</v>
      </c>
      <c r="O355" s="19">
        <f t="shared" si="180"/>
        <v>1.3727225582931808E-2</v>
      </c>
      <c r="P355" s="21">
        <f t="shared" si="181"/>
        <v>-670544.57018258155</v>
      </c>
      <c r="R355" s="19">
        <f>Data!I352</f>
        <v>-1.1549207774496546E-3</v>
      </c>
      <c r="S355" s="19">
        <f t="shared" si="203"/>
        <v>2.1228586724260454E-4</v>
      </c>
      <c r="T355" s="19">
        <f t="shared" si="182"/>
        <v>1.4570033192913617E-2</v>
      </c>
      <c r="U355" s="21">
        <f t="shared" si="183"/>
        <v>3645631.1985729095</v>
      </c>
      <c r="W355" s="19">
        <f>Data!K352</f>
        <v>-9.7117738505689052E-3</v>
      </c>
      <c r="X355" s="19">
        <f t="shared" si="204"/>
        <v>3.9437136266246047E-4</v>
      </c>
      <c r="Y355" s="19">
        <f t="shared" si="184"/>
        <v>1.9858785528386685E-2</v>
      </c>
      <c r="Z355" s="21">
        <f t="shared" si="185"/>
        <v>-960596.31989741884</v>
      </c>
      <c r="AB355" s="19">
        <f>Data!M352</f>
        <v>-4.6787991795718978E-2</v>
      </c>
      <c r="AC355" s="20">
        <f t="shared" si="205"/>
        <v>3.8358781504135007E-4</v>
      </c>
      <c r="AD355" s="20">
        <f t="shared" si="186"/>
        <v>1.9585398005691639E-2</v>
      </c>
      <c r="AE355" s="21">
        <f t="shared" si="187"/>
        <v>2151072.8228095556</v>
      </c>
      <c r="AG355" s="19">
        <f>Data!O352</f>
        <v>-3.4281311757303162E-3</v>
      </c>
      <c r="AH355" s="19">
        <f t="shared" si="206"/>
        <v>9.8671733943542835E-4</v>
      </c>
      <c r="AI355" s="19">
        <f t="shared" si="188"/>
        <v>3.1412057230232923E-2</v>
      </c>
      <c r="AJ355" s="21">
        <f t="shared" si="189"/>
        <v>253134.11268251602</v>
      </c>
      <c r="AL355" s="19">
        <f>Data!Q352</f>
        <v>-1.1984340491444581E-2</v>
      </c>
      <c r="AM355" s="19">
        <f t="shared" si="207"/>
        <v>4.5500407674607093E-4</v>
      </c>
      <c r="AN355" s="19">
        <f t="shared" si="190"/>
        <v>2.1330824567889328E-2</v>
      </c>
      <c r="AO355" s="21">
        <f t="shared" si="191"/>
        <v>893624.56436817767</v>
      </c>
      <c r="AQ355" s="19">
        <f>Data!S352</f>
        <v>-5.9424370382813417E-3</v>
      </c>
      <c r="AR355" s="20">
        <f t="shared" si="208"/>
        <v>2.2878864416475223E-4</v>
      </c>
      <c r="AS355" s="20">
        <f t="shared" si="192"/>
        <v>1.5125760944982313E-2</v>
      </c>
      <c r="AT355" s="21">
        <f t="shared" si="193"/>
        <v>1689746.701395418</v>
      </c>
      <c r="AV355" s="19">
        <f>Data!U352</f>
        <v>-2.6634093793223942E-2</v>
      </c>
      <c r="AW355" s="19">
        <f t="shared" si="209"/>
        <v>6.9396733063764159E-4</v>
      </c>
      <c r="AX355" s="19">
        <f t="shared" si="194"/>
        <v>2.634325968132345E-2</v>
      </c>
      <c r="AY355" s="21">
        <f t="shared" si="195"/>
        <v>-3963487.5855960725</v>
      </c>
      <c r="BA355" s="19">
        <f>Data!W352</f>
        <v>-8.9230730672470917E-3</v>
      </c>
      <c r="BB355" s="19">
        <f t="shared" si="210"/>
        <v>2.2690050241104372E-4</v>
      </c>
      <c r="BC355" s="19">
        <f t="shared" si="196"/>
        <v>1.506321686795499E-2</v>
      </c>
      <c r="BD355" s="21">
        <f t="shared" si="197"/>
        <v>8804396.4785249755</v>
      </c>
      <c r="BF355" s="21">
        <f t="shared" si="198"/>
        <v>4634281.8475060929</v>
      </c>
      <c r="BH355" s="21">
        <f t="shared" si="199"/>
        <v>365718.15249390714</v>
      </c>
    </row>
    <row r="356" spans="2:60" x14ac:dyDescent="0.2">
      <c r="B356" s="20">
        <v>352</v>
      </c>
      <c r="C356" s="24">
        <f>'Portfolio Selection'!B353</f>
        <v>2.2348029681167579E-3</v>
      </c>
      <c r="D356" s="25">
        <f t="shared" si="200"/>
        <v>7.8746326076019465E-4</v>
      </c>
      <c r="E356" s="26">
        <f t="shared" si="176"/>
        <v>2.8061775794845818E-2</v>
      </c>
      <c r="F356" s="19">
        <f t="shared" si="177"/>
        <v>-7430657.6260797437</v>
      </c>
      <c r="H356">
        <f>Data!E353</f>
        <v>1.2486666640632391E-2</v>
      </c>
      <c r="I356" s="19">
        <f t="shared" si="201"/>
        <v>1.8393878687100495E-3</v>
      </c>
      <c r="J356" s="19">
        <f t="shared" si="178"/>
        <v>4.2888085393382271E-2</v>
      </c>
      <c r="K356" s="19">
        <f t="shared" si="179"/>
        <v>383557.35347979219</v>
      </c>
      <c r="M356" s="19">
        <f>Data!G353</f>
        <v>1.2621156693023624E-2</v>
      </c>
      <c r="N356" s="19">
        <f t="shared" si="202"/>
        <v>1.7715587490405163E-4</v>
      </c>
      <c r="O356" s="19">
        <f t="shared" si="180"/>
        <v>1.3309991544101432E-2</v>
      </c>
      <c r="P356" s="21">
        <f t="shared" si="181"/>
        <v>-682816.64522915101</v>
      </c>
      <c r="R356" s="19">
        <f>Data!I353</f>
        <v>3.6122793355434202E-3</v>
      </c>
      <c r="S356" s="19">
        <f t="shared" si="203"/>
        <v>1.9962874572817936E-4</v>
      </c>
      <c r="T356" s="19">
        <f t="shared" si="182"/>
        <v>1.4129003706142177E-2</v>
      </c>
      <c r="U356" s="21">
        <f t="shared" si="183"/>
        <v>3688908.6104829861</v>
      </c>
      <c r="W356" s="19">
        <f>Data!K353</f>
        <v>2.0227004801797101E-2</v>
      </c>
      <c r="X356" s="19">
        <f t="shared" si="204"/>
        <v>3.7636819398218847E-4</v>
      </c>
      <c r="Y356" s="19">
        <f t="shared" si="184"/>
        <v>1.9400211183958502E-2</v>
      </c>
      <c r="Z356" s="21">
        <f t="shared" si="185"/>
        <v>-1036100.8135000464</v>
      </c>
      <c r="AB356" s="19">
        <f>Data!M353</f>
        <v>-1.4100388104558386E-2</v>
      </c>
      <c r="AC356" s="20">
        <f t="shared" si="205"/>
        <v>4.9191951671544512E-4</v>
      </c>
      <c r="AD356" s="20">
        <f t="shared" si="186"/>
        <v>2.2179258705273382E-2</v>
      </c>
      <c r="AE356" s="21">
        <f t="shared" si="187"/>
        <v>2284742.1446563345</v>
      </c>
      <c r="AG356" s="19">
        <f>Data!O353</f>
        <v>2.0925525451156848E-2</v>
      </c>
      <c r="AH356" s="19">
        <f t="shared" si="206"/>
        <v>9.2821942407078346E-4</v>
      </c>
      <c r="AI356" s="19">
        <f t="shared" si="188"/>
        <v>3.0466693684592417E-2</v>
      </c>
      <c r="AJ356" s="21">
        <f t="shared" si="189"/>
        <v>256879.12125490891</v>
      </c>
      <c r="AL356" s="19">
        <f>Data!Q353</f>
        <v>2.7519770351076356E-3</v>
      </c>
      <c r="AM356" s="19">
        <f t="shared" si="207"/>
        <v>4.3632129716219935E-4</v>
      </c>
      <c r="AN356" s="19">
        <f t="shared" si="190"/>
        <v>2.0888305272620835E-2</v>
      </c>
      <c r="AO356" s="21">
        <f t="shared" si="191"/>
        <v>915238.46141692728</v>
      </c>
      <c r="AQ356" s="19">
        <f>Data!S353</f>
        <v>-1.2250191604237088E-2</v>
      </c>
      <c r="AR356" s="20">
        <f t="shared" si="208"/>
        <v>2.1718007899210336E-4</v>
      </c>
      <c r="AS356" s="20">
        <f t="shared" si="192"/>
        <v>1.473703087436894E-2</v>
      </c>
      <c r="AT356" s="21">
        <f t="shared" si="193"/>
        <v>1672964.9892098655</v>
      </c>
      <c r="AV356" s="19">
        <f>Data!U353</f>
        <v>2.8284674610846976E-2</v>
      </c>
      <c r="AW356" s="19">
        <f t="shared" si="209"/>
        <v>6.9489178793055804E-4</v>
      </c>
      <c r="AX356" s="19">
        <f t="shared" si="194"/>
        <v>2.6360800214154313E-2</v>
      </c>
      <c r="AY356" s="21">
        <f t="shared" si="195"/>
        <v>-4250674.6771944528</v>
      </c>
      <c r="BA356" s="19">
        <f>Data!W353</f>
        <v>6.7498116609262838E-3</v>
      </c>
      <c r="BB356" s="19">
        <f t="shared" si="210"/>
        <v>2.1806374624418692E-4</v>
      </c>
      <c r="BC356" s="19">
        <f t="shared" si="196"/>
        <v>1.4766981622667067E-2</v>
      </c>
      <c r="BD356" s="21">
        <f t="shared" si="197"/>
        <v>9016527.0743239615</v>
      </c>
      <c r="BF356" s="21">
        <f t="shared" si="198"/>
        <v>4818567.9928213824</v>
      </c>
      <c r="BH356" s="21">
        <f t="shared" si="199"/>
        <v>181432.00717861764</v>
      </c>
    </row>
    <row r="357" spans="2:60" x14ac:dyDescent="0.2">
      <c r="B357" s="20">
        <v>353</v>
      </c>
      <c r="C357" s="24">
        <f>'Portfolio Selection'!B354</f>
        <v>-2.8448400817007676E-3</v>
      </c>
      <c r="D357" s="25">
        <f t="shared" si="200"/>
        <v>7.4051512577296113E-4</v>
      </c>
      <c r="E357" s="26">
        <f t="shared" si="176"/>
        <v>2.7212407570315442E-2</v>
      </c>
      <c r="F357" s="19">
        <f t="shared" si="177"/>
        <v>-7373020.6476368913</v>
      </c>
      <c r="H357">
        <f>Data!E354</f>
        <v>-8.7482819329967754E-3</v>
      </c>
      <c r="I357" s="19">
        <f t="shared" si="201"/>
        <v>1.7383796072151033E-3</v>
      </c>
      <c r="J357" s="19">
        <f t="shared" si="178"/>
        <v>4.1693879733302623E-2</v>
      </c>
      <c r="K357" s="19">
        <f t="shared" si="179"/>
        <v>378062.02027064393</v>
      </c>
      <c r="M357" s="19">
        <f>Data!G354</f>
        <v>4.9047739930096956E-3</v>
      </c>
      <c r="N357" s="19">
        <f t="shared" si="202"/>
        <v>1.7608413818599982E-4</v>
      </c>
      <c r="O357" s="19">
        <f t="shared" si="180"/>
        <v>1.3269669859721448E-2</v>
      </c>
      <c r="P357" s="21">
        <f t="shared" si="181"/>
        <v>-674934.53348958376</v>
      </c>
      <c r="R357" s="19">
        <f>Data!I354</f>
        <v>1.1988011245159772E-2</v>
      </c>
      <c r="S357" s="19">
        <f t="shared" si="203"/>
        <v>1.8843393470436822E-4</v>
      </c>
      <c r="T357" s="19">
        <f t="shared" si="182"/>
        <v>1.3727124050738677E-2</v>
      </c>
      <c r="U357" s="21">
        <f t="shared" si="183"/>
        <v>3768716.2201141533</v>
      </c>
      <c r="W357" s="19">
        <f>Data!K354</f>
        <v>3.696514220529068E-2</v>
      </c>
      <c r="X357" s="19">
        <f t="shared" si="204"/>
        <v>3.7833400573837259E-4</v>
      </c>
      <c r="Y357" s="19">
        <f t="shared" si="184"/>
        <v>1.9450809899291408E-2</v>
      </c>
      <c r="Z357" s="21">
        <f t="shared" si="185"/>
        <v>-1078388.0259860926</v>
      </c>
      <c r="AB357" s="19">
        <f>Data!M354</f>
        <v>-7.5019393125166809E-3</v>
      </c>
      <c r="AC357" s="20">
        <f t="shared" si="205"/>
        <v>4.7433360239446869E-4</v>
      </c>
      <c r="AD357" s="20">
        <f t="shared" si="186"/>
        <v>2.1779201142247358E-2</v>
      </c>
      <c r="AE357" s="21">
        <f t="shared" si="187"/>
        <v>2306951.4681990375</v>
      </c>
      <c r="AG357" s="19">
        <f>Data!O354</f>
        <v>2.5426158308242949E-2</v>
      </c>
      <c r="AH357" s="19">
        <f t="shared" si="206"/>
        <v>8.9879891555095723E-4</v>
      </c>
      <c r="AI357" s="19">
        <f t="shared" si="188"/>
        <v>2.9979975242667517E-2</v>
      </c>
      <c r="AJ357" s="21">
        <f t="shared" si="189"/>
        <v>257637.90211756894</v>
      </c>
      <c r="AL357" s="19">
        <f>Data!Q354</f>
        <v>3.7716040987832594E-3</v>
      </c>
      <c r="AM357" s="19">
        <f t="shared" si="207"/>
        <v>4.1059642198857299E-4</v>
      </c>
      <c r="AN357" s="19">
        <f t="shared" si="190"/>
        <v>2.0263178970452118E-2</v>
      </c>
      <c r="AO357" s="21">
        <f t="shared" si="191"/>
        <v>916933.21029461757</v>
      </c>
      <c r="AQ357" s="19">
        <f>Data!S354</f>
        <v>1.037522144622798E-2</v>
      </c>
      <c r="AR357" s="20">
        <f t="shared" si="208"/>
        <v>2.1315330591300841E-4</v>
      </c>
      <c r="AS357" s="20">
        <f t="shared" si="192"/>
        <v>1.4599770748645624E-2</v>
      </c>
      <c r="AT357" s="21">
        <f t="shared" si="193"/>
        <v>1731990.0827810511</v>
      </c>
      <c r="AV357" s="19">
        <f>Data!U354</f>
        <v>-4.7364139676691341E-3</v>
      </c>
      <c r="AW357" s="19">
        <f t="shared" si="209"/>
        <v>7.0119964972521407E-4</v>
      </c>
      <c r="AX357" s="19">
        <f t="shared" si="194"/>
        <v>2.6480174654356304E-2</v>
      </c>
      <c r="AY357" s="21">
        <f t="shared" si="195"/>
        <v>-4078164.6355532524</v>
      </c>
      <c r="BA357" s="19">
        <f>Data!W354</f>
        <v>1.0354987898765461E-2</v>
      </c>
      <c r="BB357" s="19">
        <f t="shared" si="210"/>
        <v>2.0771351891701428E-4</v>
      </c>
      <c r="BC357" s="19">
        <f t="shared" si="196"/>
        <v>1.4412269735090801E-2</v>
      </c>
      <c r="BD357" s="21">
        <f t="shared" si="197"/>
        <v>9069363.7163261753</v>
      </c>
      <c r="BF357" s="21">
        <f t="shared" si="198"/>
        <v>5225146.7774374271</v>
      </c>
      <c r="BH357" s="21">
        <f t="shared" si="199"/>
        <v>-225146.77743742708</v>
      </c>
    </row>
    <row r="358" spans="2:60" x14ac:dyDescent="0.2">
      <c r="B358" s="20">
        <v>354</v>
      </c>
      <c r="C358" s="24">
        <f>'Portfolio Selection'!B355</f>
        <v>5.8841315107789147E-3</v>
      </c>
      <c r="D358" s="25">
        <f t="shared" si="200"/>
        <v>6.9656980513201051E-4</v>
      </c>
      <c r="E358" s="26">
        <f t="shared" si="176"/>
        <v>2.6392608911057096E-2</v>
      </c>
      <c r="F358" s="19">
        <f t="shared" si="177"/>
        <v>-7475503.861050454</v>
      </c>
      <c r="H358">
        <f>Data!E355</f>
        <v>3.8604765874257582E-2</v>
      </c>
      <c r="I358" s="19">
        <f t="shared" si="201"/>
        <v>1.6386687769889487E-3</v>
      </c>
      <c r="J358" s="19">
        <f t="shared" si="178"/>
        <v>4.0480474021297584E-2</v>
      </c>
      <c r="K358" s="19">
        <f t="shared" si="179"/>
        <v>390824.81719936145</v>
      </c>
      <c r="M358" s="19">
        <f>Data!G355</f>
        <v>4.5280944858372011E-3</v>
      </c>
      <c r="N358" s="19">
        <f t="shared" si="202"/>
        <v>1.6696249837019008E-4</v>
      </c>
      <c r="O358" s="19">
        <f t="shared" si="180"/>
        <v>1.292139692023235E-2</v>
      </c>
      <c r="P358" s="21">
        <f t="shared" si="181"/>
        <v>-674673.13647695701</v>
      </c>
      <c r="R358" s="19">
        <f>Data!I355</f>
        <v>6.386608014353248E-3</v>
      </c>
      <c r="S358" s="19">
        <f t="shared" si="203"/>
        <v>1.8575064343895074E-4</v>
      </c>
      <c r="T358" s="19">
        <f t="shared" si="182"/>
        <v>1.3629036775904258E-2</v>
      </c>
      <c r="U358" s="21">
        <f t="shared" si="183"/>
        <v>3716423.0703709605</v>
      </c>
      <c r="W358" s="19">
        <f>Data!K355</f>
        <v>1.401431620196532E-2</v>
      </c>
      <c r="X358" s="19">
        <f t="shared" si="204"/>
        <v>4.3761926968951203E-4</v>
      </c>
      <c r="Y358" s="19">
        <f t="shared" si="184"/>
        <v>2.0919351559967436E-2</v>
      </c>
      <c r="Z358" s="21">
        <f t="shared" si="185"/>
        <v>-1017728.4078970182</v>
      </c>
      <c r="AB358" s="19">
        <f>Data!M355</f>
        <v>1.4947947584731653E-2</v>
      </c>
      <c r="AC358" s="20">
        <f t="shared" si="205"/>
        <v>4.4925033185772153E-4</v>
      </c>
      <c r="AD358" s="20">
        <f t="shared" si="186"/>
        <v>2.1195526222713167E-2</v>
      </c>
      <c r="AE358" s="21">
        <f t="shared" si="187"/>
        <v>2386984.5334317903</v>
      </c>
      <c r="AG358" s="19">
        <f>Data!O355</f>
        <v>3.4495110550898428E-4</v>
      </c>
      <c r="AH358" s="19">
        <f t="shared" si="206"/>
        <v>8.8366035219684968E-4</v>
      </c>
      <c r="AI358" s="19">
        <f t="shared" si="188"/>
        <v>2.9726425149971359E-2</v>
      </c>
      <c r="AJ358" s="21">
        <f t="shared" si="189"/>
        <v>253702.1845203088</v>
      </c>
      <c r="AL358" s="19">
        <f>Data!Q355</f>
        <v>9.8758138875323486E-3</v>
      </c>
      <c r="AM358" s="19">
        <f t="shared" si="207"/>
        <v>3.8681413651793609E-4</v>
      </c>
      <c r="AN358" s="19">
        <f t="shared" si="190"/>
        <v>1.9667591019693696E-2</v>
      </c>
      <c r="AO358" s="21">
        <f t="shared" si="191"/>
        <v>926780.83783136157</v>
      </c>
      <c r="AQ358" s="19">
        <f>Data!S355</f>
        <v>2.2520369241659226E-2</v>
      </c>
      <c r="AR358" s="20">
        <f t="shared" si="208"/>
        <v>2.0682282076172403E-4</v>
      </c>
      <c r="AS358" s="20">
        <f t="shared" si="192"/>
        <v>1.4381335847609013E-2</v>
      </c>
      <c r="AT358" s="21">
        <f t="shared" si="193"/>
        <v>1764731.7691416473</v>
      </c>
      <c r="AV358" s="19">
        <f>Data!U355</f>
        <v>1.4601516710574511E-2</v>
      </c>
      <c r="AW358" s="19">
        <f t="shared" si="209"/>
        <v>6.60473687778089E-4</v>
      </c>
      <c r="AX358" s="19">
        <f t="shared" si="194"/>
        <v>2.5699682639637577E-2</v>
      </c>
      <c r="AY358" s="21">
        <f t="shared" si="195"/>
        <v>-4181107.9433213328</v>
      </c>
      <c r="BA358" s="19">
        <f>Data!W355</f>
        <v>9.6585867810645137E-3</v>
      </c>
      <c r="BB358" s="19">
        <f t="shared" si="210"/>
        <v>2.0168425424500817E-4</v>
      </c>
      <c r="BC358" s="19">
        <f t="shared" si="196"/>
        <v>1.4201558162575267E-2</v>
      </c>
      <c r="BD358" s="21">
        <f t="shared" si="197"/>
        <v>9061606.5489079412</v>
      </c>
      <c r="BF358" s="21">
        <f t="shared" si="198"/>
        <v>5152040.4126576092</v>
      </c>
      <c r="BH358" s="21">
        <f t="shared" si="199"/>
        <v>-152040.41265760921</v>
      </c>
    </row>
    <row r="359" spans="2:60" x14ac:dyDescent="0.2">
      <c r="B359" s="20">
        <v>355</v>
      </c>
      <c r="C359" s="24">
        <f>'Portfolio Selection'!B356</f>
        <v>2.4246625151148242E-3</v>
      </c>
      <c r="D359" s="25">
        <f t="shared" si="200"/>
        <v>6.568529970422583E-4</v>
      </c>
      <c r="E359" s="26">
        <f t="shared" si="176"/>
        <v>2.5629143509728496E-2</v>
      </c>
      <c r="F359" s="19">
        <f t="shared" si="177"/>
        <v>-7435341.3533264324</v>
      </c>
      <c r="H359">
        <f>Data!E356</f>
        <v>-3.8289985912722648E-3</v>
      </c>
      <c r="I359" s="19">
        <f t="shared" si="201"/>
        <v>1.6297683272619864E-3</v>
      </c>
      <c r="J359" s="19">
        <f t="shared" si="178"/>
        <v>4.0370389238425564E-2</v>
      </c>
      <c r="K359" s="19">
        <f t="shared" si="179"/>
        <v>379323.23296809994</v>
      </c>
      <c r="M359" s="19">
        <f>Data!G356</f>
        <v>5.5613818655344763E-3</v>
      </c>
      <c r="N359" s="19">
        <f t="shared" si="202"/>
        <v>1.5817496684833882E-4</v>
      </c>
      <c r="O359" s="19">
        <f t="shared" si="180"/>
        <v>1.2576762971780092E-2</v>
      </c>
      <c r="P359" s="21">
        <f t="shared" si="181"/>
        <v>-675923.12287708709</v>
      </c>
      <c r="R359" s="19">
        <f>Data!I356</f>
        <v>1.044689424969523E-2</v>
      </c>
      <c r="S359" s="19">
        <f t="shared" si="203"/>
        <v>1.7705293054835376E-4</v>
      </c>
      <c r="T359" s="19">
        <f t="shared" si="182"/>
        <v>1.3306123798776026E-2</v>
      </c>
      <c r="U359" s="21">
        <f t="shared" si="183"/>
        <v>3757321.0592036378</v>
      </c>
      <c r="W359" s="19">
        <f>Data!K356</f>
        <v>1.1296134536553754E-2</v>
      </c>
      <c r="X359" s="19">
        <f t="shared" si="204"/>
        <v>4.2314617702466137E-4</v>
      </c>
      <c r="Y359" s="19">
        <f t="shared" si="184"/>
        <v>2.057051717931908E-2</v>
      </c>
      <c r="Z359" s="21">
        <f t="shared" si="185"/>
        <v>-1011774.4926038537</v>
      </c>
      <c r="AB359" s="19">
        <f>Data!M356</f>
        <v>-2.971767651906489E-3</v>
      </c>
      <c r="AC359" s="20">
        <f t="shared" si="205"/>
        <v>4.3570178016601131E-4</v>
      </c>
      <c r="AD359" s="20">
        <f t="shared" si="186"/>
        <v>2.08734707264032E-2</v>
      </c>
      <c r="AE359" s="21">
        <f t="shared" si="187"/>
        <v>2322359.1637723269</v>
      </c>
      <c r="AG359" s="19">
        <f>Data!O356</f>
        <v>7.7599602258530444E-4</v>
      </c>
      <c r="AH359" s="19">
        <f t="shared" si="206"/>
        <v>8.306478705409502E-4</v>
      </c>
      <c r="AI359" s="19">
        <f t="shared" si="188"/>
        <v>2.8820962345850808E-2</v>
      </c>
      <c r="AJ359" s="21">
        <f t="shared" si="189"/>
        <v>253774.26724077639</v>
      </c>
      <c r="AL359" s="19">
        <f>Data!Q356</f>
        <v>1.1120583738171735E-2</v>
      </c>
      <c r="AM359" s="19">
        <f t="shared" si="207"/>
        <v>3.6945719032333051E-4</v>
      </c>
      <c r="AN359" s="19">
        <f t="shared" si="190"/>
        <v>1.9221269217284547E-2</v>
      </c>
      <c r="AO359" s="21">
        <f t="shared" si="191"/>
        <v>929162.29339761811</v>
      </c>
      <c r="AQ359" s="19">
        <f>Data!S356</f>
        <v>5.0746357757935952E-3</v>
      </c>
      <c r="AR359" s="20">
        <f t="shared" si="208"/>
        <v>2.2484347336286086E-4</v>
      </c>
      <c r="AS359" s="20">
        <f t="shared" si="192"/>
        <v>1.4994781537683731E-2</v>
      </c>
      <c r="AT359" s="21">
        <f t="shared" si="193"/>
        <v>1717741.3297442081</v>
      </c>
      <c r="AV359" s="19">
        <f>Data!U356</f>
        <v>-1.2648556145742307E-2</v>
      </c>
      <c r="AW359" s="19">
        <f t="shared" si="209"/>
        <v>6.3363752392635482E-4</v>
      </c>
      <c r="AX359" s="19">
        <f t="shared" si="194"/>
        <v>2.5172157712964435E-2</v>
      </c>
      <c r="AY359" s="21">
        <f t="shared" si="195"/>
        <v>-4033569.0446414421</v>
      </c>
      <c r="BA359" s="19">
        <f>Data!W356</f>
        <v>3.2096245715208006E-3</v>
      </c>
      <c r="BB359" s="19">
        <f t="shared" si="210"/>
        <v>1.9518049690674891E-4</v>
      </c>
      <c r="BC359" s="19">
        <f t="shared" si="196"/>
        <v>1.3970701374904157E-2</v>
      </c>
      <c r="BD359" s="21">
        <f t="shared" si="197"/>
        <v>8970572.5712890159</v>
      </c>
      <c r="BF359" s="21">
        <f t="shared" si="198"/>
        <v>5173645.904166868</v>
      </c>
      <c r="BH359" s="21">
        <f t="shared" si="199"/>
        <v>-173645.90416686796</v>
      </c>
    </row>
    <row r="360" spans="2:60" x14ac:dyDescent="0.2">
      <c r="B360" s="20">
        <v>356</v>
      </c>
      <c r="C360" s="24">
        <f>'Portfolio Selection'!B357</f>
        <v>-3.0317478507508773E-3</v>
      </c>
      <c r="D360" s="25">
        <f t="shared" si="200"/>
        <v>6.1779455651845498E-4</v>
      </c>
      <c r="E360" s="26">
        <f t="shared" si="176"/>
        <v>2.4855473371441852E-2</v>
      </c>
      <c r="F360" s="19">
        <f t="shared" si="177"/>
        <v>-7367565.2028242983</v>
      </c>
      <c r="H360">
        <f>Data!E357</f>
        <v>-2.6146744425359292E-2</v>
      </c>
      <c r="I360" s="19">
        <f t="shared" si="201"/>
        <v>1.532861901438985E-3</v>
      </c>
      <c r="J360" s="19">
        <f t="shared" si="178"/>
        <v>3.9151780309955066E-2</v>
      </c>
      <c r="K360" s="19">
        <f t="shared" si="179"/>
        <v>373037.91847255215</v>
      </c>
      <c r="M360" s="19">
        <f>Data!G357</f>
        <v>-6.7619839222566513E-3</v>
      </c>
      <c r="N360" s="19">
        <f t="shared" si="202"/>
        <v>1.5054020693269624E-4</v>
      </c>
      <c r="O360" s="19">
        <f t="shared" si="180"/>
        <v>1.2269482749191029E-2</v>
      </c>
      <c r="P360" s="21">
        <f t="shared" si="181"/>
        <v>-662391.98918815551</v>
      </c>
      <c r="R360" s="19">
        <f>Data!I357</f>
        <v>-1.5616399119157661E-3</v>
      </c>
      <c r="S360" s="19">
        <f t="shared" si="203"/>
        <v>1.7297801068331145E-4</v>
      </c>
      <c r="T360" s="19">
        <f t="shared" si="182"/>
        <v>1.3152110503007167E-2</v>
      </c>
      <c r="U360" s="21">
        <f t="shared" si="183"/>
        <v>3640531.1682348358</v>
      </c>
      <c r="W360" s="19">
        <f>Data!K357</f>
        <v>8.3894399741252252E-3</v>
      </c>
      <c r="X360" s="19">
        <f t="shared" si="204"/>
        <v>4.0541356573125701E-4</v>
      </c>
      <c r="Y360" s="19">
        <f t="shared" si="184"/>
        <v>2.0134884298928984E-2</v>
      </c>
      <c r="Z360" s="21">
        <f t="shared" si="185"/>
        <v>-1005243.7730607622</v>
      </c>
      <c r="AB360" s="19">
        <f>Data!M357</f>
        <v>-1.2729421033272728E-2</v>
      </c>
      <c r="AC360" s="20">
        <f t="shared" si="205"/>
        <v>4.1008955753466566E-4</v>
      </c>
      <c r="AD360" s="20">
        <f t="shared" si="186"/>
        <v>2.0250668076255304E-2</v>
      </c>
      <c r="AE360" s="21">
        <f t="shared" si="187"/>
        <v>2285287.59081937</v>
      </c>
      <c r="AG360" s="19">
        <f>Data!O357</f>
        <v>-1.723268904300858E-4</v>
      </c>
      <c r="AH360" s="19">
        <f t="shared" si="206"/>
        <v>7.8084512849811727E-4</v>
      </c>
      <c r="AI360" s="19">
        <f t="shared" si="188"/>
        <v>2.794360621856308E-2</v>
      </c>
      <c r="AJ360" s="21">
        <f t="shared" si="189"/>
        <v>253618.57166081978</v>
      </c>
      <c r="AL360" s="19">
        <f>Data!Q357</f>
        <v>-3.3393205954666876E-2</v>
      </c>
      <c r="AM360" s="19">
        <f t="shared" si="207"/>
        <v>3.5470980186459207E-4</v>
      </c>
      <c r="AN360" s="19">
        <f t="shared" si="190"/>
        <v>1.8833741048039077E-2</v>
      </c>
      <c r="AO360" s="21">
        <f t="shared" si="191"/>
        <v>855879.51022536703</v>
      </c>
      <c r="AQ360" s="19">
        <f>Data!S357</f>
        <v>-7.1150959938105357E-3</v>
      </c>
      <c r="AR360" s="20">
        <f t="shared" si="208"/>
        <v>2.1289798065650707E-4</v>
      </c>
      <c r="AS360" s="20">
        <f t="shared" si="192"/>
        <v>1.4591023975599075E-2</v>
      </c>
      <c r="AT360" s="21">
        <f t="shared" si="193"/>
        <v>1686118.956729657</v>
      </c>
      <c r="AV360" s="19">
        <f>Data!U357</f>
        <v>-2.0460575539579095E-3</v>
      </c>
      <c r="AW360" s="19">
        <f t="shared" si="209"/>
        <v>6.0521843084509325E-4</v>
      </c>
      <c r="AX360" s="19">
        <f t="shared" si="194"/>
        <v>2.4601187590136644E-2</v>
      </c>
      <c r="AY360" s="21">
        <f t="shared" si="195"/>
        <v>-4091352.1351429462</v>
      </c>
      <c r="BA360" s="19">
        <f>Data!W357</f>
        <v>-1.1444815197002177E-2</v>
      </c>
      <c r="BB360" s="19">
        <f t="shared" si="210"/>
        <v>1.8408776848575058E-4</v>
      </c>
      <c r="BC360" s="19">
        <f t="shared" si="196"/>
        <v>1.3567894769851017E-2</v>
      </c>
      <c r="BD360" s="21">
        <f t="shared" si="197"/>
        <v>8753631.5462091696</v>
      </c>
      <c r="BF360" s="21">
        <f t="shared" si="198"/>
        <v>4721552.1621356094</v>
      </c>
      <c r="BH360" s="21">
        <f t="shared" si="199"/>
        <v>278447.83786439057</v>
      </c>
    </row>
    <row r="361" spans="2:60" x14ac:dyDescent="0.2">
      <c r="B361" s="20">
        <v>357</v>
      </c>
      <c r="C361" s="24">
        <f>'Portfolio Selection'!B358</f>
        <v>2.0635578462648858E-2</v>
      </c>
      <c r="D361" s="25">
        <f t="shared" si="200"/>
        <v>5.812783728291796E-4</v>
      </c>
      <c r="E361" s="26">
        <f t="shared" si="176"/>
        <v>2.4109715320367837E-2</v>
      </c>
      <c r="F361" s="19">
        <f t="shared" si="177"/>
        <v>-7673579.5476366449</v>
      </c>
      <c r="H361">
        <f>Data!E358</f>
        <v>2.0667992105220318E-2</v>
      </c>
      <c r="I361" s="19">
        <f t="shared" si="201"/>
        <v>1.4819093219953492E-3</v>
      </c>
      <c r="J361" s="19">
        <f t="shared" si="178"/>
        <v>3.8495575356076304E-2</v>
      </c>
      <c r="K361" s="19">
        <f t="shared" si="179"/>
        <v>386253.06632231385</v>
      </c>
      <c r="M361" s="19">
        <f>Data!G358</f>
        <v>1.4036484170659166E-2</v>
      </c>
      <c r="N361" s="19">
        <f t="shared" si="202"/>
        <v>1.4425126011062591E-4</v>
      </c>
      <c r="O361" s="19">
        <f t="shared" si="180"/>
        <v>1.2010464608441502E-2</v>
      </c>
      <c r="P361" s="21">
        <f t="shared" si="181"/>
        <v>-685819.53061321727</v>
      </c>
      <c r="R361" s="19">
        <f>Data!I358</f>
        <v>1.6609342685624071E-2</v>
      </c>
      <c r="S361" s="19">
        <f t="shared" si="203"/>
        <v>1.6274565319518203E-4</v>
      </c>
      <c r="T361" s="19">
        <f t="shared" si="182"/>
        <v>1.2757180456322707E-2</v>
      </c>
      <c r="U361" s="21">
        <f t="shared" si="183"/>
        <v>3824103.6019580518</v>
      </c>
      <c r="W361" s="19">
        <f>Data!K358</f>
        <v>6.3127916159578981E-2</v>
      </c>
      <c r="X361" s="19">
        <f t="shared" si="204"/>
        <v>3.853117139721486E-4</v>
      </c>
      <c r="Y361" s="19">
        <f t="shared" si="184"/>
        <v>1.9629358470723095E-2</v>
      </c>
      <c r="Z361" s="21">
        <f t="shared" si="185"/>
        <v>-1143239.3412379038</v>
      </c>
      <c r="AB361" s="19">
        <f>Data!M358</f>
        <v>2.8965960131977029E-2</v>
      </c>
      <c r="AC361" s="20">
        <f t="shared" si="205"/>
        <v>3.952064736731253E-4</v>
      </c>
      <c r="AD361" s="20">
        <f t="shared" si="186"/>
        <v>1.9879800644702787E-2</v>
      </c>
      <c r="AE361" s="21">
        <f t="shared" si="187"/>
        <v>2444305.9393453798</v>
      </c>
      <c r="AG361" s="19">
        <f>Data!O358</f>
        <v>1.8615482573936165E-2</v>
      </c>
      <c r="AH361" s="19">
        <f t="shared" si="206"/>
        <v>7.339962025816601E-4</v>
      </c>
      <c r="AI361" s="19">
        <f t="shared" si="188"/>
        <v>2.7092364285563195E-2</v>
      </c>
      <c r="AJ361" s="21">
        <f t="shared" si="189"/>
        <v>256880.43369480717</v>
      </c>
      <c r="AL361" s="19">
        <f>Data!Q358</f>
        <v>2.1594640571420083E-2</v>
      </c>
      <c r="AM361" s="19">
        <f t="shared" si="207"/>
        <v>4.0033358598856453E-4</v>
      </c>
      <c r="AN361" s="19">
        <f t="shared" si="190"/>
        <v>2.0008337911694828E-2</v>
      </c>
      <c r="AO361" s="21">
        <f t="shared" si="191"/>
        <v>944766.33257167472</v>
      </c>
      <c r="AQ361" s="19">
        <f>Data!S358</f>
        <v>4.5260664289350772E-3</v>
      </c>
      <c r="AR361" s="20">
        <f t="shared" si="208"/>
        <v>2.0316157727718495E-4</v>
      </c>
      <c r="AS361" s="20">
        <f t="shared" si="192"/>
        <v>1.4253475971747556E-2</v>
      </c>
      <c r="AT361" s="21">
        <f t="shared" si="193"/>
        <v>1716941.8126277502</v>
      </c>
      <c r="AV361" s="19">
        <f>Data!U358</f>
        <v>2.8543473587192909E-2</v>
      </c>
      <c r="AW361" s="19">
        <f t="shared" si="209"/>
        <v>5.6915650608523407E-4</v>
      </c>
      <c r="AX361" s="19">
        <f t="shared" si="194"/>
        <v>2.3857001196404257E-2</v>
      </c>
      <c r="AY361" s="21">
        <f t="shared" si="195"/>
        <v>-4267687.6728213718</v>
      </c>
      <c r="BA361" s="19">
        <f>Data!W358</f>
        <v>1.828824270647475E-2</v>
      </c>
      <c r="BB361" s="19">
        <f t="shared" si="210"/>
        <v>1.8090153007021745E-4</v>
      </c>
      <c r="BC361" s="19">
        <f t="shared" si="196"/>
        <v>1.3449963943082429E-2</v>
      </c>
      <c r="BD361" s="21">
        <f t="shared" si="197"/>
        <v>9198979.1788757872</v>
      </c>
      <c r="BF361" s="21">
        <f t="shared" si="198"/>
        <v>5001904.2730866261</v>
      </c>
      <c r="BH361" s="21">
        <f t="shared" si="199"/>
        <v>-1904.2730866260827</v>
      </c>
    </row>
    <row r="362" spans="2:60" x14ac:dyDescent="0.2">
      <c r="B362" s="20">
        <v>358</v>
      </c>
      <c r="C362" s="24">
        <f>'Portfolio Selection'!B359</f>
        <v>1.0258588309809061E-2</v>
      </c>
      <c r="D362" s="25">
        <f t="shared" si="200"/>
        <v>5.7195129636871712E-4</v>
      </c>
      <c r="E362" s="26">
        <f t="shared" si="176"/>
        <v>2.3915503263964927E-2</v>
      </c>
      <c r="F362" s="19">
        <f t="shared" si="177"/>
        <v>-7539970.5334179932</v>
      </c>
      <c r="H362">
        <f>Data!E359</f>
        <v>5.9778486299163811E-2</v>
      </c>
      <c r="I362" s="19">
        <f t="shared" si="201"/>
        <v>1.4186247165353153E-3</v>
      </c>
      <c r="J362" s="19">
        <f t="shared" si="178"/>
        <v>3.7664634825460813E-2</v>
      </c>
      <c r="K362" s="19">
        <f t="shared" si="179"/>
        <v>397773.53794753581</v>
      </c>
      <c r="M362" s="19">
        <f>Data!G359</f>
        <v>-9.3828873674871235E-3</v>
      </c>
      <c r="N362" s="19">
        <f t="shared" si="202"/>
        <v>1.4741755777637828E-4</v>
      </c>
      <c r="O362" s="19">
        <f t="shared" si="180"/>
        <v>1.2141563234459486E-2</v>
      </c>
      <c r="P362" s="21">
        <f t="shared" si="181"/>
        <v>-659372.38290909468</v>
      </c>
      <c r="R362" s="19">
        <f>Data!I359</f>
        <v>6.7344012288716899E-3</v>
      </c>
      <c r="S362" s="19">
        <f t="shared" si="203"/>
        <v>1.6953312987038073E-4</v>
      </c>
      <c r="T362" s="19">
        <f t="shared" si="182"/>
        <v>1.3020488849132383E-2</v>
      </c>
      <c r="U362" s="21">
        <f t="shared" si="183"/>
        <v>3722704.4545939481</v>
      </c>
      <c r="W362" s="19">
        <f>Data!K359</f>
        <v>1.3761142823614162E-2</v>
      </c>
      <c r="X362" s="19">
        <f t="shared" si="204"/>
        <v>6.0130103905286993E-4</v>
      </c>
      <c r="Y362" s="19">
        <f t="shared" si="184"/>
        <v>2.4521440395149505E-2</v>
      </c>
      <c r="Z362" s="21">
        <f t="shared" si="185"/>
        <v>-1012368.3212122825</v>
      </c>
      <c r="AB362" s="19">
        <f>Data!M359</f>
        <v>-1.698080971364065E-2</v>
      </c>
      <c r="AC362" s="20">
        <f t="shared" si="205"/>
        <v>4.2183569603477475E-4</v>
      </c>
      <c r="AD362" s="20">
        <f t="shared" si="186"/>
        <v>2.0538639098897832E-2</v>
      </c>
      <c r="AE362" s="21">
        <f t="shared" si="187"/>
        <v>2270177.4403298469</v>
      </c>
      <c r="AG362" s="19">
        <f>Data!O359</f>
        <v>7.5852868876630673E-3</v>
      </c>
      <c r="AH362" s="19">
        <f t="shared" si="206"/>
        <v>7.1074860191439179E-4</v>
      </c>
      <c r="AI362" s="19">
        <f t="shared" si="188"/>
        <v>2.6659868752760052E-2</v>
      </c>
      <c r="AJ362" s="21">
        <f t="shared" si="189"/>
        <v>254986.2514501939</v>
      </c>
      <c r="AL362" s="19">
        <f>Data!Q359</f>
        <v>-3.0644483901940488E-2</v>
      </c>
      <c r="AM362" s="19">
        <f t="shared" si="207"/>
        <v>4.0429328091377999E-4</v>
      </c>
      <c r="AN362" s="19">
        <f t="shared" si="190"/>
        <v>2.0107045554078301E-2</v>
      </c>
      <c r="AO362" s="21">
        <f t="shared" si="191"/>
        <v>863638.595921195</v>
      </c>
      <c r="AQ362" s="19">
        <f>Data!S359</f>
        <v>-2.2837797382642404E-2</v>
      </c>
      <c r="AR362" s="20">
        <f t="shared" si="208"/>
        <v>1.9220099927970183E-4</v>
      </c>
      <c r="AS362" s="20">
        <f t="shared" si="192"/>
        <v>1.3863657500086397E-2</v>
      </c>
      <c r="AT362" s="21">
        <f t="shared" si="193"/>
        <v>1641725.4349210872</v>
      </c>
      <c r="AV362" s="19">
        <f>Data!U359</f>
        <v>-7.4474419476255093E-3</v>
      </c>
      <c r="AW362" s="19">
        <f t="shared" si="209"/>
        <v>5.8389090878548685E-4</v>
      </c>
      <c r="AX362" s="19">
        <f t="shared" si="194"/>
        <v>2.4163834728483945E-2</v>
      </c>
      <c r="AY362" s="21">
        <f t="shared" si="195"/>
        <v>-4060341.0783533454</v>
      </c>
      <c r="BA362" s="19">
        <f>Data!W359</f>
        <v>-2.243502734043821E-3</v>
      </c>
      <c r="BB362" s="19">
        <f t="shared" si="210"/>
        <v>1.9011502754346003E-4</v>
      </c>
      <c r="BC362" s="19">
        <f t="shared" si="196"/>
        <v>1.3788220608311285E-2</v>
      </c>
      <c r="BD362" s="21">
        <f t="shared" si="197"/>
        <v>8891245.4235838857</v>
      </c>
      <c r="BF362" s="21">
        <f t="shared" si="198"/>
        <v>4770198.8228549771</v>
      </c>
      <c r="BH362" s="21">
        <f t="shared" si="199"/>
        <v>229801.1771450229</v>
      </c>
    </row>
    <row r="363" spans="2:60" x14ac:dyDescent="0.2">
      <c r="B363" s="20">
        <v>359</v>
      </c>
      <c r="C363" s="24">
        <f>'Portfolio Selection'!B360</f>
        <v>-3.145210946029701E-3</v>
      </c>
      <c r="D363" s="25">
        <f t="shared" si="200"/>
        <v>5.439485366332032E-4</v>
      </c>
      <c r="E363" s="26">
        <f t="shared" si="176"/>
        <v>2.3322704316463886E-2</v>
      </c>
      <c r="F363" s="19">
        <f t="shared" si="177"/>
        <v>-7363534.2204799764</v>
      </c>
      <c r="H363">
        <f>Data!E360</f>
        <v>1.4863668293434742E-2</v>
      </c>
      <c r="I363" s="19">
        <f t="shared" si="201"/>
        <v>1.5479152789963555E-3</v>
      </c>
      <c r="J363" s="19">
        <f t="shared" si="178"/>
        <v>3.9343554478419404E-2</v>
      </c>
      <c r="K363" s="19">
        <f t="shared" si="179"/>
        <v>384507.81625116698</v>
      </c>
      <c r="M363" s="19">
        <f>Data!G360</f>
        <v>1.9575311954739247E-2</v>
      </c>
      <c r="N363" s="19">
        <f t="shared" si="202"/>
        <v>1.4385481883085255E-4</v>
      </c>
      <c r="O363" s="19">
        <f t="shared" si="180"/>
        <v>1.199394925914115E-2</v>
      </c>
      <c r="P363" s="21">
        <f t="shared" si="181"/>
        <v>-692132.19438922929</v>
      </c>
      <c r="R363" s="19">
        <f>Data!I360</f>
        <v>3.5068537478758322E-2</v>
      </c>
      <c r="S363" s="19">
        <f t="shared" si="203"/>
        <v>1.6208227167284359E-4</v>
      </c>
      <c r="T363" s="19">
        <f t="shared" si="182"/>
        <v>1.2731153587670034E-2</v>
      </c>
      <c r="U363" s="21">
        <f t="shared" si="183"/>
        <v>4011796.3384612263</v>
      </c>
      <c r="W363" s="19">
        <f>Data!K360</f>
        <v>1.0516849074106452E-2</v>
      </c>
      <c r="X363" s="19">
        <f t="shared" si="204"/>
        <v>5.7658511981841215E-4</v>
      </c>
      <c r="Y363" s="19">
        <f t="shared" si="184"/>
        <v>2.4012186902038143E-2</v>
      </c>
      <c r="Z363" s="21">
        <f t="shared" si="185"/>
        <v>-1006294.647903811</v>
      </c>
      <c r="AB363" s="19">
        <f>Data!M360</f>
        <v>3.8705066808233504E-2</v>
      </c>
      <c r="AC363" s="20">
        <f t="shared" si="205"/>
        <v>4.1382642818454062E-4</v>
      </c>
      <c r="AD363" s="20">
        <f t="shared" si="186"/>
        <v>2.0342724207552454E-2</v>
      </c>
      <c r="AE363" s="21">
        <f t="shared" si="187"/>
        <v>2478279.8813156895</v>
      </c>
      <c r="AG363" s="19">
        <f>Data!O360</f>
        <v>2.4139417356703378E-2</v>
      </c>
      <c r="AH363" s="19">
        <f t="shared" si="206"/>
        <v>6.7155588042961745E-4</v>
      </c>
      <c r="AI363" s="19">
        <f t="shared" si="188"/>
        <v>2.5914395235652664E-2</v>
      </c>
      <c r="AJ363" s="21">
        <f t="shared" si="189"/>
        <v>258030.30393215004</v>
      </c>
      <c r="AL363" s="19">
        <f>Data!Q360</f>
        <v>4.4451736474548399E-2</v>
      </c>
      <c r="AM363" s="19">
        <f t="shared" si="207"/>
        <v>4.363807476759306E-4</v>
      </c>
      <c r="AN363" s="19">
        <f t="shared" si="190"/>
        <v>2.0889728281524644E-2</v>
      </c>
      <c r="AO363" s="21">
        <f t="shared" si="191"/>
        <v>977444.96124203526</v>
      </c>
      <c r="AQ363" s="19">
        <f>Data!S360</f>
        <v>1.5956776520375224E-2</v>
      </c>
      <c r="AR363" s="20">
        <f t="shared" si="208"/>
        <v>2.1196283868035742E-4</v>
      </c>
      <c r="AS363" s="20">
        <f t="shared" si="192"/>
        <v>1.4558943597677594E-2</v>
      </c>
      <c r="AT363" s="21">
        <f t="shared" si="193"/>
        <v>1746742.3531599962</v>
      </c>
      <c r="AV363" s="19">
        <f>Data!U360</f>
        <v>2.3869589775636715E-2</v>
      </c>
      <c r="AW363" s="19">
        <f t="shared" si="209"/>
        <v>5.5218531775215278E-4</v>
      </c>
      <c r="AX363" s="19">
        <f t="shared" si="194"/>
        <v>2.3498623741660975E-2</v>
      </c>
      <c r="AY363" s="21">
        <f t="shared" si="195"/>
        <v>-4242792.8709067255</v>
      </c>
      <c r="BA363" s="19">
        <f>Data!W360</f>
        <v>1.9661044124225743E-2</v>
      </c>
      <c r="BB363" s="19">
        <f t="shared" si="210"/>
        <v>1.7901012416191215E-4</v>
      </c>
      <c r="BC363" s="19">
        <f t="shared" si="196"/>
        <v>1.3379466512604759E-2</v>
      </c>
      <c r="BD363" s="21">
        <f t="shared" si="197"/>
        <v>9221167.1789773759</v>
      </c>
      <c r="BF363" s="21">
        <f t="shared" si="198"/>
        <v>5773214.8996598981</v>
      </c>
      <c r="BH363" s="21">
        <f t="shared" si="199"/>
        <v>-773214.89965989813</v>
      </c>
    </row>
    <row r="364" spans="2:60" x14ac:dyDescent="0.2">
      <c r="B364" s="20">
        <v>360</v>
      </c>
      <c r="C364" s="24">
        <f>'Portfolio Selection'!B361</f>
        <v>2.834045763630736E-2</v>
      </c>
      <c r="D364" s="25">
        <f t="shared" si="200"/>
        <v>5.1190516554891247E-4</v>
      </c>
      <c r="E364" s="26">
        <f t="shared" si="176"/>
        <v>2.2625321335815598E-2</v>
      </c>
      <c r="F364" s="19">
        <f t="shared" si="177"/>
        <v>-7797720.4755216502</v>
      </c>
      <c r="H364">
        <f>Data!E361</f>
        <v>-2.1492045092469627E-2</v>
      </c>
      <c r="I364" s="19">
        <f t="shared" si="201"/>
        <v>1.4682960803648094E-3</v>
      </c>
      <c r="J364" s="19">
        <f t="shared" si="178"/>
        <v>3.8318351743842134E-2</v>
      </c>
      <c r="K364" s="19">
        <f t="shared" si="179"/>
        <v>374211.09047023149</v>
      </c>
      <c r="M364" s="19">
        <f>Data!G361</f>
        <v>1.8318947675828989E-2</v>
      </c>
      <c r="N364" s="19">
        <f t="shared" si="202"/>
        <v>1.5821509998852285E-4</v>
      </c>
      <c r="O364" s="19">
        <f t="shared" si="180"/>
        <v>1.2578358397999432E-2</v>
      </c>
      <c r="P364" s="21">
        <f t="shared" si="181"/>
        <v>-689738.60589242971</v>
      </c>
      <c r="R364" s="19">
        <f>Data!I361</f>
        <v>4.2127380438559632E-2</v>
      </c>
      <c r="S364" s="19">
        <f t="shared" si="203"/>
        <v>2.2614547462641767E-4</v>
      </c>
      <c r="T364" s="19">
        <f t="shared" si="182"/>
        <v>1.5038134014112844E-2</v>
      </c>
      <c r="U364" s="21">
        <f t="shared" si="183"/>
        <v>4017846.738572401</v>
      </c>
      <c r="W364" s="19">
        <f>Data!K361</f>
        <v>4.97737534978967E-2</v>
      </c>
      <c r="X364" s="19">
        <f t="shared" si="204"/>
        <v>5.4862625949615945E-4</v>
      </c>
      <c r="Y364" s="19">
        <f t="shared" si="184"/>
        <v>2.3422772241905088E-2</v>
      </c>
      <c r="Z364" s="21">
        <f t="shared" si="185"/>
        <v>-1089458.5565741686</v>
      </c>
      <c r="AB364" s="19">
        <f>Data!M361</f>
        <v>2.8250439644985439E-2</v>
      </c>
      <c r="AC364" s="20">
        <f t="shared" si="205"/>
        <v>4.7888177429125742E-4</v>
      </c>
      <c r="AD364" s="20">
        <f t="shared" si="186"/>
        <v>2.188336752630311E-2</v>
      </c>
      <c r="AE364" s="21">
        <f t="shared" si="187"/>
        <v>2431641.7918168209</v>
      </c>
      <c r="AG364" s="19">
        <f>Data!O361</f>
        <v>1.4885479028211159E-2</v>
      </c>
      <c r="AH364" s="19">
        <f t="shared" si="206"/>
        <v>6.6622521582310711E-4</v>
      </c>
      <c r="AI364" s="19">
        <f t="shared" si="188"/>
        <v>2.5811338900241249E-2</v>
      </c>
      <c r="AJ364" s="21">
        <f t="shared" si="189"/>
        <v>256360.9631361136</v>
      </c>
      <c r="AL364" s="19">
        <f>Data!Q361</f>
        <v>3.516050417534354E-2</v>
      </c>
      <c r="AM364" s="19">
        <f t="shared" si="207"/>
        <v>5.2875531535153666E-4</v>
      </c>
      <c r="AN364" s="19">
        <f t="shared" si="190"/>
        <v>2.2994680153277554E-2</v>
      </c>
      <c r="AO364" s="21">
        <f t="shared" si="191"/>
        <v>958783.03801726829</v>
      </c>
      <c r="AQ364" s="19">
        <f>Data!S361</f>
        <v>2.5522016893969646E-2</v>
      </c>
      <c r="AR364" s="20">
        <f t="shared" si="208"/>
        <v>2.1452219137480785E-4</v>
      </c>
      <c r="AS364" s="20">
        <f t="shared" si="192"/>
        <v>1.4646576097327588E-2</v>
      </c>
      <c r="AT364" s="21">
        <f t="shared" si="193"/>
        <v>1771491.4159464445</v>
      </c>
      <c r="AV364" s="19">
        <f>Data!U361</f>
        <v>2.0614082438618331E-2</v>
      </c>
      <c r="AW364" s="19">
        <f t="shared" si="209"/>
        <v>5.5323963765045443E-4</v>
      </c>
      <c r="AX364" s="19">
        <f t="shared" si="194"/>
        <v>2.3521046695469453E-2</v>
      </c>
      <c r="AY364" s="21">
        <f t="shared" si="195"/>
        <v>-4223586.1836822489</v>
      </c>
      <c r="BA364" s="19">
        <f>Data!W361</f>
        <v>2.8568002860667085E-2</v>
      </c>
      <c r="BB364" s="19">
        <f t="shared" si="210"/>
        <v>1.9146291607548252E-4</v>
      </c>
      <c r="BC364" s="19">
        <f t="shared" si="196"/>
        <v>1.3837012541567002E-2</v>
      </c>
      <c r="BD364" s="21">
        <f t="shared" si="197"/>
        <v>9341459.0240435135</v>
      </c>
      <c r="BF364" s="21">
        <f t="shared" si="198"/>
        <v>5351290.2403322952</v>
      </c>
      <c r="BH364" s="21">
        <f t="shared" si="199"/>
        <v>-351290.24033229519</v>
      </c>
    </row>
    <row r="365" spans="2:60" x14ac:dyDescent="0.2">
      <c r="B365" s="20">
        <v>361</v>
      </c>
      <c r="C365" s="24">
        <f>'Portfolio Selection'!B362</f>
        <v>-3.6247249081240898E-2</v>
      </c>
      <c r="D365" s="25">
        <f t="shared" si="200"/>
        <v>5.2938174795809769E-4</v>
      </c>
      <c r="E365" s="26">
        <f t="shared" si="176"/>
        <v>2.3008297371993818E-2</v>
      </c>
      <c r="F365" s="19">
        <f t="shared" si="177"/>
        <v>-6912734.9089335082</v>
      </c>
      <c r="H365">
        <f>Data!E362</f>
        <v>-8.8968110094185093E-2</v>
      </c>
      <c r="I365" s="19">
        <f t="shared" si="201"/>
        <v>1.4079127956783256E-3</v>
      </c>
      <c r="J365" s="19">
        <f t="shared" si="178"/>
        <v>3.7522164059104128E-2</v>
      </c>
      <c r="K365" s="19">
        <f t="shared" si="179"/>
        <v>354354.18947314046</v>
      </c>
      <c r="M365" s="19">
        <f>Data!G362</f>
        <v>-4.1276489000024813E-2</v>
      </c>
      <c r="N365" s="19">
        <f t="shared" si="202"/>
        <v>1.688572246261971E-4</v>
      </c>
      <c r="O365" s="19">
        <f t="shared" si="180"/>
        <v>1.2994507479169694E-2</v>
      </c>
      <c r="P365" s="21">
        <f t="shared" si="181"/>
        <v>-626629.24204854178</v>
      </c>
      <c r="R365" s="19">
        <f>Data!I362</f>
        <v>-6.3065801618708686E-2</v>
      </c>
      <c r="S365" s="19">
        <f t="shared" si="203"/>
        <v>3.190597171057409E-4</v>
      </c>
      <c r="T365" s="19">
        <f t="shared" si="182"/>
        <v>1.7862242779274413E-2</v>
      </c>
      <c r="U365" s="21">
        <f t="shared" si="183"/>
        <v>3199664.4576745308</v>
      </c>
      <c r="W365" s="19">
        <f>Data!K362</f>
        <v>-7.2223270754859195E-2</v>
      </c>
      <c r="X365" s="19">
        <f t="shared" si="204"/>
        <v>6.6435427616255303E-4</v>
      </c>
      <c r="Y365" s="19">
        <f t="shared" si="184"/>
        <v>2.5775070827498282E-2</v>
      </c>
      <c r="Z365" s="21">
        <f t="shared" si="185"/>
        <v>-846574.10261255503</v>
      </c>
      <c r="AB365" s="19">
        <f>Data!M362</f>
        <v>-4.1228293504289658E-2</v>
      </c>
      <c r="AC365" s="20">
        <f t="shared" si="205"/>
        <v>4.9803410824187982E-4</v>
      </c>
      <c r="AD365" s="20">
        <f t="shared" si="186"/>
        <v>2.2316677804769234E-2</v>
      </c>
      <c r="AE365" s="21">
        <f t="shared" si="187"/>
        <v>2192359.1210424332</v>
      </c>
      <c r="AG365" s="19">
        <f>Data!O362</f>
        <v>-5.6356427784687115E-2</v>
      </c>
      <c r="AH365" s="19">
        <f t="shared" si="206"/>
        <v>6.3954635202767953E-4</v>
      </c>
      <c r="AI365" s="19">
        <f t="shared" si="188"/>
        <v>2.5289253686648791E-2</v>
      </c>
      <c r="AJ365" s="21">
        <f t="shared" si="189"/>
        <v>243162.66620283431</v>
      </c>
      <c r="AL365" s="19">
        <f>Data!Q362</f>
        <v>-7.6121822464967376E-2</v>
      </c>
      <c r="AM365" s="19">
        <f t="shared" si="207"/>
        <v>5.7120565966230555E-4</v>
      </c>
      <c r="AN365" s="19">
        <f t="shared" si="190"/>
        <v>2.3899909197783693E-2</v>
      </c>
      <c r="AO365" s="21">
        <f t="shared" si="191"/>
        <v>811878.41634656547</v>
      </c>
      <c r="AQ365" s="19">
        <f>Data!S362</f>
        <v>-3.9427401272053506E-2</v>
      </c>
      <c r="AR365" s="20">
        <f t="shared" si="208"/>
        <v>2.4073326067248373E-4</v>
      </c>
      <c r="AS365" s="20">
        <f t="shared" si="192"/>
        <v>1.5515581222515763E-2</v>
      </c>
      <c r="AT365" s="21">
        <f t="shared" si="193"/>
        <v>1607508.6562488116</v>
      </c>
      <c r="AV365" s="19">
        <f>Data!U362</f>
        <v>-5.0793199496965251E-2</v>
      </c>
      <c r="AW365" s="19">
        <f t="shared" si="209"/>
        <v>5.4554168307859637E-4</v>
      </c>
      <c r="AX365" s="19">
        <f t="shared" si="194"/>
        <v>2.3356833755425764E-2</v>
      </c>
      <c r="AY365" s="21">
        <f t="shared" si="195"/>
        <v>-3803135.7083801893</v>
      </c>
      <c r="BA365" s="19">
        <f>Data!W362</f>
        <v>-5.7384466569633953E-2</v>
      </c>
      <c r="BB365" s="19">
        <f t="shared" si="210"/>
        <v>2.2894298835777859E-4</v>
      </c>
      <c r="BC365" s="19">
        <f t="shared" si="196"/>
        <v>1.5130862115483657E-2</v>
      </c>
      <c r="BD365" s="21">
        <f t="shared" si="197"/>
        <v>8157538.2501167692</v>
      </c>
      <c r="BF365" s="21">
        <f t="shared" si="198"/>
        <v>4377391.7951302901</v>
      </c>
      <c r="BH365" s="21">
        <f t="shared" si="199"/>
        <v>622608.20486970991</v>
      </c>
    </row>
    <row r="366" spans="2:60" x14ac:dyDescent="0.2">
      <c r="B366" s="20">
        <v>362</v>
      </c>
      <c r="C366" s="24">
        <f>'Portfolio Selection'!B363</f>
        <v>-6.1708637077433209E-3</v>
      </c>
      <c r="D366" s="25">
        <f t="shared" si="200"/>
        <v>5.7645062703806302E-4</v>
      </c>
      <c r="E366" s="26">
        <f t="shared" si="176"/>
        <v>2.4009386227849788E-2</v>
      </c>
      <c r="F366" s="19">
        <f t="shared" si="177"/>
        <v>-7325305.0040390911</v>
      </c>
      <c r="H366">
        <f>Data!E363</f>
        <v>-6.4418183196240939E-3</v>
      </c>
      <c r="I366" s="19">
        <f t="shared" si="201"/>
        <v>1.7983575047614889E-3</v>
      </c>
      <c r="J366" s="19">
        <f t="shared" si="178"/>
        <v>4.2407045461355701E-2</v>
      </c>
      <c r="K366" s="19">
        <f t="shared" si="179"/>
        <v>378697.34110736114</v>
      </c>
      <c r="M366" s="19">
        <f>Data!G363</f>
        <v>-8.506515960142947E-3</v>
      </c>
      <c r="N366" s="19">
        <f t="shared" si="202"/>
        <v>2.6095070379877553E-4</v>
      </c>
      <c r="O366" s="19">
        <f t="shared" si="180"/>
        <v>1.6153968670230098E-2</v>
      </c>
      <c r="P366" s="21">
        <f t="shared" si="181"/>
        <v>-662726.17252017197</v>
      </c>
      <c r="R366" s="19">
        <f>Data!I363</f>
        <v>3.0378415457276042E-2</v>
      </c>
      <c r="S366" s="19">
        <f t="shared" si="203"/>
        <v>5.3855385410801575E-4</v>
      </c>
      <c r="T366" s="19">
        <f t="shared" si="182"/>
        <v>2.3206763111386641E-2</v>
      </c>
      <c r="U366" s="21">
        <f t="shared" si="183"/>
        <v>3825017.4660171955</v>
      </c>
      <c r="W366" s="19">
        <f>Data!K363</f>
        <v>-2.537147710443631E-2</v>
      </c>
      <c r="X366" s="19">
        <f t="shared" si="204"/>
        <v>9.3746506990458208E-4</v>
      </c>
      <c r="Y366" s="19">
        <f t="shared" si="184"/>
        <v>3.0618051373406865E-2</v>
      </c>
      <c r="Z366" s="21">
        <f t="shared" si="185"/>
        <v>-943855.30597917351</v>
      </c>
      <c r="AB366" s="19">
        <f>Data!M363</f>
        <v>-5.0927498508706636E-3</v>
      </c>
      <c r="AC366" s="20">
        <f t="shared" si="205"/>
        <v>5.7013839286391825E-4</v>
      </c>
      <c r="AD366" s="20">
        <f t="shared" si="186"/>
        <v>2.3877570916320576E-2</v>
      </c>
      <c r="AE366" s="21">
        <f t="shared" si="187"/>
        <v>2316952.2841196093</v>
      </c>
      <c r="AG366" s="19">
        <f>Data!O363</f>
        <v>-3.9587397528450582E-3</v>
      </c>
      <c r="AH366" s="19">
        <f t="shared" si="206"/>
        <v>7.9173638806505808E-4</v>
      </c>
      <c r="AI366" s="19">
        <f t="shared" si="188"/>
        <v>2.8137810648041862E-2</v>
      </c>
      <c r="AJ366" s="21">
        <f t="shared" si="189"/>
        <v>252985.63830162227</v>
      </c>
      <c r="AL366" s="19">
        <f>Data!Q363</f>
        <v>-2.3978592102937818E-2</v>
      </c>
      <c r="AM366" s="19">
        <f t="shared" si="207"/>
        <v>8.8460523140584816E-4</v>
      </c>
      <c r="AN366" s="19">
        <f t="shared" si="190"/>
        <v>2.9742313820646977E-2</v>
      </c>
      <c r="AO366" s="21">
        <f t="shared" si="191"/>
        <v>886009.01080712921</v>
      </c>
      <c r="AQ366" s="19">
        <f>Data!S363</f>
        <v>2.7283314580613584E-3</v>
      </c>
      <c r="AR366" s="20">
        <f t="shared" si="208"/>
        <v>3.1956046329618639E-4</v>
      </c>
      <c r="AS366" s="20">
        <f t="shared" si="192"/>
        <v>1.787625417407647E-2</v>
      </c>
      <c r="AT366" s="21">
        <f t="shared" si="193"/>
        <v>1710628.6065774169</v>
      </c>
      <c r="AV366" s="19">
        <f>Data!U363</f>
        <v>-7.920477784186964E-3</v>
      </c>
      <c r="AW366" s="19">
        <f t="shared" si="209"/>
        <v>6.6760612900219137E-4</v>
      </c>
      <c r="AX366" s="19">
        <f t="shared" si="194"/>
        <v>2.583807517990052E-2</v>
      </c>
      <c r="AY366" s="21">
        <f t="shared" si="195"/>
        <v>-4060570.2820243905</v>
      </c>
      <c r="BA366" s="19">
        <f>Data!W363</f>
        <v>-1.0434904425149223E-2</v>
      </c>
      <c r="BB366" s="19">
        <f t="shared" si="210"/>
        <v>4.1278502926519827E-4</v>
      </c>
      <c r="BC366" s="19">
        <f t="shared" si="196"/>
        <v>2.0317111735313125E-2</v>
      </c>
      <c r="BD366" s="21">
        <f t="shared" si="197"/>
        <v>8820319.1089458503</v>
      </c>
      <c r="BF366" s="21">
        <f t="shared" si="198"/>
        <v>5198152.691313358</v>
      </c>
      <c r="BH366" s="21">
        <f t="shared" si="199"/>
        <v>-198152.69131335802</v>
      </c>
    </row>
    <row r="367" spans="2:60" x14ac:dyDescent="0.2">
      <c r="B367" s="20">
        <v>363</v>
      </c>
      <c r="C367" s="24">
        <f>'Portfolio Selection'!B364</f>
        <v>-2.3639933242580208E-2</v>
      </c>
      <c r="D367" s="25">
        <f t="shared" si="200"/>
        <v>5.4414836294975179E-4</v>
      </c>
      <c r="E367" s="26">
        <f t="shared" si="176"/>
        <v>2.3326987867055442E-2</v>
      </c>
      <c r="F367" s="19">
        <f t="shared" si="177"/>
        <v>-7088600.3780902065</v>
      </c>
      <c r="H367">
        <f>Data!E364</f>
        <v>-4.1325103524220842E-2</v>
      </c>
      <c r="I367" s="19">
        <f t="shared" si="201"/>
        <v>1.692945875871582E-3</v>
      </c>
      <c r="J367" s="19">
        <f t="shared" si="178"/>
        <v>4.1145423510660112E-2</v>
      </c>
      <c r="K367" s="19">
        <f t="shared" si="179"/>
        <v>369346.29638007155</v>
      </c>
      <c r="M367" s="19">
        <f>Data!G364</f>
        <v>-3.2044938673115565E-2</v>
      </c>
      <c r="N367" s="19">
        <f t="shared" si="202"/>
        <v>2.4963531039765897E-4</v>
      </c>
      <c r="O367" s="19">
        <f t="shared" si="180"/>
        <v>1.5799851594165654E-2</v>
      </c>
      <c r="P367" s="21">
        <f t="shared" si="181"/>
        <v>-642271.26270496089</v>
      </c>
      <c r="R367" s="19">
        <f>Data!I364</f>
        <v>-3.4790652406846638E-2</v>
      </c>
      <c r="S367" s="19">
        <f t="shared" si="203"/>
        <v>5.616115104032269E-4</v>
      </c>
      <c r="T367" s="19">
        <f t="shared" si="182"/>
        <v>2.3698344043481749E-2</v>
      </c>
      <c r="U367" s="21">
        <f t="shared" si="183"/>
        <v>3466180.8396009631</v>
      </c>
      <c r="W367" s="19">
        <f>Data!K364</f>
        <v>5.0728141728329425E-3</v>
      </c>
      <c r="X367" s="19">
        <f t="shared" si="204"/>
        <v>9.1983987673796336E-4</v>
      </c>
      <c r="Y367" s="19">
        <f t="shared" si="184"/>
        <v>3.0328862107536499E-2</v>
      </c>
      <c r="Z367" s="21">
        <f t="shared" si="185"/>
        <v>-992949.30011025164</v>
      </c>
      <c r="AB367" s="19">
        <f>Data!M364</f>
        <v>-3.6394641734254371E-2</v>
      </c>
      <c r="AC367" s="20">
        <f t="shared" si="205"/>
        <v>5.3748625535469572E-4</v>
      </c>
      <c r="AD367" s="20">
        <f t="shared" si="186"/>
        <v>2.3183749812200262E-2</v>
      </c>
      <c r="AE367" s="21">
        <f t="shared" si="187"/>
        <v>2213523.466707685</v>
      </c>
      <c r="AG367" s="19">
        <f>Data!O364</f>
        <v>-5.4944317583119157E-2</v>
      </c>
      <c r="AH367" s="19">
        <f t="shared" si="206"/>
        <v>7.4517250200699988E-4</v>
      </c>
      <c r="AI367" s="19">
        <f t="shared" si="188"/>
        <v>2.7297847937282526E-2</v>
      </c>
      <c r="AJ367" s="21">
        <f t="shared" si="189"/>
        <v>244177.5411106793</v>
      </c>
      <c r="AL367" s="19">
        <f>Data!Q364</f>
        <v>-4.6384083903879478E-2</v>
      </c>
      <c r="AM367" s="19">
        <f t="shared" si="207"/>
        <v>8.6602729027584157E-4</v>
      </c>
      <c r="AN367" s="19">
        <f t="shared" si="190"/>
        <v>2.9428341616133273E-2</v>
      </c>
      <c r="AO367" s="21">
        <f t="shared" si="191"/>
        <v>862014.90209007123</v>
      </c>
      <c r="AQ367" s="19">
        <f>Data!S364</f>
        <v>-3.9159249080025632E-2</v>
      </c>
      <c r="AR367" s="20">
        <f t="shared" si="208"/>
        <v>3.0083346305111798E-4</v>
      </c>
      <c r="AS367" s="20">
        <f t="shared" si="192"/>
        <v>1.7344551393769687E-2</v>
      </c>
      <c r="AT367" s="21">
        <f t="shared" si="193"/>
        <v>1618358.3207418029</v>
      </c>
      <c r="AV367" s="19">
        <f>Data!U364</f>
        <v>-4.9956271950982158E-2</v>
      </c>
      <c r="AW367" s="19">
        <f t="shared" si="209"/>
        <v>6.3131379936184776E-4</v>
      </c>
      <c r="AX367" s="19">
        <f t="shared" si="194"/>
        <v>2.5125958675478389E-2</v>
      </c>
      <c r="AY367" s="21">
        <f t="shared" si="195"/>
        <v>-3828826.2317365105</v>
      </c>
      <c r="BA367" s="19">
        <f>Data!W364</f>
        <v>-4.7864189439229585E-2</v>
      </c>
      <c r="BB367" s="19">
        <f t="shared" si="210"/>
        <v>3.9455116133100626E-4</v>
      </c>
      <c r="BC367" s="19">
        <f t="shared" si="196"/>
        <v>1.9863311942649602E-2</v>
      </c>
      <c r="BD367" s="21">
        <f t="shared" si="197"/>
        <v>8437060.4513561558</v>
      </c>
      <c r="BF367" s="21">
        <f t="shared" si="198"/>
        <v>4658014.6453454997</v>
      </c>
      <c r="BH367" s="21">
        <f t="shared" si="199"/>
        <v>341985.35465450026</v>
      </c>
    </row>
    <row r="368" spans="2:60" x14ac:dyDescent="0.2">
      <c r="B368" s="20">
        <v>364</v>
      </c>
      <c r="C368" s="24">
        <f>'Portfolio Selection'!B365</f>
        <v>1.4412170894100712E-2</v>
      </c>
      <c r="D368" s="25">
        <f t="shared" si="200"/>
        <v>5.4503024779558565E-4</v>
      </c>
      <c r="E368" s="26">
        <f t="shared" si="176"/>
        <v>2.3345882887472594E-2</v>
      </c>
      <c r="F368" s="19">
        <f t="shared" si="177"/>
        <v>-7598921.9562855996</v>
      </c>
      <c r="H368">
        <f>Data!E365</f>
        <v>4.0105014663937746E-2</v>
      </c>
      <c r="I368" s="19">
        <f t="shared" si="201"/>
        <v>1.6938349741965413E-3</v>
      </c>
      <c r="J368" s="19">
        <f t="shared" si="178"/>
        <v>4.1156226432904917E-2</v>
      </c>
      <c r="K368" s="19">
        <f t="shared" si="179"/>
        <v>391052.91741737037</v>
      </c>
      <c r="M368" s="19">
        <f>Data!G365</f>
        <v>2.6405068334279996E-2</v>
      </c>
      <c r="N368" s="19">
        <f t="shared" si="202"/>
        <v>2.9626987744762372E-4</v>
      </c>
      <c r="O368" s="19">
        <f t="shared" si="180"/>
        <v>1.7212491901163633E-2</v>
      </c>
      <c r="P368" s="21">
        <f t="shared" si="181"/>
        <v>-690796.74914583343</v>
      </c>
      <c r="R368" s="19">
        <f>Data!I365</f>
        <v>2.6712833330027014E-2</v>
      </c>
      <c r="S368" s="19">
        <f t="shared" si="203"/>
        <v>6.0053818947267482E-4</v>
      </c>
      <c r="T368" s="19">
        <f t="shared" si="182"/>
        <v>2.450588071203879E-2</v>
      </c>
      <c r="U368" s="21">
        <f t="shared" si="183"/>
        <v>3796723.0946266381</v>
      </c>
      <c r="W368" s="19">
        <f>Data!K365</f>
        <v>4.9360446033021976E-2</v>
      </c>
      <c r="X368" s="19">
        <f t="shared" si="204"/>
        <v>8.6619349075161124E-4</v>
      </c>
      <c r="Y368" s="19">
        <f t="shared" si="184"/>
        <v>2.9431165297208524E-2</v>
      </c>
      <c r="Z368" s="21">
        <f t="shared" si="185"/>
        <v>-1067380.5807352571</v>
      </c>
      <c r="AB368" s="19">
        <f>Data!M365</f>
        <v>6.7848093110532874E-3</v>
      </c>
      <c r="AC368" s="20">
        <f t="shared" si="205"/>
        <v>5.8471127685129787E-4</v>
      </c>
      <c r="AD368" s="20">
        <f t="shared" si="186"/>
        <v>2.4180803891750535E-2</v>
      </c>
      <c r="AE368" s="21">
        <f t="shared" si="187"/>
        <v>2354607.1571862972</v>
      </c>
      <c r="AG368" s="19">
        <f>Data!O365</f>
        <v>3.7986480299880949E-2</v>
      </c>
      <c r="AH368" s="19">
        <f t="shared" si="206"/>
        <v>8.8159483396705934E-4</v>
      </c>
      <c r="AI368" s="19">
        <f t="shared" si="188"/>
        <v>2.9691662701288039E-2</v>
      </c>
      <c r="AJ368" s="21">
        <f t="shared" si="189"/>
        <v>259666.97380561859</v>
      </c>
      <c r="AL368" s="19">
        <f>Data!Q365</f>
        <v>2.9468034564003869E-2</v>
      </c>
      <c r="AM368" s="19">
        <f t="shared" si="207"/>
        <v>9.4315464723541899E-4</v>
      </c>
      <c r="AN368" s="19">
        <f t="shared" si="190"/>
        <v>3.0710822965779001E-2</v>
      </c>
      <c r="AO368" s="21">
        <f t="shared" si="191"/>
        <v>941034.59800798295</v>
      </c>
      <c r="AQ368" s="19">
        <f>Data!S365</f>
        <v>2.2155847605851528E-2</v>
      </c>
      <c r="AR368" s="20">
        <f t="shared" si="208"/>
        <v>3.7479026257874028E-4</v>
      </c>
      <c r="AS368" s="20">
        <f t="shared" si="192"/>
        <v>1.9359500576686898E-2</v>
      </c>
      <c r="AT368" s="21">
        <f t="shared" si="193"/>
        <v>1748596.3404812512</v>
      </c>
      <c r="AV368" s="19">
        <f>Data!U365</f>
        <v>-1.3997052804468002E-2</v>
      </c>
      <c r="AW368" s="19">
        <f t="shared" si="209"/>
        <v>7.4317271783456615E-4</v>
      </c>
      <c r="AX368" s="19">
        <f t="shared" si="194"/>
        <v>2.7261194358181855E-2</v>
      </c>
      <c r="AY368" s="21">
        <f t="shared" si="195"/>
        <v>-4032058.6565853679</v>
      </c>
      <c r="BA368" s="19">
        <f>Data!W365</f>
        <v>2.6865860028349977E-2</v>
      </c>
      <c r="BB368" s="19">
        <f t="shared" si="210"/>
        <v>5.0833692949161342E-4</v>
      </c>
      <c r="BC368" s="19">
        <f t="shared" si="196"/>
        <v>2.2546328514674255E-2</v>
      </c>
      <c r="BD368" s="21">
        <f t="shared" si="197"/>
        <v>9164992.7028846834</v>
      </c>
      <c r="BF368" s="21">
        <f t="shared" si="198"/>
        <v>5267515.8416577838</v>
      </c>
      <c r="BH368" s="21">
        <f t="shared" si="199"/>
        <v>-267515.84165778384</v>
      </c>
    </row>
    <row r="369" spans="2:60" x14ac:dyDescent="0.2">
      <c r="B369" s="20">
        <v>365</v>
      </c>
      <c r="C369" s="24">
        <f>'Portfolio Selection'!B366</f>
        <v>-1.339046602787433E-2</v>
      </c>
      <c r="D369" s="25">
        <f t="shared" si="200"/>
        <v>5.2479107312069638E-4</v>
      </c>
      <c r="E369" s="26">
        <f t="shared" si="176"/>
        <v>2.290831886282135E-2</v>
      </c>
      <c r="F369" s="19">
        <f t="shared" si="177"/>
        <v>-7222816.4213354858</v>
      </c>
      <c r="H369">
        <f>Data!E366</f>
        <v>-3.6426429874358068E-2</v>
      </c>
      <c r="I369" s="19">
        <f t="shared" si="201"/>
        <v>1.6887096078164285E-3</v>
      </c>
      <c r="J369" s="19">
        <f t="shared" si="178"/>
        <v>4.1093912052960209E-2</v>
      </c>
      <c r="K369" s="19">
        <f t="shared" si="179"/>
        <v>370640.11904047639</v>
      </c>
      <c r="M369" s="19">
        <f>Data!G366</f>
        <v>-1.7987179852799341E-2</v>
      </c>
      <c r="N369" s="19">
        <f t="shared" si="202"/>
        <v>3.2032734282504605E-4</v>
      </c>
      <c r="O369" s="19">
        <f t="shared" si="180"/>
        <v>1.7897690991439261E-2</v>
      </c>
      <c r="P369" s="21">
        <f t="shared" si="181"/>
        <v>-656209.18870376877</v>
      </c>
      <c r="R369" s="19">
        <f>Data!I366</f>
        <v>-8.2275735250154133E-3</v>
      </c>
      <c r="S369" s="19">
        <f t="shared" si="203"/>
        <v>6.0732042597538252E-4</v>
      </c>
      <c r="T369" s="19">
        <f t="shared" si="182"/>
        <v>2.4643871976119794E-2</v>
      </c>
      <c r="U369" s="21">
        <f t="shared" si="183"/>
        <v>3612734.6292829695</v>
      </c>
      <c r="W369" s="19">
        <f>Data!K366</f>
        <v>-2.411594296043976E-2</v>
      </c>
      <c r="X369" s="19">
        <f t="shared" si="204"/>
        <v>9.6040909926124708E-4</v>
      </c>
      <c r="Y369" s="19">
        <f t="shared" si="184"/>
        <v>3.0990467877417518E-2</v>
      </c>
      <c r="Z369" s="21">
        <f t="shared" si="185"/>
        <v>-946343.34213157615</v>
      </c>
      <c r="AB369" s="19">
        <f>Data!M366</f>
        <v>-2.2565399927461905E-3</v>
      </c>
      <c r="AC369" s="20">
        <f t="shared" si="205"/>
        <v>5.5239061848346132E-4</v>
      </c>
      <c r="AD369" s="20">
        <f t="shared" si="186"/>
        <v>2.3502991692196579E-2</v>
      </c>
      <c r="AE369" s="21">
        <f t="shared" si="187"/>
        <v>2325893.8257955424</v>
      </c>
      <c r="AG369" s="19">
        <f>Data!O366</f>
        <v>-1.3953903339997428E-2</v>
      </c>
      <c r="AH369" s="19">
        <f t="shared" si="206"/>
        <v>9.1527750506343035E-4</v>
      </c>
      <c r="AI369" s="19">
        <f t="shared" si="188"/>
        <v>3.0253553593973557E-2</v>
      </c>
      <c r="AJ369" s="21">
        <f t="shared" si="189"/>
        <v>251477.50063105766</v>
      </c>
      <c r="AL369" s="19">
        <f>Data!Q366</f>
        <v>-1.4625475576524372E-2</v>
      </c>
      <c r="AM369" s="19">
        <f t="shared" si="207"/>
        <v>9.3866727206521347E-4</v>
      </c>
      <c r="AN369" s="19">
        <f t="shared" si="190"/>
        <v>3.063767732817247E-2</v>
      </c>
      <c r="AO369" s="21">
        <f t="shared" si="191"/>
        <v>896256.67370821361</v>
      </c>
      <c r="AQ369" s="19">
        <f>Data!S366</f>
        <v>-1.0360227181763762E-2</v>
      </c>
      <c r="AR369" s="20">
        <f t="shared" si="208"/>
        <v>3.8175574181203889E-4</v>
      </c>
      <c r="AS369" s="20">
        <f t="shared" si="192"/>
        <v>1.9538570618446962E-2</v>
      </c>
      <c r="AT369" s="21">
        <f t="shared" si="193"/>
        <v>1684487.818260998</v>
      </c>
      <c r="AV369" s="19">
        <f>Data!U366</f>
        <v>-8.4137381556278201E-3</v>
      </c>
      <c r="AW369" s="19">
        <f t="shared" si="209"/>
        <v>7.1033740399715616E-4</v>
      </c>
      <c r="AX369" s="19">
        <f t="shared" si="194"/>
        <v>2.6652155710132644E-2</v>
      </c>
      <c r="AY369" s="21">
        <f t="shared" si="195"/>
        <v>-4059310.1874943534</v>
      </c>
      <c r="BA369" s="19">
        <f>Data!W366</f>
        <v>-1.3651999665676047E-2</v>
      </c>
      <c r="BB369" s="19">
        <f t="shared" si="210"/>
        <v>5.2114317982589024E-4</v>
      </c>
      <c r="BC369" s="19">
        <f t="shared" si="196"/>
        <v>2.2828560616602402E-2</v>
      </c>
      <c r="BD369" s="21">
        <f t="shared" si="197"/>
        <v>8803254.8749421779</v>
      </c>
      <c r="BF369" s="21">
        <f t="shared" si="198"/>
        <v>5060066.3019962516</v>
      </c>
      <c r="BH369" s="21">
        <f t="shared" si="199"/>
        <v>-60066.301996251568</v>
      </c>
    </row>
    <row r="370" spans="2:60" x14ac:dyDescent="0.2">
      <c r="B370" s="20">
        <v>366</v>
      </c>
      <c r="C370" s="24">
        <f>'Portfolio Selection'!B367</f>
        <v>6.5147216091603552E-3</v>
      </c>
      <c r="D370" s="25">
        <f t="shared" si="200"/>
        <v>5.0406188356007394E-4</v>
      </c>
      <c r="E370" s="26">
        <f t="shared" si="176"/>
        <v>2.2451322534765606E-2</v>
      </c>
      <c r="F370" s="19">
        <f t="shared" si="177"/>
        <v>-7496540.9845593143</v>
      </c>
      <c r="H370">
        <f>Data!E367</f>
        <v>-3.3997699016053338E-2</v>
      </c>
      <c r="I370" s="19">
        <f t="shared" si="201"/>
        <v>1.6670001189509343E-3</v>
      </c>
      <c r="J370" s="19">
        <f t="shared" si="178"/>
        <v>4.0828912781886981E-2</v>
      </c>
      <c r="K370" s="19">
        <f t="shared" si="179"/>
        <v>371229.53254929982</v>
      </c>
      <c r="M370" s="19">
        <f>Data!G367</f>
        <v>-5.9952987283020008E-3</v>
      </c>
      <c r="N370" s="19">
        <f t="shared" si="202"/>
        <v>3.2052002059896034E-4</v>
      </c>
      <c r="O370" s="19">
        <f t="shared" si="180"/>
        <v>1.7903072937318899E-2</v>
      </c>
      <c r="P370" s="21">
        <f t="shared" si="181"/>
        <v>-665337.73900644493</v>
      </c>
      <c r="R370" s="19">
        <f>Data!I367</f>
        <v>7.3105792574918579E-3</v>
      </c>
      <c r="S370" s="19">
        <f t="shared" si="203"/>
        <v>5.7494277838343155E-4</v>
      </c>
      <c r="T370" s="19">
        <f t="shared" si="182"/>
        <v>2.397796443369269E-2</v>
      </c>
      <c r="U370" s="21">
        <f t="shared" si="183"/>
        <v>3695268.8942667819</v>
      </c>
      <c r="W370" s="19">
        <f>Data!K367</f>
        <v>6.4706697946627844E-3</v>
      </c>
      <c r="X370" s="19">
        <f t="shared" si="204"/>
        <v>9.3767927559784323E-4</v>
      </c>
      <c r="Y370" s="19">
        <f t="shared" si="184"/>
        <v>3.0621549203099493E-2</v>
      </c>
      <c r="Z370" s="21">
        <f t="shared" si="185"/>
        <v>-995120.81796943268</v>
      </c>
      <c r="AB370" s="19">
        <f>Data!M367</f>
        <v>2.2565399927461519E-3</v>
      </c>
      <c r="AC370" s="20">
        <f t="shared" si="205"/>
        <v>5.1955269973878531E-4</v>
      </c>
      <c r="AD370" s="20">
        <f t="shared" si="186"/>
        <v>2.2793698684916965E-2</v>
      </c>
      <c r="AE370" s="21">
        <f t="shared" si="187"/>
        <v>2340762.1272904514</v>
      </c>
      <c r="AG370" s="19">
        <f>Data!O367</f>
        <v>8.6778739041998773E-3</v>
      </c>
      <c r="AH370" s="19">
        <f t="shared" si="206"/>
        <v>8.7204353986494406E-4</v>
      </c>
      <c r="AI370" s="19">
        <f t="shared" si="188"/>
        <v>2.9530383334202489E-2</v>
      </c>
      <c r="AJ370" s="21">
        <f t="shared" si="189"/>
        <v>255030.2042673213</v>
      </c>
      <c r="AL370" s="19">
        <f>Data!Q367</f>
        <v>-1.8432903674670438E-3</v>
      </c>
      <c r="AM370" s="19">
        <f t="shared" si="207"/>
        <v>8.9518150789167131E-4</v>
      </c>
      <c r="AN370" s="19">
        <f t="shared" si="190"/>
        <v>2.9919584019362157E-2</v>
      </c>
      <c r="AO370" s="21">
        <f t="shared" si="191"/>
        <v>909212.958460605</v>
      </c>
      <c r="AQ370" s="19">
        <f>Data!S367</f>
        <v>-4.1212121049688374E-3</v>
      </c>
      <c r="AR370" s="20">
        <f t="shared" si="208"/>
        <v>3.6529045573878194E-4</v>
      </c>
      <c r="AS370" s="20">
        <f t="shared" si="192"/>
        <v>1.911257323697628E-2</v>
      </c>
      <c r="AT370" s="21">
        <f t="shared" si="193"/>
        <v>1696531.6155175122</v>
      </c>
      <c r="AV370" s="19">
        <f>Data!U367</f>
        <v>9.9354336417084013E-4</v>
      </c>
      <c r="AW370" s="19">
        <f t="shared" si="209"/>
        <v>6.7196461914241479E-4</v>
      </c>
      <c r="AX370" s="19">
        <f t="shared" si="194"/>
        <v>2.5922280361542555E-2</v>
      </c>
      <c r="AY370" s="21">
        <f t="shared" si="195"/>
        <v>-4108094.9106304762</v>
      </c>
      <c r="BA370" s="19">
        <f>Data!W367</f>
        <v>-2.7497631649550425E-4</v>
      </c>
      <c r="BB370" s="19">
        <f t="shared" si="210"/>
        <v>5.0105721472863392E-4</v>
      </c>
      <c r="BC370" s="19">
        <f t="shared" si="196"/>
        <v>2.2384307331892894E-2</v>
      </c>
      <c r="BD370" s="21">
        <f t="shared" si="197"/>
        <v>8921651.6518169437</v>
      </c>
      <c r="BF370" s="21">
        <f t="shared" si="198"/>
        <v>4924592.5320032481</v>
      </c>
      <c r="BH370" s="21">
        <f t="shared" si="199"/>
        <v>75407.46799675189</v>
      </c>
    </row>
    <row r="371" spans="2:60" x14ac:dyDescent="0.2">
      <c r="B371" s="20">
        <v>367</v>
      </c>
      <c r="C371" s="24">
        <f>'Portfolio Selection'!B368</f>
        <v>2.6345514767078253E-3</v>
      </c>
      <c r="D371" s="25">
        <f t="shared" si="200"/>
        <v>4.763646664051611E-4</v>
      </c>
      <c r="E371" s="26">
        <f t="shared" si="176"/>
        <v>2.1825779857891931E-2</v>
      </c>
      <c r="F371" s="19">
        <f t="shared" si="177"/>
        <v>-7443509.8135017604</v>
      </c>
      <c r="H371">
        <f>Data!E368</f>
        <v>2.0228973118325149E-2</v>
      </c>
      <c r="I371" s="19">
        <f t="shared" si="201"/>
        <v>1.6363307241170474E-3</v>
      </c>
      <c r="J371" s="19">
        <f t="shared" si="178"/>
        <v>4.0451584939493378E-2</v>
      </c>
      <c r="K371" s="19">
        <f t="shared" si="179"/>
        <v>385849.23658100324</v>
      </c>
      <c r="M371" s="19">
        <f>Data!G368</f>
        <v>1.5715459720193399E-2</v>
      </c>
      <c r="N371" s="19">
        <f t="shared" si="202"/>
        <v>3.0344543577351748E-4</v>
      </c>
      <c r="O371" s="19">
        <f t="shared" si="180"/>
        <v>1.7419685294904654E-2</v>
      </c>
      <c r="P371" s="21">
        <f t="shared" si="181"/>
        <v>-682188.93434137106</v>
      </c>
      <c r="R371" s="19">
        <f>Data!I368</f>
        <v>6.9260698892170888E-3</v>
      </c>
      <c r="S371" s="19">
        <f t="shared" si="203"/>
        <v>5.4365288582522984E-4</v>
      </c>
      <c r="T371" s="19">
        <f t="shared" si="182"/>
        <v>2.3316365193254928E-2</v>
      </c>
      <c r="U371" s="21">
        <f t="shared" si="183"/>
        <v>3694255.8882527878</v>
      </c>
      <c r="W371" s="19">
        <f>Data!K368</f>
        <v>1.1798108507853068E-2</v>
      </c>
      <c r="X371" s="19">
        <f t="shared" si="204"/>
        <v>8.839306931174662E-4</v>
      </c>
      <c r="Y371" s="19">
        <f t="shared" si="184"/>
        <v>2.9730971950433546E-2</v>
      </c>
      <c r="Z371" s="21">
        <f t="shared" si="185"/>
        <v>-1004266.0852939481</v>
      </c>
      <c r="AB371" s="19">
        <f>Data!M368</f>
        <v>2.2289127504155744E-2</v>
      </c>
      <c r="AC371" s="20">
        <f t="shared" si="205"/>
        <v>4.8868505611878994E-4</v>
      </c>
      <c r="AD371" s="20">
        <f t="shared" si="186"/>
        <v>2.2106222113214866E-2</v>
      </c>
      <c r="AE371" s="21">
        <f t="shared" si="187"/>
        <v>2410089.0346976016</v>
      </c>
      <c r="AG371" s="19">
        <f>Data!O368</f>
        <v>3.5264208772840344E-4</v>
      </c>
      <c r="AH371" s="19">
        <f t="shared" si="206"/>
        <v>8.2423925720287894E-4</v>
      </c>
      <c r="AI371" s="19">
        <f t="shared" si="188"/>
        <v>2.870956734614576E-2</v>
      </c>
      <c r="AJ371" s="21">
        <f t="shared" si="189"/>
        <v>253705.37870921553</v>
      </c>
      <c r="AL371" s="19">
        <f>Data!Q368</f>
        <v>5.8059978309725778E-2</v>
      </c>
      <c r="AM371" s="19">
        <f t="shared" si="207"/>
        <v>8.416744805808988E-4</v>
      </c>
      <c r="AN371" s="19">
        <f t="shared" si="190"/>
        <v>2.9011626644862551E-2</v>
      </c>
      <c r="AO371" s="21">
        <f t="shared" si="191"/>
        <v>973497.96130716393</v>
      </c>
      <c r="AQ371" s="19">
        <f>Data!S368</f>
        <v>7.1797117968862879E-3</v>
      </c>
      <c r="AR371" s="20">
        <f t="shared" si="208"/>
        <v>3.443920917473035E-4</v>
      </c>
      <c r="AS371" s="20">
        <f t="shared" si="192"/>
        <v>1.8557804065872222E-2</v>
      </c>
      <c r="AT371" s="21">
        <f t="shared" si="193"/>
        <v>1719596.302438864</v>
      </c>
      <c r="AV371" s="19">
        <f>Data!U368</f>
        <v>1.4883820873686089E-2</v>
      </c>
      <c r="AW371" s="19">
        <f t="shared" si="209"/>
        <v>6.3170596969885917E-4</v>
      </c>
      <c r="AX371" s="19">
        <f t="shared" si="194"/>
        <v>2.5133761550927055E-2</v>
      </c>
      <c r="AY371" s="21">
        <f t="shared" si="195"/>
        <v>-4184418.6837329618</v>
      </c>
      <c r="BA371" s="19">
        <f>Data!W368</f>
        <v>1.980793287090438E-2</v>
      </c>
      <c r="BB371" s="19">
        <f t="shared" si="210"/>
        <v>4.7099831856339385E-4</v>
      </c>
      <c r="BC371" s="19">
        <f t="shared" si="196"/>
        <v>2.1702495675921557E-2</v>
      </c>
      <c r="BD371" s="21">
        <f t="shared" si="197"/>
        <v>9108621.6492874678</v>
      </c>
      <c r="BF371" s="21">
        <f t="shared" si="198"/>
        <v>5231231.9344040621</v>
      </c>
      <c r="BH371" s="21">
        <f t="shared" si="199"/>
        <v>-231231.93440406211</v>
      </c>
    </row>
    <row r="372" spans="2:60" x14ac:dyDescent="0.2">
      <c r="B372" s="20">
        <v>368</v>
      </c>
      <c r="C372" s="24">
        <f>'Portfolio Selection'!B369</f>
        <v>1.1870309156998477E-2</v>
      </c>
      <c r="D372" s="25">
        <f t="shared" si="200"/>
        <v>4.4819923810985685E-4</v>
      </c>
      <c r="E372" s="26">
        <f t="shared" si="176"/>
        <v>2.1170716523298327E-2</v>
      </c>
      <c r="F372" s="19">
        <f t="shared" si="177"/>
        <v>-7581197.9139214447</v>
      </c>
      <c r="H372">
        <f>Data!E369</f>
        <v>1.3135415122356971E-2</v>
      </c>
      <c r="I372" s="19">
        <f t="shared" si="201"/>
        <v>1.56270356187534E-3</v>
      </c>
      <c r="J372" s="19">
        <f t="shared" si="178"/>
        <v>3.953104554493013E-2</v>
      </c>
      <c r="K372" s="19">
        <f t="shared" si="179"/>
        <v>384008.58886232151</v>
      </c>
      <c r="M372" s="19">
        <f>Data!G369</f>
        <v>1.5116326919954471E-2</v>
      </c>
      <c r="N372" s="19">
        <f t="shared" si="202"/>
        <v>3.0005725008012773E-4</v>
      </c>
      <c r="O372" s="19">
        <f t="shared" si="180"/>
        <v>1.7322160664308819E-2</v>
      </c>
      <c r="P372" s="21">
        <f t="shared" si="181"/>
        <v>-681786.9658892866</v>
      </c>
      <c r="R372" s="19">
        <f>Data!I369</f>
        <v>1.2919818964326889E-2</v>
      </c>
      <c r="S372" s="19">
        <f t="shared" si="203"/>
        <v>5.1391193932233523E-4</v>
      </c>
      <c r="T372" s="19">
        <f t="shared" si="182"/>
        <v>2.2669625919329486E-2</v>
      </c>
      <c r="U372" s="21">
        <f t="shared" si="183"/>
        <v>3729514.2224561931</v>
      </c>
      <c r="W372" s="19">
        <f>Data!K369</f>
        <v>-5.3688398314914081E-3</v>
      </c>
      <c r="X372" s="19">
        <f t="shared" si="204"/>
        <v>8.3924657339220273E-4</v>
      </c>
      <c r="Y372" s="19">
        <f t="shared" si="184"/>
        <v>2.8969752732672792E-2</v>
      </c>
      <c r="Z372" s="21">
        <f t="shared" si="185"/>
        <v>-975568.26491378259</v>
      </c>
      <c r="AB372" s="19">
        <f>Data!M369</f>
        <v>8.7783950018793071E-3</v>
      </c>
      <c r="AC372" s="20">
        <f t="shared" si="205"/>
        <v>4.8917226504545332E-4</v>
      </c>
      <c r="AD372" s="20">
        <f t="shared" si="186"/>
        <v>2.2117239091836334E-2</v>
      </c>
      <c r="AE372" s="21">
        <f t="shared" si="187"/>
        <v>2363475.5867082081</v>
      </c>
      <c r="AG372" s="19">
        <f>Data!O369</f>
        <v>2.7127420460108083E-2</v>
      </c>
      <c r="AH372" s="19">
        <f t="shared" si="206"/>
        <v>7.7479236315722831E-4</v>
      </c>
      <c r="AI372" s="19">
        <f t="shared" si="188"/>
        <v>2.7835092296545891E-2</v>
      </c>
      <c r="AJ372" s="21">
        <f t="shared" si="189"/>
        <v>258232.94817270304</v>
      </c>
      <c r="AL372" s="19">
        <f>Data!Q369</f>
        <v>1.4518059549814047E-2</v>
      </c>
      <c r="AM372" s="19">
        <f t="shared" si="207"/>
        <v>9.9343167662559466E-4</v>
      </c>
      <c r="AN372" s="19">
        <f t="shared" si="190"/>
        <v>3.1518751190768877E-2</v>
      </c>
      <c r="AO372" s="21">
        <f t="shared" si="191"/>
        <v>925486.96185227297</v>
      </c>
      <c r="AQ372" s="19">
        <f>Data!S369</f>
        <v>1.2484725700293421E-2</v>
      </c>
      <c r="AR372" s="20">
        <f t="shared" si="208"/>
        <v>3.2682146193164613E-4</v>
      </c>
      <c r="AS372" s="20">
        <f t="shared" si="192"/>
        <v>1.8078204057141466E-2</v>
      </c>
      <c r="AT372" s="21">
        <f t="shared" si="193"/>
        <v>1731222.6545451167</v>
      </c>
      <c r="AV372" s="19">
        <f>Data!U369</f>
        <v>1.3700857549632503E-2</v>
      </c>
      <c r="AW372" s="19">
        <f t="shared" si="209"/>
        <v>6.0709529894492598E-4</v>
      </c>
      <c r="AX372" s="19">
        <f t="shared" si="194"/>
        <v>2.4639303946031553E-2</v>
      </c>
      <c r="AY372" s="21">
        <f t="shared" si="195"/>
        <v>-4179440.1798804444</v>
      </c>
      <c r="BA372" s="19">
        <f>Data!W369</f>
        <v>1.7107085166462609E-2</v>
      </c>
      <c r="BB372" s="19">
        <f t="shared" si="210"/>
        <v>4.662796717266855E-4</v>
      </c>
      <c r="BC372" s="19">
        <f t="shared" si="196"/>
        <v>2.1593509944580234E-2</v>
      </c>
      <c r="BD372" s="21">
        <f t="shared" si="197"/>
        <v>9084270.6918335222</v>
      </c>
      <c r="BF372" s="21">
        <f t="shared" si="198"/>
        <v>5058218.329825379</v>
      </c>
      <c r="BH372" s="21">
        <f t="shared" si="199"/>
        <v>-58218.329825378954</v>
      </c>
    </row>
    <row r="373" spans="2:60" x14ac:dyDescent="0.2">
      <c r="B373" s="20">
        <v>369</v>
      </c>
      <c r="C373" s="24">
        <f>'Portfolio Selection'!B370</f>
        <v>7.3724822280017716E-3</v>
      </c>
      <c r="D373" s="25">
        <f t="shared" si="200"/>
        <v>4.2976153819222871E-4</v>
      </c>
      <c r="E373" s="26">
        <f t="shared" si="176"/>
        <v>2.073069073118956E-2</v>
      </c>
      <c r="F373" s="19">
        <f t="shared" si="177"/>
        <v>-7517025.9530364461</v>
      </c>
      <c r="H373">
        <f>Data!E370</f>
        <v>-2.9181279863515524E-2</v>
      </c>
      <c r="I373" s="19">
        <f t="shared" si="201"/>
        <v>1.4792936959890184E-3</v>
      </c>
      <c r="J373" s="19">
        <f t="shared" si="178"/>
        <v>3.8461587278595492E-2</v>
      </c>
      <c r="K373" s="19">
        <f t="shared" si="179"/>
        <v>372040.99257705215</v>
      </c>
      <c r="M373" s="19">
        <f>Data!G370</f>
        <v>-6.8493080590465282E-3</v>
      </c>
      <c r="N373" s="19">
        <f t="shared" si="202"/>
        <v>2.9576401544837647E-4</v>
      </c>
      <c r="O373" s="19">
        <f t="shared" si="180"/>
        <v>1.7197791004904567E-2</v>
      </c>
      <c r="P373" s="21">
        <f t="shared" si="181"/>
        <v>-664474.21160349331</v>
      </c>
      <c r="R373" s="19">
        <f>Data!I370</f>
        <v>3.5466460894963803E-4</v>
      </c>
      <c r="S373" s="19">
        <f t="shared" si="203"/>
        <v>4.9309252628725389E-4</v>
      </c>
      <c r="T373" s="19">
        <f t="shared" si="182"/>
        <v>2.2205686800620555E-2</v>
      </c>
      <c r="U373" s="21">
        <f t="shared" si="183"/>
        <v>3657937.2633291837</v>
      </c>
      <c r="W373" s="19">
        <f>Data!K370</f>
        <v>-2.4128453342708463E-2</v>
      </c>
      <c r="X373" s="19">
        <f t="shared" si="204"/>
        <v>7.9062124545684303E-4</v>
      </c>
      <c r="Y373" s="19">
        <f t="shared" si="184"/>
        <v>2.8117987934004864E-2</v>
      </c>
      <c r="Z373" s="21">
        <f t="shared" si="185"/>
        <v>-942402.55174172157</v>
      </c>
      <c r="AB373" s="19">
        <f>Data!M370</f>
        <v>2.5882150300627547E-2</v>
      </c>
      <c r="AC373" s="20">
        <f t="shared" si="205"/>
        <v>4.6444554227126729E-4</v>
      </c>
      <c r="AD373" s="20">
        <f t="shared" si="186"/>
        <v>2.1550998637447576E-2</v>
      </c>
      <c r="AE373" s="21">
        <f t="shared" si="187"/>
        <v>2424781.1437789318</v>
      </c>
      <c r="AG373" s="19">
        <f>Data!O370</f>
        <v>-1.7478945948304059E-2</v>
      </c>
      <c r="AH373" s="19">
        <f t="shared" si="206"/>
        <v>7.7245863781696402E-4</v>
      </c>
      <c r="AI373" s="19">
        <f t="shared" si="188"/>
        <v>2.7793140121565321E-2</v>
      </c>
      <c r="AJ373" s="21">
        <f t="shared" si="189"/>
        <v>250688.6526613801</v>
      </c>
      <c r="AL373" s="19">
        <f>Data!Q370</f>
        <v>-7.5783798929021703E-3</v>
      </c>
      <c r="AM373" s="19">
        <f t="shared" si="207"/>
        <v>9.4647221921357575E-4</v>
      </c>
      <c r="AN373" s="19">
        <f t="shared" si="190"/>
        <v>3.0764788626180675E-2</v>
      </c>
      <c r="AO373" s="21">
        <f t="shared" si="191"/>
        <v>903456.41142135032</v>
      </c>
      <c r="AQ373" s="19">
        <f>Data!S370</f>
        <v>-4.3173928415893102E-3</v>
      </c>
      <c r="AR373" s="20">
        <f t="shared" si="208"/>
        <v>3.1656427676444142E-4</v>
      </c>
      <c r="AS373" s="20">
        <f t="shared" si="192"/>
        <v>1.7792253279572023E-2</v>
      </c>
      <c r="AT373" s="21">
        <f t="shared" si="193"/>
        <v>1695496.981357102</v>
      </c>
      <c r="AV373" s="19">
        <f>Data!U370</f>
        <v>-4.8272915942979401E-4</v>
      </c>
      <c r="AW373" s="19">
        <f t="shared" si="209"/>
        <v>5.8193239086394967E-4</v>
      </c>
      <c r="AX373" s="19">
        <f t="shared" si="194"/>
        <v>2.4123274878505813E-2</v>
      </c>
      <c r="AY373" s="21">
        <f t="shared" si="195"/>
        <v>-4100055.591101876</v>
      </c>
      <c r="BA373" s="19">
        <f>Data!W370</f>
        <v>-9.4195238938665458E-3</v>
      </c>
      <c r="BB373" s="19">
        <f t="shared" si="210"/>
        <v>4.5586203319664066E-4</v>
      </c>
      <c r="BC373" s="19">
        <f t="shared" si="196"/>
        <v>2.1350925815913479E-2</v>
      </c>
      <c r="BD373" s="21">
        <f t="shared" si="197"/>
        <v>8834958.6350379996</v>
      </c>
      <c r="BF373" s="21">
        <f t="shared" si="198"/>
        <v>4915401.7726794612</v>
      </c>
      <c r="BH373" s="21">
        <f t="shared" si="199"/>
        <v>84598.227320538834</v>
      </c>
    </row>
    <row r="374" spans="2:60" x14ac:dyDescent="0.2">
      <c r="B374" s="20">
        <v>370</v>
      </c>
      <c r="C374" s="24">
        <f>'Portfolio Selection'!B371</f>
        <v>-9.9317474960803807E-4</v>
      </c>
      <c r="D374" s="25">
        <f t="shared" si="200"/>
        <v>4.0723705555282711E-4</v>
      </c>
      <c r="E374" s="26">
        <f t="shared" si="176"/>
        <v>2.018011535033502E-2</v>
      </c>
      <c r="F374" s="19">
        <f t="shared" si="177"/>
        <v>-7390334.3648531614</v>
      </c>
      <c r="H374">
        <f>Data!E371</f>
        <v>-1.4359457533118021E-3</v>
      </c>
      <c r="I374" s="19">
        <f t="shared" si="201"/>
        <v>1.4416288998980462E-3</v>
      </c>
      <c r="J374" s="19">
        <f t="shared" si="178"/>
        <v>3.7968788496580266E-2</v>
      </c>
      <c r="K374" s="19">
        <f t="shared" si="179"/>
        <v>379948.79436924332</v>
      </c>
      <c r="M374" s="19">
        <f>Data!G371</f>
        <v>5.1412817857719971E-3</v>
      </c>
      <c r="N374" s="19">
        <f t="shared" si="202"/>
        <v>2.8083295577473703E-4</v>
      </c>
      <c r="O374" s="19">
        <f t="shared" si="180"/>
        <v>1.6758071362025437E-2</v>
      </c>
      <c r="P374" s="21">
        <f t="shared" si="181"/>
        <v>-674078.67241582333</v>
      </c>
      <c r="R374" s="19">
        <f>Data!I371</f>
        <v>-3.0560630895654244E-3</v>
      </c>
      <c r="S374" s="19">
        <f t="shared" si="203"/>
        <v>4.6351452192910908E-4</v>
      </c>
      <c r="T374" s="19">
        <f t="shared" si="182"/>
        <v>2.1529387402550709E-2</v>
      </c>
      <c r="U374" s="21">
        <f t="shared" si="183"/>
        <v>3637531.9274393367</v>
      </c>
      <c r="W374" s="19">
        <f>Data!K371</f>
        <v>1.6408476320754633E-2</v>
      </c>
      <c r="X374" s="19">
        <f t="shared" si="204"/>
        <v>7.7811490637210801E-4</v>
      </c>
      <c r="Y374" s="19">
        <f t="shared" si="184"/>
        <v>2.7894711082427578E-2</v>
      </c>
      <c r="Z374" s="21">
        <f t="shared" si="185"/>
        <v>-1013701.3184992842</v>
      </c>
      <c r="AB374" s="19">
        <f>Data!M371</f>
        <v>-1.2857341774409597E-2</v>
      </c>
      <c r="AC374" s="20">
        <f t="shared" si="205"/>
        <v>4.7677195198604774E-4</v>
      </c>
      <c r="AD374" s="20">
        <f t="shared" si="186"/>
        <v>2.1835108243057733E-2</v>
      </c>
      <c r="AE374" s="21">
        <f t="shared" si="187"/>
        <v>2288318.6475694734</v>
      </c>
      <c r="AG374" s="19">
        <f>Data!O371</f>
        <v>2.7892953716110009E-3</v>
      </c>
      <c r="AH374" s="19">
        <f t="shared" si="206"/>
        <v>7.4444193263577024E-4</v>
      </c>
      <c r="AI374" s="19">
        <f t="shared" si="188"/>
        <v>2.7284463209595499E-2</v>
      </c>
      <c r="AJ374" s="21">
        <f t="shared" si="189"/>
        <v>254128.57788230636</v>
      </c>
      <c r="AL374" s="19">
        <f>Data!Q371</f>
        <v>-1.6736776215229E-2</v>
      </c>
      <c r="AM374" s="19">
        <f t="shared" si="207"/>
        <v>8.9312979656882977E-4</v>
      </c>
      <c r="AN374" s="19">
        <f t="shared" si="190"/>
        <v>2.988527725434097E-2</v>
      </c>
      <c r="AO374" s="21">
        <f t="shared" si="191"/>
        <v>893680.59105290845</v>
      </c>
      <c r="AQ374" s="19">
        <f>Data!S371</f>
        <v>-6.0572345052078448E-4</v>
      </c>
      <c r="AR374" s="20">
        <f t="shared" si="208"/>
        <v>2.9868881301549133E-4</v>
      </c>
      <c r="AS374" s="20">
        <f t="shared" si="192"/>
        <v>1.7282615919341937E-2</v>
      </c>
      <c r="AT374" s="21">
        <f t="shared" si="193"/>
        <v>1703444.3830285324</v>
      </c>
      <c r="AV374" s="19">
        <f>Data!U371</f>
        <v>-4.8296229941927559E-4</v>
      </c>
      <c r="AW374" s="19">
        <f t="shared" si="209"/>
        <v>5.4703042905859453E-4</v>
      </c>
      <c r="AX374" s="19">
        <f t="shared" si="194"/>
        <v>2.3388681644303824E-2</v>
      </c>
      <c r="AY374" s="21">
        <f t="shared" si="195"/>
        <v>-4099967.606879985</v>
      </c>
      <c r="BA374" s="19">
        <f>Data!W371</f>
        <v>-5.0180239257880288E-4</v>
      </c>
      <c r="BB374" s="19">
        <f t="shared" si="210"/>
        <v>4.3383395702806954E-4</v>
      </c>
      <c r="BC374" s="19">
        <f t="shared" si="196"/>
        <v>2.0828681115905287E-2</v>
      </c>
      <c r="BD374" s="21">
        <f t="shared" si="197"/>
        <v>8919264.9601878226</v>
      </c>
      <c r="BF374" s="21">
        <f t="shared" si="198"/>
        <v>4898235.9188813688</v>
      </c>
      <c r="BH374" s="21">
        <f t="shared" si="199"/>
        <v>101764.08111863118</v>
      </c>
    </row>
    <row r="375" spans="2:60" x14ac:dyDescent="0.2">
      <c r="B375" s="20">
        <v>371</v>
      </c>
      <c r="C375" s="24">
        <f>'Portfolio Selection'!B372</f>
        <v>-8.5818082371676135E-3</v>
      </c>
      <c r="D375" s="25">
        <f t="shared" si="200"/>
        <v>3.8286201598465298E-4</v>
      </c>
      <c r="E375" s="26">
        <f t="shared" si="176"/>
        <v>1.9566860146294628E-2</v>
      </c>
      <c r="F375" s="19">
        <f t="shared" si="177"/>
        <v>-7268484.973393728</v>
      </c>
      <c r="H375">
        <f>Data!E372</f>
        <v>-2.1389813520863141E-2</v>
      </c>
      <c r="I375" s="19">
        <f t="shared" si="201"/>
        <v>1.3552548823165505E-3</v>
      </c>
      <c r="J375" s="19">
        <f t="shared" si="178"/>
        <v>3.6813786579439914E-2</v>
      </c>
      <c r="K375" s="19">
        <f t="shared" si="179"/>
        <v>373990.09985277819</v>
      </c>
      <c r="M375" s="19">
        <f>Data!G372</f>
        <v>-1.2470342671036735E-2</v>
      </c>
      <c r="N375" s="19">
        <f t="shared" si="202"/>
        <v>2.655689451322955E-4</v>
      </c>
      <c r="O375" s="19">
        <f t="shared" si="180"/>
        <v>1.6296286237431384E-2</v>
      </c>
      <c r="P375" s="21">
        <f t="shared" si="181"/>
        <v>-659475.43015010154</v>
      </c>
      <c r="R375" s="19">
        <f>Data!I372</f>
        <v>-1.7061130445466265E-2</v>
      </c>
      <c r="S375" s="19">
        <f t="shared" si="203"/>
        <v>4.3626402190980677E-4</v>
      </c>
      <c r="T375" s="19">
        <f t="shared" si="182"/>
        <v>2.0886934239131572E-2</v>
      </c>
      <c r="U375" s="21">
        <f t="shared" si="183"/>
        <v>3550328.1616932396</v>
      </c>
      <c r="W375" s="19">
        <f>Data!K372</f>
        <v>-5.6995374693593589E-3</v>
      </c>
      <c r="X375" s="19">
        <f t="shared" si="204"/>
        <v>7.4758229769990737E-4</v>
      </c>
      <c r="Y375" s="19">
        <f t="shared" si="184"/>
        <v>2.7341951241634299E-2</v>
      </c>
      <c r="Z375" s="21">
        <f t="shared" si="185"/>
        <v>-974428.13827592344</v>
      </c>
      <c r="AB375" s="19">
        <f>Data!M372</f>
        <v>-1.4482498609052069E-2</v>
      </c>
      <c r="AC375" s="20">
        <f t="shared" si="205"/>
        <v>4.5808430911712354E-4</v>
      </c>
      <c r="AD375" s="20">
        <f t="shared" si="186"/>
        <v>2.1402904221556558E-2</v>
      </c>
      <c r="AE375" s="21">
        <f t="shared" si="187"/>
        <v>2281622.7043390335</v>
      </c>
      <c r="AG375" s="19">
        <f>Data!O372</f>
        <v>-3.7154538964588195E-2</v>
      </c>
      <c r="AH375" s="19">
        <f t="shared" si="206"/>
        <v>7.0024222679782944E-4</v>
      </c>
      <c r="AI375" s="19">
        <f t="shared" si="188"/>
        <v>2.6462090370902851E-2</v>
      </c>
      <c r="AJ375" s="21">
        <f t="shared" si="189"/>
        <v>247041.48252893481</v>
      </c>
      <c r="AL375" s="19">
        <f>Data!Q372</f>
        <v>-1.0604593717016116E-2</v>
      </c>
      <c r="AM375" s="19">
        <f t="shared" si="207"/>
        <v>8.5634918945941925E-4</v>
      </c>
      <c r="AN375" s="19">
        <f t="shared" si="190"/>
        <v>2.9263444593202272E-2</v>
      </c>
      <c r="AO375" s="21">
        <f t="shared" si="191"/>
        <v>899839.94150508987</v>
      </c>
      <c r="AQ375" s="19">
        <f>Data!S372</f>
        <v>-5.0346905386735993E-3</v>
      </c>
      <c r="AR375" s="20">
        <f t="shared" si="208"/>
        <v>2.8078949828847248E-4</v>
      </c>
      <c r="AS375" s="20">
        <f t="shared" si="192"/>
        <v>1.6756774698266742E-2</v>
      </c>
      <c r="AT375" s="21">
        <f t="shared" si="193"/>
        <v>1693284.2989089761</v>
      </c>
      <c r="AV375" s="19">
        <f>Data!U372</f>
        <v>-2.0691767970632376E-2</v>
      </c>
      <c r="AW375" s="19">
        <f t="shared" si="209"/>
        <v>5.1422259847003844E-4</v>
      </c>
      <c r="AX375" s="19">
        <f t="shared" si="194"/>
        <v>2.2676476764921804E-2</v>
      </c>
      <c r="AY375" s="21">
        <f t="shared" si="195"/>
        <v>-3977069.9787530145</v>
      </c>
      <c r="BA375" s="19">
        <f>Data!W372</f>
        <v>-1.5782100244819144E-2</v>
      </c>
      <c r="BB375" s="19">
        <f t="shared" si="210"/>
        <v>4.0781902794485722E-4</v>
      </c>
      <c r="BC375" s="19">
        <f t="shared" si="196"/>
        <v>2.0194529653964642E-2</v>
      </c>
      <c r="BD375" s="21">
        <f t="shared" si="197"/>
        <v>8766167.4161531478</v>
      </c>
      <c r="BF375" s="21">
        <f t="shared" si="198"/>
        <v>4932815.5844084322</v>
      </c>
      <c r="BH375" s="21">
        <f t="shared" si="199"/>
        <v>67184.415591567755</v>
      </c>
    </row>
    <row r="376" spans="2:60" x14ac:dyDescent="0.2">
      <c r="B376" s="20">
        <v>372</v>
      </c>
      <c r="C376" s="24">
        <f>'Portfolio Selection'!B373</f>
        <v>-3.4134429884573815E-3</v>
      </c>
      <c r="D376" s="25">
        <f t="shared" si="200"/>
        <v>3.6430914098274484E-4</v>
      </c>
      <c r="E376" s="26">
        <f t="shared" si="176"/>
        <v>1.9086884004015554E-2</v>
      </c>
      <c r="F376" s="19">
        <f t="shared" si="177"/>
        <v>-7349770.9601760842</v>
      </c>
      <c r="H376">
        <f>Data!E373</f>
        <v>3.9384982785706277E-2</v>
      </c>
      <c r="I376" s="19">
        <f t="shared" si="201"/>
        <v>1.3013910367249953E-3</v>
      </c>
      <c r="J376" s="19">
        <f t="shared" si="178"/>
        <v>3.6074797805739606E-2</v>
      </c>
      <c r="K376" s="19">
        <f t="shared" si="179"/>
        <v>392339.64396603697</v>
      </c>
      <c r="M376" s="19">
        <f>Data!G373</f>
        <v>-1.2189995986296935E-2</v>
      </c>
      <c r="N376" s="19">
        <f t="shared" si="202"/>
        <v>2.5896537520434258E-4</v>
      </c>
      <c r="O376" s="19">
        <f t="shared" si="180"/>
        <v>1.6092401163416932E-2</v>
      </c>
      <c r="P376" s="21">
        <f t="shared" si="181"/>
        <v>-659580.67385711335</v>
      </c>
      <c r="R376" s="19">
        <f>Data!I373</f>
        <v>-1.3243860134427533E-2</v>
      </c>
      <c r="S376" s="19">
        <f t="shared" si="203"/>
        <v>4.2755311091985132E-4</v>
      </c>
      <c r="T376" s="19">
        <f t="shared" si="182"/>
        <v>2.0677357445279397E-2</v>
      </c>
      <c r="U376" s="21">
        <f t="shared" si="183"/>
        <v>3573112.5435893238</v>
      </c>
      <c r="W376" s="19">
        <f>Data!K373</f>
        <v>-2.8618449639530624E-3</v>
      </c>
      <c r="X376" s="19">
        <f t="shared" si="204"/>
        <v>7.0467644347979076E-4</v>
      </c>
      <c r="Y376" s="19">
        <f t="shared" si="184"/>
        <v>2.6545742473696055E-2</v>
      </c>
      <c r="Z376" s="21">
        <f t="shared" si="185"/>
        <v>-979389.56513944338</v>
      </c>
      <c r="AB376" s="19">
        <f>Data!M373</f>
        <v>-1.9146404489830033E-2</v>
      </c>
      <c r="AC376" s="20">
        <f t="shared" si="205"/>
        <v>4.4318381652776786E-4</v>
      </c>
      <c r="AD376" s="20">
        <f t="shared" si="186"/>
        <v>2.1051931420365398E-2</v>
      </c>
      <c r="AE376" s="21">
        <f t="shared" si="187"/>
        <v>2263871.2429931001</v>
      </c>
      <c r="AG376" s="19">
        <f>Data!O373</f>
        <v>1.1050930900168775E-2</v>
      </c>
      <c r="AH376" s="19">
        <f t="shared" si="206"/>
        <v>7.4105527913022578E-4</v>
      </c>
      <c r="AI376" s="19">
        <f t="shared" si="188"/>
        <v>2.7222330523491663E-2</v>
      </c>
      <c r="AJ376" s="21">
        <f t="shared" si="189"/>
        <v>255557.57783178153</v>
      </c>
      <c r="AL376" s="19">
        <f>Data!Q373</f>
        <v>-1.1796380954344243E-2</v>
      </c>
      <c r="AM376" s="19">
        <f t="shared" si="207"/>
        <v>8.1171568256603274E-4</v>
      </c>
      <c r="AN376" s="19">
        <f t="shared" si="190"/>
        <v>2.8490624467814543E-2</v>
      </c>
      <c r="AO376" s="21">
        <f t="shared" si="191"/>
        <v>898230.04872259765</v>
      </c>
      <c r="AQ376" s="19">
        <f>Data!S373</f>
        <v>-8.5651811629902774E-3</v>
      </c>
      <c r="AR376" s="20">
        <f t="shared" si="208"/>
        <v>2.6546301492037669E-4</v>
      </c>
      <c r="AS376" s="20">
        <f t="shared" si="192"/>
        <v>1.6293035779755001E-2</v>
      </c>
      <c r="AT376" s="21">
        <f t="shared" si="193"/>
        <v>1684661.9597054436</v>
      </c>
      <c r="AV376" s="19">
        <f>Data!U373</f>
        <v>-2.9016248159134034E-2</v>
      </c>
      <c r="AW376" s="19">
        <f t="shared" si="209"/>
        <v>5.0905819826686544E-4</v>
      </c>
      <c r="AX376" s="19">
        <f t="shared" si="194"/>
        <v>2.2562318104903702E-2</v>
      </c>
      <c r="AY376" s="21">
        <f t="shared" si="195"/>
        <v>-3925590.2009454733</v>
      </c>
      <c r="BA376" s="19">
        <f>Data!W373</f>
        <v>-1.8034734081088461E-3</v>
      </c>
      <c r="BB376" s="19">
        <f t="shared" si="210"/>
        <v>3.9829436755641699E-4</v>
      </c>
      <c r="BC376" s="19">
        <f t="shared" si="196"/>
        <v>1.995731363576814E-2</v>
      </c>
      <c r="BD376" s="21">
        <f t="shared" si="197"/>
        <v>8905868.7004999146</v>
      </c>
      <c r="BF376" s="21">
        <f t="shared" si="198"/>
        <v>5059310.3171900837</v>
      </c>
      <c r="BH376" s="21">
        <f t="shared" si="199"/>
        <v>-59310.317190083675</v>
      </c>
    </row>
    <row r="377" spans="2:60" x14ac:dyDescent="0.2">
      <c r="B377" s="20">
        <v>373</v>
      </c>
      <c r="C377" s="24">
        <f>'Portfolio Selection'!B374</f>
        <v>4.6152459139078821E-3</v>
      </c>
      <c r="D377" s="25">
        <f t="shared" si="200"/>
        <v>3.4314968810590711E-4</v>
      </c>
      <c r="E377" s="26">
        <f t="shared" si="176"/>
        <v>1.8524299935649583E-2</v>
      </c>
      <c r="F377" s="19">
        <f t="shared" si="177"/>
        <v>-7483702.5975486767</v>
      </c>
      <c r="H377">
        <f>Data!E374</f>
        <v>-3.0841131372987794E-3</v>
      </c>
      <c r="I377" s="19">
        <f t="shared" si="201"/>
        <v>1.3163781866633185E-3</v>
      </c>
      <c r="J377" s="19">
        <f t="shared" si="178"/>
        <v>3.628192644641845E-2</v>
      </c>
      <c r="K377" s="19">
        <f t="shared" si="179"/>
        <v>379431.2007899849</v>
      </c>
      <c r="M377" s="19">
        <f>Data!G374</f>
        <v>1.2117694399895964E-2</v>
      </c>
      <c r="N377" s="19">
        <f t="shared" si="202"/>
        <v>2.5234321282083813E-4</v>
      </c>
      <c r="O377" s="19">
        <f t="shared" si="180"/>
        <v>1.588531437588939E-2</v>
      </c>
      <c r="P377" s="21">
        <f t="shared" si="181"/>
        <v>-680290.78087284486</v>
      </c>
      <c r="R377" s="19">
        <f>Data!I374</f>
        <v>2.7476835124555763E-2</v>
      </c>
      <c r="S377" s="19">
        <f t="shared" si="203"/>
        <v>4.1242391414027696E-4</v>
      </c>
      <c r="T377" s="19">
        <f t="shared" si="182"/>
        <v>2.0308222820824992E-2</v>
      </c>
      <c r="U377" s="21">
        <f t="shared" si="183"/>
        <v>3830697.3778155339</v>
      </c>
      <c r="W377" s="19">
        <f>Data!K374</f>
        <v>1.2428920771397829E-2</v>
      </c>
      <c r="X377" s="19">
        <f t="shared" si="204"/>
        <v>6.6288726626686546E-4</v>
      </c>
      <c r="Y377" s="19">
        <f t="shared" si="184"/>
        <v>2.5746597178401373E-2</v>
      </c>
      <c r="Z377" s="21">
        <f t="shared" si="185"/>
        <v>-1008501.1650214246</v>
      </c>
      <c r="AB377" s="19">
        <f>Data!M374</f>
        <v>-6.7139494561295355E-3</v>
      </c>
      <c r="AC377" s="20">
        <f t="shared" si="205"/>
        <v>4.3858787582939284E-4</v>
      </c>
      <c r="AD377" s="20">
        <f t="shared" si="186"/>
        <v>2.094248972375044E-2</v>
      </c>
      <c r="AE377" s="21">
        <f t="shared" si="187"/>
        <v>2308770.9921382749</v>
      </c>
      <c r="AG377" s="19">
        <f>Data!O374</f>
        <v>1.6833885940231056E-2</v>
      </c>
      <c r="AH377" s="19">
        <f t="shared" si="206"/>
        <v>7.0391934680803054E-4</v>
      </c>
      <c r="AI377" s="19">
        <f t="shared" si="188"/>
        <v>2.6531478413537955E-2</v>
      </c>
      <c r="AJ377" s="21">
        <f t="shared" si="189"/>
        <v>256632.83659264279</v>
      </c>
      <c r="AL377" s="19">
        <f>Data!Q374</f>
        <v>-7.1937234317699596E-4</v>
      </c>
      <c r="AM377" s="19">
        <f t="shared" si="207"/>
        <v>7.7136201782927174E-4</v>
      </c>
      <c r="AN377" s="19">
        <f t="shared" si="190"/>
        <v>2.7773404865613287E-2</v>
      </c>
      <c r="AO377" s="21">
        <f t="shared" si="191"/>
        <v>910325.67961901939</v>
      </c>
      <c r="AQ377" s="19">
        <f>Data!S374</f>
        <v>6.7357503595567476E-3</v>
      </c>
      <c r="AR377" s="20">
        <f t="shared" si="208"/>
        <v>2.5393697372644471E-4</v>
      </c>
      <c r="AS377" s="20">
        <f t="shared" si="192"/>
        <v>1.5935400017773157E-2</v>
      </c>
      <c r="AT377" s="21">
        <f t="shared" si="193"/>
        <v>1720967.0378699915</v>
      </c>
      <c r="AV377" s="19">
        <f>Data!U374</f>
        <v>7.0813904983452565E-3</v>
      </c>
      <c r="AW377" s="19">
        <f t="shared" si="209"/>
        <v>5.2903126580480049E-4</v>
      </c>
      <c r="AX377" s="19">
        <f t="shared" si="194"/>
        <v>2.3000679681365949E-2</v>
      </c>
      <c r="AY377" s="21">
        <f t="shared" si="195"/>
        <v>-4145239.990816406</v>
      </c>
      <c r="BA377" s="19">
        <f>Data!W374</f>
        <v>1.0265035765646881E-2</v>
      </c>
      <c r="BB377" s="19">
        <f t="shared" si="210"/>
        <v>3.7459185648305729E-4</v>
      </c>
      <c r="BC377" s="19">
        <f t="shared" si="196"/>
        <v>1.93543756417782E-2</v>
      </c>
      <c r="BD377" s="21">
        <f t="shared" si="197"/>
        <v>9031340.3066276442</v>
      </c>
      <c r="BF377" s="21">
        <f t="shared" si="198"/>
        <v>5120430.8971937392</v>
      </c>
      <c r="BH377" s="21">
        <f t="shared" si="199"/>
        <v>-120430.89719373919</v>
      </c>
    </row>
    <row r="378" spans="2:60" x14ac:dyDescent="0.2">
      <c r="B378" s="20">
        <v>374</v>
      </c>
      <c r="C378" s="24">
        <f>'Portfolio Selection'!B375</f>
        <v>-2.2882344980199379E-2</v>
      </c>
      <c r="D378" s="25">
        <f t="shared" si="200"/>
        <v>3.2383873651030328E-4</v>
      </c>
      <c r="E378" s="26">
        <f t="shared" si="176"/>
        <v>1.7995519901083806E-2</v>
      </c>
      <c r="F378" s="19">
        <f t="shared" si="177"/>
        <v>-7007818.0793694705</v>
      </c>
      <c r="H378">
        <f>Data!E375</f>
        <v>-3.8973555234411587E-2</v>
      </c>
      <c r="I378" s="19">
        <f t="shared" si="201"/>
        <v>1.2379662006941387E-3</v>
      </c>
      <c r="J378" s="19">
        <f t="shared" si="178"/>
        <v>3.5184743862846847E-2</v>
      </c>
      <c r="K378" s="19">
        <f t="shared" si="179"/>
        <v>368212.9722335781</v>
      </c>
      <c r="M378" s="19">
        <f>Data!G375</f>
        <v>-2.5493232976524408E-2</v>
      </c>
      <c r="N378" s="19">
        <f t="shared" si="202"/>
        <v>2.4601293110574404E-4</v>
      </c>
      <c r="O378" s="19">
        <f t="shared" si="180"/>
        <v>1.5684799364535845E-2</v>
      </c>
      <c r="P378" s="21">
        <f t="shared" si="181"/>
        <v>-647758.72532886988</v>
      </c>
      <c r="R378" s="19">
        <f>Data!I375</f>
        <v>-2.8045432123192202E-2</v>
      </c>
      <c r="S378" s="19">
        <f t="shared" si="203"/>
        <v>4.3297706739958166E-4</v>
      </c>
      <c r="T378" s="19">
        <f t="shared" si="182"/>
        <v>2.080810100416618E-2</v>
      </c>
      <c r="U378" s="21">
        <f t="shared" si="183"/>
        <v>3481718.6220959262</v>
      </c>
      <c r="W378" s="19">
        <f>Data!K375</f>
        <v>-3.3759941325219291E-2</v>
      </c>
      <c r="X378" s="19">
        <f t="shared" si="204"/>
        <v>6.3238271458335453E-4</v>
      </c>
      <c r="Y378" s="19">
        <f t="shared" si="184"/>
        <v>2.5147220812315515E-2</v>
      </c>
      <c r="Z378" s="21">
        <f t="shared" si="185"/>
        <v>-918524.74184894969</v>
      </c>
      <c r="AB378" s="19">
        <f>Data!M375</f>
        <v>-1.5843412796014519E-2</v>
      </c>
      <c r="AC378" s="20">
        <f t="shared" si="205"/>
        <v>4.1497723031759699E-4</v>
      </c>
      <c r="AD378" s="20">
        <f t="shared" si="186"/>
        <v>2.0370989919922818E-2</v>
      </c>
      <c r="AE378" s="21">
        <f t="shared" si="187"/>
        <v>2273915.686767274</v>
      </c>
      <c r="AG378" s="19">
        <f>Data!O375</f>
        <v>-2.8969538559405716E-2</v>
      </c>
      <c r="AH378" s="19">
        <f t="shared" si="206"/>
        <v>6.7868696895047125E-4</v>
      </c>
      <c r="AI378" s="19">
        <f t="shared" si="188"/>
        <v>2.6051621234588668E-2</v>
      </c>
      <c r="AJ378" s="21">
        <f t="shared" si="189"/>
        <v>248415.62560770585</v>
      </c>
      <c r="AL378" s="19">
        <f>Data!Q375</f>
        <v>-4.8286562917240622E-2</v>
      </c>
      <c r="AM378" s="19">
        <f t="shared" si="207"/>
        <v>7.2511134655360305E-4</v>
      </c>
      <c r="AN378" s="19">
        <f t="shared" si="190"/>
        <v>2.6927891609882921E-2</v>
      </c>
      <c r="AO378" s="21">
        <f t="shared" si="191"/>
        <v>855252.26362024515</v>
      </c>
      <c r="AQ378" s="19">
        <f>Data!S375</f>
        <v>-1.9366576583251811E-2</v>
      </c>
      <c r="AR378" s="20">
        <f t="shared" si="208"/>
        <v>2.4142297527723414E-4</v>
      </c>
      <c r="AS378" s="20">
        <f t="shared" si="192"/>
        <v>1.553779184045256E-2</v>
      </c>
      <c r="AT378" s="21">
        <f t="shared" si="193"/>
        <v>1657072.1020715428</v>
      </c>
      <c r="AV378" s="19">
        <f>Data!U375</f>
        <v>-1.5748460115363648E-2</v>
      </c>
      <c r="AW378" s="19">
        <f t="shared" si="209"/>
        <v>5.0029815533991578E-4</v>
      </c>
      <c r="AX378" s="19">
        <f t="shared" si="194"/>
        <v>2.2367345737478905E-2</v>
      </c>
      <c r="AY378" s="21">
        <f t="shared" si="195"/>
        <v>-4005787.6252019182</v>
      </c>
      <c r="BA378" s="19">
        <f>Data!W375</f>
        <v>-2.3343071218424702E-2</v>
      </c>
      <c r="BB378" s="19">
        <f t="shared" si="210"/>
        <v>3.5843860265027445E-4</v>
      </c>
      <c r="BC378" s="19">
        <f t="shared" si="196"/>
        <v>1.8932474815783445E-2</v>
      </c>
      <c r="BD378" s="21">
        <f t="shared" si="197"/>
        <v>8674912.5042154379</v>
      </c>
      <c r="BF378" s="21">
        <f t="shared" si="198"/>
        <v>4979610.6048625018</v>
      </c>
      <c r="BH378" s="21">
        <f t="shared" si="199"/>
        <v>20389.395137498155</v>
      </c>
    </row>
    <row r="379" spans="2:60" x14ac:dyDescent="0.2">
      <c r="B379" s="20">
        <v>375</v>
      </c>
      <c r="C379" s="24">
        <f>'Portfolio Selection'!B376</f>
        <v>6.9402189537814503E-3</v>
      </c>
      <c r="D379" s="25">
        <f t="shared" si="200"/>
        <v>3.3582451502725644E-4</v>
      </c>
      <c r="E379" s="26">
        <f t="shared" si="176"/>
        <v>1.8325515409593707E-2</v>
      </c>
      <c r="F379" s="19">
        <f t="shared" si="177"/>
        <v>-7524250.9224602263</v>
      </c>
      <c r="H379">
        <f>Data!E376</f>
        <v>1.4480443200157673E-2</v>
      </c>
      <c r="I379" s="19">
        <f t="shared" si="201"/>
        <v>1.2548245091090742E-3</v>
      </c>
      <c r="J379" s="19">
        <f t="shared" si="178"/>
        <v>3.5423502214053798E-2</v>
      </c>
      <c r="K379" s="19">
        <f t="shared" si="179"/>
        <v>384847.74828283995</v>
      </c>
      <c r="M379" s="19">
        <f>Data!G376</f>
        <v>1.1256145788656356E-2</v>
      </c>
      <c r="N379" s="19">
        <f t="shared" si="202"/>
        <v>2.7024645089512053E-4</v>
      </c>
      <c r="O379" s="19">
        <f t="shared" si="180"/>
        <v>1.6439174276560258E-2</v>
      </c>
      <c r="P379" s="21">
        <f t="shared" si="181"/>
        <v>-679226.76808961539</v>
      </c>
      <c r="R379" s="19">
        <f>Data!I376</f>
        <v>2.6417070293257815E-3</v>
      </c>
      <c r="S379" s="19">
        <f t="shared" si="203"/>
        <v>4.5419121913420162E-4</v>
      </c>
      <c r="T379" s="19">
        <f t="shared" si="182"/>
        <v>2.1311762459594975E-2</v>
      </c>
      <c r="U379" s="21">
        <f t="shared" si="183"/>
        <v>3671890.1350552305</v>
      </c>
      <c r="W379" s="19">
        <f>Data!K376</f>
        <v>8.7455728614894718E-3</v>
      </c>
      <c r="X379" s="19">
        <f t="shared" si="204"/>
        <v>6.6282377000528826E-4</v>
      </c>
      <c r="Y379" s="19">
        <f t="shared" si="184"/>
        <v>2.5745364048800869E-2</v>
      </c>
      <c r="Z379" s="21">
        <f t="shared" si="185"/>
        <v>-1001449.6230234377</v>
      </c>
      <c r="AB379" s="19">
        <f>Data!M376</f>
        <v>1.2844912586476194E-2</v>
      </c>
      <c r="AC379" s="20">
        <f t="shared" si="205"/>
        <v>4.0513942024003613E-4</v>
      </c>
      <c r="AD379" s="20">
        <f t="shared" si="186"/>
        <v>2.0128075423150524E-2</v>
      </c>
      <c r="AE379" s="21">
        <f t="shared" si="187"/>
        <v>2381869.94955752</v>
      </c>
      <c r="AG379" s="19">
        <f>Data!O376</f>
        <v>1.4544940536194675E-2</v>
      </c>
      <c r="AH379" s="19">
        <f t="shared" si="206"/>
        <v>6.8831980067413675E-4</v>
      </c>
      <c r="AI379" s="19">
        <f t="shared" si="188"/>
        <v>2.6235849532159936E-2</v>
      </c>
      <c r="AJ379" s="21">
        <f t="shared" si="189"/>
        <v>256255.98908017171</v>
      </c>
      <c r="AL379" s="19">
        <f>Data!Q376</f>
        <v>4.3236000390312633E-2</v>
      </c>
      <c r="AM379" s="19">
        <f t="shared" si="207"/>
        <v>8.2150019526202526E-4</v>
      </c>
      <c r="AN379" s="19">
        <f t="shared" si="190"/>
        <v>2.8661824702241573E-2</v>
      </c>
      <c r="AO379" s="21">
        <f t="shared" si="191"/>
        <v>958141.58597600355</v>
      </c>
      <c r="AQ379" s="19">
        <f>Data!S376</f>
        <v>1.5986598852922773E-3</v>
      </c>
      <c r="AR379" s="20">
        <f t="shared" si="208"/>
        <v>2.4944145407389755E-4</v>
      </c>
      <c r="AS379" s="20">
        <f t="shared" si="192"/>
        <v>1.5793715651293002E-2</v>
      </c>
      <c r="AT379" s="21">
        <f t="shared" si="193"/>
        <v>1708660.8948400347</v>
      </c>
      <c r="AV379" s="19">
        <f>Data!U376</f>
        <v>1.0235428415139049E-3</v>
      </c>
      <c r="AW379" s="19">
        <f t="shared" si="209"/>
        <v>4.8516110577983282E-4</v>
      </c>
      <c r="AX379" s="19">
        <f t="shared" si="194"/>
        <v>2.202637296015467E-2</v>
      </c>
      <c r="AY379" s="21">
        <f t="shared" si="195"/>
        <v>-4109216.8012779942</v>
      </c>
      <c r="BA379" s="19">
        <f>Data!W376</f>
        <v>8.4130406876057381E-3</v>
      </c>
      <c r="BB379" s="19">
        <f t="shared" si="210"/>
        <v>3.6962622492576488E-4</v>
      </c>
      <c r="BC379" s="19">
        <f t="shared" si="196"/>
        <v>1.9225665786280717E-2</v>
      </c>
      <c r="BD379" s="21">
        <f t="shared" si="197"/>
        <v>9012586.7313888464</v>
      </c>
      <c r="BF379" s="21">
        <f t="shared" si="198"/>
        <v>5060108.9193293722</v>
      </c>
      <c r="BH379" s="21">
        <f t="shared" si="199"/>
        <v>-60108.919329372235</v>
      </c>
    </row>
    <row r="380" spans="2:60" x14ac:dyDescent="0.2">
      <c r="B380" s="20">
        <v>376</v>
      </c>
      <c r="C380" s="24">
        <f>'Portfolio Selection'!B377</f>
        <v>1.5741968367552425E-2</v>
      </c>
      <c r="D380" s="25">
        <f t="shared" si="200"/>
        <v>3.1856504247320668E-4</v>
      </c>
      <c r="E380" s="26">
        <f t="shared" si="176"/>
        <v>1.7848390472902778E-2</v>
      </c>
      <c r="F380" s="19">
        <f t="shared" si="177"/>
        <v>-7681740.7863110695</v>
      </c>
      <c r="H380">
        <f>Data!E377</f>
        <v>2.9115624413262525E-2</v>
      </c>
      <c r="I380" s="19">
        <f t="shared" si="201"/>
        <v>1.1921160326789093E-3</v>
      </c>
      <c r="J380" s="19">
        <f t="shared" si="178"/>
        <v>3.4527033360526489E-2</v>
      </c>
      <c r="K380" s="19">
        <f t="shared" si="179"/>
        <v>389613.86121789098</v>
      </c>
      <c r="M380" s="19">
        <f>Data!G377</f>
        <v>1.1854507943251063E-2</v>
      </c>
      <c r="N380" s="19">
        <f t="shared" si="202"/>
        <v>2.6163371292234241E-4</v>
      </c>
      <c r="O380" s="19">
        <f t="shared" si="180"/>
        <v>1.617509545326835E-2</v>
      </c>
      <c r="P380" s="21">
        <f t="shared" si="181"/>
        <v>-679882.97023433296</v>
      </c>
      <c r="R380" s="19">
        <f>Data!I377</f>
        <v>1.2068009393092849E-2</v>
      </c>
      <c r="S380" s="19">
        <f t="shared" si="203"/>
        <v>4.2735846294787689E-4</v>
      </c>
      <c r="T380" s="19">
        <f t="shared" si="182"/>
        <v>2.0672650119127854E-2</v>
      </c>
      <c r="U380" s="21">
        <f t="shared" si="183"/>
        <v>3731303.7333036005</v>
      </c>
      <c r="W380" s="19">
        <f>Data!K377</f>
        <v>3.9499301443257032E-3</v>
      </c>
      <c r="X380" s="19">
        <f t="shared" si="204"/>
        <v>6.2764344648550817E-4</v>
      </c>
      <c r="Y380" s="19">
        <f t="shared" si="184"/>
        <v>2.5052813145144164E-2</v>
      </c>
      <c r="Z380" s="21">
        <f t="shared" si="185"/>
        <v>-992476.24946639256</v>
      </c>
      <c r="AB380" s="19">
        <f>Data!M377</f>
        <v>-2.2547723463463148E-3</v>
      </c>
      <c r="AC380" s="20">
        <f t="shared" si="205"/>
        <v>3.9073056178688681E-4</v>
      </c>
      <c r="AD380" s="20">
        <f t="shared" si="186"/>
        <v>1.9766905721100781E-2</v>
      </c>
      <c r="AE380" s="21">
        <f t="shared" si="187"/>
        <v>2324517.0635362691</v>
      </c>
      <c r="AG380" s="19">
        <f>Data!O377</f>
        <v>2.0380985986982979E-2</v>
      </c>
      <c r="AH380" s="19">
        <f t="shared" si="206"/>
        <v>6.5971393034577495E-4</v>
      </c>
      <c r="AI380" s="19">
        <f t="shared" si="188"/>
        <v>2.5684896930799138E-2</v>
      </c>
      <c r="AJ380" s="21">
        <f t="shared" si="189"/>
        <v>257380.99178828736</v>
      </c>
      <c r="AL380" s="19">
        <f>Data!Q377</f>
        <v>1.5075665329864159E-2</v>
      </c>
      <c r="AM380" s="19">
        <f t="shared" si="207"/>
        <v>8.8437128733137062E-4</v>
      </c>
      <c r="AN380" s="19">
        <f t="shared" si="190"/>
        <v>2.9738380711319349E-2</v>
      </c>
      <c r="AO380" s="21">
        <f t="shared" si="191"/>
        <v>926930.6257280428</v>
      </c>
      <c r="AQ380" s="19">
        <f>Data!S377</f>
        <v>7.0747034802966799E-3</v>
      </c>
      <c r="AR380" s="20">
        <f t="shared" si="208"/>
        <v>2.3462830963519427E-4</v>
      </c>
      <c r="AS380" s="20">
        <f t="shared" si="192"/>
        <v>1.5317581716289105E-2</v>
      </c>
      <c r="AT380" s="21">
        <f t="shared" si="193"/>
        <v>1722466.7738516938</v>
      </c>
      <c r="AV380" s="19">
        <f>Data!U377</f>
        <v>1.3211757798643999E-2</v>
      </c>
      <c r="AW380" s="19">
        <f t="shared" si="209"/>
        <v>4.5611429782994769E-4</v>
      </c>
      <c r="AX380" s="19">
        <f t="shared" si="194"/>
        <v>2.1356832579527044E-2</v>
      </c>
      <c r="AY380" s="21">
        <f t="shared" si="195"/>
        <v>-4188061.5857286905</v>
      </c>
      <c r="BA380" s="19">
        <f>Data!W377</f>
        <v>1.3640509503600023E-2</v>
      </c>
      <c r="BB380" s="19">
        <f t="shared" si="210"/>
        <v>3.5169540664689754E-4</v>
      </c>
      <c r="BC380" s="19">
        <f t="shared" si="196"/>
        <v>1.8753543842348772E-2</v>
      </c>
      <c r="BD380" s="21">
        <f t="shared" si="197"/>
        <v>9071157.0721218698</v>
      </c>
      <c r="BF380" s="21">
        <f t="shared" si="198"/>
        <v>4881208.529807169</v>
      </c>
      <c r="BH380" s="21">
        <f t="shared" si="199"/>
        <v>118791.47019283101</v>
      </c>
    </row>
    <row r="381" spans="2:60" x14ac:dyDescent="0.2">
      <c r="B381" s="20">
        <v>377</v>
      </c>
      <c r="C381" s="24">
        <f>'Portfolio Selection'!B378</f>
        <v>2.9399409075005024E-2</v>
      </c>
      <c r="D381" s="25">
        <f t="shared" si="200"/>
        <v>3.1431971400991551E-4</v>
      </c>
      <c r="E381" s="26">
        <f t="shared" si="176"/>
        <v>1.7729064104174127E-2</v>
      </c>
      <c r="F381" s="19">
        <f t="shared" si="177"/>
        <v>-7924667.0169042852</v>
      </c>
      <c r="H381">
        <f>Data!E378</f>
        <v>1.802772944337307E-2</v>
      </c>
      <c r="I381" s="19">
        <f t="shared" si="201"/>
        <v>1.171452245816625E-3</v>
      </c>
      <c r="J381" s="19">
        <f t="shared" si="178"/>
        <v>3.4226484567022437E-2</v>
      </c>
      <c r="K381" s="19">
        <f t="shared" si="179"/>
        <v>386141.46350250108</v>
      </c>
      <c r="M381" s="19">
        <f>Data!G378</f>
        <v>2.5834414476803132E-2</v>
      </c>
      <c r="N381" s="19">
        <f t="shared" si="202"/>
        <v>2.5436745166159801E-4</v>
      </c>
      <c r="O381" s="19">
        <f t="shared" si="180"/>
        <v>1.594890126816258E-2</v>
      </c>
      <c r="P381" s="21">
        <f t="shared" si="181"/>
        <v>-691964.98421893455</v>
      </c>
      <c r="R381" s="19">
        <f>Data!I378</f>
        <v>2.9003641615666813E-2</v>
      </c>
      <c r="S381" s="19">
        <f t="shared" si="203"/>
        <v>4.1045516621371087E-4</v>
      </c>
      <c r="T381" s="19">
        <f t="shared" si="182"/>
        <v>2.0259693142140895E-2</v>
      </c>
      <c r="U381" s="21">
        <f t="shared" si="183"/>
        <v>3840853.8632954722</v>
      </c>
      <c r="W381" s="19">
        <f>Data!K378</f>
        <v>4.7224773776224735E-2</v>
      </c>
      <c r="X381" s="19">
        <f t="shared" si="204"/>
        <v>5.9092095658508077E-4</v>
      </c>
      <c r="Y381" s="19">
        <f t="shared" si="184"/>
        <v>2.4308865802111803E-2</v>
      </c>
      <c r="Z381" s="21">
        <f t="shared" si="185"/>
        <v>-1080471.0342402682</v>
      </c>
      <c r="AB381" s="19">
        <f>Data!M378</f>
        <v>3.402695425777999E-2</v>
      </c>
      <c r="AC381" s="20">
        <f t="shared" si="205"/>
        <v>3.6759176797970447E-4</v>
      </c>
      <c r="AD381" s="20">
        <f t="shared" si="186"/>
        <v>1.9172682858163186E-2</v>
      </c>
      <c r="AE381" s="21">
        <f t="shared" si="187"/>
        <v>2468529.2601640853</v>
      </c>
      <c r="AG381" s="19">
        <f>Data!O378</f>
        <v>3.4085028244587576E-2</v>
      </c>
      <c r="AH381" s="19">
        <f t="shared" si="206"/>
        <v>6.450541699131242E-4</v>
      </c>
      <c r="AI381" s="19">
        <f t="shared" si="188"/>
        <v>2.5397916645133006E-2</v>
      </c>
      <c r="AJ381" s="21">
        <f t="shared" si="189"/>
        <v>259961.85890694294</v>
      </c>
      <c r="AL381" s="19">
        <f>Data!Q378</f>
        <v>2.3936387741524127E-2</v>
      </c>
      <c r="AM381" s="19">
        <f t="shared" si="207"/>
        <v>8.449455511997724E-4</v>
      </c>
      <c r="AN381" s="19">
        <f t="shared" si="190"/>
        <v>2.9067947144574422E-2</v>
      </c>
      <c r="AO381" s="21">
        <f t="shared" si="191"/>
        <v>936794.29419868556</v>
      </c>
      <c r="AQ381" s="19">
        <f>Data!S378</f>
        <v>3.1059927837628728E-2</v>
      </c>
      <c r="AR381" s="20">
        <f t="shared" si="208"/>
        <v>2.2355369681712991E-4</v>
      </c>
      <c r="AS381" s="20">
        <f t="shared" si="192"/>
        <v>1.4951712170087074E-2</v>
      </c>
      <c r="AT381" s="21">
        <f t="shared" si="193"/>
        <v>1784308.8016974679</v>
      </c>
      <c r="AV381" s="19">
        <f>Data!U378</f>
        <v>3.9783317477304202E-2</v>
      </c>
      <c r="AW381" s="19">
        <f t="shared" si="209"/>
        <v>4.3922047260795265E-4</v>
      </c>
      <c r="AX381" s="19">
        <f t="shared" si="194"/>
        <v>2.0957587471079602E-2</v>
      </c>
      <c r="AY381" s="21">
        <f t="shared" si="195"/>
        <v>-4364403.8247069623</v>
      </c>
      <c r="BA381" s="19">
        <f>Data!W378</f>
        <v>2.716381638577333E-2</v>
      </c>
      <c r="BB381" s="19">
        <f t="shared" si="210"/>
        <v>3.4175749221915182E-4</v>
      </c>
      <c r="BC381" s="19">
        <f t="shared" si="196"/>
        <v>1.8486684186709953E-2</v>
      </c>
      <c r="BD381" s="21">
        <f t="shared" si="197"/>
        <v>9221142.5465191826</v>
      </c>
      <c r="BF381" s="21">
        <f t="shared" si="198"/>
        <v>4836225.2282138877</v>
      </c>
      <c r="BH381" s="21">
        <f t="shared" si="199"/>
        <v>163774.77178611234</v>
      </c>
    </row>
    <row r="382" spans="2:60" x14ac:dyDescent="0.2">
      <c r="B382" s="20">
        <v>378</v>
      </c>
      <c r="C382" s="24">
        <f>'Portfolio Selection'!B379</f>
        <v>-4.6775711181628573E-3</v>
      </c>
      <c r="D382" s="25">
        <f t="shared" si="200"/>
        <v>3.4732004640688986E-4</v>
      </c>
      <c r="E382" s="26">
        <f t="shared" si="176"/>
        <v>1.8636524525964863E-2</v>
      </c>
      <c r="F382" s="19">
        <f t="shared" si="177"/>
        <v>-7327191.8110276842</v>
      </c>
      <c r="H382">
        <f>Data!E379</f>
        <v>2.8404927200700356E-2</v>
      </c>
      <c r="I382" s="19">
        <f t="shared" si="201"/>
        <v>1.120665052800635E-3</v>
      </c>
      <c r="J382" s="19">
        <f t="shared" si="178"/>
        <v>3.3476335713465338E-2</v>
      </c>
      <c r="K382" s="19">
        <f t="shared" si="179"/>
        <v>389671.31131221523</v>
      </c>
      <c r="M382" s="19">
        <f>Data!G379</f>
        <v>-3.104908888013745E-3</v>
      </c>
      <c r="N382" s="19">
        <f t="shared" si="202"/>
        <v>2.7915042284345744E-4</v>
      </c>
      <c r="O382" s="19">
        <f t="shared" si="180"/>
        <v>1.6707795271772317E-2</v>
      </c>
      <c r="P382" s="21">
        <f t="shared" si="181"/>
        <v>-667367.97957049229</v>
      </c>
      <c r="R382" s="19">
        <f>Data!I379</f>
        <v>-8.3109862502757283E-3</v>
      </c>
      <c r="S382" s="19">
        <f t="shared" si="203"/>
        <v>4.3630052985909061E-4</v>
      </c>
      <c r="T382" s="19">
        <f t="shared" si="182"/>
        <v>2.0887808163114929E-2</v>
      </c>
      <c r="U382" s="21">
        <f t="shared" si="183"/>
        <v>3604461.3649330274</v>
      </c>
      <c r="W382" s="19">
        <f>Data!K379</f>
        <v>-1.2359912447567709E-2</v>
      </c>
      <c r="X382" s="19">
        <f t="shared" si="204"/>
        <v>6.8927645468291215E-4</v>
      </c>
      <c r="Y382" s="19">
        <f t="shared" si="184"/>
        <v>2.6254075010994238E-2</v>
      </c>
      <c r="Z382" s="21">
        <f t="shared" si="185"/>
        <v>-961496.509735859</v>
      </c>
      <c r="AB382" s="19">
        <f>Data!M379</f>
        <v>-7.2755397644124799E-4</v>
      </c>
      <c r="AC382" s="20">
        <f t="shared" si="205"/>
        <v>4.1500627886458539E-4</v>
      </c>
      <c r="AD382" s="20">
        <f t="shared" si="186"/>
        <v>2.0371702895550618E-2</v>
      </c>
      <c r="AE382" s="21">
        <f t="shared" si="187"/>
        <v>2330491.1023966027</v>
      </c>
      <c r="AG382" s="19">
        <f>Data!O379</f>
        <v>-9.2432513095513664E-3</v>
      </c>
      <c r="AH382" s="19">
        <f t="shared" si="206"/>
        <v>6.7605826874439674E-4</v>
      </c>
      <c r="AI382" s="19">
        <f t="shared" si="188"/>
        <v>2.6001120528631006E-2</v>
      </c>
      <c r="AJ382" s="21">
        <f t="shared" si="189"/>
        <v>251974.99352953676</v>
      </c>
      <c r="AL382" s="19">
        <f>Data!Q379</f>
        <v>-3.8334464620741245E-3</v>
      </c>
      <c r="AM382" s="19">
        <f t="shared" si="207"/>
        <v>8.2862585761454128E-4</v>
      </c>
      <c r="AN382" s="19">
        <f t="shared" si="190"/>
        <v>2.8785862113449742E-2</v>
      </c>
      <c r="AO382" s="21">
        <f t="shared" si="191"/>
        <v>906982.85254719493</v>
      </c>
      <c r="AQ382" s="19">
        <f>Data!S379</f>
        <v>-3.5085534798721808E-3</v>
      </c>
      <c r="AR382" s="20">
        <f t="shared" si="208"/>
        <v>2.6802362204482439E-4</v>
      </c>
      <c r="AS382" s="20">
        <f t="shared" si="192"/>
        <v>1.6371427000870277E-2</v>
      </c>
      <c r="AT382" s="21">
        <f t="shared" si="193"/>
        <v>1696582.0985172137</v>
      </c>
      <c r="AV382" s="19">
        <f>Data!U379</f>
        <v>-3.2066875065667457E-3</v>
      </c>
      <c r="AW382" s="19">
        <f t="shared" si="209"/>
        <v>5.0782998522147429E-4</v>
      </c>
      <c r="AX382" s="19">
        <f t="shared" si="194"/>
        <v>2.2535083430541683E-2</v>
      </c>
      <c r="AY382" s="21">
        <f t="shared" si="195"/>
        <v>-4083203.9774360703</v>
      </c>
      <c r="BA382" s="19">
        <f>Data!W379</f>
        <v>2.3374219944617132E-3</v>
      </c>
      <c r="BB382" s="19">
        <f t="shared" si="210"/>
        <v>3.6552441792440319E-4</v>
      </c>
      <c r="BC382" s="19">
        <f t="shared" si="196"/>
        <v>1.9118692892674521E-2</v>
      </c>
      <c r="BD382" s="21">
        <f t="shared" si="197"/>
        <v>8948847.1230140217</v>
      </c>
      <c r="BF382" s="21">
        <f t="shared" si="198"/>
        <v>5089750.5684797075</v>
      </c>
      <c r="BH382" s="21">
        <f t="shared" si="199"/>
        <v>-89750.568479707465</v>
      </c>
    </row>
    <row r="383" spans="2:60" x14ac:dyDescent="0.2">
      <c r="B383" s="20">
        <v>379</v>
      </c>
      <c r="C383" s="24">
        <f>'Portfolio Selection'!B380</f>
        <v>1.1459742440552026E-2</v>
      </c>
      <c r="D383" s="25">
        <f t="shared" si="200"/>
        <v>3.277936239164047E-4</v>
      </c>
      <c r="E383" s="26">
        <f t="shared" si="176"/>
        <v>1.8105071773301666E-2</v>
      </c>
      <c r="F383" s="19">
        <f t="shared" si="177"/>
        <v>-7603811.6422523754</v>
      </c>
      <c r="H383">
        <f>Data!E380</f>
        <v>2.6868754327963821E-3</v>
      </c>
      <c r="I383" s="19">
        <f t="shared" si="201"/>
        <v>1.1018355429892222E-3</v>
      </c>
      <c r="J383" s="19">
        <f t="shared" si="178"/>
        <v>3.3193908221076082E-2</v>
      </c>
      <c r="K383" s="19">
        <f t="shared" si="179"/>
        <v>381251.56949061505</v>
      </c>
      <c r="M383" s="19">
        <f>Data!G380</f>
        <v>9.075231714778087E-3</v>
      </c>
      <c r="N383" s="19">
        <f t="shared" si="202"/>
        <v>2.6297982502502198E-4</v>
      </c>
      <c r="O383" s="19">
        <f t="shared" si="180"/>
        <v>1.6216652707171784E-2</v>
      </c>
      <c r="P383" s="21">
        <f t="shared" si="181"/>
        <v>-677522.76336273667</v>
      </c>
      <c r="R383" s="19">
        <f>Data!I380</f>
        <v>1.6453907565838999E-4</v>
      </c>
      <c r="S383" s="19">
        <f t="shared" si="203"/>
        <v>4.1426684761468151E-4</v>
      </c>
      <c r="T383" s="19">
        <f t="shared" si="182"/>
        <v>2.0353546315438044E-2</v>
      </c>
      <c r="U383" s="21">
        <f t="shared" si="183"/>
        <v>3656918.0650579701</v>
      </c>
      <c r="W383" s="19">
        <f>Data!K380</f>
        <v>7.585486021666807E-3</v>
      </c>
      <c r="X383" s="19">
        <f t="shared" si="204"/>
        <v>6.5708591354462966E-4</v>
      </c>
      <c r="Y383" s="19">
        <f t="shared" si="184"/>
        <v>2.563368708447206E-2</v>
      </c>
      <c r="Z383" s="21">
        <f t="shared" si="185"/>
        <v>-999291.62668854184</v>
      </c>
      <c r="AB383" s="19">
        <f>Data!M380</f>
        <v>-3.6456614871114303E-3</v>
      </c>
      <c r="AC383" s="20">
        <f t="shared" si="205"/>
        <v>3.9013766222002836E-4</v>
      </c>
      <c r="AD383" s="20">
        <f t="shared" si="186"/>
        <v>1.9751902749356284E-2</v>
      </c>
      <c r="AE383" s="21">
        <f t="shared" si="187"/>
        <v>2319141.500775021</v>
      </c>
      <c r="AG383" s="19">
        <f>Data!O380</f>
        <v>2.552528417290598E-3</v>
      </c>
      <c r="AH383" s="19">
        <f t="shared" si="206"/>
        <v>6.4062103430602424E-4</v>
      </c>
      <c r="AI383" s="19">
        <f t="shared" si="188"/>
        <v>2.5310492573358271E-2</v>
      </c>
      <c r="AJ383" s="21">
        <f t="shared" si="189"/>
        <v>254122.07773955326</v>
      </c>
      <c r="AL383" s="19">
        <f>Data!Q380</f>
        <v>1.1111215122717991E-2</v>
      </c>
      <c r="AM383" s="19">
        <f t="shared" si="207"/>
        <v>7.7979002486432407E-4</v>
      </c>
      <c r="AN383" s="19">
        <f t="shared" si="190"/>
        <v>2.7924720676567635E-2</v>
      </c>
      <c r="AO383" s="21">
        <f t="shared" si="191"/>
        <v>923532.50039594399</v>
      </c>
      <c r="AQ383" s="19">
        <f>Data!S380</f>
        <v>7.7107011212343315E-4</v>
      </c>
      <c r="AR383" s="20">
        <f t="shared" si="208"/>
        <v>2.526808015734023E-4</v>
      </c>
      <c r="AS383" s="20">
        <f t="shared" si="192"/>
        <v>1.5895936637185061E-2</v>
      </c>
      <c r="AT383" s="21">
        <f t="shared" si="193"/>
        <v>1706642.9608974697</v>
      </c>
      <c r="AV383" s="19">
        <f>Data!U380</f>
        <v>1.9456701240141056E-4</v>
      </c>
      <c r="AW383" s="19">
        <f t="shared" si="209"/>
        <v>4.7797715679407206E-4</v>
      </c>
      <c r="AX383" s="19">
        <f t="shared" si="194"/>
        <v>2.1862688690874051E-2</v>
      </c>
      <c r="AY383" s="21">
        <f t="shared" si="195"/>
        <v>-4104039.5702365809</v>
      </c>
      <c r="BA383" s="19">
        <f>Data!W380</f>
        <v>1.7084530847369457E-3</v>
      </c>
      <c r="BB383" s="19">
        <f t="shared" si="210"/>
        <v>3.4392076534375062E-4</v>
      </c>
      <c r="BC383" s="19">
        <f t="shared" si="196"/>
        <v>1.8545100844798622E-2</v>
      </c>
      <c r="BD383" s="21">
        <f t="shared" si="197"/>
        <v>8942756.0148944426</v>
      </c>
      <c r="BF383" s="21">
        <f t="shared" si="198"/>
        <v>4799699.0867107818</v>
      </c>
      <c r="BH383" s="21">
        <f t="shared" si="199"/>
        <v>200300.91328921821</v>
      </c>
    </row>
    <row r="384" spans="2:60" x14ac:dyDescent="0.2">
      <c r="B384" s="20">
        <v>380</v>
      </c>
      <c r="C384" s="24">
        <f>'Portfolio Selection'!B381</f>
        <v>8.8446879827569786E-3</v>
      </c>
      <c r="D384" s="25">
        <f t="shared" si="200"/>
        <v>3.160055482896478E-4</v>
      </c>
      <c r="E384" s="26">
        <f t="shared" si="176"/>
        <v>1.7776544891785012E-2</v>
      </c>
      <c r="F384" s="19">
        <f t="shared" si="177"/>
        <v>-7561437.022917822</v>
      </c>
      <c r="H384">
        <f>Data!E381</f>
        <v>3.4405584413315191E-2</v>
      </c>
      <c r="I384" s="19">
        <f t="shared" si="201"/>
        <v>1.0361585683853506E-3</v>
      </c>
      <c r="J384" s="19">
        <f t="shared" si="178"/>
        <v>3.2189417024627062E-2</v>
      </c>
      <c r="K384" s="19">
        <f t="shared" si="179"/>
        <v>392088.32036012621</v>
      </c>
      <c r="M384" s="19">
        <f>Data!G381</f>
        <v>1.4737944075707415E-2</v>
      </c>
      <c r="N384" s="19">
        <f t="shared" si="202"/>
        <v>2.5214262536413549E-4</v>
      </c>
      <c r="O384" s="19">
        <f t="shared" si="180"/>
        <v>1.5878999507655873E-2</v>
      </c>
      <c r="P384" s="21">
        <f t="shared" si="181"/>
        <v>-682542.75534554129</v>
      </c>
      <c r="R384" s="19">
        <f>Data!I381</f>
        <v>1.1679584360215742E-2</v>
      </c>
      <c r="S384" s="19">
        <f t="shared" si="203"/>
        <v>3.8941246114424573E-4</v>
      </c>
      <c r="T384" s="19">
        <f t="shared" si="182"/>
        <v>1.9733536458127462E-2</v>
      </c>
      <c r="U384" s="21">
        <f t="shared" si="183"/>
        <v>3732350.0752324155</v>
      </c>
      <c r="W384" s="19">
        <f>Data!K381</f>
        <v>1.5248321358520498E-2</v>
      </c>
      <c r="X384" s="19">
        <f t="shared" si="204"/>
        <v>6.2111313462304596E-4</v>
      </c>
      <c r="Y384" s="19">
        <f t="shared" si="184"/>
        <v>2.492214145339533E-2</v>
      </c>
      <c r="Z384" s="21">
        <f t="shared" si="185"/>
        <v>-1014865.1639778687</v>
      </c>
      <c r="AB384" s="19">
        <f>Data!M381</f>
        <v>1.0174531511088141E-2</v>
      </c>
      <c r="AC384" s="20">
        <f t="shared" si="205"/>
        <v>3.6752685334754309E-4</v>
      </c>
      <c r="AD384" s="20">
        <f t="shared" si="186"/>
        <v>1.9170989889610371E-2</v>
      </c>
      <c r="AE384" s="21">
        <f t="shared" si="187"/>
        <v>2373678.7703310503</v>
      </c>
      <c r="AG384" s="19">
        <f>Data!O381</f>
        <v>1.551460108319644E-2</v>
      </c>
      <c r="AH384" s="19">
        <f t="shared" si="206"/>
        <v>6.0257469632692736E-4</v>
      </c>
      <c r="AI384" s="19">
        <f t="shared" si="188"/>
        <v>2.4547396935865263E-2</v>
      </c>
      <c r="AJ384" s="21">
        <f t="shared" si="189"/>
        <v>256621.25778714137</v>
      </c>
      <c r="AL384" s="19">
        <f>Data!Q381</f>
        <v>2.6913596087635504E-2</v>
      </c>
      <c r="AM384" s="19">
        <f t="shared" si="207"/>
        <v>7.4041016946266368E-4</v>
      </c>
      <c r="AN384" s="19">
        <f t="shared" si="190"/>
        <v>2.7210479037728528E-2</v>
      </c>
      <c r="AO384" s="21">
        <f t="shared" si="191"/>
        <v>941955.67261023389</v>
      </c>
      <c r="AQ384" s="19">
        <f>Data!S381</f>
        <v>1.9090534035287564E-2</v>
      </c>
      <c r="AR384" s="20">
        <f t="shared" si="208"/>
        <v>2.3755562642606675E-4</v>
      </c>
      <c r="AS384" s="20">
        <f t="shared" si="192"/>
        <v>1.5412839661336478E-2</v>
      </c>
      <c r="AT384" s="21">
        <f t="shared" si="193"/>
        <v>1752201.2214370666</v>
      </c>
      <c r="AV384" s="19">
        <f>Data!U381</f>
        <v>4.090004876614247E-2</v>
      </c>
      <c r="AW384" s="19">
        <f t="shared" si="209"/>
        <v>4.4930079876576661E-4</v>
      </c>
      <c r="AX384" s="19">
        <f t="shared" si="194"/>
        <v>2.1196716697775782E-2</v>
      </c>
      <c r="AY384" s="21">
        <f t="shared" si="195"/>
        <v>-4368712.8085147012</v>
      </c>
      <c r="BA384" s="19">
        <f>Data!W381</f>
        <v>2.1178619331586119E-2</v>
      </c>
      <c r="BB384" s="19">
        <f t="shared" si="210"/>
        <v>3.2346064813969043E-4</v>
      </c>
      <c r="BC384" s="19">
        <f t="shared" si="196"/>
        <v>1.7985011763679511E-2</v>
      </c>
      <c r="BD384" s="21">
        <f t="shared" si="197"/>
        <v>9162159.9787179809</v>
      </c>
      <c r="BF384" s="21">
        <f t="shared" si="198"/>
        <v>4983497.5457200818</v>
      </c>
      <c r="BH384" s="21">
        <f t="shared" si="199"/>
        <v>16502.454279918224</v>
      </c>
    </row>
    <row r="385" spans="2:60" x14ac:dyDescent="0.2">
      <c r="B385" s="20">
        <v>381</v>
      </c>
      <c r="C385" s="24">
        <f>'Portfolio Selection'!B382</f>
        <v>-2.3826836019351757E-2</v>
      </c>
      <c r="D385" s="25">
        <f t="shared" si="200"/>
        <v>3.0173892572300847E-4</v>
      </c>
      <c r="E385" s="26">
        <f t="shared" si="176"/>
        <v>1.7370634004635767E-2</v>
      </c>
      <c r="F385" s="19">
        <f t="shared" si="177"/>
        <v>-6976488.2256802283</v>
      </c>
      <c r="H385">
        <f>Data!E382</f>
        <v>-3.6725566050379112E-2</v>
      </c>
      <c r="I385" s="19">
        <f t="shared" si="201"/>
        <v>1.0450137086115349E-3</v>
      </c>
      <c r="J385" s="19">
        <f t="shared" si="178"/>
        <v>3.232667178370726E-2</v>
      </c>
      <c r="K385" s="19">
        <f t="shared" si="179"/>
        <v>367901.51715462242</v>
      </c>
      <c r="M385" s="19">
        <f>Data!G382</f>
        <v>-2.6715061213043189E-2</v>
      </c>
      <c r="N385" s="19">
        <f t="shared" si="202"/>
        <v>2.5004648757700809E-4</v>
      </c>
      <c r="O385" s="19">
        <f t="shared" si="180"/>
        <v>1.5812858298770913E-2</v>
      </c>
      <c r="P385" s="21">
        <f t="shared" si="181"/>
        <v>-646885.47208419756</v>
      </c>
      <c r="R385" s="19">
        <f>Data!I382</f>
        <v>-3.2452904904190567E-2</v>
      </c>
      <c r="S385" s="19">
        <f t="shared" si="203"/>
        <v>3.7423247492523478E-4</v>
      </c>
      <c r="T385" s="19">
        <f t="shared" si="182"/>
        <v>1.9345089168190329E-2</v>
      </c>
      <c r="U385" s="21">
        <f t="shared" si="183"/>
        <v>3439108.6815289436</v>
      </c>
      <c r="W385" s="19">
        <f>Data!K382</f>
        <v>-1.3486864572682902E-2</v>
      </c>
      <c r="X385" s="19">
        <f t="shared" si="204"/>
        <v>5.9779702480082595E-4</v>
      </c>
      <c r="Y385" s="19">
        <f t="shared" si="184"/>
        <v>2.4449888032480351E-2</v>
      </c>
      <c r="Z385" s="21">
        <f t="shared" si="185"/>
        <v>-957511.8351317175</v>
      </c>
      <c r="AB385" s="19">
        <f>Data!M382</f>
        <v>-2.5633068634686944E-2</v>
      </c>
      <c r="AC385" s="20">
        <f t="shared" si="205"/>
        <v>3.5168650763489802E-4</v>
      </c>
      <c r="AD385" s="20">
        <f t="shared" si="186"/>
        <v>1.8753306578704942E-2</v>
      </c>
      <c r="AE385" s="21">
        <f t="shared" si="187"/>
        <v>2228999.3586713113</v>
      </c>
      <c r="AG385" s="19">
        <f>Data!O382</f>
        <v>-3.4472901063817521E-2</v>
      </c>
      <c r="AH385" s="19">
        <f t="shared" si="206"/>
        <v>5.8086238535355486E-4</v>
      </c>
      <c r="AI385" s="19">
        <f t="shared" si="188"/>
        <v>2.410108680855606E-2</v>
      </c>
      <c r="AJ385" s="21">
        <f t="shared" si="189"/>
        <v>246917.8372488741</v>
      </c>
      <c r="AL385" s="19">
        <f>Data!Q382</f>
        <v>-5.2798209898845663E-2</v>
      </c>
      <c r="AM385" s="19">
        <f t="shared" si="207"/>
        <v>7.3944605855700717E-4</v>
      </c>
      <c r="AN385" s="19">
        <f t="shared" si="190"/>
        <v>2.7192757465123084E-2</v>
      </c>
      <c r="AO385" s="21">
        <f t="shared" si="191"/>
        <v>850626.22108261124</v>
      </c>
      <c r="AQ385" s="19">
        <f>Data!S382</f>
        <v>-4.275351481443506E-2</v>
      </c>
      <c r="AR385" s="20">
        <f t="shared" si="208"/>
        <v>2.4516919822565111E-4</v>
      </c>
      <c r="AS385" s="20">
        <f t="shared" si="192"/>
        <v>1.565787974872879E-2</v>
      </c>
      <c r="AT385" s="21">
        <f t="shared" si="193"/>
        <v>1600260.9249876752</v>
      </c>
      <c r="AV385" s="19">
        <f>Data!U382</f>
        <v>-3.1215748247841776E-2</v>
      </c>
      <c r="AW385" s="19">
        <f t="shared" si="209"/>
        <v>5.2271159018419061E-4</v>
      </c>
      <c r="AX385" s="19">
        <f t="shared" si="194"/>
        <v>2.2862886742145896E-2</v>
      </c>
      <c r="AY385" s="21">
        <f t="shared" si="195"/>
        <v>-3914662.7658653245</v>
      </c>
      <c r="BA385" s="19">
        <f>Data!W382</f>
        <v>-3.0446147485556203E-2</v>
      </c>
      <c r="BB385" s="19">
        <f t="shared" si="210"/>
        <v>3.3096504425884302E-4</v>
      </c>
      <c r="BC385" s="19">
        <f t="shared" si="196"/>
        <v>1.819244470264629E-2</v>
      </c>
      <c r="BD385" s="21">
        <f t="shared" si="197"/>
        <v>8585853.8594805673</v>
      </c>
      <c r="BF385" s="21">
        <f t="shared" si="198"/>
        <v>4824120.1013931371</v>
      </c>
      <c r="BH385" s="21">
        <f t="shared" si="199"/>
        <v>175879.89860686287</v>
      </c>
    </row>
    <row r="386" spans="2:60" x14ac:dyDescent="0.2">
      <c r="B386" s="20">
        <v>382</v>
      </c>
      <c r="C386" s="24">
        <f>'Portfolio Selection'!B383</f>
        <v>1.3242645886793013E-2</v>
      </c>
      <c r="D386" s="25">
        <f t="shared" si="200"/>
        <v>3.1769767706121268E-4</v>
      </c>
      <c r="E386" s="26">
        <f t="shared" si="176"/>
        <v>1.7824075770182662E-2</v>
      </c>
      <c r="F386" s="19">
        <f t="shared" si="177"/>
        <v>-7638236.7199811088</v>
      </c>
      <c r="H386">
        <f>Data!E383</f>
        <v>5.1812699769570349E-2</v>
      </c>
      <c r="I386" s="19">
        <f t="shared" si="201"/>
        <v>1.0632389181980885E-3</v>
      </c>
      <c r="J386" s="19">
        <f t="shared" si="178"/>
        <v>3.2607344543800078E-2</v>
      </c>
      <c r="K386" s="19">
        <f t="shared" si="179"/>
        <v>397793.98015353491</v>
      </c>
      <c r="M386" s="19">
        <f>Data!G383</f>
        <v>2.0970909130032991E-2</v>
      </c>
      <c r="N386" s="19">
        <f t="shared" si="202"/>
        <v>2.7786536805938632E-4</v>
      </c>
      <c r="O386" s="19">
        <f t="shared" si="180"/>
        <v>1.6669294168002027E-2</v>
      </c>
      <c r="P386" s="21">
        <f t="shared" si="181"/>
        <v>-687036.92138893274</v>
      </c>
      <c r="R386" s="19">
        <f>Data!I383</f>
        <v>2.5647364862574386E-2</v>
      </c>
      <c r="S386" s="19">
        <f t="shared" si="203"/>
        <v>4.1496998863294694E-4</v>
      </c>
      <c r="T386" s="19">
        <f t="shared" si="182"/>
        <v>2.0370812174111932E-2</v>
      </c>
      <c r="U386" s="21">
        <f t="shared" si="183"/>
        <v>3818555.823759492</v>
      </c>
      <c r="W386" s="19">
        <f>Data!K383</f>
        <v>4.3062492395100328E-2</v>
      </c>
      <c r="X386" s="19">
        <f t="shared" si="204"/>
        <v>5.7284293427288979E-4</v>
      </c>
      <c r="Y386" s="19">
        <f t="shared" si="184"/>
        <v>2.3934137424876833E-2</v>
      </c>
      <c r="Z386" s="21">
        <f t="shared" si="185"/>
        <v>-1073397.5935328451</v>
      </c>
      <c r="AB386" s="19">
        <f>Data!M383</f>
        <v>1.5458537123598655E-2</v>
      </c>
      <c r="AC386" s="20">
        <f t="shared" si="205"/>
        <v>3.7000856963463846E-4</v>
      </c>
      <c r="AD386" s="20">
        <f t="shared" si="186"/>
        <v>1.9235606817426854E-2</v>
      </c>
      <c r="AE386" s="21">
        <f t="shared" si="187"/>
        <v>2394487.0365913883</v>
      </c>
      <c r="AG386" s="19">
        <f>Data!O383</f>
        <v>4.2805038607643738E-2</v>
      </c>
      <c r="AH386" s="19">
        <f t="shared" si="206"/>
        <v>6.1731349669768665E-4</v>
      </c>
      <c r="AI386" s="19">
        <f t="shared" si="188"/>
        <v>2.4845794346280956E-2</v>
      </c>
      <c r="AJ386" s="21">
        <f t="shared" si="189"/>
        <v>261753.45862191563</v>
      </c>
      <c r="AL386" s="19">
        <f>Data!Q383</f>
        <v>4.976840947242446E-2</v>
      </c>
      <c r="AM386" s="19">
        <f t="shared" si="207"/>
        <v>8.6233835315494066E-4</v>
      </c>
      <c r="AN386" s="19">
        <f t="shared" si="190"/>
        <v>2.9365598123568686E-2</v>
      </c>
      <c r="AO386" s="21">
        <f t="shared" si="191"/>
        <v>963947.18481448654</v>
      </c>
      <c r="AQ386" s="19">
        <f>Data!S383</f>
        <v>2.2462997887025674E-2</v>
      </c>
      <c r="AR386" s="20">
        <f t="shared" si="208"/>
        <v>3.4013082807139922E-4</v>
      </c>
      <c r="AS386" s="20">
        <f t="shared" si="192"/>
        <v>1.844263614756305E-2</v>
      </c>
      <c r="AT386" s="21">
        <f t="shared" si="193"/>
        <v>1751411.8855139161</v>
      </c>
      <c r="AV386" s="19">
        <f>Data!U383</f>
        <v>3.3641500754980347E-2</v>
      </c>
      <c r="AW386" s="19">
        <f t="shared" si="209"/>
        <v>5.498142710934974E-4</v>
      </c>
      <c r="AX386" s="19">
        <f t="shared" si="194"/>
        <v>2.3448118711178034E-2</v>
      </c>
      <c r="AY386" s="21">
        <f t="shared" si="195"/>
        <v>-4300523.7364222296</v>
      </c>
      <c r="BA386" s="19">
        <f>Data!W383</f>
        <v>3.0767731665927212E-2</v>
      </c>
      <c r="BB386" s="19">
        <f t="shared" si="210"/>
        <v>3.6672521540604688E-4</v>
      </c>
      <c r="BC386" s="19">
        <f t="shared" si="196"/>
        <v>1.9150070898198965E-2</v>
      </c>
      <c r="BD386" s="21">
        <f t="shared" si="197"/>
        <v>9248893.7408568785</v>
      </c>
      <c r="BF386" s="21">
        <f t="shared" si="198"/>
        <v>5137648.1389864963</v>
      </c>
      <c r="BH386" s="21">
        <f t="shared" si="199"/>
        <v>-137648.13898649625</v>
      </c>
    </row>
    <row r="387" spans="2:60" x14ac:dyDescent="0.2">
      <c r="B387" s="20">
        <v>383</v>
      </c>
      <c r="C387" s="24">
        <f>'Portfolio Selection'!B384</f>
        <v>-6.2101157579423786E-3</v>
      </c>
      <c r="D387" s="25">
        <f t="shared" si="200"/>
        <v>3.0915787664251971E-4</v>
      </c>
      <c r="E387" s="26">
        <f t="shared" si="176"/>
        <v>1.7582885901993441E-2</v>
      </c>
      <c r="F387" s="19">
        <f t="shared" si="177"/>
        <v>-7295209.1776511278</v>
      </c>
      <c r="H387">
        <f>Data!E384</f>
        <v>-1.9575120991443252E-2</v>
      </c>
      <c r="I387" s="19">
        <f t="shared" si="201"/>
        <v>1.1605179345509015E-3</v>
      </c>
      <c r="J387" s="19">
        <f t="shared" si="178"/>
        <v>3.406637542432276E-2</v>
      </c>
      <c r="K387" s="19">
        <f t="shared" si="179"/>
        <v>374060.41605094995</v>
      </c>
      <c r="M387" s="19">
        <f>Data!G384</f>
        <v>-1.5973989750887234E-3</v>
      </c>
      <c r="N387" s="19">
        <f t="shared" si="202"/>
        <v>2.8758018776022919E-4</v>
      </c>
      <c r="O387" s="19">
        <f t="shared" si="180"/>
        <v>1.6958189401001193E-2</v>
      </c>
      <c r="P387" s="21">
        <f t="shared" si="181"/>
        <v>-668616.3099744895</v>
      </c>
      <c r="R387" s="19">
        <f>Data!I384</f>
        <v>-5.807724933432238E-3</v>
      </c>
      <c r="S387" s="19">
        <f t="shared" si="203"/>
        <v>4.2953902877861105E-4</v>
      </c>
      <c r="T387" s="19">
        <f t="shared" si="182"/>
        <v>2.0725323369699473E-2</v>
      </c>
      <c r="U387" s="21">
        <f t="shared" si="183"/>
        <v>3619664.9890638604</v>
      </c>
      <c r="W387" s="19">
        <f>Data!K384</f>
        <v>1.3397278636834407E-2</v>
      </c>
      <c r="X387" s="19">
        <f t="shared" si="204"/>
        <v>6.4973505329320082E-4</v>
      </c>
      <c r="Y387" s="19">
        <f t="shared" si="184"/>
        <v>2.5489901005951374E-2</v>
      </c>
      <c r="Z387" s="21">
        <f t="shared" si="185"/>
        <v>-1010613.5575058945</v>
      </c>
      <c r="AB387" s="19">
        <f>Data!M384</f>
        <v>-7.306741464509583E-4</v>
      </c>
      <c r="AC387" s="20">
        <f t="shared" si="205"/>
        <v>3.6214603765666081E-4</v>
      </c>
      <c r="AD387" s="20">
        <f t="shared" si="186"/>
        <v>1.9030134987872808E-2</v>
      </c>
      <c r="AE387" s="21">
        <f t="shared" si="187"/>
        <v>2330286.6395705352</v>
      </c>
      <c r="AG387" s="19">
        <f>Data!O384</f>
        <v>-8.1649754810100821E-3</v>
      </c>
      <c r="AH387" s="19">
        <f t="shared" si="206"/>
        <v>6.9021096670793779E-4</v>
      </c>
      <c r="AI387" s="19">
        <f t="shared" si="188"/>
        <v>2.6271866448882877E-2</v>
      </c>
      <c r="AJ387" s="21">
        <f t="shared" si="189"/>
        <v>252185.33691242844</v>
      </c>
      <c r="AL387" s="19">
        <f>Data!Q384</f>
        <v>5.0445582093782094E-3</v>
      </c>
      <c r="AM387" s="19">
        <f t="shared" si="207"/>
        <v>9.5921172685053881E-4</v>
      </c>
      <c r="AN387" s="19">
        <f t="shared" si="190"/>
        <v>3.0971143454036999E-2</v>
      </c>
      <c r="AO387" s="21">
        <f t="shared" si="191"/>
        <v>916208.62401118118</v>
      </c>
      <c r="AQ387" s="19">
        <f>Data!S384</f>
        <v>-9.1322358677583832E-3</v>
      </c>
      <c r="AR387" s="20">
        <f t="shared" si="208"/>
        <v>3.4999815483146646E-4</v>
      </c>
      <c r="AS387" s="20">
        <f t="shared" si="192"/>
        <v>1.8708237619601331E-2</v>
      </c>
      <c r="AT387" s="21">
        <f t="shared" si="193"/>
        <v>1686099.6368186602</v>
      </c>
      <c r="AV387" s="19">
        <f>Data!U384</f>
        <v>-7.670999631189732E-3</v>
      </c>
      <c r="AW387" s="19">
        <f t="shared" si="209"/>
        <v>5.8473044921072818E-4</v>
      </c>
      <c r="AX387" s="19">
        <f t="shared" si="194"/>
        <v>2.4181200326094818E-2</v>
      </c>
      <c r="AY387" s="21">
        <f t="shared" si="195"/>
        <v>-4059097.5653368672</v>
      </c>
      <c r="BA387" s="19">
        <f>Data!W384</f>
        <v>-4.7667233466791182E-3</v>
      </c>
      <c r="BB387" s="19">
        <f t="shared" si="210"/>
        <v>4.0152090119367409E-4</v>
      </c>
      <c r="BC387" s="19">
        <f t="shared" si="196"/>
        <v>2.0037986455571678E-2</v>
      </c>
      <c r="BD387" s="21">
        <f t="shared" si="197"/>
        <v>8876050.5581363458</v>
      </c>
      <c r="BF387" s="21">
        <f t="shared" si="198"/>
        <v>5021019.5900955824</v>
      </c>
      <c r="BH387" s="21">
        <f t="shared" si="199"/>
        <v>-21019.590095582418</v>
      </c>
    </row>
    <row r="388" spans="2:60" x14ac:dyDescent="0.2">
      <c r="B388" s="20">
        <v>384</v>
      </c>
      <c r="C388" s="24">
        <f>'Portfolio Selection'!B385</f>
        <v>2.4991722665226396E-2</v>
      </c>
      <c r="D388" s="25">
        <f t="shared" si="200"/>
        <v>2.9292233630759119E-4</v>
      </c>
      <c r="E388" s="26">
        <f t="shared" si="176"/>
        <v>1.7114974037596178E-2</v>
      </c>
      <c r="F388" s="19">
        <f t="shared" si="177"/>
        <v>-7862694.4953021826</v>
      </c>
      <c r="H388">
        <f>Data!E385</f>
        <v>2.582370534865757E-2</v>
      </c>
      <c r="I388" s="19">
        <f t="shared" si="201"/>
        <v>1.1138779801876258E-3</v>
      </c>
      <c r="J388" s="19">
        <f t="shared" si="178"/>
        <v>3.337481056407101E-2</v>
      </c>
      <c r="K388" s="19">
        <f t="shared" si="179"/>
        <v>388851.24308739888</v>
      </c>
      <c r="M388" s="19">
        <f>Data!G385</f>
        <v>1.9959078186918756E-2</v>
      </c>
      <c r="N388" s="19">
        <f t="shared" si="202"/>
        <v>2.704784775037523E-4</v>
      </c>
      <c r="O388" s="19">
        <f t="shared" si="180"/>
        <v>1.6446229887234105E-2</v>
      </c>
      <c r="P388" s="21">
        <f t="shared" si="181"/>
        <v>-686431.27634778351</v>
      </c>
      <c r="R388" s="19">
        <f>Data!I385</f>
        <v>7.5542308003140853E-3</v>
      </c>
      <c r="S388" s="19">
        <f t="shared" si="203"/>
        <v>4.0579046718603904E-4</v>
      </c>
      <c r="T388" s="19">
        <f t="shared" si="182"/>
        <v>2.014424153911085E-2</v>
      </c>
      <c r="U388" s="21">
        <f t="shared" si="183"/>
        <v>3704329.2477103667</v>
      </c>
      <c r="W388" s="19">
        <f>Data!K385</f>
        <v>1.2751196171789754E-2</v>
      </c>
      <c r="X388" s="19">
        <f t="shared" si="204"/>
        <v>6.2152017458798748E-4</v>
      </c>
      <c r="Y388" s="19">
        <f t="shared" si="184"/>
        <v>2.4930306347656209E-2</v>
      </c>
      <c r="Z388" s="21">
        <f t="shared" si="185"/>
        <v>-1009917.6020282379</v>
      </c>
      <c r="AB388" s="19">
        <f>Data!M385</f>
        <v>1.7391725884580385E-2</v>
      </c>
      <c r="AC388" s="20">
        <f t="shared" si="205"/>
        <v>3.4044930847975866E-4</v>
      </c>
      <c r="AD388" s="20">
        <f t="shared" si="186"/>
        <v>1.8451268478881299E-2</v>
      </c>
      <c r="AE388" s="21">
        <f t="shared" si="187"/>
        <v>2405079.9665538985</v>
      </c>
      <c r="AG388" s="19">
        <f>Data!O385</f>
        <v>2.877752418802149E-2</v>
      </c>
      <c r="AH388" s="19">
        <f t="shared" si="206"/>
        <v>6.5279831818179125E-4</v>
      </c>
      <c r="AI388" s="19">
        <f t="shared" si="188"/>
        <v>2.5549918163896165E-2</v>
      </c>
      <c r="AJ388" s="21">
        <f t="shared" si="189"/>
        <v>258946.92511441617</v>
      </c>
      <c r="AL388" s="19">
        <f>Data!Q385</f>
        <v>3.9788282730847016E-2</v>
      </c>
      <c r="AM388" s="19">
        <f t="shared" si="207"/>
        <v>9.0318587729117474E-4</v>
      </c>
      <c r="AN388" s="19">
        <f t="shared" si="190"/>
        <v>3.005305104795809E-2</v>
      </c>
      <c r="AO388" s="21">
        <f t="shared" si="191"/>
        <v>952390.40758454823</v>
      </c>
      <c r="AQ388" s="19">
        <f>Data!S385</f>
        <v>2.6729661801946799E-2</v>
      </c>
      <c r="AR388" s="20">
        <f t="shared" si="208"/>
        <v>3.3400212945824086E-4</v>
      </c>
      <c r="AS388" s="20">
        <f t="shared" si="192"/>
        <v>1.8275725141789611E-2</v>
      </c>
      <c r="AT388" s="21">
        <f t="shared" si="193"/>
        <v>1760774.7966281734</v>
      </c>
      <c r="AV388" s="19">
        <f>Data!U385</f>
        <v>2.1368515873824229E-2</v>
      </c>
      <c r="AW388" s="19">
        <f t="shared" si="209"/>
        <v>5.5317727637858719E-4</v>
      </c>
      <c r="AX388" s="19">
        <f t="shared" si="194"/>
        <v>2.3519721009794891E-2</v>
      </c>
      <c r="AY388" s="21">
        <f t="shared" si="195"/>
        <v>-4228013.2860856866</v>
      </c>
      <c r="BA388" s="19">
        <f>Data!W385</f>
        <v>1.8963317326987774E-2</v>
      </c>
      <c r="BB388" s="19">
        <f t="shared" si="210"/>
        <v>3.7879294620988017E-4</v>
      </c>
      <c r="BC388" s="19">
        <f t="shared" si="196"/>
        <v>1.9462603788031038E-2</v>
      </c>
      <c r="BD388" s="21">
        <f t="shared" si="197"/>
        <v>9121081.7775890455</v>
      </c>
      <c r="BF388" s="21">
        <f t="shared" si="198"/>
        <v>4804397.7045039572</v>
      </c>
      <c r="BH388" s="21">
        <f t="shared" si="199"/>
        <v>195602.29549604282</v>
      </c>
    </row>
    <row r="389" spans="2:60" x14ac:dyDescent="0.2">
      <c r="B389" s="20">
        <v>385</v>
      </c>
      <c r="C389" s="24">
        <f>'Portfolio Selection'!B386</f>
        <v>1.3202878434559572E-2</v>
      </c>
      <c r="D389" s="25">
        <f t="shared" si="200"/>
        <v>3.128221682356712E-4</v>
      </c>
      <c r="E389" s="26">
        <f t="shared" si="176"/>
        <v>1.7686779476085272E-2</v>
      </c>
      <c r="F389" s="19">
        <f t="shared" si="177"/>
        <v>-7639337.9274299201</v>
      </c>
      <c r="H389">
        <f>Data!E386</f>
        <v>-2.0785261573036751E-3</v>
      </c>
      <c r="I389" s="19">
        <f t="shared" si="201"/>
        <v>1.0870571268524255E-3</v>
      </c>
      <c r="J389" s="19">
        <f t="shared" si="178"/>
        <v>3.2970549386572637E-2</v>
      </c>
      <c r="K389" s="19">
        <f t="shared" si="179"/>
        <v>379672.11420455924</v>
      </c>
      <c r="M389" s="19">
        <f>Data!G386</f>
        <v>8.8872911777560567E-3</v>
      </c>
      <c r="N389" s="19">
        <f t="shared" si="202"/>
        <v>2.7815165697781934E-4</v>
      </c>
      <c r="O389" s="19">
        <f t="shared" si="180"/>
        <v>1.667787927099304E-2</v>
      </c>
      <c r="P389" s="21">
        <f t="shared" si="181"/>
        <v>-677158.43503223488</v>
      </c>
      <c r="R389" s="19">
        <f>Data!I386</f>
        <v>1.7809578274915375E-2</v>
      </c>
      <c r="S389" s="19">
        <f t="shared" si="203"/>
        <v>3.8486702333394155E-4</v>
      </c>
      <c r="T389" s="19">
        <f t="shared" si="182"/>
        <v>1.9618028018481917E-2</v>
      </c>
      <c r="U389" s="21">
        <f t="shared" si="183"/>
        <v>3773175.1843165536</v>
      </c>
      <c r="W389" s="19">
        <f>Data!K386</f>
        <v>4.4543142510393985E-3</v>
      </c>
      <c r="X389" s="19">
        <f t="shared" si="204"/>
        <v>5.9398454434139616E-4</v>
      </c>
      <c r="Y389" s="19">
        <f t="shared" si="184"/>
        <v>2.4371798135168363E-2</v>
      </c>
      <c r="Z389" s="21">
        <f t="shared" si="185"/>
        <v>-993713.62371550559</v>
      </c>
      <c r="AB389" s="19">
        <f>Data!M386</f>
        <v>1.7094417102434818E-2</v>
      </c>
      <c r="AC389" s="20">
        <f t="shared" si="205"/>
        <v>3.3817067772563613E-4</v>
      </c>
      <c r="AD389" s="20">
        <f t="shared" si="186"/>
        <v>1.8389417547210029E-2</v>
      </c>
      <c r="AE389" s="21">
        <f t="shared" si="187"/>
        <v>2404089.0122191808</v>
      </c>
      <c r="AG389" s="19">
        <f>Data!O386</f>
        <v>-5.6243717270090254E-3</v>
      </c>
      <c r="AH389" s="19">
        <f t="shared" si="206"/>
        <v>6.633191729944135E-4</v>
      </c>
      <c r="AI389" s="19">
        <f t="shared" si="188"/>
        <v>2.5754983459408656E-2</v>
      </c>
      <c r="AJ389" s="21">
        <f t="shared" si="189"/>
        <v>252620.11396169651</v>
      </c>
      <c r="AL389" s="19">
        <f>Data!Q386</f>
        <v>1.3448812042127464E-2</v>
      </c>
      <c r="AM389" s="19">
        <f t="shared" si="207"/>
        <v>9.4398117121389342E-4</v>
      </c>
      <c r="AN389" s="19">
        <f t="shared" si="190"/>
        <v>3.0724276577551723E-2</v>
      </c>
      <c r="AO389" s="21">
        <f t="shared" si="191"/>
        <v>924773.62363236898</v>
      </c>
      <c r="AQ389" s="19">
        <f>Data!S386</f>
        <v>1.3974409194823902E-2</v>
      </c>
      <c r="AR389" s="20">
        <f t="shared" si="208"/>
        <v>3.5683049089353365E-4</v>
      </c>
      <c r="AS389" s="20">
        <f t="shared" si="192"/>
        <v>1.8889957408462669E-2</v>
      </c>
      <c r="AT389" s="21">
        <f t="shared" si="193"/>
        <v>1733105.474550185</v>
      </c>
      <c r="AV389" s="19">
        <f>Data!U386</f>
        <v>2.5322360309031473E-2</v>
      </c>
      <c r="AW389" s="19">
        <f t="shared" si="209"/>
        <v>5.4738344803486466E-4</v>
      </c>
      <c r="AX389" s="19">
        <f t="shared" si="194"/>
        <v>2.3396227217969665E-2</v>
      </c>
      <c r="AY389" s="21">
        <f t="shared" si="195"/>
        <v>-4251962.3550592577</v>
      </c>
      <c r="BA389" s="19">
        <f>Data!W386</f>
        <v>1.2309969154824135E-2</v>
      </c>
      <c r="BB389" s="19">
        <f t="shared" si="210"/>
        <v>3.7764181367992944E-4</v>
      </c>
      <c r="BC389" s="19">
        <f t="shared" si="196"/>
        <v>1.94330083538275E-2</v>
      </c>
      <c r="BD389" s="21">
        <f t="shared" si="197"/>
        <v>9052176.8963357005</v>
      </c>
      <c r="BF389" s="21">
        <f t="shared" si="198"/>
        <v>4957440.0779833272</v>
      </c>
      <c r="BH389" s="21">
        <f t="shared" si="199"/>
        <v>42559.92201667279</v>
      </c>
    </row>
    <row r="390" spans="2:60" x14ac:dyDescent="0.2">
      <c r="B390" s="20">
        <v>386</v>
      </c>
      <c r="C390" s="24">
        <f>'Portfolio Selection'!B387</f>
        <v>-1.0358927005803886E-2</v>
      </c>
      <c r="D390" s="25">
        <f t="shared" si="200"/>
        <v>3.0451179807899637E-4</v>
      </c>
      <c r="E390" s="26">
        <f t="shared" ref="E390:E453" si="211">D390^0.5</f>
        <v>1.7450266418567836E-2</v>
      </c>
      <c r="F390" s="19">
        <f t="shared" ref="F390:F453" si="212">$C$2*(1+C390*$E$1513/E390)</f>
        <v>-7219968.2073120605</v>
      </c>
      <c r="H390">
        <f>Data!E387</f>
        <v>-4.0215355386292201E-2</v>
      </c>
      <c r="I390" s="19">
        <f t="shared" si="201"/>
        <v>1.0220929155004756E-3</v>
      </c>
      <c r="J390" s="19">
        <f t="shared" ref="J390:J453" si="213">I390^0.5</f>
        <v>3.1970187917816119E-2</v>
      </c>
      <c r="K390" s="19">
        <f t="shared" ref="K390:K453" si="214">$H$2*(1+H390*$J$1513/J390)</f>
        <v>366565.15910981782</v>
      </c>
      <c r="M390" s="19">
        <f>Data!G387</f>
        <v>1.9065672695095216E-2</v>
      </c>
      <c r="N390" s="19">
        <f t="shared" si="202"/>
        <v>2.662015942278434E-4</v>
      </c>
      <c r="O390" s="19">
        <f t="shared" ref="O390:O453" si="215">N390^0.5</f>
        <v>1.6315685527364256E-2</v>
      </c>
      <c r="P390" s="21">
        <f t="shared" ref="P390:P453" si="216">$M$2*(1+M390*$O$1513/O390)</f>
        <v>-685817.63461525703</v>
      </c>
      <c r="R390" s="19">
        <f>Data!I387</f>
        <v>8.9865543246791229E-3</v>
      </c>
      <c r="S390" s="19">
        <f t="shared" si="203"/>
        <v>3.808058666337253E-4</v>
      </c>
      <c r="T390" s="19">
        <f t="shared" ref="T390:T453" si="217">S390^0.5</f>
        <v>1.9514247785495736E-2</v>
      </c>
      <c r="U390" s="21">
        <f t="shared" ref="U390:U453" si="218">$R$2*(1+R390*$T$1513/T390)</f>
        <v>3715377.6638247659</v>
      </c>
      <c r="W390" s="19">
        <f>Data!K387</f>
        <v>4.460411355253957E-2</v>
      </c>
      <c r="X390" s="19">
        <f t="shared" si="204"/>
        <v>5.5953592660773314E-4</v>
      </c>
      <c r="Y390" s="19">
        <f t="shared" ref="Y390:Y453" si="219">X390^0.5</f>
        <v>2.3654511760079367E-2</v>
      </c>
      <c r="Z390" s="21">
        <f t="shared" ref="Z390:Z453" si="220">$W$2*(1+W390*$Y$1513/Y390)</f>
        <v>-1077658.7913492189</v>
      </c>
      <c r="AB390" s="19">
        <f>Data!M387</f>
        <v>2.0273323869201915E-2</v>
      </c>
      <c r="AC390" s="20">
        <f t="shared" si="205"/>
        <v>3.3541358282641892E-4</v>
      </c>
      <c r="AD390" s="20">
        <f t="shared" ref="AD390:AD453" si="221">AC390^0.5</f>
        <v>1.8314299954582454E-2</v>
      </c>
      <c r="AE390" s="21">
        <f t="shared" ref="AE390:AE453" si="222">$AB$2*(1+AB390*$AD$1513/AD390)</f>
        <v>2417613.7927642055</v>
      </c>
      <c r="AG390" s="19">
        <f>Data!O387</f>
        <v>2.0469094049017474E-2</v>
      </c>
      <c r="AH390" s="19">
        <f t="shared" si="206"/>
        <v>6.2541803605416332E-4</v>
      </c>
      <c r="AI390" s="19">
        <f t="shared" ref="AI390:AI453" si="223">AH390^0.5</f>
        <v>2.5008359323517474E-2</v>
      </c>
      <c r="AJ390" s="21">
        <f t="shared" ref="AJ390:AJ453" si="224">$AG$2*(1+AG390*$AI$1513/AI390)</f>
        <v>257498.56588732466</v>
      </c>
      <c r="AL390" s="19">
        <f>Data!Q387</f>
        <v>4.6303121108112057E-2</v>
      </c>
      <c r="AM390" s="19">
        <f t="shared" si="207"/>
        <v>8.9819453366172814E-4</v>
      </c>
      <c r="AN390" s="19">
        <f t="shared" ref="AN390:AN453" si="225">AM390^0.5</f>
        <v>2.9969893787962082E-2</v>
      </c>
      <c r="AO390" s="21">
        <f t="shared" ref="AO390:AO453" si="226">$AL$2*(1+AL390*$AN$1513/AN390)</f>
        <v>959279.04391299316</v>
      </c>
      <c r="AQ390" s="19">
        <f>Data!S387</f>
        <v>2.4542733468606109E-2</v>
      </c>
      <c r="AR390" s="20">
        <f t="shared" si="208"/>
        <v>3.4713770818058434E-4</v>
      </c>
      <c r="AS390" s="20">
        <f t="shared" ref="AS390:AS453" si="227">AR390^0.5</f>
        <v>1.8631631924782767E-2</v>
      </c>
      <c r="AT390" s="21">
        <f t="shared" ref="AT390:AT453" si="228">$AQ$2*(1+AQ390*$AS$1513/AS390)</f>
        <v>1755211.9826985775</v>
      </c>
      <c r="AV390" s="19">
        <f>Data!U387</f>
        <v>2.1281125994460682E-2</v>
      </c>
      <c r="AW390" s="19">
        <f t="shared" si="209"/>
        <v>5.5301375704999755E-4</v>
      </c>
      <c r="AX390" s="19">
        <f t="shared" ref="AX390:AX453" si="229">AW390^0.5</f>
        <v>2.3516244535426941E-2</v>
      </c>
      <c r="AY390" s="21">
        <f t="shared" ref="AY390:AY453" si="230">$AV$2*(1+AV390*$AX$1513/AX390)</f>
        <v>-4227519.6937246965</v>
      </c>
      <c r="BA390" s="19">
        <f>Data!W387</f>
        <v>1.7432057978384829E-2</v>
      </c>
      <c r="BB390" s="19">
        <f t="shared" si="210"/>
        <v>3.6407542529469697E-4</v>
      </c>
      <c r="BC390" s="19">
        <f t="shared" ref="BC390:BC453" si="231">BB390^0.5</f>
        <v>1.9080760605769808E-2</v>
      </c>
      <c r="BD390" s="21">
        <f t="shared" ref="BD390:BD453" si="232">$BA$2*(1+BA390*$BC$1513/BC390)</f>
        <v>9108801.639259927</v>
      </c>
      <c r="BF390" s="21">
        <f t="shared" ref="BF390:BF453" si="233">SUM(F390,K390,P390,U390,Z390,AE390,AJ390,AO390,AT390,AY390,BD390)</f>
        <v>5369383.5204563774</v>
      </c>
      <c r="BH390" s="21">
        <f t="shared" ref="BH390:BH453" si="234">5000000-BF390</f>
        <v>-369383.52045637742</v>
      </c>
    </row>
    <row r="391" spans="2:60" x14ac:dyDescent="0.2">
      <c r="B391" s="20">
        <v>387</v>
      </c>
      <c r="C391" s="24">
        <f>'Portfolio Selection'!B388</f>
        <v>1.9869526336939794E-2</v>
      </c>
      <c r="D391" s="25">
        <f t="shared" ref="D391:D454" si="235">$A$5*D390+(1-$A$5)*C390^2</f>
        <v>2.92679532316951E-4</v>
      </c>
      <c r="E391" s="26">
        <f t="shared" si="211"/>
        <v>1.7107879246620574E-2</v>
      </c>
      <c r="F391" s="19">
        <f t="shared" si="212"/>
        <v>-7769188.8498119442</v>
      </c>
      <c r="H391">
        <f>Data!E388</f>
        <v>1.4218561371584726E-2</v>
      </c>
      <c r="I391" s="19">
        <f t="shared" ref="I391:I454" si="236">$A$5*I390+(1-$A$5)*H390^2</f>
        <v>1.0578038291011939E-3</v>
      </c>
      <c r="J391" s="19">
        <f t="shared" si="213"/>
        <v>3.2523896277986034E-2</v>
      </c>
      <c r="K391" s="19">
        <f t="shared" si="214"/>
        <v>385159.1937722849</v>
      </c>
      <c r="M391" s="19">
        <f>Data!G388</f>
        <v>2.6096521816022376E-2</v>
      </c>
      <c r="N391" s="19">
        <f t="shared" ref="N391:N454" si="237">$A$5*N390+(1-$A$5)*M390^2</f>
        <v>2.7203949109316273E-4</v>
      </c>
      <c r="O391" s="19">
        <f t="shared" si="215"/>
        <v>1.6493619708637722E-2</v>
      </c>
      <c r="P391" s="21">
        <f t="shared" si="216"/>
        <v>-691452.72411755635</v>
      </c>
      <c r="R391" s="19">
        <f>Data!I388</f>
        <v>1.5096299951297357E-2</v>
      </c>
      <c r="S391" s="19">
        <f t="shared" ref="S391:S454" si="238">$A$5*S390+(1-$A$5)*R390^2</f>
        <v>3.6280300415352635E-4</v>
      </c>
      <c r="T391" s="19">
        <f t="shared" si="217"/>
        <v>1.904738838144291E-2</v>
      </c>
      <c r="U391" s="21">
        <f t="shared" si="218"/>
        <v>3758283.18793535</v>
      </c>
      <c r="W391" s="19">
        <f>Data!K388</f>
        <v>-2.5145524989374609E-2</v>
      </c>
      <c r="X391" s="19">
        <f t="shared" ref="X391:X454" si="239">$A$5*X390+(1-$A$5)*W390^2</f>
        <v>6.4533538775973982E-4</v>
      </c>
      <c r="Y391" s="19">
        <f t="shared" si="219"/>
        <v>2.5403452280344494E-2</v>
      </c>
      <c r="Z391" s="21">
        <f t="shared" si="220"/>
        <v>-935908.69484110828</v>
      </c>
      <c r="AB391" s="19">
        <f>Data!M388</f>
        <v>-2.0782642111519499E-3</v>
      </c>
      <c r="AC391" s="20">
        <f t="shared" ref="AC391:AC454" si="240">$A$5*AC390+(1-$A$5)*AB390^2</f>
        <v>3.3994922749916695E-4</v>
      </c>
      <c r="AD391" s="20">
        <f t="shared" si="221"/>
        <v>1.843771210045235E-2</v>
      </c>
      <c r="AE391" s="21">
        <f t="shared" si="222"/>
        <v>2324619.9877259191</v>
      </c>
      <c r="AG391" s="19">
        <f>Data!O388</f>
        <v>1.4470072480897534E-2</v>
      </c>
      <c r="AH391" s="19">
        <f t="shared" ref="AH391:AH454" si="241">$A$5*AH390+(1-$A$5)*AG390^2</f>
        <v>6.1303198256216487E-4</v>
      </c>
      <c r="AI391" s="19">
        <f t="shared" si="223"/>
        <v>2.4759482679615197E-2</v>
      </c>
      <c r="AJ391" s="21">
        <f t="shared" si="224"/>
        <v>256397.29678450737</v>
      </c>
      <c r="AL391" s="19">
        <f>Data!Q388</f>
        <v>2.5484769587111707E-2</v>
      </c>
      <c r="AM391" s="19">
        <f t="shared" ref="AM391:AM454" si="242">$A$5*AM390+(1-$A$5)*AL390^2</f>
        <v>9.7294160310317413E-4</v>
      </c>
      <c r="AN391" s="19">
        <f t="shared" si="225"/>
        <v>3.1192011847637757E-2</v>
      </c>
      <c r="AO391" s="21">
        <f t="shared" si="226"/>
        <v>936593.77445102332</v>
      </c>
      <c r="AQ391" s="19">
        <f>Data!S388</f>
        <v>2.2290675398214391E-2</v>
      </c>
      <c r="AR391" s="20">
        <f t="shared" ref="AR391:AR454" si="243">$A$5*AR390+(1-$A$5)*AQ390^2</f>
        <v>3.6245019165641161E-4</v>
      </c>
      <c r="AS391" s="20">
        <f t="shared" si="227"/>
        <v>1.9038124688540402E-2</v>
      </c>
      <c r="AT391" s="21">
        <f t="shared" si="228"/>
        <v>1749606.9912209827</v>
      </c>
      <c r="AV391" s="19">
        <f>Data!U388</f>
        <v>1.3151568739963046E-3</v>
      </c>
      <c r="AW391" s="19">
        <f t="shared" ref="AW391:AW454" si="244">$A$5*AW390+(1-$A$5)*AV390^2</f>
        <v>5.470061110425243E-4</v>
      </c>
      <c r="AX391" s="19">
        <f t="shared" si="229"/>
        <v>2.3388161771343303E-2</v>
      </c>
      <c r="AY391" s="21">
        <f t="shared" si="230"/>
        <v>-4110562.1513346611</v>
      </c>
      <c r="BA391" s="19">
        <f>Data!W388</f>
        <v>1.4742925798747E-2</v>
      </c>
      <c r="BB391" s="19">
        <f t="shared" ref="BB391:BB454" si="245">$A$5*BB390+(1-$A$5)*BA390^2</f>
        <v>3.6046349849872135E-4</v>
      </c>
      <c r="BC391" s="19">
        <f t="shared" si="231"/>
        <v>1.898587628998781E-2</v>
      </c>
      <c r="BD391" s="21">
        <f t="shared" si="232"/>
        <v>9081094.7799953036</v>
      </c>
      <c r="BF391" s="21">
        <f t="shared" si="233"/>
        <v>4984642.7917801021</v>
      </c>
      <c r="BH391" s="21">
        <f t="shared" si="234"/>
        <v>15357.208219897933</v>
      </c>
    </row>
    <row r="392" spans="2:60" x14ac:dyDescent="0.2">
      <c r="B392" s="20">
        <v>388</v>
      </c>
      <c r="C392" s="24">
        <f>'Portfolio Selection'!B389</f>
        <v>-9.2844435111844037E-4</v>
      </c>
      <c r="D392" s="25">
        <f t="shared" si="235"/>
        <v>2.9880664498919458E-4</v>
      </c>
      <c r="E392" s="26">
        <f t="shared" si="211"/>
        <v>1.728602455711534E-2</v>
      </c>
      <c r="F392" s="19">
        <f t="shared" si="212"/>
        <v>-7388927.6566540487</v>
      </c>
      <c r="H392">
        <f>Data!E389</f>
        <v>1.1676701232446809E-2</v>
      </c>
      <c r="I392" s="19">
        <f t="shared" si="236"/>
        <v>1.0064656486037736E-3</v>
      </c>
      <c r="J392" s="19">
        <f t="shared" si="213"/>
        <v>3.1724842767203332E-2</v>
      </c>
      <c r="K392" s="19">
        <f t="shared" si="214"/>
        <v>384401.08409315208</v>
      </c>
      <c r="M392" s="19">
        <f>Data!G389</f>
        <v>-2.6506292561465365E-3</v>
      </c>
      <c r="N392" s="19">
        <f t="shared" si="237"/>
        <v>2.965788286812209E-4</v>
      </c>
      <c r="O392" s="19">
        <f t="shared" si="215"/>
        <v>1.7221464185173712E-2</v>
      </c>
      <c r="P392" s="21">
        <f t="shared" si="216"/>
        <v>-667802.82183472626</v>
      </c>
      <c r="R392" s="19">
        <f>Data!I389</f>
        <v>-2.4608658321784455E-3</v>
      </c>
      <c r="S392" s="19">
        <f t="shared" si="238"/>
        <v>3.5470872023748724E-4</v>
      </c>
      <c r="T392" s="19">
        <f t="shared" si="217"/>
        <v>1.8833712332874984E-2</v>
      </c>
      <c r="U392" s="21">
        <f t="shared" si="218"/>
        <v>3638990.1771199848</v>
      </c>
      <c r="W392" s="19">
        <f>Data!K389</f>
        <v>4.3491132416886551E-3</v>
      </c>
      <c r="X392" s="19">
        <f t="shared" si="239"/>
        <v>6.4455311011363129E-4</v>
      </c>
      <c r="Y392" s="19">
        <f t="shared" si="219"/>
        <v>2.5388050537873744E-2</v>
      </c>
      <c r="Z392" s="21">
        <f t="shared" si="220"/>
        <v>-993148.71350842563</v>
      </c>
      <c r="AB392" s="19">
        <f>Data!M389</f>
        <v>-1.3879570566388648E-3</v>
      </c>
      <c r="AC392" s="20">
        <f t="shared" si="240"/>
        <v>3.1981142477709824E-4</v>
      </c>
      <c r="AD392" s="20">
        <f t="shared" si="221"/>
        <v>1.7883272205530459E-2</v>
      </c>
      <c r="AE392" s="21">
        <f t="shared" si="222"/>
        <v>2327296.6203630026</v>
      </c>
      <c r="AG392" s="19">
        <f>Data!O389</f>
        <v>6.0594175027859918E-3</v>
      </c>
      <c r="AH392" s="19">
        <f t="shared" si="241"/>
        <v>5.8881304346458066E-4</v>
      </c>
      <c r="AI392" s="19">
        <f t="shared" si="223"/>
        <v>2.4265470188409303E-2</v>
      </c>
      <c r="AJ392" s="21">
        <f t="shared" si="224"/>
        <v>254822.48426896913</v>
      </c>
      <c r="AL392" s="19">
        <f>Data!Q389</f>
        <v>0</v>
      </c>
      <c r="AM392" s="19">
        <f t="shared" si="242"/>
        <v>9.5353351577147404E-4</v>
      </c>
      <c r="AN392" s="19">
        <f t="shared" si="225"/>
        <v>3.0879338007338726E-2</v>
      </c>
      <c r="AO392" s="21">
        <f t="shared" si="226"/>
        <v>911132.84322424489</v>
      </c>
      <c r="AQ392" s="19">
        <f>Data!S389</f>
        <v>-2.0184728469186324E-2</v>
      </c>
      <c r="AR392" s="20">
        <f t="shared" si="243"/>
        <v>3.7051563273954058E-4</v>
      </c>
      <c r="AS392" s="20">
        <f t="shared" si="227"/>
        <v>1.9248782630066262E-2</v>
      </c>
      <c r="AT392" s="21">
        <f t="shared" si="228"/>
        <v>1664643.8263562929</v>
      </c>
      <c r="AV392" s="19">
        <f>Data!U389</f>
        <v>-2.2596282868456968E-2</v>
      </c>
      <c r="AW392" s="19">
        <f t="shared" si="244"/>
        <v>5.1428952263616603E-4</v>
      </c>
      <c r="AX392" s="19">
        <f t="shared" si="229"/>
        <v>2.2677952346633196E-2</v>
      </c>
      <c r="AY392" s="21">
        <f t="shared" si="230"/>
        <v>-3965505.2382637789</v>
      </c>
      <c r="BA392" s="19">
        <f>Data!W389</f>
        <v>-1.7892915529900849E-3</v>
      </c>
      <c r="BB392" s="19">
        <f t="shared" si="245"/>
        <v>3.5187692025523968E-4</v>
      </c>
      <c r="BC392" s="19">
        <f t="shared" si="231"/>
        <v>1.8758382666297212E-2</v>
      </c>
      <c r="BD392" s="21">
        <f t="shared" si="232"/>
        <v>8904854.0566989947</v>
      </c>
      <c r="BF392" s="21">
        <f t="shared" si="233"/>
        <v>5070756.6618636604</v>
      </c>
      <c r="BH392" s="21">
        <f t="shared" si="234"/>
        <v>-70756.66186366044</v>
      </c>
    </row>
    <row r="393" spans="2:60" x14ac:dyDescent="0.2">
      <c r="B393" s="20">
        <v>389</v>
      </c>
      <c r="C393" s="24">
        <f>'Portfolio Selection'!B390</f>
        <v>-5.2151675724144368E-3</v>
      </c>
      <c r="D393" s="25">
        <f t="shared" si="235"/>
        <v>2.809299668246303E-4</v>
      </c>
      <c r="E393" s="26">
        <f t="shared" si="211"/>
        <v>1.6760965569579525E-2</v>
      </c>
      <c r="F393" s="19">
        <f t="shared" si="212"/>
        <v>-7308365.4718052046</v>
      </c>
      <c r="H393">
        <f>Data!E390</f>
        <v>-1.2626277933527462E-2</v>
      </c>
      <c r="I393" s="19">
        <f t="shared" si="236"/>
        <v>9.542584307878566E-4</v>
      </c>
      <c r="J393" s="19">
        <f t="shared" si="213"/>
        <v>3.0891073642524254E-2</v>
      </c>
      <c r="K393" s="19">
        <f t="shared" si="214"/>
        <v>375880.04582813638</v>
      </c>
      <c r="M393" s="19">
        <f>Data!G390</f>
        <v>-1.1195684526383304E-2</v>
      </c>
      <c r="N393" s="19">
        <f t="shared" si="237"/>
        <v>2.7920564908756005E-4</v>
      </c>
      <c r="O393" s="19">
        <f t="shared" si="215"/>
        <v>1.6709447898945077E-2</v>
      </c>
      <c r="P393" s="21">
        <f t="shared" si="216"/>
        <v>-660772.32640727307</v>
      </c>
      <c r="R393" s="19">
        <f>Data!I390</f>
        <v>-3.1241089864668574E-3</v>
      </c>
      <c r="S393" s="19">
        <f t="shared" si="238"/>
        <v>3.3378954866187702E-4</v>
      </c>
      <c r="T393" s="19">
        <f t="shared" si="217"/>
        <v>1.8269908282798713E-2</v>
      </c>
      <c r="U393" s="21">
        <f t="shared" si="218"/>
        <v>3633778.4117900641</v>
      </c>
      <c r="W393" s="19">
        <f>Data!K390</f>
        <v>-1.0101034740411373E-2</v>
      </c>
      <c r="X393" s="19">
        <f t="shared" si="239"/>
        <v>6.0701481066615531E-4</v>
      </c>
      <c r="Y393" s="19">
        <f t="shared" si="219"/>
        <v>2.4637670560873959E-2</v>
      </c>
      <c r="Z393" s="21">
        <f t="shared" si="220"/>
        <v>-964493.56948381115</v>
      </c>
      <c r="AB393" s="19">
        <f>Data!M390</f>
        <v>-2.7816403791983339E-3</v>
      </c>
      <c r="AC393" s="20">
        <f t="shared" si="240"/>
        <v>3.0073832477793674E-4</v>
      </c>
      <c r="AD393" s="20">
        <f t="shared" si="221"/>
        <v>1.7341808578632642E-2</v>
      </c>
      <c r="AE393" s="21">
        <f t="shared" si="222"/>
        <v>2320984.4620407633</v>
      </c>
      <c r="AG393" s="19">
        <f>Data!O390</f>
        <v>1.8808247458478738E-2</v>
      </c>
      <c r="AH393" s="19">
        <f t="shared" si="241"/>
        <v>5.5568725328508997E-4</v>
      </c>
      <c r="AI393" s="19">
        <f t="shared" si="223"/>
        <v>2.3573019604732227E-2</v>
      </c>
      <c r="AJ393" s="21">
        <f t="shared" si="224"/>
        <v>257401.55727809118</v>
      </c>
      <c r="AL393" s="19">
        <f>Data!Q390</f>
        <v>-1.6114854760157244E-2</v>
      </c>
      <c r="AM393" s="19">
        <f t="shared" si="242"/>
        <v>8.9632150482518551E-4</v>
      </c>
      <c r="AN393" s="19">
        <f t="shared" si="225"/>
        <v>2.9938628973705285E-2</v>
      </c>
      <c r="AO393" s="21">
        <f t="shared" si="226"/>
        <v>894359.04374145868</v>
      </c>
      <c r="AQ393" s="19">
        <f>Data!S390</f>
        <v>-4.4601446780712321E-3</v>
      </c>
      <c r="AR393" s="20">
        <f t="shared" si="243"/>
        <v>3.7273009057765501E-4</v>
      </c>
      <c r="AS393" s="20">
        <f t="shared" si="227"/>
        <v>1.9306218961196286E-2</v>
      </c>
      <c r="AT393" s="21">
        <f t="shared" si="228"/>
        <v>1695942.3650707982</v>
      </c>
      <c r="AV393" s="19">
        <f>Data!U390</f>
        <v>-7.4664229286619263E-3</v>
      </c>
      <c r="AW393" s="19">
        <f t="shared" si="244"/>
        <v>5.1406767124627536E-4</v>
      </c>
      <c r="AX393" s="19">
        <f t="shared" si="229"/>
        <v>2.2673060473748913E-2</v>
      </c>
      <c r="AY393" s="21">
        <f t="shared" si="230"/>
        <v>-4057433.1349273697</v>
      </c>
      <c r="BA393" s="19">
        <f>Data!W390</f>
        <v>-4.0453309212757612E-3</v>
      </c>
      <c r="BB393" s="19">
        <f t="shared" si="245"/>
        <v>3.3095639889562138E-4</v>
      </c>
      <c r="BC393" s="19">
        <f t="shared" si="231"/>
        <v>1.8192207092478398E-2</v>
      </c>
      <c r="BD393" s="21">
        <f t="shared" si="232"/>
        <v>8879187.2916956693</v>
      </c>
      <c r="BF393" s="21">
        <f t="shared" si="233"/>
        <v>5066468.6748213219</v>
      </c>
      <c r="BH393" s="21">
        <f t="shared" si="234"/>
        <v>-66468.674821321853</v>
      </c>
    </row>
    <row r="394" spans="2:60" x14ac:dyDescent="0.2">
      <c r="B394" s="20">
        <v>390</v>
      </c>
      <c r="C394" s="24">
        <f>'Portfolio Selection'!B391</f>
        <v>5.5865224725985922E-3</v>
      </c>
      <c r="D394" s="25">
        <f t="shared" si="235"/>
        <v>2.6570604718365428E-4</v>
      </c>
      <c r="E394" s="26">
        <f t="shared" si="211"/>
        <v>1.6300492237464926E-2</v>
      </c>
      <c r="F394" s="19">
        <f t="shared" si="212"/>
        <v>-7512985.8733511195</v>
      </c>
      <c r="H394">
        <f>Data!E391</f>
        <v>-1.2908053666550531E-2</v>
      </c>
      <c r="I394" s="19">
        <f t="shared" si="236"/>
        <v>9.0656829860786604E-4</v>
      </c>
      <c r="J394" s="19">
        <f t="shared" si="213"/>
        <v>3.0109272634985158E-2</v>
      </c>
      <c r="K394" s="19">
        <f t="shared" si="214"/>
        <v>375660.97011510015</v>
      </c>
      <c r="M394" s="19">
        <f>Data!G391</f>
        <v>-1.4410875411567103E-3</v>
      </c>
      <c r="N394" s="19">
        <f t="shared" si="237"/>
        <v>2.6997391126316433E-4</v>
      </c>
      <c r="O394" s="19">
        <f t="shared" si="215"/>
        <v>1.6430882850996302E-2</v>
      </c>
      <c r="P394" s="21">
        <f t="shared" si="216"/>
        <v>-668704.72171737242</v>
      </c>
      <c r="R394" s="19">
        <f>Data!I391</f>
        <v>-9.7353366326589788E-4</v>
      </c>
      <c r="S394" s="19">
        <f t="shared" si="238"/>
        <v>3.1434777915972381E-4</v>
      </c>
      <c r="T394" s="19">
        <f t="shared" si="217"/>
        <v>1.7729855587672556E-2</v>
      </c>
      <c r="U394" s="21">
        <f t="shared" si="218"/>
        <v>3648778.5122713898</v>
      </c>
      <c r="W394" s="19">
        <f>Data!K391</f>
        <v>-9.0395800782274091E-3</v>
      </c>
      <c r="X394" s="19">
        <f t="shared" si="239"/>
        <v>5.7671577619580587E-4</v>
      </c>
      <c r="Y394" s="19">
        <f t="shared" si="219"/>
        <v>2.4014907374291617E-2</v>
      </c>
      <c r="Z394" s="21">
        <f t="shared" si="220"/>
        <v>-966148.33285100851</v>
      </c>
      <c r="AB394" s="19">
        <f>Data!M391</f>
        <v>6.9396796569187943E-3</v>
      </c>
      <c r="AC394" s="20">
        <f t="shared" si="240"/>
        <v>2.831582766832117E-4</v>
      </c>
      <c r="AD394" s="20">
        <f t="shared" si="221"/>
        <v>1.6827307469800736E-2</v>
      </c>
      <c r="AE394" s="21">
        <f t="shared" si="222"/>
        <v>2364657.5982732512</v>
      </c>
      <c r="AG394" s="19">
        <f>Data!O391</f>
        <v>-1.0059532332469352E-2</v>
      </c>
      <c r="AH394" s="19">
        <f t="shared" si="241"/>
        <v>5.4357102843554696E-4</v>
      </c>
      <c r="AI394" s="19">
        <f t="shared" si="223"/>
        <v>2.3314609763741424E-2</v>
      </c>
      <c r="AJ394" s="21">
        <f t="shared" si="224"/>
        <v>251617.53415804493</v>
      </c>
      <c r="AL394" s="19">
        <f>Data!Q391</f>
        <v>1.7889518764484053E-2</v>
      </c>
      <c r="AM394" s="19">
        <f t="shared" si="242"/>
        <v>8.5812352717213214E-4</v>
      </c>
      <c r="AN394" s="19">
        <f t="shared" si="225"/>
        <v>2.929374552992724E-2</v>
      </c>
      <c r="AO394" s="21">
        <f t="shared" si="226"/>
        <v>930163.80394895398</v>
      </c>
      <c r="AQ394" s="19">
        <f>Data!S391</f>
        <v>7.6108060234262222E-3</v>
      </c>
      <c r="AR394" s="20">
        <f t="shared" si="243"/>
        <v>3.5155985857595533E-4</v>
      </c>
      <c r="AS394" s="20">
        <f t="shared" si="227"/>
        <v>1.8749929561893169E-2</v>
      </c>
      <c r="AT394" s="21">
        <f t="shared" si="228"/>
        <v>1720324.6912075914</v>
      </c>
      <c r="AV394" s="19">
        <f>Data!U391</f>
        <v>5.3131805524678569E-3</v>
      </c>
      <c r="AW394" s="19">
        <f t="shared" si="244"/>
        <v>4.8656845925247768E-4</v>
      </c>
      <c r="AX394" s="19">
        <f t="shared" si="229"/>
        <v>2.2058296834807478E-2</v>
      </c>
      <c r="AY394" s="21">
        <f t="shared" si="230"/>
        <v>-4136006.0737290541</v>
      </c>
      <c r="BA394" s="19">
        <f>Data!W391</f>
        <v>-2.6855429888309277E-3</v>
      </c>
      <c r="BB394" s="19">
        <f t="shared" si="245"/>
        <v>3.1208089709764184E-4</v>
      </c>
      <c r="BC394" s="19">
        <f t="shared" si="231"/>
        <v>1.7665811532382027E-2</v>
      </c>
      <c r="BD394" s="21">
        <f t="shared" si="232"/>
        <v>8893406.6896036286</v>
      </c>
      <c r="BF394" s="21">
        <f t="shared" si="233"/>
        <v>4900764.7979294052</v>
      </c>
      <c r="BH394" s="21">
        <f t="shared" si="234"/>
        <v>99235.202070594765</v>
      </c>
    </row>
    <row r="395" spans="2:60" x14ac:dyDescent="0.2">
      <c r="B395" s="20">
        <v>391</v>
      </c>
      <c r="C395" s="24">
        <f>'Portfolio Selection'!B392</f>
        <v>5.740162481494027E-3</v>
      </c>
      <c r="D395" s="25">
        <f t="shared" si="235"/>
        <v>2.5163623835284594E-4</v>
      </c>
      <c r="E395" s="26">
        <f t="shared" si="211"/>
        <v>1.586304631377107E-2</v>
      </c>
      <c r="F395" s="19">
        <f t="shared" si="212"/>
        <v>-7518974.370044956</v>
      </c>
      <c r="H395">
        <f>Data!E392</f>
        <v>4.8106936139307311E-4</v>
      </c>
      <c r="I395" s="19">
        <f t="shared" si="236"/>
        <v>8.6217127165890686E-4</v>
      </c>
      <c r="J395" s="19">
        <f t="shared" si="213"/>
        <v>2.9362753134862998E-2</v>
      </c>
      <c r="K395" s="19">
        <f t="shared" si="214"/>
        <v>380543.36892071972</v>
      </c>
      <c r="M395" s="19">
        <f>Data!G392</f>
        <v>3.7295579652106598E-3</v>
      </c>
      <c r="N395" s="19">
        <f t="shared" si="237"/>
        <v>2.5390008058545112E-4</v>
      </c>
      <c r="O395" s="19">
        <f t="shared" si="215"/>
        <v>1.593424239132351E-2</v>
      </c>
      <c r="P395" s="21">
        <f t="shared" si="216"/>
        <v>-673087.86348448333</v>
      </c>
      <c r="R395" s="19">
        <f>Data!I392</f>
        <v>-3.3744894722645444E-3</v>
      </c>
      <c r="S395" s="19">
        <f t="shared" si="238"/>
        <v>2.9554377847775107E-4</v>
      </c>
      <c r="T395" s="19">
        <f t="shared" si="217"/>
        <v>1.7191386752608152E-2</v>
      </c>
      <c r="U395" s="21">
        <f t="shared" si="218"/>
        <v>3630510.3551997896</v>
      </c>
      <c r="W395" s="19">
        <f>Data!K392</f>
        <v>2.3292369250413756E-4</v>
      </c>
      <c r="X395" s="19">
        <f t="shared" si="239"/>
        <v>5.470156701034986E-4</v>
      </c>
      <c r="Y395" s="19">
        <f t="shared" si="219"/>
        <v>2.3388366127275729E-2</v>
      </c>
      <c r="Z395" s="21">
        <f t="shared" si="220"/>
        <v>-985194.99322568229</v>
      </c>
      <c r="AB395" s="19">
        <f>Data!M392</f>
        <v>-9.0309828527115766E-3</v>
      </c>
      <c r="AC395" s="20">
        <f t="shared" si="240"/>
        <v>2.6905832930665814E-4</v>
      </c>
      <c r="AD395" s="20">
        <f t="shared" si="221"/>
        <v>1.6402997570769136E-2</v>
      </c>
      <c r="AE395" s="21">
        <f t="shared" si="222"/>
        <v>2291236.4305773629</v>
      </c>
      <c r="AG395" s="19">
        <f>Data!O392</f>
        <v>3.4936067959945995E-3</v>
      </c>
      <c r="AH395" s="19">
        <f t="shared" si="241"/>
        <v>5.1702841817429391E-4</v>
      </c>
      <c r="AI395" s="19">
        <f t="shared" si="223"/>
        <v>2.273825890815508E-2</v>
      </c>
      <c r="AJ395" s="21">
        <f t="shared" si="224"/>
        <v>254370.48089140319</v>
      </c>
      <c r="AL395" s="19">
        <f>Data!Q392</f>
        <v>-8.3086167276456794E-3</v>
      </c>
      <c r="AM395" s="19">
        <f t="shared" si="242"/>
        <v>8.2583820843929389E-4</v>
      </c>
      <c r="AN395" s="19">
        <f t="shared" si="225"/>
        <v>2.8737400864366526E-2</v>
      </c>
      <c r="AO395" s="21">
        <f t="shared" si="226"/>
        <v>902122.97998018726</v>
      </c>
      <c r="AQ395" s="19">
        <f>Data!S392</f>
        <v>-2.746068986013369E-3</v>
      </c>
      <c r="AR395" s="20">
        <f t="shared" si="243"/>
        <v>3.3394172916097122E-4</v>
      </c>
      <c r="AS395" s="20">
        <f t="shared" si="227"/>
        <v>1.827407259373157E-2</v>
      </c>
      <c r="AT395" s="21">
        <f t="shared" si="228"/>
        <v>1699033.5387796124</v>
      </c>
      <c r="AV395" s="19">
        <f>Data!U392</f>
        <v>-4.7714912602052238E-3</v>
      </c>
      <c r="AW395" s="19">
        <f t="shared" si="244"/>
        <v>4.5906814495231635E-4</v>
      </c>
      <c r="AX395" s="19">
        <f t="shared" si="229"/>
        <v>2.1425875593597484E-2</v>
      </c>
      <c r="AY395" s="21">
        <f t="shared" si="230"/>
        <v>-4072124.5126648778</v>
      </c>
      <c r="BA395" s="19">
        <f>Data!W392</f>
        <v>-4.7784629433479152E-3</v>
      </c>
      <c r="BB395" s="19">
        <f t="shared" si="245"/>
        <v>2.9378877174047487E-4</v>
      </c>
      <c r="BC395" s="19">
        <f t="shared" si="231"/>
        <v>1.7140267551601255E-2</v>
      </c>
      <c r="BD395" s="21">
        <f t="shared" si="232"/>
        <v>8867783.0486704297</v>
      </c>
      <c r="BF395" s="21">
        <f t="shared" si="233"/>
        <v>4776218.4635995049</v>
      </c>
      <c r="BH395" s="21">
        <f t="shared" si="234"/>
        <v>223781.5364004951</v>
      </c>
    </row>
    <row r="396" spans="2:60" x14ac:dyDescent="0.2">
      <c r="B396" s="20">
        <v>392</v>
      </c>
      <c r="C396" s="24">
        <f>'Portfolio Selection'!B393</f>
        <v>7.724973925143189E-3</v>
      </c>
      <c r="D396" s="25">
        <f t="shared" si="235"/>
        <v>2.3851503197051227E-4</v>
      </c>
      <c r="E396" s="26">
        <f t="shared" si="211"/>
        <v>1.5443931881826994E-2</v>
      </c>
      <c r="F396" s="19">
        <f t="shared" si="212"/>
        <v>-7562265.2310452061</v>
      </c>
      <c r="H396">
        <f>Data!E393</f>
        <v>-1.4167436600535396E-2</v>
      </c>
      <c r="I396" s="19">
        <f t="shared" si="236"/>
        <v>8.1045488102320074E-4</v>
      </c>
      <c r="J396" s="19">
        <f t="shared" si="213"/>
        <v>2.8468489264855637E-2</v>
      </c>
      <c r="K396" s="19">
        <f t="shared" si="214"/>
        <v>374904.6667073124</v>
      </c>
      <c r="M396" s="19">
        <f>Data!G393</f>
        <v>-1.5532761881414645E-2</v>
      </c>
      <c r="N396" s="19">
        <f t="shared" si="237"/>
        <v>2.3950065190727601E-4</v>
      </c>
      <c r="O396" s="19">
        <f t="shared" si="215"/>
        <v>1.5475808602695887E-2</v>
      </c>
      <c r="P396" s="21">
        <f t="shared" si="216"/>
        <v>-656227.16824788426</v>
      </c>
      <c r="R396" s="19">
        <f>Data!I393</f>
        <v>-7.6355132097127906E-3</v>
      </c>
      <c r="S396" s="19">
        <f t="shared" si="238"/>
        <v>2.7849438252099145E-4</v>
      </c>
      <c r="T396" s="19">
        <f t="shared" si="217"/>
        <v>1.6688150961715064E-2</v>
      </c>
      <c r="U396" s="21">
        <f t="shared" si="218"/>
        <v>3596753.2909827405</v>
      </c>
      <c r="W396" s="19">
        <f>Data!K393</f>
        <v>-2.6177621119291238E-2</v>
      </c>
      <c r="X396" s="19">
        <f t="shared" si="239"/>
        <v>5.1419798510408054E-4</v>
      </c>
      <c r="Y396" s="19">
        <f t="shared" si="219"/>
        <v>2.267593405141408E-2</v>
      </c>
      <c r="Z396" s="21">
        <f t="shared" si="220"/>
        <v>-927795.76224521687</v>
      </c>
      <c r="AB396" s="19">
        <f>Data!M393</f>
        <v>-2.095685912045659E-3</v>
      </c>
      <c r="AC396" s="20">
        <f t="shared" si="240"/>
        <v>2.5780834862541683E-4</v>
      </c>
      <c r="AD396" s="20">
        <f t="shared" si="221"/>
        <v>1.6056411449181813E-2</v>
      </c>
      <c r="AE396" s="21">
        <f t="shared" si="222"/>
        <v>2323262.6843260066</v>
      </c>
      <c r="AG396" s="19">
        <f>Data!O393</f>
        <v>-4.7386628555372984E-3</v>
      </c>
      <c r="AH396" s="19">
        <f t="shared" si="241"/>
        <v>4.8673903039053745E-4</v>
      </c>
      <c r="AI396" s="19">
        <f t="shared" si="223"/>
        <v>2.2062162867464683E-2</v>
      </c>
      <c r="AJ396" s="21">
        <f t="shared" si="224"/>
        <v>252637.01928976076</v>
      </c>
      <c r="AL396" s="19">
        <f>Data!Q393</f>
        <v>-2.9842543226419539E-3</v>
      </c>
      <c r="AM396" s="19">
        <f t="shared" si="242"/>
        <v>7.8042990264855108E-4</v>
      </c>
      <c r="AN396" s="19">
        <f t="shared" si="225"/>
        <v>2.793617551936111E-2</v>
      </c>
      <c r="AO396" s="21">
        <f t="shared" si="226"/>
        <v>907803.90419849812</v>
      </c>
      <c r="AQ396" s="19">
        <f>Data!S393</f>
        <v>-8.365686619403458E-3</v>
      </c>
      <c r="AR396" s="20">
        <f t="shared" si="243"/>
        <v>3.1435767910386963E-4</v>
      </c>
      <c r="AS396" s="20">
        <f t="shared" si="227"/>
        <v>1.7730134773990571E-2</v>
      </c>
      <c r="AT396" s="21">
        <f t="shared" si="228"/>
        <v>1686723.824716574</v>
      </c>
      <c r="AV396" s="19">
        <f>Data!U393</f>
        <v>7.6414520033643591E-3</v>
      </c>
      <c r="AW396" s="19">
        <f t="shared" si="244"/>
        <v>4.3289008398595026E-4</v>
      </c>
      <c r="AX396" s="19">
        <f t="shared" si="229"/>
        <v>2.0806010765784734E-2</v>
      </c>
      <c r="AY396" s="21">
        <f t="shared" si="230"/>
        <v>-4153424.7234288631</v>
      </c>
      <c r="BA396" s="19">
        <f>Data!W393</f>
        <v>-5.048198382486305E-3</v>
      </c>
      <c r="BB396" s="19">
        <f t="shared" si="245"/>
        <v>2.7753146792210332E-4</v>
      </c>
      <c r="BC396" s="19">
        <f t="shared" si="231"/>
        <v>1.6659275732219071E-2</v>
      </c>
      <c r="BD396" s="21">
        <f t="shared" si="232"/>
        <v>8862883.2565578129</v>
      </c>
      <c r="BF396" s="21">
        <f t="shared" si="233"/>
        <v>4705255.7618115358</v>
      </c>
      <c r="BH396" s="21">
        <f t="shared" si="234"/>
        <v>294744.23818846419</v>
      </c>
    </row>
    <row r="397" spans="2:60" x14ac:dyDescent="0.2">
      <c r="B397" s="20">
        <v>393</v>
      </c>
      <c r="C397" s="24">
        <f>'Portfolio Selection'!B394</f>
        <v>-2.1295004023924795E-2</v>
      </c>
      <c r="D397" s="25">
        <f t="shared" si="235"/>
        <v>2.2778464338093007E-4</v>
      </c>
      <c r="E397" s="26">
        <f t="shared" si="211"/>
        <v>1.5092536015558487E-2</v>
      </c>
      <c r="F397" s="19">
        <f t="shared" si="212"/>
        <v>-6964193.1629397543</v>
      </c>
      <c r="H397">
        <f>Data!E394</f>
        <v>-5.3803314918660907E-3</v>
      </c>
      <c r="I397" s="19">
        <f t="shared" si="236"/>
        <v>7.7387056375162E-4</v>
      </c>
      <c r="J397" s="19">
        <f t="shared" si="213"/>
        <v>2.7818529144288343E-2</v>
      </c>
      <c r="K397" s="19">
        <f t="shared" si="214"/>
        <v>378242.06771387468</v>
      </c>
      <c r="M397" s="19">
        <f>Data!G394</f>
        <v>4.6433416480247999E-4</v>
      </c>
      <c r="N397" s="19">
        <f t="shared" si="237"/>
        <v>2.3960661429272312E-4</v>
      </c>
      <c r="O397" s="19">
        <f t="shared" si="215"/>
        <v>1.5479231708735518E-2</v>
      </c>
      <c r="P397" s="21">
        <f t="shared" si="216"/>
        <v>-670308.09543175937</v>
      </c>
      <c r="R397" s="19">
        <f>Data!I394</f>
        <v>3.2416648995448657E-3</v>
      </c>
      <c r="S397" s="19">
        <f t="shared" si="238"/>
        <v>2.6528278328827385E-4</v>
      </c>
      <c r="T397" s="19">
        <f t="shared" si="217"/>
        <v>1.6287503899869799E-2</v>
      </c>
      <c r="U397" s="21">
        <f t="shared" si="218"/>
        <v>3681590.456303467</v>
      </c>
      <c r="W397" s="19">
        <f>Data!K394</f>
        <v>-5.5109766612623625E-3</v>
      </c>
      <c r="X397" s="19">
        <f t="shared" si="239"/>
        <v>5.2446217684574547E-4</v>
      </c>
      <c r="Y397" s="19">
        <f t="shared" si="219"/>
        <v>2.2901139204103919E-2</v>
      </c>
      <c r="Z397" s="21">
        <f t="shared" si="220"/>
        <v>-972841.39812942024</v>
      </c>
      <c r="AB397" s="19">
        <f>Data!M394</f>
        <v>4.1869891078384043E-3</v>
      </c>
      <c r="AC397" s="20">
        <f t="shared" si="240"/>
        <v>2.4260336167440861E-4</v>
      </c>
      <c r="AD397" s="20">
        <f t="shared" si="221"/>
        <v>1.5575729892188315E-2</v>
      </c>
      <c r="AE397" s="21">
        <f t="shared" si="222"/>
        <v>2353709.6391719668</v>
      </c>
      <c r="AG397" s="19">
        <f>Data!O394</f>
        <v>-9.3489215637703761E-4</v>
      </c>
      <c r="AH397" s="19">
        <f t="shared" si="241"/>
        <v>4.5888198410661213E-4</v>
      </c>
      <c r="AI397" s="19">
        <f t="shared" si="223"/>
        <v>2.1421530853480385E-2</v>
      </c>
      <c r="AJ397" s="21">
        <f t="shared" si="224"/>
        <v>253442.24932928442</v>
      </c>
      <c r="AL397" s="19">
        <f>Data!Q394</f>
        <v>2.0411962501630711E-2</v>
      </c>
      <c r="AM397" s="19">
        <f t="shared" si="242"/>
        <v>7.3413845492137039E-4</v>
      </c>
      <c r="AN397" s="19">
        <f t="shared" si="225"/>
        <v>2.7094989480001101E-2</v>
      </c>
      <c r="AO397" s="21">
        <f t="shared" si="226"/>
        <v>934609.30993370793</v>
      </c>
      <c r="AQ397" s="19">
        <f>Data!S394</f>
        <v>8.203815847394923E-3</v>
      </c>
      <c r="AR397" s="20">
        <f t="shared" si="243"/>
        <v>2.9969530111448138E-4</v>
      </c>
      <c r="AS397" s="20">
        <f t="shared" si="227"/>
        <v>1.7311709941957826E-2</v>
      </c>
      <c r="AT397" s="21">
        <f t="shared" si="228"/>
        <v>1722926.9127354221</v>
      </c>
      <c r="AV397" s="19">
        <f>Data!U394</f>
        <v>-3.8583408417393566E-3</v>
      </c>
      <c r="AW397" s="19">
        <f t="shared" si="244"/>
        <v>4.1042018626997648E-4</v>
      </c>
      <c r="AX397" s="19">
        <f t="shared" si="229"/>
        <v>2.0258829834666574E-2</v>
      </c>
      <c r="AY397" s="21">
        <f t="shared" si="230"/>
        <v>-4076568.05137518</v>
      </c>
      <c r="BA397" s="19">
        <f>Data!W394</f>
        <v>-1.6370152150600983E-3</v>
      </c>
      <c r="BB397" s="19">
        <f t="shared" si="245"/>
        <v>2.6240863826131332E-4</v>
      </c>
      <c r="BC397" s="19">
        <f t="shared" si="231"/>
        <v>1.6199032016182738E-2</v>
      </c>
      <c r="BD397" s="21">
        <f t="shared" si="232"/>
        <v>8903707.9407363795</v>
      </c>
      <c r="BF397" s="21">
        <f t="shared" si="233"/>
        <v>5544317.868047988</v>
      </c>
      <c r="BH397" s="21">
        <f t="shared" si="234"/>
        <v>-544317.86804798804</v>
      </c>
    </row>
    <row r="398" spans="2:60" x14ac:dyDescent="0.2">
      <c r="B398" s="20">
        <v>394</v>
      </c>
      <c r="C398" s="24">
        <f>'Portfolio Selection'!B395</f>
        <v>1.3090971147825309E-3</v>
      </c>
      <c r="D398" s="25">
        <f t="shared" si="235"/>
        <v>2.413261965608127E-4</v>
      </c>
      <c r="E398" s="26">
        <f t="shared" si="211"/>
        <v>1.5534677227442246E-2</v>
      </c>
      <c r="F398" s="19">
        <f t="shared" si="212"/>
        <v>-7432106.7317444813</v>
      </c>
      <c r="H398">
        <f>Data!E395</f>
        <v>-2.9362655484302967E-2</v>
      </c>
      <c r="I398" s="19">
        <f t="shared" si="236"/>
        <v>7.2917520794426476E-4</v>
      </c>
      <c r="J398" s="19">
        <f t="shared" si="213"/>
        <v>2.7003244396632504E-2</v>
      </c>
      <c r="K398" s="19">
        <f t="shared" si="214"/>
        <v>368435.74268747534</v>
      </c>
      <c r="M398" s="19">
        <f>Data!G395</f>
        <v>-3.1656870870871281E-2</v>
      </c>
      <c r="N398" s="19">
        <f t="shared" si="237"/>
        <v>2.2524315380815588E-4</v>
      </c>
      <c r="O398" s="19">
        <f t="shared" si="215"/>
        <v>1.5008102938351532E-2</v>
      </c>
      <c r="P398" s="21">
        <f t="shared" si="216"/>
        <v>-641165.97513898544</v>
      </c>
      <c r="R398" s="19">
        <f>Data!I395</f>
        <v>-1.3190256956486958E-2</v>
      </c>
      <c r="S398" s="19">
        <f t="shared" si="238"/>
        <v>2.4999631977023389E-4</v>
      </c>
      <c r="T398" s="19">
        <f t="shared" si="217"/>
        <v>1.5811271921329854E-2</v>
      </c>
      <c r="U398" s="21">
        <f t="shared" si="218"/>
        <v>3548080.0429025865</v>
      </c>
      <c r="W398" s="19">
        <f>Data!K395</f>
        <v>-2.9750889318100011E-2</v>
      </c>
      <c r="X398" s="19">
        <f t="shared" si="239"/>
        <v>4.9481669806065943E-4</v>
      </c>
      <c r="Y398" s="19">
        <f t="shared" si="219"/>
        <v>2.2244475675112223E-2</v>
      </c>
      <c r="Z398" s="21">
        <f t="shared" si="220"/>
        <v>-918773.25487145537</v>
      </c>
      <c r="AB398" s="19">
        <f>Data!M395</f>
        <v>-8.3916498011354611E-3</v>
      </c>
      <c r="AC398" s="20">
        <f t="shared" si="240"/>
        <v>2.2909901264129353E-4</v>
      </c>
      <c r="AD398" s="20">
        <f t="shared" si="221"/>
        <v>1.5136017066629303E-2</v>
      </c>
      <c r="AE398" s="21">
        <f t="shared" si="222"/>
        <v>2290943.1247648192</v>
      </c>
      <c r="AG398" s="19">
        <f>Data!O395</f>
        <v>1.9465325724851035E-3</v>
      </c>
      <c r="AH398" s="19">
        <f t="shared" si="241"/>
        <v>4.314015064608587E-4</v>
      </c>
      <c r="AI398" s="19">
        <f t="shared" si="223"/>
        <v>2.0770207183869367E-2</v>
      </c>
      <c r="AJ398" s="21">
        <f t="shared" si="224"/>
        <v>254088.52609060958</v>
      </c>
      <c r="AL398" s="19">
        <f>Data!Q395</f>
        <v>-6.1684113547007006E-3</v>
      </c>
      <c r="AM398" s="19">
        <f t="shared" si="242"/>
        <v>7.1508904041616686E-4</v>
      </c>
      <c r="AN398" s="19">
        <f t="shared" si="225"/>
        <v>2.6741148823791524E-2</v>
      </c>
      <c r="AO398" s="21">
        <f t="shared" si="226"/>
        <v>903944.47647754906</v>
      </c>
      <c r="AQ398" s="19">
        <f>Data!S395</f>
        <v>9.1793730072188759E-3</v>
      </c>
      <c r="AR398" s="20">
        <f t="shared" si="243"/>
        <v>2.8575173871509056E-4</v>
      </c>
      <c r="AS398" s="20">
        <f t="shared" si="227"/>
        <v>1.6904192932970522E-2</v>
      </c>
      <c r="AT398" s="21">
        <f t="shared" si="228"/>
        <v>1725573.4684732028</v>
      </c>
      <c r="AV398" s="19">
        <f>Data!U395</f>
        <v>-6.7655537680769836E-3</v>
      </c>
      <c r="AW398" s="19">
        <f t="shared" si="244"/>
        <v>3.8668818273683992E-4</v>
      </c>
      <c r="AX398" s="19">
        <f t="shared" si="229"/>
        <v>1.9664388694715124E-2</v>
      </c>
      <c r="AY398" s="21">
        <f t="shared" si="230"/>
        <v>-4055401.4957755362</v>
      </c>
      <c r="BA398" s="19">
        <f>Data!W395</f>
        <v>-6.7302806233878638E-3</v>
      </c>
      <c r="BB398" s="19">
        <f t="shared" si="245"/>
        <v>2.4682490909449481E-4</v>
      </c>
      <c r="BC398" s="19">
        <f t="shared" si="231"/>
        <v>1.5710662274216667E-2</v>
      </c>
      <c r="BD398" s="21">
        <f t="shared" si="232"/>
        <v>8837543.3039091472</v>
      </c>
      <c r="BF398" s="21">
        <f t="shared" si="233"/>
        <v>4881161.2277749302</v>
      </c>
      <c r="BH398" s="21">
        <f t="shared" si="234"/>
        <v>118838.77222506981</v>
      </c>
    </row>
    <row r="399" spans="2:60" x14ac:dyDescent="0.2">
      <c r="B399" s="20">
        <v>395</v>
      </c>
      <c r="C399" s="24">
        <f>'Portfolio Selection'!B396</f>
        <v>7.4487914385730847E-3</v>
      </c>
      <c r="D399" s="25">
        <f t="shared" si="235"/>
        <v>2.2694944888251983E-4</v>
      </c>
      <c r="E399" s="26">
        <f t="shared" si="211"/>
        <v>1.5064841482157051E-2</v>
      </c>
      <c r="F399" s="19">
        <f t="shared" si="212"/>
        <v>-7560467.0762755135</v>
      </c>
      <c r="H399">
        <f>Data!E396</f>
        <v>2.7739423596862024E-3</v>
      </c>
      <c r="I399" s="19">
        <f t="shared" si="236"/>
        <v>7.3715462769300094E-4</v>
      </c>
      <c r="J399" s="19">
        <f t="shared" si="213"/>
        <v>2.7150591663774124E-2</v>
      </c>
      <c r="K399" s="19">
        <f t="shared" si="214"/>
        <v>381484.38429757737</v>
      </c>
      <c r="M399" s="19">
        <f>Data!G396</f>
        <v>1.4201020978302333E-2</v>
      </c>
      <c r="N399" s="19">
        <f t="shared" si="237"/>
        <v>2.7185801297976769E-4</v>
      </c>
      <c r="O399" s="19">
        <f t="shared" si="215"/>
        <v>1.6488117326722531E-2</v>
      </c>
      <c r="P399" s="21">
        <f t="shared" si="216"/>
        <v>-681632.08082596608</v>
      </c>
      <c r="R399" s="19">
        <f>Data!I396</f>
        <v>3.5415075027546996E-3</v>
      </c>
      <c r="S399" s="19">
        <f t="shared" si="238"/>
        <v>2.45435513298709E-4</v>
      </c>
      <c r="T399" s="19">
        <f t="shared" si="217"/>
        <v>1.5666381627507643E-2</v>
      </c>
      <c r="U399" s="21">
        <f t="shared" si="218"/>
        <v>3685083.0887819249</v>
      </c>
      <c r="W399" s="19">
        <f>Data!K396</f>
        <v>1.5717250978417838E-2</v>
      </c>
      <c r="X399" s="19">
        <f t="shared" si="239"/>
        <v>5.1823462109009018E-4</v>
      </c>
      <c r="Y399" s="19">
        <f t="shared" si="219"/>
        <v>2.2764767099403636E-2</v>
      </c>
      <c r="Z399" s="21">
        <f t="shared" si="220"/>
        <v>-1018738.9173451703</v>
      </c>
      <c r="AB399" s="19">
        <f>Data!M396</f>
        <v>7.0201680399009745E-4</v>
      </c>
      <c r="AC399" s="20">
        <f t="shared" si="240"/>
        <v>2.1957825906590973E-4</v>
      </c>
      <c r="AD399" s="20">
        <f t="shared" si="221"/>
        <v>1.4818173270208098E-2</v>
      </c>
      <c r="AE399" s="21">
        <f t="shared" si="222"/>
        <v>2336826.1759339669</v>
      </c>
      <c r="AG399" s="19">
        <f>Data!O396</f>
        <v>-1.3230650864810673E-3</v>
      </c>
      <c r="AH399" s="19">
        <f t="shared" si="241"/>
        <v>4.0574475541655183E-4</v>
      </c>
      <c r="AI399" s="19">
        <f t="shared" si="223"/>
        <v>2.0143106895822993E-2</v>
      </c>
      <c r="AJ399" s="21">
        <f t="shared" si="224"/>
        <v>253338.54863185587</v>
      </c>
      <c r="AL399" s="19">
        <f>Data!Q396</f>
        <v>2.4448254484526425E-2</v>
      </c>
      <c r="AM399" s="19">
        <f t="shared" si="242"/>
        <v>6.7446665590964482E-4</v>
      </c>
      <c r="AN399" s="19">
        <f t="shared" si="225"/>
        <v>2.5970495873387647E-2</v>
      </c>
      <c r="AO399" s="21">
        <f t="shared" si="226"/>
        <v>940469.09167798865</v>
      </c>
      <c r="AQ399" s="19">
        <f>Data!S396</f>
        <v>-8.000685625281013E-5</v>
      </c>
      <c r="AR399" s="20">
        <f t="shared" si="243"/>
        <v>2.7366228772052463E-4</v>
      </c>
      <c r="AS399" s="20">
        <f t="shared" si="227"/>
        <v>1.6542741239604898E-2</v>
      </c>
      <c r="AT399" s="21">
        <f t="shared" si="228"/>
        <v>1704600.9157121954</v>
      </c>
      <c r="AV399" s="19">
        <f>Data!U396</f>
        <v>1.8296274517230517E-2</v>
      </c>
      <c r="AW399" s="19">
        <f t="shared" si="244"/>
        <v>3.6623325483995398E-4</v>
      </c>
      <c r="AX399" s="19">
        <f t="shared" si="229"/>
        <v>1.9137221711626639E-2</v>
      </c>
      <c r="AY399" s="21">
        <f t="shared" si="230"/>
        <v>-4234561.8628615681</v>
      </c>
      <c r="BA399" s="19">
        <f>Data!W396</f>
        <v>4.0463374984534548E-4</v>
      </c>
      <c r="BB399" s="19">
        <f t="shared" si="245"/>
        <v>2.3473321518499812E-4</v>
      </c>
      <c r="BC399" s="19">
        <f t="shared" si="231"/>
        <v>1.5321005684516865E-2</v>
      </c>
      <c r="BD399" s="21">
        <f t="shared" si="232"/>
        <v>8929473.1131982505</v>
      </c>
      <c r="BF399" s="21">
        <f t="shared" si="233"/>
        <v>4735875.3809255427</v>
      </c>
      <c r="BH399" s="21">
        <f t="shared" si="234"/>
        <v>264124.61907445733</v>
      </c>
    </row>
    <row r="400" spans="2:60" x14ac:dyDescent="0.2">
      <c r="B400" s="20">
        <v>396</v>
      </c>
      <c r="C400" s="24">
        <f>'Portfolio Selection'!B397</f>
        <v>-0.11177144867824919</v>
      </c>
      <c r="D400" s="25">
        <f t="shared" si="235"/>
        <v>2.1666155158329021E-4</v>
      </c>
      <c r="E400" s="26">
        <f t="shared" si="211"/>
        <v>1.4719427692111205E-2</v>
      </c>
      <c r="F400" s="19">
        <f t="shared" si="212"/>
        <v>-5029458.9485329343</v>
      </c>
      <c r="H400">
        <f>Data!E397</f>
        <v>3.1481109552512605E-2</v>
      </c>
      <c r="I400" s="19">
        <f t="shared" si="236"/>
        <v>6.9338703540431257E-4</v>
      </c>
      <c r="J400" s="19">
        <f t="shared" si="213"/>
        <v>2.6332243265705879E-2</v>
      </c>
      <c r="K400" s="19">
        <f t="shared" si="214"/>
        <v>393478.00660464674</v>
      </c>
      <c r="M400" s="19">
        <f>Data!G397</f>
        <v>1.1671100450930071E-2</v>
      </c>
      <c r="N400" s="19">
        <f t="shared" si="237"/>
        <v>2.6764667201055264E-4</v>
      </c>
      <c r="O400" s="19">
        <f t="shared" si="215"/>
        <v>1.6359910513525207E-2</v>
      </c>
      <c r="P400" s="21">
        <f t="shared" si="216"/>
        <v>-679617.47310566611</v>
      </c>
      <c r="R400" s="19">
        <f>Data!I397</f>
        <v>-1.7426107851249142E-3</v>
      </c>
      <c r="S400" s="19">
        <f t="shared" si="238"/>
        <v>2.3146191902431051E-4</v>
      </c>
      <c r="T400" s="19">
        <f t="shared" si="217"/>
        <v>1.5213872584727089E-2</v>
      </c>
      <c r="U400" s="21">
        <f t="shared" si="218"/>
        <v>3641073.3355758409</v>
      </c>
      <c r="W400" s="19">
        <f>Data!K397</f>
        <v>9.4582033200247898E-3</v>
      </c>
      <c r="X400" s="19">
        <f t="shared" si="239"/>
        <v>5.0196246252379932E-4</v>
      </c>
      <c r="Y400" s="19">
        <f t="shared" si="219"/>
        <v>2.2404518796970384E-2</v>
      </c>
      <c r="Z400" s="21">
        <f t="shared" si="220"/>
        <v>-1005514.6103320107</v>
      </c>
      <c r="AB400" s="19">
        <f>Data!M397</f>
        <v>7.0152432210729789E-4</v>
      </c>
      <c r="AC400" s="20">
        <f t="shared" si="240"/>
        <v>2.0643313317754021E-4</v>
      </c>
      <c r="AD400" s="20">
        <f t="shared" si="221"/>
        <v>1.4367781080512752E-2</v>
      </c>
      <c r="AE400" s="21">
        <f t="shared" si="222"/>
        <v>2336936.7922174223</v>
      </c>
      <c r="AG400" s="19">
        <f>Data!O397</f>
        <v>3.886994361243856E-3</v>
      </c>
      <c r="AH400" s="19">
        <f t="shared" si="241"/>
        <v>3.8150510016494261E-4</v>
      </c>
      <c r="AI400" s="19">
        <f t="shared" si="223"/>
        <v>1.9532155543230314E-2</v>
      </c>
      <c r="AJ400" s="21">
        <f t="shared" si="224"/>
        <v>254583.90089601907</v>
      </c>
      <c r="AL400" s="19">
        <f>Data!Q397</f>
        <v>-1.7265488776418915E-3</v>
      </c>
      <c r="AM400" s="19">
        <f t="shared" si="242"/>
        <v>6.6986168539547605E-4</v>
      </c>
      <c r="AN400" s="19">
        <f t="shared" si="225"/>
        <v>2.588168629350638E-2</v>
      </c>
      <c r="AO400" s="21">
        <f t="shared" si="226"/>
        <v>909053.99267705157</v>
      </c>
      <c r="AQ400" s="19">
        <f>Data!S397</f>
        <v>-4.4186464042642037E-3</v>
      </c>
      <c r="AR400" s="20">
        <f t="shared" si="243"/>
        <v>2.5724293452311604E-4</v>
      </c>
      <c r="AS400" s="20">
        <f t="shared" si="227"/>
        <v>1.6038794671767453E-2</v>
      </c>
      <c r="AT400" s="21">
        <f t="shared" si="228"/>
        <v>1694239.7744587697</v>
      </c>
      <c r="AV400" s="19">
        <f>Data!U397</f>
        <v>0</v>
      </c>
      <c r="AW400" s="19">
        <f t="shared" si="244"/>
        <v>3.643444792221483E-4</v>
      </c>
      <c r="AX400" s="19">
        <f t="shared" si="229"/>
        <v>1.9087809702062423E-2</v>
      </c>
      <c r="AY400" s="21">
        <f t="shared" si="230"/>
        <v>-4102813.181545489</v>
      </c>
      <c r="BA400" s="19">
        <f>Data!W397</f>
        <v>-3.5215051467874388E-3</v>
      </c>
      <c r="BB400" s="19">
        <f t="shared" si="245"/>
        <v>2.2065904598218906E-4</v>
      </c>
      <c r="BC400" s="19">
        <f t="shared" si="231"/>
        <v>1.4854596796351932E-2</v>
      </c>
      <c r="BD400" s="21">
        <f t="shared" si="232"/>
        <v>8876216.1728869714</v>
      </c>
      <c r="BF400" s="21">
        <f t="shared" si="233"/>
        <v>7288177.7618006207</v>
      </c>
      <c r="BH400" s="21">
        <f t="shared" si="234"/>
        <v>-2288177.7618006207</v>
      </c>
    </row>
    <row r="401" spans="2:60" x14ac:dyDescent="0.2">
      <c r="B401" s="20">
        <v>397</v>
      </c>
      <c r="C401" s="24">
        <f>'Portfolio Selection'!B398</f>
        <v>-3.11866079442858E-2</v>
      </c>
      <c r="D401" s="25">
        <f t="shared" si="235"/>
        <v>9.5323326286636295E-4</v>
      </c>
      <c r="E401" s="26">
        <f t="shared" si="211"/>
        <v>3.0874475912416117E-2</v>
      </c>
      <c r="F401" s="19">
        <f t="shared" si="212"/>
        <v>-7089634.9112248048</v>
      </c>
      <c r="H401">
        <f>Data!E398</f>
        <v>3.2889276062293949E-3</v>
      </c>
      <c r="I401" s="19">
        <f t="shared" si="236"/>
        <v>7.1124742879949193E-4</v>
      </c>
      <c r="J401" s="19">
        <f t="shared" si="213"/>
        <v>2.6669222500843401E-2</v>
      </c>
      <c r="K401" s="19">
        <f t="shared" si="214"/>
        <v>381716.43426132534</v>
      </c>
      <c r="M401" s="19">
        <f>Data!G398</f>
        <v>-2.7104543404167632E-2</v>
      </c>
      <c r="N401" s="19">
        <f t="shared" si="237"/>
        <v>2.5976074683406149E-4</v>
      </c>
      <c r="O401" s="19">
        <f t="shared" si="215"/>
        <v>1.6117094863344991E-2</v>
      </c>
      <c r="P401" s="21">
        <f t="shared" si="216"/>
        <v>-646990.70861523459</v>
      </c>
      <c r="R401" s="19">
        <f>Data!I398</f>
        <v>-2.631434136942002E-2</v>
      </c>
      <c r="S401" s="19">
        <f t="shared" si="238"/>
        <v>2.177564054237579E-4</v>
      </c>
      <c r="T401" s="19">
        <f t="shared" si="217"/>
        <v>1.4756571601281847E-2</v>
      </c>
      <c r="U401" s="21">
        <f t="shared" si="218"/>
        <v>3425457.3105075634</v>
      </c>
      <c r="W401" s="19">
        <f>Data!K398</f>
        <v>-1.311970100957564E-2</v>
      </c>
      <c r="X401" s="19">
        <f t="shared" si="239"/>
        <v>4.7721217137494703E-4</v>
      </c>
      <c r="Y401" s="19">
        <f t="shared" si="219"/>
        <v>2.1845186457774789E-2</v>
      </c>
      <c r="Z401" s="21">
        <f t="shared" si="220"/>
        <v>-955098.12372012925</v>
      </c>
      <c r="AB401" s="19">
        <f>Data!M398</f>
        <v>-8.4507462880858471E-3</v>
      </c>
      <c r="AC401" s="20">
        <f t="shared" si="240"/>
        <v>1.9407667336935827E-4</v>
      </c>
      <c r="AD401" s="20">
        <f t="shared" si="221"/>
        <v>1.3931140418837156E-2</v>
      </c>
      <c r="AE401" s="21">
        <f t="shared" si="222"/>
        <v>2286963.7630169848</v>
      </c>
      <c r="AG401" s="19">
        <f>Data!O398</f>
        <v>-2.1013965176327084E-2</v>
      </c>
      <c r="AH401" s="19">
        <f t="shared" si="241"/>
        <v>3.5952131766490649E-4</v>
      </c>
      <c r="AI401" s="19">
        <f t="shared" si="223"/>
        <v>1.8961047377845625E-2</v>
      </c>
      <c r="AJ401" s="21">
        <f t="shared" si="224"/>
        <v>248433.19840636227</v>
      </c>
      <c r="AL401" s="19">
        <f>Data!Q398</f>
        <v>-2.27217056068846E-2</v>
      </c>
      <c r="AM401" s="19">
        <f t="shared" si="242"/>
        <v>6.298488425333607E-4</v>
      </c>
      <c r="AN401" s="19">
        <f t="shared" si="225"/>
        <v>2.5096789486572992E-2</v>
      </c>
      <c r="AO401" s="21">
        <f t="shared" si="226"/>
        <v>882919.16425650613</v>
      </c>
      <c r="AQ401" s="19">
        <f>Data!S398</f>
        <v>-2.5028789099333173E-2</v>
      </c>
      <c r="AR401" s="20">
        <f t="shared" si="243"/>
        <v>2.4297982461448408E-4</v>
      </c>
      <c r="AS401" s="20">
        <f t="shared" si="227"/>
        <v>1.5587810128895081E-2</v>
      </c>
      <c r="AT401" s="21">
        <f t="shared" si="228"/>
        <v>1643319.8254652887</v>
      </c>
      <c r="AV401" s="19">
        <f>Data!U398</f>
        <v>-2.5108063601346684E-2</v>
      </c>
      <c r="AW401" s="19">
        <f t="shared" si="244"/>
        <v>3.4248381046881937E-4</v>
      </c>
      <c r="AX401" s="19">
        <f t="shared" si="229"/>
        <v>1.8506318122976796E-2</v>
      </c>
      <c r="AY401" s="21">
        <f t="shared" si="230"/>
        <v>-3915850.1702865856</v>
      </c>
      <c r="BA401" s="19">
        <f>Data!W398</f>
        <v>-2.1902480353559066E-2</v>
      </c>
      <c r="BB401" s="19">
        <f t="shared" si="245"/>
        <v>2.0816356313318874E-4</v>
      </c>
      <c r="BC401" s="19">
        <f t="shared" si="231"/>
        <v>1.4427874518902246E-2</v>
      </c>
      <c r="BD401" s="21">
        <f t="shared" si="232"/>
        <v>8617284.0422015619</v>
      </c>
      <c r="BF401" s="21">
        <f t="shared" si="233"/>
        <v>4878519.8242688393</v>
      </c>
      <c r="BH401" s="21">
        <f t="shared" si="234"/>
        <v>121480.17573116068</v>
      </c>
    </row>
    <row r="402" spans="2:60" x14ac:dyDescent="0.2">
      <c r="B402" s="20">
        <v>398</v>
      </c>
      <c r="C402" s="24">
        <f>'Portfolio Selection'!B399</f>
        <v>-2.3387866787782763E-2</v>
      </c>
      <c r="D402" s="25">
        <f t="shared" si="235"/>
        <v>9.543955379986166E-4</v>
      </c>
      <c r="E402" s="26">
        <f t="shared" si="211"/>
        <v>3.0893292767178712E-2</v>
      </c>
      <c r="F402" s="19">
        <f t="shared" si="212"/>
        <v>-7168825.6781448107</v>
      </c>
      <c r="H402">
        <f>Data!E399</f>
        <v>-4.1592564331884484E-2</v>
      </c>
      <c r="I402" s="19">
        <f t="shared" si="236"/>
        <v>6.6922160575946343E-4</v>
      </c>
      <c r="J402" s="19">
        <f t="shared" si="213"/>
        <v>2.5869317844880706E-2</v>
      </c>
      <c r="K402" s="19">
        <f t="shared" si="214"/>
        <v>362727.02081406338</v>
      </c>
      <c r="M402" s="19">
        <f>Data!G399</f>
        <v>7.9844899025760634E-3</v>
      </c>
      <c r="N402" s="19">
        <f t="shared" si="237"/>
        <v>2.8825447841292223E-4</v>
      </c>
      <c r="O402" s="19">
        <f t="shared" si="215"/>
        <v>1.6978058735112274E-2</v>
      </c>
      <c r="P402" s="21">
        <f t="shared" si="216"/>
        <v>-676305.74015961227</v>
      </c>
      <c r="R402" s="19">
        <f>Data!I399</f>
        <v>-9.5207187987694925E-3</v>
      </c>
      <c r="S402" s="19">
        <f t="shared" si="238"/>
        <v>2.4623769480071464E-4</v>
      </c>
      <c r="T402" s="19">
        <f t="shared" si="217"/>
        <v>1.5691962745326495E-2</v>
      </c>
      <c r="U402" s="21">
        <f t="shared" si="218"/>
        <v>3577476.6848432668</v>
      </c>
      <c r="W402" s="19">
        <f>Data!K399</f>
        <v>1.4084474847960654E-2</v>
      </c>
      <c r="X402" s="19">
        <f t="shared" si="239"/>
        <v>4.5890703436728976E-4</v>
      </c>
      <c r="Y402" s="19">
        <f t="shared" si="219"/>
        <v>2.1422115543691986E-2</v>
      </c>
      <c r="Z402" s="21">
        <f t="shared" si="220"/>
        <v>-1017114.793340924</v>
      </c>
      <c r="AB402" s="19">
        <f>Data!M399</f>
        <v>-4.2523394373855019E-3</v>
      </c>
      <c r="AC402" s="20">
        <f t="shared" si="240"/>
        <v>1.8671697973673257E-4</v>
      </c>
      <c r="AD402" s="20">
        <f t="shared" si="221"/>
        <v>1.3664442167052872E-2</v>
      </c>
      <c r="AE402" s="21">
        <f t="shared" si="222"/>
        <v>2309487.1073721615</v>
      </c>
      <c r="AG402" s="19">
        <f>Data!O399</f>
        <v>-2.3003484764238563E-3</v>
      </c>
      <c r="AH402" s="19">
        <f t="shared" si="241"/>
        <v>3.6444524255092533E-4</v>
      </c>
      <c r="AI402" s="19">
        <f t="shared" si="223"/>
        <v>1.9090448987672481E-2</v>
      </c>
      <c r="AJ402" s="21">
        <f t="shared" si="224"/>
        <v>253080.64952232526</v>
      </c>
      <c r="AL402" s="19">
        <f>Data!Q399</f>
        <v>1.0842677552563195E-2</v>
      </c>
      <c r="AM402" s="19">
        <f t="shared" si="242"/>
        <v>6.2303446632251496E-4</v>
      </c>
      <c r="AN402" s="19">
        <f t="shared" si="225"/>
        <v>2.4960658371175129E-2</v>
      </c>
      <c r="AO402" s="21">
        <f t="shared" si="226"/>
        <v>924669.68852707057</v>
      </c>
      <c r="AQ402" s="19">
        <f>Data!S399</f>
        <v>-6.9588848676410018E-3</v>
      </c>
      <c r="AR402" s="20">
        <f t="shared" si="243"/>
        <v>2.6598745216434901E-4</v>
      </c>
      <c r="AS402" s="20">
        <f t="shared" si="227"/>
        <v>1.6309121747180289E-2</v>
      </c>
      <c r="AT402" s="21">
        <f t="shared" si="228"/>
        <v>1688452.117352423</v>
      </c>
      <c r="AV402" s="19">
        <f>Data!U399</f>
        <v>-1.6354665912314412E-2</v>
      </c>
      <c r="AW402" s="19">
        <f t="shared" si="244"/>
        <v>3.5975967330924643E-4</v>
      </c>
      <c r="AX402" s="19">
        <f t="shared" si="229"/>
        <v>1.8967331739315533E-2</v>
      </c>
      <c r="AY402" s="21">
        <f t="shared" si="230"/>
        <v>-3983990.8870705576</v>
      </c>
      <c r="BA402" s="19">
        <f>Data!W399</f>
        <v>-3.9327083951570078E-3</v>
      </c>
      <c r="BB402" s="19">
        <f t="shared" si="245"/>
        <v>2.2445686808347988E-4</v>
      </c>
      <c r="BC402" s="19">
        <f t="shared" si="231"/>
        <v>1.4981884663935971E-2</v>
      </c>
      <c r="BD402" s="21">
        <f t="shared" si="232"/>
        <v>8871075.4251589235</v>
      </c>
      <c r="BF402" s="21">
        <f t="shared" si="233"/>
        <v>5140731.5948743299</v>
      </c>
      <c r="BH402" s="21">
        <f t="shared" si="234"/>
        <v>-140731.59487432986</v>
      </c>
    </row>
    <row r="403" spans="2:60" x14ac:dyDescent="0.2">
      <c r="B403" s="20">
        <v>399</v>
      </c>
      <c r="C403" s="24">
        <f>'Portfolio Selection'!B400</f>
        <v>-3.0929037366435597E-2</v>
      </c>
      <c r="D403" s="25">
        <f t="shared" si="235"/>
        <v>9.2995134449168392E-4</v>
      </c>
      <c r="E403" s="26">
        <f t="shared" si="211"/>
        <v>3.0495103615034398E-2</v>
      </c>
      <c r="F403" s="19">
        <f t="shared" si="212"/>
        <v>-7088345.6386830956</v>
      </c>
      <c r="H403">
        <f>Data!E400</f>
        <v>-3.194495932991618E-2</v>
      </c>
      <c r="I403" s="19">
        <f t="shared" si="236"/>
        <v>7.3286479387601273E-4</v>
      </c>
      <c r="J403" s="19">
        <f t="shared" si="213"/>
        <v>2.7071475650137965E-2</v>
      </c>
      <c r="K403" s="19">
        <f t="shared" si="214"/>
        <v>367419.44802152266</v>
      </c>
      <c r="M403" s="19">
        <f>Data!G400</f>
        <v>-2.8404230029175328E-2</v>
      </c>
      <c r="N403" s="19">
        <f t="shared" si="237"/>
        <v>2.747843344484072E-4</v>
      </c>
      <c r="O403" s="19">
        <f t="shared" si="215"/>
        <v>1.6576620115343391E-2</v>
      </c>
      <c r="P403" s="21">
        <f t="shared" si="216"/>
        <v>-646557.72551633161</v>
      </c>
      <c r="R403" s="19">
        <f>Data!I400</f>
        <v>-3.5062612650052755E-2</v>
      </c>
      <c r="S403" s="19">
        <f t="shared" si="238"/>
        <v>2.3690207829938631E-4</v>
      </c>
      <c r="T403" s="19">
        <f t="shared" si="217"/>
        <v>1.5391623640778977E-2</v>
      </c>
      <c r="U403" s="21">
        <f t="shared" si="218"/>
        <v>3361522.311044401</v>
      </c>
      <c r="W403" s="19">
        <f>Data!K400</f>
        <v>-4.7910259222096671E-2</v>
      </c>
      <c r="X403" s="19">
        <f t="shared" si="239"/>
        <v>4.4327495820982253E-4</v>
      </c>
      <c r="Y403" s="19">
        <f t="shared" si="219"/>
        <v>2.1054095996024681E-2</v>
      </c>
      <c r="Z403" s="21">
        <f t="shared" si="220"/>
        <v>-872527.39705991175</v>
      </c>
      <c r="AB403" s="19">
        <f>Data!M400</f>
        <v>-2.2262999327181374E-2</v>
      </c>
      <c r="AC403" s="20">
        <f t="shared" si="240"/>
        <v>1.7659890439397324E-4</v>
      </c>
      <c r="AD403" s="20">
        <f t="shared" si="221"/>
        <v>1.3289052050239447E-2</v>
      </c>
      <c r="AE403" s="21">
        <f t="shared" si="222"/>
        <v>2205483.1729837921</v>
      </c>
      <c r="AG403" s="19">
        <f>Data!O400</f>
        <v>-3.4995030641423418E-2</v>
      </c>
      <c r="AH403" s="19">
        <f t="shared" si="241"/>
        <v>3.4289602418464889E-4</v>
      </c>
      <c r="AI403" s="19">
        <f t="shared" si="223"/>
        <v>1.8517451881526488E-2</v>
      </c>
      <c r="AJ403" s="21">
        <f t="shared" si="224"/>
        <v>244755.926685354</v>
      </c>
      <c r="AL403" s="19">
        <f>Data!Q400</f>
        <v>-3.2284755965149174E-2</v>
      </c>
      <c r="AM403" s="19">
        <f t="shared" si="242"/>
        <v>5.9270621773369547E-4</v>
      </c>
      <c r="AN403" s="19">
        <f t="shared" si="225"/>
        <v>2.434555848062836E-2</v>
      </c>
      <c r="AO403" s="21">
        <f t="shared" si="226"/>
        <v>869807.6658838013</v>
      </c>
      <c r="AQ403" s="19">
        <f>Data!S400</f>
        <v>-3.2271580049143482E-2</v>
      </c>
      <c r="AR403" s="20">
        <f t="shared" si="243"/>
        <v>2.5293376975055301E-4</v>
      </c>
      <c r="AS403" s="20">
        <f t="shared" si="227"/>
        <v>1.5903891654263525E-2</v>
      </c>
      <c r="AT403" s="21">
        <f t="shared" si="228"/>
        <v>1627107.9424102341</v>
      </c>
      <c r="AV403" s="19">
        <f>Data!U400</f>
        <v>-5.1415174635075063E-2</v>
      </c>
      <c r="AW403" s="19">
        <f t="shared" si="244"/>
        <v>3.5422259873689677E-4</v>
      </c>
      <c r="AX403" s="19">
        <f t="shared" si="229"/>
        <v>1.8820802287280336E-2</v>
      </c>
      <c r="AY403" s="21">
        <f t="shared" si="230"/>
        <v>-3726355.9185816748</v>
      </c>
      <c r="BA403" s="19">
        <f>Data!W400</f>
        <v>-3.3286126441632327E-2</v>
      </c>
      <c r="BB403" s="19">
        <f t="shared" si="245"/>
        <v>2.1191742771775138E-4</v>
      </c>
      <c r="BC403" s="19">
        <f t="shared" si="231"/>
        <v>1.4557383958587867E-2</v>
      </c>
      <c r="BD403" s="21">
        <f t="shared" si="232"/>
        <v>8461949.4893093128</v>
      </c>
      <c r="BF403" s="21">
        <f t="shared" si="233"/>
        <v>4804259.276497405</v>
      </c>
      <c r="BH403" s="21">
        <f t="shared" si="234"/>
        <v>195740.72350259498</v>
      </c>
    </row>
    <row r="404" spans="2:60" x14ac:dyDescent="0.2">
      <c r="B404" s="20">
        <v>400</v>
      </c>
      <c r="C404" s="24">
        <f>'Portfolio Selection'!B401</f>
        <v>-3.1688285928751386E-3</v>
      </c>
      <c r="D404" s="25">
        <f t="shared" si="235"/>
        <v>9.3155058496704514E-4</v>
      </c>
      <c r="E404" s="26">
        <f t="shared" si="211"/>
        <v>3.0521313617979242E-2</v>
      </c>
      <c r="F404" s="19">
        <f t="shared" si="212"/>
        <v>-7373245.5098712137</v>
      </c>
      <c r="H404">
        <f>Data!E401</f>
        <v>2.0982444907220309E-2</v>
      </c>
      <c r="I404" s="19">
        <f t="shared" si="236"/>
        <v>7.5012173183885186E-4</v>
      </c>
      <c r="J404" s="19">
        <f t="shared" si="213"/>
        <v>2.7388350294219106E-2</v>
      </c>
      <c r="K404" s="19">
        <f t="shared" si="214"/>
        <v>388767.43666911504</v>
      </c>
      <c r="M404" s="19">
        <f>Data!G401</f>
        <v>2.9221124139087038E-2</v>
      </c>
      <c r="N404" s="19">
        <f t="shared" si="237"/>
        <v>3.0670529139452114E-4</v>
      </c>
      <c r="O404" s="19">
        <f t="shared" si="215"/>
        <v>1.7513003494390136E-2</v>
      </c>
      <c r="P404" s="21">
        <f t="shared" si="216"/>
        <v>-692628.58287804993</v>
      </c>
      <c r="R404" s="19">
        <f>Data!I401</f>
        <v>2.2216217173891089E-2</v>
      </c>
      <c r="S404" s="19">
        <f t="shared" si="238"/>
        <v>2.9645116195228154E-4</v>
      </c>
      <c r="T404" s="19">
        <f t="shared" si="217"/>
        <v>1.7217757169628149E-2</v>
      </c>
      <c r="U404" s="21">
        <f t="shared" si="218"/>
        <v>3822598.027454522</v>
      </c>
      <c r="W404" s="19">
        <f>Data!K401</f>
        <v>-3.3962610552603634E-2</v>
      </c>
      <c r="X404" s="19">
        <f t="shared" si="239"/>
        <v>5.5440203704094329E-4</v>
      </c>
      <c r="Y404" s="19">
        <f t="shared" si="219"/>
        <v>2.3545743501553383E-2</v>
      </c>
      <c r="Z404" s="21">
        <f t="shared" si="220"/>
        <v>-913599.20488390164</v>
      </c>
      <c r="AB404" s="19">
        <f>Data!M401</f>
        <v>2.2262999327181471E-2</v>
      </c>
      <c r="AC404" s="20">
        <f t="shared" si="240"/>
        <v>1.9574143847285956E-4</v>
      </c>
      <c r="AD404" s="20">
        <f t="shared" si="221"/>
        <v>1.3990762612268838E-2</v>
      </c>
      <c r="AE404" s="21">
        <f t="shared" si="222"/>
        <v>2454538.6098674024</v>
      </c>
      <c r="AG404" s="19">
        <f>Data!O401</f>
        <v>3.919549293765736E-2</v>
      </c>
      <c r="AH404" s="19">
        <f t="shared" si="241"/>
        <v>3.958013929092198E-4</v>
      </c>
      <c r="AI404" s="19">
        <f t="shared" si="223"/>
        <v>1.9894757925373704E-2</v>
      </c>
      <c r="AJ404" s="21">
        <f t="shared" si="224"/>
        <v>262917.06302623753</v>
      </c>
      <c r="AL404" s="19">
        <f>Data!Q401</f>
        <v>4.5315111178705444E-2</v>
      </c>
      <c r="AM404" s="19">
        <f t="shared" si="242"/>
        <v>6.1968217273342791E-4</v>
      </c>
      <c r="AN404" s="19">
        <f t="shared" si="225"/>
        <v>2.4893416252765064E-2</v>
      </c>
      <c r="AO404" s="21">
        <f t="shared" si="226"/>
        <v>967860.58666588971</v>
      </c>
      <c r="AQ404" s="19">
        <f>Data!S401</f>
        <v>1.7110299014641017E-2</v>
      </c>
      <c r="AR404" s="20">
        <f t="shared" si="243"/>
        <v>3.0024503629761642E-4</v>
      </c>
      <c r="AS404" s="20">
        <f t="shared" si="227"/>
        <v>1.732758022049289E-2</v>
      </c>
      <c r="AT404" s="21">
        <f t="shared" si="228"/>
        <v>1742586.9033323887</v>
      </c>
      <c r="AV404" s="19">
        <f>Data!U401</f>
        <v>3.6482540891792557E-2</v>
      </c>
      <c r="AW404" s="19">
        <f t="shared" si="244"/>
        <v>4.9158045377799904E-4</v>
      </c>
      <c r="AX404" s="19">
        <f t="shared" si="229"/>
        <v>2.2171613693594768E-2</v>
      </c>
      <c r="AY404" s="21">
        <f t="shared" si="230"/>
        <v>-4329564.7357170023</v>
      </c>
      <c r="BA404" s="19">
        <f>Data!W401</f>
        <v>2.5051916777996168E-2</v>
      </c>
      <c r="BB404" s="19">
        <f t="shared" si="245"/>
        <v>2.6568035486398641E-4</v>
      </c>
      <c r="BC404" s="19">
        <f t="shared" si="231"/>
        <v>1.6299704134246928E-2</v>
      </c>
      <c r="BD404" s="21">
        <f t="shared" si="232"/>
        <v>9234803.3261281755</v>
      </c>
      <c r="BF404" s="21">
        <f t="shared" si="233"/>
        <v>5565033.919793563</v>
      </c>
      <c r="BH404" s="21">
        <f t="shared" si="234"/>
        <v>-565033.91979356296</v>
      </c>
    </row>
    <row r="405" spans="2:60" x14ac:dyDescent="0.2">
      <c r="B405" s="20">
        <v>401</v>
      </c>
      <c r="C405" s="24">
        <f>'Portfolio Selection'!B402</f>
        <v>3.8462571653111962E-3</v>
      </c>
      <c r="D405" s="25">
        <f t="shared" si="235"/>
        <v>8.7626003834808373E-4</v>
      </c>
      <c r="E405" s="26">
        <f t="shared" si="211"/>
        <v>2.9601689788728004E-2</v>
      </c>
      <c r="F405" s="19">
        <f t="shared" si="212"/>
        <v>-7446396.8031454133</v>
      </c>
      <c r="H405">
        <f>Data!E402</f>
        <v>-3.5617825029889014E-2</v>
      </c>
      <c r="I405" s="19">
        <f t="shared" si="236"/>
        <v>7.315302075855929E-4</v>
      </c>
      <c r="J405" s="19">
        <f t="shared" si="213"/>
        <v>2.704681510983489E-2</v>
      </c>
      <c r="K405" s="19">
        <f t="shared" si="214"/>
        <v>365918.03180588095</v>
      </c>
      <c r="M405" s="19">
        <f>Data!G402</f>
        <v>-1.1005015316268178E-2</v>
      </c>
      <c r="N405" s="19">
        <f t="shared" si="237"/>
        <v>3.3953541966796604E-4</v>
      </c>
      <c r="O405" s="19">
        <f t="shared" si="215"/>
        <v>1.8426486905212452E-2</v>
      </c>
      <c r="P405" s="21">
        <f t="shared" si="216"/>
        <v>-661763.77889304725</v>
      </c>
      <c r="R405" s="19">
        <f>Data!I402</f>
        <v>-1.5270424304960084E-2</v>
      </c>
      <c r="S405" s="19">
        <f t="shared" si="238"/>
        <v>3.0827771056619424E-4</v>
      </c>
      <c r="T405" s="19">
        <f t="shared" si="217"/>
        <v>1.7557839006158881E-2</v>
      </c>
      <c r="U405" s="21">
        <f t="shared" si="218"/>
        <v>3543494.2848776691</v>
      </c>
      <c r="W405" s="19">
        <f>Data!K402</f>
        <v>-1.8489631649316156E-2</v>
      </c>
      <c r="X405" s="19">
        <f t="shared" si="239"/>
        <v>5.903454497513561E-4</v>
      </c>
      <c r="Y405" s="19">
        <f t="shared" si="219"/>
        <v>2.4297025533002104E-2</v>
      </c>
      <c r="Z405" s="21">
        <f t="shared" si="220"/>
        <v>-947190.71764366957</v>
      </c>
      <c r="AB405" s="19">
        <f>Data!M402</f>
        <v>-2.0811656272364989E-2</v>
      </c>
      <c r="AC405" s="20">
        <f t="shared" si="240"/>
        <v>2.1373542050701297E-4</v>
      </c>
      <c r="AD405" s="20">
        <f t="shared" si="221"/>
        <v>1.4619692900571236E-2</v>
      </c>
      <c r="AE405" s="21">
        <f t="shared" si="222"/>
        <v>2224677.8532549255</v>
      </c>
      <c r="AG405" s="19">
        <f>Data!O402</f>
        <v>-2.4661050917967622E-2</v>
      </c>
      <c r="AH405" s="19">
        <f t="shared" si="241"/>
        <v>4.6423050933222352E-4</v>
      </c>
      <c r="AI405" s="19">
        <f t="shared" si="223"/>
        <v>2.1546009127729977E-2</v>
      </c>
      <c r="AJ405" s="21">
        <f t="shared" si="224"/>
        <v>248262.37941528313</v>
      </c>
      <c r="AL405" s="19">
        <f>Data!Q402</f>
        <v>4.0196208199560985E-3</v>
      </c>
      <c r="AM405" s="19">
        <f t="shared" si="242"/>
        <v>7.0570880043772845E-4</v>
      </c>
      <c r="AN405" s="19">
        <f t="shared" si="225"/>
        <v>2.6565180225959856E-2</v>
      </c>
      <c r="AO405" s="21">
        <f t="shared" si="226"/>
        <v>915848.14269232645</v>
      </c>
      <c r="AQ405" s="19">
        <f>Data!S402</f>
        <v>4.2196891234842955E-4</v>
      </c>
      <c r="AR405" s="20">
        <f t="shared" si="243"/>
        <v>2.9979607406198497E-4</v>
      </c>
      <c r="AS405" s="20">
        <f t="shared" si="227"/>
        <v>1.7314620240189645E-2</v>
      </c>
      <c r="AT405" s="21">
        <f t="shared" si="228"/>
        <v>1705718.9868717212</v>
      </c>
      <c r="AV405" s="19">
        <f>Data!U402</f>
        <v>-1.2013591856219736E-2</v>
      </c>
      <c r="AW405" s="19">
        <f t="shared" si="244"/>
        <v>5.4194417394659816E-4</v>
      </c>
      <c r="AX405" s="19">
        <f t="shared" si="229"/>
        <v>2.3279694455610841E-2</v>
      </c>
      <c r="AY405" s="21">
        <f t="shared" si="230"/>
        <v>-4031698.6923359777</v>
      </c>
      <c r="BA405" s="19">
        <f>Data!W402</f>
        <v>-1.3429354602821292E-2</v>
      </c>
      <c r="BB405" s="19">
        <f t="shared" si="245"/>
        <v>2.8739544562724601E-4</v>
      </c>
      <c r="BC405" s="19">
        <f t="shared" si="231"/>
        <v>1.6952741537204122E-2</v>
      </c>
      <c r="BD405" s="21">
        <f t="shared" si="232"/>
        <v>8764012.5926914718</v>
      </c>
      <c r="BF405" s="21">
        <f t="shared" si="233"/>
        <v>4680882.2795911711</v>
      </c>
      <c r="BH405" s="21">
        <f t="shared" si="234"/>
        <v>319117.72040882893</v>
      </c>
    </row>
    <row r="406" spans="2:60" x14ac:dyDescent="0.2">
      <c r="B406" s="20">
        <v>402</v>
      </c>
      <c r="C406" s="24">
        <f>'Portfolio Selection'!B403</f>
        <v>4.0569701328662215E-3</v>
      </c>
      <c r="D406" s="25">
        <f t="shared" si="235"/>
        <v>8.2457205769810116E-4</v>
      </c>
      <c r="E406" s="26">
        <f t="shared" si="211"/>
        <v>2.8715362747109799E-2</v>
      </c>
      <c r="F406" s="19">
        <f t="shared" si="212"/>
        <v>-7449948.1746080741</v>
      </c>
      <c r="H406">
        <f>Data!E403</f>
        <v>-7.8672847367900478E-3</v>
      </c>
      <c r="I406" s="19">
        <f t="shared" si="236"/>
        <v>7.637561627220447E-4</v>
      </c>
      <c r="J406" s="19">
        <f t="shared" si="213"/>
        <v>2.7636138708619275E-2</v>
      </c>
      <c r="K406" s="19">
        <f t="shared" si="214"/>
        <v>377240.93419261149</v>
      </c>
      <c r="M406" s="19">
        <f>Data!G403</f>
        <v>6.9612380765832491E-3</v>
      </c>
      <c r="N406" s="19">
        <f t="shared" si="237"/>
        <v>3.2642991621456585E-4</v>
      </c>
      <c r="O406" s="19">
        <f t="shared" si="215"/>
        <v>1.8067371591201798E-2</v>
      </c>
      <c r="P406" s="21">
        <f t="shared" si="216"/>
        <v>-675147.99881664838</v>
      </c>
      <c r="R406" s="19">
        <f>Data!I403</f>
        <v>4.6227506376805968E-3</v>
      </c>
      <c r="S406" s="19">
        <f t="shared" si="238"/>
        <v>3.0377219943943351E-4</v>
      </c>
      <c r="T406" s="19">
        <f t="shared" si="217"/>
        <v>1.7429061920810125E-2</v>
      </c>
      <c r="U406" s="21">
        <f t="shared" si="218"/>
        <v>3690144.9460662529</v>
      </c>
      <c r="W406" s="19">
        <f>Data!K403</f>
        <v>-1.6667217811176156E-2</v>
      </c>
      <c r="X406" s="19">
        <f t="shared" si="239"/>
        <v>5.7543671147791838E-4</v>
      </c>
      <c r="Y406" s="19">
        <f t="shared" si="219"/>
        <v>2.3988261952003074E-2</v>
      </c>
      <c r="Z406" s="21">
        <f t="shared" si="220"/>
        <v>-950452.92700962443</v>
      </c>
      <c r="AB406" s="19">
        <f>Data!M403</f>
        <v>-1.2404396719979855E-2</v>
      </c>
      <c r="AC406" s="20">
        <f t="shared" si="240"/>
        <v>2.2689879748453634E-4</v>
      </c>
      <c r="AD406" s="20">
        <f t="shared" si="221"/>
        <v>1.5063160275471291E-2</v>
      </c>
      <c r="AE406" s="21">
        <f t="shared" si="222"/>
        <v>2270427.6380656157</v>
      </c>
      <c r="AG406" s="19">
        <f>Data!O403</f>
        <v>4.9326236611065485E-3</v>
      </c>
      <c r="AH406" s="19">
        <f t="shared" si="241"/>
        <v>4.7286672471500563E-4</v>
      </c>
      <c r="AI406" s="19">
        <f t="shared" si="223"/>
        <v>2.1745498953001874E-2</v>
      </c>
      <c r="AJ406" s="21">
        <f t="shared" si="224"/>
        <v>254714.83742067555</v>
      </c>
      <c r="AL406" s="19">
        <f>Data!Q403</f>
        <v>4.5740457329863865E-3</v>
      </c>
      <c r="AM406" s="19">
        <f t="shared" si="242"/>
        <v>6.6433571350363817E-4</v>
      </c>
      <c r="AN406" s="19">
        <f t="shared" si="225"/>
        <v>2.5774710735595816E-2</v>
      </c>
      <c r="AO406" s="21">
        <f t="shared" si="226"/>
        <v>916663.07918732462</v>
      </c>
      <c r="AQ406" s="19">
        <f>Data!S403</f>
        <v>-4.2196891234841713E-4</v>
      </c>
      <c r="AR406" s="20">
        <f t="shared" si="243"/>
        <v>2.8181899308404515E-4</v>
      </c>
      <c r="AS406" s="20">
        <f t="shared" si="227"/>
        <v>1.6787465356153237E-2</v>
      </c>
      <c r="AT406" s="21">
        <f t="shared" si="228"/>
        <v>1703823.8300755802</v>
      </c>
      <c r="AV406" s="19">
        <f>Data!U403</f>
        <v>2.8553500398234485E-4</v>
      </c>
      <c r="AW406" s="19">
        <f t="shared" si="244"/>
        <v>5.1808710686707202E-4</v>
      </c>
      <c r="AX406" s="19">
        <f t="shared" si="229"/>
        <v>2.2761526901046686E-2</v>
      </c>
      <c r="AY406" s="21">
        <f t="shared" si="230"/>
        <v>-4104541.8848480145</v>
      </c>
      <c r="BA406" s="19">
        <f>Data!W403</f>
        <v>3.5619020128217329E-3</v>
      </c>
      <c r="BB406" s="19">
        <f t="shared" si="245"/>
        <v>2.809725727925103E-4</v>
      </c>
      <c r="BC406" s="19">
        <f t="shared" si="231"/>
        <v>1.6762236509264217E-2</v>
      </c>
      <c r="BD406" s="21">
        <f t="shared" si="232"/>
        <v>8967086.9869374763</v>
      </c>
      <c r="BF406" s="21">
        <f t="shared" si="233"/>
        <v>5000011.2666631751</v>
      </c>
      <c r="BH406" s="21">
        <f t="shared" si="234"/>
        <v>-11.266663175076246</v>
      </c>
    </row>
    <row r="407" spans="2:60" x14ac:dyDescent="0.2">
      <c r="B407" s="20">
        <v>403</v>
      </c>
      <c r="C407" s="24">
        <f>'Portfolio Selection'!B404</f>
        <v>8.7337107269870127E-3</v>
      </c>
      <c r="D407" s="25">
        <f t="shared" si="235"/>
        <v>7.7608527463575308E-4</v>
      </c>
      <c r="E407" s="26">
        <f t="shared" si="211"/>
        <v>2.7858307102832956E-2</v>
      </c>
      <c r="F407" s="19">
        <f t="shared" si="212"/>
        <v>-7503842.9863766953</v>
      </c>
      <c r="H407">
        <f>Data!E404</f>
        <v>2.485591867424675E-2</v>
      </c>
      <c r="I407" s="19">
        <f t="shared" si="236"/>
        <v>7.2164444310650582E-4</v>
      </c>
      <c r="J407" s="19">
        <f t="shared" si="213"/>
        <v>2.6863440641632371E-2</v>
      </c>
      <c r="K407" s="19">
        <f t="shared" si="214"/>
        <v>390513.3450097742</v>
      </c>
      <c r="M407" s="19">
        <f>Data!G404</f>
        <v>1.1608075682191799E-2</v>
      </c>
      <c r="N407" s="19">
        <f t="shared" si="237"/>
        <v>3.0975165137522425E-4</v>
      </c>
      <c r="O407" s="19">
        <f t="shared" si="215"/>
        <v>1.7599762821561667E-2</v>
      </c>
      <c r="P407" s="21">
        <f t="shared" si="216"/>
        <v>-678884.08680147235</v>
      </c>
      <c r="R407" s="19">
        <f>Data!I404</f>
        <v>7.120484417022145E-3</v>
      </c>
      <c r="S407" s="19">
        <f t="shared" si="238"/>
        <v>2.8682805688055808E-4</v>
      </c>
      <c r="T407" s="19">
        <f t="shared" si="217"/>
        <v>1.6935998845080208E-2</v>
      </c>
      <c r="U407" s="21">
        <f t="shared" si="218"/>
        <v>3710199.1202911064</v>
      </c>
      <c r="W407" s="19">
        <f>Data!K404</f>
        <v>8.0994433237316227E-3</v>
      </c>
      <c r="X407" s="19">
        <f t="shared" si="239"/>
        <v>5.5757827776315458E-4</v>
      </c>
      <c r="Y407" s="19">
        <f t="shared" si="219"/>
        <v>2.3613095471859562E-2</v>
      </c>
      <c r="Z407" s="21">
        <f t="shared" si="220"/>
        <v>-1001612.8596113926</v>
      </c>
      <c r="AB407" s="19">
        <f>Data!M404</f>
        <v>4.8720258285015652E-2</v>
      </c>
      <c r="AC407" s="20">
        <f t="shared" si="240"/>
        <v>2.2251701311466299E-4</v>
      </c>
      <c r="AD407" s="20">
        <f t="shared" si="221"/>
        <v>1.4917004160174488E-2</v>
      </c>
      <c r="AE407" s="21">
        <f t="shared" si="222"/>
        <v>2582234.1215107976</v>
      </c>
      <c r="AG407" s="19">
        <f>Data!O404</f>
        <v>1.1867765636068851E-2</v>
      </c>
      <c r="AH407" s="19">
        <f t="shared" si="241"/>
        <v>4.4595456780303173E-4</v>
      </c>
      <c r="AI407" s="19">
        <f t="shared" si="223"/>
        <v>2.1117636416110391E-2</v>
      </c>
      <c r="AJ407" s="21">
        <f t="shared" si="224"/>
        <v>256291.70828466341</v>
      </c>
      <c r="AL407" s="19">
        <f>Data!Q404</f>
        <v>4.2167305153487739E-2</v>
      </c>
      <c r="AM407" s="19">
        <f t="shared" si="242"/>
        <v>6.2573088435546691E-4</v>
      </c>
      <c r="AN407" s="19">
        <f t="shared" si="225"/>
        <v>2.5014613416070752E-2</v>
      </c>
      <c r="AO407" s="21">
        <f t="shared" si="226"/>
        <v>963664.2475312337</v>
      </c>
      <c r="AQ407" s="19">
        <f>Data!S404</f>
        <v>1.0661989126929498E-2</v>
      </c>
      <c r="AR407" s="20">
        <f t="shared" si="243"/>
        <v>2.6492053696478175E-4</v>
      </c>
      <c r="AS407" s="20">
        <f t="shared" si="227"/>
        <v>1.6276379725380635E-2</v>
      </c>
      <c r="AT407" s="21">
        <f t="shared" si="228"/>
        <v>1729862.2879014367</v>
      </c>
      <c r="AV407" s="19">
        <f>Data!U404</f>
        <v>3.6065008405871089E-2</v>
      </c>
      <c r="AW407" s="19">
        <f t="shared" si="244"/>
        <v>4.8700677226935763E-4</v>
      </c>
      <c r="AX407" s="19">
        <f t="shared" si="229"/>
        <v>2.2068229930589305E-2</v>
      </c>
      <c r="AY407" s="21">
        <f t="shared" si="230"/>
        <v>-4328019.7406217549</v>
      </c>
      <c r="BA407" s="19">
        <f>Data!W404</f>
        <v>1.8678420423583079E-2</v>
      </c>
      <c r="BB407" s="19">
        <f t="shared" si="245"/>
        <v>2.648754471818963E-4</v>
      </c>
      <c r="BC407" s="19">
        <f t="shared" si="231"/>
        <v>1.6274994537077311E-2</v>
      </c>
      <c r="BD407" s="21">
        <f t="shared" si="232"/>
        <v>9156117.3258647211</v>
      </c>
      <c r="BF407" s="21">
        <f t="shared" si="233"/>
        <v>5276522.4829824176</v>
      </c>
      <c r="BH407" s="21">
        <f t="shared" si="234"/>
        <v>-276522.48298241757</v>
      </c>
    </row>
    <row r="408" spans="2:60" x14ac:dyDescent="0.2">
      <c r="B408" s="20">
        <v>404</v>
      </c>
      <c r="C408" s="24">
        <f>'Portfolio Selection'!B405</f>
        <v>1.8774848541365501E-2</v>
      </c>
      <c r="D408" s="25">
        <f t="shared" si="235"/>
        <v>7.3409682034136922E-4</v>
      </c>
      <c r="E408" s="26">
        <f t="shared" si="211"/>
        <v>2.709422116137257E-2</v>
      </c>
      <c r="F408" s="19">
        <f t="shared" si="212"/>
        <v>-7622584.433649905</v>
      </c>
      <c r="H408">
        <f>Data!E405</f>
        <v>6.0424844948584626E-2</v>
      </c>
      <c r="I408" s="19">
        <f t="shared" si="236"/>
        <v>7.1541477810856157E-4</v>
      </c>
      <c r="J408" s="19">
        <f t="shared" si="213"/>
        <v>2.6747238700631538E-2</v>
      </c>
      <c r="K408" s="19">
        <f t="shared" si="214"/>
        <v>405144.79795076017</v>
      </c>
      <c r="M408" s="19">
        <f>Data!G405</f>
        <v>3.160637397709682E-2</v>
      </c>
      <c r="N408" s="19">
        <f t="shared" si="237"/>
        <v>2.9925139755532037E-4</v>
      </c>
      <c r="O408" s="19">
        <f t="shared" si="215"/>
        <v>1.7298884286430741E-2</v>
      </c>
      <c r="P408" s="21">
        <f t="shared" si="216"/>
        <v>-694788.20276486187</v>
      </c>
      <c r="R408" s="19">
        <f>Data!I405</f>
        <v>3.0264488882244214E-2</v>
      </c>
      <c r="S408" s="19">
        <f t="shared" si="238"/>
        <v>2.7266045136770789E-4</v>
      </c>
      <c r="T408" s="19">
        <f t="shared" si="217"/>
        <v>1.6512433235828929E-2</v>
      </c>
      <c r="U408" s="21">
        <f t="shared" si="218"/>
        <v>3892698.8727364279</v>
      </c>
      <c r="W408" s="19">
        <f>Data!K405</f>
        <v>5.1615969011323599E-2</v>
      </c>
      <c r="X408" s="19">
        <f t="shared" si="239"/>
        <v>5.2805964002662566E-4</v>
      </c>
      <c r="Y408" s="19">
        <f t="shared" si="219"/>
        <v>2.2979548299012009E-2</v>
      </c>
      <c r="Z408" s="21">
        <f t="shared" si="220"/>
        <v>-1095430.9685282526</v>
      </c>
      <c r="AB408" s="19">
        <f>Data!M405</f>
        <v>3.9758486491900141E-2</v>
      </c>
      <c r="AC408" s="20">
        <f t="shared" si="240"/>
        <v>3.5158580636930148E-4</v>
      </c>
      <c r="AD408" s="20">
        <f t="shared" si="221"/>
        <v>1.8750621492881283E-2</v>
      </c>
      <c r="AE408" s="21">
        <f t="shared" si="222"/>
        <v>2494880.7553932942</v>
      </c>
      <c r="AG408" s="19">
        <f>Data!O405</f>
        <v>2.7672609279216175E-2</v>
      </c>
      <c r="AH408" s="19">
        <f t="shared" si="241"/>
        <v>4.2764792540640924E-4</v>
      </c>
      <c r="AI408" s="19">
        <f t="shared" si="223"/>
        <v>2.0679650031042818E-2</v>
      </c>
      <c r="AJ408" s="21">
        <f t="shared" si="224"/>
        <v>259943.58586956799</v>
      </c>
      <c r="AL408" s="19">
        <f>Data!Q405</f>
        <v>4.7004703346948049E-2</v>
      </c>
      <c r="AM408" s="19">
        <f t="shared" si="242"/>
        <v>6.9487192872858016E-4</v>
      </c>
      <c r="AN408" s="19">
        <f t="shared" si="225"/>
        <v>2.6360423530902916E-2</v>
      </c>
      <c r="AO408" s="21">
        <f t="shared" si="226"/>
        <v>966700.98729195329</v>
      </c>
      <c r="AQ408" s="19">
        <f>Data!S405</f>
        <v>5.0399613563921856E-2</v>
      </c>
      <c r="AR408" s="20">
        <f t="shared" si="243"/>
        <v>2.5584598547546061E-4</v>
      </c>
      <c r="AS408" s="20">
        <f t="shared" si="227"/>
        <v>1.5995186321998898E-2</v>
      </c>
      <c r="AT408" s="21">
        <f t="shared" si="228"/>
        <v>1825406.1756328936</v>
      </c>
      <c r="AV408" s="19">
        <f>Data!U405</f>
        <v>3.914318530780686E-2</v>
      </c>
      <c r="AW408" s="19">
        <f t="shared" si="244"/>
        <v>5.3582745581212936E-4</v>
      </c>
      <c r="AX408" s="19">
        <f t="shared" si="229"/>
        <v>2.3147947118743153E-2</v>
      </c>
      <c r="AY408" s="21">
        <f t="shared" si="230"/>
        <v>-4335840.1470765127</v>
      </c>
      <c r="BA408" s="19">
        <f>Data!W405</f>
        <v>3.4363479649462535E-2</v>
      </c>
      <c r="BB408" s="19">
        <f t="shared" si="245"/>
        <v>2.6991592372219007E-4</v>
      </c>
      <c r="BC408" s="19">
        <f t="shared" si="231"/>
        <v>1.6429118166298218E-2</v>
      </c>
      <c r="BD408" s="21">
        <f t="shared" si="232"/>
        <v>9346919.1767965574</v>
      </c>
      <c r="BF408" s="21">
        <f t="shared" si="233"/>
        <v>5443050.5996519225</v>
      </c>
      <c r="BH408" s="21">
        <f t="shared" si="234"/>
        <v>-443050.59965192247</v>
      </c>
    </row>
    <row r="409" spans="2:60" x14ac:dyDescent="0.2">
      <c r="B409" s="20">
        <v>405</v>
      </c>
      <c r="C409" s="24">
        <f>'Portfolio Selection'!B406</f>
        <v>6.8094440429309414E-3</v>
      </c>
      <c r="D409" s="25">
        <f t="shared" si="235"/>
        <v>7.1120070738595986E-4</v>
      </c>
      <c r="E409" s="26">
        <f t="shared" si="211"/>
        <v>2.6668346543907814E-2</v>
      </c>
      <c r="F409" s="19">
        <f t="shared" si="212"/>
        <v>-7485640.4823534619</v>
      </c>
      <c r="H409">
        <f>Data!E406</f>
        <v>2.0079792888513873E-2</v>
      </c>
      <c r="I409" s="19">
        <f t="shared" si="236"/>
        <v>8.915596046456776E-4</v>
      </c>
      <c r="J409" s="19">
        <f t="shared" si="213"/>
        <v>2.9858995372344287E-2</v>
      </c>
      <c r="K409" s="19">
        <f t="shared" si="214"/>
        <v>387740.46400058328</v>
      </c>
      <c r="M409" s="19">
        <f>Data!G406</f>
        <v>2.295373717276044E-2</v>
      </c>
      <c r="N409" s="19">
        <f t="shared" si="237"/>
        <v>3.4123408626080735E-4</v>
      </c>
      <c r="O409" s="19">
        <f t="shared" si="215"/>
        <v>1.8472522466106447E-2</v>
      </c>
      <c r="P409" s="21">
        <f t="shared" si="216"/>
        <v>-686826.21255026013</v>
      </c>
      <c r="R409" s="19">
        <f>Data!I406</f>
        <v>4.3574923443565096E-2</v>
      </c>
      <c r="S409" s="19">
        <f t="shared" si="238"/>
        <v>3.1125718152385449E-4</v>
      </c>
      <c r="T409" s="19">
        <f t="shared" si="217"/>
        <v>1.7642482294843165E-2</v>
      </c>
      <c r="U409" s="21">
        <f t="shared" si="218"/>
        <v>3975014.7209718344</v>
      </c>
      <c r="W409" s="19">
        <f>Data!K406</f>
        <v>5.755572953804447E-2</v>
      </c>
      <c r="X409" s="19">
        <f t="shared" si="239"/>
        <v>6.5622855704370328E-4</v>
      </c>
      <c r="Y409" s="19">
        <f t="shared" si="219"/>
        <v>2.5616958387827841E-2</v>
      </c>
      <c r="Z409" s="21">
        <f t="shared" si="220"/>
        <v>-1095461.1604506483</v>
      </c>
      <c r="AB409" s="19">
        <f>Data!M406</f>
        <v>2.783480376885664E-2</v>
      </c>
      <c r="AC409" s="20">
        <f t="shared" si="240"/>
        <v>4.2533489287473983E-4</v>
      </c>
      <c r="AD409" s="20">
        <f t="shared" si="221"/>
        <v>2.0623648873919955E-2</v>
      </c>
      <c r="AE409" s="21">
        <f t="shared" si="222"/>
        <v>2436117.3060346115</v>
      </c>
      <c r="AG409" s="19">
        <f>Data!O406</f>
        <v>0.11997774269006715</v>
      </c>
      <c r="AH409" s="19">
        <f t="shared" si="241"/>
        <v>4.4793544814123441E-4</v>
      </c>
      <c r="AI409" s="19">
        <f t="shared" si="223"/>
        <v>2.1164485539252646E-2</v>
      </c>
      <c r="AJ409" s="21">
        <f t="shared" si="224"/>
        <v>280319.28611022048</v>
      </c>
      <c r="AL409" s="19">
        <f>Data!Q406</f>
        <v>1.7585053328725585E-2</v>
      </c>
      <c r="AM409" s="19">
        <f t="shared" si="242"/>
        <v>7.8574614120894084E-4</v>
      </c>
      <c r="AN409" s="19">
        <f t="shared" si="225"/>
        <v>2.803116375052846E-2</v>
      </c>
      <c r="AO409" s="21">
        <f t="shared" si="226"/>
        <v>930682.51727321034</v>
      </c>
      <c r="AQ409" s="19">
        <f>Data!S406</f>
        <v>3.4800861995971349E-2</v>
      </c>
      <c r="AR409" s="20">
        <f t="shared" si="243"/>
        <v>3.9290248919049246E-4</v>
      </c>
      <c r="AS409" s="20">
        <f t="shared" si="227"/>
        <v>1.9821768064188734E-2</v>
      </c>
      <c r="AT409" s="21">
        <f t="shared" si="228"/>
        <v>1771995.3701650125</v>
      </c>
      <c r="AV409" s="19">
        <f>Data!U406</f>
        <v>4.3684097481544004E-2</v>
      </c>
      <c r="AW409" s="19">
        <f t="shared" si="244"/>
        <v>5.9560914582588011E-4</v>
      </c>
      <c r="AX409" s="19">
        <f t="shared" si="229"/>
        <v>2.4405104913232396E-2</v>
      </c>
      <c r="AY409" s="21">
        <f t="shared" si="230"/>
        <v>-4349476.8500117743</v>
      </c>
      <c r="BA409" s="19">
        <f>Data!W406</f>
        <v>4.3936452573741069E-2</v>
      </c>
      <c r="BB409" s="19">
        <f t="shared" si="245"/>
        <v>3.2457189231600028E-4</v>
      </c>
      <c r="BC409" s="19">
        <f t="shared" si="231"/>
        <v>1.8015878893798111E-2</v>
      </c>
      <c r="BD409" s="21">
        <f t="shared" si="232"/>
        <v>9417087.8946265504</v>
      </c>
      <c r="BF409" s="21">
        <f t="shared" si="233"/>
        <v>5581552.8538158787</v>
      </c>
      <c r="BH409" s="21">
        <f t="shared" si="234"/>
        <v>-581552.85381587874</v>
      </c>
    </row>
    <row r="410" spans="2:60" x14ac:dyDescent="0.2">
      <c r="B410" s="20">
        <v>406</v>
      </c>
      <c r="C410" s="24">
        <f>'Portfolio Selection'!B407</f>
        <v>-6.3688789855554729E-3</v>
      </c>
      <c r="D410" s="25">
        <f t="shared" si="235"/>
        <v>6.7131077663323076E-4</v>
      </c>
      <c r="E410" s="26">
        <f t="shared" si="211"/>
        <v>2.5909665698986367E-2</v>
      </c>
      <c r="F410" s="19">
        <f t="shared" si="212"/>
        <v>-7328812.3638482699</v>
      </c>
      <c r="H410">
        <f>Data!E407</f>
        <v>3.4110333232356328E-2</v>
      </c>
      <c r="I410" s="19">
        <f t="shared" si="236"/>
        <v>8.6225791331367367E-4</v>
      </c>
      <c r="J410" s="19">
        <f t="shared" si="213"/>
        <v>2.9364228464471422E-2</v>
      </c>
      <c r="K410" s="19">
        <f t="shared" si="214"/>
        <v>393106.07786429615</v>
      </c>
      <c r="M410" s="19">
        <f>Data!G407</f>
        <v>1.3916262327469935E-2</v>
      </c>
      <c r="N410" s="19">
        <f t="shared" si="237"/>
        <v>3.5237248409692877E-4</v>
      </c>
      <c r="O410" s="19">
        <f t="shared" si="215"/>
        <v>1.8771587149117912E-2</v>
      </c>
      <c r="P410" s="21">
        <f t="shared" si="216"/>
        <v>-679998.22337821778</v>
      </c>
      <c r="R410" s="19">
        <f>Data!I407</f>
        <v>-6.5650845050244002E-4</v>
      </c>
      <c r="S410" s="19">
        <f t="shared" si="238"/>
        <v>4.0650818781917686E-4</v>
      </c>
      <c r="T410" s="19">
        <f t="shared" si="217"/>
        <v>2.0162048204961144E-2</v>
      </c>
      <c r="U410" s="21">
        <f t="shared" si="218"/>
        <v>3651666.1224279804</v>
      </c>
      <c r="W410" s="19">
        <f>Data!K407</f>
        <v>8.4335562620198493E-2</v>
      </c>
      <c r="X410" s="19">
        <f t="shared" si="239"/>
        <v>8.1561456378047271E-4</v>
      </c>
      <c r="Y410" s="19">
        <f t="shared" si="219"/>
        <v>2.8558966434037363E-2</v>
      </c>
      <c r="Z410" s="21">
        <f t="shared" si="220"/>
        <v>-1130276.3922366942</v>
      </c>
      <c r="AB410" s="19">
        <f>Data!M407</f>
        <v>-1.8470164051790808E-2</v>
      </c>
      <c r="AC410" s="20">
        <f t="shared" si="240"/>
        <v>4.4630137735330081E-4</v>
      </c>
      <c r="AD410" s="20">
        <f t="shared" si="221"/>
        <v>2.1125846192597844E-2</v>
      </c>
      <c r="AE410" s="21">
        <f t="shared" si="222"/>
        <v>2266554.4403128549</v>
      </c>
      <c r="AG410" s="19">
        <f>Data!O407</f>
        <v>-2.7548884299114364E-3</v>
      </c>
      <c r="AH410" s="19">
        <f t="shared" si="241"/>
        <v>1.2847388457129989E-3</v>
      </c>
      <c r="AI410" s="19">
        <f t="shared" si="223"/>
        <v>3.5843253838246866E-2</v>
      </c>
      <c r="AJ410" s="21">
        <f t="shared" si="224"/>
        <v>253285.96549753673</v>
      </c>
      <c r="AL410" s="19">
        <f>Data!Q407</f>
        <v>1.4506005944552008E-2</v>
      </c>
      <c r="AM410" s="19">
        <f t="shared" si="242"/>
        <v>7.5715541877085168E-4</v>
      </c>
      <c r="AN410" s="19">
        <f t="shared" si="225"/>
        <v>2.7516457235095722E-2</v>
      </c>
      <c r="AO410" s="21">
        <f t="shared" si="226"/>
        <v>927561.13067513297</v>
      </c>
      <c r="AQ410" s="19">
        <f>Data!S407</f>
        <v>2.3494749321089498E-2</v>
      </c>
      <c r="AR410" s="20">
        <f t="shared" si="243"/>
        <v>4.4199433957882157E-4</v>
      </c>
      <c r="AS410" s="20">
        <f t="shared" si="227"/>
        <v>2.1023661421808084E-2</v>
      </c>
      <c r="AT410" s="21">
        <f t="shared" si="228"/>
        <v>1747566.404230705</v>
      </c>
      <c r="AV410" s="19">
        <f>Data!U407</f>
        <v>5.6651578159172183E-2</v>
      </c>
      <c r="AW410" s="19">
        <f t="shared" si="244"/>
        <v>6.7437061944294972E-4</v>
      </c>
      <c r="AX410" s="19">
        <f t="shared" si="229"/>
        <v>2.5968646854292385E-2</v>
      </c>
      <c r="AY410" s="21">
        <f t="shared" si="230"/>
        <v>-4403438.2480041878</v>
      </c>
      <c r="BA410" s="19">
        <f>Data!W407</f>
        <v>1.6180205991443382E-2</v>
      </c>
      <c r="BB410" s="19">
        <f t="shared" si="245"/>
        <v>4.2092229066291621E-4</v>
      </c>
      <c r="BC410" s="19">
        <f t="shared" si="231"/>
        <v>2.0516390780615294E-2</v>
      </c>
      <c r="BD410" s="21">
        <f t="shared" si="232"/>
        <v>9083546.0580050182</v>
      </c>
      <c r="BF410" s="21">
        <f t="shared" si="233"/>
        <v>4780760.9715461535</v>
      </c>
      <c r="BH410" s="21">
        <f t="shared" si="234"/>
        <v>219239.02845384646</v>
      </c>
    </row>
    <row r="411" spans="2:60" x14ac:dyDescent="0.2">
      <c r="B411" s="20">
        <v>407</v>
      </c>
      <c r="C411" s="24">
        <f>'Portfolio Selection'!B408</f>
        <v>4.6160103866989413E-3</v>
      </c>
      <c r="D411" s="25">
        <f t="shared" si="235"/>
        <v>6.3346588720719578E-4</v>
      </c>
      <c r="E411" s="26">
        <f t="shared" si="211"/>
        <v>2.5168748224875939E-2</v>
      </c>
      <c r="F411" s="19">
        <f t="shared" si="212"/>
        <v>-7463129.1620964631</v>
      </c>
      <c r="H411">
        <f>Data!E408</f>
        <v>-3.2665561194407208E-2</v>
      </c>
      <c r="I411" s="19">
        <f t="shared" si="236"/>
        <v>8.8033332850819674E-4</v>
      </c>
      <c r="J411" s="19">
        <f t="shared" si="213"/>
        <v>2.9670411667319291E-2</v>
      </c>
      <c r="K411" s="19">
        <f t="shared" si="214"/>
        <v>368286.86250015261</v>
      </c>
      <c r="M411" s="19">
        <f>Data!G408</f>
        <v>-9.682496419025485E-3</v>
      </c>
      <c r="N411" s="19">
        <f t="shared" si="237"/>
        <v>3.4284987648113062E-4</v>
      </c>
      <c r="O411" s="19">
        <f t="shared" si="215"/>
        <v>1.8516205779833261E-2</v>
      </c>
      <c r="P411" s="21">
        <f t="shared" si="216"/>
        <v>-662776.16231242102</v>
      </c>
      <c r="R411" s="19">
        <f>Data!I408</f>
        <v>-1.3436780660086741E-2</v>
      </c>
      <c r="S411" s="19">
        <f t="shared" si="238"/>
        <v>3.821435567507611E-4</v>
      </c>
      <c r="T411" s="19">
        <f t="shared" si="217"/>
        <v>1.9548492441893342E-2</v>
      </c>
      <c r="U411" s="21">
        <f t="shared" si="218"/>
        <v>3567058.1752197389</v>
      </c>
      <c r="W411" s="19">
        <f>Data!K408</f>
        <v>-6.6889843464552859E-2</v>
      </c>
      <c r="X411" s="19">
        <f t="shared" si="239"/>
        <v>1.19342691730157E-3</v>
      </c>
      <c r="Y411" s="19">
        <f t="shared" si="219"/>
        <v>3.4546011597600818E-2</v>
      </c>
      <c r="Z411" s="21">
        <f t="shared" si="220"/>
        <v>-889254.73508440377</v>
      </c>
      <c r="AB411" s="19">
        <f>Data!M408</f>
        <v>1.9953270553676882E-3</v>
      </c>
      <c r="AC411" s="20">
        <f t="shared" si="240"/>
        <v>4.3999211231810669E-4</v>
      </c>
      <c r="AD411" s="20">
        <f t="shared" si="221"/>
        <v>2.0975988947320379E-2</v>
      </c>
      <c r="AE411" s="21">
        <f t="shared" si="222"/>
        <v>2340466.751855759</v>
      </c>
      <c r="AG411" s="19">
        <f>Data!O408</f>
        <v>-1.6689106737373973E-2</v>
      </c>
      <c r="AH411" s="19">
        <f t="shared" si="241"/>
        <v>1.2081098795858945E-3</v>
      </c>
      <c r="AI411" s="19">
        <f t="shared" si="223"/>
        <v>3.475787507293699E-2</v>
      </c>
      <c r="AJ411" s="21">
        <f t="shared" si="224"/>
        <v>251388.47596061183</v>
      </c>
      <c r="AL411" s="19">
        <f>Data!Q408</f>
        <v>2.1495373757002757E-2</v>
      </c>
      <c r="AM411" s="19">
        <f t="shared" si="242"/>
        <v>7.2435154615240317E-4</v>
      </c>
      <c r="AN411" s="19">
        <f t="shared" si="225"/>
        <v>2.691377985628186E-2</v>
      </c>
      <c r="AO411" s="21">
        <f t="shared" si="226"/>
        <v>936021.83273949299</v>
      </c>
      <c r="AQ411" s="19">
        <f>Data!S408</f>
        <v>1.7228983526448607E-2</v>
      </c>
      <c r="AR411" s="20">
        <f t="shared" si="243"/>
        <v>4.4859487394374243E-4</v>
      </c>
      <c r="AS411" s="20">
        <f t="shared" si="227"/>
        <v>2.1180058402746258E-2</v>
      </c>
      <c r="AT411" s="21">
        <f t="shared" si="228"/>
        <v>1735925.7511782949</v>
      </c>
      <c r="AV411" s="19">
        <f>Data!U408</f>
        <v>9.7699391075909501E-3</v>
      </c>
      <c r="AW411" s="19">
        <f t="shared" si="244"/>
        <v>8.2647246075186057E-4</v>
      </c>
      <c r="AX411" s="19">
        <f t="shared" si="229"/>
        <v>2.8748434057385815E-2</v>
      </c>
      <c r="AY411" s="21">
        <f t="shared" si="230"/>
        <v>-4149644.9072145964</v>
      </c>
      <c r="BA411" s="19">
        <f>Data!W408</f>
        <v>-1.1719870424973978E-2</v>
      </c>
      <c r="BB411" s="19">
        <f t="shared" si="245"/>
        <v>4.1137489717867369E-4</v>
      </c>
      <c r="BC411" s="19">
        <f t="shared" si="231"/>
        <v>2.0282378982226755E-2</v>
      </c>
      <c r="BD411" s="21">
        <f t="shared" si="232"/>
        <v>8807335.4650787935</v>
      </c>
      <c r="BF411" s="21">
        <f t="shared" si="233"/>
        <v>4841678.3478249591</v>
      </c>
      <c r="BH411" s="21">
        <f t="shared" si="234"/>
        <v>158321.65217504092</v>
      </c>
    </row>
    <row r="412" spans="2:60" x14ac:dyDescent="0.2">
      <c r="B412" s="20">
        <v>408</v>
      </c>
      <c r="C412" s="24">
        <f>'Portfolio Selection'!B409</f>
        <v>-3.5150747218539832E-3</v>
      </c>
      <c r="D412" s="25">
        <f t="shared" si="235"/>
        <v>5.9673638708817082E-4</v>
      </c>
      <c r="E412" s="26">
        <f t="shared" si="211"/>
        <v>2.4428188370981808E-2</v>
      </c>
      <c r="F412" s="19">
        <f t="shared" si="212"/>
        <v>-7360705.8891570577</v>
      </c>
      <c r="H412">
        <f>Data!E409</f>
        <v>-6.3704793883222838E-2</v>
      </c>
      <c r="I412" s="19">
        <f t="shared" si="236"/>
        <v>8.9153566208643867E-4</v>
      </c>
      <c r="J412" s="19">
        <f t="shared" si="213"/>
        <v>2.9858594442579489E-2</v>
      </c>
      <c r="K412" s="19">
        <f t="shared" si="214"/>
        <v>356959.78341850004</v>
      </c>
      <c r="M412" s="19">
        <f>Data!G409</f>
        <v>-3.0745483225385523E-2</v>
      </c>
      <c r="N412" s="19">
        <f t="shared" si="237"/>
        <v>3.2790392810652929E-4</v>
      </c>
      <c r="O412" s="19">
        <f t="shared" si="215"/>
        <v>1.8108117740575063E-2</v>
      </c>
      <c r="P412" s="21">
        <f t="shared" si="216"/>
        <v>-646770.60674974532</v>
      </c>
      <c r="R412" s="19">
        <f>Data!I409</f>
        <v>-3.3604074857509193E-2</v>
      </c>
      <c r="S412" s="19">
        <f t="shared" si="238"/>
        <v>3.7004776781615227E-4</v>
      </c>
      <c r="T412" s="19">
        <f t="shared" si="217"/>
        <v>1.9236625686854549E-2</v>
      </c>
      <c r="U412" s="21">
        <f t="shared" si="218"/>
        <v>3430154.0391361048</v>
      </c>
      <c r="W412" s="19">
        <f>Data!K409</f>
        <v>-4.5809702811353499E-2</v>
      </c>
      <c r="X412" s="19">
        <f t="shared" si="239"/>
        <v>1.3902763717862192E-3</v>
      </c>
      <c r="Y412" s="19">
        <f t="shared" si="219"/>
        <v>3.7286410014725463E-2</v>
      </c>
      <c r="Z412" s="21">
        <f t="shared" si="220"/>
        <v>-924139.6480045825</v>
      </c>
      <c r="AB412" s="19">
        <f>Data!M409</f>
        <v>-4.6620563375514602E-3</v>
      </c>
      <c r="AC412" s="20">
        <f t="shared" si="240"/>
        <v>4.1383146538249321E-4</v>
      </c>
      <c r="AD412" s="20">
        <f t="shared" si="221"/>
        <v>2.0342848015518701E-2</v>
      </c>
      <c r="AE412" s="21">
        <f t="shared" si="222"/>
        <v>2315740.8952487526</v>
      </c>
      <c r="AG412" s="19">
        <f>Data!O409</f>
        <v>-1.7685933695978699E-2</v>
      </c>
      <c r="AH412" s="19">
        <f t="shared" si="241"/>
        <v>1.1523348638322285E-3</v>
      </c>
      <c r="AI412" s="19">
        <f t="shared" si="223"/>
        <v>3.3946058148660328E-2</v>
      </c>
      <c r="AJ412" s="21">
        <f t="shared" si="224"/>
        <v>251196.28767372281</v>
      </c>
      <c r="AL412" s="19">
        <f>Data!Q409</f>
        <v>-6.197012135094291E-2</v>
      </c>
      <c r="AM412" s="19">
        <f t="shared" si="242"/>
        <v>7.0861351896045358E-4</v>
      </c>
      <c r="AN412" s="19">
        <f t="shared" si="225"/>
        <v>2.6619795622063923E-2</v>
      </c>
      <c r="AO412" s="21">
        <f t="shared" si="226"/>
        <v>838586.65650135465</v>
      </c>
      <c r="AQ412" s="19">
        <f>Data!S409</f>
        <v>-7.6864808036703897E-3</v>
      </c>
      <c r="AR412" s="20">
        <f t="shared" si="243"/>
        <v>4.3948945390839616E-4</v>
      </c>
      <c r="AS412" s="20">
        <f t="shared" si="227"/>
        <v>2.0964003766179688E-2</v>
      </c>
      <c r="AT412" s="21">
        <f t="shared" si="228"/>
        <v>1690750.3209966777</v>
      </c>
      <c r="AV412" s="19">
        <f>Data!U409</f>
        <v>-3.6956381462162687E-2</v>
      </c>
      <c r="AW412" s="19">
        <f t="shared" si="244"/>
        <v>7.826112157167111E-4</v>
      </c>
      <c r="AX412" s="19">
        <f t="shared" si="229"/>
        <v>2.7975189288308867E-2</v>
      </c>
      <c r="AY412" s="21">
        <f t="shared" si="230"/>
        <v>-3920768.1187480711</v>
      </c>
      <c r="BA412" s="19">
        <f>Data!W409</f>
        <v>-3.0462313044822099E-2</v>
      </c>
      <c r="BB412" s="19">
        <f t="shared" si="245"/>
        <v>3.9493372511464404E-4</v>
      </c>
      <c r="BC412" s="19">
        <f t="shared" si="231"/>
        <v>1.9872939518718515E-2</v>
      </c>
      <c r="BD412" s="21">
        <f t="shared" si="232"/>
        <v>8614295.1295141391</v>
      </c>
      <c r="BF412" s="21">
        <f t="shared" si="233"/>
        <v>4645298.8498297948</v>
      </c>
      <c r="BH412" s="21">
        <f t="shared" si="234"/>
        <v>354701.15017020516</v>
      </c>
    </row>
    <row r="413" spans="2:60" x14ac:dyDescent="0.2">
      <c r="B413" s="20">
        <v>409</v>
      </c>
      <c r="C413" s="24">
        <f>'Portfolio Selection'!B410</f>
        <v>1.9828502873170759E-2</v>
      </c>
      <c r="D413" s="25">
        <f t="shared" si="235"/>
        <v>5.6167354888089359E-4</v>
      </c>
      <c r="E413" s="26">
        <f t="shared" si="211"/>
        <v>2.3699652927435321E-2</v>
      </c>
      <c r="F413" s="19">
        <f t="shared" si="212"/>
        <v>-7667557.0449086474</v>
      </c>
      <c r="H413">
        <f>Data!E410</f>
        <v>4.1319382860354775E-2</v>
      </c>
      <c r="I413" s="19">
        <f t="shared" si="236"/>
        <v>1.0815415681834869E-3</v>
      </c>
      <c r="J413" s="19">
        <f t="shared" si="213"/>
        <v>3.2886799299772042E-2</v>
      </c>
      <c r="K413" s="19">
        <f t="shared" si="214"/>
        <v>394145.80203480314</v>
      </c>
      <c r="M413" s="19">
        <f>Data!G410</f>
        <v>2.7411181057065404E-2</v>
      </c>
      <c r="N413" s="19">
        <f t="shared" si="237"/>
        <v>3.6494677674588533E-4</v>
      </c>
      <c r="O413" s="19">
        <f t="shared" si="215"/>
        <v>1.9103580207539248E-2</v>
      </c>
      <c r="P413" s="21">
        <f t="shared" si="216"/>
        <v>-689445.5277029709</v>
      </c>
      <c r="R413" s="19">
        <f>Data!I410</f>
        <v>3.4615784846681263E-2</v>
      </c>
      <c r="S413" s="19">
        <f t="shared" si="238"/>
        <v>4.1559893256892805E-4</v>
      </c>
      <c r="T413" s="19">
        <f t="shared" si="217"/>
        <v>2.0386243709151718E-2</v>
      </c>
      <c r="U413" s="21">
        <f t="shared" si="218"/>
        <v>3875276.6869853381</v>
      </c>
      <c r="W413" s="19">
        <f>Data!K410</f>
        <v>4.7229981791069811E-2</v>
      </c>
      <c r="X413" s="19">
        <f t="shared" si="239"/>
        <v>1.4327715217789178E-3</v>
      </c>
      <c r="Y413" s="19">
        <f t="shared" si="219"/>
        <v>3.7851968532414765E-2</v>
      </c>
      <c r="Z413" s="21">
        <f t="shared" si="220"/>
        <v>-1046213.231629851</v>
      </c>
      <c r="AB413" s="19">
        <f>Data!M410</f>
        <v>2.0483069915323907E-2</v>
      </c>
      <c r="AC413" s="20">
        <f t="shared" si="240"/>
        <v>3.9030566361721383E-4</v>
      </c>
      <c r="AD413" s="20">
        <f t="shared" si="221"/>
        <v>1.9756155081827379E-2</v>
      </c>
      <c r="AE413" s="21">
        <f t="shared" si="222"/>
        <v>2412263.5484905564</v>
      </c>
      <c r="AG413" s="19">
        <f>Data!O410</f>
        <v>5.2687741068001732E-2</v>
      </c>
      <c r="AH413" s="19">
        <f t="shared" si="241"/>
        <v>1.1019623070442082E-3</v>
      </c>
      <c r="AI413" s="19">
        <f t="shared" si="223"/>
        <v>3.3195817613732727E-2</v>
      </c>
      <c r="AJ413" s="21">
        <f t="shared" si="224"/>
        <v>261115.2364649442</v>
      </c>
      <c r="AL413" s="19">
        <f>Data!Q410</f>
        <v>4.9779452467044655E-2</v>
      </c>
      <c r="AM413" s="19">
        <f t="shared" si="242"/>
        <v>8.9651446423786186E-4</v>
      </c>
      <c r="AN413" s="19">
        <f t="shared" si="225"/>
        <v>2.9941851382936591E-2</v>
      </c>
      <c r="AO413" s="21">
        <f t="shared" si="226"/>
        <v>962942.22673493542</v>
      </c>
      <c r="AQ413" s="19">
        <f>Data!S410</f>
        <v>1.9106696310574326E-2</v>
      </c>
      <c r="AR413" s="20">
        <f t="shared" si="243"/>
        <v>4.1666500590260396E-4</v>
      </c>
      <c r="AS413" s="20">
        <f t="shared" si="227"/>
        <v>2.0412373842907248E-2</v>
      </c>
      <c r="AT413" s="21">
        <f t="shared" si="228"/>
        <v>1740618.2945938187</v>
      </c>
      <c r="AV413" s="19">
        <f>Data!U410</f>
        <v>3.4899221422716967E-2</v>
      </c>
      <c r="AW413" s="19">
        <f t="shared" si="244"/>
        <v>8.1760099062032137E-4</v>
      </c>
      <c r="AX413" s="19">
        <f t="shared" si="229"/>
        <v>2.8593722923402634E-2</v>
      </c>
      <c r="AY413" s="21">
        <f t="shared" si="230"/>
        <v>-4271006.0321872663</v>
      </c>
      <c r="BA413" s="19">
        <f>Data!W410</f>
        <v>3.5401372379030141E-2</v>
      </c>
      <c r="BB413" s="19">
        <f t="shared" si="245"/>
        <v>4.2691485257020977E-4</v>
      </c>
      <c r="BC413" s="19">
        <f t="shared" si="231"/>
        <v>2.0661917930584511E-2</v>
      </c>
      <c r="BD413" s="21">
        <f t="shared" si="232"/>
        <v>9270461.1186166797</v>
      </c>
      <c r="BF413" s="21">
        <f t="shared" si="233"/>
        <v>5242601.0774923386</v>
      </c>
      <c r="BH413" s="21">
        <f t="shared" si="234"/>
        <v>-242601.07749233861</v>
      </c>
    </row>
    <row r="414" spans="2:60" x14ac:dyDescent="0.2">
      <c r="B414" s="20">
        <v>410</v>
      </c>
      <c r="C414" s="24">
        <f>'Portfolio Selection'!B411</f>
        <v>-3.0670464865292464E-2</v>
      </c>
      <c r="D414" s="25">
        <f t="shared" si="235"/>
        <v>5.5156330751952051E-4</v>
      </c>
      <c r="E414" s="26">
        <f t="shared" si="211"/>
        <v>2.3485384977034559E-2</v>
      </c>
      <c r="F414" s="19">
        <f t="shared" si="212"/>
        <v>-6997059.152278916</v>
      </c>
      <c r="H414">
        <f>Data!E411</f>
        <v>6.8661080845088098E-3</v>
      </c>
      <c r="I414" s="19">
        <f t="shared" si="236"/>
        <v>1.1190865580901126E-3</v>
      </c>
      <c r="J414" s="19">
        <f t="shared" si="213"/>
        <v>3.3452751128869994E-2</v>
      </c>
      <c r="K414" s="19">
        <f t="shared" si="214"/>
        <v>382615.10609733308</v>
      </c>
      <c r="M414" s="19">
        <f>Data!G411</f>
        <v>-7.7368309772902488E-3</v>
      </c>
      <c r="N414" s="19">
        <f t="shared" si="237"/>
        <v>3.881323409577255E-4</v>
      </c>
      <c r="O414" s="19">
        <f t="shared" si="215"/>
        <v>1.9701074614287554E-2</v>
      </c>
      <c r="P414" s="21">
        <f t="shared" si="216"/>
        <v>-664549.89118348423</v>
      </c>
      <c r="R414" s="19">
        <f>Data!I411</f>
        <v>-1.5333447594611157E-2</v>
      </c>
      <c r="S414" s="19">
        <f t="shared" si="238"/>
        <v>4.6255815024789611E-4</v>
      </c>
      <c r="T414" s="19">
        <f t="shared" si="217"/>
        <v>2.1507165090915541E-2</v>
      </c>
      <c r="U414" s="21">
        <f t="shared" si="218"/>
        <v>3563751.6616944135</v>
      </c>
      <c r="W414" s="19">
        <f>Data!K411</f>
        <v>-1.5977291569175271E-2</v>
      </c>
      <c r="X414" s="19">
        <f t="shared" si="239"/>
        <v>1.48064550127127E-3</v>
      </c>
      <c r="Y414" s="19">
        <f t="shared" si="219"/>
        <v>3.8479156712059974E-2</v>
      </c>
      <c r="Z414" s="21">
        <f t="shared" si="220"/>
        <v>-964235.45488547953</v>
      </c>
      <c r="AB414" s="19">
        <f>Data!M411</f>
        <v>1.0409973552381113E-2</v>
      </c>
      <c r="AC414" s="20">
        <f t="shared" si="240"/>
        <v>3.9206069298954385E-4</v>
      </c>
      <c r="AD414" s="20">
        <f t="shared" si="221"/>
        <v>1.9800522543345765E-2</v>
      </c>
      <c r="AE414" s="21">
        <f t="shared" si="222"/>
        <v>2373298.8423165684</v>
      </c>
      <c r="AG414" s="19">
        <f>Data!O411</f>
        <v>-2.5927166325745911E-2</v>
      </c>
      <c r="AH414" s="19">
        <f t="shared" si="241"/>
        <v>1.2024044521524837E-3</v>
      </c>
      <c r="AI414" s="19">
        <f t="shared" si="223"/>
        <v>3.4675704061381131E-2</v>
      </c>
      <c r="AJ414" s="21">
        <f t="shared" si="224"/>
        <v>250129.65474126168</v>
      </c>
      <c r="AL414" s="19">
        <f>Data!Q411</f>
        <v>-1.2594624678355298E-2</v>
      </c>
      <c r="AM414" s="19">
        <f t="shared" si="242"/>
        <v>9.9140322965871573E-4</v>
      </c>
      <c r="AN414" s="19">
        <f t="shared" si="225"/>
        <v>3.1486556332166842E-2</v>
      </c>
      <c r="AO414" s="21">
        <f t="shared" si="226"/>
        <v>898667.70711931388</v>
      </c>
      <c r="AQ414" s="19">
        <f>Data!S411</f>
        <v>-1.3926598352165837E-2</v>
      </c>
      <c r="AR414" s="20">
        <f t="shared" si="243"/>
        <v>4.135690561827186E-4</v>
      </c>
      <c r="AS414" s="20">
        <f t="shared" si="227"/>
        <v>2.0336397325552001E-2</v>
      </c>
      <c r="AT414" s="21">
        <f t="shared" si="228"/>
        <v>1678570.8739277388</v>
      </c>
      <c r="AV414" s="19">
        <f>Data!U411</f>
        <v>-2.2347011698439827E-2</v>
      </c>
      <c r="AW414" s="19">
        <f t="shared" si="244"/>
        <v>8.4162227053781165E-4</v>
      </c>
      <c r="AX414" s="19">
        <f t="shared" si="229"/>
        <v>2.9010726818503044E-2</v>
      </c>
      <c r="AY414" s="21">
        <f t="shared" si="230"/>
        <v>-3996662.3637384768</v>
      </c>
      <c r="BA414" s="19">
        <f>Data!W411</f>
        <v>-1.2423553696078981E-2</v>
      </c>
      <c r="BB414" s="19">
        <f t="shared" si="245"/>
        <v>4.764953913951227E-4</v>
      </c>
      <c r="BC414" s="19">
        <f t="shared" si="231"/>
        <v>2.1828774390586447E-2</v>
      </c>
      <c r="BD414" s="21">
        <f t="shared" si="232"/>
        <v>8809093.7208427787</v>
      </c>
      <c r="BF414" s="21">
        <f t="shared" si="233"/>
        <v>5333620.7046530517</v>
      </c>
      <c r="BH414" s="21">
        <f t="shared" si="234"/>
        <v>-333620.70465305168</v>
      </c>
    </row>
    <row r="415" spans="2:60" x14ac:dyDescent="0.2">
      <c r="B415" s="20">
        <v>411</v>
      </c>
      <c r="C415" s="24">
        <f>'Portfolio Selection'!B412</f>
        <v>1.1282034234201618E-2</v>
      </c>
      <c r="D415" s="25">
        <f t="shared" si="235"/>
        <v>5.7491015397153765E-4</v>
      </c>
      <c r="E415" s="26">
        <f t="shared" si="211"/>
        <v>2.3977284124177569E-2</v>
      </c>
      <c r="F415" s="19">
        <f t="shared" si="212"/>
        <v>-7552982.0599494223</v>
      </c>
      <c r="H415">
        <f>Data!E412</f>
        <v>-5.0223176694405422E-3</v>
      </c>
      <c r="I415" s="19">
        <f t="shared" si="236"/>
        <v>1.0547699710183954E-3</v>
      </c>
      <c r="J415" s="19">
        <f t="shared" si="213"/>
        <v>3.24772223414872E-2</v>
      </c>
      <c r="K415" s="19">
        <f t="shared" si="214"/>
        <v>378667.31996200467</v>
      </c>
      <c r="M415" s="19">
        <f>Data!G412</f>
        <v>1.3819596449261081E-2</v>
      </c>
      <c r="N415" s="19">
        <f t="shared" si="237"/>
        <v>3.6843591371453141E-4</v>
      </c>
      <c r="O415" s="19">
        <f t="shared" si="215"/>
        <v>1.9194684517192029E-2</v>
      </c>
      <c r="P415" s="21">
        <f t="shared" si="216"/>
        <v>-679707.02006876073</v>
      </c>
      <c r="R415" s="19">
        <f>Data!I412</f>
        <v>8.874754959537913E-3</v>
      </c>
      <c r="S415" s="19">
        <f t="shared" si="238"/>
        <v>4.4891153814122356E-4</v>
      </c>
      <c r="T415" s="19">
        <f t="shared" si="217"/>
        <v>2.1187532610977229E-2</v>
      </c>
      <c r="U415" s="21">
        <f t="shared" si="218"/>
        <v>3709996.5117502892</v>
      </c>
      <c r="W415" s="19">
        <f>Data!K412</f>
        <v>3.9128319774934479E-2</v>
      </c>
      <c r="X415" s="19">
        <f t="shared" si="239"/>
        <v>1.4071232019481801E-3</v>
      </c>
      <c r="Y415" s="19">
        <f t="shared" si="219"/>
        <v>3.7511640885839428E-2</v>
      </c>
      <c r="Z415" s="21">
        <f t="shared" si="220"/>
        <v>-1036124.4900424941</v>
      </c>
      <c r="AB415" s="19">
        <f>Data!M412</f>
        <v>1.2861901612647952E-2</v>
      </c>
      <c r="AC415" s="20">
        <f t="shared" si="240"/>
        <v>3.7503910437184767E-4</v>
      </c>
      <c r="AD415" s="20">
        <f t="shared" si="221"/>
        <v>1.93659263752563E-2</v>
      </c>
      <c r="AE415" s="21">
        <f t="shared" si="222"/>
        <v>2383851.6950466083</v>
      </c>
      <c r="AG415" s="19">
        <f>Data!O412</f>
        <v>2.4289261351092403E-3</v>
      </c>
      <c r="AH415" s="19">
        <f t="shared" si="241"/>
        <v>1.1705932622443082E-3</v>
      </c>
      <c r="AI415" s="19">
        <f t="shared" si="223"/>
        <v>3.4213933744080174E-2</v>
      </c>
      <c r="AJ415" s="21">
        <f t="shared" si="224"/>
        <v>253981.60438148107</v>
      </c>
      <c r="AL415" s="19">
        <f>Data!Q412</f>
        <v>7.8272729421251658E-3</v>
      </c>
      <c r="AM415" s="19">
        <f t="shared" si="242"/>
        <v>9.4143651012651094E-4</v>
      </c>
      <c r="AN415" s="19">
        <f t="shared" si="225"/>
        <v>3.0682837387153602E-2</v>
      </c>
      <c r="AO415" s="21">
        <f t="shared" si="226"/>
        <v>919082.56481471111</v>
      </c>
      <c r="AQ415" s="19">
        <f>Data!S412</f>
        <v>5.8143524091822333E-3</v>
      </c>
      <c r="AR415" s="20">
        <f t="shared" si="243"/>
        <v>4.0039192131150842E-4</v>
      </c>
      <c r="AS415" s="20">
        <f t="shared" si="227"/>
        <v>2.0009795633926609E-2</v>
      </c>
      <c r="AT415" s="21">
        <f t="shared" si="228"/>
        <v>1715909.532952952</v>
      </c>
      <c r="AV415" s="19">
        <f>Data!U412</f>
        <v>2.1554617695990905E-2</v>
      </c>
      <c r="AW415" s="19">
        <f t="shared" si="244"/>
        <v>8.2108827021655528E-4</v>
      </c>
      <c r="AX415" s="19">
        <f t="shared" si="229"/>
        <v>2.865463784828828E-2</v>
      </c>
      <c r="AY415" s="21">
        <f t="shared" si="230"/>
        <v>-4206472.3923228737</v>
      </c>
      <c r="BA415" s="19">
        <f>Data!W412</f>
        <v>1.2189035610670326E-2</v>
      </c>
      <c r="BB415" s="19">
        <f t="shared" si="245"/>
        <v>4.5716634909777679E-4</v>
      </c>
      <c r="BC415" s="19">
        <f t="shared" si="231"/>
        <v>2.1381448713727907E-2</v>
      </c>
      <c r="BD415" s="21">
        <f t="shared" si="232"/>
        <v>9039365.4560720362</v>
      </c>
      <c r="BF415" s="21">
        <f t="shared" si="233"/>
        <v>4925568.7225965317</v>
      </c>
      <c r="BH415" s="21">
        <f t="shared" si="234"/>
        <v>74431.277403468266</v>
      </c>
    </row>
    <row r="416" spans="2:60" x14ac:dyDescent="0.2">
      <c r="B416" s="20">
        <v>412</v>
      </c>
      <c r="C416" s="24">
        <f>'Portfolio Selection'!B413</f>
        <v>1.5930514799918111E-2</v>
      </c>
      <c r="D416" s="25">
        <f t="shared" si="235"/>
        <v>5.4805260252094713E-4</v>
      </c>
      <c r="E416" s="26">
        <f t="shared" si="211"/>
        <v>2.3410523328643192E-2</v>
      </c>
      <c r="F416" s="19">
        <f t="shared" si="212"/>
        <v>-7618684.7999052498</v>
      </c>
      <c r="H416">
        <f>Data!E413</f>
        <v>2.7853617081956109E-2</v>
      </c>
      <c r="I416" s="19">
        <f t="shared" si="236"/>
        <v>9.9299719324365807E-4</v>
      </c>
      <c r="J416" s="19">
        <f t="shared" si="213"/>
        <v>3.1511857978285859E-2</v>
      </c>
      <c r="K416" s="19">
        <f t="shared" si="214"/>
        <v>390059.64532819908</v>
      </c>
      <c r="M416" s="19">
        <f>Data!G413</f>
        <v>1.0541327866056958E-2</v>
      </c>
      <c r="N416" s="19">
        <f t="shared" si="237"/>
        <v>3.5778863365288531E-4</v>
      </c>
      <c r="O416" s="19">
        <f t="shared" si="215"/>
        <v>1.8915301574463077E-2</v>
      </c>
      <c r="P416" s="21">
        <f t="shared" si="216"/>
        <v>-677490.98015601025</v>
      </c>
      <c r="R416" s="19">
        <f>Data!I413</f>
        <v>1.9382548093713658E-2</v>
      </c>
      <c r="S416" s="19">
        <f t="shared" si="238"/>
        <v>4.2670252238826068E-4</v>
      </c>
      <c r="T416" s="19">
        <f t="shared" si="217"/>
        <v>2.0656779090367904E-2</v>
      </c>
      <c r="U416" s="21">
        <f t="shared" si="218"/>
        <v>3777115.8171728705</v>
      </c>
      <c r="W416" s="19">
        <f>Data!K413</f>
        <v>1.1549318758241342E-3</v>
      </c>
      <c r="X416" s="19">
        <f t="shared" si="239"/>
        <v>1.4145573343358612E-3</v>
      </c>
      <c r="Y416" s="19">
        <f t="shared" si="219"/>
        <v>3.7610601355679771E-2</v>
      </c>
      <c r="Z416" s="21">
        <f t="shared" si="220"/>
        <v>-986217.81658843404</v>
      </c>
      <c r="AB416" s="19">
        <f>Data!M413</f>
        <v>1.8987924661451345E-2</v>
      </c>
      <c r="AC416" s="20">
        <f t="shared" si="240"/>
        <v>3.6246246889514296E-4</v>
      </c>
      <c r="AD416" s="20">
        <f t="shared" si="221"/>
        <v>1.9038447124047248E-2</v>
      </c>
      <c r="AE416" s="21">
        <f t="shared" si="222"/>
        <v>2409255.8664800688</v>
      </c>
      <c r="AG416" s="19">
        <f>Data!O413</f>
        <v>3.2798739890816456E-2</v>
      </c>
      <c r="AH416" s="19">
        <f t="shared" si="241"/>
        <v>1.1007116474398388E-3</v>
      </c>
      <c r="AI416" s="19">
        <f t="shared" si="223"/>
        <v>3.3176974657732713E-2</v>
      </c>
      <c r="AJ416" s="21">
        <f t="shared" si="224"/>
        <v>258298.92707830641</v>
      </c>
      <c r="AL416" s="19">
        <f>Data!Q413</f>
        <v>4.3554688675964667E-2</v>
      </c>
      <c r="AM416" s="19">
        <f t="shared" si="242"/>
        <v>8.8862629162155178E-4</v>
      </c>
      <c r="AN416" s="19">
        <f t="shared" si="225"/>
        <v>2.9809835484644189E-2</v>
      </c>
      <c r="AO416" s="21">
        <f t="shared" si="226"/>
        <v>956664.37845765194</v>
      </c>
      <c r="AQ416" s="19">
        <f>Data!S413</f>
        <v>1.2687888318948877E-2</v>
      </c>
      <c r="AR416" s="20">
        <f t="shared" si="243"/>
        <v>3.7839680766910773E-4</v>
      </c>
      <c r="AS416" s="20">
        <f t="shared" si="227"/>
        <v>1.9452424210599246E-2</v>
      </c>
      <c r="AT416" s="21">
        <f t="shared" si="228"/>
        <v>1729754.8445123946</v>
      </c>
      <c r="AV416" s="19">
        <f>Data!U413</f>
        <v>2.7366677498482241E-2</v>
      </c>
      <c r="AW416" s="19">
        <f t="shared" si="244"/>
        <v>7.9969906664478145E-4</v>
      </c>
      <c r="AX416" s="19">
        <f t="shared" si="229"/>
        <v>2.8278950946680845E-2</v>
      </c>
      <c r="AY416" s="21">
        <f t="shared" si="230"/>
        <v>-4236171.8582155239</v>
      </c>
      <c r="BA416" s="19">
        <f>Data!W413</f>
        <v>2.457073528823412E-2</v>
      </c>
      <c r="BB416" s="19">
        <f t="shared" si="245"/>
        <v>4.3865072349900155E-4</v>
      </c>
      <c r="BC416" s="19">
        <f t="shared" si="231"/>
        <v>2.0943990152284774E-2</v>
      </c>
      <c r="BD416" s="21">
        <f t="shared" si="232"/>
        <v>9161269.2817111947</v>
      </c>
      <c r="BF416" s="21">
        <f t="shared" si="233"/>
        <v>5163853.305875469</v>
      </c>
      <c r="BH416" s="21">
        <f t="shared" si="234"/>
        <v>-163853.305875469</v>
      </c>
    </row>
    <row r="417" spans="2:60" x14ac:dyDescent="0.2">
      <c r="B417" s="20">
        <v>413</v>
      </c>
      <c r="C417" s="24">
        <f>'Portfolio Selection'!B414</f>
        <v>-1.4391785265914347E-2</v>
      </c>
      <c r="D417" s="25">
        <f t="shared" si="235"/>
        <v>5.3039632447711481E-4</v>
      </c>
      <c r="E417" s="26">
        <f t="shared" si="211"/>
        <v>2.3030334875487911E-2</v>
      </c>
      <c r="F417" s="19">
        <f t="shared" si="212"/>
        <v>-7210179.5723029543</v>
      </c>
      <c r="H417">
        <f>Data!E414</f>
        <v>-4.4287909817700985E-3</v>
      </c>
      <c r="I417" s="19">
        <f t="shared" si="236"/>
        <v>9.7996680072193285E-4</v>
      </c>
      <c r="J417" s="19">
        <f t="shared" si="213"/>
        <v>3.1304421424487833E-2</v>
      </c>
      <c r="K417" s="19">
        <f t="shared" si="214"/>
        <v>378811.74699529761</v>
      </c>
      <c r="M417" s="19">
        <f>Data!G414</f>
        <v>-1.7909194744732258E-2</v>
      </c>
      <c r="N417" s="19">
        <f t="shared" si="237"/>
        <v>3.4298849122449475E-4</v>
      </c>
      <c r="O417" s="19">
        <f t="shared" si="215"/>
        <v>1.8519948467112288E-2</v>
      </c>
      <c r="P417" s="21">
        <f t="shared" si="216"/>
        <v>-656726.53382142843</v>
      </c>
      <c r="R417" s="19">
        <f>Data!I414</f>
        <v>-5.5150279765178375E-4</v>
      </c>
      <c r="S417" s="19">
        <f t="shared" si="238"/>
        <v>4.2364136128127241E-4</v>
      </c>
      <c r="T417" s="19">
        <f t="shared" si="217"/>
        <v>2.0582549921748579E-2</v>
      </c>
      <c r="U417" s="21">
        <f t="shared" si="218"/>
        <v>3652411.2826573811</v>
      </c>
      <c r="W417" s="19">
        <f>Data!K414</f>
        <v>-7.88125244133492E-3</v>
      </c>
      <c r="X417" s="19">
        <f t="shared" si="239"/>
        <v>1.3297639263339771E-3</v>
      </c>
      <c r="Y417" s="19">
        <f t="shared" si="219"/>
        <v>3.6465928293874232E-2</v>
      </c>
      <c r="Z417" s="21">
        <f t="shared" si="220"/>
        <v>-974049.9140876116</v>
      </c>
      <c r="AB417" s="19">
        <f>Data!M414</f>
        <v>-1.1983718319862701E-2</v>
      </c>
      <c r="AC417" s="20">
        <f t="shared" si="240"/>
        <v>3.6234719773837153E-4</v>
      </c>
      <c r="AD417" s="20">
        <f t="shared" si="221"/>
        <v>1.9035419557718487E-2</v>
      </c>
      <c r="AE417" s="21">
        <f t="shared" si="222"/>
        <v>2285214.7186382296</v>
      </c>
      <c r="AG417" s="19">
        <f>Data!O414</f>
        <v>-2.2160608321642756E-3</v>
      </c>
      <c r="AH417" s="19">
        <f t="shared" si="241"/>
        <v>1.0992143888989745E-3</v>
      </c>
      <c r="AI417" s="19">
        <f t="shared" si="223"/>
        <v>3.3154402255190403E-2</v>
      </c>
      <c r="AJ417" s="21">
        <f t="shared" si="224"/>
        <v>253333.10331000967</v>
      </c>
      <c r="AL417" s="19">
        <f>Data!Q414</f>
        <v>-7.0073284006483263E-3</v>
      </c>
      <c r="AM417" s="19">
        <f t="shared" si="242"/>
        <v>9.4912936846387101E-4</v>
      </c>
      <c r="AN417" s="19">
        <f t="shared" si="225"/>
        <v>3.0807943268966707E-2</v>
      </c>
      <c r="AO417" s="21">
        <f t="shared" si="226"/>
        <v>904044.7939990923</v>
      </c>
      <c r="AQ417" s="19">
        <f>Data!S414</f>
        <v>-1.562781216587264E-2</v>
      </c>
      <c r="AR417" s="20">
        <f t="shared" si="243"/>
        <v>3.6535194980860842E-4</v>
      </c>
      <c r="AS417" s="20">
        <f t="shared" si="227"/>
        <v>1.9114181902676566E-2</v>
      </c>
      <c r="AT417" s="21">
        <f t="shared" si="228"/>
        <v>1673487.4990164773</v>
      </c>
      <c r="AV417" s="19">
        <f>Data!U414</f>
        <v>-1.7742169574254639E-2</v>
      </c>
      <c r="AW417" s="19">
        <f t="shared" si="244"/>
        <v>7.9665322488445061E-4</v>
      </c>
      <c r="AX417" s="19">
        <f t="shared" si="229"/>
        <v>2.8225046056374305E-2</v>
      </c>
      <c r="AY417" s="21">
        <f t="shared" si="230"/>
        <v>-4016189.913556118</v>
      </c>
      <c r="BA417" s="19">
        <f>Data!W414</f>
        <v>-8.2772884054476536E-3</v>
      </c>
      <c r="BB417" s="19">
        <f t="shared" si="245"/>
        <v>4.4855494204532986E-4</v>
      </c>
      <c r="BC417" s="19">
        <f t="shared" si="231"/>
        <v>2.117911570498943E-2</v>
      </c>
      <c r="BD417" s="21">
        <f t="shared" si="232"/>
        <v>8845136.6594696585</v>
      </c>
      <c r="BF417" s="21">
        <f t="shared" si="233"/>
        <v>5135293.8703180337</v>
      </c>
      <c r="BH417" s="21">
        <f t="shared" si="234"/>
        <v>-135293.87031803373</v>
      </c>
    </row>
    <row r="418" spans="2:60" x14ac:dyDescent="0.2">
      <c r="B418" s="20">
        <v>414</v>
      </c>
      <c r="C418" s="24">
        <f>'Portfolio Selection'!B415</f>
        <v>-1.0376714098366976E-2</v>
      </c>
      <c r="D418" s="25">
        <f t="shared" si="235"/>
        <v>5.1099995399689921E-4</v>
      </c>
      <c r="E418" s="26">
        <f t="shared" si="211"/>
        <v>2.2605308093385925E-2</v>
      </c>
      <c r="F418" s="19">
        <f t="shared" si="212"/>
        <v>-7262085.4416061165</v>
      </c>
      <c r="H418">
        <f>Data!E415</f>
        <v>-9.8855499105746196E-3</v>
      </c>
      <c r="I418" s="19">
        <f t="shared" si="236"/>
        <v>9.2234564405222939E-4</v>
      </c>
      <c r="J418" s="19">
        <f t="shared" si="213"/>
        <v>3.0370143958371836E-2</v>
      </c>
      <c r="K418" s="19">
        <f t="shared" si="214"/>
        <v>376793.06870766578</v>
      </c>
      <c r="M418" s="19">
        <f>Data!G415</f>
        <v>-1.2619848553997712E-2</v>
      </c>
      <c r="N418" s="19">
        <f t="shared" si="237"/>
        <v>3.4165353713530979E-4</v>
      </c>
      <c r="O418" s="19">
        <f t="shared" si="215"/>
        <v>1.8483872352278073E-2</v>
      </c>
      <c r="P418" s="21">
        <f t="shared" si="216"/>
        <v>-660598.94398255472</v>
      </c>
      <c r="R418" s="19">
        <f>Data!I415</f>
        <v>5.2718009926060522E-5</v>
      </c>
      <c r="S418" s="19">
        <f t="shared" si="238"/>
        <v>3.9824112892454511E-4</v>
      </c>
      <c r="T418" s="19">
        <f t="shared" si="217"/>
        <v>1.9955979778616361E-2</v>
      </c>
      <c r="U418" s="21">
        <f t="shared" si="218"/>
        <v>3656214.8450921052</v>
      </c>
      <c r="W418" s="19">
        <f>Data!K415</f>
        <v>2.7886794780196617E-3</v>
      </c>
      <c r="X418" s="19">
        <f t="shared" si="239"/>
        <v>1.2537049391565813E-3</v>
      </c>
      <c r="Y418" s="19">
        <f t="shared" si="219"/>
        <v>3.5407696044173521E-2</v>
      </c>
      <c r="Z418" s="21">
        <f t="shared" si="220"/>
        <v>-988586.55828517932</v>
      </c>
      <c r="AB418" s="19">
        <f>Data!M415</f>
        <v>-2.3757128793728047E-2</v>
      </c>
      <c r="AC418" s="20">
        <f t="shared" si="240"/>
        <v>3.4922293616025804E-4</v>
      </c>
      <c r="AD418" s="20">
        <f t="shared" si="221"/>
        <v>1.8687507489236171E-2</v>
      </c>
      <c r="AE418" s="21">
        <f t="shared" si="222"/>
        <v>2236286.1591957635</v>
      </c>
      <c r="AG418" s="19">
        <f>Data!O415</f>
        <v>-1.1427318416454578E-2</v>
      </c>
      <c r="AH418" s="19">
        <f t="shared" si="241"/>
        <v>1.033556181101747E-3</v>
      </c>
      <c r="AI418" s="19">
        <f t="shared" si="223"/>
        <v>3.2148968585348846E-2</v>
      </c>
      <c r="AJ418" s="21">
        <f t="shared" si="224"/>
        <v>251975.20692302549</v>
      </c>
      <c r="AL418" s="19">
        <f>Data!Q415</f>
        <v>-3.5541806727671606E-2</v>
      </c>
      <c r="AM418" s="19">
        <f t="shared" si="242"/>
        <v>8.9512776543491056E-4</v>
      </c>
      <c r="AN418" s="19">
        <f t="shared" si="225"/>
        <v>2.9918685890842709E-2</v>
      </c>
      <c r="AO418" s="21">
        <f t="shared" si="226"/>
        <v>874113.05361672107</v>
      </c>
      <c r="AQ418" s="19">
        <f>Data!S415</f>
        <v>-1.9621409536783471E-2</v>
      </c>
      <c r="AR418" s="20">
        <f t="shared" si="243"/>
        <v>3.5808454360559971E-4</v>
      </c>
      <c r="AS418" s="20">
        <f t="shared" si="227"/>
        <v>1.8923121930738588E-2</v>
      </c>
      <c r="AT418" s="21">
        <f t="shared" si="228"/>
        <v>1665092.5680985923</v>
      </c>
      <c r="AV418" s="19">
        <f>Data!U415</f>
        <v>-1.9983377149957585E-2</v>
      </c>
      <c r="AW418" s="19">
        <f t="shared" si="244"/>
        <v>7.6774110626347996E-4</v>
      </c>
      <c r="AX418" s="19">
        <f t="shared" si="229"/>
        <v>2.7708141515870022E-2</v>
      </c>
      <c r="AY418" s="21">
        <f t="shared" si="230"/>
        <v>-4003427.4621959548</v>
      </c>
      <c r="BA418" s="19">
        <f>Data!W415</f>
        <v>-7.47363503101335E-3</v>
      </c>
      <c r="BB418" s="19">
        <f t="shared" si="245"/>
        <v>4.2575245572342753E-4</v>
      </c>
      <c r="BC418" s="19">
        <f t="shared" si="231"/>
        <v>2.0633769789435655E-2</v>
      </c>
      <c r="BD418" s="21">
        <f t="shared" si="232"/>
        <v>8850921.506159531</v>
      </c>
      <c r="BF418" s="21">
        <f t="shared" si="233"/>
        <v>4996698.0017235996</v>
      </c>
      <c r="BH418" s="21">
        <f t="shared" si="234"/>
        <v>3301.9982764003798</v>
      </c>
    </row>
    <row r="419" spans="2:60" x14ac:dyDescent="0.2">
      <c r="B419" s="20">
        <v>415</v>
      </c>
      <c r="C419" s="24">
        <f>'Portfolio Selection'!B416</f>
        <v>1.235151545346627E-2</v>
      </c>
      <c r="D419" s="25">
        <f t="shared" si="235"/>
        <v>4.8680052848584012E-4</v>
      </c>
      <c r="E419" s="26">
        <f t="shared" si="211"/>
        <v>2.2063556569280485E-2</v>
      </c>
      <c r="F419" s="19">
        <f t="shared" si="212"/>
        <v>-7580922.6926419064</v>
      </c>
      <c r="H419">
        <f>Data!E416</f>
        <v>3.5701078085318437E-2</v>
      </c>
      <c r="I419" s="19">
        <f t="shared" si="236"/>
        <v>8.7286835123116325E-4</v>
      </c>
      <c r="J419" s="19">
        <f t="shared" si="213"/>
        <v>2.9544345503516627E-2</v>
      </c>
      <c r="K419" s="19">
        <f t="shared" si="214"/>
        <v>393619.01754777832</v>
      </c>
      <c r="M419" s="19">
        <f>Data!G416</f>
        <v>2.3937979020066818E-2</v>
      </c>
      <c r="N419" s="19">
        <f t="shared" si="237"/>
        <v>3.3070995955874149E-4</v>
      </c>
      <c r="O419" s="19">
        <f t="shared" si="215"/>
        <v>1.8185432619510087E-2</v>
      </c>
      <c r="P419" s="21">
        <f t="shared" si="216"/>
        <v>-687830.69811001408</v>
      </c>
      <c r="R419" s="19">
        <f>Data!I416</f>
        <v>9.6997948954066146E-3</v>
      </c>
      <c r="S419" s="19">
        <f t="shared" si="238"/>
        <v>3.7434682794038662E-4</v>
      </c>
      <c r="T419" s="19">
        <f t="shared" si="217"/>
        <v>1.9348044550816668E-2</v>
      </c>
      <c r="U419" s="21">
        <f t="shared" si="218"/>
        <v>3720652.0823534038</v>
      </c>
      <c r="W419" s="19">
        <f>Data!K416</f>
        <v>2.498132934040416E-2</v>
      </c>
      <c r="X419" s="19">
        <f t="shared" si="239"/>
        <v>1.1789492468010541E-3</v>
      </c>
      <c r="Y419" s="19">
        <f t="shared" si="219"/>
        <v>3.433583036422818E-2</v>
      </c>
      <c r="Z419" s="21">
        <f t="shared" si="220"/>
        <v>-1020569.6970834883</v>
      </c>
      <c r="AB419" s="19">
        <f>Data!M416</f>
        <v>2.3122395112680254E-2</v>
      </c>
      <c r="AC419" s="20">
        <f t="shared" si="240"/>
        <v>3.6213363010194951E-4</v>
      </c>
      <c r="AD419" s="20">
        <f t="shared" si="221"/>
        <v>1.9029808987531892E-2</v>
      </c>
      <c r="AE419" s="21">
        <f t="shared" si="222"/>
        <v>2425855.3972795829</v>
      </c>
      <c r="AG419" s="19">
        <f>Data!O416</f>
        <v>3.2588412396547836E-3</v>
      </c>
      <c r="AH419" s="19">
        <f t="shared" si="241"/>
        <v>9.7937782660710462E-4</v>
      </c>
      <c r="AI419" s="19">
        <f t="shared" si="223"/>
        <v>3.1295012807268582E-2</v>
      </c>
      <c r="AJ419" s="21">
        <f t="shared" si="224"/>
        <v>254137.53029758189</v>
      </c>
      <c r="AL419" s="19">
        <f>Data!Q416</f>
        <v>2.0393636735877966E-2</v>
      </c>
      <c r="AM419" s="19">
        <f t="shared" si="242"/>
        <v>9.1721330103684568E-4</v>
      </c>
      <c r="AN419" s="19">
        <f t="shared" si="225"/>
        <v>3.0285529565071925E-2</v>
      </c>
      <c r="AO419" s="21">
        <f t="shared" si="226"/>
        <v>932117.23890210304</v>
      </c>
      <c r="AQ419" s="19">
        <f>Data!S416</f>
        <v>2.1827086471927128E-2</v>
      </c>
      <c r="AR419" s="20">
        <f t="shared" si="243"/>
        <v>3.5969945372187436E-4</v>
      </c>
      <c r="AS419" s="20">
        <f t="shared" si="227"/>
        <v>1.8965744217453593E-2</v>
      </c>
      <c r="AT419" s="21">
        <f t="shared" si="228"/>
        <v>1748842.3268361061</v>
      </c>
      <c r="AV419" s="19">
        <f>Data!U416</f>
        <v>2.40418325571734E-2</v>
      </c>
      <c r="AW419" s="19">
        <f t="shared" si="244"/>
        <v>7.4563676162671801E-4</v>
      </c>
      <c r="AX419" s="19">
        <f t="shared" si="229"/>
        <v>2.7306350206988812E-2</v>
      </c>
      <c r="AY419" s="21">
        <f t="shared" si="230"/>
        <v>-4224142.6821102183</v>
      </c>
      <c r="BA419" s="19">
        <f>Data!W416</f>
        <v>1.4662821276692398E-2</v>
      </c>
      <c r="BB419" s="19">
        <f t="shared" si="245"/>
        <v>4.0355862161462922E-4</v>
      </c>
      <c r="BC419" s="19">
        <f t="shared" si="231"/>
        <v>2.0088768544005608E-2</v>
      </c>
      <c r="BD419" s="21">
        <f t="shared" si="232"/>
        <v>9071671.5161255486</v>
      </c>
      <c r="BF419" s="21">
        <f t="shared" si="233"/>
        <v>5033429.3393964786</v>
      </c>
      <c r="BH419" s="21">
        <f t="shared" si="234"/>
        <v>-33429.339396478608</v>
      </c>
    </row>
    <row r="420" spans="2:60" x14ac:dyDescent="0.2">
      <c r="B420" s="20">
        <v>416</v>
      </c>
      <c r="C420" s="24">
        <f>'Portfolio Selection'!B417</f>
        <v>-5.0545387960279336E-3</v>
      </c>
      <c r="D420" s="25">
        <f t="shared" si="235"/>
        <v>4.6674609281652268E-4</v>
      </c>
      <c r="E420" s="26">
        <f t="shared" si="211"/>
        <v>2.1604307274627498E-2</v>
      </c>
      <c r="F420" s="19">
        <f t="shared" si="212"/>
        <v>-7332521.0306746131</v>
      </c>
      <c r="H420">
        <f>Data!E417</f>
        <v>-1.0577152602836195E-2</v>
      </c>
      <c r="I420" s="19">
        <f t="shared" si="236"/>
        <v>8.9697026874453376E-4</v>
      </c>
      <c r="J420" s="19">
        <f t="shared" si="213"/>
        <v>2.9949461910767843E-2</v>
      </c>
      <c r="K420" s="19">
        <f t="shared" si="214"/>
        <v>376489.60482157889</v>
      </c>
      <c r="M420" s="19">
        <f>Data!G417</f>
        <v>-2.8654213360447133E-3</v>
      </c>
      <c r="N420" s="19">
        <f t="shared" si="237"/>
        <v>3.4524897235912652E-4</v>
      </c>
      <c r="O420" s="19">
        <f t="shared" si="215"/>
        <v>1.8580876522896507E-2</v>
      </c>
      <c r="P420" s="21">
        <f t="shared" si="216"/>
        <v>-667798.74629401788</v>
      </c>
      <c r="R420" s="19">
        <f>Data!I417</f>
        <v>-2.6049287061629197E-3</v>
      </c>
      <c r="S420" s="19">
        <f t="shared" si="238"/>
        <v>3.5753117952474079E-4</v>
      </c>
      <c r="T420" s="19">
        <f t="shared" si="217"/>
        <v>1.8908494903739453E-2</v>
      </c>
      <c r="U420" s="21">
        <f t="shared" si="218"/>
        <v>3638072.4834044427</v>
      </c>
      <c r="W420" s="19">
        <f>Data!K417</f>
        <v>-4.9922145658145159E-3</v>
      </c>
      <c r="X420" s="19">
        <f t="shared" si="239"/>
        <v>1.145656300929815E-3</v>
      </c>
      <c r="Y420" s="19">
        <f t="shared" si="219"/>
        <v>3.3847544976405824E-2</v>
      </c>
      <c r="Z420" s="21">
        <f t="shared" si="220"/>
        <v>-977433.35060990381</v>
      </c>
      <c r="AB420" s="19">
        <f>Data!M417</f>
        <v>4.4345777773598912E-3</v>
      </c>
      <c r="AC420" s="20">
        <f t="shared" si="240"/>
        <v>3.7248432164064654E-4</v>
      </c>
      <c r="AD420" s="20">
        <f t="shared" si="221"/>
        <v>1.9299852891684083E-2</v>
      </c>
      <c r="AE420" s="21">
        <f t="shared" si="222"/>
        <v>2350732.891046837</v>
      </c>
      <c r="AG420" s="19">
        <f>Data!O417</f>
        <v>-1.0219357493473483E-2</v>
      </c>
      <c r="AH420" s="19">
        <f t="shared" si="241"/>
        <v>9.2125235978419474E-4</v>
      </c>
      <c r="AI420" s="19">
        <f t="shared" si="223"/>
        <v>3.0352139295018312E-2</v>
      </c>
      <c r="AJ420" s="21">
        <f t="shared" si="224"/>
        <v>252063.45274514423</v>
      </c>
      <c r="AL420" s="19">
        <f>Data!Q417</f>
        <v>-1.2884233596255609E-2</v>
      </c>
      <c r="AM420" s="19">
        <f t="shared" si="242"/>
        <v>8.8713452813353195E-4</v>
      </c>
      <c r="AN420" s="19">
        <f t="shared" si="225"/>
        <v>2.9784803644367575E-2</v>
      </c>
      <c r="AO420" s="21">
        <f t="shared" si="226"/>
        <v>897652.50439576886</v>
      </c>
      <c r="AQ420" s="19">
        <f>Data!S417</f>
        <v>-9.5185708263132336E-3</v>
      </c>
      <c r="AR420" s="20">
        <f t="shared" si="243"/>
        <v>3.6670278872974097E-4</v>
      </c>
      <c r="AS420" s="20">
        <f t="shared" si="227"/>
        <v>1.9149485338508212E-2</v>
      </c>
      <c r="AT420" s="21">
        <f t="shared" si="228"/>
        <v>1685757.9096129192</v>
      </c>
      <c r="AV420" s="19">
        <f>Data!U417</f>
        <v>2.6849715112976978E-2</v>
      </c>
      <c r="AW420" s="19">
        <f t="shared" si="244"/>
        <v>7.3557913869154467E-4</v>
      </c>
      <c r="AX420" s="19">
        <f t="shared" si="229"/>
        <v>2.7121562246514207E-2</v>
      </c>
      <c r="AY420" s="21">
        <f t="shared" si="230"/>
        <v>-4239236.1444691811</v>
      </c>
      <c r="BA420" s="19">
        <f>Data!W417</f>
        <v>-4.6814745598940475E-3</v>
      </c>
      <c r="BB420" s="19">
        <f t="shared" si="245"/>
        <v>3.9224500398528486E-4</v>
      </c>
      <c r="BC420" s="19">
        <f t="shared" si="231"/>
        <v>1.9805176191725355E-2</v>
      </c>
      <c r="BD420" s="21">
        <f t="shared" si="232"/>
        <v>8876355.3807078693</v>
      </c>
      <c r="BF420" s="21">
        <f t="shared" si="233"/>
        <v>4860134.9546868438</v>
      </c>
      <c r="BH420" s="21">
        <f t="shared" si="234"/>
        <v>139865.04531315621</v>
      </c>
    </row>
    <row r="421" spans="2:60" x14ac:dyDescent="0.2">
      <c r="B421" s="20">
        <v>417</v>
      </c>
      <c r="C421" s="24">
        <f>'Portfolio Selection'!B418</f>
        <v>1.4653278103596597E-2</v>
      </c>
      <c r="D421" s="25">
        <f t="shared" si="235"/>
        <v>4.4027422899396441E-4</v>
      </c>
      <c r="E421" s="26">
        <f t="shared" si="211"/>
        <v>2.0982712622393807E-2</v>
      </c>
      <c r="F421" s="19">
        <f t="shared" si="212"/>
        <v>-7624275.3678788375</v>
      </c>
      <c r="H421">
        <f>Data!E418</f>
        <v>7.8846914037081876E-3</v>
      </c>
      <c r="I421" s="19">
        <f t="shared" si="236"/>
        <v>8.4986462205088279E-4</v>
      </c>
      <c r="J421" s="19">
        <f t="shared" si="213"/>
        <v>2.9152437669102096E-2</v>
      </c>
      <c r="K421" s="19">
        <f t="shared" si="214"/>
        <v>383330.49289439869</v>
      </c>
      <c r="M421" s="19">
        <f>Data!G418</f>
        <v>3.8188854482723513E-3</v>
      </c>
      <c r="N421" s="19">
        <f t="shared" si="237"/>
        <v>3.2502667238356253E-4</v>
      </c>
      <c r="O421" s="19">
        <f t="shared" si="215"/>
        <v>1.8028496120962571E-2</v>
      </c>
      <c r="P421" s="21">
        <f t="shared" si="216"/>
        <v>-672784.98325433466</v>
      </c>
      <c r="R421" s="19">
        <f>Data!I418</f>
        <v>9.528188659972861E-3</v>
      </c>
      <c r="S421" s="19">
        <f t="shared" si="238"/>
        <v>3.3648644796710784E-4</v>
      </c>
      <c r="T421" s="19">
        <f t="shared" si="217"/>
        <v>1.8343566936861212E-2</v>
      </c>
      <c r="U421" s="21">
        <f t="shared" si="218"/>
        <v>3722990.4983750694</v>
      </c>
      <c r="W421" s="19">
        <f>Data!K418</f>
        <v>1.4453841774834407E-2</v>
      </c>
      <c r="X421" s="19">
        <f t="shared" si="239"/>
        <v>1.0784122552502939E-3</v>
      </c>
      <c r="Y421" s="19">
        <f t="shared" si="219"/>
        <v>3.2839187798273786E-2</v>
      </c>
      <c r="Z421" s="21">
        <f t="shared" si="220"/>
        <v>-1006401.147026156</v>
      </c>
      <c r="AB421" s="19">
        <f>Data!M418</f>
        <v>1.3810716467126777E-2</v>
      </c>
      <c r="AC421" s="20">
        <f t="shared" si="240"/>
        <v>3.5131519114601497E-4</v>
      </c>
      <c r="AD421" s="20">
        <f t="shared" si="221"/>
        <v>1.874340393701248E-2</v>
      </c>
      <c r="AE421" s="21">
        <f t="shared" si="222"/>
        <v>2389393.0897885207</v>
      </c>
      <c r="AG421" s="19">
        <f>Data!O418</f>
        <v>-1.5249312949932342E-2</v>
      </c>
      <c r="AH421" s="19">
        <f t="shared" si="241"/>
        <v>8.7224333425190781E-4</v>
      </c>
      <c r="AI421" s="19">
        <f t="shared" si="223"/>
        <v>2.9533766001847917E-2</v>
      </c>
      <c r="AJ421" s="21">
        <f t="shared" si="224"/>
        <v>251218.24224180696</v>
      </c>
      <c r="AL421" s="19">
        <f>Data!Q418</f>
        <v>2.3414521052141958E-2</v>
      </c>
      <c r="AM421" s="19">
        <f t="shared" si="242"/>
        <v>8.438666649672929E-4</v>
      </c>
      <c r="AN421" s="19">
        <f t="shared" si="225"/>
        <v>2.9049383211477878E-2</v>
      </c>
      <c r="AO421" s="21">
        <f t="shared" si="226"/>
        <v>936250.858631221</v>
      </c>
      <c r="AQ421" s="19">
        <f>Data!S418</f>
        <v>1.610631981627423E-2</v>
      </c>
      <c r="AR421" s="20">
        <f t="shared" si="243"/>
        <v>3.5013681284048901E-4</v>
      </c>
      <c r="AS421" s="20">
        <f t="shared" si="227"/>
        <v>1.8711943053581821E-2</v>
      </c>
      <c r="AT421" s="21">
        <f t="shared" si="228"/>
        <v>1737736.3493738298</v>
      </c>
      <c r="AV421" s="19">
        <f>Data!U418</f>
        <v>4.8745029955701525E-3</v>
      </c>
      <c r="AW421" s="19">
        <f t="shared" si="244"/>
        <v>7.3469882246893345E-4</v>
      </c>
      <c r="AX421" s="19">
        <f t="shared" si="229"/>
        <v>2.7105328304024165E-2</v>
      </c>
      <c r="AY421" s="21">
        <f t="shared" si="230"/>
        <v>-4127595.2850948204</v>
      </c>
      <c r="BA421" s="19">
        <f>Data!W418</f>
        <v>1.4149456103281704E-2</v>
      </c>
      <c r="BB421" s="19">
        <f t="shared" si="245"/>
        <v>3.7002527598946388E-4</v>
      </c>
      <c r="BC421" s="19">
        <f t="shared" si="231"/>
        <v>1.9236041068511574E-2</v>
      </c>
      <c r="BD421" s="21">
        <f t="shared" si="232"/>
        <v>9072817.3288477939</v>
      </c>
      <c r="BF421" s="21">
        <f t="shared" si="233"/>
        <v>5062680.0768984919</v>
      </c>
      <c r="BH421" s="21">
        <f t="shared" si="234"/>
        <v>-62680.076898491941</v>
      </c>
    </row>
    <row r="422" spans="2:60" x14ac:dyDescent="0.2">
      <c r="B422" s="20">
        <v>418</v>
      </c>
      <c r="C422" s="24">
        <f>'Portfolio Selection'!B419</f>
        <v>2.041539646711233E-2</v>
      </c>
      <c r="D422" s="25">
        <f t="shared" si="235"/>
        <v>4.2674088880520711E-4</v>
      </c>
      <c r="E422" s="26">
        <f t="shared" si="211"/>
        <v>2.0657707733560543E-2</v>
      </c>
      <c r="F422" s="19">
        <f t="shared" si="212"/>
        <v>-7715002.1391115533</v>
      </c>
      <c r="H422">
        <f>Data!E419</f>
        <v>-2.8172089021051526E-3</v>
      </c>
      <c r="I422" s="19">
        <f t="shared" si="236"/>
        <v>8.0260284623973239E-4</v>
      </c>
      <c r="J422" s="19">
        <f t="shared" si="213"/>
        <v>2.8330246138001208E-2</v>
      </c>
      <c r="K422" s="19">
        <f t="shared" si="214"/>
        <v>379272.82804130233</v>
      </c>
      <c r="M422" s="19">
        <f>Data!G419</f>
        <v>1.2185722007002598E-2</v>
      </c>
      <c r="N422" s="19">
        <f t="shared" si="237"/>
        <v>3.0640010520457034E-4</v>
      </c>
      <c r="O422" s="19">
        <f t="shared" si="215"/>
        <v>1.7504288194741605E-2</v>
      </c>
      <c r="P422" s="21">
        <f t="shared" si="216"/>
        <v>-679382.62741132965</v>
      </c>
      <c r="R422" s="19">
        <f>Data!I419</f>
        <v>1.3423802438981473E-2</v>
      </c>
      <c r="S422" s="19">
        <f t="shared" si="238"/>
        <v>3.2174444383748348E-4</v>
      </c>
      <c r="T422" s="19">
        <f t="shared" si="217"/>
        <v>1.793723623743311E-2</v>
      </c>
      <c r="U422" s="21">
        <f t="shared" si="218"/>
        <v>3752573.3917760011</v>
      </c>
      <c r="W422" s="19">
        <f>Data!K419</f>
        <v>5.366769630728122E-3</v>
      </c>
      <c r="X422" s="19">
        <f t="shared" si="239"/>
        <v>1.0262423324583932E-3</v>
      </c>
      <c r="Y422" s="19">
        <f t="shared" si="219"/>
        <v>3.2035017285127115E-2</v>
      </c>
      <c r="Z422" s="21">
        <f t="shared" si="220"/>
        <v>-992962.50843353115</v>
      </c>
      <c r="AB422" s="19">
        <f>Data!M419</f>
        <v>3.7336361680585604E-3</v>
      </c>
      <c r="AC422" s="20">
        <f t="shared" si="240"/>
        <v>3.4168043303737605E-4</v>
      </c>
      <c r="AD422" s="20">
        <f t="shared" si="221"/>
        <v>1.8484599888484901E-2</v>
      </c>
      <c r="AE422" s="21">
        <f t="shared" si="222"/>
        <v>2348614.3485621959</v>
      </c>
      <c r="AG422" s="19">
        <f>Data!O419</f>
        <v>1.4564195138121835E-2</v>
      </c>
      <c r="AH422" s="19">
        <f t="shared" si="241"/>
        <v>8.3386122692349169E-4</v>
      </c>
      <c r="AI422" s="19">
        <f t="shared" si="223"/>
        <v>2.8876655397110859E-2</v>
      </c>
      <c r="AJ422" s="21">
        <f t="shared" si="224"/>
        <v>256020.58470943454</v>
      </c>
      <c r="AL422" s="19">
        <f>Data!Q419</f>
        <v>-9.7491883708693706E-4</v>
      </c>
      <c r="AM422" s="19">
        <f t="shared" si="242"/>
        <v>8.2612905283532725E-4</v>
      </c>
      <c r="AN422" s="19">
        <f t="shared" si="225"/>
        <v>2.8742460799926775E-2</v>
      </c>
      <c r="AO422" s="21">
        <f t="shared" si="226"/>
        <v>910075.82743756869</v>
      </c>
      <c r="AQ422" s="19">
        <f>Data!S419</f>
        <v>-1.3140704249834162E-3</v>
      </c>
      <c r="AR422" s="20">
        <f t="shared" si="243"/>
        <v>3.4469341635150614E-4</v>
      </c>
      <c r="AS422" s="20">
        <f t="shared" si="227"/>
        <v>1.8565920832307407E-2</v>
      </c>
      <c r="AT422" s="21">
        <f t="shared" si="228"/>
        <v>1702076.588453999</v>
      </c>
      <c r="AV422" s="19">
        <f>Data!U419</f>
        <v>1.4631921361068029E-2</v>
      </c>
      <c r="AW422" s="19">
        <f t="shared" si="244"/>
        <v>6.9204253988802678E-4</v>
      </c>
      <c r="AX422" s="19">
        <f t="shared" si="229"/>
        <v>2.6306701425454822E-2</v>
      </c>
      <c r="AY422" s="21">
        <f t="shared" si="230"/>
        <v>-4179460.5873274249</v>
      </c>
      <c r="BA422" s="19">
        <f>Data!W419</f>
        <v>5.4348084217301267E-3</v>
      </c>
      <c r="BB422" s="19">
        <f t="shared" si="245"/>
        <v>3.5983618591121783E-4</v>
      </c>
      <c r="BC422" s="19">
        <f t="shared" si="231"/>
        <v>1.8969348589533006E-2</v>
      </c>
      <c r="BD422" s="21">
        <f t="shared" si="232"/>
        <v>8982046.6343855318</v>
      </c>
      <c r="BF422" s="21">
        <f t="shared" si="233"/>
        <v>4763872.3410821948</v>
      </c>
      <c r="BH422" s="21">
        <f t="shared" si="234"/>
        <v>236127.65891780518</v>
      </c>
    </row>
    <row r="423" spans="2:60" x14ac:dyDescent="0.2">
      <c r="B423" s="20">
        <v>419</v>
      </c>
      <c r="C423" s="24">
        <f>'Portfolio Selection'!B420</f>
        <v>8.5021666534328252E-4</v>
      </c>
      <c r="D423" s="25">
        <f t="shared" si="235"/>
        <v>4.2614374025145765E-4</v>
      </c>
      <c r="E423" s="26">
        <f t="shared" si="211"/>
        <v>2.0643249265836463E-2</v>
      </c>
      <c r="F423" s="19">
        <f t="shared" si="212"/>
        <v>-7418624.4110604962</v>
      </c>
      <c r="H423">
        <f>Data!E420</f>
        <v>1.9094763430127851E-2</v>
      </c>
      <c r="I423" s="19">
        <f t="shared" si="236"/>
        <v>7.5492287542523447E-4</v>
      </c>
      <c r="J423" s="19">
        <f t="shared" si="213"/>
        <v>2.7475859866894693E-2</v>
      </c>
      <c r="K423" s="19">
        <f t="shared" si="214"/>
        <v>387987.03383213788</v>
      </c>
      <c r="M423" s="19">
        <f>Data!G420</f>
        <v>-1.1042807337186964E-2</v>
      </c>
      <c r="N423" s="19">
        <f t="shared" si="237"/>
        <v>2.9692560814221293E-4</v>
      </c>
      <c r="O423" s="19">
        <f t="shared" si="215"/>
        <v>1.7231529477739722E-2</v>
      </c>
      <c r="P423" s="21">
        <f t="shared" si="216"/>
        <v>-661169.71604729572</v>
      </c>
      <c r="R423" s="19">
        <f>Data!I420</f>
        <v>-3.5757232492759816E-3</v>
      </c>
      <c r="S423" s="19">
        <f t="shared" si="238"/>
        <v>3.1325168552248276E-4</v>
      </c>
      <c r="T423" s="19">
        <f t="shared" si="217"/>
        <v>1.769891763703314E-2</v>
      </c>
      <c r="U423" s="21">
        <f t="shared" si="218"/>
        <v>3629768.5344172432</v>
      </c>
      <c r="W423" s="19">
        <f>Data!K420</f>
        <v>-5.3667696307281012E-3</v>
      </c>
      <c r="X423" s="19">
        <f t="shared" si="239"/>
        <v>9.6639592548704788E-4</v>
      </c>
      <c r="Y423" s="19">
        <f t="shared" si="219"/>
        <v>3.1086909230205694E-2</v>
      </c>
      <c r="Z423" s="21">
        <f t="shared" si="220"/>
        <v>-976193.73576688103</v>
      </c>
      <c r="AB423" s="19">
        <f>Data!M420</f>
        <v>-1.8176617921586355E-2</v>
      </c>
      <c r="AC423" s="20">
        <f t="shared" si="240"/>
        <v>3.2201600939725956E-4</v>
      </c>
      <c r="AD423" s="20">
        <f t="shared" si="221"/>
        <v>1.7944804523796282E-2</v>
      </c>
      <c r="AE423" s="21">
        <f t="shared" si="222"/>
        <v>2255985.034045463</v>
      </c>
      <c r="AG423" s="19">
        <f>Data!O420</f>
        <v>-1.2758165026704158E-2</v>
      </c>
      <c r="AH423" s="19">
        <f t="shared" si="241"/>
        <v>7.9655650010935965E-4</v>
      </c>
      <c r="AI423" s="19">
        <f t="shared" si="223"/>
        <v>2.8223332547900146E-2</v>
      </c>
      <c r="AJ423" s="21">
        <f t="shared" si="224"/>
        <v>251520.73325912363</v>
      </c>
      <c r="AL423" s="19">
        <f>Data!Q420</f>
        <v>4.8757822688232408E-4</v>
      </c>
      <c r="AM423" s="19">
        <f t="shared" si="242"/>
        <v>7.7661833766954204E-4</v>
      </c>
      <c r="AN423" s="19">
        <f t="shared" si="225"/>
        <v>2.786787285871568E-2</v>
      </c>
      <c r="AO423" s="21">
        <f t="shared" si="226"/>
        <v>911678.07033534907</v>
      </c>
      <c r="AQ423" s="19">
        <f>Data!S420</f>
        <v>-6.890618095005881E-3</v>
      </c>
      <c r="AR423" s="20">
        <f t="shared" si="243"/>
        <v>3.2411541823532472E-4</v>
      </c>
      <c r="AS423" s="20">
        <f t="shared" si="227"/>
        <v>1.8003205776620027E-2</v>
      </c>
      <c r="AT423" s="21">
        <f t="shared" si="228"/>
        <v>1690134.2831400365</v>
      </c>
      <c r="AV423" s="19">
        <f>Data!U420</f>
        <v>-1.2355323556731778E-2</v>
      </c>
      <c r="AW423" s="19">
        <f t="shared" si="244"/>
        <v>6.6336557485773386E-4</v>
      </c>
      <c r="AX423" s="19">
        <f t="shared" si="229"/>
        <v>2.5755884276369427E-2</v>
      </c>
      <c r="AY423" s="21">
        <f t="shared" si="230"/>
        <v>-4036707.2917146413</v>
      </c>
      <c r="BA423" s="19">
        <f>Data!W420</f>
        <v>-2.204657709784833E-3</v>
      </c>
      <c r="BB423" s="19">
        <f t="shared" si="245"/>
        <v>3.4001824331139928E-4</v>
      </c>
      <c r="BC423" s="19">
        <f t="shared" si="231"/>
        <v>1.8439583599186814E-2</v>
      </c>
      <c r="BD423" s="21">
        <f t="shared" si="232"/>
        <v>8899967.5226271246</v>
      </c>
      <c r="BF423" s="21">
        <f t="shared" si="233"/>
        <v>4934346.0570671642</v>
      </c>
      <c r="BH423" s="21">
        <f t="shared" si="234"/>
        <v>65653.94293283578</v>
      </c>
    </row>
    <row r="424" spans="2:60" x14ac:dyDescent="0.2">
      <c r="B424" s="20">
        <v>420</v>
      </c>
      <c r="C424" s="24">
        <f>'Portfolio Selection'!B421</f>
        <v>8.4659343169108427E-3</v>
      </c>
      <c r="D424" s="25">
        <f t="shared" si="235"/>
        <v>4.0061848793905184E-4</v>
      </c>
      <c r="E424" s="26">
        <f t="shared" si="211"/>
        <v>2.0015456226103161E-2</v>
      </c>
      <c r="F424" s="19">
        <f t="shared" si="212"/>
        <v>-7538098.6851917375</v>
      </c>
      <c r="H424">
        <f>Data!E421</f>
        <v>5.5204666101401172E-3</v>
      </c>
      <c r="I424" s="19">
        <f t="shared" si="236"/>
        <v>7.3150410232687322E-4</v>
      </c>
      <c r="J424" s="19">
        <f t="shared" si="213"/>
        <v>2.7046332511578595E-2</v>
      </c>
      <c r="K424" s="19">
        <f t="shared" si="214"/>
        <v>382602.63967197394</v>
      </c>
      <c r="M424" s="19">
        <f>Data!G421</f>
        <v>8.780924091969065E-3</v>
      </c>
      <c r="N424" s="19">
        <f t="shared" si="237"/>
        <v>2.8642668728685395E-4</v>
      </c>
      <c r="O424" s="19">
        <f t="shared" si="215"/>
        <v>1.6924145097666054E-2</v>
      </c>
      <c r="P424" s="21">
        <f t="shared" si="216"/>
        <v>-676967.19430364447</v>
      </c>
      <c r="R424" s="19">
        <f>Data!I421</f>
        <v>1.0486597803397923E-2</v>
      </c>
      <c r="S424" s="19">
        <f t="shared" si="238"/>
        <v>2.9522373219645852E-4</v>
      </c>
      <c r="T424" s="19">
        <f t="shared" si="217"/>
        <v>1.718207589892614E-2</v>
      </c>
      <c r="U424" s="21">
        <f t="shared" si="218"/>
        <v>3734734.9837616659</v>
      </c>
      <c r="W424" s="19">
        <f>Data!K421</f>
        <v>1.137007061804635E-2</v>
      </c>
      <c r="X424" s="19">
        <f t="shared" si="239"/>
        <v>9.1014030293398327E-4</v>
      </c>
      <c r="Y424" s="19">
        <f t="shared" si="219"/>
        <v>3.0168531666854178E-2</v>
      </c>
      <c r="Z424" s="21">
        <f t="shared" si="220"/>
        <v>-1003282.9397387193</v>
      </c>
      <c r="AB424" s="19">
        <f>Data!M421</f>
        <v>1.3195292452124894E-2</v>
      </c>
      <c r="AC424" s="20">
        <f t="shared" si="240"/>
        <v>3.2251841517746407E-4</v>
      </c>
      <c r="AD424" s="20">
        <f t="shared" si="221"/>
        <v>1.7958797709687141E-2</v>
      </c>
      <c r="AE424" s="21">
        <f t="shared" si="222"/>
        <v>2389234.7239957857</v>
      </c>
      <c r="AG424" s="19">
        <f>Data!O421</f>
        <v>-1.7368302110244798E-3</v>
      </c>
      <c r="AH424" s="19">
        <f t="shared" si="241"/>
        <v>7.5852935659371503E-4</v>
      </c>
      <c r="AI424" s="19">
        <f t="shared" si="223"/>
        <v>2.7541411666683228E-2</v>
      </c>
      <c r="AJ424" s="21">
        <f t="shared" si="224"/>
        <v>253350.87930103525</v>
      </c>
      <c r="AL424" s="19">
        <f>Data!Q421</f>
        <v>8.7358143116693879E-3</v>
      </c>
      <c r="AM424" s="19">
        <f t="shared" si="242"/>
        <v>7.3003550136100921E-4</v>
      </c>
      <c r="AN424" s="19">
        <f t="shared" si="225"/>
        <v>2.7019169146385854E-2</v>
      </c>
      <c r="AO424" s="21">
        <f t="shared" si="226"/>
        <v>921208.38396742102</v>
      </c>
      <c r="AQ424" s="19">
        <f>Data!S421</f>
        <v>1.3153255776365409E-2</v>
      </c>
      <c r="AR424" s="20">
        <f t="shared" si="243"/>
        <v>3.075173302050786E-4</v>
      </c>
      <c r="AS424" s="20">
        <f t="shared" si="227"/>
        <v>1.753617205107998E-2</v>
      </c>
      <c r="AT424" s="21">
        <f t="shared" si="228"/>
        <v>1733499.1718055825</v>
      </c>
      <c r="AV424" s="19">
        <f>Data!U421</f>
        <v>8.228524399251912E-3</v>
      </c>
      <c r="AW424" s="19">
        <f t="shared" si="244"/>
        <v>6.327228815777617E-4</v>
      </c>
      <c r="AX424" s="19">
        <f t="shared" si="229"/>
        <v>2.5153983413721208E-2</v>
      </c>
      <c r="AY424" s="21">
        <f t="shared" si="230"/>
        <v>-4147892.5360390851</v>
      </c>
      <c r="BA424" s="19">
        <f>Data!W421</f>
        <v>1.1840721950515012E-2</v>
      </c>
      <c r="BB424" s="19">
        <f t="shared" si="245"/>
        <v>3.1990877964975409E-4</v>
      </c>
      <c r="BC424" s="19">
        <f t="shared" si="231"/>
        <v>1.7885993951965714E-2</v>
      </c>
      <c r="BD424" s="21">
        <f t="shared" si="232"/>
        <v>9057948.6186483093</v>
      </c>
      <c r="BF424" s="21">
        <f t="shared" si="233"/>
        <v>5106338.0458785873</v>
      </c>
      <c r="BH424" s="21">
        <f t="shared" si="234"/>
        <v>-106338.04587858729</v>
      </c>
    </row>
    <row r="425" spans="2:60" x14ac:dyDescent="0.2">
      <c r="B425" s="20">
        <v>421</v>
      </c>
      <c r="C425" s="24">
        <f>'Portfolio Selection'!B422</f>
        <v>1.8789492315920569E-2</v>
      </c>
      <c r="D425" s="25">
        <f t="shared" si="235"/>
        <v>3.808817012942036E-4</v>
      </c>
      <c r="E425" s="26">
        <f t="shared" si="211"/>
        <v>1.9516190747535841E-2</v>
      </c>
      <c r="F425" s="19">
        <f t="shared" si="212"/>
        <v>-7707020.4133246494</v>
      </c>
      <c r="H425">
        <f>Data!E422</f>
        <v>6.0847246069799209E-2</v>
      </c>
      <c r="I425" s="19">
        <f t="shared" si="236"/>
        <v>6.8944238928288107E-4</v>
      </c>
      <c r="J425" s="19">
        <f t="shared" si="213"/>
        <v>2.6257234989291639E-2</v>
      </c>
      <c r="K425" s="19">
        <f t="shared" si="214"/>
        <v>405783.72138473578</v>
      </c>
      <c r="M425" s="19">
        <f>Data!G422</f>
        <v>1.4114671629180025E-2</v>
      </c>
      <c r="N425" s="19">
        <f t="shared" si="237"/>
        <v>2.7386736372417807E-4</v>
      </c>
      <c r="O425" s="19">
        <f t="shared" si="215"/>
        <v>1.6548938447047835E-2</v>
      </c>
      <c r="P425" s="21">
        <f t="shared" si="216"/>
        <v>-681517.88280556048</v>
      </c>
      <c r="R425" s="19">
        <f>Data!I422</f>
        <v>1.6647471551006796E-2</v>
      </c>
      <c r="S425" s="19">
        <f t="shared" si="238"/>
        <v>2.8410843227408478E-4</v>
      </c>
      <c r="T425" s="19">
        <f t="shared" si="217"/>
        <v>1.685551637518367E-2</v>
      </c>
      <c r="U425" s="21">
        <f t="shared" si="218"/>
        <v>3783491.5728524919</v>
      </c>
      <c r="W425" s="19">
        <f>Data!K422</f>
        <v>2.5822093276628332E-2</v>
      </c>
      <c r="X425" s="19">
        <f t="shared" si="239"/>
        <v>8.6328859510950587E-4</v>
      </c>
      <c r="Y425" s="19">
        <f t="shared" si="219"/>
        <v>2.9381773178443569E-2</v>
      </c>
      <c r="Z425" s="21">
        <f t="shared" si="220"/>
        <v>-1028027.6071683292</v>
      </c>
      <c r="AB425" s="19">
        <f>Data!M422</f>
        <v>-1.8904166227100633E-2</v>
      </c>
      <c r="AC425" s="20">
        <f t="shared" si="240"/>
        <v>3.1361425484064249E-4</v>
      </c>
      <c r="AD425" s="20">
        <f t="shared" si="221"/>
        <v>1.7709157372406019E-2</v>
      </c>
      <c r="AE425" s="21">
        <f t="shared" si="222"/>
        <v>2251825.0347799049</v>
      </c>
      <c r="AG425" s="19">
        <f>Data!O422</f>
        <v>2.2956706420641779E-2</v>
      </c>
      <c r="AH425" s="19">
        <f t="shared" si="241"/>
        <v>7.1319858994900779E-4</v>
      </c>
      <c r="AI425" s="19">
        <f t="shared" si="223"/>
        <v>2.6705778212757773E-2</v>
      </c>
      <c r="AJ425" s="21">
        <f t="shared" si="224"/>
        <v>257692.06110419275</v>
      </c>
      <c r="AL425" s="19">
        <f>Data!Q422</f>
        <v>1.1052469460530253E-2</v>
      </c>
      <c r="AM425" s="19">
        <f t="shared" si="242"/>
        <v>6.9081223838062661E-4</v>
      </c>
      <c r="AN425" s="19">
        <f t="shared" si="225"/>
        <v>2.6283307219233783E-2</v>
      </c>
      <c r="AO425" s="21">
        <f t="shared" si="226"/>
        <v>924237.21699109883</v>
      </c>
      <c r="AQ425" s="19">
        <f>Data!S422</f>
        <v>9.6088754953742393E-3</v>
      </c>
      <c r="AR425" s="20">
        <f t="shared" si="243"/>
        <v>2.9944677864388329E-4</v>
      </c>
      <c r="AS425" s="20">
        <f t="shared" si="227"/>
        <v>1.7304530581436852E-2</v>
      </c>
      <c r="AT425" s="21">
        <f t="shared" si="228"/>
        <v>1726042.695136419</v>
      </c>
      <c r="AV425" s="19">
        <f>Data!U422</f>
        <v>1.0321907109917009E-2</v>
      </c>
      <c r="AW425" s="19">
        <f t="shared" si="244"/>
        <v>5.9882202551044103E-4</v>
      </c>
      <c r="AX425" s="19">
        <f t="shared" si="229"/>
        <v>2.4470840310672641E-2</v>
      </c>
      <c r="AY425" s="21">
        <f t="shared" si="230"/>
        <v>-4160939.5995889287</v>
      </c>
      <c r="BA425" s="19">
        <f>Data!W422</f>
        <v>1.1508391444900427E-2</v>
      </c>
      <c r="BB425" s="19">
        <f t="shared" si="245"/>
        <v>3.0912641464933332E-4</v>
      </c>
      <c r="BC425" s="19">
        <f t="shared" si="231"/>
        <v>1.758199120262928E-2</v>
      </c>
      <c r="BD425" s="21">
        <f t="shared" si="232"/>
        <v>9056441.6789974179</v>
      </c>
      <c r="BF425" s="21">
        <f t="shared" si="233"/>
        <v>4828008.478358794</v>
      </c>
      <c r="BH425" s="21">
        <f t="shared" si="234"/>
        <v>171991.521641206</v>
      </c>
    </row>
    <row r="426" spans="2:60" x14ac:dyDescent="0.2">
      <c r="B426" s="20">
        <v>422</v>
      </c>
      <c r="C426" s="24">
        <f>'Portfolio Selection'!B423</f>
        <v>2.4717955681732219E-2</v>
      </c>
      <c r="D426" s="25">
        <f t="shared" si="235"/>
        <v>3.792115005059537E-4</v>
      </c>
      <c r="E426" s="26">
        <f t="shared" si="211"/>
        <v>1.9473353601933942E-2</v>
      </c>
      <c r="F426" s="19">
        <f t="shared" si="212"/>
        <v>-7802953.6773219611</v>
      </c>
      <c r="H426">
        <f>Data!E423</f>
        <v>-3.2388589568196143E-4</v>
      </c>
      <c r="I426" s="19">
        <f t="shared" si="236"/>
        <v>8.7021908718263002E-4</v>
      </c>
      <c r="J426" s="19">
        <f t="shared" si="213"/>
        <v>2.9499476049289926E-2</v>
      </c>
      <c r="K426" s="19">
        <f t="shared" si="214"/>
        <v>380243.21145191003</v>
      </c>
      <c r="M426" s="19">
        <f>Data!G423</f>
        <v>1.3796147513397965E-2</v>
      </c>
      <c r="N426" s="19">
        <f t="shared" si="237"/>
        <v>2.6938875921270211E-4</v>
      </c>
      <c r="O426" s="19">
        <f t="shared" si="215"/>
        <v>1.6413066721752585E-2</v>
      </c>
      <c r="P426" s="21">
        <f t="shared" si="216"/>
        <v>-681349.7012546258</v>
      </c>
      <c r="R426" s="19">
        <f>Data!I423</f>
        <v>7.4179657298727416E-3</v>
      </c>
      <c r="S426" s="19">
        <f t="shared" si="238"/>
        <v>2.8369022488013455E-4</v>
      </c>
      <c r="T426" s="19">
        <f t="shared" si="217"/>
        <v>1.6843106152967587E-2</v>
      </c>
      <c r="U426" s="21">
        <f t="shared" si="218"/>
        <v>3712780.8818244487</v>
      </c>
      <c r="W426" s="19">
        <f>Data!K423</f>
        <v>7.53260142718942E-3</v>
      </c>
      <c r="X426" s="19">
        <f t="shared" si="239"/>
        <v>8.5149810947414916E-4</v>
      </c>
      <c r="Y426" s="19">
        <f t="shared" si="219"/>
        <v>2.9180440529130967E-2</v>
      </c>
      <c r="Z426" s="21">
        <f t="shared" si="220"/>
        <v>-997429.23182394961</v>
      </c>
      <c r="AB426" s="19">
        <f>Data!M423</f>
        <v>1.8279737317175429E-2</v>
      </c>
      <c r="AC426" s="20">
        <f t="shared" si="240"/>
        <v>3.1623944959471509E-4</v>
      </c>
      <c r="AD426" s="20">
        <f t="shared" si="221"/>
        <v>1.7783122605288283E-2</v>
      </c>
      <c r="AE426" s="21">
        <f t="shared" si="222"/>
        <v>2411587.4030384026</v>
      </c>
      <c r="AG426" s="19">
        <f>Data!O423</f>
        <v>2.7411574236292029E-2</v>
      </c>
      <c r="AH426" s="19">
        <f t="shared" si="241"/>
        <v>7.0202729673307944E-4</v>
      </c>
      <c r="AI426" s="19">
        <f t="shared" si="223"/>
        <v>2.6495797718375635E-2</v>
      </c>
      <c r="AJ426" s="21">
        <f t="shared" si="224"/>
        <v>258515.18488802449</v>
      </c>
      <c r="AL426" s="19">
        <f>Data!Q423</f>
        <v>1.2820710491247989E-2</v>
      </c>
      <c r="AM426" s="19">
        <f t="shared" si="242"/>
        <v>6.5669292894834626E-4</v>
      </c>
      <c r="AN426" s="19">
        <f t="shared" si="225"/>
        <v>2.5626020544523613E-2</v>
      </c>
      <c r="AO426" s="21">
        <f t="shared" si="226"/>
        <v>926723.62464637181</v>
      </c>
      <c r="AQ426" s="19">
        <f>Data!S423</f>
        <v>1.1793952347981097E-2</v>
      </c>
      <c r="AR426" s="20">
        <f t="shared" si="243"/>
        <v>2.8701980122238652E-4</v>
      </c>
      <c r="AS426" s="20">
        <f t="shared" si="227"/>
        <v>1.6941658750617854E-2</v>
      </c>
      <c r="AT426" s="21">
        <f t="shared" si="228"/>
        <v>1731435.3246093176</v>
      </c>
      <c r="AV426" s="19">
        <f>Data!U423</f>
        <v>1.9015962725025943E-2</v>
      </c>
      <c r="AW426" s="19">
        <f t="shared" si="244"/>
        <v>5.6928520996295977E-4</v>
      </c>
      <c r="AX426" s="19">
        <f t="shared" si="229"/>
        <v>2.3859698446605727E-2</v>
      </c>
      <c r="AY426" s="21">
        <f t="shared" si="230"/>
        <v>-4212641.8869690346</v>
      </c>
      <c r="BA426" s="19">
        <f>Data!W423</f>
        <v>1.6365715487882168E-2</v>
      </c>
      <c r="BB426" s="19">
        <f t="shared" si="245"/>
        <v>2.9852541418931675E-4</v>
      </c>
      <c r="BC426" s="19">
        <f t="shared" si="231"/>
        <v>1.7277888012986908E-2</v>
      </c>
      <c r="BD426" s="21">
        <f t="shared" si="232"/>
        <v>9115595.7837900985</v>
      </c>
      <c r="BF426" s="21">
        <f t="shared" si="233"/>
        <v>4842506.916879002</v>
      </c>
      <c r="BH426" s="21">
        <f t="shared" si="234"/>
        <v>157493.083120998</v>
      </c>
    </row>
    <row r="427" spans="2:60" x14ac:dyDescent="0.2">
      <c r="B427" s="20">
        <v>423</v>
      </c>
      <c r="C427" s="24">
        <f>'Portfolio Selection'!B424</f>
        <v>6.8369600220665305E-3</v>
      </c>
      <c r="D427" s="25">
        <f t="shared" si="235"/>
        <v>3.9311745046064118E-4</v>
      </c>
      <c r="E427" s="26">
        <f t="shared" si="211"/>
        <v>1.9827189676316741E-2</v>
      </c>
      <c r="F427" s="19">
        <f t="shared" si="212"/>
        <v>-7513645.0435381513</v>
      </c>
      <c r="H427">
        <f>Data!E424</f>
        <v>1.1911936090841228E-2</v>
      </c>
      <c r="I427" s="19">
        <f t="shared" si="236"/>
        <v>8.1801223607607743E-4</v>
      </c>
      <c r="J427" s="19">
        <f t="shared" si="213"/>
        <v>2.8600913203533859E-2</v>
      </c>
      <c r="K427" s="19">
        <f t="shared" si="214"/>
        <v>384932.29297872091</v>
      </c>
      <c r="M427" s="19">
        <f>Data!G424</f>
        <v>-4.7212322643526167E-3</v>
      </c>
      <c r="N427" s="19">
        <f t="shared" si="237"/>
        <v>2.6464545483262619E-4</v>
      </c>
      <c r="O427" s="19">
        <f t="shared" si="215"/>
        <v>1.6267927183037986E-2</v>
      </c>
      <c r="P427" s="21">
        <f t="shared" si="216"/>
        <v>-665946.08054126205</v>
      </c>
      <c r="R427" s="19">
        <f>Data!I424</f>
        <v>-2.0784602815515246E-3</v>
      </c>
      <c r="S427" s="19">
        <f t="shared" si="238"/>
        <v>2.6997038432150048E-4</v>
      </c>
      <c r="T427" s="19">
        <f t="shared" si="217"/>
        <v>1.6430775524043303E-2</v>
      </c>
      <c r="U427" s="21">
        <f t="shared" si="218"/>
        <v>3639528.3244775762</v>
      </c>
      <c r="W427" s="19">
        <f>Data!K424</f>
        <v>-2.2112450557234029E-2</v>
      </c>
      <c r="X427" s="19">
        <f t="shared" si="239"/>
        <v>8.0381262796135392E-4</v>
      </c>
      <c r="Y427" s="19">
        <f t="shared" si="219"/>
        <v>2.8351589513841265E-2</v>
      </c>
      <c r="Z427" s="21">
        <f t="shared" si="220"/>
        <v>-946256.38580398832</v>
      </c>
      <c r="AB427" s="19">
        <f>Data!M424</f>
        <v>2.5895409318678991E-2</v>
      </c>
      <c r="AC427" s="20">
        <f t="shared" si="240"/>
        <v>3.1731401040212834E-4</v>
      </c>
      <c r="AD427" s="20">
        <f t="shared" si="221"/>
        <v>1.7813309922699049E-2</v>
      </c>
      <c r="AE427" s="21">
        <f t="shared" si="222"/>
        <v>2444051.010027213</v>
      </c>
      <c r="AG427" s="19">
        <f>Data!O424</f>
        <v>-4.1919141325770575E-3</v>
      </c>
      <c r="AH427" s="19">
        <f t="shared" si="241"/>
        <v>7.0498932305579961E-4</v>
      </c>
      <c r="AI427" s="19">
        <f t="shared" si="223"/>
        <v>2.6551635035451198E-2</v>
      </c>
      <c r="AJ427" s="21">
        <f t="shared" si="224"/>
        <v>252904.77519973848</v>
      </c>
      <c r="AL427" s="19">
        <f>Data!Q424</f>
        <v>-4.0183996329799477E-3</v>
      </c>
      <c r="AM427" s="19">
        <f t="shared" si="242"/>
        <v>6.2715359026146913E-4</v>
      </c>
      <c r="AN427" s="19">
        <f t="shared" si="225"/>
        <v>2.5043034765408707E-2</v>
      </c>
      <c r="AO427" s="21">
        <f t="shared" si="226"/>
        <v>906132.46185218601</v>
      </c>
      <c r="AQ427" s="19">
        <f>Data!S424</f>
        <v>-4.9765459136361448E-4</v>
      </c>
      <c r="AR427" s="20">
        <f t="shared" si="243"/>
        <v>2.7814445186823025E-4</v>
      </c>
      <c r="AS427" s="20">
        <f t="shared" si="227"/>
        <v>1.6677663261627219E-2</v>
      </c>
      <c r="AT427" s="21">
        <f t="shared" si="228"/>
        <v>1703643.7707718713</v>
      </c>
      <c r="AV427" s="19">
        <f>Data!U424</f>
        <v>2.989064935070188E-3</v>
      </c>
      <c r="AW427" s="19">
        <f t="shared" si="244"/>
        <v>5.5682450766675676E-4</v>
      </c>
      <c r="AX427" s="19">
        <f t="shared" si="229"/>
        <v>2.3597129225114585E-2</v>
      </c>
      <c r="AY427" s="21">
        <f t="shared" si="230"/>
        <v>-4120268.9381047506</v>
      </c>
      <c r="BA427" s="19">
        <f>Data!W424</f>
        <v>2.9322258390530884E-3</v>
      </c>
      <c r="BB427" s="19">
        <f t="shared" si="245"/>
        <v>2.9668408794377614E-4</v>
      </c>
      <c r="BC427" s="19">
        <f t="shared" si="231"/>
        <v>1.7224519962651386E-2</v>
      </c>
      <c r="BD427" s="21">
        <f t="shared" si="232"/>
        <v>8958544.8539176043</v>
      </c>
      <c r="BF427" s="21">
        <f t="shared" si="233"/>
        <v>5043621.0412367564</v>
      </c>
      <c r="BH427" s="21">
        <f t="shared" si="234"/>
        <v>-43621.041236756369</v>
      </c>
    </row>
    <row r="428" spans="2:60" x14ac:dyDescent="0.2">
      <c r="B428" s="20">
        <v>424</v>
      </c>
      <c r="C428" s="24">
        <f>'Portfolio Selection'!B425</f>
        <v>2.1608412936675155E-2</v>
      </c>
      <c r="D428" s="25">
        <f t="shared" si="235"/>
        <v>3.7233504477360285E-4</v>
      </c>
      <c r="E428" s="26">
        <f t="shared" si="211"/>
        <v>1.9295985198315293E-2</v>
      </c>
      <c r="F428" s="19">
        <f t="shared" si="212"/>
        <v>-7756175.1688057631</v>
      </c>
      <c r="H428">
        <f>Data!E425</f>
        <v>-1.5372518151516494E-2</v>
      </c>
      <c r="I428" s="19">
        <f t="shared" si="236"/>
        <v>7.7744515519744992E-4</v>
      </c>
      <c r="J428" s="19">
        <f t="shared" si="213"/>
        <v>2.7882703513064329E-2</v>
      </c>
      <c r="K428" s="19">
        <f t="shared" si="214"/>
        <v>374315.88320986059</v>
      </c>
      <c r="M428" s="19">
        <f>Data!G425</f>
        <v>-4.558205136953904E-3</v>
      </c>
      <c r="N428" s="19">
        <f t="shared" si="237"/>
        <v>2.5010412958830646E-4</v>
      </c>
      <c r="O428" s="19">
        <f t="shared" si="215"/>
        <v>1.5814680824737071E-2</v>
      </c>
      <c r="P428" s="21">
        <f t="shared" si="216"/>
        <v>-665973.20245832414</v>
      </c>
      <c r="R428" s="19">
        <f>Data!I425</f>
        <v>-9.7817525754880768E-3</v>
      </c>
      <c r="S428" s="19">
        <f t="shared" si="238"/>
        <v>2.5403136109072969E-4</v>
      </c>
      <c r="T428" s="19">
        <f t="shared" si="217"/>
        <v>1.5938361305063004E-2</v>
      </c>
      <c r="U428" s="21">
        <f t="shared" si="218"/>
        <v>3576572.4466430862</v>
      </c>
      <c r="W428" s="19">
        <f>Data!K425</f>
        <v>-2.194468073745493E-3</v>
      </c>
      <c r="X428" s="19">
        <f t="shared" si="239"/>
        <v>7.8492149846243978E-4</v>
      </c>
      <c r="Y428" s="19">
        <f t="shared" si="219"/>
        <v>2.8016450497206812E-2</v>
      </c>
      <c r="Z428" s="21">
        <f t="shared" si="220"/>
        <v>-980842.81830001459</v>
      </c>
      <c r="AB428" s="19">
        <f>Data!M425</f>
        <v>3.6451720679913707E-3</v>
      </c>
      <c r="AC428" s="20">
        <f t="shared" si="240"/>
        <v>3.3850950320491623E-4</v>
      </c>
      <c r="AD428" s="20">
        <f t="shared" si="221"/>
        <v>1.8398627753311286E-2</v>
      </c>
      <c r="AE428" s="21">
        <f t="shared" si="222"/>
        <v>2348319.713918244</v>
      </c>
      <c r="AG428" s="19">
        <f>Data!O425</f>
        <v>-4.6653274850851155E-4</v>
      </c>
      <c r="AH428" s="19">
        <f t="shared" si="241"/>
        <v>6.6374429231814557E-4</v>
      </c>
      <c r="AI428" s="19">
        <f t="shared" si="223"/>
        <v>2.5763235284376563E-2</v>
      </c>
      <c r="AJ428" s="21">
        <f t="shared" si="224"/>
        <v>253562.38707304656</v>
      </c>
      <c r="AL428" s="19">
        <f>Data!Q425</f>
        <v>-1.2632812380917345E-2</v>
      </c>
      <c r="AM428" s="19">
        <f t="shared" si="242"/>
        <v>5.9049322698240096E-4</v>
      </c>
      <c r="AN428" s="19">
        <f t="shared" si="225"/>
        <v>2.4300066398724118E-2</v>
      </c>
      <c r="AO428" s="21">
        <f t="shared" si="226"/>
        <v>894932.30118585308</v>
      </c>
      <c r="AQ428" s="19">
        <f>Data!S425</f>
        <v>-2.0730324486601427E-3</v>
      </c>
      <c r="AR428" s="20">
        <f t="shared" si="243"/>
        <v>2.6147064436167478E-4</v>
      </c>
      <c r="AS428" s="20">
        <f t="shared" si="227"/>
        <v>1.6170053938118906E-2</v>
      </c>
      <c r="AT428" s="21">
        <f t="shared" si="228"/>
        <v>1699878.373507245</v>
      </c>
      <c r="AV428" s="19">
        <f>Data!U425</f>
        <v>8.1913491642289817E-3</v>
      </c>
      <c r="AW428" s="19">
        <f t="shared" si="244"/>
        <v>5.2395110775791526E-4</v>
      </c>
      <c r="AX428" s="19">
        <f t="shared" si="229"/>
        <v>2.2889978325850709E-2</v>
      </c>
      <c r="AY428" s="21">
        <f t="shared" si="230"/>
        <v>-4152127.4454181083</v>
      </c>
      <c r="BA428" s="19">
        <f>Data!W425</f>
        <v>1.300528259543966E-3</v>
      </c>
      <c r="BB428" s="19">
        <f t="shared" si="245"/>
        <v>2.7939891956942217E-4</v>
      </c>
      <c r="BC428" s="19">
        <f t="shared" si="231"/>
        <v>1.6715230168006127E-2</v>
      </c>
      <c r="BD428" s="21">
        <f t="shared" si="232"/>
        <v>8939861.6310560517</v>
      </c>
      <c r="BF428" s="21">
        <f t="shared" si="233"/>
        <v>4532324.1016111774</v>
      </c>
      <c r="BH428" s="21">
        <f t="shared" si="234"/>
        <v>467675.89838882256</v>
      </c>
    </row>
    <row r="429" spans="2:60" x14ac:dyDescent="0.2">
      <c r="B429" s="20">
        <v>425</v>
      </c>
      <c r="C429" s="24">
        <f>'Portfolio Selection'!B426</f>
        <v>1.9422037403161587E-2</v>
      </c>
      <c r="D429" s="25">
        <f t="shared" si="235"/>
        <v>3.7801035266569886E-4</v>
      </c>
      <c r="E429" s="26">
        <f t="shared" si="211"/>
        <v>1.944248833523371E-2</v>
      </c>
      <c r="F429" s="19">
        <f t="shared" si="212"/>
        <v>-7718343.6676531006</v>
      </c>
      <c r="H429">
        <f>Data!E426</f>
        <v>1.8567781853224222E-2</v>
      </c>
      <c r="I429" s="19">
        <f t="shared" si="236"/>
        <v>7.4497730474472519E-4</v>
      </c>
      <c r="J429" s="19">
        <f t="shared" si="213"/>
        <v>2.7294272379836858E-2</v>
      </c>
      <c r="K429" s="19">
        <f t="shared" si="214"/>
        <v>387825.96023348946</v>
      </c>
      <c r="M429" s="19">
        <f>Data!G426</f>
        <v>2.7642763767213547E-2</v>
      </c>
      <c r="N429" s="19">
        <f t="shared" si="237"/>
        <v>2.3634451585724124E-4</v>
      </c>
      <c r="O429" s="19">
        <f t="shared" si="215"/>
        <v>1.5373500442555079E-2</v>
      </c>
      <c r="P429" s="21">
        <f t="shared" si="216"/>
        <v>-694393.19856989989</v>
      </c>
      <c r="R429" s="19">
        <f>Data!I426</f>
        <v>2.9281744171494779E-2</v>
      </c>
      <c r="S429" s="19">
        <f t="shared" si="238"/>
        <v>2.4453044043216997E-4</v>
      </c>
      <c r="T429" s="19">
        <f t="shared" si="217"/>
        <v>1.5637469118504117E-2</v>
      </c>
      <c r="U429" s="21">
        <f t="shared" si="218"/>
        <v>3897829.5228925459</v>
      </c>
      <c r="W429" s="19">
        <f>Data!K426</f>
        <v>-4.815315141530771E-2</v>
      </c>
      <c r="X429" s="19">
        <f t="shared" si="239"/>
        <v>7.3811514996229466E-4</v>
      </c>
      <c r="Y429" s="19">
        <f t="shared" si="219"/>
        <v>2.7168274696091666E-2</v>
      </c>
      <c r="Z429" s="21">
        <f t="shared" si="220"/>
        <v>-897331.86381148046</v>
      </c>
      <c r="AB429" s="19">
        <f>Data!M426</f>
        <v>5.8303221348063268E-2</v>
      </c>
      <c r="AC429" s="20">
        <f t="shared" si="240"/>
        <v>3.1899616977693708E-4</v>
      </c>
      <c r="AD429" s="20">
        <f t="shared" si="221"/>
        <v>1.7860463873509477E-2</v>
      </c>
      <c r="AE429" s="21">
        <f t="shared" si="222"/>
        <v>2582103.3344092313</v>
      </c>
      <c r="AG429" s="19">
        <f>Data!O426</f>
        <v>5.0151790264599434E-2</v>
      </c>
      <c r="AH429" s="19">
        <f t="shared" si="241"/>
        <v>6.2393269394738263E-4</v>
      </c>
      <c r="AI429" s="19">
        <f t="shared" si="223"/>
        <v>2.4978644758020453E-2</v>
      </c>
      <c r="AJ429" s="21">
        <f t="shared" si="224"/>
        <v>263094.18170799204</v>
      </c>
      <c r="AL429" s="19">
        <f>Data!Q426</f>
        <v>1.4998521386727859E-2</v>
      </c>
      <c r="AM429" s="19">
        <f t="shared" si="242"/>
        <v>5.6463891028254445E-4</v>
      </c>
      <c r="AN429" s="19">
        <f t="shared" si="225"/>
        <v>2.3762131854750415E-2</v>
      </c>
      <c r="AO429" s="21">
        <f t="shared" si="226"/>
        <v>930802.64597519138</v>
      </c>
      <c r="AQ429" s="19">
        <f>Data!S426</f>
        <v>2.974980429980718E-2</v>
      </c>
      <c r="AR429" s="20">
        <f t="shared" si="243"/>
        <v>2.4604025351196614E-4</v>
      </c>
      <c r="AS429" s="20">
        <f t="shared" si="227"/>
        <v>1.5685670323960215E-2</v>
      </c>
      <c r="AT429" s="21">
        <f t="shared" si="228"/>
        <v>1777390.4462843572</v>
      </c>
      <c r="AV429" s="19">
        <f>Data!U426</f>
        <v>4.053626538977196E-2</v>
      </c>
      <c r="AW429" s="19">
        <f t="shared" si="244"/>
        <v>4.9653993336025914E-4</v>
      </c>
      <c r="AX429" s="19">
        <f t="shared" si="229"/>
        <v>2.228317601600497E-2</v>
      </c>
      <c r="AY429" s="21">
        <f t="shared" si="230"/>
        <v>-4353498.6393428519</v>
      </c>
      <c r="BA429" s="19">
        <f>Data!W426</f>
        <v>2.6899822743021832E-2</v>
      </c>
      <c r="BB429" s="19">
        <f t="shared" si="245"/>
        <v>2.6273646682048912E-4</v>
      </c>
      <c r="BC429" s="19">
        <f t="shared" si="231"/>
        <v>1.6209147627820813E-2</v>
      </c>
      <c r="BD429" s="21">
        <f t="shared" si="232"/>
        <v>9259582.8467258234</v>
      </c>
      <c r="BF429" s="21">
        <f t="shared" si="233"/>
        <v>5435061.5688512977</v>
      </c>
      <c r="BH429" s="21">
        <f t="shared" si="234"/>
        <v>-435061.56885129772</v>
      </c>
    </row>
    <row r="430" spans="2:60" x14ac:dyDescent="0.2">
      <c r="B430" s="20">
        <v>426</v>
      </c>
      <c r="C430" s="24">
        <f>'Portfolio Selection'!B427</f>
        <v>-3.5036463627438223E-2</v>
      </c>
      <c r="D430" s="25">
        <f t="shared" si="235"/>
        <v>3.7796266371914537E-4</v>
      </c>
      <c r="E430" s="26">
        <f t="shared" si="211"/>
        <v>1.9441261885977088E-2</v>
      </c>
      <c r="F430" s="19">
        <f t="shared" si="212"/>
        <v>-6841769.7774354666</v>
      </c>
      <c r="H430">
        <f>Data!E427</f>
        <v>3.189493323467402E-4</v>
      </c>
      <c r="I430" s="19">
        <f t="shared" si="236"/>
        <v>7.2096441783697698E-4</v>
      </c>
      <c r="J430" s="19">
        <f t="shared" si="213"/>
        <v>2.6850780581520847E-2</v>
      </c>
      <c r="K430" s="19">
        <f t="shared" si="214"/>
        <v>380493.95074940741</v>
      </c>
      <c r="M430" s="19">
        <f>Data!G427</f>
        <v>-1.3823391388112568E-3</v>
      </c>
      <c r="N430" s="19">
        <f t="shared" si="237"/>
        <v>2.6801118822720522E-4</v>
      </c>
      <c r="O430" s="19">
        <f t="shared" si="215"/>
        <v>1.6371047255053821E-2</v>
      </c>
      <c r="P430" s="21">
        <f t="shared" si="216"/>
        <v>-668749.23886082938</v>
      </c>
      <c r="R430" s="19">
        <f>Data!I427</f>
        <v>2.2125385570158345E-2</v>
      </c>
      <c r="S430" s="19">
        <f t="shared" si="238"/>
        <v>2.8130384650973189E-4</v>
      </c>
      <c r="T430" s="19">
        <f t="shared" si="217"/>
        <v>1.6772115147164115E-2</v>
      </c>
      <c r="U430" s="21">
        <f t="shared" si="218"/>
        <v>3826328.1972776218</v>
      </c>
      <c r="W430" s="19">
        <f>Data!K427</f>
        <v>1.7367933888852972E-2</v>
      </c>
      <c r="X430" s="19">
        <f t="shared" si="239"/>
        <v>8.3295180043809012E-4</v>
      </c>
      <c r="Y430" s="19">
        <f t="shared" si="219"/>
        <v>2.8860904359324747E-2</v>
      </c>
      <c r="Z430" s="21">
        <f t="shared" si="220"/>
        <v>-1014369.3621077831</v>
      </c>
      <c r="AB430" s="19">
        <f>Data!M427</f>
        <v>1.3636562387653622E-2</v>
      </c>
      <c r="AC430" s="20">
        <f t="shared" si="240"/>
        <v>5.0381233676399665E-4</v>
      </c>
      <c r="AD430" s="20">
        <f t="shared" si="221"/>
        <v>2.2445764339046166E-2</v>
      </c>
      <c r="AE430" s="21">
        <f t="shared" si="222"/>
        <v>2379534.9642970967</v>
      </c>
      <c r="AG430" s="19">
        <f>Data!O427</f>
        <v>2.5346779125655769E-3</v>
      </c>
      <c r="AH430" s="19">
        <f t="shared" si="241"/>
        <v>7.3740885631520196E-4</v>
      </c>
      <c r="AI430" s="19">
        <f t="shared" si="223"/>
        <v>2.7155273084894616E-2</v>
      </c>
      <c r="AJ430" s="21">
        <f t="shared" si="224"/>
        <v>254086.75062502775</v>
      </c>
      <c r="AL430" s="19">
        <f>Data!Q427</f>
        <v>3.6654574500291116E-2</v>
      </c>
      <c r="AM430" s="19">
        <f t="shared" si="242"/>
        <v>5.4425791429287972E-4</v>
      </c>
      <c r="AN430" s="19">
        <f t="shared" si="225"/>
        <v>2.3329335916242446E-2</v>
      </c>
      <c r="AO430" s="21">
        <f t="shared" si="226"/>
        <v>960095.25087929145</v>
      </c>
      <c r="AQ430" s="19">
        <f>Data!S427</f>
        <v>-1.8074330867766874E-3</v>
      </c>
      <c r="AR430" s="20">
        <f t="shared" si="243"/>
        <v>2.8438088965385773E-4</v>
      </c>
      <c r="AS430" s="20">
        <f t="shared" si="227"/>
        <v>1.6863596581211782E-2</v>
      </c>
      <c r="AT430" s="21">
        <f t="shared" si="228"/>
        <v>1700683.1284752041</v>
      </c>
      <c r="AV430" s="19">
        <f>Data!U427</f>
        <v>5.1858031499481868E-3</v>
      </c>
      <c r="AW430" s="19">
        <f t="shared" si="244"/>
        <v>5.6533886606364514E-4</v>
      </c>
      <c r="AX430" s="19">
        <f t="shared" si="229"/>
        <v>2.3776855680759077E-2</v>
      </c>
      <c r="AY430" s="21">
        <f t="shared" si="230"/>
        <v>-4132868.6916339942</v>
      </c>
      <c r="BA430" s="19">
        <f>Data!W427</f>
        <v>5.0476142929811061E-3</v>
      </c>
      <c r="BB430" s="19">
        <f t="shared" si="245"/>
        <v>2.9038830662761949E-4</v>
      </c>
      <c r="BC430" s="19">
        <f t="shared" si="231"/>
        <v>1.7040783627158097E-2</v>
      </c>
      <c r="BD430" s="21">
        <f t="shared" si="232"/>
        <v>8984007.9516622331</v>
      </c>
      <c r="BF430" s="21">
        <f t="shared" si="233"/>
        <v>5827473.1239278093</v>
      </c>
      <c r="BH430" s="21">
        <f t="shared" si="234"/>
        <v>-827473.1239278093</v>
      </c>
    </row>
    <row r="431" spans="2:60" x14ac:dyDescent="0.2">
      <c r="B431" s="20">
        <v>427</v>
      </c>
      <c r="C431" s="24">
        <f>'Portfolio Selection'!B428</f>
        <v>9.7136630477515085E-3</v>
      </c>
      <c r="D431" s="25">
        <f t="shared" si="235"/>
        <v>4.2893813090700476E-4</v>
      </c>
      <c r="E431" s="26">
        <f t="shared" si="211"/>
        <v>2.0710821589377006E-2</v>
      </c>
      <c r="F431" s="19">
        <f t="shared" si="212"/>
        <v>-7552507.5779085178</v>
      </c>
      <c r="H431">
        <f>Data!E428</f>
        <v>-1.2300294543228099E-2</v>
      </c>
      <c r="I431" s="19">
        <f t="shared" si="236"/>
        <v>6.7771265648735451E-4</v>
      </c>
      <c r="J431" s="19">
        <f t="shared" si="213"/>
        <v>2.6032914867285886E-2</v>
      </c>
      <c r="K431" s="19">
        <f t="shared" si="214"/>
        <v>375180.69277190749</v>
      </c>
      <c r="M431" s="19">
        <f>Data!G428</f>
        <v>2.34268391899491E-3</v>
      </c>
      <c r="N431" s="19">
        <f t="shared" si="237"/>
        <v>2.5204516862325431E-4</v>
      </c>
      <c r="O431" s="19">
        <f t="shared" si="215"/>
        <v>1.587593048054993E-2</v>
      </c>
      <c r="P431" s="21">
        <f t="shared" si="216"/>
        <v>-671909.58230582334</v>
      </c>
      <c r="R431" s="19">
        <f>Data!I428</f>
        <v>5.9692243038625206E-3</v>
      </c>
      <c r="S431" s="19">
        <f t="shared" si="238"/>
        <v>2.9379757691683824E-4</v>
      </c>
      <c r="T431" s="19">
        <f t="shared" si="217"/>
        <v>1.7140524406121252E-2</v>
      </c>
      <c r="U431" s="21">
        <f t="shared" si="218"/>
        <v>3700872.1790263657</v>
      </c>
      <c r="W431" s="19">
        <f>Data!K428</f>
        <v>-1.0476069109910481E-2</v>
      </c>
      <c r="X431" s="19">
        <f t="shared" si="239"/>
        <v>8.0107340006585872E-4</v>
      </c>
      <c r="Y431" s="19">
        <f t="shared" si="219"/>
        <v>2.8303240098367866E-2</v>
      </c>
      <c r="Z431" s="21">
        <f t="shared" si="220"/>
        <v>-966457.84291908937</v>
      </c>
      <c r="AB431" s="19">
        <f>Data!M428</f>
        <v>4.3617232523523369E-2</v>
      </c>
      <c r="AC431" s="20">
        <f t="shared" si="240"/>
        <v>4.8474094658329905E-4</v>
      </c>
      <c r="AD431" s="20">
        <f t="shared" si="221"/>
        <v>2.2016833255109579E-2</v>
      </c>
      <c r="AE431" s="21">
        <f t="shared" si="222"/>
        <v>2484260.203636948</v>
      </c>
      <c r="AG431" s="19">
        <f>Data!O428</f>
        <v>4.923782618866006E-3</v>
      </c>
      <c r="AH431" s="19">
        <f t="shared" si="241"/>
        <v>6.9354980046351666E-4</v>
      </c>
      <c r="AI431" s="19">
        <f t="shared" si="223"/>
        <v>2.6335333688098896E-2</v>
      </c>
      <c r="AJ431" s="21">
        <f t="shared" si="224"/>
        <v>254527.25294468182</v>
      </c>
      <c r="AL431" s="19">
        <f>Data!Q428</f>
        <v>8.3929022451317975E-3</v>
      </c>
      <c r="AM431" s="19">
        <f t="shared" si="242"/>
        <v>5.9221590934315047E-4</v>
      </c>
      <c r="AN431" s="19">
        <f t="shared" si="225"/>
        <v>2.4335486626388847E-2</v>
      </c>
      <c r="AO431" s="21">
        <f t="shared" si="226"/>
        <v>921880.38369727589</v>
      </c>
      <c r="AQ431" s="19">
        <f>Data!S428</f>
        <v>1.6699272907400271E-2</v>
      </c>
      <c r="AR431" s="20">
        <f t="shared" si="243"/>
        <v>2.6751404513641679E-4</v>
      </c>
      <c r="AS431" s="20">
        <f t="shared" si="227"/>
        <v>1.6355856600509092E-2</v>
      </c>
      <c r="AT431" s="21">
        <f t="shared" si="228"/>
        <v>1743870.6965089284</v>
      </c>
      <c r="AV431" s="19">
        <f>Data!U428</f>
        <v>-1.6563143247757233E-3</v>
      </c>
      <c r="AW431" s="19">
        <f t="shared" si="244"/>
        <v>5.3303208735842715E-4</v>
      </c>
      <c r="AX431" s="19">
        <f t="shared" si="229"/>
        <v>2.3087487679659454E-2</v>
      </c>
      <c r="AY431" s="21">
        <f t="shared" si="230"/>
        <v>-4092927.0000592256</v>
      </c>
      <c r="BA431" s="19">
        <f>Data!W428</f>
        <v>3.2204122175309119E-3</v>
      </c>
      <c r="BB431" s="19">
        <f t="shared" si="245"/>
        <v>2.744937128330047E-4</v>
      </c>
      <c r="BC431" s="19">
        <f t="shared" si="231"/>
        <v>1.6567851786909633E-2</v>
      </c>
      <c r="BD431" s="21">
        <f t="shared" si="232"/>
        <v>8963424.6582483556</v>
      </c>
      <c r="BF431" s="21">
        <f t="shared" si="233"/>
        <v>5160214.0636418071</v>
      </c>
      <c r="BH431" s="21">
        <f t="shared" si="234"/>
        <v>-160214.06364180706</v>
      </c>
    </row>
    <row r="432" spans="2:60" x14ac:dyDescent="0.2">
      <c r="B432" s="20">
        <v>428</v>
      </c>
      <c r="C432" s="24">
        <f>'Portfolio Selection'!B429</f>
        <v>-1.2306661372237916E-2</v>
      </c>
      <c r="D432" s="25">
        <f t="shared" si="235"/>
        <v>4.0886315804089963E-4</v>
      </c>
      <c r="E432" s="26">
        <f t="shared" si="211"/>
        <v>2.0220364933425401E-2</v>
      </c>
      <c r="F432" s="19">
        <f t="shared" si="212"/>
        <v>-7215273.7303018812</v>
      </c>
      <c r="H432">
        <f>Data!E429</f>
        <v>-3.3819872571827267E-2</v>
      </c>
      <c r="I432" s="19">
        <f t="shared" si="236"/>
        <v>6.4612773184912322E-4</v>
      </c>
      <c r="J432" s="19">
        <f t="shared" si="213"/>
        <v>2.5419042701272668E-2</v>
      </c>
      <c r="K432" s="19">
        <f t="shared" si="214"/>
        <v>365768.86693484703</v>
      </c>
      <c r="M432" s="19">
        <f>Data!G429</f>
        <v>-2.3799201738492908E-2</v>
      </c>
      <c r="N432" s="19">
        <f t="shared" si="237"/>
        <v>2.3725174858251809E-4</v>
      </c>
      <c r="O432" s="19">
        <f t="shared" si="215"/>
        <v>1.5402978562035268E-2</v>
      </c>
      <c r="P432" s="21">
        <f t="shared" si="216"/>
        <v>-648851.80330008583</v>
      </c>
      <c r="R432" s="19">
        <f>Data!I429</f>
        <v>-1.7126878845300123E-2</v>
      </c>
      <c r="S432" s="19">
        <f t="shared" si="238"/>
        <v>2.7830762062921733E-4</v>
      </c>
      <c r="T432" s="19">
        <f t="shared" si="217"/>
        <v>1.6682554379627158E-2</v>
      </c>
      <c r="U432" s="21">
        <f t="shared" si="218"/>
        <v>3523219.1091344478</v>
      </c>
      <c r="W432" s="19">
        <f>Data!K429</f>
        <v>-2.5975572983133605E-2</v>
      </c>
      <c r="X432" s="19">
        <f t="shared" si="239"/>
        <v>7.5959387750164429E-4</v>
      </c>
      <c r="Y432" s="19">
        <f t="shared" si="219"/>
        <v>2.7560730714218089E-2</v>
      </c>
      <c r="Z432" s="21">
        <f t="shared" si="220"/>
        <v>-938243.43850687903</v>
      </c>
      <c r="AB432" s="19">
        <f>Data!M429</f>
        <v>-4.4181738851470281E-2</v>
      </c>
      <c r="AC432" s="20">
        <f t="shared" si="240"/>
        <v>5.6980426816896743E-4</v>
      </c>
      <c r="AD432" s="20">
        <f t="shared" si="221"/>
        <v>2.3870573268544838E-2</v>
      </c>
      <c r="AE432" s="21">
        <f t="shared" si="222"/>
        <v>2192094.8230793378</v>
      </c>
      <c r="AG432" s="19">
        <f>Data!O429</f>
        <v>-1.7661161053064475E-2</v>
      </c>
      <c r="AH432" s="19">
        <f t="shared" si="241"/>
        <v>6.5339143055237643E-4</v>
      </c>
      <c r="AI432" s="19">
        <f t="shared" si="223"/>
        <v>2.5561522461551002E-2</v>
      </c>
      <c r="AJ432" s="21">
        <f t="shared" si="224"/>
        <v>250396.78708411023</v>
      </c>
      <c r="AL432" s="19">
        <f>Data!Q429</f>
        <v>-6.3891228834940986E-2</v>
      </c>
      <c r="AM432" s="19">
        <f t="shared" si="242"/>
        <v>5.6090940326834163E-4</v>
      </c>
      <c r="AN432" s="19">
        <f t="shared" si="225"/>
        <v>2.36835259889304E-2</v>
      </c>
      <c r="AO432" s="21">
        <f t="shared" si="226"/>
        <v>827064.62550589174</v>
      </c>
      <c r="AQ432" s="19">
        <f>Data!S429</f>
        <v>-3.0219977146567514E-2</v>
      </c>
      <c r="AR432" s="20">
        <f t="shared" si="243"/>
        <v>2.6819514536638174E-4</v>
      </c>
      <c r="AS432" s="20">
        <f t="shared" si="227"/>
        <v>1.6376664659398191E-2</v>
      </c>
      <c r="AT432" s="21">
        <f t="shared" si="228"/>
        <v>1634146.0830222329</v>
      </c>
      <c r="AV432" s="19">
        <f>Data!U429</f>
        <v>-3.4795360315227022E-2</v>
      </c>
      <c r="AW432" s="19">
        <f t="shared" si="244"/>
        <v>5.0121476474546893E-4</v>
      </c>
      <c r="AX432" s="19">
        <f t="shared" si="229"/>
        <v>2.2387826262178043E-2</v>
      </c>
      <c r="AY432" s="21">
        <f t="shared" si="230"/>
        <v>-3888636.6369118984</v>
      </c>
      <c r="BA432" s="19">
        <f>Data!W429</f>
        <v>-2.8583208105686736E-2</v>
      </c>
      <c r="BB432" s="19">
        <f t="shared" si="245"/>
        <v>2.5864635335407372E-4</v>
      </c>
      <c r="BC432" s="19">
        <f t="shared" si="231"/>
        <v>1.6082485919598179E-2</v>
      </c>
      <c r="BD432" s="21">
        <f t="shared" si="232"/>
        <v>8564887.0712117776</v>
      </c>
      <c r="BF432" s="21">
        <f t="shared" si="233"/>
        <v>4666571.7569519011</v>
      </c>
      <c r="BH432" s="21">
        <f t="shared" si="234"/>
        <v>333428.24304809887</v>
      </c>
    </row>
    <row r="433" spans="2:60" x14ac:dyDescent="0.2">
      <c r="B433" s="20">
        <v>429</v>
      </c>
      <c r="C433" s="24">
        <f>'Portfolio Selection'!B430</f>
        <v>3.7873284359590848E-3</v>
      </c>
      <c r="D433" s="25">
        <f t="shared" si="235"/>
        <v>3.9341860340630158E-4</v>
      </c>
      <c r="E433" s="26">
        <f t="shared" si="211"/>
        <v>1.9834782665970947E-2</v>
      </c>
      <c r="F433" s="19">
        <f t="shared" si="212"/>
        <v>-7465489.1213201405</v>
      </c>
      <c r="H433">
        <f>Data!E430</f>
        <v>2.0167103409497684E-2</v>
      </c>
      <c r="I433" s="19">
        <f t="shared" si="236"/>
        <v>6.7598709478465383E-4</v>
      </c>
      <c r="J433" s="19">
        <f t="shared" si="213"/>
        <v>2.5999751821597333E-2</v>
      </c>
      <c r="K433" s="19">
        <f t="shared" si="214"/>
        <v>388872.26993368467</v>
      </c>
      <c r="M433" s="19">
        <f>Data!G430</f>
        <v>-4.6804871694188762E-3</v>
      </c>
      <c r="N433" s="19">
        <f t="shared" si="237"/>
        <v>2.5700076387093603E-4</v>
      </c>
      <c r="O433" s="19">
        <f t="shared" si="215"/>
        <v>1.6031243366343612E-2</v>
      </c>
      <c r="P433" s="21">
        <f t="shared" si="216"/>
        <v>-665922.33526478312</v>
      </c>
      <c r="R433" s="19">
        <f>Data!I430</f>
        <v>-1.4959403688273936E-2</v>
      </c>
      <c r="S433" s="19">
        <f t="shared" si="238"/>
        <v>2.7920896213035962E-4</v>
      </c>
      <c r="T433" s="19">
        <f t="shared" si="217"/>
        <v>1.6709547035463276E-2</v>
      </c>
      <c r="U433" s="21">
        <f t="shared" si="218"/>
        <v>3540194.2251402494</v>
      </c>
      <c r="W433" s="19">
        <f>Data!K430</f>
        <v>8.1900701973300766E-3</v>
      </c>
      <c r="X433" s="19">
        <f t="shared" si="239"/>
        <v>7.5450206835967165E-4</v>
      </c>
      <c r="Y433" s="19">
        <f t="shared" si="219"/>
        <v>2.7468201039741784E-2</v>
      </c>
      <c r="Z433" s="21">
        <f t="shared" si="220"/>
        <v>-999402.38777122425</v>
      </c>
      <c r="AB433" s="19">
        <f>Data!M430</f>
        <v>1.178801170501546E-2</v>
      </c>
      <c r="AC433" s="20">
        <f t="shared" si="240"/>
        <v>6.5273757495520055E-4</v>
      </c>
      <c r="AD433" s="20">
        <f t="shared" si="221"/>
        <v>2.5548729419585636E-2</v>
      </c>
      <c r="AE433" s="21">
        <f t="shared" si="222"/>
        <v>2368392.6021835469</v>
      </c>
      <c r="AG433" s="19">
        <f>Data!O430</f>
        <v>-1.7323081326056479E-3</v>
      </c>
      <c r="AH433" s="19">
        <f t="shared" si="241"/>
        <v>6.3290294130377068E-4</v>
      </c>
      <c r="AI433" s="19">
        <f t="shared" si="223"/>
        <v>2.5157562308454503E-2</v>
      </c>
      <c r="AJ433" s="21">
        <f t="shared" si="224"/>
        <v>253323.60995477618</v>
      </c>
      <c r="AL433" s="19">
        <f>Data!Q430</f>
        <v>1.6714829856699618E-2</v>
      </c>
      <c r="AM433" s="19">
        <f t="shared" si="242"/>
        <v>7.7218018639456897E-4</v>
      </c>
      <c r="AN433" s="19">
        <f t="shared" si="225"/>
        <v>2.7788130314840703E-2</v>
      </c>
      <c r="AO433" s="21">
        <f t="shared" si="226"/>
        <v>929877.59064707509</v>
      </c>
      <c r="AQ433" s="19">
        <f>Data!S430</f>
        <v>-3.5330942425108977E-3</v>
      </c>
      <c r="AR433" s="20">
        <f t="shared" si="243"/>
        <v>3.068982577687426E-4</v>
      </c>
      <c r="AS433" s="20">
        <f t="shared" si="227"/>
        <v>1.751851185942295E-2</v>
      </c>
      <c r="AT433" s="21">
        <f t="shared" si="228"/>
        <v>1697065.6552220762</v>
      </c>
      <c r="AV433" s="19">
        <f>Data!U430</f>
        <v>7.8679763122381247E-4</v>
      </c>
      <c r="AW433" s="19">
        <f t="shared" si="244"/>
        <v>5.4378490482872937E-4</v>
      </c>
      <c r="AX433" s="19">
        <f t="shared" si="229"/>
        <v>2.3319196058799483E-2</v>
      </c>
      <c r="AY433" s="21">
        <f t="shared" si="230"/>
        <v>-4107462.7427346748</v>
      </c>
      <c r="BA433" s="19">
        <f>Data!W430</f>
        <v>-1.3997603821220316E-3</v>
      </c>
      <c r="BB433" s="19">
        <f t="shared" si="245"/>
        <v>2.9214755928960907E-4</v>
      </c>
      <c r="BC433" s="19">
        <f t="shared" si="231"/>
        <v>1.7092324572439206E-2</v>
      </c>
      <c r="BD433" s="21">
        <f t="shared" si="232"/>
        <v>8907581.2580523826</v>
      </c>
      <c r="BF433" s="21">
        <f t="shared" si="233"/>
        <v>4847030.6240429673</v>
      </c>
      <c r="BH433" s="21">
        <f t="shared" si="234"/>
        <v>152969.37595703267</v>
      </c>
    </row>
    <row r="434" spans="2:60" x14ac:dyDescent="0.2">
      <c r="B434" s="20">
        <v>430</v>
      </c>
      <c r="C434" s="24">
        <f>'Portfolio Selection'!B431</f>
        <v>-1.0600911417594753E-2</v>
      </c>
      <c r="D434" s="25">
        <f t="shared" si="235"/>
        <v>3.7067411860283294E-4</v>
      </c>
      <c r="E434" s="26">
        <f t="shared" si="211"/>
        <v>1.9252898966203323E-2</v>
      </c>
      <c r="F434" s="19">
        <f t="shared" si="212"/>
        <v>-7233428.2411792884</v>
      </c>
      <c r="H434">
        <f>Data!E431</f>
        <v>-1.091280994746396E-4</v>
      </c>
      <c r="I434" s="19">
        <f t="shared" si="236"/>
        <v>6.5983059269333693E-4</v>
      </c>
      <c r="J434" s="19">
        <f t="shared" si="213"/>
        <v>2.5687167860496744E-2</v>
      </c>
      <c r="K434" s="19">
        <f t="shared" si="214"/>
        <v>380317.04711594229</v>
      </c>
      <c r="M434" s="19">
        <f>Data!G431</f>
        <v>-8.6171761784105509E-3</v>
      </c>
      <c r="N434" s="19">
        <f t="shared" si="237"/>
        <v>2.4289513564726553E-4</v>
      </c>
      <c r="O434" s="19">
        <f t="shared" si="215"/>
        <v>1.5585093379484946E-2</v>
      </c>
      <c r="P434" s="21">
        <f t="shared" si="216"/>
        <v>-662367.61562591547</v>
      </c>
      <c r="R434" s="19">
        <f>Data!I431</f>
        <v>-1.0345176602468814E-2</v>
      </c>
      <c r="S434" s="19">
        <f t="shared" si="238"/>
        <v>2.7588344992506263E-4</v>
      </c>
      <c r="T434" s="19">
        <f t="shared" si="217"/>
        <v>1.6609739610393134E-2</v>
      </c>
      <c r="U434" s="21">
        <f t="shared" si="218"/>
        <v>3575394.7846639995</v>
      </c>
      <c r="W434" s="19">
        <f>Data!K431</f>
        <v>6.9889741015319491E-4</v>
      </c>
      <c r="X434" s="19">
        <f t="shared" si="239"/>
        <v>7.1325657924832292E-4</v>
      </c>
      <c r="Y434" s="19">
        <f t="shared" si="219"/>
        <v>2.6706863897663517E-2</v>
      </c>
      <c r="Z434" s="21">
        <f t="shared" si="220"/>
        <v>-985994.09170640854</v>
      </c>
      <c r="AB434" s="19">
        <f>Data!M431</f>
        <v>-1.5748395826042781E-2</v>
      </c>
      <c r="AC434" s="20">
        <f t="shared" si="240"/>
        <v>6.2191075365534336E-4</v>
      </c>
      <c r="AD434" s="20">
        <f t="shared" si="221"/>
        <v>2.4938138536293029E-2</v>
      </c>
      <c r="AE434" s="21">
        <f t="shared" si="222"/>
        <v>2285066.0403963858</v>
      </c>
      <c r="AG434" s="19">
        <f>Data!O431</f>
        <v>-7.6496129063421611E-2</v>
      </c>
      <c r="AH434" s="19">
        <f t="shared" si="241"/>
        <v>5.9510881831352188E-4</v>
      </c>
      <c r="AI434" s="19">
        <f t="shared" si="223"/>
        <v>2.4394852291283131E-2</v>
      </c>
      <c r="AJ434" s="21">
        <f t="shared" si="224"/>
        <v>238893.95397207368</v>
      </c>
      <c r="AL434" s="19">
        <f>Data!Q431</f>
        <v>4.0175401195441263E-3</v>
      </c>
      <c r="AM434" s="19">
        <f t="shared" si="242"/>
        <v>7.4261250743919984E-4</v>
      </c>
      <c r="AN434" s="19">
        <f t="shared" si="225"/>
        <v>2.7250917552243997E-2</v>
      </c>
      <c r="AO434" s="21">
        <f t="shared" si="226"/>
        <v>915727.10833203094</v>
      </c>
      <c r="AQ434" s="19">
        <f>Data!S431</f>
        <v>-9.2051530421178934E-4</v>
      </c>
      <c r="AR434" s="20">
        <f t="shared" si="243"/>
        <v>2.8923332759820585E-4</v>
      </c>
      <c r="AS434" s="20">
        <f t="shared" si="227"/>
        <v>1.7006861191830955E-2</v>
      </c>
      <c r="AT434" s="21">
        <f t="shared" si="228"/>
        <v>1702714.0613039462</v>
      </c>
      <c r="AV434" s="19">
        <f>Data!U431</f>
        <v>4.9905665579484367E-3</v>
      </c>
      <c r="AW434" s="19">
        <f t="shared" si="244"/>
        <v>5.1119495356975546E-4</v>
      </c>
      <c r="AX434" s="19">
        <f t="shared" si="229"/>
        <v>2.2609620818796486E-2</v>
      </c>
      <c r="AY434" s="21">
        <f t="shared" si="230"/>
        <v>-4133230.3701502969</v>
      </c>
      <c r="BA434" s="19">
        <f>Data!W431</f>
        <v>-9.7711151438229799E-3</v>
      </c>
      <c r="BB434" s="19">
        <f t="shared" si="245"/>
        <v>2.7473626547987401E-4</v>
      </c>
      <c r="BC434" s="19">
        <f t="shared" si="231"/>
        <v>1.6575170149349117E-2</v>
      </c>
      <c r="BD434" s="21">
        <f t="shared" si="232"/>
        <v>8804976.970823722</v>
      </c>
      <c r="BF434" s="21">
        <f t="shared" si="233"/>
        <v>4888069.647946192</v>
      </c>
      <c r="BH434" s="21">
        <f t="shared" si="234"/>
        <v>111930.35205380805</v>
      </c>
    </row>
    <row r="435" spans="2:60" x14ac:dyDescent="0.2">
      <c r="B435" s="20">
        <v>431</v>
      </c>
      <c r="C435" s="24">
        <f>'Portfolio Selection'!B432</f>
        <v>1.4770830853177144E-2</v>
      </c>
      <c r="D435" s="25">
        <f t="shared" si="235"/>
        <v>3.5517643085968437E-4</v>
      </c>
      <c r="E435" s="26">
        <f t="shared" si="211"/>
        <v>1.8846125088720078E-2</v>
      </c>
      <c r="F435" s="19">
        <f t="shared" si="212"/>
        <v>-7651003.1801334908</v>
      </c>
      <c r="H435">
        <f>Data!E432</f>
        <v>3.3581412725417294E-2</v>
      </c>
      <c r="I435" s="19">
        <f t="shared" si="236"/>
        <v>6.2024147166826228E-4</v>
      </c>
      <c r="J435" s="19">
        <f t="shared" si="213"/>
        <v>2.4904647591729986E-2</v>
      </c>
      <c r="K435" s="19">
        <f t="shared" si="214"/>
        <v>395154.84904587839</v>
      </c>
      <c r="M435" s="19">
        <f>Data!G432</f>
        <v>-3.05554736532291E-3</v>
      </c>
      <c r="N435" s="19">
        <f t="shared" si="237"/>
        <v>2.3277677102581556E-4</v>
      </c>
      <c r="O435" s="19">
        <f t="shared" si="215"/>
        <v>1.5257023662097911E-2</v>
      </c>
      <c r="P435" s="21">
        <f t="shared" si="216"/>
        <v>-667171.3356703762</v>
      </c>
      <c r="R435" s="19">
        <f>Data!I432</f>
        <v>1.4628416577780448E-2</v>
      </c>
      <c r="S435" s="19">
        <f t="shared" si="238"/>
        <v>2.6575180366573498E-4</v>
      </c>
      <c r="T435" s="19">
        <f t="shared" si="217"/>
        <v>1.6301895707730895E-2</v>
      </c>
      <c r="U435" s="21">
        <f t="shared" si="218"/>
        <v>3771822.0099749388</v>
      </c>
      <c r="W435" s="19">
        <f>Data!K432</f>
        <v>3.1857888014605672E-2</v>
      </c>
      <c r="X435" s="19">
        <f t="shared" si="239"/>
        <v>6.7049049194881864E-4</v>
      </c>
      <c r="Y435" s="19">
        <f t="shared" si="219"/>
        <v>2.5893831156258408E-2</v>
      </c>
      <c r="Z435" s="21">
        <f t="shared" si="220"/>
        <v>-1045354.1206873972</v>
      </c>
      <c r="AB435" s="19">
        <f>Data!M432</f>
        <v>1.1834513618285686E-2</v>
      </c>
      <c r="AC435" s="20">
        <f t="shared" si="240"/>
        <v>5.9947682670164599E-4</v>
      </c>
      <c r="AD435" s="20">
        <f t="shared" si="221"/>
        <v>2.4484215868629446E-2</v>
      </c>
      <c r="AE435" s="21">
        <f t="shared" si="222"/>
        <v>2370066.8853239091</v>
      </c>
      <c r="AG435" s="19">
        <f>Data!O432</f>
        <v>1.3835255283090235E-2</v>
      </c>
      <c r="AH435" s="19">
        <f t="shared" si="241"/>
        <v>9.1050175491597021E-4</v>
      </c>
      <c r="AI435" s="19">
        <f t="shared" si="223"/>
        <v>3.0174521618676411E-2</v>
      </c>
      <c r="AJ435" s="21">
        <f t="shared" si="224"/>
        <v>255804.85700098352</v>
      </c>
      <c r="AL435" s="19">
        <f>Data!Q432</f>
        <v>1.6606604691426958E-2</v>
      </c>
      <c r="AM435" s="19">
        <f t="shared" si="242"/>
        <v>6.9902419470957661E-4</v>
      </c>
      <c r="AN435" s="19">
        <f t="shared" si="225"/>
        <v>2.6439065692826148E-2</v>
      </c>
      <c r="AO435" s="21">
        <f t="shared" si="226"/>
        <v>930706.48804035352</v>
      </c>
      <c r="AQ435" s="19">
        <f>Data!S432</f>
        <v>8.3252682859100077E-3</v>
      </c>
      <c r="AR435" s="20">
        <f t="shared" si="243"/>
        <v>2.7193016884783077E-4</v>
      </c>
      <c r="AS435" s="20">
        <f t="shared" si="227"/>
        <v>1.6490305298806046E-2</v>
      </c>
      <c r="AT435" s="21">
        <f t="shared" si="228"/>
        <v>1724112.4753392295</v>
      </c>
      <c r="AV435" s="19">
        <f>Data!U432</f>
        <v>6.3094360356661548E-3</v>
      </c>
      <c r="AW435" s="19">
        <f t="shared" si="244"/>
        <v>4.8201760162972895E-4</v>
      </c>
      <c r="AX435" s="19">
        <f t="shared" si="229"/>
        <v>2.1954899262573012E-2</v>
      </c>
      <c r="AY435" s="21">
        <f t="shared" si="230"/>
        <v>-4142415.5892704003</v>
      </c>
      <c r="BA435" s="19">
        <f>Data!W432</f>
        <v>1.1104557043012985E-2</v>
      </c>
      <c r="BB435" s="19">
        <f t="shared" si="245"/>
        <v>2.6398057102031234E-4</v>
      </c>
      <c r="BC435" s="19">
        <f t="shared" si="231"/>
        <v>1.6247478912751735E-2</v>
      </c>
      <c r="BD435" s="21">
        <f t="shared" si="232"/>
        <v>9062284.8756413609</v>
      </c>
      <c r="BF435" s="21">
        <f t="shared" si="233"/>
        <v>5004008.2146049887</v>
      </c>
      <c r="BH435" s="21">
        <f t="shared" si="234"/>
        <v>-4008.2146049886942</v>
      </c>
    </row>
    <row r="436" spans="2:60" x14ac:dyDescent="0.2">
      <c r="B436" s="20">
        <v>432</v>
      </c>
      <c r="C436" s="24">
        <f>'Portfolio Selection'!B433</f>
        <v>3.9545886485118607E-3</v>
      </c>
      <c r="D436" s="25">
        <f t="shared" si="235"/>
        <v>3.469564916536935E-4</v>
      </c>
      <c r="E436" s="26">
        <f t="shared" si="211"/>
        <v>1.8626768148385094E-2</v>
      </c>
      <c r="F436" s="19">
        <f t="shared" si="212"/>
        <v>-7472174.3871775763</v>
      </c>
      <c r="H436">
        <f>Data!E433</f>
        <v>2.4388951931370188E-2</v>
      </c>
      <c r="I436" s="19">
        <f t="shared" si="236"/>
        <v>6.5068966020625564E-4</v>
      </c>
      <c r="J436" s="19">
        <f t="shared" si="213"/>
        <v>2.5508619331634858E-2</v>
      </c>
      <c r="K436" s="19">
        <f t="shared" si="214"/>
        <v>390851.60933725676</v>
      </c>
      <c r="M436" s="19">
        <f>Data!G433</f>
        <v>1.4015969708822146E-2</v>
      </c>
      <c r="N436" s="19">
        <f t="shared" si="237"/>
        <v>2.1937034694637054E-4</v>
      </c>
      <c r="O436" s="19">
        <f t="shared" si="215"/>
        <v>1.4811156165079435E-2</v>
      </c>
      <c r="P436" s="21">
        <f t="shared" si="216"/>
        <v>-682790.28456512699</v>
      </c>
      <c r="R436" s="19">
        <f>Data!I433</f>
        <v>1.5087126662765984E-2</v>
      </c>
      <c r="S436" s="19">
        <f t="shared" si="238"/>
        <v>2.6264612974017575E-4</v>
      </c>
      <c r="T436" s="19">
        <f t="shared" si="217"/>
        <v>1.6206360780266979E-2</v>
      </c>
      <c r="U436" s="21">
        <f t="shared" si="218"/>
        <v>3776162.7996892664</v>
      </c>
      <c r="W436" s="19">
        <f>Data!K433</f>
        <v>1.8549993440627414E-2</v>
      </c>
      <c r="X436" s="19">
        <f t="shared" si="239"/>
        <v>6.9115656415695895E-4</v>
      </c>
      <c r="Y436" s="19">
        <f t="shared" si="219"/>
        <v>2.6289856678136513E-2</v>
      </c>
      <c r="Z436" s="21">
        <f t="shared" si="220"/>
        <v>-1019486.9850083307</v>
      </c>
      <c r="AB436" s="19">
        <f>Data!M433</f>
        <v>2.5443799922382698E-2</v>
      </c>
      <c r="AC436" s="20">
        <f t="shared" si="240"/>
        <v>5.7191155985443054E-4</v>
      </c>
      <c r="AD436" s="20">
        <f t="shared" si="221"/>
        <v>2.3914672480601331E-2</v>
      </c>
      <c r="AE436" s="21">
        <f t="shared" si="222"/>
        <v>2414333.3189835157</v>
      </c>
      <c r="AG436" s="19">
        <f>Data!O433</f>
        <v>1.4050689207564663E-2</v>
      </c>
      <c r="AH436" s="19">
        <f t="shared" si="241"/>
        <v>8.6735650694590855E-4</v>
      </c>
      <c r="AI436" s="19">
        <f t="shared" si="223"/>
        <v>2.9450916911802738E-2</v>
      </c>
      <c r="AJ436" s="21">
        <f t="shared" si="224"/>
        <v>255892.27780509068</v>
      </c>
      <c r="AL436" s="19">
        <f>Data!Q433</f>
        <v>3.473378808353785E-3</v>
      </c>
      <c r="AM436" s="19">
        <f t="shared" si="242"/>
        <v>6.7362950218964135E-4</v>
      </c>
      <c r="AN436" s="19">
        <f t="shared" si="225"/>
        <v>2.5954373469410534E-2</v>
      </c>
      <c r="AO436" s="21">
        <f t="shared" si="226"/>
        <v>915303.25137006899</v>
      </c>
      <c r="AQ436" s="19">
        <f>Data!S433</f>
        <v>1.2081376932593837E-2</v>
      </c>
      <c r="AR436" s="20">
        <f t="shared" si="243"/>
        <v>2.5977296423890364E-4</v>
      </c>
      <c r="AS436" s="20">
        <f t="shared" si="227"/>
        <v>1.6117473878958316E-2</v>
      </c>
      <c r="AT436" s="21">
        <f t="shared" si="228"/>
        <v>1733480.7312599136</v>
      </c>
      <c r="AV436" s="19">
        <f>Data!U433</f>
        <v>-2.4057243817526297E-3</v>
      </c>
      <c r="AW436" s="19">
        <f t="shared" si="244"/>
        <v>4.5548508451723495E-4</v>
      </c>
      <c r="AX436" s="19">
        <f t="shared" si="229"/>
        <v>2.1342096535186858E-2</v>
      </c>
      <c r="AY436" s="21">
        <f t="shared" si="230"/>
        <v>-4087279.6112422636</v>
      </c>
      <c r="BA436" s="19">
        <f>Data!W433</f>
        <v>1.3838944212045824E-2</v>
      </c>
      <c r="BB436" s="19">
        <f t="shared" si="245"/>
        <v>2.5554040798638535E-4</v>
      </c>
      <c r="BC436" s="19">
        <f t="shared" si="231"/>
        <v>1.5985631297711873E-2</v>
      </c>
      <c r="BD436" s="21">
        <f t="shared" si="232"/>
        <v>9099123.1324597616</v>
      </c>
      <c r="BF436" s="21">
        <f t="shared" si="233"/>
        <v>5323415.8529115766</v>
      </c>
      <c r="BH436" s="21">
        <f t="shared" si="234"/>
        <v>-323415.85291157663</v>
      </c>
    </row>
    <row r="437" spans="2:60" x14ac:dyDescent="0.2">
      <c r="B437" s="20">
        <v>433</v>
      </c>
      <c r="C437" s="24">
        <f>'Portfolio Selection'!B434</f>
        <v>8.8417787055921036E-3</v>
      </c>
      <c r="D437" s="25">
        <f t="shared" si="235"/>
        <v>3.2707742843720818E-4</v>
      </c>
      <c r="E437" s="26">
        <f t="shared" si="211"/>
        <v>1.8085282094487998E-2</v>
      </c>
      <c r="F437" s="19">
        <f t="shared" si="212"/>
        <v>-7558728.676787274</v>
      </c>
      <c r="H437">
        <f>Data!E434</f>
        <v>-2.7839814935493486E-3</v>
      </c>
      <c r="I437" s="19">
        <f t="shared" si="236"/>
        <v>6.4733753917252141E-4</v>
      </c>
      <c r="J437" s="19">
        <f t="shared" si="213"/>
        <v>2.544282883589247E-2</v>
      </c>
      <c r="K437" s="19">
        <f t="shared" si="214"/>
        <v>379163.3602821675</v>
      </c>
      <c r="M437" s="19">
        <f>Data!G434</f>
        <v>-1.6029421830835225E-3</v>
      </c>
      <c r="N437" s="19">
        <f t="shared" si="237"/>
        <v>2.1799497054230549E-4</v>
      </c>
      <c r="O437" s="19">
        <f t="shared" si="215"/>
        <v>1.4764652740322256E-2</v>
      </c>
      <c r="P437" s="21">
        <f t="shared" si="216"/>
        <v>-668420.56105851522</v>
      </c>
      <c r="R437" s="19">
        <f>Data!I434</f>
        <v>1.6228778123955574E-2</v>
      </c>
      <c r="S437" s="19">
        <f t="shared" si="238"/>
        <v>2.6054464541206589E-4</v>
      </c>
      <c r="T437" s="19">
        <f t="shared" si="217"/>
        <v>1.6141395398541786E-2</v>
      </c>
      <c r="U437" s="21">
        <f t="shared" si="218"/>
        <v>3785785.9308384587</v>
      </c>
      <c r="W437" s="19">
        <f>Data!K434</f>
        <v>3.3162098212694245E-3</v>
      </c>
      <c r="X437" s="19">
        <f t="shared" si="239"/>
        <v>6.7033330570638063E-4</v>
      </c>
      <c r="Y437" s="19">
        <f t="shared" si="219"/>
        <v>2.5890795771980061E-2</v>
      </c>
      <c r="Z437" s="21">
        <f t="shared" si="220"/>
        <v>-991018.09575809643</v>
      </c>
      <c r="AB437" s="19">
        <f>Data!M434</f>
        <v>-2.2646637983329568E-2</v>
      </c>
      <c r="AC437" s="20">
        <f t="shared" si="240"/>
        <v>5.7644008353257929E-4</v>
      </c>
      <c r="AD437" s="20">
        <f t="shared" si="221"/>
        <v>2.400916665635397E-2</v>
      </c>
      <c r="AE437" s="21">
        <f t="shared" si="222"/>
        <v>2261296.8461928563</v>
      </c>
      <c r="AG437" s="19">
        <f>Data!O434</f>
        <v>9.258706663561855E-3</v>
      </c>
      <c r="AH437" s="19">
        <f t="shared" si="241"/>
        <v>8.2716042856160847E-4</v>
      </c>
      <c r="AI437" s="19">
        <f t="shared" si="223"/>
        <v>2.876039687767901E-2</v>
      </c>
      <c r="AJ437" s="21">
        <f t="shared" si="224"/>
        <v>255162.24008831958</v>
      </c>
      <c r="AL437" s="19">
        <f>Data!Q434</f>
        <v>6.9330087718864116E-4</v>
      </c>
      <c r="AM437" s="19">
        <f t="shared" si="242"/>
        <v>6.3393559367904209E-4</v>
      </c>
      <c r="AN437" s="19">
        <f t="shared" si="225"/>
        <v>2.517807764065879E-2</v>
      </c>
      <c r="AO437" s="21">
        <f t="shared" si="226"/>
        <v>911990.93974445853</v>
      </c>
      <c r="AQ437" s="19">
        <f>Data!S434</f>
        <v>-8.7845437065558613E-3</v>
      </c>
      <c r="AR437" s="20">
        <f t="shared" si="243"/>
        <v>2.5294416649981405E-4</v>
      </c>
      <c r="AS437" s="20">
        <f t="shared" si="227"/>
        <v>1.5904218512703291E-2</v>
      </c>
      <c r="AT437" s="21">
        <f t="shared" si="228"/>
        <v>1683641.9796149761</v>
      </c>
      <c r="AV437" s="19">
        <f>Data!U434</f>
        <v>-1.6715576530396979E-2</v>
      </c>
      <c r="AW437" s="19">
        <f t="shared" si="244"/>
        <v>4.2850323003425841E-4</v>
      </c>
      <c r="AX437" s="19">
        <f t="shared" si="229"/>
        <v>2.07003195635782E-2</v>
      </c>
      <c r="AY437" s="21">
        <f t="shared" si="230"/>
        <v>-3991535.8230380574</v>
      </c>
      <c r="BA437" s="19">
        <f>Data!W434</f>
        <v>5.8485332489624205E-4</v>
      </c>
      <c r="BB437" s="19">
        <f t="shared" si="245"/>
        <v>2.5169896612144919E-4</v>
      </c>
      <c r="BC437" s="19">
        <f t="shared" si="231"/>
        <v>1.58650233571038E-2</v>
      </c>
      <c r="BD437" s="21">
        <f t="shared" si="232"/>
        <v>8931586.1923058517</v>
      </c>
      <c r="BF437" s="21">
        <f t="shared" si="233"/>
        <v>4998924.3324251445</v>
      </c>
      <c r="BH437" s="21">
        <f t="shared" si="234"/>
        <v>1075.667574855499</v>
      </c>
    </row>
    <row r="438" spans="2:60" x14ac:dyDescent="0.2">
      <c r="B438" s="20">
        <v>434</v>
      </c>
      <c r="C438" s="24">
        <f>'Portfolio Selection'!B435</f>
        <v>-9.2362596426022025E-3</v>
      </c>
      <c r="D438" s="25">
        <f t="shared" si="235"/>
        <v>3.121434057716954E-4</v>
      </c>
      <c r="E438" s="26">
        <f t="shared" si="211"/>
        <v>1.7667580642852471E-2</v>
      </c>
      <c r="F438" s="19">
        <f t="shared" si="212"/>
        <v>-7242138.4304373031</v>
      </c>
      <c r="H438">
        <f>Data!E435</f>
        <v>-1.0327984415608047E-4</v>
      </c>
      <c r="I438" s="19">
        <f t="shared" si="236"/>
        <v>6.0896231999955561E-4</v>
      </c>
      <c r="J438" s="19">
        <f t="shared" si="213"/>
        <v>2.4677161911361597E-2</v>
      </c>
      <c r="K438" s="19">
        <f t="shared" si="214"/>
        <v>380317.73940684029</v>
      </c>
      <c r="M438" s="19">
        <f>Data!G435</f>
        <v>3.5101128941376247E-3</v>
      </c>
      <c r="N438" s="19">
        <f t="shared" si="237"/>
        <v>2.0506943772830567E-4</v>
      </c>
      <c r="O438" s="19">
        <f t="shared" si="215"/>
        <v>1.4320245728628601E-2</v>
      </c>
      <c r="P438" s="21">
        <f t="shared" si="216"/>
        <v>-673238.4713708827</v>
      </c>
      <c r="R438" s="19">
        <f>Data!I435</f>
        <v>2.8201881205670307E-3</v>
      </c>
      <c r="S438" s="19">
        <f t="shared" si="238"/>
        <v>2.6071436105113669E-4</v>
      </c>
      <c r="T438" s="19">
        <f t="shared" si="217"/>
        <v>1.6146651697833105E-2</v>
      </c>
      <c r="U438" s="21">
        <f t="shared" si="218"/>
        <v>3678441.9423783678</v>
      </c>
      <c r="W438" s="19">
        <f>Data!K435</f>
        <v>3.874501320791738E-2</v>
      </c>
      <c r="X438" s="19">
        <f t="shared" si="239"/>
        <v>6.3077314221871874E-4</v>
      </c>
      <c r="Y438" s="19">
        <f t="shared" si="219"/>
        <v>2.5115197435391957E-2</v>
      </c>
      <c r="Z438" s="21">
        <f t="shared" si="220"/>
        <v>-1060752.4090206895</v>
      </c>
      <c r="AB438" s="19">
        <f>Data!M435</f>
        <v>-5.0406242203723363E-3</v>
      </c>
      <c r="AC438" s="20">
        <f t="shared" si="240"/>
        <v>5.7262589123750361E-4</v>
      </c>
      <c r="AD438" s="20">
        <f t="shared" si="221"/>
        <v>2.3929602822393512E-2</v>
      </c>
      <c r="AE438" s="21">
        <f t="shared" si="222"/>
        <v>2317153.7251920504</v>
      </c>
      <c r="AG438" s="19">
        <f>Data!O435</f>
        <v>-1.4033912859286264E-3</v>
      </c>
      <c r="AH438" s="19">
        <f t="shared" si="241"/>
        <v>7.826742217928249E-4</v>
      </c>
      <c r="AI438" s="19">
        <f t="shared" si="223"/>
        <v>2.7976315371986086E-2</v>
      </c>
      <c r="AJ438" s="21">
        <f t="shared" si="224"/>
        <v>253411.56858396</v>
      </c>
      <c r="AL438" s="19">
        <f>Data!Q435</f>
        <v>1.9218164882698931E-2</v>
      </c>
      <c r="AM438" s="19">
        <f t="shared" si="242"/>
        <v>5.959282980246782E-4</v>
      </c>
      <c r="AN438" s="19">
        <f t="shared" si="225"/>
        <v>2.4411642673623547E-2</v>
      </c>
      <c r="AO438" s="21">
        <f t="shared" si="226"/>
        <v>935665.91166050546</v>
      </c>
      <c r="AQ438" s="19">
        <f>Data!S435</f>
        <v>6.8393351739439558E-3</v>
      </c>
      <c r="AR438" s="20">
        <f t="shared" si="243"/>
        <v>2.4239760899776863E-4</v>
      </c>
      <c r="AS438" s="20">
        <f t="shared" si="227"/>
        <v>1.5569123578344692E-2</v>
      </c>
      <c r="AT438" s="21">
        <f t="shared" si="228"/>
        <v>1721602.3998772507</v>
      </c>
      <c r="AV438" s="19">
        <f>Data!U435</f>
        <v>6.4618951526499791E-3</v>
      </c>
      <c r="AW438" s="19">
        <f t="shared" si="244"/>
        <v>4.1955766615681638E-4</v>
      </c>
      <c r="AX438" s="19">
        <f t="shared" si="229"/>
        <v>2.0483106848249763E-2</v>
      </c>
      <c r="AY438" s="21">
        <f t="shared" si="230"/>
        <v>-4146286.8785534287</v>
      </c>
      <c r="BA438" s="19">
        <f>Data!W435</f>
        <v>1.831482157299392E-3</v>
      </c>
      <c r="BB438" s="19">
        <f t="shared" si="245"/>
        <v>2.3661755135886075E-4</v>
      </c>
      <c r="BC438" s="19">
        <f t="shared" si="231"/>
        <v>1.5382377948771795E-2</v>
      </c>
      <c r="BD438" s="21">
        <f t="shared" si="232"/>
        <v>8948201.3488527127</v>
      </c>
      <c r="BF438" s="21">
        <f t="shared" si="233"/>
        <v>5112378.4465693831</v>
      </c>
      <c r="BH438" s="21">
        <f t="shared" si="234"/>
        <v>-112378.44656938314</v>
      </c>
    </row>
    <row r="439" spans="2:60" x14ac:dyDescent="0.2">
      <c r="B439" s="20">
        <v>435</v>
      </c>
      <c r="C439" s="24">
        <f>'Portfolio Selection'!B436</f>
        <v>-6.5052012547872698E-2</v>
      </c>
      <c r="D439" s="25">
        <f t="shared" si="235"/>
        <v>2.9853331095652737E-4</v>
      </c>
      <c r="E439" s="26">
        <f t="shared" si="211"/>
        <v>1.7278116533827621E-2</v>
      </c>
      <c r="F439" s="19">
        <f t="shared" si="212"/>
        <v>-6227529.246594971</v>
      </c>
      <c r="H439">
        <f>Data!E436</f>
        <v>-9.5456026239104305E-3</v>
      </c>
      <c r="I439" s="19">
        <f t="shared" si="236"/>
        <v>5.7242522080315473E-4</v>
      </c>
      <c r="J439" s="19">
        <f t="shared" si="213"/>
        <v>2.3925409522161888E-2</v>
      </c>
      <c r="K439" s="19">
        <f t="shared" si="214"/>
        <v>375987.13022346736</v>
      </c>
      <c r="M439" s="19">
        <f>Data!G436</f>
        <v>8.4467027790444196E-3</v>
      </c>
      <c r="N439" s="19">
        <f t="shared" si="237"/>
        <v>1.935045250163828E-4</v>
      </c>
      <c r="O439" s="19">
        <f t="shared" si="215"/>
        <v>1.3910590390647796E-2</v>
      </c>
      <c r="P439" s="21">
        <f t="shared" si="216"/>
        <v>-678171.03686856036</v>
      </c>
      <c r="R439" s="19">
        <f>Data!I436</f>
        <v>2.8144751599856497E-2</v>
      </c>
      <c r="S439" s="19">
        <f t="shared" si="238"/>
        <v>2.4554870705019173E-4</v>
      </c>
      <c r="T439" s="19">
        <f t="shared" si="217"/>
        <v>1.5669993843336113E-2</v>
      </c>
      <c r="U439" s="21">
        <f t="shared" si="218"/>
        <v>3887951.8107191245</v>
      </c>
      <c r="W439" s="19">
        <f>Data!K436</f>
        <v>8.6674002438648905E-3</v>
      </c>
      <c r="X439" s="19">
        <f t="shared" si="239"/>
        <v>6.8299731659449722E-4</v>
      </c>
      <c r="Y439" s="19">
        <f t="shared" si="219"/>
        <v>2.6134217351864532E-2</v>
      </c>
      <c r="Z439" s="21">
        <f t="shared" si="220"/>
        <v>-1001053.0105727904</v>
      </c>
      <c r="AB439" s="19">
        <f>Data!M436</f>
        <v>-3.9381033357649515E-3</v>
      </c>
      <c r="AC439" s="20">
        <f t="shared" si="240"/>
        <v>5.3979281131511371E-4</v>
      </c>
      <c r="AD439" s="20">
        <f t="shared" si="221"/>
        <v>2.3233441658848431E-2</v>
      </c>
      <c r="AE439" s="21">
        <f t="shared" si="222"/>
        <v>2320290.5886153351</v>
      </c>
      <c r="AG439" s="19">
        <f>Data!O436</f>
        <v>-1.4211665318112188E-2</v>
      </c>
      <c r="AH439" s="19">
        <f t="shared" si="241"/>
        <v>7.3583193891134065E-4</v>
      </c>
      <c r="AI439" s="19">
        <f t="shared" si="223"/>
        <v>2.7126222348704227E-2</v>
      </c>
      <c r="AJ439" s="21">
        <f t="shared" si="224"/>
        <v>251182.60723607888</v>
      </c>
      <c r="AL439" s="19">
        <f>Data!Q436</f>
        <v>-4.9977663866783819E-3</v>
      </c>
      <c r="AM439" s="19">
        <f t="shared" si="242"/>
        <v>5.823328718307136E-4</v>
      </c>
      <c r="AN439" s="19">
        <f t="shared" si="225"/>
        <v>2.4131574168104193E-2</v>
      </c>
      <c r="AO439" s="21">
        <f t="shared" si="226"/>
        <v>904678.86852866446</v>
      </c>
      <c r="AQ439" s="19">
        <f>Data!S436</f>
        <v>5.409899434416777E-3</v>
      </c>
      <c r="AR439" s="20">
        <f t="shared" si="243"/>
        <v>2.3066034279519532E-4</v>
      </c>
      <c r="AS439" s="20">
        <f t="shared" si="227"/>
        <v>1.5187506141404366E-2</v>
      </c>
      <c r="AT439" s="21">
        <f t="shared" si="228"/>
        <v>1718421.9804059612</v>
      </c>
      <c r="AV439" s="19">
        <f>Data!U436</f>
        <v>-1.2314390683641374E-2</v>
      </c>
      <c r="AW439" s="19">
        <f t="shared" si="244"/>
        <v>3.9688957152523788E-4</v>
      </c>
      <c r="AX439" s="19">
        <f t="shared" si="229"/>
        <v>1.9922087529303696E-2</v>
      </c>
      <c r="AY439" s="21">
        <f t="shared" si="230"/>
        <v>-4017632.6037781984</v>
      </c>
      <c r="BA439" s="19">
        <f>Data!W436</f>
        <v>-5.9580394652419795E-3</v>
      </c>
      <c r="BB439" s="19">
        <f t="shared" si="245"/>
        <v>2.2262175789087944E-4</v>
      </c>
      <c r="BC439" s="19">
        <f t="shared" si="231"/>
        <v>1.4920514665750624E-2</v>
      </c>
      <c r="BD439" s="21">
        <f t="shared" si="232"/>
        <v>8843419.4440901671</v>
      </c>
      <c r="BF439" s="21">
        <f t="shared" si="233"/>
        <v>6377546.5320042782</v>
      </c>
      <c r="BH439" s="21">
        <f t="shared" si="234"/>
        <v>-1377546.5320042782</v>
      </c>
    </row>
    <row r="440" spans="2:60" x14ac:dyDescent="0.2">
      <c r="B440" s="20">
        <v>436</v>
      </c>
      <c r="C440" s="24">
        <f>'Portfolio Selection'!B437</f>
        <v>-2.3450295133778307E-2</v>
      </c>
      <c r="D440" s="25">
        <f t="shared" si="235"/>
        <v>5.3452717249085117E-4</v>
      </c>
      <c r="E440" s="26">
        <f t="shared" si="211"/>
        <v>2.3119843695208045E-2</v>
      </c>
      <c r="F440" s="19">
        <f t="shared" si="212"/>
        <v>-7088325.8114806674</v>
      </c>
      <c r="H440">
        <f>Data!E437</f>
        <v>-2.844489731425219E-2</v>
      </c>
      <c r="I440" s="19">
        <f t="shared" si="236"/>
        <v>5.4354681932218172E-4</v>
      </c>
      <c r="J440" s="19">
        <f t="shared" si="213"/>
        <v>2.3314090574632795E-2</v>
      </c>
      <c r="K440" s="19">
        <f t="shared" si="214"/>
        <v>366980.11740385112</v>
      </c>
      <c r="M440" s="19">
        <f>Data!G437</f>
        <v>-1.0046060083456747E-2</v>
      </c>
      <c r="N440" s="19">
        <f t="shared" si="237"/>
        <v>1.8617506078565083E-4</v>
      </c>
      <c r="O440" s="19">
        <f t="shared" si="215"/>
        <v>1.3644598227344432E-2</v>
      </c>
      <c r="P440" s="21">
        <f t="shared" si="216"/>
        <v>-659869.92244364216</v>
      </c>
      <c r="R440" s="19">
        <f>Data!I437</f>
        <v>-1.3156940516116263E-2</v>
      </c>
      <c r="S440" s="19">
        <f t="shared" si="238"/>
        <v>2.7834340718423773E-4</v>
      </c>
      <c r="T440" s="19">
        <f t="shared" si="217"/>
        <v>1.6683626919355328E-2</v>
      </c>
      <c r="U440" s="21">
        <f t="shared" si="218"/>
        <v>3553974.3893443085</v>
      </c>
      <c r="W440" s="19">
        <f>Data!K437</f>
        <v>-5.4875645983508883E-3</v>
      </c>
      <c r="X440" s="19">
        <f t="shared" si="239"/>
        <v>6.4652490721806835E-4</v>
      </c>
      <c r="Y440" s="19">
        <f t="shared" si="219"/>
        <v>2.5426854056647831E-2</v>
      </c>
      <c r="Z440" s="21">
        <f t="shared" si="220"/>
        <v>-974065.13637890737</v>
      </c>
      <c r="AB440" s="19">
        <f>Data!M437</f>
        <v>-2.2572812957062185E-3</v>
      </c>
      <c r="AC440" s="20">
        <f t="shared" si="240"/>
        <v>5.0833576210919666E-4</v>
      </c>
      <c r="AD440" s="20">
        <f t="shared" si="221"/>
        <v>2.2546302626133552E-2</v>
      </c>
      <c r="AE440" s="21">
        <f t="shared" si="222"/>
        <v>2325580.7044767961</v>
      </c>
      <c r="AG440" s="19">
        <f>Data!O437</f>
        <v>-4.214284413404999E-3</v>
      </c>
      <c r="AH440" s="19">
        <f t="shared" si="241"/>
        <v>7.0380030844350216E-4</v>
      </c>
      <c r="AI440" s="19">
        <f t="shared" si="223"/>
        <v>2.6529234976597087E-2</v>
      </c>
      <c r="AJ440" s="21">
        <f t="shared" si="224"/>
        <v>252900.1806180955</v>
      </c>
      <c r="AL440" s="19">
        <f>Data!Q437</f>
        <v>-4.5651931688768773E-3</v>
      </c>
      <c r="AM440" s="19">
        <f t="shared" si="242"/>
        <v>5.4889155965221945E-4</v>
      </c>
      <c r="AN440" s="19">
        <f t="shared" si="225"/>
        <v>2.3428434852806952E-2</v>
      </c>
      <c r="AO440" s="21">
        <f t="shared" si="226"/>
        <v>905060.54850428144</v>
      </c>
      <c r="AQ440" s="19">
        <f>Data!S437</f>
        <v>-1.3720780165376411E-2</v>
      </c>
      <c r="AR440" s="20">
        <f t="shared" si="243"/>
        <v>2.1857674294091379E-4</v>
      </c>
      <c r="AS440" s="20">
        <f t="shared" si="227"/>
        <v>1.4784341139899126E-2</v>
      </c>
      <c r="AT440" s="21">
        <f t="shared" si="228"/>
        <v>1669259.0443492453</v>
      </c>
      <c r="AV440" s="19">
        <f>Data!U437</f>
        <v>-7.2127666478974896E-5</v>
      </c>
      <c r="AW440" s="19">
        <f t="shared" si="244"/>
        <v>3.8217485030828477E-4</v>
      </c>
      <c r="AX440" s="19">
        <f t="shared" si="229"/>
        <v>1.9549292833969334E-2</v>
      </c>
      <c r="AY440" s="21">
        <f t="shared" si="230"/>
        <v>-4102304.749017837</v>
      </c>
      <c r="BA440" s="19">
        <f>Data!W437</f>
        <v>-4.4652683899257754E-3</v>
      </c>
      <c r="BB440" s="19">
        <f t="shared" si="245"/>
        <v>2.1139434647358954E-4</v>
      </c>
      <c r="BC440" s="19">
        <f t="shared" si="231"/>
        <v>1.4539406675431757E-2</v>
      </c>
      <c r="BD440" s="21">
        <f t="shared" si="232"/>
        <v>8862056.8144759312</v>
      </c>
      <c r="BF440" s="21">
        <f t="shared" si="233"/>
        <v>5111246.1798514547</v>
      </c>
      <c r="BH440" s="21">
        <f t="shared" si="234"/>
        <v>-111246.17985145468</v>
      </c>
    </row>
    <row r="441" spans="2:60" x14ac:dyDescent="0.2">
      <c r="B441" s="20">
        <v>437</v>
      </c>
      <c r="C441" s="24">
        <f>'Portfolio Selection'!B438</f>
        <v>-4.1067714647711221E-3</v>
      </c>
      <c r="D441" s="25">
        <f t="shared" si="235"/>
        <v>5.3545052265307851E-4</v>
      </c>
      <c r="E441" s="26">
        <f t="shared" si="211"/>
        <v>2.3139803859434042E-2</v>
      </c>
      <c r="F441" s="19">
        <f t="shared" si="212"/>
        <v>-7350196.7416125182</v>
      </c>
      <c r="H441">
        <f>Data!E438</f>
        <v>-7.5110998958214867E-4</v>
      </c>
      <c r="I441" s="19">
        <f t="shared" si="236"/>
        <v>5.5948074115595194E-4</v>
      </c>
      <c r="J441" s="19">
        <f t="shared" si="213"/>
        <v>2.3653345242395461E-2</v>
      </c>
      <c r="K441" s="19">
        <f t="shared" si="214"/>
        <v>380015.31523126044</v>
      </c>
      <c r="M441" s="19">
        <f>Data!G438</f>
        <v>5.538888333399038E-4</v>
      </c>
      <c r="N441" s="19">
        <f t="shared" si="237"/>
        <v>1.8105995653053714E-4</v>
      </c>
      <c r="O441" s="19">
        <f t="shared" si="215"/>
        <v>1.3455852129483928E-2</v>
      </c>
      <c r="P441" s="21">
        <f t="shared" si="216"/>
        <v>-670460.20300978003</v>
      </c>
      <c r="R441" s="19">
        <f>Data!I438</f>
        <v>9.7913709437262263E-3</v>
      </c>
      <c r="S441" s="19">
        <f t="shared" si="238"/>
        <v>2.7202910777786077E-4</v>
      </c>
      <c r="T441" s="19">
        <f t="shared" si="217"/>
        <v>1.6493304938000171E-2</v>
      </c>
      <c r="U441" s="21">
        <f t="shared" si="218"/>
        <v>3732581.698096259</v>
      </c>
      <c r="W441" s="19">
        <f>Data!K438</f>
        <v>-8.4810333769415531E-4</v>
      </c>
      <c r="X441" s="19">
        <f t="shared" si="239"/>
        <v>6.0954021469824865E-4</v>
      </c>
      <c r="Y441" s="19">
        <f t="shared" si="219"/>
        <v>2.4688868234454341E-2</v>
      </c>
      <c r="Z441" s="21">
        <f t="shared" si="220"/>
        <v>-983010.66318034555</v>
      </c>
      <c r="AB441" s="19">
        <f>Data!M438</f>
        <v>5.0718704570633655E-3</v>
      </c>
      <c r="AC441" s="20">
        <f t="shared" si="240"/>
        <v>4.7814133551352155E-4</v>
      </c>
      <c r="AD441" s="20">
        <f t="shared" si="221"/>
        <v>2.1866443138140266E-2</v>
      </c>
      <c r="AE441" s="21">
        <f t="shared" si="222"/>
        <v>2350898.7254797867</v>
      </c>
      <c r="AG441" s="19">
        <f>Data!O438</f>
        <v>-3.1387781534389066E-3</v>
      </c>
      <c r="AH441" s="19">
        <f t="shared" si="241"/>
        <v>6.6263790152391617E-4</v>
      </c>
      <c r="AI441" s="19">
        <f t="shared" si="223"/>
        <v>2.5741754049091452E-2</v>
      </c>
      <c r="AJ441" s="21">
        <f t="shared" si="224"/>
        <v>253073.89319093476</v>
      </c>
      <c r="AL441" s="19">
        <f>Data!Q438</f>
        <v>2.2880329953380108E-4</v>
      </c>
      <c r="AM441" s="19">
        <f t="shared" si="242"/>
        <v>5.1720852539323587E-4</v>
      </c>
      <c r="AN441" s="19">
        <f t="shared" si="225"/>
        <v>2.2742219007678997E-2</v>
      </c>
      <c r="AO441" s="21">
        <f t="shared" si="226"/>
        <v>911446.36405780283</v>
      </c>
      <c r="AQ441" s="19">
        <f>Data!S438</f>
        <v>1.1782306042464705E-2</v>
      </c>
      <c r="AR441" s="20">
        <f t="shared" si="243"/>
        <v>2.1675772686525417E-4</v>
      </c>
      <c r="AS441" s="20">
        <f t="shared" si="227"/>
        <v>1.4722694280098808E-2</v>
      </c>
      <c r="AT441" s="21">
        <f t="shared" si="228"/>
        <v>1735421.5480356875</v>
      </c>
      <c r="AV441" s="19">
        <f>Data!U438</f>
        <v>-7.6379425502650557E-3</v>
      </c>
      <c r="AW441" s="19">
        <f t="shared" si="244"/>
        <v>3.5924467143380395E-4</v>
      </c>
      <c r="AX441" s="19">
        <f t="shared" si="229"/>
        <v>1.8953750853955106E-2</v>
      </c>
      <c r="AY441" s="21">
        <f t="shared" si="230"/>
        <v>-4047281.1300806603</v>
      </c>
      <c r="BA441" s="19">
        <f>Data!W438</f>
        <v>-1.4749926374606351E-3</v>
      </c>
      <c r="BB441" s="19">
        <f t="shared" si="245"/>
        <v>1.9990700299281838E-4</v>
      </c>
      <c r="BC441" s="19">
        <f t="shared" si="231"/>
        <v>1.4138847300710846E-2</v>
      </c>
      <c r="BD441" s="21">
        <f t="shared" si="232"/>
        <v>8903047.8515502345</v>
      </c>
      <c r="BF441" s="21">
        <f t="shared" si="233"/>
        <v>5215536.6577586625</v>
      </c>
      <c r="BH441" s="21">
        <f t="shared" si="234"/>
        <v>-215536.65775866248</v>
      </c>
    </row>
    <row r="442" spans="2:60" x14ac:dyDescent="0.2">
      <c r="B442" s="20">
        <v>438</v>
      </c>
      <c r="C442" s="24">
        <f>'Portfolio Selection'!B439</f>
        <v>8.6261458898854362E-3</v>
      </c>
      <c r="D442" s="25">
        <f t="shared" si="235"/>
        <v>5.0433542560572532E-4</v>
      </c>
      <c r="E442" s="26">
        <f t="shared" si="211"/>
        <v>2.2457413600094855E-2</v>
      </c>
      <c r="F442" s="19">
        <f t="shared" si="212"/>
        <v>-7525938.3998024091</v>
      </c>
      <c r="H442">
        <f>Data!E439</f>
        <v>-1.7433179871182099E-2</v>
      </c>
      <c r="I442" s="19">
        <f t="shared" si="236"/>
        <v>5.2594574665958181E-4</v>
      </c>
      <c r="J442" s="19">
        <f t="shared" si="213"/>
        <v>2.2933507072830834E-2</v>
      </c>
      <c r="K442" s="19">
        <f t="shared" si="214"/>
        <v>372025.09066366107</v>
      </c>
      <c r="M442" s="19">
        <f>Data!G439</f>
        <v>-9.5209844983508048E-3</v>
      </c>
      <c r="N442" s="19">
        <f t="shared" si="237"/>
        <v>1.7021476670908681E-4</v>
      </c>
      <c r="O442" s="19">
        <f t="shared" si="215"/>
        <v>1.3046638138198162E-2</v>
      </c>
      <c r="P442" s="21">
        <f t="shared" si="216"/>
        <v>-659958.48165250279</v>
      </c>
      <c r="R442" s="19">
        <f>Data!I439</f>
        <v>-1.7797492545638963E-2</v>
      </c>
      <c r="S442" s="19">
        <f t="shared" si="238"/>
        <v>2.6145961800864791E-4</v>
      </c>
      <c r="T442" s="19">
        <f t="shared" si="217"/>
        <v>1.6169712984733152E-2</v>
      </c>
      <c r="U442" s="21">
        <f t="shared" si="218"/>
        <v>3513652.9145154688</v>
      </c>
      <c r="W442" s="19">
        <f>Data!K439</f>
        <v>-1.5819014770547118E-2</v>
      </c>
      <c r="X442" s="19">
        <f t="shared" si="239"/>
        <v>5.7301095857263825E-4</v>
      </c>
      <c r="Y442" s="19">
        <f t="shared" si="219"/>
        <v>2.393764730654703E-2</v>
      </c>
      <c r="Z442" s="21">
        <f t="shared" si="220"/>
        <v>-952127.24789472308</v>
      </c>
      <c r="AB442" s="19">
        <f>Data!M439</f>
        <v>-1.5864393771521344E-2</v>
      </c>
      <c r="AC442" s="20">
        <f t="shared" si="240"/>
        <v>4.5099628757870418E-4</v>
      </c>
      <c r="AD442" s="20">
        <f t="shared" si="221"/>
        <v>2.1236673175869712E-2</v>
      </c>
      <c r="AE442" s="21">
        <f t="shared" si="222"/>
        <v>2276257.5766944159</v>
      </c>
      <c r="AG442" s="19">
        <f>Data!O439</f>
        <v>4.228187220694876E-3</v>
      </c>
      <c r="AH442" s="19">
        <f t="shared" si="241"/>
        <v>6.234707431302715E-4</v>
      </c>
      <c r="AI442" s="19">
        <f t="shared" si="223"/>
        <v>2.4969396130669071E-2</v>
      </c>
      <c r="AJ442" s="21">
        <f t="shared" si="224"/>
        <v>254444.30367315593</v>
      </c>
      <c r="AL442" s="19">
        <f>Data!Q439</f>
        <v>-8.2683200215030901E-3</v>
      </c>
      <c r="AM442" s="19">
        <f t="shared" si="242"/>
        <v>4.8617915492663434E-4</v>
      </c>
      <c r="AN442" s="19">
        <f t="shared" si="225"/>
        <v>2.2049470626902459E-2</v>
      </c>
      <c r="AO442" s="21">
        <f t="shared" si="226"/>
        <v>899447.10724741244</v>
      </c>
      <c r="AQ442" s="19">
        <f>Data!S439</f>
        <v>-7.3740349457473275E-3</v>
      </c>
      <c r="AR442" s="20">
        <f t="shared" si="243"/>
        <v>2.1208162739403693E-4</v>
      </c>
      <c r="AS442" s="20">
        <f t="shared" si="227"/>
        <v>1.456302260501016E-2</v>
      </c>
      <c r="AT442" s="21">
        <f t="shared" si="228"/>
        <v>1685402.4080992113</v>
      </c>
      <c r="AV442" s="19">
        <f>Data!U439</f>
        <v>-6.9607927699272109E-3</v>
      </c>
      <c r="AW442" s="19">
        <f t="shared" si="244"/>
        <v>3.4119028113184464E-4</v>
      </c>
      <c r="AX442" s="19">
        <f t="shared" si="229"/>
        <v>1.8471336744584694E-2</v>
      </c>
      <c r="AY442" s="21">
        <f t="shared" si="230"/>
        <v>-4050882.6370450612</v>
      </c>
      <c r="BA442" s="19">
        <f>Data!W439</f>
        <v>-7.5427550558382454E-3</v>
      </c>
      <c r="BB442" s="19">
        <f t="shared" si="245"/>
        <v>1.8804311901008303E-4</v>
      </c>
      <c r="BC442" s="19">
        <f t="shared" si="231"/>
        <v>1.371288149916286E-2</v>
      </c>
      <c r="BD442" s="21">
        <f t="shared" si="232"/>
        <v>8812951.9632356204</v>
      </c>
      <c r="BF442" s="21">
        <f t="shared" si="233"/>
        <v>4625274.5977342501</v>
      </c>
      <c r="BH442" s="21">
        <f t="shared" si="234"/>
        <v>374725.40226574987</v>
      </c>
    </row>
    <row r="443" spans="2:60" x14ac:dyDescent="0.2">
      <c r="B443" s="20">
        <v>439</v>
      </c>
      <c r="C443" s="24">
        <f>'Portfolio Selection'!B440</f>
        <v>1.0679532594114886E-2</v>
      </c>
      <c r="D443" s="25">
        <f t="shared" si="235"/>
        <v>4.7853992364419704E-4</v>
      </c>
      <c r="E443" s="26">
        <f t="shared" si="211"/>
        <v>2.1875555390531164E-2</v>
      </c>
      <c r="F443" s="19">
        <f t="shared" si="212"/>
        <v>-7558509.9986593472</v>
      </c>
      <c r="H443">
        <f>Data!E440</f>
        <v>2.8358931088184472E-3</v>
      </c>
      <c r="I443" s="19">
        <f t="shared" si="236"/>
        <v>5.1262394748526616E-4</v>
      </c>
      <c r="J443" s="19">
        <f t="shared" si="213"/>
        <v>2.2641200221835991E-2</v>
      </c>
      <c r="K443" s="19">
        <f t="shared" si="214"/>
        <v>381737.61287617014</v>
      </c>
      <c r="M443" s="19">
        <f>Data!G440</f>
        <v>4.0912993113633124E-3</v>
      </c>
      <c r="N443" s="19">
        <f t="shared" si="237"/>
        <v>1.6544082945561179E-4</v>
      </c>
      <c r="O443" s="19">
        <f t="shared" si="215"/>
        <v>1.2862380396163527E-2</v>
      </c>
      <c r="P443" s="21">
        <f t="shared" si="216"/>
        <v>-674232.44262119534</v>
      </c>
      <c r="R443" s="19">
        <f>Data!I440</f>
        <v>1.4003682730212411E-2</v>
      </c>
      <c r="S443" s="19">
        <f t="shared" si="238"/>
        <v>2.6477708538285346E-4</v>
      </c>
      <c r="T443" s="19">
        <f t="shared" si="217"/>
        <v>1.6271972387601124E-2</v>
      </c>
      <c r="U443" s="21">
        <f t="shared" si="218"/>
        <v>3767074.3296304755</v>
      </c>
      <c r="W443" s="19">
        <f>Data!K440</f>
        <v>1.3695892792992407E-2</v>
      </c>
      <c r="X443" s="19">
        <f t="shared" si="239"/>
        <v>5.5364477475692718E-4</v>
      </c>
      <c r="Y443" s="19">
        <f t="shared" si="219"/>
        <v>2.3529657344656067E-2</v>
      </c>
      <c r="Z443" s="21">
        <f t="shared" si="220"/>
        <v>-1013397.6770502678</v>
      </c>
      <c r="AB443" s="19">
        <f>Data!M440</f>
        <v>-5.7127843978258929E-4</v>
      </c>
      <c r="AC443" s="20">
        <f t="shared" si="240"/>
        <v>4.3903724970825503E-4</v>
      </c>
      <c r="AD443" s="20">
        <f t="shared" si="221"/>
        <v>2.0953215736689561E-2</v>
      </c>
      <c r="AE443" s="21">
        <f t="shared" si="222"/>
        <v>2331135.3250852008</v>
      </c>
      <c r="AG443" s="19">
        <f>Data!O440</f>
        <v>1.2375184184734362E-2</v>
      </c>
      <c r="AH443" s="19">
        <f t="shared" si="241"/>
        <v>5.8713515257284999E-4</v>
      </c>
      <c r="AI443" s="19">
        <f t="shared" si="223"/>
        <v>2.423087189047992E-2</v>
      </c>
      <c r="AJ443" s="21">
        <f t="shared" si="224"/>
        <v>256050.51274158157</v>
      </c>
      <c r="AL443" s="19">
        <f>Data!Q440</f>
        <v>9.1827485497716754E-3</v>
      </c>
      <c r="AM443" s="19">
        <f t="shared" si="242"/>
        <v>4.6111031258971559E-4</v>
      </c>
      <c r="AN443" s="19">
        <f t="shared" si="225"/>
        <v>2.1473479284683131E-2</v>
      </c>
      <c r="AO443" s="21">
        <f t="shared" si="226"/>
        <v>924459.07106485649</v>
      </c>
      <c r="AQ443" s="19">
        <f>Data!S440</f>
        <v>8.6897727292079788E-3</v>
      </c>
      <c r="AR443" s="20">
        <f t="shared" si="243"/>
        <v>2.0261931323326085E-4</v>
      </c>
      <c r="AS443" s="20">
        <f t="shared" si="227"/>
        <v>1.4234441093111484E-2</v>
      </c>
      <c r="AT443" s="21">
        <f t="shared" si="228"/>
        <v>1728155.5793483544</v>
      </c>
      <c r="AV443" s="19">
        <f>Data!U440</f>
        <v>5.6457927407365764E-3</v>
      </c>
      <c r="AW443" s="19">
        <f t="shared" si="244"/>
        <v>3.2362602242308621E-4</v>
      </c>
      <c r="AX443" s="19">
        <f t="shared" si="229"/>
        <v>1.7989608734574697E-2</v>
      </c>
      <c r="AY443" s="21">
        <f t="shared" si="230"/>
        <v>-4146061.1499232831</v>
      </c>
      <c r="BA443" s="19">
        <f>Data!W440</f>
        <v>8.8837704423284994E-3</v>
      </c>
      <c r="BB443" s="19">
        <f t="shared" si="245"/>
        <v>1.8017412109942046E-4</v>
      </c>
      <c r="BC443" s="19">
        <f t="shared" si="231"/>
        <v>1.3422895406707916E-2</v>
      </c>
      <c r="BD443" s="21">
        <f t="shared" si="232"/>
        <v>9057913.5034632329</v>
      </c>
      <c r="BF443" s="21">
        <f t="shared" si="233"/>
        <v>5054324.6659557773</v>
      </c>
      <c r="BH443" s="21">
        <f t="shared" si="234"/>
        <v>-54324.66595577728</v>
      </c>
    </row>
    <row r="444" spans="2:60" x14ac:dyDescent="0.2">
      <c r="B444" s="20">
        <v>440</v>
      </c>
      <c r="C444" s="24">
        <f>'Portfolio Selection'!B441</f>
        <v>0</v>
      </c>
      <c r="D444" s="25">
        <f t="shared" si="235"/>
        <v>4.5667067321127097E-4</v>
      </c>
      <c r="E444" s="26">
        <f t="shared" si="211"/>
        <v>2.1369854309547152E-2</v>
      </c>
      <c r="F444" s="19">
        <f t="shared" si="212"/>
        <v>-7405735.725601784</v>
      </c>
      <c r="H444">
        <f>Data!E441</f>
        <v>-2.2899425416485213E-3</v>
      </c>
      <c r="I444" s="19">
        <f t="shared" si="236"/>
        <v>4.8234904801962883E-4</v>
      </c>
      <c r="J444" s="19">
        <f t="shared" si="213"/>
        <v>2.1962446312276528E-2</v>
      </c>
      <c r="K444" s="19">
        <f t="shared" si="214"/>
        <v>379219.90548310825</v>
      </c>
      <c r="M444" s="19">
        <f>Data!G441</f>
        <v>-1.0521572981667289E-3</v>
      </c>
      <c r="N444" s="19">
        <f t="shared" si="237"/>
        <v>1.565187034915848E-4</v>
      </c>
      <c r="O444" s="19">
        <f t="shared" si="215"/>
        <v>1.2510743522732164E-2</v>
      </c>
      <c r="P444" s="21">
        <f t="shared" si="216"/>
        <v>-668753.83959247055</v>
      </c>
      <c r="R444" s="19">
        <f>Data!I441</f>
        <v>9.7286089245429155E-4</v>
      </c>
      <c r="S444" s="19">
        <f t="shared" si="238"/>
        <v>2.6065664806038921E-4</v>
      </c>
      <c r="T444" s="19">
        <f t="shared" si="217"/>
        <v>1.6144864448498452E-2</v>
      </c>
      <c r="U444" s="21">
        <f t="shared" si="218"/>
        <v>3663659.6430305904</v>
      </c>
      <c r="W444" s="19">
        <f>Data!K441</f>
        <v>-1.4889297961293562E-3</v>
      </c>
      <c r="X444" s="19">
        <f t="shared" si="239"/>
        <v>5.3168073703534007E-4</v>
      </c>
      <c r="Y444" s="19">
        <f t="shared" si="219"/>
        <v>2.3058203248200848E-2</v>
      </c>
      <c r="Z444" s="21">
        <f t="shared" si="220"/>
        <v>-981520.89138864924</v>
      </c>
      <c r="AB444" s="19">
        <f>Data!M441</f>
        <v>-3.4344318260664916E-3</v>
      </c>
      <c r="AC444" s="20">
        <f t="shared" si="240"/>
        <v>4.1271459626910533E-4</v>
      </c>
      <c r="AD444" s="20">
        <f t="shared" si="221"/>
        <v>2.0315378319615544E-2</v>
      </c>
      <c r="AE444" s="21">
        <f t="shared" si="222"/>
        <v>2320324.5736831375</v>
      </c>
      <c r="AG444" s="19">
        <f>Data!O441</f>
        <v>-7.0819372694859474E-3</v>
      </c>
      <c r="AH444" s="19">
        <f t="shared" si="241"/>
        <v>5.6109575443484484E-4</v>
      </c>
      <c r="AI444" s="19">
        <f t="shared" si="223"/>
        <v>2.3687459856110465E-2</v>
      </c>
      <c r="AJ444" s="21">
        <f t="shared" si="224"/>
        <v>252240.92005364038</v>
      </c>
      <c r="AL444" s="19">
        <f>Data!Q441</f>
        <v>2.5272165256262039E-2</v>
      </c>
      <c r="AM444" s="19">
        <f t="shared" si="242"/>
        <v>4.3850306609003267E-4</v>
      </c>
      <c r="AN444" s="19">
        <f t="shared" si="225"/>
        <v>2.0940464801193708E-2</v>
      </c>
      <c r="AO444" s="21">
        <f t="shared" si="226"/>
        <v>948741.9565978864</v>
      </c>
      <c r="AQ444" s="19">
        <f>Data!S441</f>
        <v>1.4526381987211619E-3</v>
      </c>
      <c r="AR444" s="20">
        <f t="shared" si="243"/>
        <v>1.9499288344438241E-4</v>
      </c>
      <c r="AS444" s="20">
        <f t="shared" si="227"/>
        <v>1.3963985227877548E-2</v>
      </c>
      <c r="AT444" s="21">
        <f t="shared" si="228"/>
        <v>1708768.3191978314</v>
      </c>
      <c r="AV444" s="19">
        <f>Data!U441</f>
        <v>-3.8092228102658476E-3</v>
      </c>
      <c r="AW444" s="19">
        <f t="shared" si="244"/>
        <v>3.0612095961798225E-4</v>
      </c>
      <c r="AX444" s="19">
        <f t="shared" si="229"/>
        <v>1.749631274348919E-2</v>
      </c>
      <c r="AY444" s="21">
        <f t="shared" si="230"/>
        <v>-4072811.0341161275</v>
      </c>
      <c r="BA444" s="19">
        <f>Data!W441</f>
        <v>-1.0995838952316378E-3</v>
      </c>
      <c r="BB444" s="19">
        <f t="shared" si="245"/>
        <v>1.7409895646977458E-4</v>
      </c>
      <c r="BC444" s="19">
        <f t="shared" si="231"/>
        <v>1.3194656360427678E-2</v>
      </c>
      <c r="BD444" s="21">
        <f t="shared" si="232"/>
        <v>8907289.893086886</v>
      </c>
      <c r="BF444" s="21">
        <f t="shared" si="233"/>
        <v>5051423.7204340491</v>
      </c>
      <c r="BH444" s="21">
        <f t="shared" si="234"/>
        <v>-51423.720434049144</v>
      </c>
    </row>
    <row r="445" spans="2:60" x14ac:dyDescent="0.2">
      <c r="B445" s="20">
        <v>441</v>
      </c>
      <c r="C445" s="24">
        <f>'Portfolio Selection'!B442</f>
        <v>4.8112135529673035E-2</v>
      </c>
      <c r="D445" s="25">
        <f t="shared" si="235"/>
        <v>4.292704328185947E-4</v>
      </c>
      <c r="E445" s="26">
        <f t="shared" si="211"/>
        <v>2.0718842458462651E-2</v>
      </c>
      <c r="F445" s="19">
        <f t="shared" si="212"/>
        <v>-8132420.7567490051</v>
      </c>
      <c r="H445">
        <f>Data!E442</f>
        <v>-1.0756285474242143E-2</v>
      </c>
      <c r="I445" s="19">
        <f t="shared" si="236"/>
        <v>4.5372273534909422E-4</v>
      </c>
      <c r="J445" s="19">
        <f t="shared" si="213"/>
        <v>2.130076842156391E-2</v>
      </c>
      <c r="K445" s="19">
        <f t="shared" si="214"/>
        <v>374824.38736994466</v>
      </c>
      <c r="M445" s="19">
        <f>Data!G442</f>
        <v>-1.7977599865150061E-3</v>
      </c>
      <c r="N445" s="19">
        <f t="shared" si="237"/>
        <v>1.4719400338089483E-4</v>
      </c>
      <c r="O445" s="19">
        <f t="shared" si="215"/>
        <v>1.2132353579619035E-2</v>
      </c>
      <c r="P445" s="21">
        <f t="shared" si="216"/>
        <v>-667880.94881875219</v>
      </c>
      <c r="R445" s="19">
        <f>Data!I442</f>
        <v>-6.5974108850513583E-3</v>
      </c>
      <c r="S445" s="19">
        <f t="shared" si="238"/>
        <v>2.4507403667572985E-4</v>
      </c>
      <c r="T445" s="19">
        <f t="shared" si="217"/>
        <v>1.5654840678707971E-2</v>
      </c>
      <c r="U445" s="21">
        <f t="shared" si="218"/>
        <v>3601419.3695470663</v>
      </c>
      <c r="W445" s="19">
        <f>Data!K442</f>
        <v>-1.6093006617054522E-2</v>
      </c>
      <c r="X445" s="19">
        <f t="shared" si="239"/>
        <v>4.9991290752948768E-4</v>
      </c>
      <c r="Y445" s="19">
        <f t="shared" si="219"/>
        <v>2.2358732243342592E-2</v>
      </c>
      <c r="Z445" s="21">
        <f t="shared" si="220"/>
        <v>-949222.66980056616</v>
      </c>
      <c r="AB445" s="19">
        <f>Data!M442</f>
        <v>-1.735157154354712E-2</v>
      </c>
      <c r="AC445" s="20">
        <f t="shared" si="240"/>
        <v>3.8865943981103294E-4</v>
      </c>
      <c r="AD445" s="20">
        <f t="shared" si="221"/>
        <v>1.9714447489367612E-2</v>
      </c>
      <c r="AE445" s="21">
        <f t="shared" si="222"/>
        <v>2266108.2074517035</v>
      </c>
      <c r="AG445" s="19">
        <f>Data!O442</f>
        <v>5.0638321074488951E-3</v>
      </c>
      <c r="AH445" s="19">
        <f t="shared" si="241"/>
        <v>5.3043923929809019E-4</v>
      </c>
      <c r="AI445" s="19">
        <f t="shared" si="223"/>
        <v>2.3031266558704282E-2</v>
      </c>
      <c r="AJ445" s="21">
        <f t="shared" si="224"/>
        <v>254682.06011150093</v>
      </c>
      <c r="AL445" s="19">
        <f>Data!Q442</f>
        <v>-1.9802651095537655E-2</v>
      </c>
      <c r="AM445" s="19">
        <f t="shared" si="242"/>
        <v>4.5051382232901981E-4</v>
      </c>
      <c r="AN445" s="19">
        <f t="shared" si="225"/>
        <v>2.1225310888866148E-2</v>
      </c>
      <c r="AO445" s="21">
        <f t="shared" si="226"/>
        <v>882058.74621958402</v>
      </c>
      <c r="AQ445" s="19">
        <f>Data!S442</f>
        <v>-7.0750144583819948E-3</v>
      </c>
      <c r="AR445" s="20">
        <f t="shared" si="243"/>
        <v>1.834199199019025E-4</v>
      </c>
      <c r="AS445" s="20">
        <f t="shared" si="227"/>
        <v>1.354326105123513E-2</v>
      </c>
      <c r="AT445" s="21">
        <f t="shared" si="228"/>
        <v>1684788.0853455644</v>
      </c>
      <c r="AV445" s="19">
        <f>Data!U442</f>
        <v>-8.0323053328298939E-3</v>
      </c>
      <c r="AW445" s="19">
        <f t="shared" si="244"/>
        <v>2.8862431274599828E-4</v>
      </c>
      <c r="AX445" s="19">
        <f t="shared" si="229"/>
        <v>1.6988946781539997E-2</v>
      </c>
      <c r="AY445" s="21">
        <f t="shared" si="230"/>
        <v>-4037659.9065783117</v>
      </c>
      <c r="BA445" s="19">
        <f>Data!W442</f>
        <v>-2.5789813755824746E-3</v>
      </c>
      <c r="BB445" s="19">
        <f t="shared" si="245"/>
        <v>1.6372556416614727E-4</v>
      </c>
      <c r="BC445" s="19">
        <f t="shared" si="231"/>
        <v>1.2795529069411208E-2</v>
      </c>
      <c r="BD445" s="21">
        <f t="shared" si="232"/>
        <v>8883394.2393450327</v>
      </c>
      <c r="BF445" s="21">
        <f t="shared" si="233"/>
        <v>4160090.8134437604</v>
      </c>
      <c r="BH445" s="21">
        <f t="shared" si="234"/>
        <v>839909.18655623961</v>
      </c>
    </row>
    <row r="446" spans="2:60" x14ac:dyDescent="0.2">
      <c r="B446" s="20">
        <v>442</v>
      </c>
      <c r="C446" s="24">
        <f>'Portfolio Selection'!B443</f>
        <v>-1.3042924741930488E-2</v>
      </c>
      <c r="D446" s="25">
        <f t="shared" si="235"/>
        <v>5.4240086196301676E-4</v>
      </c>
      <c r="E446" s="26">
        <f t="shared" si="211"/>
        <v>2.3289501110221676E-2</v>
      </c>
      <c r="F446" s="19">
        <f t="shared" si="212"/>
        <v>-7230480.1388399759</v>
      </c>
      <c r="H446">
        <f>Data!E443</f>
        <v>1.8260833649823519E-2</v>
      </c>
      <c r="I446" s="19">
        <f t="shared" si="236"/>
        <v>4.3344123186035211E-4</v>
      </c>
      <c r="J446" s="19">
        <f t="shared" si="213"/>
        <v>2.0819251472143568E-2</v>
      </c>
      <c r="K446" s="19">
        <f t="shared" si="214"/>
        <v>389985.09487923462</v>
      </c>
      <c r="M446" s="19">
        <f>Data!G443</f>
        <v>9.3865660858879988E-3</v>
      </c>
      <c r="N446" s="19">
        <f t="shared" si="237"/>
        <v>1.38556279636188E-4</v>
      </c>
      <c r="O446" s="19">
        <f t="shared" si="215"/>
        <v>1.1770993145703042E-2</v>
      </c>
      <c r="P446" s="21">
        <f t="shared" si="216"/>
        <v>-680762.22025790275</v>
      </c>
      <c r="R446" s="19">
        <f>Data!I443</f>
        <v>1.3405105352597336E-2</v>
      </c>
      <c r="S446" s="19">
        <f t="shared" si="238"/>
        <v>2.3298114429835771E-4</v>
      </c>
      <c r="T446" s="19">
        <f t="shared" si="217"/>
        <v>1.5263719870934401E-2</v>
      </c>
      <c r="U446" s="21">
        <f t="shared" si="218"/>
        <v>3769352.5803724318</v>
      </c>
      <c r="W446" s="19">
        <f>Data!K443</f>
        <v>2.7100646471172107E-2</v>
      </c>
      <c r="X446" s="19">
        <f t="shared" si="239"/>
        <v>4.8545722479631206E-4</v>
      </c>
      <c r="Y446" s="19">
        <f t="shared" si="219"/>
        <v>2.2033093854388949E-2</v>
      </c>
      <c r="Z446" s="21">
        <f t="shared" si="220"/>
        <v>-1045337.8529897925</v>
      </c>
      <c r="AB446" s="19">
        <f>Data!M443</f>
        <v>2.2498860543025342E-2</v>
      </c>
      <c r="AC446" s="20">
        <f t="shared" si="240"/>
        <v>3.83404495524221E-4</v>
      </c>
      <c r="AD446" s="20">
        <f t="shared" si="221"/>
        <v>1.958071744150916E-2</v>
      </c>
      <c r="AE446" s="21">
        <f t="shared" si="222"/>
        <v>2420820.9685775768</v>
      </c>
      <c r="AG446" s="19">
        <f>Data!O443</f>
        <v>9.7841660191149062E-3</v>
      </c>
      <c r="AH446" s="19">
        <f t="shared" si="241"/>
        <v>5.0015142867695049E-4</v>
      </c>
      <c r="AI446" s="19">
        <f t="shared" si="223"/>
        <v>2.2364065566818359E-2</v>
      </c>
      <c r="AJ446" s="21">
        <f t="shared" si="224"/>
        <v>255705.99176074189</v>
      </c>
      <c r="AL446" s="19">
        <f>Data!Q443</f>
        <v>2.9558795507744696E-2</v>
      </c>
      <c r="AM446" s="19">
        <f t="shared" si="242"/>
        <v>4.4701169241397455E-4</v>
      </c>
      <c r="AN446" s="19">
        <f t="shared" si="225"/>
        <v>2.1142651026159764E-2</v>
      </c>
      <c r="AO446" s="21">
        <f t="shared" si="226"/>
        <v>954700.50485285709</v>
      </c>
      <c r="AQ446" s="19">
        <f>Data!S443</f>
        <v>1.7389570715751358E-2</v>
      </c>
      <c r="AR446" s="20">
        <f t="shared" si="243"/>
        <v>1.754180744829672E-4</v>
      </c>
      <c r="AS446" s="20">
        <f t="shared" si="227"/>
        <v>1.3244548859170976E-2</v>
      </c>
      <c r="AT446" s="21">
        <f t="shared" si="228"/>
        <v>1755047.3359771399</v>
      </c>
      <c r="AV446" s="19">
        <f>Data!U443</f>
        <v>1.1987557350763567E-2</v>
      </c>
      <c r="AW446" s="19">
        <f t="shared" si="244"/>
        <v>2.7517792971882687E-4</v>
      </c>
      <c r="AX446" s="19">
        <f t="shared" si="229"/>
        <v>1.6588487867157359E-2</v>
      </c>
      <c r="AY446" s="21">
        <f t="shared" si="230"/>
        <v>-4202396.4545260146</v>
      </c>
      <c r="BA446" s="19">
        <f>Data!W443</f>
        <v>1.6619745705285051E-2</v>
      </c>
      <c r="BB446" s="19">
        <f t="shared" si="245"/>
        <v>1.5430109901231449E-4</v>
      </c>
      <c r="BC446" s="19">
        <f t="shared" si="231"/>
        <v>1.2421799346806182E-2</v>
      </c>
      <c r="BD446" s="21">
        <f t="shared" si="232"/>
        <v>9194577.8749148976</v>
      </c>
      <c r="BF446" s="21">
        <f t="shared" si="233"/>
        <v>5581213.6847211942</v>
      </c>
      <c r="BH446" s="21">
        <f t="shared" si="234"/>
        <v>-581213.68472119421</v>
      </c>
    </row>
    <row r="447" spans="2:60" x14ac:dyDescent="0.2">
      <c r="B447" s="20">
        <v>443</v>
      </c>
      <c r="C447" s="24">
        <f>'Portfolio Selection'!B444</f>
        <v>2.1711419449093734E-2</v>
      </c>
      <c r="D447" s="25">
        <f t="shared" si="235"/>
        <v>5.2006388339465547E-4</v>
      </c>
      <c r="E447" s="26">
        <f t="shared" si="211"/>
        <v>2.2804909195053933E-2</v>
      </c>
      <c r="F447" s="19">
        <f t="shared" si="212"/>
        <v>-7703667.5792753007</v>
      </c>
      <c r="H447">
        <f>Data!E444</f>
        <v>-6.3043886095977535E-3</v>
      </c>
      <c r="I447" s="19">
        <f t="shared" si="236"/>
        <v>4.2744224068392254E-4</v>
      </c>
      <c r="J447" s="19">
        <f t="shared" si="213"/>
        <v>2.0674676313885122E-2</v>
      </c>
      <c r="K447" s="19">
        <f t="shared" si="214"/>
        <v>377018.70326758822</v>
      </c>
      <c r="M447" s="19">
        <f>Data!G444</f>
        <v>8.7508102489709926E-3</v>
      </c>
      <c r="N447" s="19">
        <f t="shared" si="237"/>
        <v>1.3552936023110128E-4</v>
      </c>
      <c r="O447" s="19">
        <f t="shared" si="215"/>
        <v>1.1641707788426115E-2</v>
      </c>
      <c r="P447" s="21">
        <f t="shared" si="216"/>
        <v>-680138.9458839281</v>
      </c>
      <c r="R447" s="19">
        <f>Data!I444</f>
        <v>6.9211936102788005E-3</v>
      </c>
      <c r="S447" s="19">
        <f t="shared" si="238"/>
        <v>2.2978408661131029E-4</v>
      </c>
      <c r="T447" s="19">
        <f t="shared" si="217"/>
        <v>1.5158630763077195E-2</v>
      </c>
      <c r="U447" s="21">
        <f t="shared" si="218"/>
        <v>3714870.1010760493</v>
      </c>
      <c r="W447" s="19">
        <f>Data!K444</f>
        <v>8.4202007333810725E-4</v>
      </c>
      <c r="X447" s="19">
        <f t="shared" si="239"/>
        <v>5.0039649365786053E-4</v>
      </c>
      <c r="Y447" s="19">
        <f t="shared" si="219"/>
        <v>2.2369543885780517E-2</v>
      </c>
      <c r="Z447" s="21">
        <f t="shared" si="220"/>
        <v>-986559.62164937926</v>
      </c>
      <c r="AB447" s="19">
        <f>Data!M444</f>
        <v>-4.0012401271240219E-3</v>
      </c>
      <c r="AC447" s="20">
        <f t="shared" si="240"/>
        <v>3.9077214933683788E-4</v>
      </c>
      <c r="AD447" s="20">
        <f t="shared" si="221"/>
        <v>1.9767957642023565E-2</v>
      </c>
      <c r="AE447" s="21">
        <f t="shared" si="222"/>
        <v>2317781.4793965281</v>
      </c>
      <c r="AG447" s="19">
        <f>Data!O444</f>
        <v>1.5813128222314607E-2</v>
      </c>
      <c r="AH447" s="19">
        <f t="shared" si="241"/>
        <v>4.758861372377096E-4</v>
      </c>
      <c r="AI447" s="19">
        <f t="shared" si="223"/>
        <v>2.1814814627626557E-2</v>
      </c>
      <c r="AJ447" s="21">
        <f t="shared" si="224"/>
        <v>257058.13356258956</v>
      </c>
      <c r="AL447" s="19">
        <f>Data!Q444</f>
        <v>1.0972240939024925E-2</v>
      </c>
      <c r="AM447" s="19">
        <f t="shared" si="242"/>
        <v>4.7261433438125619E-4</v>
      </c>
      <c r="AN447" s="19">
        <f t="shared" si="225"/>
        <v>2.1739694900831892E-2</v>
      </c>
      <c r="AO447" s="21">
        <f t="shared" si="226"/>
        <v>926861.03697376023</v>
      </c>
      <c r="AQ447" s="19">
        <f>Data!S444</f>
        <v>1.0547199571768034E-2</v>
      </c>
      <c r="AR447" s="20">
        <f t="shared" si="243"/>
        <v>1.8303682019467623E-4</v>
      </c>
      <c r="AS447" s="20">
        <f t="shared" si="227"/>
        <v>1.3529110103575779E-2</v>
      </c>
      <c r="AT447" s="21">
        <f t="shared" si="228"/>
        <v>1734629.5582040455</v>
      </c>
      <c r="AV447" s="19">
        <f>Data!U444</f>
        <v>9.6037308237454239E-3</v>
      </c>
      <c r="AW447" s="19">
        <f t="shared" si="244"/>
        <v>2.6728934580996799E-4</v>
      </c>
      <c r="AX447" s="19">
        <f t="shared" si="229"/>
        <v>1.6348986078958169E-2</v>
      </c>
      <c r="AY447" s="21">
        <f t="shared" si="230"/>
        <v>-4183762.2122024866</v>
      </c>
      <c r="BA447" s="19">
        <f>Data!W444</f>
        <v>3.1697334825014907E-3</v>
      </c>
      <c r="BB447" s="19">
        <f t="shared" si="245"/>
        <v>1.6161598991007607E-4</v>
      </c>
      <c r="BC447" s="19">
        <f t="shared" si="231"/>
        <v>1.2712827770015454E-2</v>
      </c>
      <c r="BD447" s="21">
        <f t="shared" si="232"/>
        <v>8974533.1117190942</v>
      </c>
      <c r="BF447" s="21">
        <f t="shared" si="233"/>
        <v>4748623.7651885608</v>
      </c>
      <c r="BH447" s="21">
        <f t="shared" si="234"/>
        <v>251376.23481143918</v>
      </c>
    </row>
    <row r="448" spans="2:60" x14ac:dyDescent="0.2">
      <c r="B448" s="20">
        <v>444</v>
      </c>
      <c r="C448" s="24">
        <f>'Portfolio Selection'!B445</f>
        <v>-3.01548913295857E-3</v>
      </c>
      <c r="D448" s="25">
        <f t="shared" si="235"/>
        <v>5.1714319446064536E-4</v>
      </c>
      <c r="E448" s="26">
        <f t="shared" si="211"/>
        <v>2.2740782626388331E-2</v>
      </c>
      <c r="F448" s="19">
        <f t="shared" si="212"/>
        <v>-7364239.4204039639</v>
      </c>
      <c r="H448">
        <f>Data!E445</f>
        <v>6.4127599842693983E-3</v>
      </c>
      <c r="I448" s="19">
        <f t="shared" si="236"/>
        <v>4.0418042518733675E-4</v>
      </c>
      <c r="J448" s="19">
        <f t="shared" si="213"/>
        <v>2.0104238985530806E-2</v>
      </c>
      <c r="K448" s="19">
        <f t="shared" si="214"/>
        <v>383862.63507480116</v>
      </c>
      <c r="M448" s="19">
        <f>Data!G445</f>
        <v>-1.1705581675431771E-2</v>
      </c>
      <c r="N448" s="19">
        <f t="shared" si="237"/>
        <v>1.3199219941804495E-4</v>
      </c>
      <c r="O448" s="19">
        <f t="shared" si="215"/>
        <v>1.1488785811305082E-2</v>
      </c>
      <c r="P448" s="21">
        <f t="shared" si="216"/>
        <v>-656020.24660473701</v>
      </c>
      <c r="R448" s="19">
        <f>Data!I445</f>
        <v>-2.9269809451361713E-2</v>
      </c>
      <c r="S448" s="19">
        <f t="shared" si="238"/>
        <v>2.1887121667408949E-4</v>
      </c>
      <c r="T448" s="19">
        <f t="shared" si="217"/>
        <v>1.479429676172847E-2</v>
      </c>
      <c r="U448" s="21">
        <f t="shared" si="218"/>
        <v>3400231.9014225132</v>
      </c>
      <c r="W448" s="19">
        <f>Data!K445</f>
        <v>-2.6213550425374002E-2</v>
      </c>
      <c r="X448" s="19">
        <f t="shared" si="239"/>
        <v>4.7041524390662316E-4</v>
      </c>
      <c r="Y448" s="19">
        <f t="shared" si="219"/>
        <v>2.1689058160893553E-2</v>
      </c>
      <c r="Z448" s="21">
        <f t="shared" si="220"/>
        <v>-925124.7107392248</v>
      </c>
      <c r="AB448" s="19">
        <f>Data!M445</f>
        <v>2.2883829537124756E-3</v>
      </c>
      <c r="AC448" s="20">
        <f t="shared" si="240"/>
        <v>3.6828641572992201E-4</v>
      </c>
      <c r="AD448" s="20">
        <f t="shared" si="221"/>
        <v>1.9190789867275449E-2</v>
      </c>
      <c r="AE448" s="21">
        <f t="shared" si="222"/>
        <v>2342305.71989237</v>
      </c>
      <c r="AG448" s="19">
        <f>Data!O445</f>
        <v>-2.552999592337352E-2</v>
      </c>
      <c r="AH448" s="19">
        <f t="shared" si="241"/>
        <v>4.6233627045396883E-4</v>
      </c>
      <c r="AI448" s="19">
        <f t="shared" si="223"/>
        <v>2.1502006196026657E-2</v>
      </c>
      <c r="AJ448" s="21">
        <f t="shared" si="224"/>
        <v>248061.2199002424</v>
      </c>
      <c r="AL448" s="19">
        <f>Data!Q445</f>
        <v>-1.075156501839097E-2</v>
      </c>
      <c r="AM448" s="19">
        <f t="shared" si="242"/>
        <v>4.5148087859182167E-4</v>
      </c>
      <c r="AN448" s="19">
        <f t="shared" si="225"/>
        <v>2.1248079409485969E-2</v>
      </c>
      <c r="AO448" s="21">
        <f t="shared" si="226"/>
        <v>895364.39471152553</v>
      </c>
      <c r="AQ448" s="19">
        <f>Data!S445</f>
        <v>-1.1642450833965999E-2</v>
      </c>
      <c r="AR448" s="20">
        <f t="shared" si="243"/>
        <v>1.787292161113979E-4</v>
      </c>
      <c r="AS448" s="20">
        <f t="shared" si="227"/>
        <v>1.3368964661161982E-2</v>
      </c>
      <c r="AT448" s="21">
        <f t="shared" si="228"/>
        <v>1671448.9048264367</v>
      </c>
      <c r="AV448" s="19">
        <f>Data!U445</f>
        <v>-6.7565108449137677E-3</v>
      </c>
      <c r="AW448" s="19">
        <f t="shared" si="244"/>
        <v>2.5678588380546738E-4</v>
      </c>
      <c r="AX448" s="19">
        <f t="shared" si="229"/>
        <v>1.602454004973208E-2</v>
      </c>
      <c r="AY448" s="21">
        <f t="shared" si="230"/>
        <v>-4044710.0683300169</v>
      </c>
      <c r="BA448" s="19">
        <f>Data!W445</f>
        <v>-4.2020717869471194E-3</v>
      </c>
      <c r="BB448" s="19">
        <f t="shared" si="245"/>
        <v>1.5252186313647698E-4</v>
      </c>
      <c r="BC448" s="19">
        <f t="shared" si="231"/>
        <v>1.2349974216024785E-2</v>
      </c>
      <c r="BD448" s="21">
        <f t="shared" si="232"/>
        <v>8855359.2471075039</v>
      </c>
      <c r="BF448" s="21">
        <f t="shared" si="233"/>
        <v>4806539.5768574504</v>
      </c>
      <c r="BH448" s="21">
        <f t="shared" si="234"/>
        <v>193460.42314254958</v>
      </c>
    </row>
    <row r="449" spans="2:60" x14ac:dyDescent="0.2">
      <c r="B449" s="20">
        <v>445</v>
      </c>
      <c r="C449" s="24">
        <f>'Portfolio Selection'!B446</f>
        <v>1.8748080144377944E-2</v>
      </c>
      <c r="D449" s="25">
        <f t="shared" si="235"/>
        <v>4.8666019327566607E-4</v>
      </c>
      <c r="E449" s="26">
        <f t="shared" si="211"/>
        <v>2.2060376090984171E-2</v>
      </c>
      <c r="F449" s="19">
        <f t="shared" si="212"/>
        <v>-7671686.3152657058</v>
      </c>
      <c r="H449">
        <f>Data!E446</f>
        <v>5.0791009073575775E-3</v>
      </c>
      <c r="I449" s="19">
        <f t="shared" si="236"/>
        <v>3.8239700911304732E-4</v>
      </c>
      <c r="J449" s="19">
        <f t="shared" si="213"/>
        <v>1.9554974024862507E-2</v>
      </c>
      <c r="K449" s="19">
        <f t="shared" si="214"/>
        <v>383212.79345974693</v>
      </c>
      <c r="M449" s="19">
        <f>Data!G446</f>
        <v>7.3090835292557417E-3</v>
      </c>
      <c r="N449" s="19">
        <f t="shared" si="237"/>
        <v>1.3229390599457452E-4</v>
      </c>
      <c r="O449" s="19">
        <f t="shared" si="215"/>
        <v>1.15019087978724E-2</v>
      </c>
      <c r="P449" s="21">
        <f t="shared" si="216"/>
        <v>-678555.90645047347</v>
      </c>
      <c r="R449" s="19">
        <f>Data!I446</f>
        <v>6.7499272168001622E-3</v>
      </c>
      <c r="S449" s="19">
        <f t="shared" si="238"/>
        <v>2.5714224839278553E-4</v>
      </c>
      <c r="T449" s="19">
        <f t="shared" si="217"/>
        <v>1.6035655533615877E-2</v>
      </c>
      <c r="U449" s="21">
        <f t="shared" si="218"/>
        <v>3710263.4100168953</v>
      </c>
      <c r="W449" s="19">
        <f>Data!K446</f>
        <v>2.7684790976320144E-2</v>
      </c>
      <c r="X449" s="19">
        <f t="shared" si="239"/>
        <v>4.834193428264433E-4</v>
      </c>
      <c r="Y449" s="19">
        <f t="shared" si="219"/>
        <v>2.1986799285626895E-2</v>
      </c>
      <c r="Z449" s="21">
        <f t="shared" si="220"/>
        <v>-1046775.2122848874</v>
      </c>
      <c r="AB449" s="19">
        <f>Data!M446</f>
        <v>3.3158426912666385E-2</v>
      </c>
      <c r="AC449" s="20">
        <f t="shared" si="240"/>
        <v>3.4650343257869716E-4</v>
      </c>
      <c r="AD449" s="20">
        <f t="shared" si="221"/>
        <v>1.8614602670449273E-2</v>
      </c>
      <c r="AE449" s="21">
        <f t="shared" si="222"/>
        <v>2469028.6864432744</v>
      </c>
      <c r="AG449" s="19">
        <f>Data!O446</f>
        <v>2.6120109655010521E-2</v>
      </c>
      <c r="AH449" s="19">
        <f t="shared" si="241"/>
        <v>4.7370293573757884E-4</v>
      </c>
      <c r="AI449" s="19">
        <f t="shared" si="223"/>
        <v>2.1764717681090624E-2</v>
      </c>
      <c r="AJ449" s="21">
        <f t="shared" si="224"/>
        <v>259294.09142783482</v>
      </c>
      <c r="AL449" s="19">
        <f>Data!Q446</f>
        <v>7.0345351199427846E-3</v>
      </c>
      <c r="AM449" s="19">
        <f t="shared" si="242"/>
        <v>4.3132779489699362E-4</v>
      </c>
      <c r="AN449" s="19">
        <f t="shared" si="225"/>
        <v>2.0768432653837737E-2</v>
      </c>
      <c r="AO449" s="21">
        <f t="shared" si="226"/>
        <v>921688.09602415434</v>
      </c>
      <c r="AQ449" s="19">
        <f>Data!S446</f>
        <v>1.7716473855622885E-2</v>
      </c>
      <c r="AR449" s="20">
        <f t="shared" si="243"/>
        <v>1.7613826282999296E-4</v>
      </c>
      <c r="AS449" s="20">
        <f t="shared" si="227"/>
        <v>1.3271709114880154E-2</v>
      </c>
      <c r="AT449" s="21">
        <f t="shared" si="228"/>
        <v>1755887.3957445824</v>
      </c>
      <c r="AV449" s="19">
        <f>Data!U446</f>
        <v>2.1704643125652987E-2</v>
      </c>
      <c r="AW449" s="19">
        <f t="shared" si="244"/>
        <v>2.4411775710498555E-4</v>
      </c>
      <c r="AX449" s="19">
        <f t="shared" si="229"/>
        <v>1.5624268210223016E-2</v>
      </c>
      <c r="AY449" s="21">
        <f t="shared" si="230"/>
        <v>-4294245.5891693365</v>
      </c>
      <c r="BA449" s="19">
        <f>Data!W446</f>
        <v>2.02392093565847E-2</v>
      </c>
      <c r="BB449" s="19">
        <f t="shared" si="245"/>
        <v>1.4442999578644777E-4</v>
      </c>
      <c r="BC449" s="19">
        <f t="shared" si="231"/>
        <v>1.2017903136007037E-2</v>
      </c>
      <c r="BD449" s="21">
        <f t="shared" si="232"/>
        <v>9264543.6731745154</v>
      </c>
      <c r="BF449" s="21">
        <f t="shared" si="233"/>
        <v>5072655.1231206004</v>
      </c>
      <c r="BH449" s="21">
        <f t="shared" si="234"/>
        <v>-72655.123120600358</v>
      </c>
    </row>
    <row r="450" spans="2:60" x14ac:dyDescent="0.2">
      <c r="B450" s="20">
        <v>446</v>
      </c>
      <c r="C450" s="24">
        <f>'Portfolio Selection'!B447</f>
        <v>9.6352661837556669E-3</v>
      </c>
      <c r="D450" s="25">
        <f t="shared" si="235"/>
        <v>4.7855001222512722E-4</v>
      </c>
      <c r="E450" s="26">
        <f t="shared" si="211"/>
        <v>2.1875785979596874E-2</v>
      </c>
      <c r="F450" s="19">
        <f t="shared" si="212"/>
        <v>-7543569.9667202858</v>
      </c>
      <c r="H450">
        <f>Data!E447</f>
        <v>-2.6653624047149969E-2</v>
      </c>
      <c r="I450" s="19">
        <f t="shared" si="236"/>
        <v>3.6100102452789172E-4</v>
      </c>
      <c r="J450" s="19">
        <f t="shared" si="213"/>
        <v>1.900002696124118E-2</v>
      </c>
      <c r="K450" s="19">
        <f t="shared" si="214"/>
        <v>364975.48207155807</v>
      </c>
      <c r="M450" s="19">
        <f>Data!G447</f>
        <v>4.9447560664857681E-3</v>
      </c>
      <c r="N450" s="19">
        <f t="shared" si="237"/>
        <v>1.2756163375715829E-4</v>
      </c>
      <c r="O450" s="19">
        <f t="shared" si="215"/>
        <v>1.1294318649531643E-2</v>
      </c>
      <c r="P450" s="21">
        <f t="shared" si="216"/>
        <v>-675863.37793651514</v>
      </c>
      <c r="R450" s="19">
        <f>Data!I447</f>
        <v>-6.1855494659297395E-3</v>
      </c>
      <c r="S450" s="19">
        <f t="shared" si="238"/>
        <v>2.4444740453514438E-4</v>
      </c>
      <c r="T450" s="19">
        <f t="shared" si="217"/>
        <v>1.5634813863143505E-2</v>
      </c>
      <c r="U450" s="21">
        <f t="shared" si="218"/>
        <v>3604753.4211241729</v>
      </c>
      <c r="W450" s="19">
        <f>Data!K447</f>
        <v>-2.3375661702407825E-2</v>
      </c>
      <c r="X450" s="19">
        <f t="shared" si="239"/>
        <v>5.0040104134100899E-4</v>
      </c>
      <c r="Y450" s="19">
        <f t="shared" si="219"/>
        <v>2.2369645534540974E-2</v>
      </c>
      <c r="Z450" s="21">
        <f t="shared" si="220"/>
        <v>-933191.22930911882</v>
      </c>
      <c r="AB450" s="19">
        <f>Data!M447</f>
        <v>1.427028744698401E-2</v>
      </c>
      <c r="AC450" s="20">
        <f t="shared" si="240"/>
        <v>3.9168210314333369E-4</v>
      </c>
      <c r="AD450" s="20">
        <f t="shared" si="221"/>
        <v>1.9790960136975004E-2</v>
      </c>
      <c r="AE450" s="21">
        <f t="shared" si="222"/>
        <v>2388189.960369695</v>
      </c>
      <c r="AG450" s="19">
        <f>Data!O447</f>
        <v>-8.1676564618100057E-3</v>
      </c>
      <c r="AH450" s="19">
        <f t="shared" si="241"/>
        <v>4.8621636729671055E-4</v>
      </c>
      <c r="AI450" s="19">
        <f t="shared" si="223"/>
        <v>2.2050314448930439E-2</v>
      </c>
      <c r="AJ450" s="21">
        <f t="shared" si="224"/>
        <v>251904.81579147791</v>
      </c>
      <c r="AL450" s="19">
        <f>Data!Q447</f>
        <v>-9.6853594106176381E-3</v>
      </c>
      <c r="AM450" s="19">
        <f t="shared" si="242"/>
        <v>4.0841720826439651E-4</v>
      </c>
      <c r="AN450" s="19">
        <f t="shared" si="225"/>
        <v>2.0209334681389107E-2</v>
      </c>
      <c r="AO450" s="21">
        <f t="shared" si="226"/>
        <v>896197.9994236324</v>
      </c>
      <c r="AQ450" s="19">
        <f>Data!S447</f>
        <v>4.4976528150271911E-3</v>
      </c>
      <c r="AR450" s="20">
        <f t="shared" si="243"/>
        <v>1.8440237381281153E-4</v>
      </c>
      <c r="AS450" s="20">
        <f t="shared" si="227"/>
        <v>1.3579483562080391E-2</v>
      </c>
      <c r="AT450" s="21">
        <f t="shared" si="228"/>
        <v>1717465.0423583891</v>
      </c>
      <c r="AV450" s="19">
        <f>Data!U447</f>
        <v>1.9006677083014206E-2</v>
      </c>
      <c r="AW450" s="19">
        <f t="shared" si="244"/>
        <v>2.5773618367140377E-4</v>
      </c>
      <c r="AX450" s="19">
        <f t="shared" si="229"/>
        <v>1.6054164060187118E-2</v>
      </c>
      <c r="AY450" s="21">
        <f t="shared" si="230"/>
        <v>-4265960.8971020784</v>
      </c>
      <c r="BA450" s="19">
        <f>Data!W447</f>
        <v>-3.2493878863244538E-3</v>
      </c>
      <c r="BB450" s="19">
        <f t="shared" si="245"/>
        <v>1.6034173176204087E-4</v>
      </c>
      <c r="BC450" s="19">
        <f t="shared" si="231"/>
        <v>1.2662611569579195E-2</v>
      </c>
      <c r="BD450" s="21">
        <f t="shared" si="232"/>
        <v>8872264.9346087612</v>
      </c>
      <c r="BF450" s="21">
        <f t="shared" si="233"/>
        <v>4677166.1846796889</v>
      </c>
      <c r="BH450" s="21">
        <f t="shared" si="234"/>
        <v>322833.81532031111</v>
      </c>
    </row>
    <row r="451" spans="2:60" x14ac:dyDescent="0.2">
      <c r="B451" s="20">
        <v>447</v>
      </c>
      <c r="C451" s="24">
        <f>'Portfolio Selection'!B448</f>
        <v>2.1106616557171561E-2</v>
      </c>
      <c r="D451" s="25">
        <f t="shared" si="235"/>
        <v>4.5540731275752914E-4</v>
      </c>
      <c r="E451" s="26">
        <f t="shared" si="211"/>
        <v>2.1340274430230018E-2</v>
      </c>
      <c r="F451" s="19">
        <f t="shared" si="212"/>
        <v>-7715246.4407266043</v>
      </c>
      <c r="H451">
        <f>Data!E448</f>
        <v>5.2090072485983345E-2</v>
      </c>
      <c r="I451" s="19">
        <f t="shared" si="236"/>
        <v>3.8196590354702692E-4</v>
      </c>
      <c r="J451" s="19">
        <f t="shared" si="213"/>
        <v>1.9543948003078265E-2</v>
      </c>
      <c r="K451" s="19">
        <f t="shared" si="214"/>
        <v>409600.29233279033</v>
      </c>
      <c r="M451" s="19">
        <f>Data!G448</f>
        <v>2.2399609591945993E-2</v>
      </c>
      <c r="N451" s="19">
        <f t="shared" si="237"/>
        <v>1.2137497248515166E-4</v>
      </c>
      <c r="O451" s="19">
        <f t="shared" si="215"/>
        <v>1.1017031019523893E-2</v>
      </c>
      <c r="P451" s="21">
        <f t="shared" si="216"/>
        <v>-697595.79099712765</v>
      </c>
      <c r="R451" s="19">
        <f>Data!I448</f>
        <v>4.1278896227741911E-2</v>
      </c>
      <c r="S451" s="19">
        <f t="shared" si="238"/>
        <v>2.3207622159476354E-4</v>
      </c>
      <c r="T451" s="19">
        <f t="shared" si="217"/>
        <v>1.5234048102679851E-2</v>
      </c>
      <c r="U451" s="21">
        <f t="shared" si="218"/>
        <v>4005994.9456439507</v>
      </c>
      <c r="W451" s="19">
        <f>Data!K448</f>
        <v>5.2561096625293013E-2</v>
      </c>
      <c r="X451" s="19">
        <f t="shared" si="239"/>
        <v>5.0316227246207344E-4</v>
      </c>
      <c r="Y451" s="19">
        <f t="shared" si="219"/>
        <v>2.2431278886012571E-2</v>
      </c>
      <c r="Z451" s="21">
        <f t="shared" si="220"/>
        <v>-1100214.4261402383</v>
      </c>
      <c r="AB451" s="19">
        <f>Data!M448</f>
        <v>2.9003053913467788E-2</v>
      </c>
      <c r="AC451" s="20">
        <f t="shared" si="240"/>
        <v>3.8039964318390665E-4</v>
      </c>
      <c r="AD451" s="20">
        <f t="shared" si="221"/>
        <v>1.9503836627287122E-2</v>
      </c>
      <c r="AE451" s="21">
        <f t="shared" si="222"/>
        <v>2446592.3984047184</v>
      </c>
      <c r="AG451" s="19">
        <f>Data!O448</f>
        <v>2.9393603005231691E-2</v>
      </c>
      <c r="AH451" s="19">
        <f t="shared" si="241"/>
        <v>4.610460219835967E-4</v>
      </c>
      <c r="AI451" s="19">
        <f t="shared" si="223"/>
        <v>2.147198225557195E-2</v>
      </c>
      <c r="AJ451" s="21">
        <f t="shared" si="224"/>
        <v>260088.36602862587</v>
      </c>
      <c r="AL451" s="19">
        <f>Data!Q448</f>
        <v>1.7975050253456346E-2</v>
      </c>
      <c r="AM451" s="19">
        <f t="shared" si="242"/>
        <v>3.8954054698330307E-4</v>
      </c>
      <c r="AN451" s="19">
        <f t="shared" si="225"/>
        <v>1.9736781576115775E-2</v>
      </c>
      <c r="AO451" s="21">
        <f t="shared" si="226"/>
        <v>939514.04216357565</v>
      </c>
      <c r="AQ451" s="19">
        <f>Data!S448</f>
        <v>4.1394824106110353E-2</v>
      </c>
      <c r="AR451" s="20">
        <f t="shared" si="243"/>
        <v>1.7455196423471416E-4</v>
      </c>
      <c r="AS451" s="20">
        <f t="shared" si="227"/>
        <v>1.3211811542506734E-2</v>
      </c>
      <c r="AT451" s="21">
        <f t="shared" si="228"/>
        <v>1824726.4643552802</v>
      </c>
      <c r="AV451" s="19">
        <f>Data!U448</f>
        <v>3.9925471663643707E-2</v>
      </c>
      <c r="AW451" s="19">
        <f t="shared" si="244"/>
        <v>2.639472390753982E-4</v>
      </c>
      <c r="AX451" s="19">
        <f t="shared" si="229"/>
        <v>1.6246453122924959E-2</v>
      </c>
      <c r="AY451" s="21">
        <f t="shared" si="230"/>
        <v>-4441465.4516702211</v>
      </c>
      <c r="BA451" s="19">
        <f>Data!W448</f>
        <v>3.703430179395268E-2</v>
      </c>
      <c r="BB451" s="19">
        <f t="shared" si="245"/>
        <v>1.5135473915446593E-4</v>
      </c>
      <c r="BC451" s="19">
        <f t="shared" si="231"/>
        <v>1.2302631391473367E-2</v>
      </c>
      <c r="BD451" s="21">
        <f t="shared" si="232"/>
        <v>9532609.0801715739</v>
      </c>
      <c r="BF451" s="21">
        <f t="shared" si="233"/>
        <v>5464603.4795663245</v>
      </c>
      <c r="BH451" s="21">
        <f t="shared" si="234"/>
        <v>-464603.4795663245</v>
      </c>
    </row>
    <row r="452" spans="2:60" x14ac:dyDescent="0.2">
      <c r="B452" s="20">
        <v>448</v>
      </c>
      <c r="C452" s="24">
        <f>'Portfolio Selection'!B449</f>
        <v>-1.040080684626719E-2</v>
      </c>
      <c r="D452" s="25">
        <f t="shared" si="235"/>
        <v>4.5481222974156553E-4</v>
      </c>
      <c r="E452" s="26">
        <f t="shared" si="211"/>
        <v>2.1326327150767557E-2</v>
      </c>
      <c r="F452" s="19">
        <f t="shared" si="212"/>
        <v>-7253116.9263435388</v>
      </c>
      <c r="H452">
        <f>Data!E449</f>
        <v>-6.1136673428811104E-3</v>
      </c>
      <c r="I452" s="19">
        <f t="shared" si="236"/>
        <v>5.2185048842990538E-4</v>
      </c>
      <c r="J452" s="19">
        <f t="shared" si="213"/>
        <v>2.284404711144471E-2</v>
      </c>
      <c r="K452" s="19">
        <f t="shared" si="214"/>
        <v>377427.93615458568</v>
      </c>
      <c r="M452" s="19">
        <f>Data!G449</f>
        <v>1.8992012178205453E-2</v>
      </c>
      <c r="N452" s="19">
        <f t="shared" si="237"/>
        <v>1.4419702472833851E-4</v>
      </c>
      <c r="O452" s="19">
        <f t="shared" si="215"/>
        <v>1.2008206557531332E-2</v>
      </c>
      <c r="P452" s="21">
        <f t="shared" si="216"/>
        <v>-691444.09944078606</v>
      </c>
      <c r="R452" s="19">
        <f>Data!I449</f>
        <v>5.0614260766025524E-3</v>
      </c>
      <c r="S452" s="19">
        <f t="shared" si="238"/>
        <v>3.2038848472591892E-4</v>
      </c>
      <c r="T452" s="19">
        <f t="shared" si="217"/>
        <v>1.7899399004601215E-2</v>
      </c>
      <c r="U452" s="21">
        <f t="shared" si="218"/>
        <v>3692411.1341790929</v>
      </c>
      <c r="W452" s="19">
        <f>Data!K449</f>
        <v>1.2232771493368285E-3</v>
      </c>
      <c r="X452" s="19">
        <f t="shared" si="239"/>
        <v>6.3873266882155243E-4</v>
      </c>
      <c r="Y452" s="19">
        <f t="shared" si="219"/>
        <v>2.5273161037384154E-2</v>
      </c>
      <c r="Z452" s="21">
        <f t="shared" si="220"/>
        <v>-987090.08771982929</v>
      </c>
      <c r="AB452" s="19">
        <f>Data!M449</f>
        <v>-6.9056934239855039E-3</v>
      </c>
      <c r="AC452" s="20">
        <f t="shared" si="240"/>
        <v>4.0804629277132342E-4</v>
      </c>
      <c r="AD452" s="20">
        <f t="shared" si="221"/>
        <v>2.0200155761065888E-2</v>
      </c>
      <c r="AE452" s="21">
        <f t="shared" si="222"/>
        <v>2307149.0103827245</v>
      </c>
      <c r="AG452" s="19">
        <f>Data!O449</f>
        <v>6.0191254594656844E-3</v>
      </c>
      <c r="AH452" s="19">
        <f t="shared" si="241"/>
        <v>4.8522229452233084E-4</v>
      </c>
      <c r="AI452" s="19">
        <f t="shared" si="223"/>
        <v>2.2027761904522457E-2</v>
      </c>
      <c r="AJ452" s="21">
        <f t="shared" si="224"/>
        <v>254933.23106367193</v>
      </c>
      <c r="AL452" s="19">
        <f>Data!Q449</f>
        <v>-3.2905648925029285E-2</v>
      </c>
      <c r="AM452" s="19">
        <f t="shared" si="242"/>
        <v>3.8555426006116171E-4</v>
      </c>
      <c r="AN452" s="19">
        <f t="shared" si="225"/>
        <v>1.9635535644875128E-2</v>
      </c>
      <c r="AO452" s="21">
        <f t="shared" si="226"/>
        <v>858909.50055396545</v>
      </c>
      <c r="AQ452" s="19">
        <f>Data!S449</f>
        <v>7.2359352310313327E-3</v>
      </c>
      <c r="AR452" s="20">
        <f t="shared" si="243"/>
        <v>2.6689073414718032E-4</v>
      </c>
      <c r="AS452" s="20">
        <f t="shared" si="227"/>
        <v>1.6336790815431906E-2</v>
      </c>
      <c r="AT452" s="21">
        <f t="shared" si="228"/>
        <v>1721741.5239573435</v>
      </c>
      <c r="AV452" s="19">
        <f>Data!U449</f>
        <v>-8.7806458146340079E-3</v>
      </c>
      <c r="AW452" s="19">
        <f t="shared" si="244"/>
        <v>3.4375300198473939E-4</v>
      </c>
      <c r="AX452" s="19">
        <f t="shared" si="229"/>
        <v>1.8540577175070343E-2</v>
      </c>
      <c r="AY452" s="21">
        <f t="shared" si="230"/>
        <v>-4037550.380859531</v>
      </c>
      <c r="BA452" s="19">
        <f>Data!W449</f>
        <v>5.2685158716562358E-4</v>
      </c>
      <c r="BB452" s="19">
        <f t="shared" si="245"/>
        <v>2.2456582536713204E-4</v>
      </c>
      <c r="BC452" s="19">
        <f t="shared" si="231"/>
        <v>1.4985520523729966E-2</v>
      </c>
      <c r="BD452" s="21">
        <f t="shared" si="232"/>
        <v>8931241.1632133909</v>
      </c>
      <c r="BF452" s="21">
        <f t="shared" si="233"/>
        <v>5174612.0051410887</v>
      </c>
      <c r="BH452" s="21">
        <f t="shared" si="234"/>
        <v>-174612.00514108874</v>
      </c>
    </row>
    <row r="453" spans="2:60" x14ac:dyDescent="0.2">
      <c r="B453" s="20">
        <v>449</v>
      </c>
      <c r="C453" s="24">
        <f>'Portfolio Selection'!B450</f>
        <v>-2.132045171057619E-3</v>
      </c>
      <c r="D453" s="25">
        <f t="shared" si="235"/>
        <v>4.3401410294027304E-4</v>
      </c>
      <c r="E453" s="26">
        <f t="shared" si="211"/>
        <v>2.0833005134648076E-2</v>
      </c>
      <c r="F453" s="19">
        <f t="shared" si="212"/>
        <v>-7373709.8104167767</v>
      </c>
      <c r="H453">
        <f>Data!E450</f>
        <v>2.7838925922975294E-2</v>
      </c>
      <c r="I453" s="19">
        <f t="shared" si="236"/>
        <v>4.9278207482687569E-4</v>
      </c>
      <c r="J453" s="19">
        <f t="shared" si="213"/>
        <v>2.2198695340647289E-2</v>
      </c>
      <c r="K453" s="19">
        <f t="shared" si="214"/>
        <v>394120.20986540656</v>
      </c>
      <c r="M453" s="19">
        <f>Data!G450</f>
        <v>8.762225319814531E-4</v>
      </c>
      <c r="N453" s="19">
        <f t="shared" si="237"/>
        <v>1.5718699483926446E-4</v>
      </c>
      <c r="O453" s="19">
        <f t="shared" si="215"/>
        <v>1.2537423772022084E-2</v>
      </c>
      <c r="P453" s="21">
        <f t="shared" si="216"/>
        <v>-670851.50179984048</v>
      </c>
      <c r="R453" s="19">
        <f>Data!I450</f>
        <v>2.6925096049551511E-4</v>
      </c>
      <c r="S453" s="19">
        <f t="shared" si="238"/>
        <v>3.0270225767809849E-4</v>
      </c>
      <c r="T453" s="19">
        <f t="shared" si="217"/>
        <v>1.7398340658755319E-2</v>
      </c>
      <c r="U453" s="21">
        <f t="shared" si="218"/>
        <v>3657873.1578308102</v>
      </c>
      <c r="W453" s="19">
        <f>Data!K450</f>
        <v>2.3359952532795634E-2</v>
      </c>
      <c r="X453" s="19">
        <f t="shared" si="239"/>
        <v>6.0049849311130459E-4</v>
      </c>
      <c r="Y453" s="19">
        <f t="shared" si="219"/>
        <v>2.4505070763238056E-2</v>
      </c>
      <c r="Z453" s="21">
        <f t="shared" si="220"/>
        <v>-1031696.3447371327</v>
      </c>
      <c r="AB453" s="19">
        <f>Data!M450</f>
        <v>2.6822550402925468E-2</v>
      </c>
      <c r="AC453" s="20">
        <f t="shared" si="240"/>
        <v>3.8642483130500862E-4</v>
      </c>
      <c r="AD453" s="20">
        <f t="shared" si="221"/>
        <v>1.9657691403239818E-2</v>
      </c>
      <c r="AE453" s="21">
        <f t="shared" si="222"/>
        <v>2437247.7427907153</v>
      </c>
      <c r="AG453" s="19">
        <f>Data!O450</f>
        <v>-3.3891068691609938E-3</v>
      </c>
      <c r="AH453" s="19">
        <f t="shared" si="241"/>
        <v>4.5828274912879823E-4</v>
      </c>
      <c r="AI453" s="19">
        <f t="shared" si="223"/>
        <v>2.1407539539349173E-2</v>
      </c>
      <c r="AJ453" s="21">
        <f t="shared" si="224"/>
        <v>252902.72435448994</v>
      </c>
      <c r="AL453" s="19">
        <f>Data!Q450</f>
        <v>-1.4473327545205432E-2</v>
      </c>
      <c r="AM453" s="19">
        <f t="shared" si="242"/>
        <v>4.2738790832812885E-4</v>
      </c>
      <c r="AN453" s="19">
        <f t="shared" si="225"/>
        <v>2.067336228890039E-2</v>
      </c>
      <c r="AO453" s="21">
        <f t="shared" si="226"/>
        <v>889315.88325324922</v>
      </c>
      <c r="AQ453" s="19">
        <f>Data!S450</f>
        <v>9.9034908920531926E-3</v>
      </c>
      <c r="AR453" s="20">
        <f t="shared" si="243"/>
        <v>2.5401881561841027E-4</v>
      </c>
      <c r="AS453" s="20">
        <f t="shared" si="227"/>
        <v>1.5937967738027654E-2</v>
      </c>
      <c r="AT453" s="21">
        <f t="shared" si="228"/>
        <v>1728572.9216083211</v>
      </c>
      <c r="AV453" s="19">
        <f>Data!U450</f>
        <v>2.7776294564456809E-3</v>
      </c>
      <c r="AW453" s="19">
        <f t="shared" si="244"/>
        <v>3.2775380632097799E-4</v>
      </c>
      <c r="AX453" s="19">
        <f t="shared" si="229"/>
        <v>1.8103972114455379E-2</v>
      </c>
      <c r="AY453" s="21">
        <f t="shared" si="230"/>
        <v>-4123956.0026313029</v>
      </c>
      <c r="BA453" s="19">
        <f>Data!W450</f>
        <v>1.0080330425712748E-2</v>
      </c>
      <c r="BB453" s="19">
        <f t="shared" si="245"/>
        <v>2.1110853020079803E-4</v>
      </c>
      <c r="BC453" s="19">
        <f t="shared" si="231"/>
        <v>1.4529574329649098E-2</v>
      </c>
      <c r="BD453" s="21">
        <f t="shared" si="232"/>
        <v>9064370.230088884</v>
      </c>
      <c r="BF453" s="21">
        <f t="shared" si="233"/>
        <v>5224189.2102068234</v>
      </c>
      <c r="BH453" s="21">
        <f t="shared" si="234"/>
        <v>-224189.21020682342</v>
      </c>
    </row>
    <row r="454" spans="2:60" x14ac:dyDescent="0.2">
      <c r="B454" s="20">
        <v>450</v>
      </c>
      <c r="C454" s="24">
        <f>'Portfolio Selection'!B451</f>
        <v>3.24517745548491E-2</v>
      </c>
      <c r="D454" s="25">
        <f t="shared" si="235"/>
        <v>4.0824599376054245E-4</v>
      </c>
      <c r="E454" s="26">
        <f t="shared" ref="E454:E517" si="246">D454^0.5</f>
        <v>2.0205098212098413E-2</v>
      </c>
      <c r="F454" s="19">
        <f t="shared" ref="F454:F517" si="247">$C$2*(1+C454*$E$1513/E454)</f>
        <v>-7908349.6924484605</v>
      </c>
      <c r="H454">
        <f>Data!E451</f>
        <v>-1.9625772781016879E-2</v>
      </c>
      <c r="I454" s="19">
        <f t="shared" si="236"/>
        <v>5.0971549812995752E-4</v>
      </c>
      <c r="J454" s="19">
        <f t="shared" ref="J454:J517" si="248">I454^0.5</f>
        <v>2.2576879725284393E-2</v>
      </c>
      <c r="K454" s="19">
        <f t="shared" ref="K454:K517" si="249">$H$2*(1+H454*$J$1513/J454)</f>
        <v>370828.05652436829</v>
      </c>
      <c r="M454" s="19">
        <f>Data!G451</f>
        <v>5.7622193473799276E-3</v>
      </c>
      <c r="N454" s="19">
        <f t="shared" si="237"/>
        <v>1.4780184110444171E-4</v>
      </c>
      <c r="O454" s="19">
        <f t="shared" ref="O454:O517" si="250">N454^0.5</f>
        <v>1.2157378052213468E-2</v>
      </c>
      <c r="P454" s="21">
        <f t="shared" ref="P454:P517" si="251">$M$2*(1+M454*$O$1513/O454)</f>
        <v>-676355.95238461776</v>
      </c>
      <c r="R454" s="19">
        <f>Data!I451</f>
        <v>8.1105058560983836E-3</v>
      </c>
      <c r="S454" s="19">
        <f t="shared" si="238"/>
        <v>2.8454447198219624E-4</v>
      </c>
      <c r="T454" s="19">
        <f t="shared" ref="T454:T517" si="252">S454^0.5</f>
        <v>1.6868446045270331E-2</v>
      </c>
      <c r="U454" s="21">
        <f t="shared" ref="U454:U517" si="253">$R$2*(1+R454*$T$1513/T454)</f>
        <v>3718000.2783405548</v>
      </c>
      <c r="W454" s="19">
        <f>Data!K451</f>
        <v>7.9302539683049986E-3</v>
      </c>
      <c r="X454" s="19">
        <f t="shared" si="239"/>
        <v>5.9720982646469423E-4</v>
      </c>
      <c r="Y454" s="19">
        <f t="shared" ref="Y454:Y517" si="254">X454^0.5</f>
        <v>2.4437876881281937E-2</v>
      </c>
      <c r="Z454" s="21">
        <f t="shared" ref="Z454:Z517" si="255">$W$2*(1+W454*$Y$1513/Y454)</f>
        <v>-1000700.8981127996</v>
      </c>
      <c r="AB454" s="19">
        <f>Data!M451</f>
        <v>4.5646849567137396E-2</v>
      </c>
      <c r="AC454" s="20">
        <f t="shared" si="240"/>
        <v>4.0640629403375676E-4</v>
      </c>
      <c r="AD454" s="20">
        <f t="shared" ref="AD454:AD517" si="256">AC454^0.5</f>
        <v>2.0159521175706449E-2</v>
      </c>
      <c r="AE454" s="21">
        <f t="shared" ref="AE454:AE517" si="257">$AB$2*(1+AB454*$AD$1513/AD454)</f>
        <v>2505852.2910700948</v>
      </c>
      <c r="AG454" s="19">
        <f>Data!O451</f>
        <v>-1.0690690609075851E-2</v>
      </c>
      <c r="AH454" s="19">
        <f t="shared" si="241"/>
        <v>4.3147494690330598E-4</v>
      </c>
      <c r="AI454" s="19">
        <f t="shared" ref="AI454:AI517" si="258">AH454^0.5</f>
        <v>2.0771975036170873E-2</v>
      </c>
      <c r="AJ454" s="21">
        <f t="shared" ref="AJ454:AJ517" si="259">$AG$2*(1+AG454*$AI$1513/AI454)</f>
        <v>251226.08031005162</v>
      </c>
      <c r="AL454" s="19">
        <f>Data!Q451</f>
        <v>-2.6077421897453715E-2</v>
      </c>
      <c r="AM454" s="19">
        <f t="shared" si="242"/>
        <v>4.1431326644228927E-4</v>
      </c>
      <c r="AN454" s="19">
        <f t="shared" ref="AN454:AN517" si="260">AM454^0.5</f>
        <v>2.0354686596513571E-2</v>
      </c>
      <c r="AO454" s="21">
        <f t="shared" ref="AO454:AO517" si="261">$AL$2*(1+AL454*$AN$1513/AN454)</f>
        <v>871208.55400679726</v>
      </c>
      <c r="AQ454" s="19">
        <f>Data!S451</f>
        <v>4.9778789021413051E-3</v>
      </c>
      <c r="AR454" s="20">
        <f t="shared" si="243"/>
        <v>2.446624345922445E-4</v>
      </c>
      <c r="AS454" s="20">
        <f t="shared" ref="AS454:AS517" si="262">AR454^0.5</f>
        <v>1.5641688994230914E-2</v>
      </c>
      <c r="AT454" s="21">
        <f t="shared" ref="AT454:AT517" si="263">$AQ$2*(1+AQ454*$AS$1513/AS454)</f>
        <v>1716968.7277091206</v>
      </c>
      <c r="AV454" s="19">
        <f>Data!U451</f>
        <v>1.016391170469705E-2</v>
      </c>
      <c r="AW454" s="19">
        <f t="shared" si="244"/>
        <v>3.085514914655582E-4</v>
      </c>
      <c r="AX454" s="19">
        <f t="shared" ref="AX454:AX517" si="264">AW454^0.5</f>
        <v>1.7565633819067224E-2</v>
      </c>
      <c r="AY454" s="21">
        <f t="shared" ref="AY454:AY517" si="265">$AV$2*(1+AV454*$AX$1513/AX454)</f>
        <v>-4182550.1199108008</v>
      </c>
      <c r="BA454" s="19">
        <f>Data!W451</f>
        <v>6.0390817541507626E-3</v>
      </c>
      <c r="BB454" s="19">
        <f t="shared" si="245"/>
        <v>2.0453880207824316E-4</v>
      </c>
      <c r="BC454" s="19">
        <f t="shared" ref="BC454:BC517" si="266">BB454^0.5</f>
        <v>1.4301706264577075E-2</v>
      </c>
      <c r="BD454" s="21">
        <f t="shared" ref="BD454:BD517" si="267">$BA$2*(1+BA454*$BC$1513/BC454)</f>
        <v>9009487.7938729655</v>
      </c>
      <c r="BF454" s="21">
        <f t="shared" ref="BF454:BF517" si="268">SUM(F454,K454,P454,U454,Z454,AE454,AJ454,AO454,AT454,AY454,BD454)</f>
        <v>4675615.1189772729</v>
      </c>
      <c r="BH454" s="21">
        <f t="shared" ref="BH454:BH517" si="269">5000000-BF454</f>
        <v>324384.88102272712</v>
      </c>
    </row>
    <row r="455" spans="2:60" x14ac:dyDescent="0.2">
      <c r="B455" s="20">
        <v>451</v>
      </c>
      <c r="C455" s="24">
        <f>'Portfolio Selection'!B452</f>
        <v>6.736372413082857E-2</v>
      </c>
      <c r="D455" s="25">
        <f t="shared" ref="D455:D518" si="270">$A$5*D454+(1-$A$5)*C454^2</f>
        <v>4.46938294440435E-4</v>
      </c>
      <c r="E455" s="26">
        <f t="shared" si="246"/>
        <v>2.1140915175091996E-2</v>
      </c>
      <c r="F455" s="19">
        <f t="shared" si="247"/>
        <v>-8402883.1534165014</v>
      </c>
      <c r="H455">
        <f>Data!E452</f>
        <v>-3.8264814051168446E-2</v>
      </c>
      <c r="I455" s="19">
        <f t="shared" ref="I455:I518" si="271">$A$5*I454+(1-$A$5)*H454^2</f>
        <v>5.0224282567728627E-4</v>
      </c>
      <c r="J455" s="19">
        <f t="shared" si="248"/>
        <v>2.2410774767448051E-2</v>
      </c>
      <c r="K455" s="19">
        <f t="shared" si="249"/>
        <v>361634.08896844345</v>
      </c>
      <c r="M455" s="19">
        <f>Data!G452</f>
        <v>-5.1787642190171358E-3</v>
      </c>
      <c r="N455" s="19">
        <f t="shared" ref="N455:N518" si="272">$A$5*N454+(1-$A$5)*M454^2</f>
        <v>1.4092592094661438E-4</v>
      </c>
      <c r="O455" s="19">
        <f t="shared" si="250"/>
        <v>1.1871222386368405E-2</v>
      </c>
      <c r="P455" s="21">
        <f t="shared" si="251"/>
        <v>-663956.86205602658</v>
      </c>
      <c r="R455" s="19">
        <f>Data!I452</f>
        <v>4.0417881251273357E-3</v>
      </c>
      <c r="S455" s="19">
        <f t="shared" ref="S455:S518" si="273">$A$5*S454+(1-$A$5)*R454^2</f>
        <v>2.7141862197777283E-4</v>
      </c>
      <c r="T455" s="19">
        <f t="shared" si="252"/>
        <v>1.6474787463811872E-2</v>
      </c>
      <c r="U455" s="21">
        <f t="shared" si="253"/>
        <v>3687573.5319339647</v>
      </c>
      <c r="W455" s="19">
        <f>Data!K452</f>
        <v>-7.9302539683050403E-3</v>
      </c>
      <c r="X455" s="19">
        <f t="shared" ref="X455:X518" si="274">$A$5*X454+(1-$A$5)*W454^2</f>
        <v>5.6515057255692152E-4</v>
      </c>
      <c r="Y455" s="19">
        <f t="shared" si="254"/>
        <v>2.3772895754554629E-2</v>
      </c>
      <c r="Z455" s="21">
        <f t="shared" si="255"/>
        <v>-968259.75005078316</v>
      </c>
      <c r="AB455" s="19">
        <f>Data!M452</f>
        <v>-1.39792935691384E-2</v>
      </c>
      <c r="AC455" s="20">
        <f t="shared" ref="AC455:AC518" si="275">$A$5*AC454+(1-$A$5)*AB454^2</f>
        <v>5.0704000891602379E-4</v>
      </c>
      <c r="AD455" s="20">
        <f t="shared" si="256"/>
        <v>2.2517548910039559E-2</v>
      </c>
      <c r="AE455" s="21">
        <f t="shared" si="257"/>
        <v>2285880.382527641</v>
      </c>
      <c r="AG455" s="19">
        <f>Data!O452</f>
        <v>1.9047276291607195E-2</v>
      </c>
      <c r="AH455" s="19">
        <f t="shared" ref="AH455:AH518" si="276">$A$5*AH454+(1-$A$5)*AG454^2</f>
        <v>4.1244390203104656E-4</v>
      </c>
      <c r="AI455" s="19">
        <f t="shared" si="258"/>
        <v>2.0308714928105289E-2</v>
      </c>
      <c r="AJ455" s="21">
        <f t="shared" si="259"/>
        <v>258060.32511924172</v>
      </c>
      <c r="AL455" s="19">
        <f>Data!Q452</f>
        <v>6.0605855401231062E-3</v>
      </c>
      <c r="AM455" s="19">
        <f t="shared" ref="AM455:AM518" si="277">$A$5*AM454+(1-$A$5)*AL454^2</f>
        <v>4.3025638642481983E-4</v>
      </c>
      <c r="AN455" s="19">
        <f t="shared" si="260"/>
        <v>2.0742622457751572E-2</v>
      </c>
      <c r="AO455" s="21">
        <f t="shared" si="261"/>
        <v>920238.00952106342</v>
      </c>
      <c r="AQ455" s="19">
        <f>Data!S452</f>
        <v>-3.8415100678861501E-3</v>
      </c>
      <c r="AR455" s="20">
        <f t="shared" ref="AR455:AR518" si="278">$A$5*AR454+(1-$A$5)*AQ454^2</f>
        <v>2.3146944521857283E-4</v>
      </c>
      <c r="AS455" s="20">
        <f t="shared" si="262"/>
        <v>1.5214119929150447E-2</v>
      </c>
      <c r="AT455" s="21">
        <f t="shared" si="263"/>
        <v>1695120.2743825719</v>
      </c>
      <c r="AV455" s="19">
        <f>Data!U452</f>
        <v>9.1994092552846601E-3</v>
      </c>
      <c r="AW455" s="19">
        <f t="shared" ref="AW455:AW518" si="279">$A$5*AW454+(1-$A$5)*AV454^2</f>
        <v>2.9623670804607735E-4</v>
      </c>
      <c r="AX455" s="19">
        <f t="shared" si="264"/>
        <v>1.7211528347188618E-2</v>
      </c>
      <c r="AY455" s="21">
        <f t="shared" si="265"/>
        <v>-4176468.3116360167</v>
      </c>
      <c r="BA455" s="19">
        <f>Data!W452</f>
        <v>1.6272038979589514E-3</v>
      </c>
      <c r="BB455" s="19">
        <f t="shared" ref="BB455:BB518" si="280">$A$5*BB454+(1-$A$5)*BA454^2</f>
        <v>1.9445470445954757E-4</v>
      </c>
      <c r="BC455" s="19">
        <f t="shared" si="266"/>
        <v>1.394470166262253E-2</v>
      </c>
      <c r="BD455" s="21">
        <f t="shared" si="267"/>
        <v>8947721.5074325874</v>
      </c>
      <c r="BF455" s="21">
        <f t="shared" si="268"/>
        <v>3944660.0427261861</v>
      </c>
      <c r="BH455" s="21">
        <f t="shared" si="269"/>
        <v>1055339.9572738139</v>
      </c>
    </row>
    <row r="456" spans="2:60" x14ac:dyDescent="0.2">
      <c r="B456" s="20">
        <v>452</v>
      </c>
      <c r="C456" s="24">
        <f>'Portfolio Selection'!B453</f>
        <v>3.9592085432526417E-2</v>
      </c>
      <c r="D456" s="25">
        <f t="shared" si="270"/>
        <v>6.9239427650047165E-4</v>
      </c>
      <c r="E456" s="26">
        <f t="shared" si="246"/>
        <v>2.6313385880583129E-2</v>
      </c>
      <c r="F456" s="19">
        <f t="shared" si="247"/>
        <v>-7876592.3790919771</v>
      </c>
      <c r="H456">
        <f>Data!E453</f>
        <v>-1.08452381986942E-2</v>
      </c>
      <c r="I456" s="19">
        <f t="shared" si="271"/>
        <v>5.59960015798879E-4</v>
      </c>
      <c r="J456" s="19">
        <f t="shared" si="248"/>
        <v>2.3663474296875323E-2</v>
      </c>
      <c r="K456" s="19">
        <f t="shared" si="249"/>
        <v>375336.22615761129</v>
      </c>
      <c r="M456" s="19">
        <f>Data!G453</f>
        <v>1.7487254128768239E-3</v>
      </c>
      <c r="N456" s="19">
        <f t="shared" si="272"/>
        <v>1.3407954161998782E-4</v>
      </c>
      <c r="O456" s="19">
        <f t="shared" si="250"/>
        <v>1.1579272067793718E-2</v>
      </c>
      <c r="P456" s="21">
        <f t="shared" si="251"/>
        <v>-671956.71581337287</v>
      </c>
      <c r="R456" s="19">
        <f>Data!I453</f>
        <v>1.9042068572171461E-3</v>
      </c>
      <c r="S456" s="19">
        <f t="shared" si="273"/>
        <v>2.5611366773401167E-4</v>
      </c>
      <c r="T456" s="19">
        <f t="shared" si="252"/>
        <v>1.6003551722477471E-2</v>
      </c>
      <c r="U456" s="21">
        <f t="shared" si="253"/>
        <v>3671248.0971021075</v>
      </c>
      <c r="W456" s="19">
        <f>Data!K453</f>
        <v>2.1074140175581624E-2</v>
      </c>
      <c r="X456" s="19">
        <f t="shared" si="274"/>
        <v>5.3501487388361521E-4</v>
      </c>
      <c r="Y456" s="19">
        <f t="shared" si="254"/>
        <v>2.3130388537238523E-2</v>
      </c>
      <c r="Z456" s="21">
        <f t="shared" si="255"/>
        <v>-1029617.6221868381</v>
      </c>
      <c r="AB456" s="19">
        <f>Data!M453</f>
        <v>1.7937731373022799E-2</v>
      </c>
      <c r="AC456" s="20">
        <f t="shared" si="275"/>
        <v>4.883428473025916E-4</v>
      </c>
      <c r="AD456" s="20">
        <f t="shared" si="256"/>
        <v>2.2098480655977044E-2</v>
      </c>
      <c r="AE456" s="21">
        <f t="shared" si="257"/>
        <v>2395102.7906850157</v>
      </c>
      <c r="AG456" s="19">
        <f>Data!O453</f>
        <v>2.1554736557029181E-2</v>
      </c>
      <c r="AH456" s="19">
        <f t="shared" si="276"/>
        <v>4.0946519195691306E-4</v>
      </c>
      <c r="AI456" s="19">
        <f t="shared" si="258"/>
        <v>2.0235246278632563E-2</v>
      </c>
      <c r="AJ456" s="21">
        <f t="shared" si="259"/>
        <v>258659.36632911375</v>
      </c>
      <c r="AL456" s="19">
        <f>Data!Q453</f>
        <v>9.9434352804519399E-3</v>
      </c>
      <c r="AM456" s="19">
        <f t="shared" si="277"/>
        <v>4.0664484506467959E-4</v>
      </c>
      <c r="AN456" s="19">
        <f t="shared" si="260"/>
        <v>2.0165436892482135E-2</v>
      </c>
      <c r="AO456" s="21">
        <f t="shared" si="261"/>
        <v>926499.01823796658</v>
      </c>
      <c r="AQ456" s="19">
        <f>Data!S453</f>
        <v>6.1648372996185004E-3</v>
      </c>
      <c r="AR456" s="20">
        <f t="shared" si="278"/>
        <v>2.1846671048155868E-4</v>
      </c>
      <c r="AS456" s="20">
        <f t="shared" si="262"/>
        <v>1.4780619421443699E-2</v>
      </c>
      <c r="AT456" s="21">
        <f t="shared" si="263"/>
        <v>1720752.597084352</v>
      </c>
      <c r="AV456" s="19">
        <f>Data!U453</f>
        <v>1.6974939835050187E-2</v>
      </c>
      <c r="AW456" s="19">
        <f t="shared" si="279"/>
        <v>2.835402534020857E-4</v>
      </c>
      <c r="AX456" s="19">
        <f t="shared" si="264"/>
        <v>1.6838653550747033E-2</v>
      </c>
      <c r="AY456" s="21">
        <f t="shared" si="265"/>
        <v>-4241732.7353281314</v>
      </c>
      <c r="BA456" s="19">
        <f>Data!W453</f>
        <v>2.0966433403954626E-2</v>
      </c>
      <c r="BB456" s="19">
        <f t="shared" si="280"/>
        <v>1.8294628974350666E-4</v>
      </c>
      <c r="BC456" s="19">
        <f t="shared" si="266"/>
        <v>1.3525763924581364E-2</v>
      </c>
      <c r="BD456" s="21">
        <f t="shared" si="267"/>
        <v>9237462.4886300731</v>
      </c>
      <c r="BF456" s="21">
        <f t="shared" si="268"/>
        <v>4765161.131805921</v>
      </c>
      <c r="BH456" s="21">
        <f t="shared" si="269"/>
        <v>234838.86819407903</v>
      </c>
    </row>
    <row r="457" spans="2:60" x14ac:dyDescent="0.2">
      <c r="B457" s="20">
        <v>453</v>
      </c>
      <c r="C457" s="24">
        <f>'Portfolio Selection'!B454</f>
        <v>-2.8590448449075833E-2</v>
      </c>
      <c r="D457" s="25">
        <f t="shared" si="270"/>
        <v>7.4490261364423165E-4</v>
      </c>
      <c r="E457" s="26">
        <f t="shared" si="246"/>
        <v>2.7292904089602332E-2</v>
      </c>
      <c r="F457" s="19">
        <f t="shared" si="247"/>
        <v>-7077921.1295834677</v>
      </c>
      <c r="H457">
        <f>Data!E454</f>
        <v>-2.8828832575952056E-2</v>
      </c>
      <c r="I457" s="19">
        <f t="shared" si="271"/>
        <v>5.3341956634613116E-4</v>
      </c>
      <c r="J457" s="19">
        <f t="shared" si="248"/>
        <v>2.3095877691616987E-2</v>
      </c>
      <c r="K457" s="19">
        <f t="shared" si="249"/>
        <v>366671.31694530149</v>
      </c>
      <c r="M457" s="19">
        <f>Data!G454</f>
        <v>-1.4784836438841306E-2</v>
      </c>
      <c r="N457" s="19">
        <f t="shared" si="272"/>
        <v>1.2621825155696701E-4</v>
      </c>
      <c r="O457" s="19">
        <f t="shared" si="250"/>
        <v>1.1234689651119296E-2</v>
      </c>
      <c r="P457" s="21">
        <f t="shared" si="251"/>
        <v>-651972.71306725685</v>
      </c>
      <c r="R457" s="19">
        <f>Data!I454</f>
        <v>-1.3854539276638387E-2</v>
      </c>
      <c r="S457" s="19">
        <f t="shared" si="273"/>
        <v>2.4096440789527534E-4</v>
      </c>
      <c r="T457" s="19">
        <f t="shared" si="252"/>
        <v>1.5523028309427105E-2</v>
      </c>
      <c r="U457" s="21">
        <f t="shared" si="253"/>
        <v>3540548.9970837748</v>
      </c>
      <c r="W457" s="19">
        <f>Data!K454</f>
        <v>-1.0580113948346128E-2</v>
      </c>
      <c r="X457" s="19">
        <f t="shared" si="274"/>
        <v>5.2956114449900207E-4</v>
      </c>
      <c r="Y457" s="19">
        <f t="shared" si="254"/>
        <v>2.3012195560159012E-2</v>
      </c>
      <c r="Z457" s="21">
        <f t="shared" si="255"/>
        <v>-962039.72832564067</v>
      </c>
      <c r="AB457" s="19">
        <f>Data!M454</f>
        <v>-5.9435955915293917E-3</v>
      </c>
      <c r="AC457" s="20">
        <f t="shared" si="275"/>
        <v>4.783480088730797E-4</v>
      </c>
      <c r="AD457" s="20">
        <f t="shared" si="256"/>
        <v>2.1871168438679259E-2</v>
      </c>
      <c r="AE457" s="21">
        <f t="shared" si="257"/>
        <v>2312494.3746010433</v>
      </c>
      <c r="AG457" s="19">
        <f>Data!O454</f>
        <v>-2.3653568358307113E-2</v>
      </c>
      <c r="AH457" s="19">
        <f t="shared" si="276"/>
        <v>4.1277368052207409E-4</v>
      </c>
      <c r="AI457" s="19">
        <f t="shared" si="258"/>
        <v>2.0316832443126417E-2</v>
      </c>
      <c r="AJ457" s="21">
        <f t="shared" si="259"/>
        <v>248169.88531554697</v>
      </c>
      <c r="AL457" s="19">
        <f>Data!Q454</f>
        <v>-8.5499985934169992E-3</v>
      </c>
      <c r="AM457" s="19">
        <f t="shared" si="277"/>
        <v>3.8817846867139101E-4</v>
      </c>
      <c r="AN457" s="19">
        <f t="shared" si="260"/>
        <v>1.9702245269800876E-2</v>
      </c>
      <c r="AO457" s="21">
        <f t="shared" si="261"/>
        <v>897609.40001394926</v>
      </c>
      <c r="AQ457" s="19">
        <f>Data!S454</f>
        <v>-1.0781803004994549E-2</v>
      </c>
      <c r="AR457" s="20">
        <f t="shared" si="278"/>
        <v>2.0763902098851119E-4</v>
      </c>
      <c r="AS457" s="20">
        <f t="shared" si="262"/>
        <v>1.4409684971869135E-2</v>
      </c>
      <c r="AT457" s="21">
        <f t="shared" si="263"/>
        <v>1676143.0395214744</v>
      </c>
      <c r="AV457" s="19">
        <f>Data!U454</f>
        <v>-3.1277281092922389E-2</v>
      </c>
      <c r="AW457" s="19">
        <f t="shared" si="279"/>
        <v>2.8381675314217498E-4</v>
      </c>
      <c r="AX457" s="19">
        <f t="shared" si="264"/>
        <v>1.6846861818812873E-2</v>
      </c>
      <c r="AY457" s="21">
        <f t="shared" si="265"/>
        <v>-3846970.8071095082</v>
      </c>
      <c r="BA457" s="19">
        <f>Data!W454</f>
        <v>-2.0547161697420567E-2</v>
      </c>
      <c r="BB457" s="19">
        <f t="shared" si="280"/>
        <v>1.9834499213984414E-4</v>
      </c>
      <c r="BC457" s="19">
        <f t="shared" si="266"/>
        <v>1.4083500706139939E-2</v>
      </c>
      <c r="BD457" s="21">
        <f t="shared" si="267"/>
        <v>8629232.9609403946</v>
      </c>
      <c r="BF457" s="21">
        <f t="shared" si="268"/>
        <v>5131965.5963356104</v>
      </c>
      <c r="BH457" s="21">
        <f t="shared" si="269"/>
        <v>-131965.59633561037</v>
      </c>
    </row>
    <row r="458" spans="2:60" x14ac:dyDescent="0.2">
      <c r="B458" s="20">
        <v>454</v>
      </c>
      <c r="C458" s="24">
        <f>'Portfolio Selection'!B455</f>
        <v>7.0952401902590161E-3</v>
      </c>
      <c r="D458" s="25">
        <f t="shared" si="270"/>
        <v>7.4925328137673351E-4</v>
      </c>
      <c r="E458" s="26">
        <f t="shared" si="246"/>
        <v>2.7372491325722136E-2</v>
      </c>
      <c r="F458" s="19">
        <f t="shared" si="247"/>
        <v>-7486852.3451196523</v>
      </c>
      <c r="H458">
        <f>Data!E455</f>
        <v>1.3959450946091152E-2</v>
      </c>
      <c r="I458" s="19">
        <f t="shared" si="271"/>
        <v>5.5128048762689971E-4</v>
      </c>
      <c r="J458" s="19">
        <f t="shared" si="248"/>
        <v>2.3479363015782597E-2</v>
      </c>
      <c r="K458" s="19">
        <f t="shared" si="249"/>
        <v>386885.44008034415</v>
      </c>
      <c r="M458" s="19">
        <f>Data!G455</f>
        <v>2.9124442308498408E-2</v>
      </c>
      <c r="N458" s="19">
        <f t="shared" si="272"/>
        <v>1.3176063977494637E-4</v>
      </c>
      <c r="O458" s="19">
        <f t="shared" si="250"/>
        <v>1.1478703749768367E-2</v>
      </c>
      <c r="P458" s="21">
        <f t="shared" si="251"/>
        <v>-704462.43438865081</v>
      </c>
      <c r="R458" s="19">
        <f>Data!I455</f>
        <v>2.9655804710849592E-2</v>
      </c>
      <c r="S458" s="19">
        <f t="shared" si="273"/>
        <v>2.3802343893563377E-4</v>
      </c>
      <c r="T458" s="19">
        <f t="shared" si="252"/>
        <v>1.5428008262106737E-2</v>
      </c>
      <c r="U458" s="21">
        <f t="shared" si="253"/>
        <v>3904247.3164420733</v>
      </c>
      <c r="W458" s="19">
        <f>Data!K455</f>
        <v>5.8153888728312453E-2</v>
      </c>
      <c r="X458" s="19">
        <f t="shared" si="274"/>
        <v>5.0450380449866116E-4</v>
      </c>
      <c r="Y458" s="19">
        <f t="shared" si="254"/>
        <v>2.2461162135977319E-2</v>
      </c>
      <c r="Z458" s="21">
        <f t="shared" si="255"/>
        <v>-1112335.3376727593</v>
      </c>
      <c r="AB458" s="19">
        <f>Data!M455</f>
        <v>4.7535692812123387E-2</v>
      </c>
      <c r="AC458" s="20">
        <f t="shared" si="275"/>
        <v>4.5176670805403379E-4</v>
      </c>
      <c r="AD458" s="20">
        <f t="shared" si="256"/>
        <v>2.1254804352287833E-2</v>
      </c>
      <c r="AE458" s="21">
        <f t="shared" si="257"/>
        <v>2503731.6154498667</v>
      </c>
      <c r="AG458" s="19">
        <f>Data!O455</f>
        <v>4.1644194419428286E-2</v>
      </c>
      <c r="AH458" s="19">
        <f t="shared" si="276"/>
        <v>4.2157673745561611E-4</v>
      </c>
      <c r="AI458" s="19">
        <f t="shared" si="258"/>
        <v>2.0532333950518535E-2</v>
      </c>
      <c r="AJ458" s="21">
        <f t="shared" si="259"/>
        <v>263190.34389192157</v>
      </c>
      <c r="AL458" s="19">
        <f>Data!Q455</f>
        <v>3.4750764195719632E-3</v>
      </c>
      <c r="AM458" s="19">
        <f t="shared" si="277"/>
        <v>3.6927390910795351E-4</v>
      </c>
      <c r="AN458" s="19">
        <f t="shared" si="260"/>
        <v>1.9216500959018359E-2</v>
      </c>
      <c r="AO458" s="21">
        <f t="shared" si="261"/>
        <v>916768.27254333603</v>
      </c>
      <c r="AQ458" s="19">
        <f>Data!S455</f>
        <v>1.7531535790562828E-2</v>
      </c>
      <c r="AR458" s="20">
        <f t="shared" si="278"/>
        <v>2.0215551629151109E-4</v>
      </c>
      <c r="AS458" s="20">
        <f t="shared" si="262"/>
        <v>1.4218140394985241E-2</v>
      </c>
      <c r="AT458" s="21">
        <f t="shared" si="263"/>
        <v>1751987.9056949923</v>
      </c>
      <c r="AV458" s="19">
        <f>Data!U455</f>
        <v>3.1081797347450941E-2</v>
      </c>
      <c r="AW458" s="19">
        <f t="shared" si="279"/>
        <v>3.2548384670758534E-4</v>
      </c>
      <c r="AX458" s="19">
        <f t="shared" si="264"/>
        <v>1.8041170879618245E-2</v>
      </c>
      <c r="AY458" s="21">
        <f t="shared" si="265"/>
        <v>-4340225.8569340659</v>
      </c>
      <c r="BA458" s="19">
        <f>Data!W455</f>
        <v>3.3728744662109671E-2</v>
      </c>
      <c r="BB458" s="19">
        <f t="shared" si="280"/>
        <v>2.1177544384065031E-4</v>
      </c>
      <c r="BC458" s="19">
        <f t="shared" si="266"/>
        <v>1.4552506445305232E-2</v>
      </c>
      <c r="BD458" s="21">
        <f t="shared" si="267"/>
        <v>9392622.7614178862</v>
      </c>
      <c r="BF458" s="21">
        <f t="shared" si="268"/>
        <v>5475557.681405291</v>
      </c>
      <c r="BH458" s="21">
        <f t="shared" si="269"/>
        <v>-475557.68140529096</v>
      </c>
    </row>
    <row r="459" spans="2:60" x14ac:dyDescent="0.2">
      <c r="B459" s="20">
        <v>455</v>
      </c>
      <c r="C459" s="24">
        <f>'Portfolio Selection'!B456</f>
        <v>1.1657892915197851E-2</v>
      </c>
      <c r="D459" s="25">
        <f t="shared" si="270"/>
        <v>7.0731863049557748E-4</v>
      </c>
      <c r="E459" s="26">
        <f t="shared" si="246"/>
        <v>2.6595462592246398E-2</v>
      </c>
      <c r="F459" s="19">
        <f t="shared" si="247"/>
        <v>-7542909.0239366647</v>
      </c>
      <c r="H459">
        <f>Data!E456</f>
        <v>-7.8563474822902213E-3</v>
      </c>
      <c r="I459" s="19">
        <f t="shared" si="271"/>
        <v>5.2989563461226525E-4</v>
      </c>
      <c r="J459" s="19">
        <f t="shared" si="248"/>
        <v>2.3019462083468962E-2</v>
      </c>
      <c r="K459" s="19">
        <f t="shared" si="249"/>
        <v>376619.86886958388</v>
      </c>
      <c r="M459" s="19">
        <f>Data!G456</f>
        <v>-4.9493471258696365E-3</v>
      </c>
      <c r="N459" s="19">
        <f t="shared" si="272"/>
        <v>1.7474898977531275E-4</v>
      </c>
      <c r="O459" s="19">
        <f t="shared" si="250"/>
        <v>1.3219265856140149E-2</v>
      </c>
      <c r="P459" s="21">
        <f t="shared" si="251"/>
        <v>-664799.27263601858</v>
      </c>
      <c r="R459" s="19">
        <f>Data!I456</f>
        <v>5.6666983649146761E-3</v>
      </c>
      <c r="S459" s="19">
        <f t="shared" si="273"/>
        <v>2.7651003778237867E-4</v>
      </c>
      <c r="T459" s="19">
        <f t="shared" si="252"/>
        <v>1.6628590974053656E-2</v>
      </c>
      <c r="U459" s="21">
        <f t="shared" si="253"/>
        <v>3699906.7373958812</v>
      </c>
      <c r="W459" s="19">
        <f>Data!K456</f>
        <v>5.0050366513183136E-3</v>
      </c>
      <c r="X459" s="19">
        <f t="shared" si="274"/>
        <v>6.7714606268223841E-4</v>
      </c>
      <c r="Y459" s="19">
        <f t="shared" si="254"/>
        <v>2.6022030333589238E-2</v>
      </c>
      <c r="Z459" s="21">
        <f t="shared" si="255"/>
        <v>-994185.54950590292</v>
      </c>
      <c r="AB459" s="19">
        <f>Data!M456</f>
        <v>-3.02981129535786E-2</v>
      </c>
      <c r="AC459" s="20">
        <f t="shared" si="275"/>
        <v>5.6023923103850541E-4</v>
      </c>
      <c r="AD459" s="20">
        <f t="shared" si="256"/>
        <v>2.3669373270927673E-2</v>
      </c>
      <c r="AE459" s="21">
        <f t="shared" si="257"/>
        <v>2235617.3771076892</v>
      </c>
      <c r="AG459" s="19">
        <f>Data!O456</f>
        <v>5.0552369694104003E-3</v>
      </c>
      <c r="AH459" s="19">
        <f t="shared" si="276"/>
        <v>5.0033646893886776E-4</v>
      </c>
      <c r="AI459" s="19">
        <f t="shared" si="258"/>
        <v>2.236820218387852E-2</v>
      </c>
      <c r="AJ459" s="21">
        <f t="shared" si="259"/>
        <v>254710.91724925258</v>
      </c>
      <c r="AL459" s="19">
        <f>Data!Q456</f>
        <v>-2.3154047756119857E-3</v>
      </c>
      <c r="AM459" s="19">
        <f t="shared" si="277"/>
        <v>3.4784204392878819E-4</v>
      </c>
      <c r="AN459" s="19">
        <f t="shared" si="260"/>
        <v>1.865052395855913E-2</v>
      </c>
      <c r="AO459" s="21">
        <f t="shared" si="261"/>
        <v>907264.07379804261</v>
      </c>
      <c r="AQ459" s="19">
        <f>Data!S456</f>
        <v>-4.4322026415943684E-3</v>
      </c>
      <c r="AR459" s="20">
        <f t="shared" si="278"/>
        <v>2.0846747014456756E-4</v>
      </c>
      <c r="AS459" s="20">
        <f t="shared" si="262"/>
        <v>1.4438402617483956E-2</v>
      </c>
      <c r="AT459" s="21">
        <f t="shared" si="263"/>
        <v>1693034.8537551132</v>
      </c>
      <c r="AV459" s="19">
        <f>Data!U456</f>
        <v>-5.693070108531849E-3</v>
      </c>
      <c r="AW459" s="19">
        <f t="shared" si="279"/>
        <v>3.6391950348601073E-4</v>
      </c>
      <c r="AX459" s="19">
        <f t="shared" si="264"/>
        <v>1.907667432981993E-2</v>
      </c>
      <c r="AY459" s="21">
        <f t="shared" si="265"/>
        <v>-4061688.1386467367</v>
      </c>
      <c r="BA459" s="19">
        <f>Data!W456</f>
        <v>-3.577882903027713E-3</v>
      </c>
      <c r="BB459" s="19">
        <f t="shared" si="280"/>
        <v>2.6732661019911879E-4</v>
      </c>
      <c r="BC459" s="19">
        <f t="shared" si="266"/>
        <v>1.6350125693679506E-2</v>
      </c>
      <c r="BD459" s="21">
        <f t="shared" si="267"/>
        <v>8879902.247783795</v>
      </c>
      <c r="BF459" s="21">
        <f t="shared" si="268"/>
        <v>4783474.0912340349</v>
      </c>
      <c r="BH459" s="21">
        <f t="shared" si="269"/>
        <v>216525.90876596514</v>
      </c>
    </row>
    <row r="460" spans="2:60" x14ac:dyDescent="0.2">
      <c r="B460" s="20">
        <v>456</v>
      </c>
      <c r="C460" s="24">
        <f>'Portfolio Selection'!B457</f>
        <v>6.2597870935156785E-2</v>
      </c>
      <c r="D460" s="25">
        <f t="shared" si="270"/>
        <v>6.7303390069917601E-4</v>
      </c>
      <c r="E460" s="26">
        <f t="shared" si="246"/>
        <v>2.5942896921877789E-2</v>
      </c>
      <c r="F460" s="19">
        <f t="shared" si="247"/>
        <v>-8160824.7551308591</v>
      </c>
      <c r="H460">
        <f>Data!E457</f>
        <v>3.0843345704517893E-2</v>
      </c>
      <c r="I460" s="19">
        <f t="shared" si="271"/>
        <v>5.0180522828127856E-4</v>
      </c>
      <c r="J460" s="19">
        <f t="shared" si="248"/>
        <v>2.2401009537100745E-2</v>
      </c>
      <c r="K460" s="19">
        <f t="shared" si="249"/>
        <v>395467.18863882625</v>
      </c>
      <c r="M460" s="19">
        <f>Data!G457</f>
        <v>1.0159856082216498E-2</v>
      </c>
      <c r="N460" s="19">
        <f t="shared" si="272"/>
        <v>1.6573381260713522E-4</v>
      </c>
      <c r="O460" s="19">
        <f t="shared" si="250"/>
        <v>1.2873764507988144E-2</v>
      </c>
      <c r="P460" s="21">
        <f t="shared" si="251"/>
        <v>-680649.9573937651</v>
      </c>
      <c r="R460" s="19">
        <f>Data!I457</f>
        <v>1.0638945768415866E-2</v>
      </c>
      <c r="S460" s="19">
        <f t="shared" si="273"/>
        <v>2.6184612373697156E-4</v>
      </c>
      <c r="T460" s="19">
        <f t="shared" si="252"/>
        <v>1.6181660104481604E-2</v>
      </c>
      <c r="U460" s="21">
        <f t="shared" si="253"/>
        <v>3740827.040948424</v>
      </c>
      <c r="W460" s="19">
        <f>Data!K457</f>
        <v>-1.0969739164265403E-2</v>
      </c>
      <c r="X460" s="19">
        <f t="shared" si="274"/>
        <v>6.3802032243416649E-4</v>
      </c>
      <c r="Y460" s="19">
        <f t="shared" si="254"/>
        <v>2.5259064163863365E-2</v>
      </c>
      <c r="Z460" s="21">
        <f t="shared" si="255"/>
        <v>-963295.39060612826</v>
      </c>
      <c r="AB460" s="19">
        <f>Data!M457</f>
        <v>6.8127414692203273E-3</v>
      </c>
      <c r="AC460" s="20">
        <f t="shared" si="275"/>
        <v>5.8170341608906352E-4</v>
      </c>
      <c r="AD460" s="20">
        <f t="shared" si="256"/>
        <v>2.4118528481005295E-2</v>
      </c>
      <c r="AE460" s="21">
        <f t="shared" si="257"/>
        <v>2354750.6951844115</v>
      </c>
      <c r="AG460" s="19">
        <f>Data!O457</f>
        <v>9.1079729265791665E-4</v>
      </c>
      <c r="AH460" s="19">
        <f t="shared" si="276"/>
        <v>4.7184960605154927E-4</v>
      </c>
      <c r="AI460" s="19">
        <f t="shared" si="258"/>
        <v>2.1722099485352451E-2</v>
      </c>
      <c r="AJ460" s="21">
        <f t="shared" si="259"/>
        <v>253844.86458440416</v>
      </c>
      <c r="AL460" s="19">
        <f>Data!Q457</f>
        <v>8.080438391011361E-3</v>
      </c>
      <c r="AM460" s="19">
        <f t="shared" si="277"/>
        <v>3.2729318724955645E-4</v>
      </c>
      <c r="AN460" s="19">
        <f t="shared" si="260"/>
        <v>1.8091246149714409E-2</v>
      </c>
      <c r="AO460" s="21">
        <f t="shared" si="261"/>
        <v>925051.69468694658</v>
      </c>
      <c r="AQ460" s="19">
        <f>Data!S457</f>
        <v>-3.3843178157796153E-3</v>
      </c>
      <c r="AR460" s="20">
        <f t="shared" si="278"/>
        <v>1.9713808715126287E-4</v>
      </c>
      <c r="AS460" s="20">
        <f t="shared" si="262"/>
        <v>1.4040587136984795E-2</v>
      </c>
      <c r="AT460" s="21">
        <f t="shared" si="263"/>
        <v>1695558.9032780027</v>
      </c>
      <c r="AV460" s="19">
        <f>Data!U457</f>
        <v>-3.9353180478471632E-4</v>
      </c>
      <c r="AW460" s="19">
        <f t="shared" si="279"/>
        <v>3.4402899611248961E-4</v>
      </c>
      <c r="AX460" s="19">
        <f t="shared" si="264"/>
        <v>1.854801865732536E-2</v>
      </c>
      <c r="AY460" s="21">
        <f t="shared" si="265"/>
        <v>-4099889.4007390696</v>
      </c>
      <c r="BA460" s="19">
        <f>Data!W457</f>
        <v>1.4353289160959895E-2</v>
      </c>
      <c r="BB460" s="19">
        <f t="shared" si="280"/>
        <v>2.5205508835123832E-4</v>
      </c>
      <c r="BC460" s="19">
        <f t="shared" si="266"/>
        <v>1.5876242891542013E-2</v>
      </c>
      <c r="BD460" s="21">
        <f t="shared" si="267"/>
        <v>9106877.3305276912</v>
      </c>
      <c r="BF460" s="21">
        <f t="shared" si="268"/>
        <v>4567718.2139788847</v>
      </c>
      <c r="BH460" s="21">
        <f t="shared" si="269"/>
        <v>432281.78602111526</v>
      </c>
    </row>
    <row r="461" spans="2:60" x14ac:dyDescent="0.2">
      <c r="B461" s="20">
        <v>457</v>
      </c>
      <c r="C461" s="24">
        <f>'Portfolio Selection'!B458</f>
        <v>-9.745779218374781E-2</v>
      </c>
      <c r="D461" s="25">
        <f t="shared" si="270"/>
        <v>8.6776147339409832E-4</v>
      </c>
      <c r="E461" s="26">
        <f t="shared" si="246"/>
        <v>2.9457791386899634E-2</v>
      </c>
      <c r="F461" s="19">
        <f t="shared" si="247"/>
        <v>-6370418.4646948064</v>
      </c>
      <c r="H461">
        <f>Data!E458</f>
        <v>1.3672111171703858E-2</v>
      </c>
      <c r="I461" s="19">
        <f t="shared" si="271"/>
        <v>5.2877563303930597E-4</v>
      </c>
      <c r="J461" s="19">
        <f t="shared" si="248"/>
        <v>2.2995121940083421E-2</v>
      </c>
      <c r="K461" s="19">
        <f t="shared" si="249"/>
        <v>386885.70795529237</v>
      </c>
      <c r="M461" s="19">
        <f>Data!G458</f>
        <v>-1.3164621909073741E-2</v>
      </c>
      <c r="N461" s="19">
        <f t="shared" si="272"/>
        <v>1.6198314438738818E-4</v>
      </c>
      <c r="O461" s="19">
        <f t="shared" si="250"/>
        <v>1.2727259893134429E-2</v>
      </c>
      <c r="P461" s="21">
        <f t="shared" si="251"/>
        <v>-655809.18503675668</v>
      </c>
      <c r="R461" s="19">
        <f>Data!I458</f>
        <v>-3.8634937764593048E-3</v>
      </c>
      <c r="S461" s="19">
        <f t="shared" si="273"/>
        <v>2.5292658633655087E-4</v>
      </c>
      <c r="T461" s="19">
        <f t="shared" si="252"/>
        <v>1.5903665814413697E-2</v>
      </c>
      <c r="U461" s="21">
        <f t="shared" si="253"/>
        <v>3624483.6735523632</v>
      </c>
      <c r="W461" s="19">
        <f>Data!K458</f>
        <v>-1.6398627264342078E-2</v>
      </c>
      <c r="X461" s="19">
        <f t="shared" si="274"/>
        <v>6.0695921372803756E-4</v>
      </c>
      <c r="Y461" s="19">
        <f t="shared" si="254"/>
        <v>2.4636542243749174E-2</v>
      </c>
      <c r="Z461" s="21">
        <f t="shared" si="255"/>
        <v>-951891.63293379673</v>
      </c>
      <c r="AB461" s="19">
        <f>Data!M458</f>
        <v>9.6939175327910088E-4</v>
      </c>
      <c r="AC461" s="20">
        <f t="shared" si="275"/>
        <v>5.4958601790330581E-4</v>
      </c>
      <c r="AD461" s="20">
        <f t="shared" si="256"/>
        <v>2.3443251009689459E-2</v>
      </c>
      <c r="AE461" s="21">
        <f t="shared" si="257"/>
        <v>2336366.818397894</v>
      </c>
      <c r="AG461" s="19">
        <f>Data!O458</f>
        <v>-1.4243177968409531E-2</v>
      </c>
      <c r="AH461" s="19">
        <f t="shared" si="276"/>
        <v>4.4358840279095502E-4</v>
      </c>
      <c r="AI461" s="19">
        <f t="shared" si="258"/>
        <v>2.1061538471606366E-2</v>
      </c>
      <c r="AJ461" s="21">
        <f t="shared" si="259"/>
        <v>250465.77500254463</v>
      </c>
      <c r="AL461" s="19">
        <f>Data!Q458</f>
        <v>4.5969295215032E-4</v>
      </c>
      <c r="AM461" s="19">
        <f t="shared" si="277"/>
        <v>3.1157320509003886E-4</v>
      </c>
      <c r="AN461" s="19">
        <f t="shared" si="260"/>
        <v>1.7651436346372465E-2</v>
      </c>
      <c r="AO461" s="21">
        <f t="shared" si="261"/>
        <v>911944.41092424153</v>
      </c>
      <c r="AQ461" s="19">
        <f>Data!S458</f>
        <v>-2.3566289087707901E-2</v>
      </c>
      <c r="AR461" s="20">
        <f t="shared" si="278"/>
        <v>1.8599701834687927E-4</v>
      </c>
      <c r="AS461" s="20">
        <f t="shared" si="262"/>
        <v>1.3638072383840735E-2</v>
      </c>
      <c r="AT461" s="21">
        <f t="shared" si="263"/>
        <v>1638637.5471336683</v>
      </c>
      <c r="AV461" s="19">
        <f>Data!U458</f>
        <v>-1.4482244835874588E-2</v>
      </c>
      <c r="AW461" s="19">
        <f t="shared" si="279"/>
        <v>3.2339654838262283E-4</v>
      </c>
      <c r="AX461" s="19">
        <f t="shared" si="264"/>
        <v>1.7983229642714982E-2</v>
      </c>
      <c r="AY461" s="21">
        <f t="shared" si="265"/>
        <v>-3991836.7661452042</v>
      </c>
      <c r="BA461" s="19">
        <f>Data!W458</f>
        <v>-1.710476297753415E-2</v>
      </c>
      <c r="BB461" s="19">
        <f t="shared" si="280"/>
        <v>2.4929279763445173E-4</v>
      </c>
      <c r="BC461" s="19">
        <f t="shared" si="266"/>
        <v>1.5789008760351352E-2</v>
      </c>
      <c r="BD461" s="21">
        <f t="shared" si="267"/>
        <v>8705157.8006380666</v>
      </c>
      <c r="BF461" s="21">
        <f t="shared" si="268"/>
        <v>5883985.6847935058</v>
      </c>
      <c r="BH461" s="21">
        <f t="shared" si="269"/>
        <v>-883985.68479350582</v>
      </c>
    </row>
    <row r="462" spans="2:60" x14ac:dyDescent="0.2">
      <c r="B462" s="20">
        <v>458</v>
      </c>
      <c r="C462" s="24">
        <f>'Portfolio Selection'!B459</f>
        <v>-2.1767178906882949E-2</v>
      </c>
      <c r="D462" s="25">
        <f t="shared" si="270"/>
        <v>1.3855770604302873E-3</v>
      </c>
      <c r="E462" s="26">
        <f t="shared" si="246"/>
        <v>3.7223340264278905E-2</v>
      </c>
      <c r="F462" s="19">
        <f t="shared" si="247"/>
        <v>-7222738.7665813034</v>
      </c>
      <c r="H462">
        <f>Data!E459</f>
        <v>1.4337891148777288E-2</v>
      </c>
      <c r="I462" s="19">
        <f t="shared" si="271"/>
        <v>5.082646924904334E-4</v>
      </c>
      <c r="J462" s="19">
        <f t="shared" si="248"/>
        <v>2.2544726489590276E-2</v>
      </c>
      <c r="K462" s="19">
        <f t="shared" si="249"/>
        <v>387339.94924386044</v>
      </c>
      <c r="M462" s="19">
        <f>Data!G459</f>
        <v>6.3625286252168159E-4</v>
      </c>
      <c r="N462" s="19">
        <f t="shared" si="272"/>
        <v>1.6266259192467675E-4</v>
      </c>
      <c r="O462" s="19">
        <f t="shared" si="250"/>
        <v>1.2753924569507096E-2</v>
      </c>
      <c r="P462" s="21">
        <f t="shared" si="251"/>
        <v>-670579.03482340463</v>
      </c>
      <c r="R462" s="19">
        <f>Data!I459</f>
        <v>-4.9485924948288905E-4</v>
      </c>
      <c r="S462" s="19">
        <f t="shared" si="273"/>
        <v>2.3864658620600219E-4</v>
      </c>
      <c r="T462" s="19">
        <f t="shared" si="252"/>
        <v>1.5448190386126208E-2</v>
      </c>
      <c r="U462" s="21">
        <f t="shared" si="253"/>
        <v>3651734.362131679</v>
      </c>
      <c r="W462" s="19">
        <f>Data!K459</f>
        <v>3.38192362193298E-2</v>
      </c>
      <c r="X462" s="19">
        <f t="shared" si="274"/>
        <v>5.8667655947364466E-4</v>
      </c>
      <c r="Y462" s="19">
        <f t="shared" si="254"/>
        <v>2.4221407049831861E-2</v>
      </c>
      <c r="Z462" s="21">
        <f t="shared" si="255"/>
        <v>-1053533.6209178413</v>
      </c>
      <c r="AB462" s="19">
        <f>Data!M459</f>
        <v>-1.4544865253531204E-3</v>
      </c>
      <c r="AC462" s="20">
        <f t="shared" si="275"/>
        <v>5.1666724005138703E-4</v>
      </c>
      <c r="AD462" s="20">
        <f t="shared" si="256"/>
        <v>2.2730315441088517E-2</v>
      </c>
      <c r="AE462" s="21">
        <f t="shared" si="257"/>
        <v>2328335.3083950919</v>
      </c>
      <c r="AG462" s="19">
        <f>Data!O459</f>
        <v>1.2116455247085364E-2</v>
      </c>
      <c r="AH462" s="19">
        <f t="shared" si="276"/>
        <v>4.291451857418849E-4</v>
      </c>
      <c r="AI462" s="19">
        <f t="shared" si="258"/>
        <v>2.0715819697561689E-2</v>
      </c>
      <c r="AJ462" s="21">
        <f t="shared" si="259"/>
        <v>256399.47769042078</v>
      </c>
      <c r="AL462" s="19">
        <f>Data!Q459</f>
        <v>-4.4409962854032391E-2</v>
      </c>
      <c r="AM462" s="19">
        <f t="shared" si="277"/>
        <v>2.928914918412519E-4</v>
      </c>
      <c r="AN462" s="19">
        <f t="shared" si="260"/>
        <v>1.7114072917960001E-2</v>
      </c>
      <c r="AO462" s="21">
        <f t="shared" si="261"/>
        <v>830267.21004874713</v>
      </c>
      <c r="AQ462" s="19">
        <f>Data!S459</f>
        <v>-1.2027484407127994E-2</v>
      </c>
      <c r="AR462" s="20">
        <f t="shared" si="278"/>
        <v>2.0815939612799176E-4</v>
      </c>
      <c r="AS462" s="20">
        <f t="shared" si="262"/>
        <v>1.4427730110034349E-2</v>
      </c>
      <c r="AT462" s="21">
        <f t="shared" si="263"/>
        <v>1672873.7167723263</v>
      </c>
      <c r="AV462" s="19">
        <f>Data!U459</f>
        <v>-6.3482523151526223E-3</v>
      </c>
      <c r="AW462" s="19">
        <f t="shared" si="279"/>
        <v>3.1657688040883839E-4</v>
      </c>
      <c r="AX462" s="19">
        <f t="shared" si="264"/>
        <v>1.7792607465147946E-2</v>
      </c>
      <c r="AY462" s="21">
        <f t="shared" si="265"/>
        <v>-4053645.8000503918</v>
      </c>
      <c r="BA462" s="19">
        <f>Data!W459</f>
        <v>1.4365207383051372E-3</v>
      </c>
      <c r="BB462" s="19">
        <f t="shared" si="280"/>
        <v>2.51889604767442E-4</v>
      </c>
      <c r="BC462" s="19">
        <f t="shared" si="266"/>
        <v>1.5871030362501422E-2</v>
      </c>
      <c r="BD462" s="21">
        <f t="shared" si="267"/>
        <v>8942430.1573337913</v>
      </c>
      <c r="BF462" s="21">
        <f t="shared" si="268"/>
        <v>5068882.9592429753</v>
      </c>
      <c r="BH462" s="21">
        <f t="shared" si="269"/>
        <v>-68882.959242975339</v>
      </c>
    </row>
    <row r="463" spans="2:60" x14ac:dyDescent="0.2">
      <c r="B463" s="20">
        <v>459</v>
      </c>
      <c r="C463" s="24">
        <f>'Portfolio Selection'!B460</f>
        <v>-4.1572962766398781E-3</v>
      </c>
      <c r="D463" s="25">
        <f t="shared" si="270"/>
        <v>1.330871041458325E-3</v>
      </c>
      <c r="E463" s="26">
        <f t="shared" si="246"/>
        <v>3.6481105266402289E-2</v>
      </c>
      <c r="F463" s="19">
        <f t="shared" si="247"/>
        <v>-7370074.1886170041</v>
      </c>
      <c r="H463">
        <f>Data!E460</f>
        <v>6.1428051908474519E-3</v>
      </c>
      <c r="I463" s="19">
        <f t="shared" si="271"/>
        <v>4.9010331829665854E-4</v>
      </c>
      <c r="J463" s="19">
        <f t="shared" si="248"/>
        <v>2.2138277220611784E-2</v>
      </c>
      <c r="K463" s="19">
        <f t="shared" si="249"/>
        <v>383407.39067948534</v>
      </c>
      <c r="M463" s="19">
        <f>Data!G460</f>
        <v>-8.4207215790560817E-3</v>
      </c>
      <c r="N463" s="19">
        <f t="shared" si="272"/>
        <v>1.5292712547150015E-4</v>
      </c>
      <c r="O463" s="19">
        <f t="shared" si="250"/>
        <v>1.236637074777803E-2</v>
      </c>
      <c r="P463" s="21">
        <f t="shared" si="251"/>
        <v>-660623.62729910901</v>
      </c>
      <c r="R463" s="19">
        <f>Data!I460</f>
        <v>-1.981344281671191E-3</v>
      </c>
      <c r="S463" s="19">
        <f t="shared" si="273"/>
        <v>2.2434248417424997E-4</v>
      </c>
      <c r="T463" s="19">
        <f t="shared" si="252"/>
        <v>1.4978066770256098E-2</v>
      </c>
      <c r="U463" s="21">
        <f t="shared" si="253"/>
        <v>3638780.822191433</v>
      </c>
      <c r="W463" s="19">
        <f>Data!K460</f>
        <v>-7.9312976795790045E-3</v>
      </c>
      <c r="X463" s="19">
        <f t="shared" si="274"/>
        <v>6.2010041021275575E-4</v>
      </c>
      <c r="Y463" s="19">
        <f t="shared" si="254"/>
        <v>2.4901815399941341E-2</v>
      </c>
      <c r="Z463" s="21">
        <f t="shared" si="255"/>
        <v>-969003.18385745247</v>
      </c>
      <c r="AB463" s="19">
        <f>Data!M460</f>
        <v>-2.4062037573770758E-2</v>
      </c>
      <c r="AC463" s="20">
        <f t="shared" si="275"/>
        <v>4.8579413751144982E-4</v>
      </c>
      <c r="AD463" s="20">
        <f t="shared" si="256"/>
        <v>2.2040738134451166E-2</v>
      </c>
      <c r="AE463" s="21">
        <f t="shared" si="257"/>
        <v>2249977.8139615403</v>
      </c>
      <c r="AG463" s="19">
        <f>Data!O460</f>
        <v>-1.1316698669435811E-2</v>
      </c>
      <c r="AH463" s="19">
        <f t="shared" si="276"/>
        <v>4.1220498386264917E-4</v>
      </c>
      <c r="AI463" s="19">
        <f t="shared" si="258"/>
        <v>2.0302831917312646E-2</v>
      </c>
      <c r="AJ463" s="21">
        <f t="shared" si="259"/>
        <v>251025.05475020836</v>
      </c>
      <c r="AL463" s="19">
        <f>Data!Q460</f>
        <v>-2.8761435108439058E-2</v>
      </c>
      <c r="AM463" s="19">
        <f t="shared" si="277"/>
        <v>3.9365269037256909E-4</v>
      </c>
      <c r="AN463" s="19">
        <f t="shared" si="260"/>
        <v>1.9840682709336619E-2</v>
      </c>
      <c r="AO463" s="21">
        <f t="shared" si="261"/>
        <v>865958.59854487388</v>
      </c>
      <c r="AQ463" s="19">
        <f>Data!S460</f>
        <v>7.9053674389988251E-3</v>
      </c>
      <c r="AR463" s="20">
        <f t="shared" si="278"/>
        <v>2.0434945523013469E-4</v>
      </c>
      <c r="AS463" s="20">
        <f t="shared" si="262"/>
        <v>1.4295085002550166E-2</v>
      </c>
      <c r="AT463" s="21">
        <f t="shared" si="263"/>
        <v>1725955.8764622146</v>
      </c>
      <c r="AV463" s="19">
        <f>Data!U460</f>
        <v>-2.8557844152870295E-2</v>
      </c>
      <c r="AW463" s="19">
        <f t="shared" si="279"/>
        <v>3.0000028603171852E-4</v>
      </c>
      <c r="AX463" s="19">
        <f t="shared" si="264"/>
        <v>1.732051633271129E-2</v>
      </c>
      <c r="AY463" s="21">
        <f t="shared" si="265"/>
        <v>-3875603.369520579</v>
      </c>
      <c r="BA463" s="19">
        <f>Data!W460</f>
        <v>-1.6379434369109061E-2</v>
      </c>
      <c r="BB463" s="19">
        <f t="shared" si="280"/>
        <v>2.369000439912903E-4</v>
      </c>
      <c r="BC463" s="19">
        <f t="shared" si="266"/>
        <v>1.5391557555728085E-2</v>
      </c>
      <c r="BD463" s="21">
        <f t="shared" si="267"/>
        <v>8709028.7437045798</v>
      </c>
      <c r="BF463" s="21">
        <f t="shared" si="268"/>
        <v>4948829.9310001917</v>
      </c>
      <c r="BH463" s="21">
        <f t="shared" si="269"/>
        <v>51170.068999808282</v>
      </c>
    </row>
    <row r="464" spans="2:60" x14ac:dyDescent="0.2">
      <c r="B464" s="20">
        <v>460</v>
      </c>
      <c r="C464" s="24">
        <f>'Portfolio Selection'!B461</f>
        <v>-2.9781503999274924E-2</v>
      </c>
      <c r="D464" s="25">
        <f t="shared" si="270"/>
        <v>1.2520557657107311E-3</v>
      </c>
      <c r="E464" s="26">
        <f t="shared" si="246"/>
        <v>3.5384400033217057E-2</v>
      </c>
      <c r="F464" s="19">
        <f t="shared" si="247"/>
        <v>-7142350.2279816624</v>
      </c>
      <c r="H464">
        <f>Data!E461</f>
        <v>-6.3982623766548438E-2</v>
      </c>
      <c r="I464" s="19">
        <f t="shared" si="271"/>
        <v>4.6296116253562115E-4</v>
      </c>
      <c r="J464" s="19">
        <f t="shared" si="248"/>
        <v>2.1516532307405419E-2</v>
      </c>
      <c r="K464" s="19">
        <f t="shared" si="249"/>
        <v>347744.35127755709</v>
      </c>
      <c r="M464" s="19">
        <f>Data!G461</f>
        <v>-5.1087508950845899E-2</v>
      </c>
      <c r="N464" s="19">
        <f t="shared" si="272"/>
        <v>1.4800601105792899E-4</v>
      </c>
      <c r="O464" s="19">
        <f t="shared" si="250"/>
        <v>1.2165772111047E-2</v>
      </c>
      <c r="P464" s="21">
        <f t="shared" si="251"/>
        <v>-612696.14113563206</v>
      </c>
      <c r="R464" s="19">
        <f>Data!I461</f>
        <v>-4.2204561110735568E-2</v>
      </c>
      <c r="S464" s="19">
        <f t="shared" si="273"/>
        <v>2.1111747863354564E-4</v>
      </c>
      <c r="T464" s="19">
        <f t="shared" si="252"/>
        <v>1.4529882264958159E-2</v>
      </c>
      <c r="U464" s="21">
        <f t="shared" si="253"/>
        <v>3280552.1676309458</v>
      </c>
      <c r="W464" s="19">
        <f>Data!K461</f>
        <v>-5.4416947078046028E-2</v>
      </c>
      <c r="X464" s="19">
        <f t="shared" si="274"/>
        <v>5.8666871457291607E-4</v>
      </c>
      <c r="Y464" s="19">
        <f t="shared" si="254"/>
        <v>2.4221245107816321E-2</v>
      </c>
      <c r="Z464" s="21">
        <f t="shared" si="255"/>
        <v>-873952.89502496633</v>
      </c>
      <c r="AB464" s="19">
        <f>Data!M461</f>
        <v>-4.0056097669616243E-2</v>
      </c>
      <c r="AC464" s="20">
        <f t="shared" si="275"/>
        <v>4.9138538839285618E-4</v>
      </c>
      <c r="AD464" s="20">
        <f t="shared" si="256"/>
        <v>2.2167214267761661E-2</v>
      </c>
      <c r="AE464" s="21">
        <f t="shared" si="257"/>
        <v>2195441.1661221189</v>
      </c>
      <c r="AG464" s="19">
        <f>Data!O461</f>
        <v>-5.6178279118532987E-2</v>
      </c>
      <c r="AH464" s="19">
        <f t="shared" si="276"/>
        <v>3.9515674495737885E-4</v>
      </c>
      <c r="AI464" s="19">
        <f t="shared" si="258"/>
        <v>1.9878549870586106E-2</v>
      </c>
      <c r="AJ464" s="21">
        <f t="shared" si="259"/>
        <v>240350.96133534043</v>
      </c>
      <c r="AL464" s="19">
        <f>Data!Q461</f>
        <v>-6.6981305032394231E-2</v>
      </c>
      <c r="AM464" s="19">
        <f t="shared" si="277"/>
        <v>4.1966673792003201E-4</v>
      </c>
      <c r="AN464" s="19">
        <f t="shared" si="260"/>
        <v>2.0485769156173561E-2</v>
      </c>
      <c r="AO464" s="21">
        <f t="shared" si="261"/>
        <v>809241.26484128751</v>
      </c>
      <c r="AQ464" s="19">
        <f>Data!S461</f>
        <v>-4.9345611324513136E-2</v>
      </c>
      <c r="AR464" s="20">
        <f t="shared" si="278"/>
        <v>1.9583817797706157E-4</v>
      </c>
      <c r="AS464" s="20">
        <f t="shared" si="262"/>
        <v>1.3994219448653132E-2</v>
      </c>
      <c r="AT464" s="21">
        <f t="shared" si="263"/>
        <v>1569802.2393672883</v>
      </c>
      <c r="AV464" s="19">
        <f>Data!U461</f>
        <v>-8.5945809348292448E-2</v>
      </c>
      <c r="AW464" s="19">
        <f t="shared" si="279"/>
        <v>3.3093329662939308E-4</v>
      </c>
      <c r="AX464" s="19">
        <f t="shared" si="264"/>
        <v>1.819157213188E-2</v>
      </c>
      <c r="AY464" s="21">
        <f t="shared" si="265"/>
        <v>-3451759.2430933658</v>
      </c>
      <c r="BA464" s="19">
        <f>Data!W461</f>
        <v>-5.3297191265896562E-2</v>
      </c>
      <c r="BB464" s="19">
        <f t="shared" si="280"/>
        <v>2.3878319356692996E-4</v>
      </c>
      <c r="BC464" s="19">
        <f t="shared" si="266"/>
        <v>1.5452611221632736E-2</v>
      </c>
      <c r="BD464" s="21">
        <f t="shared" si="267"/>
        <v>8226964.8905265443</v>
      </c>
      <c r="BF464" s="21">
        <f t="shared" si="268"/>
        <v>4589338.5338654565</v>
      </c>
      <c r="BH464" s="21">
        <f t="shared" si="269"/>
        <v>410661.46613454353</v>
      </c>
    </row>
    <row r="465" spans="2:60" x14ac:dyDescent="0.2">
      <c r="B465" s="20">
        <v>461</v>
      </c>
      <c r="C465" s="24">
        <f>'Portfolio Selection'!B462</f>
        <v>4.5238247774997374E-2</v>
      </c>
      <c r="D465" s="25">
        <f t="shared" si="270"/>
        <v>1.2301486985956168E-3</v>
      </c>
      <c r="E465" s="26">
        <f t="shared" si="246"/>
        <v>3.5073475713074356E-2</v>
      </c>
      <c r="F465" s="19">
        <f t="shared" si="247"/>
        <v>-7809366.28286245</v>
      </c>
      <c r="H465">
        <f>Data!E462</f>
        <v>-1.4969657487341229E-2</v>
      </c>
      <c r="I465" s="19">
        <f t="shared" si="271"/>
        <v>6.808100614265854E-4</v>
      </c>
      <c r="J465" s="19">
        <f t="shared" si="248"/>
        <v>2.6092337216634797E-2</v>
      </c>
      <c r="K465" s="19">
        <f t="shared" si="249"/>
        <v>374070.27253491589</v>
      </c>
      <c r="M465" s="19">
        <f>Data!G462</f>
        <v>3.7937853807833148E-2</v>
      </c>
      <c r="N465" s="19">
        <f t="shared" si="272"/>
        <v>2.9572166464261897E-4</v>
      </c>
      <c r="O465" s="19">
        <f t="shared" si="250"/>
        <v>1.7196559674615704E-2</v>
      </c>
      <c r="P465" s="21">
        <f t="shared" si="251"/>
        <v>-699951.74796906661</v>
      </c>
      <c r="R465" s="19">
        <f>Data!I462</f>
        <v>1.5706818995780861E-2</v>
      </c>
      <c r="S465" s="19">
        <f t="shared" si="273"/>
        <v>3.0532392862852177E-4</v>
      </c>
      <c r="T465" s="19">
        <f t="shared" si="252"/>
        <v>1.7473520785134339E-2</v>
      </c>
      <c r="U465" s="21">
        <f t="shared" si="253"/>
        <v>3772022.0469609373</v>
      </c>
      <c r="W465" s="19">
        <f>Data!K462</f>
        <v>2.0132288098692691E-2</v>
      </c>
      <c r="X465" s="19">
        <f t="shared" si="274"/>
        <v>7.2914083945623302E-4</v>
      </c>
      <c r="Y465" s="19">
        <f t="shared" si="254"/>
        <v>2.7002608012120479E-2</v>
      </c>
      <c r="Z465" s="21">
        <f t="shared" si="255"/>
        <v>-1021457.4992272002</v>
      </c>
      <c r="AB465" s="19">
        <f>Data!M462</f>
        <v>5.1720864158241828E-4</v>
      </c>
      <c r="AC465" s="20">
        <f t="shared" si="275"/>
        <v>5.5817172272035502E-4</v>
      </c>
      <c r="AD465" s="20">
        <f t="shared" si="256"/>
        <v>2.3625658143644486E-2</v>
      </c>
      <c r="AE465" s="21">
        <f t="shared" si="257"/>
        <v>2334883.2033034917</v>
      </c>
      <c r="AG465" s="19">
        <f>Data!O462</f>
        <v>1.2159936907964025E-2</v>
      </c>
      <c r="AH465" s="19">
        <f t="shared" si="276"/>
        <v>5.608072829431242E-4</v>
      </c>
      <c r="AI465" s="19">
        <f t="shared" si="258"/>
        <v>2.3681369954948218E-2</v>
      </c>
      <c r="AJ465" s="21">
        <f t="shared" si="259"/>
        <v>256063.5051635835</v>
      </c>
      <c r="AL465" s="19">
        <f>Data!Q462</f>
        <v>6.3265266765546446E-2</v>
      </c>
      <c r="AM465" s="19">
        <f t="shared" si="277"/>
        <v>6.6367644707538873E-4</v>
      </c>
      <c r="AN465" s="19">
        <f t="shared" si="260"/>
        <v>2.5761918544149401E-2</v>
      </c>
      <c r="AO465" s="21">
        <f t="shared" si="261"/>
        <v>987661.50172229612</v>
      </c>
      <c r="AQ465" s="19">
        <f>Data!S462</f>
        <v>1.166238920909477E-2</v>
      </c>
      <c r="AR465" s="20">
        <f t="shared" si="278"/>
        <v>3.3018724871783313E-4</v>
      </c>
      <c r="AS465" s="20">
        <f t="shared" si="262"/>
        <v>1.8171055245027271E-2</v>
      </c>
      <c r="AT465" s="21">
        <f t="shared" si="263"/>
        <v>1729355.155429726</v>
      </c>
      <c r="AV465" s="19">
        <f>Data!U462</f>
        <v>4.1303096555004859E-2</v>
      </c>
      <c r="AW465" s="19">
        <f t="shared" si="279"/>
        <v>7.5427822750361181E-4</v>
      </c>
      <c r="AX465" s="19">
        <f t="shared" si="264"/>
        <v>2.7464126192245981E-2</v>
      </c>
      <c r="AY465" s="21">
        <f t="shared" si="265"/>
        <v>-4310055.9209183147</v>
      </c>
      <c r="BA465" s="19">
        <f>Data!W462</f>
        <v>2.1696254563727455E-2</v>
      </c>
      <c r="BB465" s="19">
        <f t="shared" si="280"/>
        <v>3.9489163776292794E-4</v>
      </c>
      <c r="BC465" s="19">
        <f t="shared" si="266"/>
        <v>1.9871880579424985E-2</v>
      </c>
      <c r="BD465" s="21">
        <f t="shared" si="267"/>
        <v>9144824.3498576973</v>
      </c>
      <c r="BF465" s="21">
        <f t="shared" si="268"/>
        <v>4758048.5839956179</v>
      </c>
      <c r="BH465" s="21">
        <f t="shared" si="269"/>
        <v>241951.41600438207</v>
      </c>
    </row>
    <row r="466" spans="2:60" x14ac:dyDescent="0.2">
      <c r="B466" s="20">
        <v>462</v>
      </c>
      <c r="C466" s="24">
        <f>'Portfolio Selection'!B463</f>
        <v>-1.0037688896204921E-2</v>
      </c>
      <c r="D466" s="25">
        <f t="shared" si="270"/>
        <v>1.2791297203850033E-3</v>
      </c>
      <c r="E466" s="26">
        <f t="shared" si="246"/>
        <v>3.5764923044583827E-2</v>
      </c>
      <c r="F466" s="19">
        <f t="shared" si="247"/>
        <v>-7317907.6221741633</v>
      </c>
      <c r="H466">
        <f>Data!E463</f>
        <v>-2.1714843722945486E-2</v>
      </c>
      <c r="I466" s="19">
        <f t="shared" si="271"/>
        <v>6.5340689645828893E-4</v>
      </c>
      <c r="J466" s="19">
        <f t="shared" si="248"/>
        <v>2.5561824982936743E-2</v>
      </c>
      <c r="K466" s="19">
        <f t="shared" si="249"/>
        <v>371045.07011178031</v>
      </c>
      <c r="M466" s="19">
        <f>Data!G463</f>
        <v>-1.5094453483067101E-2</v>
      </c>
      <c r="N466" s="19">
        <f t="shared" si="272"/>
        <v>3.6433520985673309E-4</v>
      </c>
      <c r="O466" s="19">
        <f t="shared" si="250"/>
        <v>1.9087566892004155E-2</v>
      </c>
      <c r="P466" s="21">
        <f t="shared" si="251"/>
        <v>-659127.05345268175</v>
      </c>
      <c r="R466" s="19">
        <f>Data!I463</f>
        <v>-2.7484603064797161E-3</v>
      </c>
      <c r="S466" s="19">
        <f t="shared" si="273"/>
        <v>3.0180674268878385E-4</v>
      </c>
      <c r="T466" s="19">
        <f t="shared" si="252"/>
        <v>1.737258595283914E-2</v>
      </c>
      <c r="U466" s="21">
        <f t="shared" si="253"/>
        <v>3635431.1448681816</v>
      </c>
      <c r="W466" s="19">
        <f>Data!K463</f>
        <v>-1.3894724624609537E-2</v>
      </c>
      <c r="X466" s="19">
        <f t="shared" si="274"/>
        <v>7.0971093053418476E-4</v>
      </c>
      <c r="Y466" s="19">
        <f t="shared" si="254"/>
        <v>2.6640400344855646E-2</v>
      </c>
      <c r="Z466" s="21">
        <f t="shared" si="255"/>
        <v>-958993.00957453216</v>
      </c>
      <c r="AB466" s="19">
        <f>Data!M463</f>
        <v>-1.7736518748464842E-2</v>
      </c>
      <c r="AC466" s="20">
        <f t="shared" si="275"/>
        <v>5.2469746964386933E-4</v>
      </c>
      <c r="AD466" s="20">
        <f t="shared" si="256"/>
        <v>2.2906275769838041E-2</v>
      </c>
      <c r="AE466" s="21">
        <f t="shared" si="257"/>
        <v>2274177.632072187</v>
      </c>
      <c r="AG466" s="19">
        <f>Data!O463</f>
        <v>4.6819877774735225E-3</v>
      </c>
      <c r="AH466" s="19">
        <f t="shared" si="276"/>
        <v>5.3603068990287664E-4</v>
      </c>
      <c r="AI466" s="19">
        <f t="shared" si="258"/>
        <v>2.3152336597045159E-2</v>
      </c>
      <c r="AJ466" s="21">
        <f t="shared" si="259"/>
        <v>254599.05279458669</v>
      </c>
      <c r="AL466" s="19">
        <f>Data!Q463</f>
        <v>-4.4776269277885328E-3</v>
      </c>
      <c r="AM466" s="19">
        <f t="shared" si="277"/>
        <v>8.6400549898581094E-4</v>
      </c>
      <c r="AN466" s="19">
        <f t="shared" si="260"/>
        <v>2.9393970452897496E-2</v>
      </c>
      <c r="AO466" s="21">
        <f t="shared" si="261"/>
        <v>906385.76255480119</v>
      </c>
      <c r="AQ466" s="19">
        <f>Data!S463</f>
        <v>-1.2679971526213561E-2</v>
      </c>
      <c r="AR466" s="20">
        <f t="shared" si="278"/>
        <v>3.1853669311862777E-4</v>
      </c>
      <c r="AS466" s="20">
        <f t="shared" si="262"/>
        <v>1.7847596284055391E-2</v>
      </c>
      <c r="AT466" s="21">
        <f t="shared" si="263"/>
        <v>1677589.0942114282</v>
      </c>
      <c r="AV466" s="19">
        <f>Data!U463</f>
        <v>-1.8489407912435966E-2</v>
      </c>
      <c r="AW466" s="19">
        <f t="shared" si="279"/>
        <v>8.1137828095531844E-4</v>
      </c>
      <c r="AX466" s="19">
        <f t="shared" si="264"/>
        <v>2.8484702577968379E-2</v>
      </c>
      <c r="AY466" s="21">
        <f t="shared" si="265"/>
        <v>-4013364.5270172236</v>
      </c>
      <c r="BA466" s="19">
        <f>Data!W463</f>
        <v>-1.7600409725582338E-2</v>
      </c>
      <c r="BB466" s="19">
        <f t="shared" si="280"/>
        <v>3.9944178722279617E-4</v>
      </c>
      <c r="BC466" s="19">
        <f t="shared" si="266"/>
        <v>1.9986039808396163E-2</v>
      </c>
      <c r="BD466" s="21">
        <f t="shared" si="267"/>
        <v>8746129.7291577198</v>
      </c>
      <c r="BF466" s="21">
        <f t="shared" si="268"/>
        <v>4915965.2735520843</v>
      </c>
      <c r="BH466" s="21">
        <f t="shared" si="269"/>
        <v>84034.726447915658</v>
      </c>
    </row>
    <row r="467" spans="2:60" x14ac:dyDescent="0.2">
      <c r="B467" s="20">
        <v>463</v>
      </c>
      <c r="C467" s="24">
        <f>'Portfolio Selection'!B464</f>
        <v>2.1034639262753403E-2</v>
      </c>
      <c r="D467" s="25">
        <f t="shared" si="270"/>
        <v>1.2084272490645227E-3</v>
      </c>
      <c r="E467" s="26">
        <f t="shared" si="246"/>
        <v>3.4762440205838865E-2</v>
      </c>
      <c r="F467" s="19">
        <f t="shared" si="247"/>
        <v>-7595092.9512263248</v>
      </c>
      <c r="H467">
        <f>Data!E464</f>
        <v>2.3313280172413693E-2</v>
      </c>
      <c r="I467" s="19">
        <f t="shared" si="271"/>
        <v>6.4249454894550826E-4</v>
      </c>
      <c r="J467" s="19">
        <f t="shared" si="248"/>
        <v>2.534747618492832E-2</v>
      </c>
      <c r="K467" s="19">
        <f t="shared" si="249"/>
        <v>390452.7741889566</v>
      </c>
      <c r="M467" s="19">
        <f>Data!G464</f>
        <v>4.0046874923259049E-2</v>
      </c>
      <c r="N467" s="19">
        <f t="shared" si="272"/>
        <v>3.5614564882247772E-4</v>
      </c>
      <c r="O467" s="19">
        <f t="shared" si="250"/>
        <v>1.8871821555495848E-2</v>
      </c>
      <c r="P467" s="21">
        <f t="shared" si="251"/>
        <v>-698806.33661622612</v>
      </c>
      <c r="R467" s="19">
        <f>Data!I464</f>
        <v>3.541423455157687E-2</v>
      </c>
      <c r="S467" s="19">
        <f t="shared" si="273"/>
        <v>2.8415158017083445E-4</v>
      </c>
      <c r="T467" s="19">
        <f t="shared" si="252"/>
        <v>1.6856796260583874E-2</v>
      </c>
      <c r="U467" s="21">
        <f t="shared" si="253"/>
        <v>3927335.3357313303</v>
      </c>
      <c r="W467" s="19">
        <f>Data!K464</f>
        <v>2.7031523782777223E-2</v>
      </c>
      <c r="X467" s="19">
        <f t="shared" si="274"/>
        <v>6.7871207704575751E-4</v>
      </c>
      <c r="Y467" s="19">
        <f t="shared" si="254"/>
        <v>2.6052103121355818E-2</v>
      </c>
      <c r="Z467" s="21">
        <f t="shared" si="255"/>
        <v>-1035853.196528497</v>
      </c>
      <c r="AB467" s="19">
        <f>Data!M464</f>
        <v>2.7000625269514907E-2</v>
      </c>
      <c r="AC467" s="20">
        <f t="shared" si="275"/>
        <v>5.1209066730411581E-4</v>
      </c>
      <c r="AD467" s="20">
        <f t="shared" si="256"/>
        <v>2.2629420392580004E-2</v>
      </c>
      <c r="AE467" s="21">
        <f t="shared" si="257"/>
        <v>2424185.8665632615</v>
      </c>
      <c r="AG467" s="19">
        <f>Data!O464</f>
        <v>3.3351076983934767E-2</v>
      </c>
      <c r="AH467" s="19">
        <f t="shared" si="276"/>
        <v>5.0518410908160876E-4</v>
      </c>
      <c r="AI467" s="19">
        <f t="shared" si="258"/>
        <v>2.2476301054257321E-2</v>
      </c>
      <c r="AJ467" s="21">
        <f t="shared" si="259"/>
        <v>260628.99046188383</v>
      </c>
      <c r="AL467" s="19">
        <f>Data!Q464</f>
        <v>5.5286775967160237E-2</v>
      </c>
      <c r="AM467" s="19">
        <f t="shared" si="277"/>
        <v>8.1336811762092957E-4</v>
      </c>
      <c r="AN467" s="19">
        <f t="shared" si="260"/>
        <v>2.8519609352530225E-2</v>
      </c>
      <c r="AO467" s="21">
        <f t="shared" si="261"/>
        <v>971543.65226770157</v>
      </c>
      <c r="AQ467" s="19">
        <f>Data!S464</f>
        <v>3.0415867212515459E-2</v>
      </c>
      <c r="AR467" s="20">
        <f t="shared" si="278"/>
        <v>3.0907139220584534E-4</v>
      </c>
      <c r="AS467" s="20">
        <f t="shared" si="262"/>
        <v>1.7580426394312662E-2</v>
      </c>
      <c r="AT467" s="21">
        <f t="shared" si="263"/>
        <v>1771015.7352620729</v>
      </c>
      <c r="AV467" s="19">
        <f>Data!U464</f>
        <v>4.4122665114529898E-2</v>
      </c>
      <c r="AW467" s="19">
        <f t="shared" si="279"/>
        <v>7.8320707639514635E-4</v>
      </c>
      <c r="AX467" s="19">
        <f t="shared" si="264"/>
        <v>2.7985837067973262E-2</v>
      </c>
      <c r="AY467" s="21">
        <f t="shared" si="265"/>
        <v>-4320076.2621629471</v>
      </c>
      <c r="BA467" s="19">
        <f>Data!W464</f>
        <v>3.8737718610807458E-2</v>
      </c>
      <c r="BB467" s="19">
        <f t="shared" si="280"/>
        <v>3.940617453399308E-4</v>
      </c>
      <c r="BC467" s="19">
        <f t="shared" si="266"/>
        <v>1.9850988522991261E-2</v>
      </c>
      <c r="BD467" s="21">
        <f t="shared" si="267"/>
        <v>9318581.1531729531</v>
      </c>
      <c r="BF467" s="21">
        <f t="shared" si="268"/>
        <v>5413914.7611141643</v>
      </c>
      <c r="BH467" s="21">
        <f t="shared" si="269"/>
        <v>-413914.76111416426</v>
      </c>
    </row>
    <row r="468" spans="2:60" x14ac:dyDescent="0.2">
      <c r="B468" s="20">
        <v>464</v>
      </c>
      <c r="C468" s="24">
        <f>'Portfolio Selection'!B465</f>
        <v>2.2845394591753436E-2</v>
      </c>
      <c r="D468" s="25">
        <f t="shared" si="270"/>
        <v>1.1624689770555012E-3</v>
      </c>
      <c r="E468" s="26">
        <f t="shared" si="246"/>
        <v>3.4094999296898382E-2</v>
      </c>
      <c r="F468" s="19">
        <f t="shared" si="247"/>
        <v>-7615419.6065637851</v>
      </c>
      <c r="H468">
        <f>Data!E465</f>
        <v>1.3596367609500053E-2</v>
      </c>
      <c r="I468" s="19">
        <f t="shared" si="271"/>
        <v>6.3655541795262522E-4</v>
      </c>
      <c r="J468" s="19">
        <f t="shared" si="248"/>
        <v>2.5230049899923408E-2</v>
      </c>
      <c r="K468" s="19">
        <f t="shared" si="249"/>
        <v>386275.03945640993</v>
      </c>
      <c r="M468" s="19">
        <f>Data!G465</f>
        <v>1.3190949374439655E-2</v>
      </c>
      <c r="N468" s="19">
        <f t="shared" si="272"/>
        <v>4.3100204136027842E-4</v>
      </c>
      <c r="O468" s="19">
        <f t="shared" si="250"/>
        <v>2.0760588656400819E-2</v>
      </c>
      <c r="P468" s="21">
        <f t="shared" si="251"/>
        <v>-678554.77805402025</v>
      </c>
      <c r="R468" s="19">
        <f>Data!I465</f>
        <v>2.149260093597773E-2</v>
      </c>
      <c r="S468" s="19">
        <f t="shared" si="273"/>
        <v>3.4235256589303049E-4</v>
      </c>
      <c r="T468" s="19">
        <f t="shared" si="252"/>
        <v>1.8502771843511189E-2</v>
      </c>
      <c r="U468" s="21">
        <f t="shared" si="253"/>
        <v>3805965.70685898</v>
      </c>
      <c r="W468" s="19">
        <f>Data!K465</f>
        <v>-1.8916651221985995E-4</v>
      </c>
      <c r="X468" s="19">
        <f t="shared" si="274"/>
        <v>6.8183154910414316E-4</v>
      </c>
      <c r="Y468" s="19">
        <f t="shared" si="254"/>
        <v>2.6111904356138853E-2</v>
      </c>
      <c r="Z468" s="21">
        <f t="shared" si="255"/>
        <v>-984346.93605765759</v>
      </c>
      <c r="AB468" s="19">
        <f>Data!M465</f>
        <v>-2.051329720729874E-3</v>
      </c>
      <c r="AC468" s="20">
        <f t="shared" si="275"/>
        <v>5.2510725316255486E-4</v>
      </c>
      <c r="AD468" s="20">
        <f t="shared" si="256"/>
        <v>2.2915218811142845E-2</v>
      </c>
      <c r="AE468" s="21">
        <f t="shared" si="257"/>
        <v>2326388.8430268108</v>
      </c>
      <c r="AG468" s="19">
        <f>Data!O465</f>
        <v>1.9610758794539933E-2</v>
      </c>
      <c r="AH468" s="19">
        <f t="shared" si="276"/>
        <v>5.4161072269601283E-4</v>
      </c>
      <c r="AI468" s="19">
        <f t="shared" si="258"/>
        <v>2.3272531505962406E-2</v>
      </c>
      <c r="AJ468" s="21">
        <f t="shared" si="259"/>
        <v>257612.27017613113</v>
      </c>
      <c r="AL468" s="19">
        <f>Data!Q465</f>
        <v>3.4774018827684369E-2</v>
      </c>
      <c r="AM468" s="19">
        <f t="shared" si="277"/>
        <v>9.4796368637425194E-4</v>
      </c>
      <c r="AN468" s="19">
        <f t="shared" si="260"/>
        <v>3.0789018925166355E-2</v>
      </c>
      <c r="AO468" s="21">
        <f t="shared" si="261"/>
        <v>946329.06081206922</v>
      </c>
      <c r="AQ468" s="19">
        <f>Data!S465</f>
        <v>-6.5863835643246619E-5</v>
      </c>
      <c r="AR468" s="20">
        <f t="shared" si="278"/>
        <v>3.4603460737085701E-4</v>
      </c>
      <c r="AS468" s="20">
        <f t="shared" si="262"/>
        <v>1.8602005466369937E-2</v>
      </c>
      <c r="AT468" s="21">
        <f t="shared" si="263"/>
        <v>1704650.515769423</v>
      </c>
      <c r="AV468" s="19">
        <f>Data!U465</f>
        <v>1.1671473231200526E-2</v>
      </c>
      <c r="AW468" s="19">
        <f t="shared" si="279"/>
        <v>8.5302322641997485E-4</v>
      </c>
      <c r="AX468" s="19">
        <f t="shared" si="264"/>
        <v>2.9206561359050382E-2</v>
      </c>
      <c r="AY468" s="21">
        <f t="shared" si="265"/>
        <v>-4157882.2522333628</v>
      </c>
      <c r="BA468" s="19">
        <f>Data!W465</f>
        <v>1.6090536155318219E-2</v>
      </c>
      <c r="BB468" s="19">
        <f t="shared" si="280"/>
        <v>4.6045469120974093E-4</v>
      </c>
      <c r="BC468" s="19">
        <f t="shared" si="266"/>
        <v>2.145820801487722E-2</v>
      </c>
      <c r="BD468" s="21">
        <f t="shared" si="267"/>
        <v>9075704.6978227682</v>
      </c>
      <c r="BF468" s="21">
        <f t="shared" si="268"/>
        <v>5066722.5610137675</v>
      </c>
      <c r="BH468" s="21">
        <f t="shared" si="269"/>
        <v>-66722.561013767496</v>
      </c>
    </row>
    <row r="469" spans="2:60" x14ac:dyDescent="0.2">
      <c r="B469" s="20">
        <v>465</v>
      </c>
      <c r="C469" s="24">
        <f>'Portfolio Selection'!B466</f>
        <v>-5.5325065709931551E-3</v>
      </c>
      <c r="D469" s="25">
        <f t="shared" si="270"/>
        <v>1.1240355616753462E-3</v>
      </c>
      <c r="E469" s="26">
        <f t="shared" si="246"/>
        <v>3.3526639582209042E-2</v>
      </c>
      <c r="F469" s="19">
        <f t="shared" si="247"/>
        <v>-7354095.3989166403</v>
      </c>
      <c r="H469">
        <f>Data!E466</f>
        <v>-1.0976078744390723E-2</v>
      </c>
      <c r="I469" s="19">
        <f t="shared" si="271"/>
        <v>6.0945376560582747E-4</v>
      </c>
      <c r="J469" s="19">
        <f t="shared" si="248"/>
        <v>2.4687117401710298E-2</v>
      </c>
      <c r="K469" s="19">
        <f t="shared" si="249"/>
        <v>375486.54901891208</v>
      </c>
      <c r="M469" s="19">
        <f>Data!G466</f>
        <v>-3.5945857149295622E-2</v>
      </c>
      <c r="N469" s="19">
        <f t="shared" si="272"/>
        <v>4.1558198760260347E-4</v>
      </c>
      <c r="O469" s="19">
        <f t="shared" si="250"/>
        <v>2.0385828106863933E-2</v>
      </c>
      <c r="P469" s="21">
        <f t="shared" si="251"/>
        <v>-645879.81531347847</v>
      </c>
      <c r="R469" s="19">
        <f>Data!I466</f>
        <v>-2.4819018312775616E-2</v>
      </c>
      <c r="S469" s="19">
        <f t="shared" si="273"/>
        <v>3.4952732563904012E-4</v>
      </c>
      <c r="T469" s="19">
        <f t="shared" si="252"/>
        <v>1.8695649912186529E-2</v>
      </c>
      <c r="U469" s="21">
        <f t="shared" si="253"/>
        <v>3484339.5901355427</v>
      </c>
      <c r="W469" s="19">
        <f>Data!K466</f>
        <v>-3.3666886495393795E-2</v>
      </c>
      <c r="X469" s="19">
        <f t="shared" si="274"/>
        <v>6.409238031960553E-4</v>
      </c>
      <c r="Y469" s="19">
        <f t="shared" si="254"/>
        <v>2.531647296121747E-2</v>
      </c>
      <c r="Z469" s="21">
        <f t="shared" si="255"/>
        <v>-919148.37574880628</v>
      </c>
      <c r="AB469" s="19">
        <f>Data!M466</f>
        <v>-1.3436906898652103E-2</v>
      </c>
      <c r="AC469" s="20">
        <f t="shared" si="275"/>
        <v>4.9385329519019048E-4</v>
      </c>
      <c r="AD469" s="20">
        <f t="shared" si="256"/>
        <v>2.2222810245110552E-2</v>
      </c>
      <c r="AE469" s="21">
        <f t="shared" si="257"/>
        <v>2287113.4723295206</v>
      </c>
      <c r="AG469" s="19">
        <f>Data!O466</f>
        <v>-1.5164676537155091E-2</v>
      </c>
      <c r="AH469" s="19">
        <f t="shared" si="276"/>
        <v>5.3218899096410955E-4</v>
      </c>
      <c r="AI469" s="19">
        <f t="shared" si="258"/>
        <v>2.3069221724282541E-2</v>
      </c>
      <c r="AJ469" s="21">
        <f t="shared" si="259"/>
        <v>250554.7437217038</v>
      </c>
      <c r="AL469" s="19">
        <f>Data!Q466</f>
        <v>-3.0771612493185104E-2</v>
      </c>
      <c r="AM469" s="19">
        <f t="shared" si="277"/>
        <v>9.6363980831748572E-4</v>
      </c>
      <c r="AN469" s="19">
        <f t="shared" si="260"/>
        <v>3.1042548354113676E-2</v>
      </c>
      <c r="AO469" s="21">
        <f t="shared" si="261"/>
        <v>880241.99397929653</v>
      </c>
      <c r="AQ469" s="19">
        <f>Data!S466</f>
        <v>-2.8654161731273133E-2</v>
      </c>
      <c r="AR469" s="20">
        <f t="shared" si="278"/>
        <v>3.2527279121129634E-4</v>
      </c>
      <c r="AS469" s="20">
        <f t="shared" si="262"/>
        <v>1.8035320657290691E-2</v>
      </c>
      <c r="AT469" s="21">
        <f t="shared" si="263"/>
        <v>1643966.1578712319</v>
      </c>
      <c r="AV469" s="19">
        <f>Data!U466</f>
        <v>-2.8544166510852228E-2</v>
      </c>
      <c r="AW469" s="19">
        <f t="shared" si="279"/>
        <v>8.1001523007797412E-4</v>
      </c>
      <c r="AX469" s="19">
        <f t="shared" si="264"/>
        <v>2.8460766505454031E-2</v>
      </c>
      <c r="AY469" s="21">
        <f t="shared" si="265"/>
        <v>-3964605.1532173855</v>
      </c>
      <c r="BA469" s="19">
        <f>Data!W466</f>
        <v>-2.0524567700843977E-2</v>
      </c>
      <c r="BB469" s="19">
        <f t="shared" si="280"/>
        <v>4.4836173096309267E-4</v>
      </c>
      <c r="BC469" s="19">
        <f t="shared" si="266"/>
        <v>2.1174553855113281E-2</v>
      </c>
      <c r="BD469" s="21">
        <f t="shared" si="267"/>
        <v>8728206.9939640444</v>
      </c>
      <c r="BF469" s="21">
        <f t="shared" si="268"/>
        <v>4766180.7578239422</v>
      </c>
      <c r="BH469" s="21">
        <f t="shared" si="269"/>
        <v>233819.24217605777</v>
      </c>
    </row>
    <row r="470" spans="2:60" x14ac:dyDescent="0.2">
      <c r="B470" s="20">
        <v>466</v>
      </c>
      <c r="C470" s="24">
        <f>'Portfolio Selection'!B467</f>
        <v>2.5112682964837759E-2</v>
      </c>
      <c r="D470" s="25">
        <f t="shared" si="270"/>
        <v>1.0584299457123104E-3</v>
      </c>
      <c r="E470" s="26">
        <f t="shared" si="246"/>
        <v>3.2533520339986424E-2</v>
      </c>
      <c r="F470" s="19">
        <f t="shared" si="247"/>
        <v>-7647292.4450777406</v>
      </c>
      <c r="H470">
        <f>Data!E467</f>
        <v>-5.6908956152070835E-4</v>
      </c>
      <c r="I470" s="19">
        <f t="shared" si="271"/>
        <v>5.8011499794566183E-4</v>
      </c>
      <c r="J470" s="19">
        <f t="shared" si="248"/>
        <v>2.4085576554146712E-2</v>
      </c>
      <c r="K470" s="19">
        <f t="shared" si="249"/>
        <v>380104.46505001199</v>
      </c>
      <c r="M470" s="19">
        <f>Data!G467</f>
        <v>2.0083887159273051E-2</v>
      </c>
      <c r="N470" s="19">
        <f t="shared" si="272"/>
        <v>4.6817334711830134E-4</v>
      </c>
      <c r="O470" s="19">
        <f t="shared" si="250"/>
        <v>2.163731376854117E-2</v>
      </c>
      <c r="P470" s="21">
        <f t="shared" si="251"/>
        <v>-682543.64797924808</v>
      </c>
      <c r="R470" s="19">
        <f>Data!I467</f>
        <v>1.1626256147319573E-2</v>
      </c>
      <c r="S470" s="19">
        <f t="shared" si="273"/>
        <v>3.6551470630129121E-4</v>
      </c>
      <c r="T470" s="19">
        <f t="shared" si="252"/>
        <v>1.9118438908584855E-2</v>
      </c>
      <c r="U470" s="21">
        <f t="shared" si="253"/>
        <v>3734450.1347086299</v>
      </c>
      <c r="W470" s="19">
        <f>Data!K467</f>
        <v>-1.597509861681826E-2</v>
      </c>
      <c r="X470" s="19">
        <f t="shared" si="274"/>
        <v>6.7047592978191576E-4</v>
      </c>
      <c r="Y470" s="19">
        <f t="shared" si="254"/>
        <v>2.5893549964844831E-2</v>
      </c>
      <c r="Z470" s="21">
        <f t="shared" si="255"/>
        <v>-954290.8283728644</v>
      </c>
      <c r="AB470" s="19">
        <f>Data!M467</f>
        <v>2.0790504371962508E-3</v>
      </c>
      <c r="AC470" s="20">
        <f t="shared" si="275"/>
        <v>4.750551254989617E-4</v>
      </c>
      <c r="AD470" s="20">
        <f t="shared" si="256"/>
        <v>2.1795759346693148E-2</v>
      </c>
      <c r="AE470" s="21">
        <f t="shared" si="257"/>
        <v>2340486.8424703246</v>
      </c>
      <c r="AG470" s="19">
        <f>Data!O467</f>
        <v>-9.2436766177803567E-2</v>
      </c>
      <c r="AH470" s="19">
        <f t="shared" si="276"/>
        <v>5.1405569637485548E-4</v>
      </c>
      <c r="AI470" s="19">
        <f t="shared" si="258"/>
        <v>2.2672796395126375E-2</v>
      </c>
      <c r="AJ470" s="21">
        <f t="shared" si="259"/>
        <v>234465.43329719151</v>
      </c>
      <c r="AL470" s="19">
        <f>Data!Q467</f>
        <v>6.7907321334480736E-3</v>
      </c>
      <c r="AM470" s="19">
        <f t="shared" si="277"/>
        <v>9.6263494794428131E-4</v>
      </c>
      <c r="AN470" s="19">
        <f t="shared" si="260"/>
        <v>3.1026358921798756E-2</v>
      </c>
      <c r="AO470" s="21">
        <f t="shared" si="261"/>
        <v>917953.44583582308</v>
      </c>
      <c r="AQ470" s="19">
        <f>Data!S467</f>
        <v>1.9725214734490796E-2</v>
      </c>
      <c r="AR470" s="20">
        <f t="shared" si="278"/>
        <v>3.5502008280993605E-4</v>
      </c>
      <c r="AS470" s="20">
        <f t="shared" si="262"/>
        <v>1.8841976616319638E-2</v>
      </c>
      <c r="AT470" s="21">
        <f t="shared" si="263"/>
        <v>1744861.3883778639</v>
      </c>
      <c r="AV470" s="19">
        <f>Data!U467</f>
        <v>2.7292948931403591E-2</v>
      </c>
      <c r="AW470" s="19">
        <f t="shared" si="279"/>
        <v>8.1030048278125108E-4</v>
      </c>
      <c r="AX470" s="19">
        <f t="shared" si="264"/>
        <v>2.8465777396397433E-2</v>
      </c>
      <c r="AY470" s="21">
        <f t="shared" si="265"/>
        <v>-4234939.6756255124</v>
      </c>
      <c r="BA470" s="19">
        <f>Data!W467</f>
        <v>8.1625915622781792E-3</v>
      </c>
      <c r="BB470" s="19">
        <f t="shared" si="280"/>
        <v>4.4673549986369874E-4</v>
      </c>
      <c r="BC470" s="19">
        <f t="shared" si="266"/>
        <v>2.1136118372674269E-2</v>
      </c>
      <c r="BD470" s="21">
        <f t="shared" si="267"/>
        <v>9002196.5884946305</v>
      </c>
      <c r="BF470" s="21">
        <f t="shared" si="268"/>
        <v>4835451.7011791104</v>
      </c>
      <c r="BH470" s="21">
        <f t="shared" si="269"/>
        <v>164548.29882088955</v>
      </c>
    </row>
    <row r="471" spans="2:60" x14ac:dyDescent="0.2">
      <c r="B471" s="20">
        <v>467</v>
      </c>
      <c r="C471" s="24">
        <f>'Portfolio Selection'!B468</f>
        <v>-1.0430176685916401E-2</v>
      </c>
      <c r="D471" s="25">
        <f t="shared" si="270"/>
        <v>1.0327629597111187E-3</v>
      </c>
      <c r="E471" s="26">
        <f t="shared" si="246"/>
        <v>3.2136629563647753E-2</v>
      </c>
      <c r="F471" s="19">
        <f t="shared" si="247"/>
        <v>-7304169.7120087063</v>
      </c>
      <c r="H471">
        <f>Data!E468</f>
        <v>6.8288597985188566E-4</v>
      </c>
      <c r="I471" s="19">
        <f t="shared" si="271"/>
        <v>5.4532752984466398E-4</v>
      </c>
      <c r="J471" s="19">
        <f t="shared" si="248"/>
        <v>2.335224892477519E-2</v>
      </c>
      <c r="K471" s="19">
        <f t="shared" si="249"/>
        <v>380684.42700419523</v>
      </c>
      <c r="M471" s="19">
        <f>Data!G468</f>
        <v>-1.210772073848806E-2</v>
      </c>
      <c r="N471" s="19">
        <f t="shared" si="272"/>
        <v>4.6428469769678801E-4</v>
      </c>
      <c r="O471" s="19">
        <f t="shared" si="250"/>
        <v>2.1547266594554124E-2</v>
      </c>
      <c r="P471" s="21">
        <f t="shared" si="251"/>
        <v>-662244.97471809702</v>
      </c>
      <c r="R471" s="19">
        <f>Data!I468</f>
        <v>-9.8650571572721467E-3</v>
      </c>
      <c r="S471" s="19">
        <f t="shared" si="273"/>
        <v>3.5169401384339892E-4</v>
      </c>
      <c r="T471" s="19">
        <f t="shared" si="252"/>
        <v>1.8753506707903961E-2</v>
      </c>
      <c r="U471" s="21">
        <f t="shared" si="253"/>
        <v>3587902.5927488124</v>
      </c>
      <c r="W471" s="19">
        <f>Data!K468</f>
        <v>-4.9826382939703083E-3</v>
      </c>
      <c r="X471" s="19">
        <f t="shared" si="274"/>
        <v>6.4555960054402486E-4</v>
      </c>
      <c r="Y471" s="19">
        <f t="shared" si="254"/>
        <v>2.5407864934780033E-2</v>
      </c>
      <c r="Z471" s="21">
        <f t="shared" si="255"/>
        <v>-975036.83394700254</v>
      </c>
      <c r="AB471" s="19">
        <f>Data!M468</f>
        <v>1.4944829152565895E-2</v>
      </c>
      <c r="AC471" s="20">
        <f t="shared" si="275"/>
        <v>4.4681116501224831E-4</v>
      </c>
      <c r="AD471" s="20">
        <f t="shared" si="256"/>
        <v>2.1137908245903812E-2</v>
      </c>
      <c r="AE471" s="21">
        <f t="shared" si="257"/>
        <v>2387119.8534716186</v>
      </c>
      <c r="AG471" s="19">
        <f>Data!O468</f>
        <v>-1.4499383801513969E-2</v>
      </c>
      <c r="AH471" s="19">
        <f t="shared" si="276"/>
        <v>9.9588569907696034E-4</v>
      </c>
      <c r="AI471" s="19">
        <f t="shared" si="258"/>
        <v>3.1557656742492154E-2</v>
      </c>
      <c r="AJ471" s="21">
        <f t="shared" si="259"/>
        <v>251485.8517667581</v>
      </c>
      <c r="AL471" s="19">
        <f>Data!Q468</f>
        <v>3.4945062595502286E-3</v>
      </c>
      <c r="AM471" s="19">
        <f t="shared" si="277"/>
        <v>9.0764369364211897E-4</v>
      </c>
      <c r="AN471" s="19">
        <f t="shared" si="260"/>
        <v>3.0127125545629456E-2</v>
      </c>
      <c r="AO471" s="21">
        <f t="shared" si="261"/>
        <v>914747.48351398262</v>
      </c>
      <c r="AQ471" s="19">
        <f>Data!S468</f>
        <v>-1.1761790130674035E-2</v>
      </c>
      <c r="AR471" s="20">
        <f t="shared" si="278"/>
        <v>3.5706392362064624E-4</v>
      </c>
      <c r="AS471" s="20">
        <f t="shared" si="262"/>
        <v>1.8896135150359351E-2</v>
      </c>
      <c r="AT471" s="21">
        <f t="shared" si="263"/>
        <v>1680958.3471334148</v>
      </c>
      <c r="AV471" s="19">
        <f>Data!U468</f>
        <v>1.175720344246693E-2</v>
      </c>
      <c r="AW471" s="19">
        <f t="shared" si="279"/>
        <v>8.063767574967083E-4</v>
      </c>
      <c r="AX471" s="19">
        <f t="shared" si="264"/>
        <v>2.8396773716334544E-2</v>
      </c>
      <c r="AY471" s="21">
        <f t="shared" si="265"/>
        <v>-4159868.6834336566</v>
      </c>
      <c r="BA471" s="19">
        <f>Data!W468</f>
        <v>-6.8551424409366889E-3</v>
      </c>
      <c r="BB471" s="19">
        <f t="shared" si="280"/>
        <v>4.2392904393263127E-4</v>
      </c>
      <c r="BC471" s="19">
        <f t="shared" si="266"/>
        <v>2.0589537244256637E-2</v>
      </c>
      <c r="BD471" s="21">
        <f t="shared" si="267"/>
        <v>8856836.1142648663</v>
      </c>
      <c r="BF471" s="21">
        <f t="shared" si="268"/>
        <v>4958414.4657961857</v>
      </c>
      <c r="BH471" s="21">
        <f t="shared" si="269"/>
        <v>41585.534203814343</v>
      </c>
    </row>
    <row r="472" spans="2:60" x14ac:dyDescent="0.2">
      <c r="B472" s="20">
        <v>468</v>
      </c>
      <c r="C472" s="24">
        <f>'Portfolio Selection'!B469</f>
        <v>1.6703998447866887E-2</v>
      </c>
      <c r="D472" s="25">
        <f t="shared" si="270"/>
        <v>9.7732449727041767E-4</v>
      </c>
      <c r="E472" s="26">
        <f t="shared" si="246"/>
        <v>3.1262189578953319E-2</v>
      </c>
      <c r="F472" s="19">
        <f t="shared" si="247"/>
        <v>-7572944.135507782</v>
      </c>
      <c r="H472">
        <f>Data!E469</f>
        <v>3.9811240963275416E-2</v>
      </c>
      <c r="I472" s="19">
        <f t="shared" si="271"/>
        <v>5.1263585804967276E-4</v>
      </c>
      <c r="J472" s="19">
        <f t="shared" si="248"/>
        <v>2.2641463248864301E-2</v>
      </c>
      <c r="K472" s="19">
        <f t="shared" si="249"/>
        <v>399651.59904479614</v>
      </c>
      <c r="M472" s="19">
        <f>Data!G469</f>
        <v>3.0084756987634461E-2</v>
      </c>
      <c r="N472" s="19">
        <f t="shared" si="272"/>
        <v>4.4522342992385353E-4</v>
      </c>
      <c r="O472" s="19">
        <f t="shared" si="250"/>
        <v>2.1100318242241123E-2</v>
      </c>
      <c r="P472" s="21">
        <f t="shared" si="251"/>
        <v>-689321.90588145389</v>
      </c>
      <c r="R472" s="19">
        <f>Data!I469</f>
        <v>1.4253804008418906E-2</v>
      </c>
      <c r="S472" s="19">
        <f t="shared" si="273"/>
        <v>3.3643153417576974E-4</v>
      </c>
      <c r="T472" s="19">
        <f t="shared" si="252"/>
        <v>1.8342070062448507E-2</v>
      </c>
      <c r="U472" s="21">
        <f t="shared" si="253"/>
        <v>3756286.1430537389</v>
      </c>
      <c r="W472" s="19">
        <f>Data!K469</f>
        <v>3.0499360862432458E-2</v>
      </c>
      <c r="X472" s="19">
        <f t="shared" si="274"/>
        <v>6.0831562557349568E-4</v>
      </c>
      <c r="Y472" s="19">
        <f t="shared" si="254"/>
        <v>2.4664055335112588E-2</v>
      </c>
      <c r="Z472" s="21">
        <f t="shared" si="255"/>
        <v>-1045662.9180502278</v>
      </c>
      <c r="AB472" s="19">
        <f>Data!M469</f>
        <v>2.8739139536603397E-2</v>
      </c>
      <c r="AC472" s="20">
        <f t="shared" si="275"/>
        <v>4.334033702154764E-4</v>
      </c>
      <c r="AD472" s="20">
        <f t="shared" si="256"/>
        <v>2.0818342158190128E-2</v>
      </c>
      <c r="AE472" s="21">
        <f t="shared" si="257"/>
        <v>2438466.951033006</v>
      </c>
      <c r="AG472" s="19">
        <f>Data!O469</f>
        <v>1.0504014132338882E-2</v>
      </c>
      <c r="AH472" s="19">
        <f t="shared" si="276"/>
        <v>9.48746484969759E-4</v>
      </c>
      <c r="AI472" s="19">
        <f t="shared" si="258"/>
        <v>3.0801728603598841E-2</v>
      </c>
      <c r="AJ472" s="21">
        <f t="shared" si="259"/>
        <v>255252.08038645767</v>
      </c>
      <c r="AL472" s="19">
        <f>Data!Q469</f>
        <v>2.525963215880879E-2</v>
      </c>
      <c r="AM472" s="19">
        <f t="shared" si="277"/>
        <v>8.539177664634739E-4</v>
      </c>
      <c r="AN472" s="19">
        <f t="shared" si="260"/>
        <v>2.9221871371687917E-2</v>
      </c>
      <c r="AO472" s="21">
        <f t="shared" si="261"/>
        <v>938070.26067931263</v>
      </c>
      <c r="AQ472" s="19">
        <f>Data!S469</f>
        <v>2.9410298007994353E-2</v>
      </c>
      <c r="AR472" s="20">
        <f t="shared" si="278"/>
        <v>3.4394047062808868E-4</v>
      </c>
      <c r="AS472" s="20">
        <f t="shared" si="262"/>
        <v>1.8545632117242288E-2</v>
      </c>
      <c r="AT472" s="21">
        <f t="shared" si="263"/>
        <v>1765493.1770073771</v>
      </c>
      <c r="AV472" s="19">
        <f>Data!U469</f>
        <v>4.7204309438846306E-2</v>
      </c>
      <c r="AW472" s="19">
        <f t="shared" si="279"/>
        <v>7.6628806201415917E-4</v>
      </c>
      <c r="AX472" s="19">
        <f t="shared" si="264"/>
        <v>2.7681908568849785E-2</v>
      </c>
      <c r="AY472" s="21">
        <f t="shared" si="265"/>
        <v>-4337802.4971146639</v>
      </c>
      <c r="BA472" s="19">
        <f>Data!W469</f>
        <v>2.9562860693646061E-2</v>
      </c>
      <c r="BB472" s="19">
        <f t="shared" si="280"/>
        <v>4.0131287996980527E-4</v>
      </c>
      <c r="BC472" s="19">
        <f t="shared" si="266"/>
        <v>2.0032795111262065E-2</v>
      </c>
      <c r="BD472" s="21">
        <f t="shared" si="267"/>
        <v>9222426.3293690532</v>
      </c>
      <c r="BF472" s="21">
        <f t="shared" si="268"/>
        <v>5129915.0840196125</v>
      </c>
      <c r="BH472" s="21">
        <f t="shared" si="269"/>
        <v>-129915.08401961252</v>
      </c>
    </row>
    <row r="473" spans="2:60" x14ac:dyDescent="0.2">
      <c r="B473" s="20">
        <v>469</v>
      </c>
      <c r="C473" s="24">
        <f>'Portfolio Selection'!B470</f>
        <v>-6.4438452149658708E-3</v>
      </c>
      <c r="D473" s="25">
        <f t="shared" si="270"/>
        <v>9.3542644128297289E-4</v>
      </c>
      <c r="E473" s="26">
        <f t="shared" si="246"/>
        <v>3.0584741968553094E-2</v>
      </c>
      <c r="F473" s="19">
        <f t="shared" si="247"/>
        <v>-7339803.5590079622</v>
      </c>
      <c r="H473">
        <f>Data!E470</f>
        <v>-6.1410165970993205E-3</v>
      </c>
      <c r="I473" s="19">
        <f t="shared" si="271"/>
        <v>5.7697380098885114E-4</v>
      </c>
      <c r="J473" s="19">
        <f t="shared" si="248"/>
        <v>2.4020278953185602E-2</v>
      </c>
      <c r="K473" s="19">
        <f t="shared" si="249"/>
        <v>377559.2032760891</v>
      </c>
      <c r="M473" s="19">
        <f>Data!G470</f>
        <v>-8.1992524603330015E-3</v>
      </c>
      <c r="N473" s="19">
        <f t="shared" si="272"/>
        <v>4.7281558030872357E-4</v>
      </c>
      <c r="O473" s="19">
        <f t="shared" si="250"/>
        <v>2.1744322944362366E-2</v>
      </c>
      <c r="P473" s="21">
        <f t="shared" si="251"/>
        <v>-664762.88152468414</v>
      </c>
      <c r="R473" s="19">
        <f>Data!I470</f>
        <v>4.0745897392845624E-3</v>
      </c>
      <c r="S473" s="19">
        <f t="shared" si="273"/>
        <v>3.2843589784784866E-4</v>
      </c>
      <c r="T473" s="19">
        <f t="shared" si="252"/>
        <v>1.8122800496828538E-2</v>
      </c>
      <c r="U473" s="21">
        <f t="shared" si="253"/>
        <v>3684924.7320974674</v>
      </c>
      <c r="W473" s="19">
        <f>Data!K470</f>
        <v>-6.8061754108773515E-3</v>
      </c>
      <c r="X473" s="19">
        <f t="shared" si="274"/>
        <v>6.2762934882009856E-4</v>
      </c>
      <c r="Y473" s="19">
        <f t="shared" si="254"/>
        <v>2.5052531784634034E-2</v>
      </c>
      <c r="Z473" s="21">
        <f t="shared" si="255"/>
        <v>-971311.54402521881</v>
      </c>
      <c r="AB473" s="19">
        <f>Data!M470</f>
        <v>4.9577926906565761E-3</v>
      </c>
      <c r="AC473" s="20">
        <f t="shared" si="275"/>
        <v>4.5695545648080947E-4</v>
      </c>
      <c r="AD473" s="20">
        <f t="shared" si="256"/>
        <v>2.1376516472073028E-2</v>
      </c>
      <c r="AE473" s="21">
        <f t="shared" si="257"/>
        <v>2350897.1546252593</v>
      </c>
      <c r="AG473" s="19">
        <f>Data!O470</f>
        <v>-8.6545604646003516E-3</v>
      </c>
      <c r="AH473" s="19">
        <f t="shared" si="276"/>
        <v>8.9844175464511586E-4</v>
      </c>
      <c r="AI473" s="19">
        <f t="shared" si="258"/>
        <v>2.997401799300714E-2</v>
      </c>
      <c r="AJ473" s="21">
        <f t="shared" si="259"/>
        <v>252289.09291861314</v>
      </c>
      <c r="AL473" s="19">
        <f>Data!Q470</f>
        <v>1.1332137588406827E-3</v>
      </c>
      <c r="AM473" s="19">
        <f t="shared" si="277"/>
        <v>8.409656414835651E-4</v>
      </c>
      <c r="AN473" s="19">
        <f t="shared" si="260"/>
        <v>2.8999407605735071E-2</v>
      </c>
      <c r="AO473" s="21">
        <f t="shared" si="261"/>
        <v>912350.59752509778</v>
      </c>
      <c r="AQ473" s="19">
        <f>Data!S470</f>
        <v>-2.287158066591861E-3</v>
      </c>
      <c r="AR473" s="20">
        <f t="shared" si="278"/>
        <v>3.7520198012554564E-4</v>
      </c>
      <c r="AS473" s="20">
        <f t="shared" si="262"/>
        <v>1.9370131133411194E-2</v>
      </c>
      <c r="AT473" s="21">
        <f t="shared" si="263"/>
        <v>1700265.9830562682</v>
      </c>
      <c r="AV473" s="19">
        <f>Data!U470</f>
        <v>-2.7584095486314578E-3</v>
      </c>
      <c r="AW473" s="19">
        <f t="shared" si="279"/>
        <v>8.5400558806921108E-4</v>
      </c>
      <c r="AX473" s="19">
        <f t="shared" si="264"/>
        <v>2.922337400214443E-2</v>
      </c>
      <c r="AY473" s="21">
        <f t="shared" si="265"/>
        <v>-4089805.7697714157</v>
      </c>
      <c r="BA473" s="19">
        <f>Data!W470</f>
        <v>-2.9481615889661358E-3</v>
      </c>
      <c r="BB473" s="19">
        <f t="shared" si="280"/>
        <v>4.2967187111513241E-4</v>
      </c>
      <c r="BC473" s="19">
        <f t="shared" si="266"/>
        <v>2.0728527953405962E-2</v>
      </c>
      <c r="BD473" s="21">
        <f t="shared" si="267"/>
        <v>8895385.9654638842</v>
      </c>
      <c r="BF473" s="21">
        <f t="shared" si="268"/>
        <v>5107988.9746333985</v>
      </c>
      <c r="BH473" s="21">
        <f t="shared" si="269"/>
        <v>-107988.97463339847</v>
      </c>
    </row>
    <row r="474" spans="2:60" x14ac:dyDescent="0.2">
      <c r="B474" s="20">
        <v>470</v>
      </c>
      <c r="C474" s="24">
        <f>'Portfolio Selection'!B471</f>
        <v>1.3600914642706925E-3</v>
      </c>
      <c r="D474" s="25">
        <f t="shared" si="270"/>
        <v>8.8179224327526078E-4</v>
      </c>
      <c r="E474" s="26">
        <f t="shared" si="246"/>
        <v>2.9694986837432019E-2</v>
      </c>
      <c r="F474" s="19">
        <f t="shared" si="247"/>
        <v>-7420068.8888156749</v>
      </c>
      <c r="H474">
        <f>Data!E471</f>
        <v>1.5715643705900246E-2</v>
      </c>
      <c r="I474" s="19">
        <f t="shared" si="271"/>
        <v>5.4461809802027101E-4</v>
      </c>
      <c r="J474" s="19">
        <f t="shared" si="248"/>
        <v>2.3337054184713869E-2</v>
      </c>
      <c r="K474" s="19">
        <f t="shared" si="249"/>
        <v>387750.69824604009</v>
      </c>
      <c r="M474" s="19">
        <f>Data!G471</f>
        <v>3.8498884043831156E-3</v>
      </c>
      <c r="N474" s="19">
        <f t="shared" si="272"/>
        <v>4.4848030994469671E-4</v>
      </c>
      <c r="O474" s="19">
        <f t="shared" si="250"/>
        <v>2.1177353704953241E-2</v>
      </c>
      <c r="P474" s="21">
        <f t="shared" si="251"/>
        <v>-672375.87883523456</v>
      </c>
      <c r="R474" s="19">
        <f>Data!I471</f>
        <v>-9.6964953049022851E-3</v>
      </c>
      <c r="S474" s="19">
        <f t="shared" si="273"/>
        <v>3.097258808695867E-4</v>
      </c>
      <c r="T474" s="19">
        <f t="shared" si="252"/>
        <v>1.7599030679829691E-2</v>
      </c>
      <c r="U474" s="21">
        <f t="shared" si="253"/>
        <v>3584681.369054398</v>
      </c>
      <c r="W474" s="19">
        <f>Data!K471</f>
        <v>-1.2961606858659203E-2</v>
      </c>
      <c r="X474" s="19">
        <f t="shared" si="274"/>
        <v>5.927510293143105E-4</v>
      </c>
      <c r="Y474" s="19">
        <f t="shared" si="254"/>
        <v>2.4346478786763201E-2</v>
      </c>
      <c r="Z474" s="21">
        <f t="shared" si="255"/>
        <v>-958459.86182387825</v>
      </c>
      <c r="AB474" s="19">
        <f>Data!M471</f>
        <v>-6.4499932115361794E-3</v>
      </c>
      <c r="AC474" s="20">
        <f t="shared" si="275"/>
        <v>4.3101291159377257E-4</v>
      </c>
      <c r="AD474" s="20">
        <f t="shared" si="256"/>
        <v>2.0760850454491806E-2</v>
      </c>
      <c r="AE474" s="21">
        <f t="shared" si="257"/>
        <v>2309526.514439919</v>
      </c>
      <c r="AG474" s="19">
        <f>Data!O471</f>
        <v>-4.1838075144651644E-3</v>
      </c>
      <c r="AH474" s="19">
        <f t="shared" si="276"/>
        <v>8.4902933437653422E-4</v>
      </c>
      <c r="AI474" s="19">
        <f t="shared" si="258"/>
        <v>2.9138107940917066E-2</v>
      </c>
      <c r="AJ474" s="21">
        <f t="shared" si="259"/>
        <v>252972.02061536608</v>
      </c>
      <c r="AL474" s="19">
        <f>Data!Q471</f>
        <v>1.2827894532212227E-2</v>
      </c>
      <c r="AM474" s="19">
        <f t="shared" si="277"/>
        <v>7.9058475339994464E-4</v>
      </c>
      <c r="AN474" s="19">
        <f t="shared" si="260"/>
        <v>2.8117339017053954E-2</v>
      </c>
      <c r="AO474" s="21">
        <f t="shared" si="261"/>
        <v>925350.17580571747</v>
      </c>
      <c r="AQ474" s="19">
        <f>Data!S471</f>
        <v>2.483021420314797E-3</v>
      </c>
      <c r="AR474" s="20">
        <f t="shared" si="278"/>
        <v>3.5300372683930745E-4</v>
      </c>
      <c r="AS474" s="20">
        <f t="shared" si="262"/>
        <v>1.8788393407614911E-2</v>
      </c>
      <c r="AT474" s="21">
        <f t="shared" si="263"/>
        <v>1709845.1493753176</v>
      </c>
      <c r="AV474" s="19">
        <f>Data!U471</f>
        <v>-2.7000690606603537E-3</v>
      </c>
      <c r="AW474" s="19">
        <f t="shared" si="279"/>
        <v>8.0322178217933726E-4</v>
      </c>
      <c r="AX474" s="19">
        <f t="shared" si="264"/>
        <v>2.8341167622018281E-2</v>
      </c>
      <c r="AY474" s="21">
        <f t="shared" si="265"/>
        <v>-4089684.5448230761</v>
      </c>
      <c r="BA474" s="19">
        <f>Data!W471</f>
        <v>1.9665201803785743E-3</v>
      </c>
      <c r="BB474" s="19">
        <f t="shared" si="280"/>
        <v>4.0441305825350375E-4</v>
      </c>
      <c r="BC474" s="19">
        <f t="shared" si="266"/>
        <v>2.0110023825284339E-2</v>
      </c>
      <c r="BD474" s="21">
        <f t="shared" si="267"/>
        <v>8943900.8591762278</v>
      </c>
      <c r="BF474" s="21">
        <f t="shared" si="268"/>
        <v>4973437.6124151219</v>
      </c>
      <c r="BH474" s="21">
        <f t="shared" si="269"/>
        <v>26562.387584878132</v>
      </c>
    </row>
    <row r="475" spans="2:60" x14ac:dyDescent="0.2">
      <c r="B475" s="20">
        <v>471</v>
      </c>
      <c r="C475" s="24">
        <f>'Portfolio Selection'!B472</f>
        <v>3.0122624129144591E-2</v>
      </c>
      <c r="D475" s="25">
        <f t="shared" si="270"/>
        <v>8.2899569960621607E-4</v>
      </c>
      <c r="E475" s="26">
        <f t="shared" si="246"/>
        <v>2.8792285418254245E-2</v>
      </c>
      <c r="F475" s="19">
        <f t="shared" si="247"/>
        <v>-7733131.9993470255</v>
      </c>
      <c r="H475">
        <f>Data!E472</f>
        <v>3.3512293880441409E-3</v>
      </c>
      <c r="I475" s="19">
        <f t="shared" si="271"/>
        <v>5.2675989956450287E-4</v>
      </c>
      <c r="J475" s="19">
        <f t="shared" si="248"/>
        <v>2.295125050110566E-2</v>
      </c>
      <c r="K475" s="19">
        <f t="shared" si="249"/>
        <v>381965.35461083252</v>
      </c>
      <c r="M475" s="19">
        <f>Data!G472</f>
        <v>2.749197490468875E-2</v>
      </c>
      <c r="N475" s="19">
        <f t="shared" si="272"/>
        <v>4.224607897915871E-4</v>
      </c>
      <c r="O475" s="19">
        <f t="shared" si="250"/>
        <v>2.0553850972301689E-2</v>
      </c>
      <c r="P475" s="21">
        <f t="shared" si="251"/>
        <v>-688119.91278281482</v>
      </c>
      <c r="R475" s="19">
        <f>Data!I472</f>
        <v>1.758731421597921E-2</v>
      </c>
      <c r="S475" s="19">
        <f t="shared" si="273"/>
        <v>2.9678364928929101E-4</v>
      </c>
      <c r="T475" s="19">
        <f t="shared" si="252"/>
        <v>1.7227409825313005E-2</v>
      </c>
      <c r="U475" s="21">
        <f t="shared" si="253"/>
        <v>3787785.8629206279</v>
      </c>
      <c r="W475" s="19">
        <f>Data!K472</f>
        <v>2.9602962733086911E-2</v>
      </c>
      <c r="X475" s="19">
        <f t="shared" si="274"/>
        <v>5.6726616269695831E-4</v>
      </c>
      <c r="Y475" s="19">
        <f t="shared" si="254"/>
        <v>2.381735003515207E-2</v>
      </c>
      <c r="Z475" s="21">
        <f t="shared" si="255"/>
        <v>-1045974.6848617798</v>
      </c>
      <c r="AB475" s="19">
        <f>Data!M472</f>
        <v>4.7628026910136664E-2</v>
      </c>
      <c r="AC475" s="20">
        <f t="shared" si="275"/>
        <v>4.0764828164387796E-4</v>
      </c>
      <c r="AD475" s="20">
        <f t="shared" si="256"/>
        <v>2.019030167292896E-2</v>
      </c>
      <c r="AE475" s="21">
        <f t="shared" si="257"/>
        <v>2513070.5697188755</v>
      </c>
      <c r="AG475" s="19">
        <f>Data!O472</f>
        <v>4.122464111385716E-4</v>
      </c>
      <c r="AH475" s="19">
        <f t="shared" si="276"/>
        <v>7.9913782903302789E-4</v>
      </c>
      <c r="AI475" s="19">
        <f t="shared" si="258"/>
        <v>2.8269025965410054E-2</v>
      </c>
      <c r="AJ475" s="21">
        <f t="shared" si="259"/>
        <v>253716.1996241241</v>
      </c>
      <c r="AL475" s="19">
        <f>Data!Q472</f>
        <v>4.6530119971552895E-2</v>
      </c>
      <c r="AM475" s="19">
        <f t="shared" si="277"/>
        <v>7.5302296088372155E-4</v>
      </c>
      <c r="AN475" s="19">
        <f t="shared" si="260"/>
        <v>2.7441263835394344E-2</v>
      </c>
      <c r="AO475" s="21">
        <f t="shared" si="261"/>
        <v>963973.35588246793</v>
      </c>
      <c r="AQ475" s="19">
        <f>Data!S472</f>
        <v>3.5705265847913836E-2</v>
      </c>
      <c r="AR475" s="20">
        <f t="shared" si="278"/>
        <v>3.321934269513735E-4</v>
      </c>
      <c r="AS475" s="20">
        <f t="shared" si="262"/>
        <v>1.8226174226956503E-2</v>
      </c>
      <c r="AT475" s="21">
        <f t="shared" si="263"/>
        <v>1779778.6896737255</v>
      </c>
      <c r="AV475" s="19">
        <f>Data!U472</f>
        <v>3.8741030894167701E-2</v>
      </c>
      <c r="AW475" s="19">
        <f t="shared" si="279"/>
        <v>7.5546589762451712E-4</v>
      </c>
      <c r="AX475" s="19">
        <f t="shared" si="264"/>
        <v>2.7485739895889962E-2</v>
      </c>
      <c r="AY475" s="21">
        <f t="shared" si="265"/>
        <v>-4297047.6217604494</v>
      </c>
      <c r="BA475" s="19">
        <f>Data!W472</f>
        <v>3.4035547167804464E-2</v>
      </c>
      <c r="BB475" s="19">
        <f t="shared" si="280"/>
        <v>3.8038030685548366E-4</v>
      </c>
      <c r="BC475" s="19">
        <f t="shared" si="266"/>
        <v>1.9503340915224848E-2</v>
      </c>
      <c r="BD475" s="21">
        <f t="shared" si="267"/>
        <v>9276878.8987183981</v>
      </c>
      <c r="BF475" s="21">
        <f t="shared" si="268"/>
        <v>5192894.7123969821</v>
      </c>
      <c r="BH475" s="21">
        <f t="shared" si="269"/>
        <v>-192894.71239698213</v>
      </c>
    </row>
    <row r="476" spans="2:60" x14ac:dyDescent="0.2">
      <c r="B476" s="20">
        <v>472</v>
      </c>
      <c r="C476" s="24">
        <f>'Portfolio Selection'!B473</f>
        <v>1.878074495075038E-2</v>
      </c>
      <c r="D476" s="25">
        <f t="shared" si="270"/>
        <v>8.3369830669538644E-4</v>
      </c>
      <c r="E476" s="26">
        <f t="shared" si="246"/>
        <v>2.8873834291541303E-2</v>
      </c>
      <c r="F476" s="19">
        <f t="shared" si="247"/>
        <v>-7609283.0619336003</v>
      </c>
      <c r="H476">
        <f>Data!E473</f>
        <v>1.1908020121367671E-2</v>
      </c>
      <c r="I476" s="19">
        <f t="shared" si="271"/>
        <v>4.9582814989531016E-4</v>
      </c>
      <c r="J476" s="19">
        <f t="shared" si="248"/>
        <v>2.2267198968332548E-2</v>
      </c>
      <c r="K476" s="19">
        <f t="shared" si="249"/>
        <v>386229.87550061609</v>
      </c>
      <c r="M476" s="19">
        <f>Data!G473</f>
        <v>2.3408148246188273E-3</v>
      </c>
      <c r="N476" s="19">
        <f t="shared" si="272"/>
        <v>4.4246166345369406E-4</v>
      </c>
      <c r="O476" s="19">
        <f t="shared" si="250"/>
        <v>2.1034772721702844E-2</v>
      </c>
      <c r="P476" s="21">
        <f t="shared" si="251"/>
        <v>-671415.38521407929</v>
      </c>
      <c r="R476" s="19">
        <f>Data!I473</f>
        <v>1.6440526871263135E-2</v>
      </c>
      <c r="S476" s="19">
        <f t="shared" si="273"/>
        <v>2.975354476118286E-4</v>
      </c>
      <c r="T476" s="19">
        <f t="shared" si="252"/>
        <v>1.7249215854983919E-2</v>
      </c>
      <c r="U476" s="21">
        <f t="shared" si="253"/>
        <v>3779028.5818162761</v>
      </c>
      <c r="W476" s="19">
        <f>Data!K473</f>
        <v>3.2288182642517517E-2</v>
      </c>
      <c r="X476" s="19">
        <f t="shared" si="274"/>
        <v>5.8581031708973281E-4</v>
      </c>
      <c r="Y476" s="19">
        <f t="shared" si="254"/>
        <v>2.4203518692325149E-2</v>
      </c>
      <c r="Z476" s="21">
        <f t="shared" si="255"/>
        <v>-1050466.1587054846</v>
      </c>
      <c r="AB476" s="19">
        <f>Data!M473</f>
        <v>3.2682682941531073E-2</v>
      </c>
      <c r="AC476" s="20">
        <f t="shared" si="275"/>
        <v>5.1929512158640752E-4</v>
      </c>
      <c r="AD476" s="20">
        <f t="shared" si="256"/>
        <v>2.2788047779184761E-2</v>
      </c>
      <c r="AE476" s="21">
        <f t="shared" si="257"/>
        <v>2442563.607682101</v>
      </c>
      <c r="AG476" s="19">
        <f>Data!O473</f>
        <v>1.6488800184743507E-2</v>
      </c>
      <c r="AH476" s="19">
        <f t="shared" si="276"/>
        <v>7.5119975611725597E-4</v>
      </c>
      <c r="AI476" s="19">
        <f t="shared" si="258"/>
        <v>2.7408023571889602E-2</v>
      </c>
      <c r="AJ476" s="21">
        <f t="shared" si="259"/>
        <v>256478.12542405288</v>
      </c>
      <c r="AL476" s="19">
        <f>Data!Q473</f>
        <v>3.3374914219563047E-2</v>
      </c>
      <c r="AM476" s="19">
        <f t="shared" si="277"/>
        <v>8.3774470710472468E-4</v>
      </c>
      <c r="AN476" s="19">
        <f t="shared" si="260"/>
        <v>2.8943819843011819E-2</v>
      </c>
      <c r="AO476" s="21">
        <f t="shared" si="261"/>
        <v>947066.48809423915</v>
      </c>
      <c r="AQ476" s="19">
        <f>Data!S473</f>
        <v>1.2391416377500152E-2</v>
      </c>
      <c r="AR476" s="20">
        <f t="shared" si="278"/>
        <v>3.8875378189050328E-4</v>
      </c>
      <c r="AS476" s="20">
        <f t="shared" si="262"/>
        <v>1.9716840058450119E-2</v>
      </c>
      <c r="AT476" s="21">
        <f t="shared" si="263"/>
        <v>1728844.3868299646</v>
      </c>
      <c r="AV476" s="19">
        <f>Data!U473</f>
        <v>1.2106819266285412E-2</v>
      </c>
      <c r="AW476" s="19">
        <f t="shared" si="279"/>
        <v>8.0018999225161755E-4</v>
      </c>
      <c r="AX476" s="19">
        <f t="shared" si="264"/>
        <v>2.8287629668312924E-2</v>
      </c>
      <c r="AY476" s="21">
        <f t="shared" si="265"/>
        <v>-4161791.9906458487</v>
      </c>
      <c r="BA476" s="19">
        <f>Data!W473</f>
        <v>1.2290460178017446E-2</v>
      </c>
      <c r="BB476" s="19">
        <f t="shared" si="280"/>
        <v>4.2706259670486523E-4</v>
      </c>
      <c r="BC476" s="19">
        <f t="shared" si="266"/>
        <v>2.0665492897699422E-2</v>
      </c>
      <c r="BD476" s="21">
        <f t="shared" si="267"/>
        <v>9044349.6739972271</v>
      </c>
      <c r="BF476" s="21">
        <f t="shared" si="268"/>
        <v>5091604.1428454639</v>
      </c>
      <c r="BH476" s="21">
        <f t="shared" si="269"/>
        <v>-91604.142845463939</v>
      </c>
    </row>
    <row r="477" spans="2:60" x14ac:dyDescent="0.2">
      <c r="B477" s="20">
        <v>473</v>
      </c>
      <c r="C477" s="24">
        <f>'Portfolio Selection'!B474</f>
        <v>1.062131971925297E-2</v>
      </c>
      <c r="D477" s="25">
        <f t="shared" si="270"/>
        <v>8.0483939114797134E-4</v>
      </c>
      <c r="E477" s="26">
        <f t="shared" si="246"/>
        <v>2.8369691417919431E-2</v>
      </c>
      <c r="F477" s="19">
        <f t="shared" si="247"/>
        <v>-7522896.1506024105</v>
      </c>
      <c r="H477">
        <f>Data!E474</f>
        <v>-2.4943231412108535E-2</v>
      </c>
      <c r="I477" s="19">
        <f t="shared" si="271"/>
        <v>4.7458651749424536E-4</v>
      </c>
      <c r="J477" s="19">
        <f t="shared" si="248"/>
        <v>2.178500671320175E-2</v>
      </c>
      <c r="K477" s="19">
        <f t="shared" si="249"/>
        <v>367803.93196536711</v>
      </c>
      <c r="M477" s="19">
        <f>Data!G474</f>
        <v>6.2152960848069422E-3</v>
      </c>
      <c r="N477" s="19">
        <f t="shared" si="272"/>
        <v>4.1624272848906176E-4</v>
      </c>
      <c r="O477" s="19">
        <f t="shared" si="250"/>
        <v>2.0402027558286007E-2</v>
      </c>
      <c r="P477" s="21">
        <f t="shared" si="251"/>
        <v>-674049.34031803405</v>
      </c>
      <c r="R477" s="19">
        <f>Data!I474</f>
        <v>5.7611667511329344E-3</v>
      </c>
      <c r="S477" s="19">
        <f t="shared" si="273"/>
        <v>2.9590077618340242E-4</v>
      </c>
      <c r="T477" s="19">
        <f t="shared" si="252"/>
        <v>1.7201766658788347E-2</v>
      </c>
      <c r="U477" s="21">
        <f t="shared" si="253"/>
        <v>3699149.1266249684</v>
      </c>
      <c r="W477" s="19">
        <f>Data!K474</f>
        <v>-1.6485916015584856E-2</v>
      </c>
      <c r="X477" s="19">
        <f t="shared" si="274"/>
        <v>6.1321330236574294E-4</v>
      </c>
      <c r="Y477" s="19">
        <f t="shared" si="254"/>
        <v>2.4763144032326406E-2</v>
      </c>
      <c r="Z477" s="21">
        <f t="shared" si="255"/>
        <v>-951885.62142912636</v>
      </c>
      <c r="AB477" s="19">
        <f>Data!M474</f>
        <v>4.5925275751003544E-4</v>
      </c>
      <c r="AC477" s="20">
        <f t="shared" si="275"/>
        <v>5.5222688014662188E-4</v>
      </c>
      <c r="AD477" s="20">
        <f t="shared" si="256"/>
        <v>2.349950808307744E-2</v>
      </c>
      <c r="AE477" s="21">
        <f t="shared" si="257"/>
        <v>2334704.1257163859</v>
      </c>
      <c r="AG477" s="19">
        <f>Data!O474</f>
        <v>-5.5564651115842471E-3</v>
      </c>
      <c r="AH477" s="19">
        <f t="shared" si="276"/>
        <v>7.2244060264216444E-4</v>
      </c>
      <c r="AI477" s="19">
        <f t="shared" si="258"/>
        <v>2.6878255200852685E-2</v>
      </c>
      <c r="AJ477" s="21">
        <f t="shared" si="259"/>
        <v>252674.94009098312</v>
      </c>
      <c r="AL477" s="19">
        <f>Data!Q474</f>
        <v>3.9147560452750139E-3</v>
      </c>
      <c r="AM477" s="19">
        <f t="shared" si="277"/>
        <v>8.5431311862823277E-4</v>
      </c>
      <c r="AN477" s="19">
        <f t="shared" si="260"/>
        <v>2.9228635250867132E-2</v>
      </c>
      <c r="AO477" s="21">
        <f t="shared" si="261"/>
        <v>915306.65754968405</v>
      </c>
      <c r="AQ477" s="19">
        <f>Data!S474</f>
        <v>-1.8049676576655641E-3</v>
      </c>
      <c r="AR477" s="20">
        <f t="shared" si="278"/>
        <v>3.7464138696750783E-4</v>
      </c>
      <c r="AS477" s="20">
        <f t="shared" si="262"/>
        <v>1.9355655167612069E-2</v>
      </c>
      <c r="AT477" s="21">
        <f t="shared" si="263"/>
        <v>1701216.260272932</v>
      </c>
      <c r="AV477" s="19">
        <f>Data!U474</f>
        <v>1.6719244714778914E-2</v>
      </c>
      <c r="AW477" s="19">
        <f t="shared" si="279"/>
        <v>7.609730970813104E-4</v>
      </c>
      <c r="AX477" s="19">
        <f t="shared" si="264"/>
        <v>2.7585740828937517E-2</v>
      </c>
      <c r="AY477" s="21">
        <f t="shared" si="265"/>
        <v>-4186333.9536301186</v>
      </c>
      <c r="BA477" s="19">
        <f>Data!W474</f>
        <v>5.0198027717446511E-3</v>
      </c>
      <c r="BB477" s="19">
        <f t="shared" si="280"/>
        <v>4.1050216558581923E-4</v>
      </c>
      <c r="BC477" s="19">
        <f t="shared" si="266"/>
        <v>2.0260853032037403E-2</v>
      </c>
      <c r="BD477" s="21">
        <f t="shared" si="267"/>
        <v>8974214.8008269444</v>
      </c>
      <c r="BF477" s="21">
        <f t="shared" si="268"/>
        <v>4909904.7770675747</v>
      </c>
      <c r="BH477" s="21">
        <f t="shared" si="269"/>
        <v>90095.222932425328</v>
      </c>
    </row>
    <row r="478" spans="2:60" x14ac:dyDescent="0.2">
      <c r="B478" s="20">
        <v>474</v>
      </c>
      <c r="C478" s="24">
        <f>'Portfolio Selection'!B475</f>
        <v>-9.9744477458673011E-3</v>
      </c>
      <c r="D478" s="25">
        <f t="shared" si="270"/>
        <v>7.633177736338085E-4</v>
      </c>
      <c r="E478" s="26">
        <f t="shared" si="246"/>
        <v>2.7628206124064743E-2</v>
      </c>
      <c r="F478" s="19">
        <f t="shared" si="247"/>
        <v>-7292757.8926086966</v>
      </c>
      <c r="H478">
        <f>Data!E475</f>
        <v>-1.6758899732377163E-2</v>
      </c>
      <c r="I478" s="19">
        <f t="shared" si="271"/>
        <v>4.8344121404127053E-4</v>
      </c>
      <c r="J478" s="19">
        <f t="shared" si="248"/>
        <v>2.1987296651504718E-2</v>
      </c>
      <c r="K478" s="19">
        <f t="shared" si="249"/>
        <v>372002.64366301132</v>
      </c>
      <c r="M478" s="19">
        <f>Data!G475</f>
        <v>-1.2413472635145311E-2</v>
      </c>
      <c r="N478" s="19">
        <f t="shared" si="272"/>
        <v>3.9358595910502701E-4</v>
      </c>
      <c r="O478" s="19">
        <f t="shared" si="250"/>
        <v>1.9839000960356522E-2</v>
      </c>
      <c r="P478" s="21">
        <f t="shared" si="251"/>
        <v>-661375.9333948011</v>
      </c>
      <c r="R478" s="19">
        <f>Data!I475</f>
        <v>-1.3688532368505441E-2</v>
      </c>
      <c r="S478" s="19">
        <f t="shared" si="273"/>
        <v>2.8013819215245983E-4</v>
      </c>
      <c r="T478" s="19">
        <f t="shared" si="252"/>
        <v>1.6737329301667572E-2</v>
      </c>
      <c r="U478" s="21">
        <f t="shared" si="253"/>
        <v>3550197.4239778505</v>
      </c>
      <c r="W478" s="19">
        <f>Data!K475</f>
        <v>-4.9168014307073571E-2</v>
      </c>
      <c r="X478" s="19">
        <f t="shared" si="274"/>
        <v>5.9272762983617337E-4</v>
      </c>
      <c r="Y478" s="19">
        <f t="shared" si="254"/>
        <v>2.4345998230431494E-2</v>
      </c>
      <c r="Z478" s="21">
        <f t="shared" si="255"/>
        <v>-885148.46352432866</v>
      </c>
      <c r="AB478" s="19">
        <f>Data!M475</f>
        <v>5.0377346208660299E-3</v>
      </c>
      <c r="AC478" s="20">
        <f t="shared" si="275"/>
        <v>5.1910592212354133E-4</v>
      </c>
      <c r="AD478" s="20">
        <f t="shared" si="256"/>
        <v>2.2783896113780483E-2</v>
      </c>
      <c r="AE478" s="21">
        <f t="shared" si="257"/>
        <v>2350072.3748714323</v>
      </c>
      <c r="AG478" s="19">
        <f>Data!O475</f>
        <v>-1.6512398700399018E-2</v>
      </c>
      <c r="AH478" s="19">
        <f t="shared" si="276"/>
        <v>6.8094662475580978E-4</v>
      </c>
      <c r="AI478" s="19">
        <f t="shared" si="258"/>
        <v>2.6094954009459565E-2</v>
      </c>
      <c r="AJ478" s="21">
        <f t="shared" si="259"/>
        <v>250670.36420091463</v>
      </c>
      <c r="AL478" s="19">
        <f>Data!Q475</f>
        <v>-2.9211372164012539E-2</v>
      </c>
      <c r="AM478" s="19">
        <f t="shared" si="277"/>
        <v>8.0397385040417973E-4</v>
      </c>
      <c r="AN478" s="19">
        <f t="shared" si="260"/>
        <v>2.8354432641197032E-2</v>
      </c>
      <c r="AO478" s="21">
        <f t="shared" si="261"/>
        <v>879028.19203834399</v>
      </c>
      <c r="AQ478" s="19">
        <f>Data!S475</f>
        <v>-4.6217265422046358E-3</v>
      </c>
      <c r="AR478" s="20">
        <f t="shared" si="278"/>
        <v>3.5235837824417051E-4</v>
      </c>
      <c r="AS478" s="20">
        <f t="shared" si="262"/>
        <v>1.8771211421860085E-2</v>
      </c>
      <c r="AT478" s="21">
        <f t="shared" si="263"/>
        <v>1695360.7863813834</v>
      </c>
      <c r="AV478" s="19">
        <f>Data!U475</f>
        <v>4.9803642813269619E-3</v>
      </c>
      <c r="AW478" s="19">
        <f t="shared" si="279"/>
        <v>7.3208669988639153E-4</v>
      </c>
      <c r="AX478" s="19">
        <f t="shared" si="264"/>
        <v>2.7057100729501519E-2</v>
      </c>
      <c r="AY478" s="21">
        <f t="shared" si="265"/>
        <v>-4128178.6185478303</v>
      </c>
      <c r="BA478" s="19">
        <f>Data!W475</f>
        <v>-1.728707572251768E-2</v>
      </c>
      <c r="BB478" s="19">
        <f t="shared" si="280"/>
        <v>3.87383940842703E-4</v>
      </c>
      <c r="BC478" s="19">
        <f t="shared" si="266"/>
        <v>1.9682071558723258E-2</v>
      </c>
      <c r="BD478" s="21">
        <f t="shared" si="267"/>
        <v>8746598.5375268143</v>
      </c>
      <c r="BF478" s="21">
        <f t="shared" si="268"/>
        <v>4876469.4145840937</v>
      </c>
      <c r="BH478" s="21">
        <f t="shared" si="269"/>
        <v>123530.58541590627</v>
      </c>
    </row>
    <row r="479" spans="2:60" x14ac:dyDescent="0.2">
      <c r="B479" s="20">
        <v>475</v>
      </c>
      <c r="C479" s="24">
        <f>'Portfolio Selection'!B476</f>
        <v>-3.8878638023614963E-3</v>
      </c>
      <c r="D479" s="25">
        <f t="shared" si="270"/>
        <v>7.2348808368588222E-4</v>
      </c>
      <c r="E479" s="26">
        <f t="shared" si="246"/>
        <v>2.6897733802048868E-2</v>
      </c>
      <c r="F479" s="19">
        <f t="shared" si="247"/>
        <v>-7360503.0352325542</v>
      </c>
      <c r="H479">
        <f>Data!E476</f>
        <v>-1.455959237415491E-2</v>
      </c>
      <c r="I479" s="19">
        <f t="shared" si="271"/>
        <v>4.7128638441318657E-4</v>
      </c>
      <c r="J479" s="19">
        <f t="shared" si="248"/>
        <v>2.1709131360171614E-2</v>
      </c>
      <c r="K479" s="19">
        <f t="shared" si="249"/>
        <v>373006.8040638559</v>
      </c>
      <c r="M479" s="19">
        <f>Data!G476</f>
        <v>-1.1379173788942255E-2</v>
      </c>
      <c r="N479" s="19">
        <f t="shared" si="272"/>
        <v>3.7921645973053547E-4</v>
      </c>
      <c r="O479" s="19">
        <f t="shared" si="250"/>
        <v>1.9473480935121371E-2</v>
      </c>
      <c r="P479" s="21">
        <f t="shared" si="251"/>
        <v>-661939.46234348638</v>
      </c>
      <c r="R479" s="19">
        <f>Data!I476</f>
        <v>1.6151929912188471E-3</v>
      </c>
      <c r="S479" s="19">
        <f t="shared" si="273"/>
        <v>2.745724557275295E-4</v>
      </c>
      <c r="T479" s="19">
        <f t="shared" si="252"/>
        <v>1.6570227992623685E-2</v>
      </c>
      <c r="U479" s="21">
        <f t="shared" si="253"/>
        <v>3668468.6093617151</v>
      </c>
      <c r="W479" s="19">
        <f>Data!K476</f>
        <v>1.3881190242665494E-3</v>
      </c>
      <c r="X479" s="19">
        <f t="shared" si="274"/>
        <v>7.0221358990003857E-4</v>
      </c>
      <c r="Y479" s="19">
        <f t="shared" si="254"/>
        <v>2.6499313008076994E-2</v>
      </c>
      <c r="Z479" s="21">
        <f t="shared" si="255"/>
        <v>-987286.33391280717</v>
      </c>
      <c r="AB479" s="19">
        <f>Data!M476</f>
        <v>-9.1401058970101191E-4</v>
      </c>
      <c r="AC479" s="20">
        <f t="shared" si="275"/>
        <v>4.8948229300274518E-4</v>
      </c>
      <c r="AD479" s="20">
        <f t="shared" si="256"/>
        <v>2.212424672170208E-2</v>
      </c>
      <c r="AE479" s="21">
        <f t="shared" si="257"/>
        <v>2330064.2367756073</v>
      </c>
      <c r="AG479" s="19">
        <f>Data!O476</f>
        <v>-5.8197972782369437E-3</v>
      </c>
      <c r="AH479" s="19">
        <f t="shared" si="276"/>
        <v>6.5644938592091754E-4</v>
      </c>
      <c r="AI479" s="19">
        <f t="shared" si="258"/>
        <v>2.5621268234045667E-2</v>
      </c>
      <c r="AJ479" s="21">
        <f t="shared" si="259"/>
        <v>252578.86456109956</v>
      </c>
      <c r="AL479" s="19">
        <f>Data!Q476</f>
        <v>-1.6868146957408511E-2</v>
      </c>
      <c r="AM479" s="19">
        <f t="shared" si="277"/>
        <v>8.0693367520219572E-4</v>
      </c>
      <c r="AN479" s="19">
        <f t="shared" si="260"/>
        <v>2.8406578026967551E-2</v>
      </c>
      <c r="AO479" s="21">
        <f t="shared" si="261"/>
        <v>892627.99976473604</v>
      </c>
      <c r="AQ479" s="19">
        <f>Data!S476</f>
        <v>-1.0445805657573753E-2</v>
      </c>
      <c r="AR479" s="20">
        <f t="shared" si="278"/>
        <v>3.3249849692337541E-4</v>
      </c>
      <c r="AS479" s="20">
        <f t="shared" si="262"/>
        <v>1.8234541313764254E-2</v>
      </c>
      <c r="AT479" s="21">
        <f t="shared" si="263"/>
        <v>1682856.5451959302</v>
      </c>
      <c r="AV479" s="19">
        <f>Data!U476</f>
        <v>-4.0745332928864383E-2</v>
      </c>
      <c r="AW479" s="19">
        <f t="shared" si="279"/>
        <v>6.8964973959569098E-4</v>
      </c>
      <c r="AX479" s="19">
        <f t="shared" si="264"/>
        <v>2.6261183133965822E-2</v>
      </c>
      <c r="AY479" s="21">
        <f t="shared" si="265"/>
        <v>-3889004.1334171002</v>
      </c>
      <c r="BA479" s="19">
        <f>Data!W476</f>
        <v>-1.0335378814567286E-2</v>
      </c>
      <c r="BB479" s="19">
        <f t="shared" si="280"/>
        <v>3.8207148361430441E-4</v>
      </c>
      <c r="BC479" s="19">
        <f t="shared" si="266"/>
        <v>1.9546648910089535E-2</v>
      </c>
      <c r="BD479" s="21">
        <f t="shared" si="267"/>
        <v>8817256.2460782435</v>
      </c>
      <c r="BF479" s="21">
        <f t="shared" si="268"/>
        <v>5118126.3408952402</v>
      </c>
      <c r="BH479" s="21">
        <f t="shared" si="269"/>
        <v>-118126.3408952402</v>
      </c>
    </row>
    <row r="480" spans="2:60" x14ac:dyDescent="0.2">
      <c r="B480" s="20">
        <v>476</v>
      </c>
      <c r="C480" s="24">
        <f>'Portfolio Selection'!B477</f>
        <v>2.2469141869151225E-2</v>
      </c>
      <c r="D480" s="25">
        <f t="shared" si="270"/>
        <v>6.8098572776147202E-4</v>
      </c>
      <c r="E480" s="26">
        <f t="shared" si="246"/>
        <v>2.6095703243282638E-2</v>
      </c>
      <c r="F480" s="19">
        <f t="shared" si="247"/>
        <v>-7675183.4683413971</v>
      </c>
      <c r="H480">
        <f>Data!E477</f>
        <v>1.0548885106356803E-2</v>
      </c>
      <c r="I480" s="19">
        <f t="shared" si="271"/>
        <v>4.5572810515448833E-4</v>
      </c>
      <c r="J480" s="19">
        <f t="shared" si="248"/>
        <v>2.1347789233419193E-2</v>
      </c>
      <c r="K480" s="19">
        <f t="shared" si="249"/>
        <v>385784.13858670468</v>
      </c>
      <c r="M480" s="19">
        <f>Data!G477</f>
        <v>1.0370279007063974E-2</v>
      </c>
      <c r="N480" s="19">
        <f t="shared" si="272"/>
        <v>3.6423260791384034E-4</v>
      </c>
      <c r="O480" s="19">
        <f t="shared" si="250"/>
        <v>1.9084879038491188E-2</v>
      </c>
      <c r="P480" s="21">
        <f t="shared" si="251"/>
        <v>-677301.43713136239</v>
      </c>
      <c r="R480" s="19">
        <f>Data!I477</f>
        <v>1.3769144309895823E-2</v>
      </c>
      <c r="S480" s="19">
        <f t="shared" si="273"/>
        <v>2.582546392878107E-4</v>
      </c>
      <c r="T480" s="19">
        <f t="shared" si="252"/>
        <v>1.6070303024143966E-2</v>
      </c>
      <c r="U480" s="21">
        <f t="shared" si="253"/>
        <v>3766584.0093757613</v>
      </c>
      <c r="W480" s="19">
        <f>Data!K477</f>
        <v>2.7746805730212314E-2</v>
      </c>
      <c r="X480" s="19">
        <f t="shared" si="274"/>
        <v>6.6019638697156801E-4</v>
      </c>
      <c r="Y480" s="19">
        <f t="shared" si="254"/>
        <v>2.5694287049294984E-2</v>
      </c>
      <c r="Z480" s="21">
        <f t="shared" si="255"/>
        <v>-1037937.801319551</v>
      </c>
      <c r="AB480" s="19">
        <f>Data!M477</f>
        <v>8.6501165536338517E-3</v>
      </c>
      <c r="AC480" s="20">
        <f t="shared" si="275"/>
        <v>4.6016348034406555E-4</v>
      </c>
      <c r="AD480" s="20">
        <f t="shared" si="256"/>
        <v>2.1451421406146157E-2</v>
      </c>
      <c r="AE480" s="21">
        <f t="shared" si="257"/>
        <v>2363958.9192010765</v>
      </c>
      <c r="AG480" s="19">
        <f>Data!O477</f>
        <v>7.1316101491998747E-3</v>
      </c>
      <c r="AH480" s="19">
        <f t="shared" si="276"/>
        <v>6.1909462518724891E-4</v>
      </c>
      <c r="AI480" s="19">
        <f t="shared" si="258"/>
        <v>2.4881612190275151E-2</v>
      </c>
      <c r="AJ480" s="21">
        <f t="shared" si="259"/>
        <v>254996.13622474248</v>
      </c>
      <c r="AL480" s="19">
        <f>Data!Q477</f>
        <v>3.8234700526600995E-2</v>
      </c>
      <c r="AM480" s="19">
        <f t="shared" si="277"/>
        <v>7.7558971759666767E-4</v>
      </c>
      <c r="AN480" s="19">
        <f t="shared" si="260"/>
        <v>2.7849411440758809E-2</v>
      </c>
      <c r="AO480" s="21">
        <f t="shared" si="261"/>
        <v>953916.5718696838</v>
      </c>
      <c r="AQ480" s="19">
        <f>Data!S477</f>
        <v>3.5481635118590413E-2</v>
      </c>
      <c r="AR480" s="20">
        <f t="shared" si="278"/>
        <v>3.1909547845812087E-4</v>
      </c>
      <c r="AS480" s="20">
        <f t="shared" si="262"/>
        <v>1.7863243783202448E-2</v>
      </c>
      <c r="AT480" s="21">
        <f t="shared" si="263"/>
        <v>1780823.0873236309</v>
      </c>
      <c r="AV480" s="19">
        <f>Data!U477</f>
        <v>3.8937408497297731E-2</v>
      </c>
      <c r="AW480" s="19">
        <f t="shared" si="279"/>
        <v>7.4788168454898959E-4</v>
      </c>
      <c r="AX480" s="19">
        <f t="shared" si="264"/>
        <v>2.7347425556146773E-2</v>
      </c>
      <c r="AY480" s="21">
        <f t="shared" si="265"/>
        <v>-4299019.5466658538</v>
      </c>
      <c r="BA480" s="19">
        <f>Data!W477</f>
        <v>2.3814214788427542E-2</v>
      </c>
      <c r="BB480" s="19">
        <f t="shared" si="280"/>
        <v>3.6555639791188249E-4</v>
      </c>
      <c r="BC480" s="19">
        <f t="shared" si="266"/>
        <v>1.9119529228301686E-2</v>
      </c>
      <c r="BD480" s="21">
        <f t="shared" si="267"/>
        <v>9175899.6301451586</v>
      </c>
      <c r="BF480" s="21">
        <f t="shared" si="268"/>
        <v>4992520.2392685944</v>
      </c>
      <c r="BH480" s="21">
        <f t="shared" si="269"/>
        <v>7479.7607314055786</v>
      </c>
    </row>
    <row r="481" spans="2:60" x14ac:dyDescent="0.2">
      <c r="B481" s="20">
        <v>477</v>
      </c>
      <c r="C481" s="24">
        <f>'Portfolio Selection'!B478</f>
        <v>-3.7184979429765695E-2</v>
      </c>
      <c r="D481" s="25">
        <f t="shared" si="270"/>
        <v>6.7041832427594636E-4</v>
      </c>
      <c r="E481" s="26">
        <f t="shared" si="246"/>
        <v>2.5892437588530486E-2</v>
      </c>
      <c r="F481" s="19">
        <f t="shared" si="247"/>
        <v>-6956316.4702482549</v>
      </c>
      <c r="H481">
        <f>Data!E478</f>
        <v>-4.8137318024696632E-2</v>
      </c>
      <c r="I481" s="19">
        <f t="shared" si="271"/>
        <v>4.3506115746444598E-4</v>
      </c>
      <c r="J481" s="19">
        <f t="shared" si="248"/>
        <v>2.085811970107675E-2</v>
      </c>
      <c r="K481" s="19">
        <f t="shared" si="249"/>
        <v>355047.85373086861</v>
      </c>
      <c r="M481" s="19">
        <f>Data!G478</f>
        <v>-2.9936047471869211E-2</v>
      </c>
      <c r="N481" s="19">
        <f t="shared" si="272"/>
        <v>3.4883121264007099E-4</v>
      </c>
      <c r="O481" s="19">
        <f t="shared" si="250"/>
        <v>1.8677023655820298E-2</v>
      </c>
      <c r="P481" s="21">
        <f t="shared" si="251"/>
        <v>-648065.48201552918</v>
      </c>
      <c r="R481" s="19">
        <f>Data!I478</f>
        <v>-2.8149866116399448E-2</v>
      </c>
      <c r="S481" s="19">
        <f t="shared" si="273"/>
        <v>2.5413472103214625E-4</v>
      </c>
      <c r="T481" s="19">
        <f t="shared" si="252"/>
        <v>1.5941603464901085E-2</v>
      </c>
      <c r="U481" s="21">
        <f t="shared" si="253"/>
        <v>3427707.8373523364</v>
      </c>
      <c r="W481" s="19">
        <f>Data!K478</f>
        <v>-4.3322494355509319E-2</v>
      </c>
      <c r="X481" s="19">
        <f t="shared" si="274"/>
        <v>6.6677771744708255E-4</v>
      </c>
      <c r="Y481" s="19">
        <f t="shared" si="254"/>
        <v>2.5822039374284182E-2</v>
      </c>
      <c r="Z481" s="21">
        <f t="shared" si="255"/>
        <v>-901998.72743798175</v>
      </c>
      <c r="AB481" s="19">
        <f>Data!M478</f>
        <v>-2.5713054482418948E-2</v>
      </c>
      <c r="AC481" s="20">
        <f t="shared" si="275"/>
        <v>4.3704314250690859E-4</v>
      </c>
      <c r="AD481" s="20">
        <f t="shared" si="256"/>
        <v>2.0905576827892326E-2</v>
      </c>
      <c r="AE481" s="21">
        <f t="shared" si="257"/>
        <v>2239436.7552474402</v>
      </c>
      <c r="AG481" s="19">
        <f>Data!O478</f>
        <v>-3.854200141033759E-2</v>
      </c>
      <c r="AH481" s="19">
        <f t="shared" si="276"/>
        <v>5.8500053947522417E-4</v>
      </c>
      <c r="AI481" s="19">
        <f t="shared" si="258"/>
        <v>2.4186784397170785E-2</v>
      </c>
      <c r="AJ481" s="21">
        <f t="shared" si="259"/>
        <v>246150.13249569098</v>
      </c>
      <c r="AL481" s="19">
        <f>Data!Q478</f>
        <v>-3.5009898681168335E-2</v>
      </c>
      <c r="AM481" s="19">
        <f t="shared" si="277"/>
        <v>8.1676787400239946E-4</v>
      </c>
      <c r="AN481" s="19">
        <f t="shared" si="260"/>
        <v>2.8579151037117941E-2</v>
      </c>
      <c r="AO481" s="21">
        <f t="shared" si="261"/>
        <v>872957.89208829764</v>
      </c>
      <c r="AQ481" s="19">
        <f>Data!S478</f>
        <v>-2.823368395930264E-2</v>
      </c>
      <c r="AR481" s="20">
        <f t="shared" si="278"/>
        <v>3.7548653559196093E-4</v>
      </c>
      <c r="AS481" s="20">
        <f t="shared" si="262"/>
        <v>1.9377474953975838E-2</v>
      </c>
      <c r="AT481" s="21">
        <f t="shared" si="263"/>
        <v>1649009.4333770056</v>
      </c>
      <c r="AV481" s="19">
        <f>Data!U478</f>
        <v>-4.5104257695291403E-2</v>
      </c>
      <c r="AW481" s="19">
        <f t="shared" si="279"/>
        <v>7.9397609030517626E-4</v>
      </c>
      <c r="AX481" s="19">
        <f t="shared" si="264"/>
        <v>2.8177581342357549E-2</v>
      </c>
      <c r="AY481" s="21">
        <f t="shared" si="265"/>
        <v>-3882228.0045088115</v>
      </c>
      <c r="BA481" s="19">
        <f>Data!W478</f>
        <v>-3.6908579063761729E-2</v>
      </c>
      <c r="BB481" s="19">
        <f t="shared" si="280"/>
        <v>3.7765002359653119E-4</v>
      </c>
      <c r="BC481" s="19">
        <f t="shared" si="266"/>
        <v>1.9433219589057579E-2</v>
      </c>
      <c r="BD481" s="21">
        <f t="shared" si="267"/>
        <v>8540234.1913017724</v>
      </c>
      <c r="BF481" s="21">
        <f t="shared" si="268"/>
        <v>4941935.4113828354</v>
      </c>
      <c r="BH481" s="21">
        <f t="shared" si="269"/>
        <v>58064.588617164642</v>
      </c>
    </row>
    <row r="482" spans="2:60" x14ac:dyDescent="0.2">
      <c r="B482" s="20">
        <v>478</v>
      </c>
      <c r="C482" s="24">
        <f>'Portfolio Selection'!B479</f>
        <v>6.7307471053679535E-3</v>
      </c>
      <c r="D482" s="25">
        <f t="shared" si="270"/>
        <v>7.1315658653091558E-4</v>
      </c>
      <c r="E482" s="26">
        <f t="shared" si="246"/>
        <v>2.6704991790504552E-2</v>
      </c>
      <c r="F482" s="19">
        <f t="shared" si="247"/>
        <v>-7484608.6407417776</v>
      </c>
      <c r="H482">
        <f>Data!E479</f>
        <v>-7.407063205719413E-3</v>
      </c>
      <c r="I482" s="19">
        <f t="shared" si="271"/>
        <v>5.4798957121322627E-4</v>
      </c>
      <c r="J482" s="19">
        <f t="shared" si="248"/>
        <v>2.3409177072533462E-2</v>
      </c>
      <c r="K482" s="19">
        <f t="shared" si="249"/>
        <v>376892.72803878417</v>
      </c>
      <c r="M482" s="19">
        <f>Data!G479</f>
        <v>-1.3873387760221952E-3</v>
      </c>
      <c r="N482" s="19">
        <f t="shared" si="272"/>
        <v>3.8167135617594717E-4</v>
      </c>
      <c r="O482" s="19">
        <f t="shared" si="250"/>
        <v>1.95364110362151E-2</v>
      </c>
      <c r="P482" s="21">
        <f t="shared" si="251"/>
        <v>-668932.11727573606</v>
      </c>
      <c r="R482" s="19">
        <f>Data!I479</f>
        <v>-9.4069527932024843E-3</v>
      </c>
      <c r="S482" s="19">
        <f t="shared" si="273"/>
        <v>2.8643153551249033E-4</v>
      </c>
      <c r="T482" s="19">
        <f t="shared" si="252"/>
        <v>1.6924288331049267E-2</v>
      </c>
      <c r="U482" s="21">
        <f t="shared" si="253"/>
        <v>3584053.6492051254</v>
      </c>
      <c r="W482" s="19">
        <f>Data!K479</f>
        <v>-1.7254004455750351E-2</v>
      </c>
      <c r="X482" s="19">
        <f t="shared" si="274"/>
        <v>7.3938136543124592E-4</v>
      </c>
      <c r="Y482" s="19">
        <f t="shared" si="254"/>
        <v>2.7191567910498392E-2</v>
      </c>
      <c r="Z482" s="21">
        <f t="shared" si="255"/>
        <v>-953424.09403187258</v>
      </c>
      <c r="AB482" s="19">
        <f>Data!M479</f>
        <v>-8.4073501500353219E-3</v>
      </c>
      <c r="AC482" s="20">
        <f t="shared" si="275"/>
        <v>4.504902242054448E-4</v>
      </c>
      <c r="AD482" s="20">
        <f t="shared" si="256"/>
        <v>2.1224754985757665E-2</v>
      </c>
      <c r="AE482" s="21">
        <f t="shared" si="257"/>
        <v>2303012.9797282554</v>
      </c>
      <c r="AG482" s="19">
        <f>Data!O479</f>
        <v>-1.6921485226483627E-2</v>
      </c>
      <c r="AH482" s="19">
        <f t="shared" si="276"/>
        <v>6.3902965946957861E-4</v>
      </c>
      <c r="AI482" s="19">
        <f t="shared" si="258"/>
        <v>2.5279035967963229E-2</v>
      </c>
      <c r="AJ482" s="21">
        <f t="shared" si="259"/>
        <v>250498.1300440692</v>
      </c>
      <c r="AL482" s="19">
        <f>Data!Q479</f>
        <v>-1.6228853368636113E-2</v>
      </c>
      <c r="AM482" s="19">
        <f t="shared" si="277"/>
        <v>8.413033819021958E-4</v>
      </c>
      <c r="AN482" s="19">
        <f t="shared" si="260"/>
        <v>2.9005230250804696E-2</v>
      </c>
      <c r="AO482" s="21">
        <f t="shared" si="261"/>
        <v>893696.7782579473</v>
      </c>
      <c r="AQ482" s="19">
        <f>Data!S479</f>
        <v>-9.7179772492417341E-3</v>
      </c>
      <c r="AR482" s="20">
        <f t="shared" si="278"/>
        <v>4.0078579805127027E-4</v>
      </c>
      <c r="AS482" s="20">
        <f t="shared" si="262"/>
        <v>2.0019635312644189E-2</v>
      </c>
      <c r="AT482" s="21">
        <f t="shared" si="263"/>
        <v>1686203.6664376368</v>
      </c>
      <c r="AV482" s="19">
        <f>Data!U479</f>
        <v>-1.6769814793177128E-3</v>
      </c>
      <c r="AW482" s="19">
        <f t="shared" si="279"/>
        <v>8.6840116862146096E-4</v>
      </c>
      <c r="AX482" s="19">
        <f t="shared" si="264"/>
        <v>2.9468647213970665E-2</v>
      </c>
      <c r="AY482" s="21">
        <f t="shared" si="265"/>
        <v>-4094971.1142606451</v>
      </c>
      <c r="BA482" s="19">
        <f>Data!W479</f>
        <v>-7.5431046564991633E-3</v>
      </c>
      <c r="BB482" s="19">
        <f t="shared" si="280"/>
        <v>4.3672561469109642E-4</v>
      </c>
      <c r="BC482" s="19">
        <f t="shared" si="266"/>
        <v>2.0897981115196185E-2</v>
      </c>
      <c r="BD482" s="21">
        <f t="shared" si="267"/>
        <v>8851175.2000547778</v>
      </c>
      <c r="BF482" s="21">
        <f t="shared" si="268"/>
        <v>4743597.1654565642</v>
      </c>
      <c r="BH482" s="21">
        <f t="shared" si="269"/>
        <v>256402.83454343583</v>
      </c>
    </row>
    <row r="483" spans="2:60" x14ac:dyDescent="0.2">
      <c r="B483" s="20">
        <v>479</v>
      </c>
      <c r="C483" s="24">
        <f>'Portfolio Selection'!B480</f>
        <v>3.3306969433062876E-2</v>
      </c>
      <c r="D483" s="25">
        <f t="shared" si="270"/>
        <v>6.7308536873484574E-4</v>
      </c>
      <c r="E483" s="26">
        <f t="shared" si="246"/>
        <v>2.5943888851420207E-2</v>
      </c>
      <c r="F483" s="19">
        <f t="shared" si="247"/>
        <v>-7807486.8600129103</v>
      </c>
      <c r="H483">
        <f>Data!E480</f>
        <v>2.5630533652973509E-2</v>
      </c>
      <c r="I483" s="19">
        <f t="shared" si="271"/>
        <v>5.1840207206044404E-4</v>
      </c>
      <c r="J483" s="19">
        <f t="shared" si="248"/>
        <v>2.2768444656156118E-2</v>
      </c>
      <c r="K483" s="19">
        <f t="shared" si="249"/>
        <v>392712.00479983882</v>
      </c>
      <c r="M483" s="19">
        <f>Data!G480</f>
        <v>3.713773258166217E-2</v>
      </c>
      <c r="N483" s="19">
        <f t="shared" si="272"/>
        <v>3.5888655733815761E-4</v>
      </c>
      <c r="O483" s="19">
        <f t="shared" si="250"/>
        <v>1.8944301447616316E-2</v>
      </c>
      <c r="P483" s="21">
        <f t="shared" si="251"/>
        <v>-696603.88048005651</v>
      </c>
      <c r="R483" s="19">
        <f>Data!I480</f>
        <v>1.8850804072658541E-2</v>
      </c>
      <c r="S483" s="19">
        <f t="shared" si="273"/>
        <v>2.7455508903295327E-4</v>
      </c>
      <c r="T483" s="19">
        <f t="shared" si="252"/>
        <v>1.6569703951276656E-2</v>
      </c>
      <c r="U483" s="21">
        <f t="shared" si="253"/>
        <v>3802874.7719265767</v>
      </c>
      <c r="W483" s="19">
        <f>Data!K480</f>
        <v>8.5627537044416797E-3</v>
      </c>
      <c r="X483" s="19">
        <f t="shared" si="274"/>
        <v>7.1288052369091425E-4</v>
      </c>
      <c r="Y483" s="19">
        <f t="shared" si="254"/>
        <v>2.6699822540438622E-2</v>
      </c>
      <c r="Z483" s="21">
        <f t="shared" si="255"/>
        <v>-1000513.467836393</v>
      </c>
      <c r="AB483" s="19">
        <f>Data!M480</f>
        <v>2.6841034420165368E-2</v>
      </c>
      <c r="AC483" s="20">
        <f t="shared" si="275"/>
        <v>4.2770182294583605E-4</v>
      </c>
      <c r="AD483" s="20">
        <f t="shared" si="256"/>
        <v>2.0680953144036569E-2</v>
      </c>
      <c r="AE483" s="21">
        <f t="shared" si="257"/>
        <v>2432168.4619812793</v>
      </c>
      <c r="AG483" s="19">
        <f>Data!O480</f>
        <v>2.8612267787584425E-2</v>
      </c>
      <c r="AH483" s="19">
        <f t="shared" si="276"/>
        <v>6.1786807963761002E-4</v>
      </c>
      <c r="AI483" s="19">
        <f t="shared" si="258"/>
        <v>2.4856952340092098E-2</v>
      </c>
      <c r="AJ483" s="21">
        <f t="shared" si="259"/>
        <v>259063.38075217212</v>
      </c>
      <c r="AL483" s="19">
        <f>Data!Q480</f>
        <v>7.3983316227249796E-2</v>
      </c>
      <c r="AM483" s="19">
        <f t="shared" si="277"/>
        <v>8.0662771988770552E-4</v>
      </c>
      <c r="AN483" s="19">
        <f t="shared" si="260"/>
        <v>2.8401192226519392E-2</v>
      </c>
      <c r="AO483" s="21">
        <f t="shared" si="261"/>
        <v>992310.06474835635</v>
      </c>
      <c r="AQ483" s="19">
        <f>Data!S480</f>
        <v>2.5419339393865151E-2</v>
      </c>
      <c r="AR483" s="20">
        <f t="shared" si="278"/>
        <v>3.8240499507720079E-4</v>
      </c>
      <c r="AS483" s="20">
        <f t="shared" si="262"/>
        <v>1.955517821645205E-2</v>
      </c>
      <c r="AT483" s="21">
        <f t="shared" si="263"/>
        <v>1754546.5100667595</v>
      </c>
      <c r="AV483" s="19">
        <f>Data!U480</f>
        <v>1.4863548632879232E-2</v>
      </c>
      <c r="AW483" s="19">
        <f t="shared" si="279"/>
        <v>8.1646583451709177E-4</v>
      </c>
      <c r="AX483" s="19">
        <f t="shared" si="264"/>
        <v>2.8573866285770494E-2</v>
      </c>
      <c r="AY483" s="21">
        <f t="shared" si="265"/>
        <v>-4174496.1527098808</v>
      </c>
      <c r="BA483" s="19">
        <f>Data!W480</f>
        <v>3.1921524434540119E-2</v>
      </c>
      <c r="BB483" s="19">
        <f t="shared" si="280"/>
        <v>4.139359834811646E-4</v>
      </c>
      <c r="BC483" s="19">
        <f t="shared" si="266"/>
        <v>2.0345416768431279E-2</v>
      </c>
      <c r="BD483" s="21">
        <f t="shared" si="267"/>
        <v>9241276.2832735572</v>
      </c>
      <c r="BF483" s="21">
        <f t="shared" si="268"/>
        <v>5195851.1165092997</v>
      </c>
      <c r="BH483" s="21">
        <f t="shared" si="269"/>
        <v>-195851.11650929973</v>
      </c>
    </row>
    <row r="484" spans="2:60" x14ac:dyDescent="0.2">
      <c r="B484" s="20">
        <v>480</v>
      </c>
      <c r="C484" s="24">
        <f>'Portfolio Selection'!B481</f>
        <v>-4.5157025801835449E-2</v>
      </c>
      <c r="D484" s="25">
        <f t="shared" si="270"/>
        <v>6.9926149937965412E-4</v>
      </c>
      <c r="E484" s="26">
        <f t="shared" si="246"/>
        <v>2.6443553077823225E-2</v>
      </c>
      <c r="F484" s="19">
        <f t="shared" si="247"/>
        <v>-6871340.4748595664</v>
      </c>
      <c r="H484">
        <f>Data!E481</f>
        <v>-5.3390149947626662E-2</v>
      </c>
      <c r="I484" s="19">
        <f t="shared" si="271"/>
        <v>5.2671340305698985E-4</v>
      </c>
      <c r="J484" s="19">
        <f t="shared" si="248"/>
        <v>2.2950237538138681E-2</v>
      </c>
      <c r="K484" s="19">
        <f t="shared" si="249"/>
        <v>354844.93432021415</v>
      </c>
      <c r="M484" s="19">
        <f>Data!G481</f>
        <v>-5.0650980476935246E-2</v>
      </c>
      <c r="N484" s="19">
        <f t="shared" si="272"/>
        <v>4.2010603477629134E-4</v>
      </c>
      <c r="O484" s="19">
        <f t="shared" si="250"/>
        <v>2.049648835230785E-2</v>
      </c>
      <c r="P484" s="21">
        <f t="shared" si="251"/>
        <v>-636236.327165953</v>
      </c>
      <c r="R484" s="19">
        <f>Data!I481</f>
        <v>-5.0584326266608026E-2</v>
      </c>
      <c r="S484" s="19">
        <f t="shared" si="273"/>
        <v>2.7940295254212167E-4</v>
      </c>
      <c r="T484" s="19">
        <f t="shared" si="252"/>
        <v>1.6715350805236534E-2</v>
      </c>
      <c r="U484" s="21">
        <f t="shared" si="253"/>
        <v>3264846.7838467332</v>
      </c>
      <c r="W484" s="19">
        <f>Data!K481</f>
        <v>-5.6370432282173949E-2</v>
      </c>
      <c r="X484" s="19">
        <f t="shared" si="274"/>
        <v>6.745069373296352E-4</v>
      </c>
      <c r="Y484" s="19">
        <f t="shared" si="254"/>
        <v>2.5971271384544022E-2</v>
      </c>
      <c r="Z484" s="21">
        <f t="shared" si="255"/>
        <v>-877707.76246192411</v>
      </c>
      <c r="AB484" s="19">
        <f>Data!M481</f>
        <v>-4.2440496475531442E-2</v>
      </c>
      <c r="AC484" s="20">
        <f t="shared" si="275"/>
        <v>4.4526618129375598E-4</v>
      </c>
      <c r="AD484" s="20">
        <f t="shared" si="256"/>
        <v>2.1101331268281533E-2</v>
      </c>
      <c r="AE484" s="21">
        <f t="shared" si="257"/>
        <v>2179866.5002139257</v>
      </c>
      <c r="AG484" s="19">
        <f>Data!O481</f>
        <v>-4.0275743838748532E-2</v>
      </c>
      <c r="AH484" s="19">
        <f t="shared" si="276"/>
        <v>6.2991570693625985E-4</v>
      </c>
      <c r="AI484" s="19">
        <f t="shared" si="258"/>
        <v>2.5098121581828784E-2</v>
      </c>
      <c r="AJ484" s="21">
        <f t="shared" si="259"/>
        <v>246097.35910318905</v>
      </c>
      <c r="AL484" s="19">
        <f>Data!Q481</f>
        <v>-6.724339795011483E-2</v>
      </c>
      <c r="AM484" s="19">
        <f t="shared" si="277"/>
        <v>1.086641921493318E-3</v>
      </c>
      <c r="AN484" s="19">
        <f t="shared" si="260"/>
        <v>3.296425217555099E-2</v>
      </c>
      <c r="AO484" s="21">
        <f t="shared" si="261"/>
        <v>847564.13549535873</v>
      </c>
      <c r="AQ484" s="19">
        <f>Data!S481</f>
        <v>-4.6966500730522054E-2</v>
      </c>
      <c r="AR484" s="20">
        <f t="shared" si="278"/>
        <v>3.9822926428579908E-4</v>
      </c>
      <c r="AS484" s="20">
        <f t="shared" si="262"/>
        <v>1.9955682506138422E-2</v>
      </c>
      <c r="AT484" s="21">
        <f t="shared" si="263"/>
        <v>1614690.4796830828</v>
      </c>
      <c r="AV484" s="19">
        <f>Data!U481</f>
        <v>-6.2518235817413198E-2</v>
      </c>
      <c r="AW484" s="19">
        <f t="shared" si="279"/>
        <v>7.8073338912378423E-4</v>
      </c>
      <c r="AX484" s="19">
        <f t="shared" si="264"/>
        <v>2.7941606774195792E-2</v>
      </c>
      <c r="AY484" s="21">
        <f t="shared" si="265"/>
        <v>-3794481.7243740377</v>
      </c>
      <c r="BA484" s="19">
        <f>Data!W481</f>
        <v>-5.8645215390222646E-2</v>
      </c>
      <c r="BB484" s="19">
        <f t="shared" si="280"/>
        <v>4.5023884780579128E-4</v>
      </c>
      <c r="BC484" s="19">
        <f t="shared" si="266"/>
        <v>2.1218832385543538E-2</v>
      </c>
      <c r="BD484" s="21">
        <f t="shared" si="267"/>
        <v>8365475.1479742527</v>
      </c>
      <c r="BF484" s="21">
        <f t="shared" si="268"/>
        <v>4693619.0517752748</v>
      </c>
      <c r="BH484" s="21">
        <f t="shared" si="269"/>
        <v>306380.9482247252</v>
      </c>
    </row>
    <row r="485" spans="2:60" x14ac:dyDescent="0.2">
      <c r="B485" s="20">
        <v>481</v>
      </c>
      <c r="C485" s="24">
        <f>'Portfolio Selection'!B482</f>
        <v>6.2716931959166042E-3</v>
      </c>
      <c r="D485" s="25">
        <f t="shared" si="270"/>
        <v>7.7965522817293289E-4</v>
      </c>
      <c r="E485" s="26">
        <f t="shared" si="246"/>
        <v>2.7922306999475042E-2</v>
      </c>
      <c r="F485" s="19">
        <f t="shared" si="247"/>
        <v>-7476025.2452790821</v>
      </c>
      <c r="H485">
        <f>Data!E482</f>
        <v>2.5041792139707832E-2</v>
      </c>
      <c r="I485" s="19">
        <f t="shared" si="271"/>
        <v>6.6614108555937412E-4</v>
      </c>
      <c r="J485" s="19">
        <f t="shared" si="248"/>
        <v>2.580970913356782E-2</v>
      </c>
      <c r="K485" s="19">
        <f t="shared" si="249"/>
        <v>391006.72460823104</v>
      </c>
      <c r="M485" s="19">
        <f>Data!G482</f>
        <v>1.0151818785683766E-2</v>
      </c>
      <c r="N485" s="19">
        <f t="shared" si="272"/>
        <v>5.4883098208620645E-4</v>
      </c>
      <c r="O485" s="19">
        <f t="shared" si="250"/>
        <v>2.3427141995689668E-2</v>
      </c>
      <c r="P485" s="21">
        <f t="shared" si="251"/>
        <v>-675802.44087813469</v>
      </c>
      <c r="R485" s="19">
        <f>Data!I482</f>
        <v>2.742236601540957E-2</v>
      </c>
      <c r="S485" s="19">
        <f t="shared" si="273"/>
        <v>4.1616521922039354E-4</v>
      </c>
      <c r="T485" s="19">
        <f t="shared" si="252"/>
        <v>2.0400127921667392E-2</v>
      </c>
      <c r="U485" s="21">
        <f t="shared" si="253"/>
        <v>3829564.7712456556</v>
      </c>
      <c r="W485" s="19">
        <f>Data!K482</f>
        <v>3.6275491959940599E-2</v>
      </c>
      <c r="X485" s="19">
        <f t="shared" si="274"/>
        <v>8.246940592306068E-4</v>
      </c>
      <c r="Y485" s="19">
        <f t="shared" si="254"/>
        <v>2.8717486993652609E-2</v>
      </c>
      <c r="Z485" s="21">
        <f t="shared" si="255"/>
        <v>-1046973.8568061017</v>
      </c>
      <c r="AB485" s="19">
        <f>Data!M482</f>
        <v>-4.7654177911633875E-4</v>
      </c>
      <c r="AC485" s="20">
        <f t="shared" si="275"/>
        <v>5.2662195488150645E-4</v>
      </c>
      <c r="AD485" s="20">
        <f t="shared" si="256"/>
        <v>2.2948245137297676E-2</v>
      </c>
      <c r="AE485" s="21">
        <f t="shared" si="257"/>
        <v>2331630.8005243675</v>
      </c>
      <c r="AG485" s="19">
        <f>Data!O482</f>
        <v>4.8580976009018903E-3</v>
      </c>
      <c r="AH485" s="19">
        <f t="shared" si="276"/>
        <v>6.8944889702595368E-4</v>
      </c>
      <c r="AI485" s="19">
        <f t="shared" si="258"/>
        <v>2.6257358911854666E-2</v>
      </c>
      <c r="AJ485" s="21">
        <f t="shared" si="259"/>
        <v>254518.09532546927</v>
      </c>
      <c r="AL485" s="19">
        <f>Data!Q482</f>
        <v>4.1800874897244884E-2</v>
      </c>
      <c r="AM485" s="19">
        <f t="shared" si="277"/>
        <v>1.2927438802763694E-3</v>
      </c>
      <c r="AN485" s="19">
        <f t="shared" si="260"/>
        <v>3.5954747673657361E-2</v>
      </c>
      <c r="AO485" s="21">
        <f t="shared" si="261"/>
        <v>947362.65568652714</v>
      </c>
      <c r="AQ485" s="19">
        <f>Data!S482</f>
        <v>1.3828841095981578E-2</v>
      </c>
      <c r="AR485" s="20">
        <f t="shared" si="278"/>
        <v>5.0668663988085892E-4</v>
      </c>
      <c r="AS485" s="20">
        <f t="shared" si="262"/>
        <v>2.2509701017136122E-2</v>
      </c>
      <c r="AT485" s="21">
        <f t="shared" si="263"/>
        <v>1728303.9222173579</v>
      </c>
      <c r="AV485" s="19">
        <f>Data!U482</f>
        <v>3.2698177129200354E-2</v>
      </c>
      <c r="AW485" s="19">
        <f t="shared" si="279"/>
        <v>9.6840117435965847E-4</v>
      </c>
      <c r="AX485" s="19">
        <f t="shared" si="264"/>
        <v>3.1119144820506532E-2</v>
      </c>
      <c r="AY485" s="21">
        <f t="shared" si="265"/>
        <v>-4247609.7887987457</v>
      </c>
      <c r="BA485" s="19">
        <f>Data!W482</f>
        <v>2.2534780333094619E-2</v>
      </c>
      <c r="BB485" s="19">
        <f t="shared" si="280"/>
        <v>6.2958019422738041E-4</v>
      </c>
      <c r="BC485" s="19">
        <f t="shared" si="266"/>
        <v>2.5091436671250619E-2</v>
      </c>
      <c r="BD485" s="21">
        <f t="shared" si="267"/>
        <v>9105671.2062959522</v>
      </c>
      <c r="BF485" s="21">
        <f t="shared" si="268"/>
        <v>5141646.8441414963</v>
      </c>
      <c r="BH485" s="21">
        <f t="shared" si="269"/>
        <v>-141646.84414149635</v>
      </c>
    </row>
    <row r="486" spans="2:60" x14ac:dyDescent="0.2">
      <c r="B486" s="20">
        <v>482</v>
      </c>
      <c r="C486" s="24">
        <f>'Portfolio Selection'!B483</f>
        <v>3.3967368007055257E-2</v>
      </c>
      <c r="D486" s="25">
        <f t="shared" si="270"/>
        <v>7.3523596261517929E-4</v>
      </c>
      <c r="E486" s="26">
        <f t="shared" si="246"/>
        <v>2.7115234880324739E-2</v>
      </c>
      <c r="F486" s="19">
        <f t="shared" si="247"/>
        <v>-7797753.3513238542</v>
      </c>
      <c r="H486">
        <f>Data!E483</f>
        <v>2.2002025471486882E-2</v>
      </c>
      <c r="I486" s="19">
        <f t="shared" si="271"/>
        <v>6.6379810163991171E-4</v>
      </c>
      <c r="J486" s="19">
        <f t="shared" si="248"/>
        <v>2.5764279567647756E-2</v>
      </c>
      <c r="K486" s="19">
        <f t="shared" si="249"/>
        <v>389731.27433280443</v>
      </c>
      <c r="M486" s="19">
        <f>Data!G483</f>
        <v>3.086495866482921E-2</v>
      </c>
      <c r="N486" s="19">
        <f t="shared" si="272"/>
        <v>5.2208468864047572E-4</v>
      </c>
      <c r="O486" s="19">
        <f t="shared" si="250"/>
        <v>2.2849172602973519E-2</v>
      </c>
      <c r="P486" s="21">
        <f t="shared" si="251"/>
        <v>-688300.46947952674</v>
      </c>
      <c r="R486" s="19">
        <f>Data!I483</f>
        <v>4.1092024423630136E-2</v>
      </c>
      <c r="S486" s="19">
        <f t="shared" si="273"/>
        <v>4.3631447554015536E-4</v>
      </c>
      <c r="T486" s="19">
        <f t="shared" si="252"/>
        <v>2.0888141983914112E-2</v>
      </c>
      <c r="U486" s="21">
        <f t="shared" si="253"/>
        <v>3910066.5586349969</v>
      </c>
      <c r="W486" s="19">
        <f>Data!K483</f>
        <v>2.5359327744048272E-2</v>
      </c>
      <c r="X486" s="19">
        <f t="shared" si="274"/>
        <v>8.5416709469291331E-4</v>
      </c>
      <c r="Y486" s="19">
        <f t="shared" si="254"/>
        <v>2.9226137183913193E-2</v>
      </c>
      <c r="Z486" s="21">
        <f t="shared" si="255"/>
        <v>-1027477.7661686948</v>
      </c>
      <c r="AB486" s="19">
        <f>Data!M483</f>
        <v>2.7733865103806113E-2</v>
      </c>
      <c r="AC486" s="20">
        <f t="shared" si="275"/>
        <v>4.9503826311265064E-4</v>
      </c>
      <c r="AD486" s="20">
        <f t="shared" si="256"/>
        <v>2.224945534417979E-2</v>
      </c>
      <c r="AE486" s="21">
        <f t="shared" si="257"/>
        <v>2428252.0928992783</v>
      </c>
      <c r="AG486" s="19">
        <f>Data!O483</f>
        <v>2.3941935207428801E-2</v>
      </c>
      <c r="AH486" s="19">
        <f t="shared" si="276"/>
        <v>6.494980299423898E-4</v>
      </c>
      <c r="AI486" s="19">
        <f t="shared" si="258"/>
        <v>2.5485251223842972E-2</v>
      </c>
      <c r="AJ486" s="21">
        <f t="shared" si="259"/>
        <v>258067.64581613152</v>
      </c>
      <c r="AL486" s="19">
        <f>Data!Q483</f>
        <v>6.3602919898181662E-2</v>
      </c>
      <c r="AM486" s="19">
        <f t="shared" si="277"/>
        <v>1.3200180359902944E-3</v>
      </c>
      <c r="AN486" s="19">
        <f t="shared" si="260"/>
        <v>3.6332052460469312E-2</v>
      </c>
      <c r="AO486" s="21">
        <f t="shared" si="261"/>
        <v>965686.52684892574</v>
      </c>
      <c r="AQ486" s="19">
        <f>Data!S483</f>
        <v>1.7620910392467996E-2</v>
      </c>
      <c r="AR486" s="20">
        <f t="shared" si="278"/>
        <v>4.8775965225148193E-4</v>
      </c>
      <c r="AS486" s="20">
        <f t="shared" si="262"/>
        <v>2.2085281348705566E-2</v>
      </c>
      <c r="AT486" s="21">
        <f t="shared" si="263"/>
        <v>1735328.7443770473</v>
      </c>
      <c r="AV486" s="19">
        <f>Data!U483</f>
        <v>3.5210783672695603E-2</v>
      </c>
      <c r="AW486" s="19">
        <f t="shared" si="279"/>
        <v>9.7444735115243268E-4</v>
      </c>
      <c r="AX486" s="19">
        <f t="shared" si="264"/>
        <v>3.1216139273658308E-2</v>
      </c>
      <c r="AY486" s="21">
        <f t="shared" si="265"/>
        <v>-4258251.8255528836</v>
      </c>
      <c r="BA486" s="19">
        <f>Data!W483</f>
        <v>3.1380087720503803E-2</v>
      </c>
      <c r="BB486" s="19">
        <f t="shared" si="280"/>
        <v>6.222743620533873E-4</v>
      </c>
      <c r="BC486" s="19">
        <f t="shared" si="266"/>
        <v>2.4945427678301834E-2</v>
      </c>
      <c r="BD486" s="21">
        <f t="shared" si="267"/>
        <v>9178407.1816368736</v>
      </c>
      <c r="BF486" s="21">
        <f t="shared" si="268"/>
        <v>5093756.6120210998</v>
      </c>
      <c r="BH486" s="21">
        <f t="shared" si="269"/>
        <v>-93756.612021099776</v>
      </c>
    </row>
    <row r="487" spans="2:60" x14ac:dyDescent="0.2">
      <c r="B487" s="20">
        <v>483</v>
      </c>
      <c r="C487" s="24">
        <f>'Portfolio Selection'!B484</f>
        <v>-2.642742780748485E-2</v>
      </c>
      <c r="D487" s="25">
        <f t="shared" si="270"/>
        <v>7.6034873021787184E-4</v>
      </c>
      <c r="E487" s="26">
        <f t="shared" si="246"/>
        <v>2.7574421666063494E-2</v>
      </c>
      <c r="F487" s="19">
        <f t="shared" si="247"/>
        <v>-7105815.6402881276</v>
      </c>
      <c r="H487">
        <f>Data!E484</f>
        <v>-2.6508732389878574E-2</v>
      </c>
      <c r="I487" s="19">
        <f t="shared" si="271"/>
        <v>6.5301556303239442E-4</v>
      </c>
      <c r="J487" s="19">
        <f t="shared" si="248"/>
        <v>2.5554169190807094E-2</v>
      </c>
      <c r="K487" s="19">
        <f t="shared" si="249"/>
        <v>368984.44111513667</v>
      </c>
      <c r="M487" s="19">
        <f>Data!G484</f>
        <v>-1.577078191446752E-2</v>
      </c>
      <c r="N487" s="19">
        <f t="shared" si="272"/>
        <v>5.479183477249441E-4</v>
      </c>
      <c r="O487" s="19">
        <f t="shared" si="250"/>
        <v>2.340765575030836E-2</v>
      </c>
      <c r="P487" s="21">
        <f t="shared" si="251"/>
        <v>-660721.60563640133</v>
      </c>
      <c r="R487" s="19">
        <f>Data!I484</f>
        <v>-1.8699881784553469E-2</v>
      </c>
      <c r="S487" s="19">
        <f t="shared" si="273"/>
        <v>5.1144887528167902E-4</v>
      </c>
      <c r="T487" s="19">
        <f t="shared" si="252"/>
        <v>2.2615235468190002E-2</v>
      </c>
      <c r="U487" s="21">
        <f t="shared" si="253"/>
        <v>3549031.0841691452</v>
      </c>
      <c r="W487" s="19">
        <f>Data!K484</f>
        <v>-3.4723775452485749E-2</v>
      </c>
      <c r="X487" s="19">
        <f t="shared" si="274"/>
        <v>8.4150279922914179E-4</v>
      </c>
      <c r="Y487" s="19">
        <f t="shared" si="254"/>
        <v>2.9008667656911475E-2</v>
      </c>
      <c r="Z487" s="21">
        <f t="shared" si="255"/>
        <v>-925696.21438568039</v>
      </c>
      <c r="AB487" s="19">
        <f>Data!M484</f>
        <v>-3.9721541887402748E-2</v>
      </c>
      <c r="AC487" s="20">
        <f t="shared" si="275"/>
        <v>5.1148600374165847E-4</v>
      </c>
      <c r="AD487" s="20">
        <f t="shared" si="256"/>
        <v>2.2616056326018878E-2</v>
      </c>
      <c r="AE487" s="21">
        <f t="shared" si="257"/>
        <v>2199303.2978288634</v>
      </c>
      <c r="AG487" s="19">
        <f>Data!O484</f>
        <v>-1.7720202875853901E-2</v>
      </c>
      <c r="AH487" s="19">
        <f t="shared" si="276"/>
        <v>6.4492112383444944E-4</v>
      </c>
      <c r="AI487" s="19">
        <f t="shared" si="258"/>
        <v>2.5395297277930207E-2</v>
      </c>
      <c r="AJ487" s="21">
        <f t="shared" si="259"/>
        <v>250364.57027790011</v>
      </c>
      <c r="AL487" s="19">
        <f>Data!Q484</f>
        <v>-3.2101011800383231E-2</v>
      </c>
      <c r="AM487" s="19">
        <f t="shared" si="277"/>
        <v>1.4835368390053475E-3</v>
      </c>
      <c r="AN487" s="19">
        <f t="shared" si="260"/>
        <v>3.8516708569208608E-2</v>
      </c>
      <c r="AO487" s="21">
        <f t="shared" si="261"/>
        <v>885160.77630200773</v>
      </c>
      <c r="AQ487" s="19">
        <f>Data!S484</f>
        <v>-2.7488263209107681E-2</v>
      </c>
      <c r="AR487" s="20">
        <f t="shared" si="278"/>
        <v>4.7712386209995618E-4</v>
      </c>
      <c r="AS487" s="20">
        <f t="shared" si="262"/>
        <v>2.184316511176794E-2</v>
      </c>
      <c r="AT487" s="21">
        <f t="shared" si="263"/>
        <v>1656611.9592690631</v>
      </c>
      <c r="AV487" s="19">
        <f>Data!U484</f>
        <v>-3.8755063345966415E-2</v>
      </c>
      <c r="AW487" s="19">
        <f t="shared" si="279"/>
        <v>9.9036846729400876E-4</v>
      </c>
      <c r="AX487" s="19">
        <f t="shared" si="264"/>
        <v>3.1470120230053279E-2</v>
      </c>
      <c r="AY487" s="21">
        <f t="shared" si="265"/>
        <v>-3933108.9988312698</v>
      </c>
      <c r="BA487" s="19">
        <f>Data!W484</f>
        <v>-3.0445237237876344E-2</v>
      </c>
      <c r="BB487" s="19">
        <f t="shared" si="280"/>
        <v>6.4402049465097483E-4</v>
      </c>
      <c r="BC487" s="19">
        <f t="shared" si="266"/>
        <v>2.5377558878879089E-2</v>
      </c>
      <c r="BD487" s="21">
        <f t="shared" si="267"/>
        <v>8681638.114090221</v>
      </c>
      <c r="BF487" s="21">
        <f t="shared" si="268"/>
        <v>4965751.7839108575</v>
      </c>
      <c r="BH487" s="21">
        <f t="shared" si="269"/>
        <v>34248.216089142486</v>
      </c>
    </row>
    <row r="488" spans="2:60" x14ac:dyDescent="0.2">
      <c r="B488" s="20">
        <v>484</v>
      </c>
      <c r="C488" s="24">
        <f>'Portfolio Selection'!B485</f>
        <v>-2.2124188466725397E-2</v>
      </c>
      <c r="D488" s="25">
        <f t="shared" si="270"/>
        <v>7.566323428359889E-4</v>
      </c>
      <c r="E488" s="26">
        <f t="shared" si="246"/>
        <v>2.7506950809495206E-2</v>
      </c>
      <c r="F488" s="19">
        <f t="shared" si="247"/>
        <v>-7154036.4492621487</v>
      </c>
      <c r="H488">
        <f>Data!E485</f>
        <v>-3.9643917154965631E-2</v>
      </c>
      <c r="I488" s="19">
        <f t="shared" si="271"/>
        <v>6.5599740282554263E-4</v>
      </c>
      <c r="J488" s="19">
        <f t="shared" si="248"/>
        <v>2.5612446248368052E-2</v>
      </c>
      <c r="K488" s="19">
        <f t="shared" si="249"/>
        <v>363384.71817995684</v>
      </c>
      <c r="M488" s="19">
        <f>Data!G485</f>
        <v>-2.4894160067400459E-2</v>
      </c>
      <c r="N488" s="19">
        <f t="shared" si="272"/>
        <v>5.2996630059306909E-4</v>
      </c>
      <c r="O488" s="19">
        <f t="shared" si="250"/>
        <v>2.3020996950459574E-2</v>
      </c>
      <c r="P488" s="21">
        <f t="shared" si="251"/>
        <v>-655168.89681340184</v>
      </c>
      <c r="R488" s="19">
        <f>Data!I485</f>
        <v>-3.6991540998167302E-2</v>
      </c>
      <c r="S488" s="19">
        <f t="shared" si="273"/>
        <v>5.0174307749015472E-4</v>
      </c>
      <c r="T488" s="19">
        <f t="shared" si="252"/>
        <v>2.2399622262220288E-2</v>
      </c>
      <c r="U488" s="21">
        <f t="shared" si="253"/>
        <v>3442486.6344961324</v>
      </c>
      <c r="W488" s="19">
        <f>Data!K485</f>
        <v>-4.8622914271338531E-2</v>
      </c>
      <c r="X488" s="19">
        <f t="shared" si="274"/>
        <v>8.6335706617587233E-4</v>
      </c>
      <c r="Y488" s="19">
        <f t="shared" si="254"/>
        <v>2.9382938351633119E-2</v>
      </c>
      <c r="Z488" s="21">
        <f t="shared" si="255"/>
        <v>-903129.1958936943</v>
      </c>
      <c r="AB488" s="19">
        <f>Data!M485</f>
        <v>8.6456017776745508E-3</v>
      </c>
      <c r="AC488" s="20">
        <f t="shared" si="275"/>
        <v>5.7546489691192042E-4</v>
      </c>
      <c r="AD488" s="20">
        <f t="shared" si="256"/>
        <v>2.3988849428680827E-2</v>
      </c>
      <c r="AE488" s="21">
        <f t="shared" si="257"/>
        <v>2360692.5249717659</v>
      </c>
      <c r="AG488" s="19">
        <f>Data!O485</f>
        <v>-3.5295478253563252E-2</v>
      </c>
      <c r="AH488" s="19">
        <f t="shared" si="276"/>
        <v>6.2506619180206779E-4</v>
      </c>
      <c r="AI488" s="19">
        <f t="shared" si="258"/>
        <v>2.5001323800992376E-2</v>
      </c>
      <c r="AJ488" s="21">
        <f t="shared" si="259"/>
        <v>247005.35905883377</v>
      </c>
      <c r="AL488" s="19">
        <f>Data!Q485</f>
        <v>-4.3207676309871913E-2</v>
      </c>
      <c r="AM488" s="19">
        <f t="shared" si="277"/>
        <v>1.4563531261815273E-3</v>
      </c>
      <c r="AN488" s="19">
        <f t="shared" si="260"/>
        <v>3.8162194986419838E-2</v>
      </c>
      <c r="AO488" s="21">
        <f t="shared" si="261"/>
        <v>875849.92288753914</v>
      </c>
      <c r="AQ488" s="19">
        <f>Data!S485</f>
        <v>-2.8598569313065092E-2</v>
      </c>
      <c r="AR488" s="20">
        <f t="shared" si="278"/>
        <v>4.9383270722914985E-4</v>
      </c>
      <c r="AS488" s="20">
        <f t="shared" si="262"/>
        <v>2.2222347023416536E-2</v>
      </c>
      <c r="AT488" s="21">
        <f t="shared" si="263"/>
        <v>1655521.3119833553</v>
      </c>
      <c r="AV488" s="19">
        <f>Data!U485</f>
        <v>-2.4763225980242172E-2</v>
      </c>
      <c r="AW488" s="19">
        <f t="shared" si="279"/>
        <v>1.0210636553533603E-3</v>
      </c>
      <c r="AX488" s="19">
        <f t="shared" si="264"/>
        <v>3.1954086676876881E-2</v>
      </c>
      <c r="AY488" s="21">
        <f t="shared" si="265"/>
        <v>-3996020.0529906489</v>
      </c>
      <c r="BA488" s="19">
        <f>Data!W485</f>
        <v>-3.1079157965398615E-2</v>
      </c>
      <c r="BB488" s="19">
        <f t="shared" si="280"/>
        <v>6.6099401320015075E-4</v>
      </c>
      <c r="BC488" s="19">
        <f t="shared" si="266"/>
        <v>2.5709803834338192E-2</v>
      </c>
      <c r="BD488" s="21">
        <f t="shared" si="267"/>
        <v>8679787.9363798555</v>
      </c>
      <c r="BF488" s="21">
        <f t="shared" si="268"/>
        <v>4916373.8129975451</v>
      </c>
      <c r="BH488" s="21">
        <f t="shared" si="269"/>
        <v>83626.187002454884</v>
      </c>
    </row>
    <row r="489" spans="2:60" x14ac:dyDescent="0.2">
      <c r="B489" s="20">
        <v>485</v>
      </c>
      <c r="C489" s="24">
        <f>'Portfolio Selection'!B486</f>
        <v>-2.6559923841747851E-2</v>
      </c>
      <c r="D489" s="25">
        <f t="shared" si="270"/>
        <v>7.406031851845006E-4</v>
      </c>
      <c r="E489" s="26">
        <f t="shared" si="246"/>
        <v>2.7214025523330809E-2</v>
      </c>
      <c r="F489" s="19">
        <f t="shared" si="247"/>
        <v>-7100320.2030962072</v>
      </c>
      <c r="H489">
        <f>Data!E486</f>
        <v>-3.9220720701532576E-2</v>
      </c>
      <c r="I489" s="19">
        <f t="shared" si="271"/>
        <v>7.1093596869939684E-4</v>
      </c>
      <c r="J489" s="19">
        <f t="shared" si="248"/>
        <v>2.6663382544219644E-2</v>
      </c>
      <c r="K489" s="19">
        <f t="shared" si="249"/>
        <v>364228.04730592732</v>
      </c>
      <c r="M489" s="19">
        <f>Data!G486</f>
        <v>-4.3980172847853841E-2</v>
      </c>
      <c r="N489" s="19">
        <f t="shared" si="272"/>
        <v>5.3535147488516634E-4</v>
      </c>
      <c r="O489" s="19">
        <f t="shared" si="250"/>
        <v>2.3137663557178074E-2</v>
      </c>
      <c r="P489" s="21">
        <f t="shared" si="251"/>
        <v>-644006.39072511136</v>
      </c>
      <c r="R489" s="19">
        <f>Data!I486</f>
        <v>-4.2955743995404298E-2</v>
      </c>
      <c r="S489" s="19">
        <f t="shared" si="273"/>
        <v>5.5374093916589105E-4</v>
      </c>
      <c r="T489" s="19">
        <f t="shared" si="252"/>
        <v>2.3531700728291846E-2</v>
      </c>
      <c r="U489" s="21">
        <f t="shared" si="253"/>
        <v>3420002.8606314403</v>
      </c>
      <c r="W489" s="19">
        <f>Data!K486</f>
        <v>-0.12765377972166406</v>
      </c>
      <c r="X489" s="19">
        <f t="shared" si="274"/>
        <v>9.5340690973959622E-4</v>
      </c>
      <c r="Y489" s="19">
        <f t="shared" si="254"/>
        <v>3.0877287927206239E-2</v>
      </c>
      <c r="Z489" s="21">
        <f t="shared" si="255"/>
        <v>-780903.6180171296</v>
      </c>
      <c r="AB489" s="19">
        <f>Data!M486</f>
        <v>-7.8052008228271907E-2</v>
      </c>
      <c r="AC489" s="20">
        <f t="shared" si="275"/>
        <v>5.4542178890309284E-4</v>
      </c>
      <c r="AD489" s="20">
        <f t="shared" si="256"/>
        <v>2.3354267038447018E-2</v>
      </c>
      <c r="AE489" s="21">
        <f t="shared" si="257"/>
        <v>2078399.5627922956</v>
      </c>
      <c r="AG489" s="19">
        <f>Data!O486</f>
        <v>-2.9756331490237004E-2</v>
      </c>
      <c r="AH489" s="19">
        <f t="shared" si="276"/>
        <v>6.6230846740280918E-4</v>
      </c>
      <c r="AI489" s="19">
        <f t="shared" si="258"/>
        <v>2.5735354425436018E-2</v>
      </c>
      <c r="AJ489" s="21">
        <f t="shared" si="259"/>
        <v>248207.48624929498</v>
      </c>
      <c r="AL489" s="19">
        <f>Data!Q486</f>
        <v>-0.12170684402944043</v>
      </c>
      <c r="AM489" s="19">
        <f t="shared" si="277"/>
        <v>1.4809861361365557E-3</v>
      </c>
      <c r="AN489" s="19">
        <f t="shared" si="260"/>
        <v>3.8483582683224229E-2</v>
      </c>
      <c r="AO489" s="21">
        <f t="shared" si="261"/>
        <v>812578.3420892756</v>
      </c>
      <c r="AQ489" s="19">
        <f>Data!S486</f>
        <v>-3.6817397019805728E-2</v>
      </c>
      <c r="AR489" s="20">
        <f t="shared" si="278"/>
        <v>5.1327543480065218E-4</v>
      </c>
      <c r="AS489" s="20">
        <f t="shared" si="262"/>
        <v>2.2655582861640357E-2</v>
      </c>
      <c r="AT489" s="21">
        <f t="shared" si="263"/>
        <v>1642576.1292773543</v>
      </c>
      <c r="AV489" s="19">
        <f>Data!U486</f>
        <v>-5.7424056956416877E-2</v>
      </c>
      <c r="AW489" s="19">
        <f t="shared" si="279"/>
        <v>9.9659287768907108E-4</v>
      </c>
      <c r="AX489" s="19">
        <f t="shared" si="264"/>
        <v>3.1568859302943952E-2</v>
      </c>
      <c r="AY489" s="21">
        <f t="shared" si="265"/>
        <v>-3852145.9989344361</v>
      </c>
      <c r="BA489" s="19">
        <f>Data!W486</f>
        <v>-4.9326690736545005E-2</v>
      </c>
      <c r="BB489" s="19">
        <f t="shared" si="280"/>
        <v>6.7928921599843368E-4</v>
      </c>
      <c r="BC489" s="19">
        <f t="shared" si="266"/>
        <v>2.6063177396442545E-2</v>
      </c>
      <c r="BD489" s="21">
        <f t="shared" si="267"/>
        <v>8541582.4680968225</v>
      </c>
      <c r="BF489" s="21">
        <f t="shared" si="268"/>
        <v>4730198.6856695265</v>
      </c>
      <c r="BH489" s="21">
        <f t="shared" si="269"/>
        <v>269801.31433047354</v>
      </c>
    </row>
    <row r="490" spans="2:60" x14ac:dyDescent="0.2">
      <c r="B490" s="20">
        <v>486</v>
      </c>
      <c r="C490" s="24">
        <f>'Portfolio Selection'!B487</f>
        <v>4.048583948896757E-2</v>
      </c>
      <c r="D490" s="25">
        <f t="shared" si="270"/>
        <v>7.3849276734219737E-4</v>
      </c>
      <c r="E490" s="26">
        <f t="shared" si="246"/>
        <v>2.7175223409241687E-2</v>
      </c>
      <c r="F490" s="19">
        <f t="shared" si="247"/>
        <v>-7871951.6399638746</v>
      </c>
      <c r="H490">
        <f>Data!E487</f>
        <v>9.8547755963230513E-3</v>
      </c>
      <c r="I490" s="19">
        <f t="shared" si="271"/>
        <v>7.6057570651829058E-4</v>
      </c>
      <c r="J490" s="19">
        <f t="shared" si="248"/>
        <v>2.7578537062692258E-2</v>
      </c>
      <c r="K490" s="19">
        <f t="shared" si="249"/>
        <v>384283.41714259272</v>
      </c>
      <c r="M490" s="19">
        <f>Data!G487</f>
        <v>2.832391741950414E-2</v>
      </c>
      <c r="N490" s="19">
        <f t="shared" si="272"/>
        <v>6.1928572261568237E-4</v>
      </c>
      <c r="O490" s="19">
        <f t="shared" si="250"/>
        <v>2.4885452027553816E-2</v>
      </c>
      <c r="P490" s="21">
        <f t="shared" si="251"/>
        <v>-685403.83445942495</v>
      </c>
      <c r="R490" s="19">
        <f>Data!I487</f>
        <v>1.4657830630882402E-2</v>
      </c>
      <c r="S490" s="19">
        <f t="shared" si="273"/>
        <v>6.3122823934786039E-4</v>
      </c>
      <c r="T490" s="19">
        <f t="shared" si="252"/>
        <v>2.5124255995906831E-2</v>
      </c>
      <c r="U490" s="21">
        <f t="shared" si="253"/>
        <v>3731258.0688158395</v>
      </c>
      <c r="W490" s="19">
        <f>Data!K487</f>
        <v>3.4557888836608812E-2</v>
      </c>
      <c r="X490" s="19">
        <f t="shared" si="274"/>
        <v>1.8739317437888492E-3</v>
      </c>
      <c r="Y490" s="19">
        <f t="shared" si="254"/>
        <v>4.3288933271551623E-2</v>
      </c>
      <c r="Z490" s="21">
        <f t="shared" si="255"/>
        <v>-1024057.3350530135</v>
      </c>
      <c r="AB490" s="19">
        <f>Data!M487</f>
        <v>1.5392773934448533E-2</v>
      </c>
      <c r="AC490" s="20">
        <f t="shared" si="275"/>
        <v>8.7822344087688114E-4</v>
      </c>
      <c r="AD490" s="20">
        <f t="shared" si="256"/>
        <v>2.9634834922382832E-2</v>
      </c>
      <c r="AE490" s="21">
        <f t="shared" si="257"/>
        <v>2372816.4080656646</v>
      </c>
      <c r="AG490" s="19">
        <f>Data!O487</f>
        <v>1.5143061949408737E-2</v>
      </c>
      <c r="AH490" s="19">
        <f t="shared" si="276"/>
        <v>6.7569631518405284E-4</v>
      </c>
      <c r="AI490" s="19">
        <f t="shared" si="258"/>
        <v>2.5994159251340538E-2</v>
      </c>
      <c r="AJ490" s="21">
        <f t="shared" si="259"/>
        <v>256388.50247375126</v>
      </c>
      <c r="AL490" s="19">
        <f>Data!Q487</f>
        <v>-3.5684949590090347E-3</v>
      </c>
      <c r="AM490" s="19">
        <f t="shared" si="277"/>
        <v>2.2808803209847552E-3</v>
      </c>
      <c r="AN490" s="19">
        <f t="shared" si="260"/>
        <v>4.7758562802755644E-2</v>
      </c>
      <c r="AO490" s="21">
        <f t="shared" si="261"/>
        <v>908804.37241367681</v>
      </c>
      <c r="AQ490" s="19">
        <f>Data!S487</f>
        <v>2.9722711749775942E-2</v>
      </c>
      <c r="AR490" s="20">
        <f t="shared" si="278"/>
        <v>5.6381015211145308E-4</v>
      </c>
      <c r="AS490" s="20">
        <f t="shared" si="262"/>
        <v>2.3744686818559076E-2</v>
      </c>
      <c r="AT490" s="21">
        <f t="shared" si="263"/>
        <v>1752704.6246665777</v>
      </c>
      <c r="AV490" s="19">
        <f>Data!U487</f>
        <v>3.7478342094421371E-2</v>
      </c>
      <c r="AW490" s="19">
        <f t="shared" si="279"/>
        <v>1.1346486440677555E-3</v>
      </c>
      <c r="AX490" s="19">
        <f t="shared" si="264"/>
        <v>3.3684546071867369E-2</v>
      </c>
      <c r="AY490" s="21">
        <f t="shared" si="265"/>
        <v>-4256137.8977011461</v>
      </c>
      <c r="BA490" s="19">
        <f>Data!W487</f>
        <v>2.9554337535276087E-2</v>
      </c>
      <c r="BB490" s="19">
        <f t="shared" si="280"/>
        <v>7.84519208179653E-4</v>
      </c>
      <c r="BC490" s="19">
        <f t="shared" si="266"/>
        <v>2.8009270040107313E-2</v>
      </c>
      <c r="BD490" s="21">
        <f t="shared" si="267"/>
        <v>9137417.3881319724</v>
      </c>
      <c r="BF490" s="21">
        <f t="shared" si="268"/>
        <v>4706122.074532615</v>
      </c>
      <c r="BH490" s="21">
        <f t="shared" si="269"/>
        <v>293877.92546738498</v>
      </c>
    </row>
    <row r="491" spans="2:60" x14ac:dyDescent="0.2">
      <c r="B491" s="20">
        <v>487</v>
      </c>
      <c r="C491" s="24">
        <f>'Portfolio Selection'!B488</f>
        <v>-1.4761117398591626E-2</v>
      </c>
      <c r="D491" s="25">
        <f t="shared" si="270"/>
        <v>7.9252939324925232E-4</v>
      </c>
      <c r="E491" s="26">
        <f t="shared" si="246"/>
        <v>2.8151898572729553E-2</v>
      </c>
      <c r="F491" s="19">
        <f t="shared" si="247"/>
        <v>-7241650.8268177537</v>
      </c>
      <c r="H491">
        <f>Data!E488</f>
        <v>-5.9828932515424239E-2</v>
      </c>
      <c r="I491" s="19">
        <f t="shared" si="271"/>
        <v>7.207681602504262E-4</v>
      </c>
      <c r="J491" s="19">
        <f t="shared" si="248"/>
        <v>2.6847125735363669E-2</v>
      </c>
      <c r="K491" s="19">
        <f t="shared" si="249"/>
        <v>355918.18428831233</v>
      </c>
      <c r="M491" s="19">
        <f>Data!G488</f>
        <v>-3.5331471759111888E-2</v>
      </c>
      <c r="N491" s="19">
        <f t="shared" si="272"/>
        <v>6.3026323713795483E-4</v>
      </c>
      <c r="O491" s="19">
        <f t="shared" si="250"/>
        <v>2.5105044057678029E-2</v>
      </c>
      <c r="P491" s="21">
        <f t="shared" si="251"/>
        <v>-650728.37041315588</v>
      </c>
      <c r="R491" s="19">
        <f>Data!I488</f>
        <v>-6.6332281552241204E-2</v>
      </c>
      <c r="S491" s="19">
        <f t="shared" si="273"/>
        <v>6.0624566491520682E-4</v>
      </c>
      <c r="T491" s="19">
        <f t="shared" si="252"/>
        <v>2.4622056472098485E-2</v>
      </c>
      <c r="U491" s="21">
        <f t="shared" si="253"/>
        <v>3307771.4598924834</v>
      </c>
      <c r="W491" s="19">
        <f>Data!K488</f>
        <v>-3.5555728128115797E-2</v>
      </c>
      <c r="X491" s="19">
        <f t="shared" si="274"/>
        <v>1.8331507000121229E-3</v>
      </c>
      <c r="Y491" s="19">
        <f t="shared" si="254"/>
        <v>4.2815309178051292E-2</v>
      </c>
      <c r="Z491" s="21">
        <f t="shared" si="255"/>
        <v>-943766.58034043934</v>
      </c>
      <c r="AB491" s="19">
        <f>Data!M488</f>
        <v>-3.9465155582921747E-2</v>
      </c>
      <c r="AC491" s="20">
        <f t="shared" si="275"/>
        <v>8.3974628378809051E-4</v>
      </c>
      <c r="AD491" s="20">
        <f t="shared" si="256"/>
        <v>2.8978376141324595E-2</v>
      </c>
      <c r="AE491" s="21">
        <f t="shared" si="257"/>
        <v>2229378.5225863392</v>
      </c>
      <c r="AG491" s="19">
        <f>Data!O488</f>
        <v>-5.1800589977002633E-2</v>
      </c>
      <c r="AH491" s="19">
        <f t="shared" si="276"/>
        <v>6.4891327578522743E-4</v>
      </c>
      <c r="AI491" s="19">
        <f t="shared" si="258"/>
        <v>2.5473776237244988E-2</v>
      </c>
      <c r="AJ491" s="21">
        <f t="shared" si="259"/>
        <v>244080.073439459</v>
      </c>
      <c r="AL491" s="19">
        <f>Data!Q488</f>
        <v>-6.066924390689922E-2</v>
      </c>
      <c r="AM491" s="19">
        <f t="shared" si="277"/>
        <v>2.1447915511020182E-3</v>
      </c>
      <c r="AN491" s="19">
        <f t="shared" si="260"/>
        <v>4.6311894272443858E-2</v>
      </c>
      <c r="AO491" s="21">
        <f t="shared" si="261"/>
        <v>870309.083705417</v>
      </c>
      <c r="AQ491" s="19">
        <f>Data!S488</f>
        <v>-3.2911057391158842E-2</v>
      </c>
      <c r="AR491" s="20">
        <f t="shared" si="278"/>
        <v>5.8298791861038208E-4</v>
      </c>
      <c r="AS491" s="20">
        <f t="shared" si="262"/>
        <v>2.4145142753986402E-2</v>
      </c>
      <c r="AT491" s="21">
        <f t="shared" si="263"/>
        <v>1652607.2776467656</v>
      </c>
      <c r="AV491" s="19">
        <f>Data!U488</f>
        <v>-6.1608980135823631E-2</v>
      </c>
      <c r="AW491" s="19">
        <f t="shared" si="279"/>
        <v>1.1508472929924788E-3</v>
      </c>
      <c r="AX491" s="19">
        <f t="shared" si="264"/>
        <v>3.3924140269024926E-2</v>
      </c>
      <c r="AY491" s="21">
        <f t="shared" si="265"/>
        <v>-3852549.5934113385</v>
      </c>
      <c r="BA491" s="19">
        <f>Data!W488</f>
        <v>-5.5467783486420535E-2</v>
      </c>
      <c r="BB491" s="19">
        <f t="shared" si="280"/>
        <v>7.8985558771781561E-4</v>
      </c>
      <c r="BC491" s="19">
        <f t="shared" si="266"/>
        <v>2.8104369548485084E-2</v>
      </c>
      <c r="BD491" s="21">
        <f t="shared" si="267"/>
        <v>8525198.8322592266</v>
      </c>
      <c r="BF491" s="21">
        <f t="shared" si="268"/>
        <v>4496568.0628353152</v>
      </c>
      <c r="BH491" s="21">
        <f t="shared" si="269"/>
        <v>503431.93716468476</v>
      </c>
    </row>
    <row r="492" spans="2:60" x14ac:dyDescent="0.2">
      <c r="B492" s="20">
        <v>488</v>
      </c>
      <c r="C492" s="24">
        <f>'Portfolio Selection'!B489</f>
        <v>4.6041459807923929E-2</v>
      </c>
      <c r="D492" s="25">
        <f t="shared" si="270"/>
        <v>7.5805106486559741E-4</v>
      </c>
      <c r="E492" s="26">
        <f t="shared" si="246"/>
        <v>2.7532727159974499E-2</v>
      </c>
      <c r="F492" s="19">
        <f t="shared" si="247"/>
        <v>-7929043.1813507499</v>
      </c>
      <c r="H492">
        <f>Data!E489</f>
        <v>5.9956307702123512E-2</v>
      </c>
      <c r="I492" s="19">
        <f t="shared" si="271"/>
        <v>8.92292140591512E-4</v>
      </c>
      <c r="J492" s="19">
        <f t="shared" si="248"/>
        <v>2.9871259440999672E-2</v>
      </c>
      <c r="K492" s="19">
        <f t="shared" si="249"/>
        <v>402381.05714961502</v>
      </c>
      <c r="M492" s="19">
        <f>Data!G489</f>
        <v>4.9638518672090168E-2</v>
      </c>
      <c r="N492" s="19">
        <f t="shared" si="272"/>
        <v>6.673462167095729E-4</v>
      </c>
      <c r="O492" s="19">
        <f t="shared" si="250"/>
        <v>2.5833045052985389E-2</v>
      </c>
      <c r="P492" s="21">
        <f t="shared" si="251"/>
        <v>-696074.63432141521</v>
      </c>
      <c r="R492" s="19">
        <f>Data!I489</f>
        <v>5.16969712170623E-2</v>
      </c>
      <c r="S492" s="19">
        <f t="shared" si="273"/>
        <v>8.3386921957584264E-4</v>
      </c>
      <c r="T492" s="19">
        <f t="shared" si="252"/>
        <v>2.8876793789751706E-2</v>
      </c>
      <c r="U492" s="21">
        <f t="shared" si="253"/>
        <v>3887198.2431392851</v>
      </c>
      <c r="W492" s="19">
        <f>Data!K489</f>
        <v>9.0624339587214206E-2</v>
      </c>
      <c r="X492" s="19">
        <f t="shared" si="274"/>
        <v>1.7990142461746246E-3</v>
      </c>
      <c r="Y492" s="19">
        <f t="shared" si="254"/>
        <v>4.241478805999889E-2</v>
      </c>
      <c r="Z492" s="21">
        <f t="shared" si="255"/>
        <v>-1090030.6758267707</v>
      </c>
      <c r="AB492" s="19">
        <f>Data!M489</f>
        <v>3.7426469432779039E-2</v>
      </c>
      <c r="AC492" s="20">
        <f t="shared" si="275"/>
        <v>8.8281141707185823E-4</v>
      </c>
      <c r="AD492" s="20">
        <f t="shared" si="256"/>
        <v>2.9712142586354458E-2</v>
      </c>
      <c r="AE492" s="21">
        <f t="shared" si="257"/>
        <v>2429253.8745988798</v>
      </c>
      <c r="AG492" s="19">
        <f>Data!O489</f>
        <v>4.6855763817595E-2</v>
      </c>
      <c r="AH492" s="19">
        <f t="shared" si="276"/>
        <v>7.7097654655604666E-4</v>
      </c>
      <c r="AI492" s="19">
        <f t="shared" si="258"/>
        <v>2.7766464423041811E-2</v>
      </c>
      <c r="AJ492" s="21">
        <f t="shared" si="259"/>
        <v>261587.21496719285</v>
      </c>
      <c r="AL492" s="19">
        <f>Data!Q489</f>
        <v>9.0949715575740525E-2</v>
      </c>
      <c r="AM492" s="19">
        <f t="shared" si="277"/>
        <v>2.2369494874099872E-3</v>
      </c>
      <c r="AN492" s="19">
        <f t="shared" si="260"/>
        <v>4.7296400364192484E-2</v>
      </c>
      <c r="AO492" s="21">
        <f t="shared" si="261"/>
        <v>971058.14311500103</v>
      </c>
      <c r="AQ492" s="19">
        <f>Data!S489</f>
        <v>3.6598177136808518E-2</v>
      </c>
      <c r="AR492" s="20">
        <f t="shared" si="278"/>
        <v>6.1299690541000824E-4</v>
      </c>
      <c r="AS492" s="20">
        <f t="shared" si="262"/>
        <v>2.4758774311544749E-2</v>
      </c>
      <c r="AT492" s="21">
        <f t="shared" si="263"/>
        <v>1761372.4692150648</v>
      </c>
      <c r="AV492" s="19">
        <f>Data!U489</f>
        <v>6.174664082211604E-2</v>
      </c>
      <c r="AW492" s="19">
        <f t="shared" si="279"/>
        <v>1.3095364414155088E-3</v>
      </c>
      <c r="AX492" s="19">
        <f t="shared" si="264"/>
        <v>3.6187517757032037E-2</v>
      </c>
      <c r="AY492" s="21">
        <f t="shared" si="265"/>
        <v>-4337948.0517474916</v>
      </c>
      <c r="BA492" s="19">
        <f>Data!W489</f>
        <v>6.0271992262376423E-2</v>
      </c>
      <c r="BB492" s="19">
        <f t="shared" si="280"/>
        <v>9.2706475274853236E-4</v>
      </c>
      <c r="BC492" s="19">
        <f t="shared" si="266"/>
        <v>3.0447738056357032E-2</v>
      </c>
      <c r="BD492" s="21">
        <f t="shared" si="267"/>
        <v>9324260.601455804</v>
      </c>
      <c r="BF492" s="21">
        <f t="shared" si="268"/>
        <v>4984015.0603944156</v>
      </c>
      <c r="BH492" s="21">
        <f t="shared" si="269"/>
        <v>15984.939605584368</v>
      </c>
    </row>
    <row r="493" spans="2:60" x14ac:dyDescent="0.2">
      <c r="B493" s="20">
        <v>489</v>
      </c>
      <c r="C493" s="24">
        <f>'Portfolio Selection'!B490</f>
        <v>-6.7242095547238529E-3</v>
      </c>
      <c r="D493" s="25">
        <f t="shared" si="270"/>
        <v>8.3975696224834208E-4</v>
      </c>
      <c r="E493" s="26">
        <f t="shared" si="246"/>
        <v>2.8978560389507656E-2</v>
      </c>
      <c r="F493" s="19">
        <f t="shared" si="247"/>
        <v>-7333121.5349444859</v>
      </c>
      <c r="H493">
        <f>Data!E490</f>
        <v>-1.2944777563952887E-2</v>
      </c>
      <c r="I493" s="19">
        <f t="shared" si="271"/>
        <v>1.0544401421523244E-3</v>
      </c>
      <c r="J493" s="19">
        <f t="shared" si="248"/>
        <v>3.247214409539851E-2</v>
      </c>
      <c r="K493" s="19">
        <f t="shared" si="249"/>
        <v>375990.76001704554</v>
      </c>
      <c r="M493" s="19">
        <f>Data!G490</f>
        <v>-5.5330045977426117E-3</v>
      </c>
      <c r="N493" s="19">
        <f t="shared" si="272"/>
        <v>7.7514439586456527E-4</v>
      </c>
      <c r="O493" s="19">
        <f t="shared" si="250"/>
        <v>2.7841415119648018E-2</v>
      </c>
      <c r="P493" s="21">
        <f t="shared" si="251"/>
        <v>-667192.29533015878</v>
      </c>
      <c r="R493" s="19">
        <f>Data!I490</f>
        <v>-1.3641132067199878E-2</v>
      </c>
      <c r="S493" s="19">
        <f t="shared" si="273"/>
        <v>9.4419167638235826E-4</v>
      </c>
      <c r="T493" s="19">
        <f t="shared" si="252"/>
        <v>3.0727702100586014E-2</v>
      </c>
      <c r="U493" s="21">
        <f t="shared" si="253"/>
        <v>3598511.2368841697</v>
      </c>
      <c r="W493" s="19">
        <f>Data!K490</f>
        <v>-2.3530550054538926E-2</v>
      </c>
      <c r="X493" s="19">
        <f t="shared" si="274"/>
        <v>2.1838396469412704E-3</v>
      </c>
      <c r="Y493" s="19">
        <f t="shared" si="254"/>
        <v>4.6731570131349862E-2</v>
      </c>
      <c r="Z493" s="21">
        <f t="shared" si="255"/>
        <v>-959882.3137963441</v>
      </c>
      <c r="AB493" s="19">
        <f>Data!M490</f>
        <v>-1.5318198852887911E-3</v>
      </c>
      <c r="AC493" s="20">
        <f t="shared" si="275"/>
        <v>9.1388716889971144E-4</v>
      </c>
      <c r="AD493" s="20">
        <f t="shared" si="256"/>
        <v>3.0230566797526497E-2</v>
      </c>
      <c r="AE493" s="21">
        <f t="shared" si="257"/>
        <v>2329350.6981075699</v>
      </c>
      <c r="AG493" s="19">
        <f>Data!O490</f>
        <v>-9.6506159093334622E-3</v>
      </c>
      <c r="AH493" s="19">
        <f t="shared" si="276"/>
        <v>8.5644570993849856E-4</v>
      </c>
      <c r="AI493" s="19">
        <f t="shared" si="258"/>
        <v>2.9265093711425195E-2</v>
      </c>
      <c r="AJ493" s="21">
        <f t="shared" si="259"/>
        <v>252096.04758885151</v>
      </c>
      <c r="AL493" s="19">
        <f>Data!Q490</f>
        <v>-3.2188821871369185E-2</v>
      </c>
      <c r="AM493" s="19">
        <f t="shared" si="277"/>
        <v>2.599043563963874E-3</v>
      </c>
      <c r="AN493" s="19">
        <f t="shared" si="260"/>
        <v>5.0980815646318116E-2</v>
      </c>
      <c r="AO493" s="21">
        <f t="shared" si="261"/>
        <v>891456.91355116502</v>
      </c>
      <c r="AQ493" s="19">
        <f>Data!S490</f>
        <v>-1.564736358048226E-2</v>
      </c>
      <c r="AR493" s="20">
        <f t="shared" si="278"/>
        <v>6.5658268526964068E-4</v>
      </c>
      <c r="AS493" s="20">
        <f t="shared" si="262"/>
        <v>2.5623869443736257E-2</v>
      </c>
      <c r="AT493" s="21">
        <f t="shared" si="263"/>
        <v>1681409.6195781692</v>
      </c>
      <c r="AV493" s="19">
        <f>Data!U490</f>
        <v>-2.8874126976100832E-2</v>
      </c>
      <c r="AW493" s="19">
        <f t="shared" si="279"/>
        <v>1.4597231140995029E-3</v>
      </c>
      <c r="AX493" s="19">
        <f t="shared" si="264"/>
        <v>3.8206322959681724E-2</v>
      </c>
      <c r="AY493" s="21">
        <f t="shared" si="265"/>
        <v>-3998668.7348236912</v>
      </c>
      <c r="BA493" s="19">
        <f>Data!W490</f>
        <v>-1.9050150565728178E-2</v>
      </c>
      <c r="BB493" s="19">
        <f t="shared" si="280"/>
        <v>1.0894036506601784E-3</v>
      </c>
      <c r="BC493" s="19">
        <f t="shared" si="266"/>
        <v>3.3006115352464283E-2</v>
      </c>
      <c r="BD493" s="21">
        <f t="shared" si="267"/>
        <v>8807469.8356113378</v>
      </c>
      <c r="BF493" s="21">
        <f t="shared" si="268"/>
        <v>4977420.2324436298</v>
      </c>
      <c r="BH493" s="21">
        <f t="shared" si="269"/>
        <v>22579.767556370236</v>
      </c>
    </row>
    <row r="494" spans="2:60" x14ac:dyDescent="0.2">
      <c r="B494" s="20">
        <v>490</v>
      </c>
      <c r="C494" s="24">
        <f>'Portfolio Selection'!B491</f>
        <v>1.6884779697840441E-2</v>
      </c>
      <c r="D494" s="25">
        <f t="shared" si="270"/>
        <v>7.9208444416159181E-4</v>
      </c>
      <c r="E494" s="26">
        <f t="shared" si="246"/>
        <v>2.814399481526373E-2</v>
      </c>
      <c r="F494" s="19">
        <f t="shared" si="247"/>
        <v>-7593480.0101774633</v>
      </c>
      <c r="H494">
        <f>Data!E491</f>
        <v>4.6748754110727049E-2</v>
      </c>
      <c r="I494" s="19">
        <f t="shared" si="271"/>
        <v>1.0012277695939981E-3</v>
      </c>
      <c r="J494" s="19">
        <f t="shared" si="248"/>
        <v>3.1642183388540024E-2</v>
      </c>
      <c r="K494" s="19">
        <f t="shared" si="249"/>
        <v>396570.11962931952</v>
      </c>
      <c r="M494" s="19">
        <f>Data!G491</f>
        <v>3.2119341401684771E-2</v>
      </c>
      <c r="N494" s="19">
        <f t="shared" si="272"/>
        <v>7.3047258050540971E-4</v>
      </c>
      <c r="O494" s="19">
        <f t="shared" si="250"/>
        <v>2.7027256251891528E-2</v>
      </c>
      <c r="P494" s="21">
        <f t="shared" si="251"/>
        <v>-686088.12834979582</v>
      </c>
      <c r="R494" s="19">
        <f>Data!I491</f>
        <v>3.6131929886563906E-2</v>
      </c>
      <c r="S494" s="19">
        <f t="shared" si="273"/>
        <v>8.9870500484390411E-4</v>
      </c>
      <c r="T494" s="19">
        <f t="shared" si="252"/>
        <v>2.997840897786112E-2</v>
      </c>
      <c r="U494" s="21">
        <f t="shared" si="253"/>
        <v>3811609.3294927371</v>
      </c>
      <c r="W494" s="19">
        <f>Data!K491</f>
        <v>7.7669779541806205E-2</v>
      </c>
      <c r="X494" s="19">
        <f t="shared" si="274"/>
        <v>2.0860304752769437E-3</v>
      </c>
      <c r="Y494" s="19">
        <f t="shared" si="254"/>
        <v>4.567308261193833E-2</v>
      </c>
      <c r="Z494" s="21">
        <f t="shared" si="255"/>
        <v>-1068534.6113748124</v>
      </c>
      <c r="AB494" s="19">
        <f>Data!M491</f>
        <v>3.1684876362518037E-2</v>
      </c>
      <c r="AC494" s="20">
        <f t="shared" si="275"/>
        <v>8.5919472709538669E-4</v>
      </c>
      <c r="AD494" s="20">
        <f t="shared" si="256"/>
        <v>2.9312023592638341E-2</v>
      </c>
      <c r="AE494" s="21">
        <f t="shared" si="257"/>
        <v>2415630.2727963836</v>
      </c>
      <c r="AG494" s="19">
        <f>Data!O491</f>
        <v>2.9816286205318333E-2</v>
      </c>
      <c r="AH494" s="19">
        <f t="shared" si="276"/>
        <v>8.1064703058795747E-4</v>
      </c>
      <c r="AI494" s="19">
        <f t="shared" si="258"/>
        <v>2.8471863841131959E-2</v>
      </c>
      <c r="AJ494" s="21">
        <f t="shared" si="259"/>
        <v>258574.73226134421</v>
      </c>
      <c r="AL494" s="19">
        <f>Data!Q491</f>
        <v>5.210475866946232E-2</v>
      </c>
      <c r="AM494" s="19">
        <f t="shared" si="277"/>
        <v>2.5052681653340457E-3</v>
      </c>
      <c r="AN494" s="19">
        <f t="shared" si="260"/>
        <v>5.0052653928978091E-2</v>
      </c>
      <c r="AO494" s="21">
        <f t="shared" si="261"/>
        <v>943573.32074668596</v>
      </c>
      <c r="AQ494" s="19">
        <f>Data!S491</f>
        <v>2.6297937192599152E-2</v>
      </c>
      <c r="AR494" s="20">
        <f t="shared" si="278"/>
        <v>6.3187812337465034E-4</v>
      </c>
      <c r="AS494" s="20">
        <f t="shared" si="262"/>
        <v>2.5137186067152591E-2</v>
      </c>
      <c r="AT494" s="21">
        <f t="shared" si="263"/>
        <v>1744834.6134777996</v>
      </c>
      <c r="AV494" s="19">
        <f>Data!U491</f>
        <v>4.7603095637938429E-2</v>
      </c>
      <c r="AW494" s="19">
        <f t="shared" si="279"/>
        <v>1.4221626397714522E-3</v>
      </c>
      <c r="AX494" s="19">
        <f t="shared" si="264"/>
        <v>3.7711571695852882E-2</v>
      </c>
      <c r="AY494" s="21">
        <f t="shared" si="265"/>
        <v>-4276762.63185672</v>
      </c>
      <c r="BA494" s="19">
        <f>Data!W491</f>
        <v>4.1235184944669996E-2</v>
      </c>
      <c r="BB494" s="19">
        <f t="shared" si="280"/>
        <v>1.0458139258151826E-3</v>
      </c>
      <c r="BC494" s="19">
        <f t="shared" si="266"/>
        <v>3.2339046458038659E-2</v>
      </c>
      <c r="BD494" s="21">
        <f t="shared" si="267"/>
        <v>9181871.7768879626</v>
      </c>
      <c r="BF494" s="21">
        <f t="shared" si="268"/>
        <v>5127798.7835334409</v>
      </c>
      <c r="BH494" s="21">
        <f t="shared" si="269"/>
        <v>-127798.7835334409</v>
      </c>
    </row>
    <row r="495" spans="2:60" x14ac:dyDescent="0.2">
      <c r="B495" s="20">
        <v>491</v>
      </c>
      <c r="C495" s="24">
        <f>'Portfolio Selection'!B492</f>
        <v>-6.4970940282846317E-3</v>
      </c>
      <c r="D495" s="25">
        <f t="shared" si="270"/>
        <v>7.6166512463857259E-4</v>
      </c>
      <c r="E495" s="26">
        <f t="shared" si="246"/>
        <v>2.7598281189932329E-2</v>
      </c>
      <c r="F495" s="19">
        <f t="shared" si="247"/>
        <v>-7332065.1292885598</v>
      </c>
      <c r="H495">
        <f>Data!E492</f>
        <v>-2.2183925546758929E-3</v>
      </c>
      <c r="I495" s="19">
        <f t="shared" si="271"/>
        <v>1.0722808640726714E-3</v>
      </c>
      <c r="J495" s="19">
        <f t="shared" si="248"/>
        <v>3.2745699932551012E-2</v>
      </c>
      <c r="K495" s="19">
        <f t="shared" si="249"/>
        <v>379620.51204957435</v>
      </c>
      <c r="M495" s="19">
        <f>Data!G492</f>
        <v>-7.9189689648796677E-3</v>
      </c>
      <c r="N495" s="19">
        <f t="shared" si="272"/>
        <v>7.4854335119976399E-4</v>
      </c>
      <c r="O495" s="19">
        <f t="shared" si="250"/>
        <v>2.7359520302808017E-2</v>
      </c>
      <c r="P495" s="21">
        <f t="shared" si="251"/>
        <v>-665956.65303758567</v>
      </c>
      <c r="R495" s="19">
        <f>Data!I492</f>
        <v>-5.5697095623831088E-3</v>
      </c>
      <c r="S495" s="19">
        <f t="shared" si="273"/>
        <v>9.2311368599292407E-4</v>
      </c>
      <c r="T495" s="19">
        <f t="shared" si="252"/>
        <v>3.0382786014335882E-2</v>
      </c>
      <c r="U495" s="21">
        <f t="shared" si="253"/>
        <v>3632186.4549098266</v>
      </c>
      <c r="W495" s="19">
        <f>Data!K492</f>
        <v>1.8403817610629793E-2</v>
      </c>
      <c r="X495" s="19">
        <f t="shared" si="274"/>
        <v>2.322824326004694E-3</v>
      </c>
      <c r="Y495" s="19">
        <f t="shared" si="254"/>
        <v>4.8195687836202671E-2</v>
      </c>
      <c r="Z495" s="21">
        <f t="shared" si="255"/>
        <v>-1003527.9888697045</v>
      </c>
      <c r="AB495" s="19">
        <f>Data!M492</f>
        <v>-1.747861582562401E-2</v>
      </c>
      <c r="AC495" s="20">
        <f t="shared" si="275"/>
        <v>8.6787892687614678E-4</v>
      </c>
      <c r="AD495" s="20">
        <f t="shared" si="256"/>
        <v>2.9459784908857478E-2</v>
      </c>
      <c r="AE495" s="21">
        <f t="shared" si="257"/>
        <v>2287978.1227530297</v>
      </c>
      <c r="AG495" s="19">
        <f>Data!O492</f>
        <v>-1.3449848874864851E-2</v>
      </c>
      <c r="AH495" s="19">
        <f t="shared" si="276"/>
        <v>8.1534886413732737E-4</v>
      </c>
      <c r="AI495" s="19">
        <f t="shared" si="258"/>
        <v>2.8554314282386951E-2</v>
      </c>
      <c r="AJ495" s="21">
        <f t="shared" si="259"/>
        <v>251431.41546393509</v>
      </c>
      <c r="AL495" s="19">
        <f>Data!Q492</f>
        <v>1.9971479837883999E-2</v>
      </c>
      <c r="AM495" s="19">
        <f t="shared" si="277"/>
        <v>2.5178464279741776E-3</v>
      </c>
      <c r="AN495" s="19">
        <f t="shared" si="260"/>
        <v>5.0178146916503179E-2</v>
      </c>
      <c r="AO495" s="21">
        <f t="shared" si="261"/>
        <v>923536.01010495482</v>
      </c>
      <c r="AQ495" s="19">
        <f>Data!S492</f>
        <v>-9.914449590038529E-3</v>
      </c>
      <c r="AR495" s="20">
        <f t="shared" si="278"/>
        <v>6.3546032600732467E-4</v>
      </c>
      <c r="AS495" s="20">
        <f t="shared" si="262"/>
        <v>2.5208338422183337E-2</v>
      </c>
      <c r="AT495" s="21">
        <f t="shared" si="263"/>
        <v>1689730.1730013248</v>
      </c>
      <c r="AV495" s="19">
        <f>Data!U492</f>
        <v>-5.1408935123306732E-3</v>
      </c>
      <c r="AW495" s="19">
        <f t="shared" si="279"/>
        <v>1.4727961642440478E-3</v>
      </c>
      <c r="AX495" s="19">
        <f t="shared" si="264"/>
        <v>3.837702651644663E-2</v>
      </c>
      <c r="AY495" s="21">
        <f t="shared" si="265"/>
        <v>-4084353.262870437</v>
      </c>
      <c r="BA495" s="19">
        <f>Data!W492</f>
        <v>-1.0609051126659431E-2</v>
      </c>
      <c r="BB495" s="19">
        <f t="shared" si="280"/>
        <v>1.08508551891154E-3</v>
      </c>
      <c r="BC495" s="19">
        <f t="shared" si="266"/>
        <v>3.2940636285772318E-2</v>
      </c>
      <c r="BD495" s="21">
        <f t="shared" si="267"/>
        <v>8859034.758914724</v>
      </c>
      <c r="BF495" s="21">
        <f t="shared" si="268"/>
        <v>4937614.4131310824</v>
      </c>
      <c r="BH495" s="21">
        <f t="shared" si="269"/>
        <v>62385.58686891757</v>
      </c>
    </row>
    <row r="496" spans="2:60" x14ac:dyDescent="0.2">
      <c r="B496" s="20">
        <v>492</v>
      </c>
      <c r="C496" s="24">
        <f>'Portfolio Selection'!B493</f>
        <v>1.4050159938898393E-2</v>
      </c>
      <c r="D496" s="25">
        <f t="shared" si="270"/>
        <v>7.1849795100900051E-4</v>
      </c>
      <c r="E496" s="26">
        <f t="shared" si="246"/>
        <v>2.6804812086806365E-2</v>
      </c>
      <c r="F496" s="19">
        <f t="shared" si="247"/>
        <v>-7569766.5884353882</v>
      </c>
      <c r="H496">
        <f>Data!E493</f>
        <v>1.7732007506171103E-2</v>
      </c>
      <c r="I496" s="19">
        <f t="shared" si="271"/>
        <v>1.0082392881599095E-3</v>
      </c>
      <c r="J496" s="19">
        <f t="shared" si="248"/>
        <v>3.175278394345777E-2</v>
      </c>
      <c r="K496" s="19">
        <f t="shared" si="249"/>
        <v>386489.42278574238</v>
      </c>
      <c r="M496" s="19">
        <f>Data!G493</f>
        <v>7.6904015695140457E-3</v>
      </c>
      <c r="N496" s="19">
        <f t="shared" si="272"/>
        <v>7.0739335429578179E-4</v>
      </c>
      <c r="O496" s="19">
        <f t="shared" si="250"/>
        <v>2.6596867377489813E-2</v>
      </c>
      <c r="P496" s="21">
        <f t="shared" si="251"/>
        <v>-673838.27564820158</v>
      </c>
      <c r="R496" s="19">
        <f>Data!I493</f>
        <v>4.2525252179034613E-2</v>
      </c>
      <c r="S496" s="19">
        <f t="shared" si="273"/>
        <v>8.6958816470990665E-4</v>
      </c>
      <c r="T496" s="19">
        <f t="shared" si="252"/>
        <v>2.9488780319129965E-2</v>
      </c>
      <c r="U496" s="21">
        <f t="shared" si="253"/>
        <v>3842209.1911676512</v>
      </c>
      <c r="W496" s="19">
        <f>Data!K493</f>
        <v>2.5127191327973752E-2</v>
      </c>
      <c r="X496" s="19">
        <f t="shared" si="274"/>
        <v>2.2037768966031322E-3</v>
      </c>
      <c r="Y496" s="19">
        <f t="shared" si="254"/>
        <v>4.6944402186023547E-2</v>
      </c>
      <c r="Z496" s="21">
        <f t="shared" si="255"/>
        <v>-1011089.8853559667</v>
      </c>
      <c r="AB496" s="19">
        <f>Data!M493</f>
        <v>1.8962602200873913E-2</v>
      </c>
      <c r="AC496" s="20">
        <f t="shared" si="275"/>
        <v>8.3413631193436318E-4</v>
      </c>
      <c r="AD496" s="20">
        <f t="shared" si="256"/>
        <v>2.8881418108090938E-2</v>
      </c>
      <c r="AE496" s="21">
        <f t="shared" si="257"/>
        <v>2383273.4934957311</v>
      </c>
      <c r="AG496" s="19">
        <f>Data!O493</f>
        <v>1.2690228173792506E-2</v>
      </c>
      <c r="AH496" s="19">
        <f t="shared" si="276"/>
        <v>7.7728183837448995E-4</v>
      </c>
      <c r="AI496" s="19">
        <f t="shared" si="258"/>
        <v>2.7879774718861879E-2</v>
      </c>
      <c r="AJ496" s="21">
        <f t="shared" si="259"/>
        <v>255789.18469937419</v>
      </c>
      <c r="AL496" s="19">
        <f>Data!Q493</f>
        <v>1.4337987745955393E-2</v>
      </c>
      <c r="AM496" s="19">
        <f t="shared" si="277"/>
        <v>2.3907072427106274E-3</v>
      </c>
      <c r="AN496" s="19">
        <f t="shared" si="260"/>
        <v>4.8894859062181856E-2</v>
      </c>
      <c r="AO496" s="21">
        <f t="shared" si="261"/>
        <v>920271.0707243568</v>
      </c>
      <c r="AQ496" s="19">
        <f>Data!S493</f>
        <v>9.7157126321715925E-3</v>
      </c>
      <c r="AR496" s="20">
        <f t="shared" si="278"/>
        <v>6.0323048508729006E-4</v>
      </c>
      <c r="AS496" s="20">
        <f t="shared" si="262"/>
        <v>2.4560750906421614E-2</v>
      </c>
      <c r="AT496" s="21">
        <f t="shared" si="263"/>
        <v>1719929.1590931208</v>
      </c>
      <c r="AV496" s="19">
        <f>Data!U493</f>
        <v>1.4208620514563477E-2</v>
      </c>
      <c r="AW496" s="19">
        <f t="shared" si="279"/>
        <v>1.3860141215557122E-3</v>
      </c>
      <c r="AX496" s="19">
        <f t="shared" si="264"/>
        <v>3.7229210595387488E-2</v>
      </c>
      <c r="AY496" s="21">
        <f t="shared" si="265"/>
        <v>-4155406.5013417383</v>
      </c>
      <c r="BA496" s="19">
        <f>Data!W493</f>
        <v>2.0863990921925504E-2</v>
      </c>
      <c r="BB496" s="19">
        <f t="shared" si="280"/>
        <v>1.026733505725332E-3</v>
      </c>
      <c r="BC496" s="19">
        <f t="shared" si="266"/>
        <v>3.2042682561317051E-2</v>
      </c>
      <c r="BD496" s="21">
        <f t="shared" si="267"/>
        <v>9055749.4927010275</v>
      </c>
      <c r="BF496" s="21">
        <f t="shared" si="268"/>
        <v>5153609.7638857095</v>
      </c>
      <c r="BH496" s="21">
        <f t="shared" si="269"/>
        <v>-153609.76388570946</v>
      </c>
    </row>
    <row r="497" spans="2:60" x14ac:dyDescent="0.2">
      <c r="B497" s="20">
        <v>493</v>
      </c>
      <c r="C497" s="24">
        <f>'Portfolio Selection'!B494</f>
        <v>1.5400537210294982E-2</v>
      </c>
      <c r="D497" s="25">
        <f t="shared" si="270"/>
        <v>6.8723249360697807E-4</v>
      </c>
      <c r="E497" s="26">
        <f t="shared" si="246"/>
        <v>2.6215119561180302E-2</v>
      </c>
      <c r="F497" s="19">
        <f t="shared" si="247"/>
        <v>-7589576.1847295612</v>
      </c>
      <c r="H497">
        <f>Data!E494</f>
        <v>3.0257209165368902E-3</v>
      </c>
      <c r="I497" s="19">
        <f t="shared" si="271"/>
        <v>9.6661037628224941E-4</v>
      </c>
      <c r="J497" s="19">
        <f t="shared" si="248"/>
        <v>3.1090358252716378E-2</v>
      </c>
      <c r="K497" s="19">
        <f t="shared" si="249"/>
        <v>381431.19859603891</v>
      </c>
      <c r="M497" s="19">
        <f>Data!G494</f>
        <v>1.2668766132640119E-2</v>
      </c>
      <c r="N497" s="19">
        <f t="shared" si="272"/>
        <v>6.6849828961605792E-4</v>
      </c>
      <c r="O497" s="19">
        <f t="shared" si="250"/>
        <v>2.5855333871680288E-2</v>
      </c>
      <c r="P497" s="21">
        <f t="shared" si="251"/>
        <v>-676574.14738489815</v>
      </c>
      <c r="R497" s="19">
        <f>Data!I494</f>
        <v>1.5617692633974754E-2</v>
      </c>
      <c r="S497" s="19">
        <f t="shared" si="273"/>
        <v>9.2591669920074151E-4</v>
      </c>
      <c r="T497" s="19">
        <f t="shared" si="252"/>
        <v>3.0428879361566071E-2</v>
      </c>
      <c r="U497" s="21">
        <f t="shared" si="253"/>
        <v>3722192.3336792509</v>
      </c>
      <c r="W497" s="19">
        <f>Data!K494</f>
        <v>-8.3057746627232757E-3</v>
      </c>
      <c r="X497" s="19">
        <f t="shared" si="274"/>
        <v>2.1094328274489003E-3</v>
      </c>
      <c r="Y497" s="19">
        <f t="shared" si="254"/>
        <v>4.5928562218394128E-2</v>
      </c>
      <c r="Z497" s="21">
        <f t="shared" si="255"/>
        <v>-975789.33424892195</v>
      </c>
      <c r="AB497" s="19">
        <f>Data!M494</f>
        <v>1.0327162911875437E-2</v>
      </c>
      <c r="AC497" s="20">
        <f t="shared" si="275"/>
        <v>8.056629501520167E-4</v>
      </c>
      <c r="AD497" s="20">
        <f t="shared" si="256"/>
        <v>2.8384202475180038E-2</v>
      </c>
      <c r="AE497" s="21">
        <f t="shared" si="257"/>
        <v>2360954.3494098033</v>
      </c>
      <c r="AG497" s="19">
        <f>Data!O494</f>
        <v>1.5153293624852118E-2</v>
      </c>
      <c r="AH497" s="19">
        <f t="shared" si="276"/>
        <v>7.403074415381956E-4</v>
      </c>
      <c r="AI497" s="19">
        <f t="shared" si="258"/>
        <v>2.7208591318519149E-2</v>
      </c>
      <c r="AJ497" s="21">
        <f t="shared" si="259"/>
        <v>256267.93335893485</v>
      </c>
      <c r="AL497" s="19">
        <f>Data!Q494</f>
        <v>2.3377727261605079E-2</v>
      </c>
      <c r="AM497" s="19">
        <f t="shared" si="277"/>
        <v>2.2595994817041797E-3</v>
      </c>
      <c r="AN497" s="19">
        <f t="shared" si="260"/>
        <v>4.7535244626531373E-2</v>
      </c>
      <c r="AO497" s="21">
        <f t="shared" si="261"/>
        <v>926458.65593376046</v>
      </c>
      <c r="AQ497" s="19">
        <f>Data!S494</f>
        <v>1.3680955622155953E-2</v>
      </c>
      <c r="AR497" s="20">
        <f t="shared" si="278"/>
        <v>5.72700360299109E-4</v>
      </c>
      <c r="AS497" s="20">
        <f t="shared" si="262"/>
        <v>2.3931158774683457E-2</v>
      </c>
      <c r="AT497" s="21">
        <f t="shared" si="263"/>
        <v>1726670.4518692985</v>
      </c>
      <c r="AV497" s="19">
        <f>Data!U494</f>
        <v>2.2703731020631401E-3</v>
      </c>
      <c r="AW497" s="19">
        <f t="shared" si="279"/>
        <v>1.3149663680779818E-3</v>
      </c>
      <c r="AX497" s="19">
        <f t="shared" si="264"/>
        <v>3.6262465002781893E-2</v>
      </c>
      <c r="AY497" s="21">
        <f t="shared" si="265"/>
        <v>-4111441.0280044843</v>
      </c>
      <c r="BA497" s="19">
        <f>Data!W494</f>
        <v>1.2840353285107175E-2</v>
      </c>
      <c r="BB497" s="19">
        <f t="shared" si="280"/>
        <v>9.912478624132233E-4</v>
      </c>
      <c r="BC497" s="19">
        <f t="shared" si="266"/>
        <v>3.1484089035784778E-2</v>
      </c>
      <c r="BD497" s="21">
        <f t="shared" si="267"/>
        <v>9006571.676855782</v>
      </c>
      <c r="BF497" s="21">
        <f t="shared" si="268"/>
        <v>5027165.9053350035</v>
      </c>
      <c r="BH497" s="21">
        <f t="shared" si="269"/>
        <v>-27165.90533500351</v>
      </c>
    </row>
    <row r="498" spans="2:60" x14ac:dyDescent="0.2">
      <c r="B498" s="20">
        <v>494</v>
      </c>
      <c r="C498" s="24">
        <f>'Portfolio Selection'!B495</f>
        <v>1.5318908257443723E-2</v>
      </c>
      <c r="D498" s="25">
        <f t="shared" si="270"/>
        <v>6.6022913677250014E-4</v>
      </c>
      <c r="E498" s="26">
        <f t="shared" si="246"/>
        <v>2.569492433871912E-2</v>
      </c>
      <c r="F498" s="19">
        <f t="shared" si="247"/>
        <v>-7592303.890752865</v>
      </c>
      <c r="H498">
        <f>Data!E495</f>
        <v>-1.4512367836054805E-3</v>
      </c>
      <c r="I498" s="19">
        <f t="shared" si="271"/>
        <v>9.0916305292920046E-4</v>
      </c>
      <c r="J498" s="19">
        <f t="shared" si="248"/>
        <v>3.0152330804254595E-2</v>
      </c>
      <c r="K498" s="19">
        <f t="shared" si="249"/>
        <v>379835.68771300517</v>
      </c>
      <c r="M498" s="19">
        <f>Data!G495</f>
        <v>1.2398813282782164E-2</v>
      </c>
      <c r="N498" s="19">
        <f t="shared" si="272"/>
        <v>6.3801825035850613E-4</v>
      </c>
      <c r="O498" s="19">
        <f t="shared" si="250"/>
        <v>2.525902314735283E-2</v>
      </c>
      <c r="P498" s="21">
        <f t="shared" si="251"/>
        <v>-676586.13675402058</v>
      </c>
      <c r="R498" s="19">
        <f>Data!I495</f>
        <v>1.1250230800324284E-2</v>
      </c>
      <c r="S498" s="19">
        <f t="shared" si="273"/>
        <v>8.8499643664125558E-4</v>
      </c>
      <c r="T498" s="19">
        <f t="shared" si="252"/>
        <v>2.9748889670729823E-2</v>
      </c>
      <c r="U498" s="21">
        <f t="shared" si="253"/>
        <v>3704738.3580192844</v>
      </c>
      <c r="W498" s="19">
        <f>Data!K495</f>
        <v>2.9150118771510808E-3</v>
      </c>
      <c r="X498" s="19">
        <f t="shared" si="274"/>
        <v>1.9870060113668423E-3</v>
      </c>
      <c r="Y498" s="19">
        <f t="shared" si="254"/>
        <v>4.4575845604619128E-2</v>
      </c>
      <c r="Z498" s="21">
        <f t="shared" si="255"/>
        <v>-987927.73334446934</v>
      </c>
      <c r="AB498" s="19">
        <f>Data!M495</f>
        <v>1.6978354443261817E-2</v>
      </c>
      <c r="AC498" s="20">
        <f t="shared" si="275"/>
        <v>7.6372219077140062E-4</v>
      </c>
      <c r="AD498" s="20">
        <f t="shared" si="256"/>
        <v>2.763552407267502E-2</v>
      </c>
      <c r="AE498" s="21">
        <f t="shared" si="257"/>
        <v>2380055.9503554814</v>
      </c>
      <c r="AG498" s="19">
        <f>Data!O495</f>
        <v>2.0184681207678938E-3</v>
      </c>
      <c r="AH498" s="19">
        <f t="shared" si="276"/>
        <v>7.0966633350676286E-4</v>
      </c>
      <c r="AI498" s="19">
        <f t="shared" si="258"/>
        <v>2.6639563312989251E-2</v>
      </c>
      <c r="AJ498" s="21">
        <f t="shared" si="259"/>
        <v>254004.08127417136</v>
      </c>
      <c r="AL498" s="19">
        <f>Data!Q495</f>
        <v>1.6550319666038159E-2</v>
      </c>
      <c r="AM498" s="19">
        <f t="shared" si="277"/>
        <v>2.1568146007170086E-3</v>
      </c>
      <c r="AN498" s="19">
        <f t="shared" si="260"/>
        <v>4.6441518070763028E-2</v>
      </c>
      <c r="AO498" s="21">
        <f t="shared" si="261"/>
        <v>922238.31310571451</v>
      </c>
      <c r="AQ498" s="19">
        <f>Data!S495</f>
        <v>7.0305695864097796E-3</v>
      </c>
      <c r="AR498" s="20">
        <f t="shared" si="278"/>
        <v>5.4956845148528639E-4</v>
      </c>
      <c r="AS498" s="20">
        <f t="shared" si="262"/>
        <v>2.3442876348376843E-2</v>
      </c>
      <c r="AT498" s="21">
        <f t="shared" si="263"/>
        <v>1716266.5737776654</v>
      </c>
      <c r="AV498" s="19">
        <f>Data!U495</f>
        <v>2.5815028331879222E-2</v>
      </c>
      <c r="AW498" s="19">
        <f t="shared" si="279"/>
        <v>1.2363776616346571E-3</v>
      </c>
      <c r="AX498" s="19">
        <f t="shared" si="264"/>
        <v>3.5162162357208024E-2</v>
      </c>
      <c r="AY498" s="21">
        <f t="shared" si="265"/>
        <v>-4203984.9936284246</v>
      </c>
      <c r="BA498" s="19">
        <f>Data!W495</f>
        <v>1.251191847556153E-2</v>
      </c>
      <c r="BB498" s="19">
        <f t="shared" si="280"/>
        <v>9.4166547101761158E-4</v>
      </c>
      <c r="BC498" s="19">
        <f t="shared" si="266"/>
        <v>3.0686568250907622E-2</v>
      </c>
      <c r="BD498" s="21">
        <f t="shared" si="267"/>
        <v>9006550.7505342308</v>
      </c>
      <c r="BF498" s="21">
        <f t="shared" si="268"/>
        <v>4902886.9602997741</v>
      </c>
      <c r="BH498" s="21">
        <f t="shared" si="269"/>
        <v>97113.039700225927</v>
      </c>
    </row>
    <row r="499" spans="2:60" x14ac:dyDescent="0.2">
      <c r="B499" s="20">
        <v>495</v>
      </c>
      <c r="C499" s="24">
        <f>'Portfolio Selection'!B496</f>
        <v>-3.1660448282990382E-2</v>
      </c>
      <c r="D499" s="25">
        <f t="shared" si="270"/>
        <v>6.3469552557814872E-4</v>
      </c>
      <c r="E499" s="26">
        <f t="shared" si="246"/>
        <v>2.5193164262913636E-2</v>
      </c>
      <c r="F499" s="19">
        <f t="shared" si="247"/>
        <v>-7012465.1898938008</v>
      </c>
      <c r="H499">
        <f>Data!E496</f>
        <v>-5.612663630658947E-2</v>
      </c>
      <c r="I499" s="19">
        <f t="shared" si="271"/>
        <v>8.5473963504557372E-4</v>
      </c>
      <c r="J499" s="19">
        <f t="shared" si="248"/>
        <v>2.9235930548651496E-2</v>
      </c>
      <c r="K499" s="19">
        <f t="shared" si="249"/>
        <v>359304.68831383443</v>
      </c>
      <c r="M499" s="19">
        <f>Data!G496</f>
        <v>-2.8217060031198664E-2</v>
      </c>
      <c r="N499" s="19">
        <f t="shared" si="272"/>
        <v>6.0896098958627346E-4</v>
      </c>
      <c r="O499" s="19">
        <f t="shared" si="250"/>
        <v>2.4677134954979547E-2</v>
      </c>
      <c r="P499" s="21">
        <f t="shared" si="251"/>
        <v>-654323.20531101886</v>
      </c>
      <c r="R499" s="19">
        <f>Data!I496</f>
        <v>-4.1029730531507151E-2</v>
      </c>
      <c r="S499" s="19">
        <f t="shared" si="273"/>
        <v>8.3949071202641409E-4</v>
      </c>
      <c r="T499" s="19">
        <f t="shared" si="252"/>
        <v>2.8973966107980698E-2</v>
      </c>
      <c r="U499" s="21">
        <f t="shared" si="253"/>
        <v>3472896.42894135</v>
      </c>
      <c r="W499" s="19">
        <f>Data!K496</f>
        <v>-5.4471632281564292E-2</v>
      </c>
      <c r="X499" s="19">
        <f t="shared" si="274"/>
        <v>1.8682954883394675E-3</v>
      </c>
      <c r="Y499" s="19">
        <f t="shared" si="254"/>
        <v>4.3223783827187869E-2</v>
      </c>
      <c r="Z499" s="21">
        <f t="shared" si="255"/>
        <v>-922580.23205600702</v>
      </c>
      <c r="AB499" s="19">
        <f>Data!M496</f>
        <v>-1.6489226110462742E-2</v>
      </c>
      <c r="AC499" s="20">
        <f t="shared" si="275"/>
        <v>7.3519473050117821E-4</v>
      </c>
      <c r="AD499" s="20">
        <f t="shared" si="256"/>
        <v>2.7114474556981152E-2</v>
      </c>
      <c r="AE499" s="21">
        <f t="shared" si="257"/>
        <v>2286847.4640151835</v>
      </c>
      <c r="AG499" s="19">
        <f>Data!O496</f>
        <v>-3.1632985181125041E-2</v>
      </c>
      <c r="AH499" s="19">
        <f t="shared" si="276"/>
        <v>6.6733080630963044E-4</v>
      </c>
      <c r="AI499" s="19">
        <f t="shared" si="258"/>
        <v>2.5832746782129663E-2</v>
      </c>
      <c r="AJ499" s="21">
        <f t="shared" si="259"/>
        <v>247886.19666680353</v>
      </c>
      <c r="AL499" s="19">
        <f>Data!Q496</f>
        <v>-7.6961050769202788E-2</v>
      </c>
      <c r="AM499" s="19">
        <f t="shared" si="277"/>
        <v>2.0438405095368709E-3</v>
      </c>
      <c r="AN499" s="19">
        <f t="shared" si="260"/>
        <v>4.5208854326745228E-2</v>
      </c>
      <c r="AO499" s="21">
        <f t="shared" si="261"/>
        <v>858082.95822485501</v>
      </c>
      <c r="AQ499" s="19">
        <f>Data!S496</f>
        <v>-3.1029401098863423E-2</v>
      </c>
      <c r="AR499" s="20">
        <f t="shared" si="278"/>
        <v>5.1956007891873013E-4</v>
      </c>
      <c r="AS499" s="20">
        <f t="shared" si="262"/>
        <v>2.2793860553200068E-2</v>
      </c>
      <c r="AT499" s="21">
        <f t="shared" si="263"/>
        <v>1652674.1023785879</v>
      </c>
      <c r="AV499" s="19">
        <f>Data!U496</f>
        <v>-5.5675867575803221E-2</v>
      </c>
      <c r="AW499" s="19">
        <f t="shared" si="279"/>
        <v>1.2021799432031213E-3</v>
      </c>
      <c r="AX499" s="19">
        <f t="shared" si="264"/>
        <v>3.4672466644343626E-2</v>
      </c>
      <c r="AY499" s="21">
        <f t="shared" si="265"/>
        <v>-3881531.8624135959</v>
      </c>
      <c r="BA499" s="19">
        <f>Data!W496</f>
        <v>-4.2255911247059227E-2</v>
      </c>
      <c r="BB499" s="19">
        <f t="shared" si="280"/>
        <v>8.9455842899290071E-4</v>
      </c>
      <c r="BC499" s="19">
        <f t="shared" si="266"/>
        <v>2.990916964733225E-2</v>
      </c>
      <c r="BD499" s="21">
        <f t="shared" si="267"/>
        <v>8638560.3284595646</v>
      </c>
      <c r="BF499" s="21">
        <f t="shared" si="268"/>
        <v>5045351.6773257563</v>
      </c>
      <c r="BH499" s="21">
        <f t="shared" si="269"/>
        <v>-45351.677325756289</v>
      </c>
    </row>
    <row r="500" spans="2:60" x14ac:dyDescent="0.2">
      <c r="B500" s="20">
        <v>496</v>
      </c>
      <c r="C500" s="24">
        <f>'Portfolio Selection'!B497</f>
        <v>4.7057920271528807E-4</v>
      </c>
      <c r="D500" s="25">
        <f t="shared" si="270"/>
        <v>6.5675683317225426E-4</v>
      </c>
      <c r="E500" s="26">
        <f t="shared" si="246"/>
        <v>2.5627267376219693E-2</v>
      </c>
      <c r="F500" s="19">
        <f t="shared" si="247"/>
        <v>-7411482.0150458533</v>
      </c>
      <c r="H500">
        <f>Data!E497</f>
        <v>1.1960885821139289E-2</v>
      </c>
      <c r="I500" s="19">
        <f t="shared" si="271"/>
        <v>9.9246721512836946E-4</v>
      </c>
      <c r="J500" s="19">
        <f t="shared" si="248"/>
        <v>3.1503447670506945E-2</v>
      </c>
      <c r="K500" s="19">
        <f t="shared" si="249"/>
        <v>384528.41037513444</v>
      </c>
      <c r="M500" s="19">
        <f>Data!G497</f>
        <v>9.2482574351414569E-3</v>
      </c>
      <c r="N500" s="19">
        <f t="shared" si="272"/>
        <v>6.2019547881935323E-4</v>
      </c>
      <c r="O500" s="19">
        <f t="shared" si="250"/>
        <v>2.490372419577749E-2</v>
      </c>
      <c r="P500" s="21">
        <f t="shared" si="251"/>
        <v>-674958.20211533608</v>
      </c>
      <c r="R500" s="19">
        <f>Data!I497</f>
        <v>2.9755699022450111E-2</v>
      </c>
      <c r="S500" s="19">
        <f t="shared" si="273"/>
        <v>8.901275965541147E-4</v>
      </c>
      <c r="T500" s="19">
        <f t="shared" si="252"/>
        <v>2.9835006226815418E-2</v>
      </c>
      <c r="U500" s="21">
        <f t="shared" si="253"/>
        <v>3784742.9535195571</v>
      </c>
      <c r="W500" s="19">
        <f>Data!K497</f>
        <v>3.1336960790678894E-2</v>
      </c>
      <c r="X500" s="19">
        <f t="shared" si="274"/>
        <v>1.9342272824441769E-3</v>
      </c>
      <c r="Y500" s="19">
        <f t="shared" si="254"/>
        <v>4.3979850868826019E-2</v>
      </c>
      <c r="Z500" s="21">
        <f t="shared" si="255"/>
        <v>-1019828.8454899773</v>
      </c>
      <c r="AB500" s="19">
        <f>Data!M497</f>
        <v>-1.3290889748216524E-2</v>
      </c>
      <c r="AC500" s="20">
        <f t="shared" si="275"/>
        <v>7.0739672133442546E-4</v>
      </c>
      <c r="AD500" s="20">
        <f t="shared" si="256"/>
        <v>2.6596930675068985E-2</v>
      </c>
      <c r="AE500" s="21">
        <f t="shared" si="257"/>
        <v>2295113.7399102584</v>
      </c>
      <c r="AG500" s="19">
        <f>Data!O497</f>
        <v>9.7405435243366496E-3</v>
      </c>
      <c r="AH500" s="19">
        <f t="shared" si="276"/>
        <v>6.8732970301920923E-4</v>
      </c>
      <c r="AI500" s="19">
        <f t="shared" si="258"/>
        <v>2.621697356712268E-2</v>
      </c>
      <c r="AJ500" s="21">
        <f t="shared" si="259"/>
        <v>255395.65514188775</v>
      </c>
      <c r="AL500" s="19">
        <f>Data!Q497</f>
        <v>1.0625198054379443E-2</v>
      </c>
      <c r="AM500" s="19">
        <f t="shared" si="277"/>
        <v>2.2765902790946473E-3</v>
      </c>
      <c r="AN500" s="19">
        <f t="shared" si="260"/>
        <v>4.7713627813179824E-2</v>
      </c>
      <c r="AO500" s="21">
        <f t="shared" si="261"/>
        <v>918072.3971524433</v>
      </c>
      <c r="AQ500" s="19">
        <f>Data!S497</f>
        <v>1.6326499199237988E-2</v>
      </c>
      <c r="AR500" s="20">
        <f t="shared" si="278"/>
        <v>5.4615589813685513E-4</v>
      </c>
      <c r="AS500" s="20">
        <f t="shared" si="262"/>
        <v>2.3369978565177484E-2</v>
      </c>
      <c r="AT500" s="21">
        <f t="shared" si="263"/>
        <v>1731529.4555321096</v>
      </c>
      <c r="AV500" s="19">
        <f>Data!U497</f>
        <v>3.0927765564018078E-2</v>
      </c>
      <c r="AW500" s="19">
        <f t="shared" si="279"/>
        <v>1.3160372804300368E-3</v>
      </c>
      <c r="AX500" s="19">
        <f t="shared" si="264"/>
        <v>3.6277228124955145E-2</v>
      </c>
      <c r="AY500" s="21">
        <f t="shared" si="265"/>
        <v>-4220296.7004676806</v>
      </c>
      <c r="BA500" s="19">
        <f>Data!W497</f>
        <v>1.2277571632116693E-2</v>
      </c>
      <c r="BB500" s="19">
        <f t="shared" si="280"/>
        <v>9.4801864537248756E-4</v>
      </c>
      <c r="BC500" s="19">
        <f t="shared" si="266"/>
        <v>3.0789911421965598E-2</v>
      </c>
      <c r="BD500" s="21">
        <f t="shared" si="267"/>
        <v>9004735.6674740668</v>
      </c>
      <c r="BF500" s="21">
        <f t="shared" si="268"/>
        <v>5047552.5159866093</v>
      </c>
      <c r="BH500" s="21">
        <f t="shared" si="269"/>
        <v>-47552.515986609273</v>
      </c>
    </row>
    <row r="501" spans="2:60" x14ac:dyDescent="0.2">
      <c r="B501" s="20">
        <v>497</v>
      </c>
      <c r="C501" s="24">
        <f>'Portfolio Selection'!B498</f>
        <v>2.8906776619546871E-2</v>
      </c>
      <c r="D501" s="25">
        <f t="shared" si="270"/>
        <v>6.1736470986908075E-4</v>
      </c>
      <c r="E501" s="26">
        <f t="shared" si="246"/>
        <v>2.4846824945434793E-2</v>
      </c>
      <c r="F501" s="19">
        <f t="shared" si="247"/>
        <v>-7769806.5141968084</v>
      </c>
      <c r="H501">
        <f>Data!E498</f>
        <v>1.5562631969054408E-2</v>
      </c>
      <c r="I501" s="19">
        <f t="shared" si="271"/>
        <v>9.4150294959824703E-4</v>
      </c>
      <c r="J501" s="19">
        <f t="shared" si="248"/>
        <v>3.0683920049404494E-2</v>
      </c>
      <c r="K501" s="19">
        <f t="shared" si="249"/>
        <v>385927.26391795342</v>
      </c>
      <c r="M501" s="19">
        <f>Data!G498</f>
        <v>2.3141816500392719E-2</v>
      </c>
      <c r="N501" s="19">
        <f t="shared" si="272"/>
        <v>5.88115566025391E-4</v>
      </c>
      <c r="O501" s="19">
        <f t="shared" si="250"/>
        <v>2.4251094120170971E-2</v>
      </c>
      <c r="P501" s="21">
        <f t="shared" si="251"/>
        <v>-682898.53995453252</v>
      </c>
      <c r="R501" s="19">
        <f>Data!I498</f>
        <v>1.7272528232206877E-3</v>
      </c>
      <c r="S501" s="19">
        <f t="shared" si="273"/>
        <v>8.8984403821974604E-4</v>
      </c>
      <c r="T501" s="19">
        <f t="shared" si="252"/>
        <v>2.9830253740451923E-2</v>
      </c>
      <c r="U501" s="21">
        <f t="shared" si="253"/>
        <v>3663355.2811674038</v>
      </c>
      <c r="W501" s="19">
        <f>Data!K498</f>
        <v>1.4154585267216904E-2</v>
      </c>
      <c r="X501" s="19">
        <f t="shared" si="274"/>
        <v>1.877093952193319E-3</v>
      </c>
      <c r="Y501" s="19">
        <f t="shared" si="254"/>
        <v>4.332544231965E-2</v>
      </c>
      <c r="Z501" s="21">
        <f t="shared" si="255"/>
        <v>-1000809.206157382</v>
      </c>
      <c r="AB501" s="19">
        <f>Data!M498</f>
        <v>1.3779685728151018E-2</v>
      </c>
      <c r="AC501" s="20">
        <f t="shared" si="275"/>
        <v>6.7555178307231471E-4</v>
      </c>
      <c r="AD501" s="20">
        <f t="shared" si="256"/>
        <v>2.5991379014440822E-2</v>
      </c>
      <c r="AE501" s="21">
        <f t="shared" si="257"/>
        <v>2373635.9432639745</v>
      </c>
      <c r="AG501" s="19">
        <f>Data!O498</f>
        <v>2.3160849178170108E-2</v>
      </c>
      <c r="AH501" s="19">
        <f t="shared" si="276"/>
        <v>6.5178261212702642E-4</v>
      </c>
      <c r="AI501" s="19">
        <f t="shared" si="258"/>
        <v>2.5530033531647123E-2</v>
      </c>
      <c r="AJ501" s="21">
        <f t="shared" si="259"/>
        <v>257915.94472323236</v>
      </c>
      <c r="AL501" s="19">
        <f>Data!Q498</f>
        <v>5.8295752381858764E-3</v>
      </c>
      <c r="AM501" s="19">
        <f t="shared" si="277"/>
        <v>2.1467685523706556E-3</v>
      </c>
      <c r="AN501" s="19">
        <f t="shared" si="260"/>
        <v>4.633323377847326E-2</v>
      </c>
      <c r="AO501" s="21">
        <f t="shared" si="261"/>
        <v>915053.70253371261</v>
      </c>
      <c r="AQ501" s="19">
        <f>Data!S498</f>
        <v>1.690574189673761E-2</v>
      </c>
      <c r="AR501" s="20">
        <f t="shared" si="278"/>
        <v>5.2937981881480693E-4</v>
      </c>
      <c r="AS501" s="20">
        <f t="shared" si="262"/>
        <v>2.3008255449181864E-2</v>
      </c>
      <c r="AT501" s="21">
        <f t="shared" si="263"/>
        <v>1732913.6379534376</v>
      </c>
      <c r="AV501" s="19">
        <f>Data!U498</f>
        <v>3.1486490826728233E-2</v>
      </c>
      <c r="AW501" s="19">
        <f t="shared" si="279"/>
        <v>1.2944666445712063E-3</v>
      </c>
      <c r="AX501" s="19">
        <f t="shared" si="264"/>
        <v>3.5978697093852721E-2</v>
      </c>
      <c r="AY501" s="21">
        <f t="shared" si="265"/>
        <v>-4223411.5206426289</v>
      </c>
      <c r="BA501" s="19">
        <f>Data!W498</f>
        <v>2.0938022405104104E-2</v>
      </c>
      <c r="BB501" s="19">
        <f t="shared" si="280"/>
        <v>9.0018185256104369E-4</v>
      </c>
      <c r="BC501" s="19">
        <f t="shared" si="266"/>
        <v>3.0003030722929369E-2</v>
      </c>
      <c r="BD501" s="21">
        <f t="shared" si="267"/>
        <v>9065195.6214727461</v>
      </c>
      <c r="BF501" s="21">
        <f t="shared" si="268"/>
        <v>4717071.6140811089</v>
      </c>
      <c r="BH501" s="21">
        <f t="shared" si="269"/>
        <v>282928.38591889106</v>
      </c>
    </row>
    <row r="502" spans="2:60" x14ac:dyDescent="0.2">
      <c r="B502" s="20">
        <v>498</v>
      </c>
      <c r="C502" s="24">
        <f>'Portfolio Selection'!B499</f>
        <v>-3.3307815216837663E-2</v>
      </c>
      <c r="D502" s="25">
        <f t="shared" si="270"/>
        <v>6.3045893134887874E-4</v>
      </c>
      <c r="E502" s="26">
        <f t="shared" si="246"/>
        <v>2.5108941263001887E-2</v>
      </c>
      <c r="F502" s="19">
        <f t="shared" si="247"/>
        <v>-6990614.6201339234</v>
      </c>
      <c r="H502">
        <f>Data!E499</f>
        <v>-2.4200901227559191E-2</v>
      </c>
      <c r="I502" s="19">
        <f t="shared" si="271"/>
        <v>8.9954450345060624E-4</v>
      </c>
      <c r="J502" s="19">
        <f t="shared" si="248"/>
        <v>2.9992407430058134E-2</v>
      </c>
      <c r="K502" s="19">
        <f t="shared" si="249"/>
        <v>371512.3900493519</v>
      </c>
      <c r="M502" s="19">
        <f>Data!G499</f>
        <v>-7.3563179065702627E-3</v>
      </c>
      <c r="N502" s="19">
        <f t="shared" si="272"/>
        <v>5.8496125232013847E-4</v>
      </c>
      <c r="O502" s="19">
        <f t="shared" si="250"/>
        <v>2.4185972221933492E-2</v>
      </c>
      <c r="P502" s="21">
        <f t="shared" si="251"/>
        <v>-665756.19859266758</v>
      </c>
      <c r="R502" s="19">
        <f>Data!I499</f>
        <v>-2.3890623468094403E-2</v>
      </c>
      <c r="S502" s="19">
        <f t="shared" si="273"/>
        <v>8.3663240006548066E-4</v>
      </c>
      <c r="T502" s="19">
        <f t="shared" si="252"/>
        <v>2.8924598529028553E-2</v>
      </c>
      <c r="U502" s="21">
        <f t="shared" si="253"/>
        <v>3549148.5165490462</v>
      </c>
      <c r="W502" s="19">
        <f>Data!K499</f>
        <v>-3.2405253748321212E-2</v>
      </c>
      <c r="X502" s="19">
        <f t="shared" si="274"/>
        <v>1.7764894521069346E-3</v>
      </c>
      <c r="Y502" s="19">
        <f t="shared" si="254"/>
        <v>4.214842170362889E-2</v>
      </c>
      <c r="Z502" s="21">
        <f t="shared" si="255"/>
        <v>-946803.57905410544</v>
      </c>
      <c r="AB502" s="19">
        <f>Data!M499</f>
        <v>-4.6008022307656715E-2</v>
      </c>
      <c r="AC502" s="20">
        <f t="shared" si="275"/>
        <v>6.464114604139723E-4</v>
      </c>
      <c r="AD502" s="20">
        <f t="shared" si="256"/>
        <v>2.5424623112525628E-2</v>
      </c>
      <c r="AE502" s="21">
        <f t="shared" si="257"/>
        <v>2195243.856760683</v>
      </c>
      <c r="AG502" s="19">
        <f>Data!O499</f>
        <v>-1.1777499378278076E-2</v>
      </c>
      <c r="AH502" s="19">
        <f t="shared" si="276"/>
        <v>6.4486115147864142E-4</v>
      </c>
      <c r="AI502" s="19">
        <f t="shared" si="258"/>
        <v>2.5394116473676367E-2</v>
      </c>
      <c r="AJ502" s="21">
        <f t="shared" si="259"/>
        <v>251465.47174233411</v>
      </c>
      <c r="AL502" s="19">
        <f>Data!Q499</f>
        <v>-3.4572478454841842E-2</v>
      </c>
      <c r="AM502" s="19">
        <f t="shared" si="277"/>
        <v>2.0200014760758762E-3</v>
      </c>
      <c r="AN502" s="19">
        <f t="shared" si="260"/>
        <v>4.4944426529614064E-2</v>
      </c>
      <c r="AO502" s="21">
        <f t="shared" si="261"/>
        <v>887161.54081324395</v>
      </c>
      <c r="AQ502" s="19">
        <f>Data!S499</f>
        <v>-2.6297208732984328E-2</v>
      </c>
      <c r="AR502" s="20">
        <f t="shared" si="278"/>
        <v>5.1476527623066501E-4</v>
      </c>
      <c r="AS502" s="20">
        <f t="shared" si="262"/>
        <v>2.268843926387765E-2</v>
      </c>
      <c r="AT502" s="21">
        <f t="shared" si="263"/>
        <v>1660416.3164113949</v>
      </c>
      <c r="AV502" s="19">
        <f>Data!U499</f>
        <v>-3.201970208711697E-2</v>
      </c>
      <c r="AW502" s="19">
        <f t="shared" si="279"/>
        <v>1.2762825921718323E-3</v>
      </c>
      <c r="AX502" s="19">
        <f t="shared" si="264"/>
        <v>3.5725097511019231E-2</v>
      </c>
      <c r="AY502" s="21">
        <f t="shared" si="265"/>
        <v>-3979301.9757456481</v>
      </c>
      <c r="BA502" s="19">
        <f>Data!W499</f>
        <v>-2.6640501868263469E-2</v>
      </c>
      <c r="BB502" s="19">
        <f t="shared" si="280"/>
        <v>8.7247498834157951E-4</v>
      </c>
      <c r="BC502" s="19">
        <f t="shared" si="266"/>
        <v>2.9537687592998532E-2</v>
      </c>
      <c r="BD502" s="21">
        <f t="shared" si="267"/>
        <v>8741828.2599950116</v>
      </c>
      <c r="BF502" s="21">
        <f t="shared" si="268"/>
        <v>5074299.9787947219</v>
      </c>
      <c r="BH502" s="21">
        <f t="shared" si="269"/>
        <v>-74299.978794721887</v>
      </c>
    </row>
    <row r="503" spans="2:60" x14ac:dyDescent="0.2">
      <c r="B503" s="20">
        <v>499</v>
      </c>
      <c r="C503" s="24">
        <f>'Portfolio Selection'!B500</f>
        <v>-2.2945520160671626E-2</v>
      </c>
      <c r="D503" s="25">
        <f t="shared" si="270"/>
        <v>6.5919602873908622E-4</v>
      </c>
      <c r="E503" s="26">
        <f t="shared" si="246"/>
        <v>2.5674813119847362E-2</v>
      </c>
      <c r="F503" s="19">
        <f t="shared" si="247"/>
        <v>-7126064.5651268642</v>
      </c>
      <c r="H503">
        <f>Data!E500</f>
        <v>-2.4539445093506765E-2</v>
      </c>
      <c r="I503" s="19">
        <f t="shared" si="271"/>
        <v>8.8071285045713437E-4</v>
      </c>
      <c r="J503" s="19">
        <f t="shared" si="248"/>
        <v>2.9676806608143241E-2</v>
      </c>
      <c r="K503" s="19">
        <f t="shared" si="249"/>
        <v>371293.12438928225</v>
      </c>
      <c r="M503" s="19">
        <f>Data!G500</f>
        <v>6.7109218666751465E-4</v>
      </c>
      <c r="N503" s="19">
        <f t="shared" si="272"/>
        <v>5.5311050196948171E-4</v>
      </c>
      <c r="O503" s="19">
        <f t="shared" si="250"/>
        <v>2.3518301426112425E-2</v>
      </c>
      <c r="P503" s="21">
        <f t="shared" si="251"/>
        <v>-670288.17513485055</v>
      </c>
      <c r="R503" s="19">
        <f>Data!I500</f>
        <v>-1.47396452918672E-2</v>
      </c>
      <c r="S503" s="19">
        <f t="shared" si="273"/>
        <v>8.2068016944320758E-4</v>
      </c>
      <c r="T503" s="19">
        <f t="shared" si="252"/>
        <v>2.8647515938440588E-2</v>
      </c>
      <c r="U503" s="21">
        <f t="shared" si="253"/>
        <v>3589391.2037079246</v>
      </c>
      <c r="W503" s="19">
        <f>Data!K500</f>
        <v>-1.9694094367555731E-2</v>
      </c>
      <c r="X503" s="19">
        <f t="shared" si="274"/>
        <v>1.7329061132101036E-3</v>
      </c>
      <c r="Y503" s="19">
        <f t="shared" si="254"/>
        <v>4.1628188925415713E-2</v>
      </c>
      <c r="Z503" s="21">
        <f t="shared" si="255"/>
        <v>-961382.41799151362</v>
      </c>
      <c r="AB503" s="19">
        <f>Data!M500</f>
        <v>-1.547226012722591E-2</v>
      </c>
      <c r="AC503" s="20">
        <f t="shared" si="275"/>
        <v>7.3463105978884436E-4</v>
      </c>
      <c r="AD503" s="20">
        <f t="shared" si="256"/>
        <v>2.7104078287018808E-2</v>
      </c>
      <c r="AE503" s="21">
        <f t="shared" si="257"/>
        <v>2289690.4174196036</v>
      </c>
      <c r="AG503" s="19">
        <f>Data!O500</f>
        <v>-4.1130149112058652E-2</v>
      </c>
      <c r="AH503" s="19">
        <f t="shared" si="276"/>
        <v>6.1449205188624325E-4</v>
      </c>
      <c r="AI503" s="19">
        <f t="shared" si="258"/>
        <v>2.4788950197340814E-2</v>
      </c>
      <c r="AJ503" s="21">
        <f t="shared" si="259"/>
        <v>245841.02418570971</v>
      </c>
      <c r="AL503" s="19">
        <f>Data!Q500</f>
        <v>-3.9174425816489097E-2</v>
      </c>
      <c r="AM503" s="19">
        <f t="shared" si="277"/>
        <v>1.9705167635019538E-3</v>
      </c>
      <c r="AN503" s="19">
        <f t="shared" si="260"/>
        <v>4.4390503077820075E-2</v>
      </c>
      <c r="AO503" s="21">
        <f t="shared" si="261"/>
        <v>883631.77697169257</v>
      </c>
      <c r="AQ503" s="19">
        <f>Data!S500</f>
        <v>-3.3229373896328352E-4</v>
      </c>
      <c r="AR503" s="20">
        <f t="shared" si="278"/>
        <v>5.2537195088559396E-4</v>
      </c>
      <c r="AS503" s="20">
        <f t="shared" si="262"/>
        <v>2.2920993671426942E-2</v>
      </c>
      <c r="AT503" s="21">
        <f t="shared" si="263"/>
        <v>1704231.0849195709</v>
      </c>
      <c r="AV503" s="19">
        <f>Data!U500</f>
        <v>-2.1703550406860617E-2</v>
      </c>
      <c r="AW503" s="19">
        <f t="shared" si="279"/>
        <v>1.2612213159463859E-3</v>
      </c>
      <c r="AX503" s="19">
        <f t="shared" si="264"/>
        <v>3.5513677871298908E-2</v>
      </c>
      <c r="AY503" s="21">
        <f t="shared" si="265"/>
        <v>-4018596.5957435775</v>
      </c>
      <c r="BA503" s="19">
        <f>Data!W500</f>
        <v>-1.3815382474194364E-2</v>
      </c>
      <c r="BB503" s="19">
        <f t="shared" si="280"/>
        <v>8.6270946942866166E-4</v>
      </c>
      <c r="BC503" s="19">
        <f t="shared" si="266"/>
        <v>2.9371916339058671E-2</v>
      </c>
      <c r="BD503" s="21">
        <f t="shared" si="267"/>
        <v>8829059.6201805621</v>
      </c>
      <c r="BF503" s="21">
        <f t="shared" si="268"/>
        <v>5136806.4977775402</v>
      </c>
      <c r="BH503" s="21">
        <f t="shared" si="269"/>
        <v>-136806.49777754024</v>
      </c>
    </row>
    <row r="504" spans="2:60" x14ac:dyDescent="0.2">
      <c r="B504" s="20">
        <v>500</v>
      </c>
      <c r="C504" s="24">
        <f>'Portfolio Selection'!B501</f>
        <v>-3.2239311169374787E-4</v>
      </c>
      <c r="D504" s="25">
        <f t="shared" si="270"/>
        <v>6.5123408074136834E-4</v>
      </c>
      <c r="E504" s="26">
        <f t="shared" si="246"/>
        <v>2.5519288405858192E-2</v>
      </c>
      <c r="F504" s="19">
        <f t="shared" si="247"/>
        <v>-7401782.2937017642</v>
      </c>
      <c r="H504">
        <f>Data!E501</f>
        <v>-3.4054011748689424E-3</v>
      </c>
      <c r="I504" s="19">
        <f t="shared" si="271"/>
        <v>8.6400114135954027E-4</v>
      </c>
      <c r="J504" s="19">
        <f t="shared" si="248"/>
        <v>2.9393896328311773E-2</v>
      </c>
      <c r="K504" s="19">
        <f t="shared" si="249"/>
        <v>379092.79428833682</v>
      </c>
      <c r="M504" s="19">
        <f>Data!G501</f>
        <v>-2.2945052075680843E-3</v>
      </c>
      <c r="N504" s="19">
        <f t="shared" si="272"/>
        <v>5.1995089373469317E-4</v>
      </c>
      <c r="O504" s="19">
        <f t="shared" si="250"/>
        <v>2.2802431750466728E-2</v>
      </c>
      <c r="P504" s="21">
        <f t="shared" si="251"/>
        <v>-668528.73108557065</v>
      </c>
      <c r="R504" s="19">
        <f>Data!I501</f>
        <v>9.6411427145200596E-3</v>
      </c>
      <c r="S504" s="19">
        <f t="shared" si="273"/>
        <v>7.8447478787641879E-4</v>
      </c>
      <c r="T504" s="19">
        <f t="shared" si="252"/>
        <v>2.8008477071708466E-2</v>
      </c>
      <c r="U504" s="21">
        <f t="shared" si="253"/>
        <v>3700351.4730865597</v>
      </c>
      <c r="W504" s="19">
        <f>Data!K501</f>
        <v>-1.1111546297807081E-2</v>
      </c>
      <c r="X504" s="19">
        <f t="shared" si="274"/>
        <v>1.6522031875949889E-3</v>
      </c>
      <c r="Y504" s="19">
        <f t="shared" si="254"/>
        <v>4.064730234093019E-2</v>
      </c>
      <c r="Z504" s="21">
        <f t="shared" si="255"/>
        <v>-971228.29499310674</v>
      </c>
      <c r="AB504" s="19">
        <f>Data!M501</f>
        <v>-1.0449355893781764E-2</v>
      </c>
      <c r="AC504" s="20">
        <f t="shared" si="275"/>
        <v>7.0491664620818645E-4</v>
      </c>
      <c r="AD504" s="20">
        <f t="shared" si="256"/>
        <v>2.655026640559726E-2</v>
      </c>
      <c r="AE504" s="21">
        <f t="shared" si="257"/>
        <v>2303206.7777153491</v>
      </c>
      <c r="AG504" s="19">
        <f>Data!O501</f>
        <v>7.8598754029464727E-4</v>
      </c>
      <c r="AH504" s="19">
        <f t="shared" si="276"/>
        <v>6.7912387873187937E-4</v>
      </c>
      <c r="AI504" s="19">
        <f t="shared" si="258"/>
        <v>2.6060005347886623E-2</v>
      </c>
      <c r="AJ504" s="21">
        <f t="shared" si="259"/>
        <v>253789.4924279493</v>
      </c>
      <c r="AL504" s="19">
        <f>Data!Q501</f>
        <v>2.119377844787448E-2</v>
      </c>
      <c r="AM504" s="19">
        <f t="shared" si="277"/>
        <v>1.9443638959749331E-3</v>
      </c>
      <c r="AN504" s="19">
        <f t="shared" si="260"/>
        <v>4.4094941841156032E-2</v>
      </c>
      <c r="AO504" s="21">
        <f t="shared" si="261"/>
        <v>926110.93804057734</v>
      </c>
      <c r="AQ504" s="19">
        <f>Data!S501</f>
        <v>-3.596416104200373E-3</v>
      </c>
      <c r="AR504" s="20">
        <f t="shared" si="278"/>
        <v>4.9385625898019556E-4</v>
      </c>
      <c r="AS504" s="20">
        <f t="shared" si="262"/>
        <v>2.2222876928521103E-2</v>
      </c>
      <c r="AT504" s="21">
        <f t="shared" si="263"/>
        <v>1698590.9108809209</v>
      </c>
      <c r="AV504" s="19">
        <f>Data!U501</f>
        <v>2.7221298873902509E-3</v>
      </c>
      <c r="AW504" s="19">
        <f t="shared" si="279"/>
        <v>1.213810683005391E-3</v>
      </c>
      <c r="AX504" s="19">
        <f t="shared" si="264"/>
        <v>3.4839785920774413E-2</v>
      </c>
      <c r="AY504" s="21">
        <f t="shared" si="265"/>
        <v>-4113580.2100724122</v>
      </c>
      <c r="BA504" s="19">
        <f>Data!W501</f>
        <v>1.0615571917254828E-3</v>
      </c>
      <c r="BB504" s="19">
        <f t="shared" si="280"/>
        <v>8.2239878883743852E-4</v>
      </c>
      <c r="BC504" s="19">
        <f t="shared" si="266"/>
        <v>2.8677496209352702E-2</v>
      </c>
      <c r="BD504" s="21">
        <f t="shared" si="267"/>
        <v>8931617.069864532</v>
      </c>
      <c r="BF504" s="21">
        <f t="shared" si="268"/>
        <v>5037639.926451372</v>
      </c>
      <c r="BH504" s="21">
        <f t="shared" si="269"/>
        <v>-37639.926451371983</v>
      </c>
    </row>
    <row r="505" spans="2:60" x14ac:dyDescent="0.2">
      <c r="B505" s="20">
        <v>501</v>
      </c>
      <c r="C505" s="24">
        <f>'Portfolio Selection'!B502</f>
        <v>4.4928259936252608E-2</v>
      </c>
      <c r="D505" s="25">
        <f t="shared" si="270"/>
        <v>6.1216627213599422E-4</v>
      </c>
      <c r="E505" s="26">
        <f t="shared" si="246"/>
        <v>2.4741994101850285E-2</v>
      </c>
      <c r="F505" s="19">
        <f t="shared" si="247"/>
        <v>-7973989.0276874285</v>
      </c>
      <c r="H505">
        <f>Data!E502</f>
        <v>1.5492107063347653E-2</v>
      </c>
      <c r="I505" s="19">
        <f t="shared" si="271"/>
        <v>8.1285687830767576E-4</v>
      </c>
      <c r="J505" s="19">
        <f t="shared" si="248"/>
        <v>2.8510644999853577E-2</v>
      </c>
      <c r="K505" s="19">
        <f t="shared" si="249"/>
        <v>386324.22602355172</v>
      </c>
      <c r="M505" s="19">
        <f>Data!G502</f>
        <v>5.2972497901734326E-2</v>
      </c>
      <c r="N505" s="19">
        <f t="shared" si="272"/>
        <v>4.8906972535946505E-4</v>
      </c>
      <c r="O505" s="19">
        <f t="shared" si="250"/>
        <v>2.2114920876174643E-2</v>
      </c>
      <c r="P505" s="21">
        <f t="shared" si="251"/>
        <v>-702529.03427957802</v>
      </c>
      <c r="R505" s="19">
        <f>Data!I502</f>
        <v>4.3111705694644356E-2</v>
      </c>
      <c r="S505" s="19">
        <f t="shared" si="273"/>
        <v>7.4298339857433826E-4</v>
      </c>
      <c r="T505" s="19">
        <f t="shared" si="252"/>
        <v>2.7257721815557849E-2</v>
      </c>
      <c r="U505" s="21">
        <f t="shared" si="253"/>
        <v>3860240.8961905031</v>
      </c>
      <c r="W505" s="19">
        <f>Data!K502</f>
        <v>4.841795419813015E-2</v>
      </c>
      <c r="X505" s="19">
        <f t="shared" si="274"/>
        <v>1.560478984006988E-3</v>
      </c>
      <c r="Y505" s="19">
        <f t="shared" si="254"/>
        <v>3.9502898425393902E-2</v>
      </c>
      <c r="Z505" s="21">
        <f t="shared" si="255"/>
        <v>-1045125.0787258609</v>
      </c>
      <c r="AB505" s="19">
        <f>Data!M502</f>
        <v>2.7455688366287298E-2</v>
      </c>
      <c r="AC505" s="20">
        <f t="shared" si="275"/>
        <v>6.6917298975138989E-4</v>
      </c>
      <c r="AD505" s="20">
        <f t="shared" si="256"/>
        <v>2.5868378181698789E-2</v>
      </c>
      <c r="AE505" s="21">
        <f t="shared" si="257"/>
        <v>2414136.6130389301</v>
      </c>
      <c r="AG505" s="19">
        <f>Data!O502</f>
        <v>4.3884594968787646E-2</v>
      </c>
      <c r="AH505" s="19">
        <f t="shared" si="276"/>
        <v>6.3841351259277639E-4</v>
      </c>
      <c r="AI505" s="19">
        <f t="shared" si="258"/>
        <v>2.526684611487505E-2</v>
      </c>
      <c r="AJ505" s="21">
        <f t="shared" si="259"/>
        <v>261819.40665125512</v>
      </c>
      <c r="AL505" s="19">
        <f>Data!Q502</f>
        <v>4.829640099702201E-2</v>
      </c>
      <c r="AM505" s="19">
        <f t="shared" si="277"/>
        <v>1.8546526369102923E-3</v>
      </c>
      <c r="AN505" s="19">
        <f t="shared" si="260"/>
        <v>4.3065678177758825E-2</v>
      </c>
      <c r="AO505" s="21">
        <f t="shared" si="261"/>
        <v>946080.69118145446</v>
      </c>
      <c r="AQ505" s="19">
        <f>Data!S502</f>
        <v>4.6978134565650947E-2</v>
      </c>
      <c r="AR505" s="20">
        <f t="shared" si="278"/>
        <v>4.650009359690569E-4</v>
      </c>
      <c r="AS505" s="20">
        <f t="shared" si="262"/>
        <v>2.1563880355099749E-2</v>
      </c>
      <c r="AT505" s="21">
        <f t="shared" si="263"/>
        <v>1788183.109377255</v>
      </c>
      <c r="AV505" s="19">
        <f>Data!U502</f>
        <v>5.4610530005070067E-2</v>
      </c>
      <c r="AW505" s="19">
        <f t="shared" si="279"/>
        <v>1.1414266414924968E-3</v>
      </c>
      <c r="AX505" s="19">
        <f t="shared" si="264"/>
        <v>3.3785006163866489E-2</v>
      </c>
      <c r="AY505" s="21">
        <f t="shared" si="265"/>
        <v>-4325561.732005815</v>
      </c>
      <c r="BA505" s="19">
        <f>Data!W502</f>
        <v>4.8184209554753409E-2</v>
      </c>
      <c r="BB505" s="19">
        <f t="shared" si="280"/>
        <v>7.7312247572747044E-4</v>
      </c>
      <c r="BC505" s="19">
        <f t="shared" si="266"/>
        <v>2.7805080034545314E-2</v>
      </c>
      <c r="BD505" s="21">
        <f t="shared" si="267"/>
        <v>9274415.8323115334</v>
      </c>
      <c r="BF505" s="21">
        <f t="shared" si="268"/>
        <v>4883995.9020758001</v>
      </c>
      <c r="BH505" s="21">
        <f t="shared" si="269"/>
        <v>116004.09792419989</v>
      </c>
    </row>
    <row r="506" spans="2:60" x14ac:dyDescent="0.2">
      <c r="B506" s="20">
        <v>502</v>
      </c>
      <c r="C506" s="24">
        <f>'Portfolio Selection'!B503</f>
        <v>-5.7201332697284857E-3</v>
      </c>
      <c r="D506" s="25">
        <f t="shared" si="270"/>
        <v>6.965492082618035E-4</v>
      </c>
      <c r="E506" s="26">
        <f t="shared" si="246"/>
        <v>2.6392218706690871E-2</v>
      </c>
      <c r="F506" s="19">
        <f t="shared" si="247"/>
        <v>-7337911.1142060217</v>
      </c>
      <c r="H506">
        <f>Data!E503</f>
        <v>-3.4940736567603721E-3</v>
      </c>
      <c r="I506" s="19">
        <f t="shared" si="271"/>
        <v>7.7848578848494876E-4</v>
      </c>
      <c r="J506" s="19">
        <f t="shared" si="248"/>
        <v>2.7901358183517674E-2</v>
      </c>
      <c r="K506" s="19">
        <f t="shared" si="249"/>
        <v>378989.95027161768</v>
      </c>
      <c r="M506" s="19">
        <f>Data!G503</f>
        <v>-1.0791148751765435E-2</v>
      </c>
      <c r="N506" s="19">
        <f t="shared" si="272"/>
        <v>6.2809067387485217E-4</v>
      </c>
      <c r="O506" s="19">
        <f t="shared" si="250"/>
        <v>2.5061737247741869E-2</v>
      </c>
      <c r="P506" s="21">
        <f t="shared" si="251"/>
        <v>-664033.999027599</v>
      </c>
      <c r="R506" s="19">
        <f>Data!I503</f>
        <v>-1.9735346272630044E-2</v>
      </c>
      <c r="S506" s="19">
        <f t="shared" si="273"/>
        <v>8.0992154473397582E-4</v>
      </c>
      <c r="T506" s="19">
        <f t="shared" si="252"/>
        <v>2.8459120589610212E-2</v>
      </c>
      <c r="U506" s="21">
        <f t="shared" si="253"/>
        <v>3566269.1226898292</v>
      </c>
      <c r="W506" s="19">
        <f>Data!K503</f>
        <v>-9.8420410524605543E-3</v>
      </c>
      <c r="X506" s="19">
        <f t="shared" si="274"/>
        <v>1.6075081422905024E-3</v>
      </c>
      <c r="Y506" s="19">
        <f t="shared" si="254"/>
        <v>4.0093741934253309E-2</v>
      </c>
      <c r="Z506" s="21">
        <f t="shared" si="255"/>
        <v>-972603.11613441084</v>
      </c>
      <c r="AB506" s="19">
        <f>Data!M503</f>
        <v>-2.2217411677913211E-2</v>
      </c>
      <c r="AC506" s="20">
        <f t="shared" si="275"/>
        <v>6.7425149978630756E-4</v>
      </c>
      <c r="AD506" s="20">
        <f t="shared" si="256"/>
        <v>2.5966353224631054E-2</v>
      </c>
      <c r="AE506" s="21">
        <f t="shared" si="257"/>
        <v>2267977.8546559606</v>
      </c>
      <c r="AG506" s="19">
        <f>Data!O503</f>
        <v>-1.3017695172326879E-2</v>
      </c>
      <c r="AH506" s="19">
        <f t="shared" si="276"/>
        <v>7.1566016237168241E-4</v>
      </c>
      <c r="AI506" s="19">
        <f t="shared" si="258"/>
        <v>2.6751825402609116E-2</v>
      </c>
      <c r="AJ506" s="21">
        <f t="shared" si="259"/>
        <v>251358.09895568609</v>
      </c>
      <c r="AL506" s="19">
        <f>Data!Q503</f>
        <v>-4.3594916840864834E-2</v>
      </c>
      <c r="AM506" s="19">
        <f t="shared" si="277"/>
        <v>1.8833260196515838E-3</v>
      </c>
      <c r="AN506" s="19">
        <f t="shared" si="260"/>
        <v>4.3397304290146682E-2</v>
      </c>
      <c r="AO506" s="21">
        <f t="shared" si="261"/>
        <v>879828.10620068561</v>
      </c>
      <c r="AQ506" s="19">
        <f>Data!S503</f>
        <v>-2.0968091396039959E-2</v>
      </c>
      <c r="AR506" s="20">
        <f t="shared" si="278"/>
        <v>5.6951758744701807E-4</v>
      </c>
      <c r="AS506" s="20">
        <f t="shared" si="262"/>
        <v>2.3864567614918526E-2</v>
      </c>
      <c r="AT506" s="21">
        <f t="shared" si="263"/>
        <v>1671151.385458468</v>
      </c>
      <c r="AV506" s="19">
        <f>Data!U503</f>
        <v>-2.984507517635188E-2</v>
      </c>
      <c r="AW506" s="19">
        <f t="shared" si="279"/>
        <v>1.2518796422490265E-3</v>
      </c>
      <c r="AX506" s="19">
        <f t="shared" si="264"/>
        <v>3.5381911229454895E-2</v>
      </c>
      <c r="AY506" s="21">
        <f t="shared" si="265"/>
        <v>-3986573.6405954636</v>
      </c>
      <c r="BA506" s="19">
        <f>Data!W503</f>
        <v>-1.545149573885962E-2</v>
      </c>
      <c r="BB506" s="19">
        <f t="shared" si="280"/>
        <v>8.6603821020880562E-4</v>
      </c>
      <c r="BC506" s="19">
        <f t="shared" si="266"/>
        <v>2.9428527149838905E-2</v>
      </c>
      <c r="BD506" s="21">
        <f t="shared" si="267"/>
        <v>8818004.7217615936</v>
      </c>
      <c r="BF506" s="21">
        <f t="shared" si="268"/>
        <v>4872457.3700303463</v>
      </c>
      <c r="BH506" s="21">
        <f t="shared" si="269"/>
        <v>127542.62996965367</v>
      </c>
    </row>
    <row r="507" spans="2:60" x14ac:dyDescent="0.2">
      <c r="B507" s="20">
        <v>503</v>
      </c>
      <c r="C507" s="24">
        <f>'Portfolio Selection'!B504</f>
        <v>-1.1382298488647679E-2</v>
      </c>
      <c r="D507" s="25">
        <f t="shared" si="270"/>
        <v>6.5671945124350258E-4</v>
      </c>
      <c r="E507" s="26">
        <f t="shared" si="246"/>
        <v>2.5626538026887333E-2</v>
      </c>
      <c r="F507" s="19">
        <f t="shared" si="247"/>
        <v>-7266741.3910083948</v>
      </c>
      <c r="H507">
        <f>Data!E504</f>
        <v>-1.4888604581492359E-2</v>
      </c>
      <c r="I507" s="19">
        <f t="shared" si="271"/>
        <v>7.3250915421898383E-4</v>
      </c>
      <c r="J507" s="19">
        <f t="shared" si="248"/>
        <v>2.7064906322006435E-2</v>
      </c>
      <c r="K507" s="19">
        <f t="shared" si="249"/>
        <v>374329.27396633948</v>
      </c>
      <c r="M507" s="19">
        <f>Data!G504</f>
        <v>-1.2896429773897966E-3</v>
      </c>
      <c r="N507" s="19">
        <f t="shared" si="272"/>
        <v>5.9739216692532477E-4</v>
      </c>
      <c r="O507" s="19">
        <f t="shared" si="250"/>
        <v>2.4441607290137952E-2</v>
      </c>
      <c r="P507" s="21">
        <f t="shared" si="251"/>
        <v>-669180.70460759767</v>
      </c>
      <c r="R507" s="19">
        <f>Data!I504</f>
        <v>-3.5447951889895475E-2</v>
      </c>
      <c r="S507" s="19">
        <f t="shared" si="273"/>
        <v>7.8469528559997398E-4</v>
      </c>
      <c r="T507" s="19">
        <f t="shared" si="252"/>
        <v>2.801241306278297E-2</v>
      </c>
      <c r="U507" s="21">
        <f t="shared" si="253"/>
        <v>3492362.6485328786</v>
      </c>
      <c r="W507" s="19">
        <f>Data!K504</f>
        <v>1.7477257658802339E-2</v>
      </c>
      <c r="X507" s="19">
        <f t="shared" si="274"/>
        <v>1.5168696000777712E-3</v>
      </c>
      <c r="Y507" s="19">
        <f t="shared" si="254"/>
        <v>3.8947010155822887E-2</v>
      </c>
      <c r="Z507" s="21">
        <f t="shared" si="255"/>
        <v>-1006825.3122424453</v>
      </c>
      <c r="AB507" s="19">
        <f>Data!M504</f>
        <v>2.6089837135937159E-3</v>
      </c>
      <c r="AC507" s="20">
        <f t="shared" si="275"/>
        <v>6.634132126990815E-4</v>
      </c>
      <c r="AD507" s="20">
        <f t="shared" si="256"/>
        <v>2.5756809055065062E-2</v>
      </c>
      <c r="AE507" s="21">
        <f t="shared" si="257"/>
        <v>2340937.073849088</v>
      </c>
      <c r="AG507" s="19">
        <f>Data!O504</f>
        <v>-8.8760023697468694E-3</v>
      </c>
      <c r="AH507" s="19">
        <f t="shared" si="276"/>
        <v>6.8288817588535878E-4</v>
      </c>
      <c r="AI507" s="19">
        <f t="shared" si="258"/>
        <v>2.6132129187751978E-2</v>
      </c>
      <c r="AJ507" s="21">
        <f t="shared" si="259"/>
        <v>252049.50038885357</v>
      </c>
      <c r="AL507" s="19">
        <f>Data!Q504</f>
        <v>7.9421150202160125E-3</v>
      </c>
      <c r="AM507" s="19">
        <f t="shared" si="277"/>
        <v>1.8843574649342041E-3</v>
      </c>
      <c r="AN507" s="19">
        <f t="shared" si="260"/>
        <v>4.3409186411797723E-2</v>
      </c>
      <c r="AO507" s="21">
        <f t="shared" si="261"/>
        <v>916834.37416773755</v>
      </c>
      <c r="AQ507" s="19">
        <f>Data!S504</f>
        <v>-8.0924817561591374E-3</v>
      </c>
      <c r="AR507" s="20">
        <f t="shared" si="278"/>
        <v>5.6172618360775803E-4</v>
      </c>
      <c r="AS507" s="20">
        <f t="shared" si="262"/>
        <v>2.3700763354958802E-2</v>
      </c>
      <c r="AT507" s="21">
        <f t="shared" si="263"/>
        <v>1691715.2840758939</v>
      </c>
      <c r="AV507" s="19">
        <f>Data!U504</f>
        <v>-4.9176281967799381E-3</v>
      </c>
      <c r="AW507" s="19">
        <f t="shared" si="279"/>
        <v>1.2302105744510107E-3</v>
      </c>
      <c r="AX507" s="19">
        <f t="shared" si="264"/>
        <v>3.5074357790998975E-2</v>
      </c>
      <c r="AY507" s="21">
        <f t="shared" si="265"/>
        <v>-4083492.2322852639</v>
      </c>
      <c r="BA507" s="19">
        <f>Data!W504</f>
        <v>-2.3889624432330502E-3</v>
      </c>
      <c r="BB507" s="19">
        <f t="shared" si="280"/>
        <v>8.2840084083035702E-4</v>
      </c>
      <c r="BC507" s="19">
        <f t="shared" si="266"/>
        <v>2.8781953388023494E-2</v>
      </c>
      <c r="BD507" s="21">
        <f t="shared" si="267"/>
        <v>8907357.2943206541</v>
      </c>
      <c r="BF507" s="21">
        <f t="shared" si="268"/>
        <v>4949345.8091577441</v>
      </c>
      <c r="BH507" s="21">
        <f t="shared" si="269"/>
        <v>50654.19084225595</v>
      </c>
    </row>
    <row r="508" spans="2:60" x14ac:dyDescent="0.2">
      <c r="B508" s="20">
        <v>504</v>
      </c>
      <c r="C508" s="24">
        <f>'Portfolio Selection'!B505</f>
        <v>3.6001997043149702E-3</v>
      </c>
      <c r="D508" s="25">
        <f t="shared" si="270"/>
        <v>6.2508968730197272E-4</v>
      </c>
      <c r="E508" s="26">
        <f t="shared" si="246"/>
        <v>2.5001793681693574E-2</v>
      </c>
      <c r="F508" s="19">
        <f t="shared" si="247"/>
        <v>-7450797.9362327782</v>
      </c>
      <c r="H508">
        <f>Data!E505</f>
        <v>3.2365284502031716E-2</v>
      </c>
      <c r="I508" s="19">
        <f t="shared" si="271"/>
        <v>7.0185883774888695E-4</v>
      </c>
      <c r="J508" s="19">
        <f t="shared" si="248"/>
        <v>2.6492618552134233E-2</v>
      </c>
      <c r="K508" s="19">
        <f t="shared" si="249"/>
        <v>393764.71642348979</v>
      </c>
      <c r="M508" s="19">
        <f>Data!G505</f>
        <v>1.6269909150638431E-2</v>
      </c>
      <c r="N508" s="19">
        <f t="shared" si="272"/>
        <v>5.6164842765035305E-4</v>
      </c>
      <c r="O508" s="19">
        <f t="shared" si="250"/>
        <v>2.369912292998104E-2</v>
      </c>
      <c r="P508" s="21">
        <f t="shared" si="251"/>
        <v>-679251.3516289331</v>
      </c>
      <c r="R508" s="19">
        <f>Data!I505</f>
        <v>1.6307835316933639E-2</v>
      </c>
      <c r="S508" s="19">
        <f t="shared" si="273"/>
        <v>8.1300700605527621E-4</v>
      </c>
      <c r="T508" s="19">
        <f t="shared" si="252"/>
        <v>2.8513277715044902E-2</v>
      </c>
      <c r="U508" s="21">
        <f t="shared" si="253"/>
        <v>3729775.3208499542</v>
      </c>
      <c r="W508" s="19">
        <f>Data!K505</f>
        <v>3.4267488737956792E-2</v>
      </c>
      <c r="X508" s="19">
        <f t="shared" si="274"/>
        <v>1.4441846961894349E-3</v>
      </c>
      <c r="Y508" s="19">
        <f t="shared" si="254"/>
        <v>3.8002430135314173E-2</v>
      </c>
      <c r="Z508" s="21">
        <f t="shared" si="255"/>
        <v>-1029155.0536920873</v>
      </c>
      <c r="AB508" s="19">
        <f>Data!M505</f>
        <v>1.2943488654788485E-2</v>
      </c>
      <c r="AC508" s="20">
        <f t="shared" si="275"/>
        <v>6.2401682769820449E-4</v>
      </c>
      <c r="AD508" s="20">
        <f t="shared" si="256"/>
        <v>2.4980328814853587E-2</v>
      </c>
      <c r="AE508" s="21">
        <f t="shared" si="257"/>
        <v>2372719.759410148</v>
      </c>
      <c r="AG508" s="19">
        <f>Data!O505</f>
        <v>1.8881259054034687E-2</v>
      </c>
      <c r="AH508" s="19">
        <f t="shared" si="276"/>
        <v>6.4664189041630242E-4</v>
      </c>
      <c r="AI508" s="19">
        <f t="shared" si="258"/>
        <v>2.5429154339385775E-2</v>
      </c>
      <c r="AJ508" s="21">
        <f t="shared" si="259"/>
        <v>257141.05484792145</v>
      </c>
      <c r="AL508" s="19">
        <f>Data!Q505</f>
        <v>4.6371965082850623E-2</v>
      </c>
      <c r="AM508" s="19">
        <f t="shared" si="277"/>
        <v>1.7750806484978124E-3</v>
      </c>
      <c r="AN508" s="19">
        <f t="shared" si="260"/>
        <v>4.2131705976589794E-2</v>
      </c>
      <c r="AO508" s="21">
        <f t="shared" si="261"/>
        <v>945431.99776503141</v>
      </c>
      <c r="AQ508" s="19">
        <f>Data!S505</f>
        <v>1.6055247013239498E-2</v>
      </c>
      <c r="AR508" s="20">
        <f t="shared" si="278"/>
        <v>5.3195190824971861E-4</v>
      </c>
      <c r="AS508" s="20">
        <f t="shared" si="262"/>
        <v>2.3064082644877047E-2</v>
      </c>
      <c r="AT508" s="21">
        <f t="shared" si="263"/>
        <v>1731433.9358357475</v>
      </c>
      <c r="AV508" s="19">
        <f>Data!U505</f>
        <v>3.3475056244599878E-2</v>
      </c>
      <c r="AW508" s="19">
        <f t="shared" si="279"/>
        <v>1.1578489240088559E-3</v>
      </c>
      <c r="AX508" s="19">
        <f t="shared" si="264"/>
        <v>3.4027179195590923E-2</v>
      </c>
      <c r="AY508" s="21">
        <f t="shared" si="265"/>
        <v>-4238381.3924688622</v>
      </c>
      <c r="BA508" s="19">
        <f>Data!W505</f>
        <v>2.4133643460249297E-2</v>
      </c>
      <c r="BB508" s="19">
        <f t="shared" si="280"/>
        <v>7.7903921887384627E-4</v>
      </c>
      <c r="BC508" s="19">
        <f t="shared" si="266"/>
        <v>2.7911274046052544E-2</v>
      </c>
      <c r="BD508" s="21">
        <f t="shared" si="267"/>
        <v>9098909.7381677274</v>
      </c>
      <c r="BF508" s="21">
        <f t="shared" si="268"/>
        <v>5131590.7892773589</v>
      </c>
      <c r="BH508" s="21">
        <f t="shared" si="269"/>
        <v>-131590.78927735891</v>
      </c>
    </row>
    <row r="509" spans="2:60" x14ac:dyDescent="0.2">
      <c r="B509" s="20">
        <v>505</v>
      </c>
      <c r="C509" s="24">
        <f>'Portfolio Selection'!B506</f>
        <v>8.5570466236664193E-3</v>
      </c>
      <c r="D509" s="25">
        <f t="shared" si="270"/>
        <v>5.883619923385113E-4</v>
      </c>
      <c r="E509" s="26">
        <f t="shared" si="246"/>
        <v>2.4256174313739404E-2</v>
      </c>
      <c r="F509" s="19">
        <f t="shared" si="247"/>
        <v>-7516133.0789110903</v>
      </c>
      <c r="H509">
        <f>Data!E506</f>
        <v>3.246097900705381E-2</v>
      </c>
      <c r="I509" s="19">
        <f t="shared" si="271"/>
        <v>7.22598005937801E-4</v>
      </c>
      <c r="J509" s="19">
        <f t="shared" si="248"/>
        <v>2.6881183120127005E-2</v>
      </c>
      <c r="K509" s="19">
        <f t="shared" si="249"/>
        <v>393610.05567744497</v>
      </c>
      <c r="M509" s="19">
        <f>Data!G506</f>
        <v>1.6113794018361192E-2</v>
      </c>
      <c r="N509" s="19">
        <f t="shared" si="272"/>
        <v>5.4383211861753361E-4</v>
      </c>
      <c r="O509" s="19">
        <f t="shared" si="250"/>
        <v>2.3320208374230569E-2</v>
      </c>
      <c r="P509" s="21">
        <f t="shared" si="251"/>
        <v>-679312.11173042096</v>
      </c>
      <c r="R509" s="19">
        <f>Data!I506</f>
        <v>2.6161206128255978E-2</v>
      </c>
      <c r="S509" s="19">
        <f t="shared" si="273"/>
        <v>7.8018331525541329E-4</v>
      </c>
      <c r="T509" s="19">
        <f t="shared" si="252"/>
        <v>2.7931761764260651E-2</v>
      </c>
      <c r="U509" s="21">
        <f t="shared" si="253"/>
        <v>3776895.798315437</v>
      </c>
      <c r="W509" s="19">
        <f>Data!K506</f>
        <v>1.3787734903273037E-2</v>
      </c>
      <c r="X509" s="19">
        <f t="shared" si="274"/>
        <v>1.4279892614824285E-3</v>
      </c>
      <c r="Y509" s="19">
        <f t="shared" si="254"/>
        <v>3.7788745169460555E-2</v>
      </c>
      <c r="Z509" s="21">
        <f t="shared" si="255"/>
        <v>-1002690.3249595505</v>
      </c>
      <c r="AB509" s="19">
        <f>Data!M506</f>
        <v>4.4272781187395541E-2</v>
      </c>
      <c r="AC509" s="20">
        <f t="shared" si="275"/>
        <v>5.966278519497105E-4</v>
      </c>
      <c r="AD509" s="20">
        <f t="shared" si="256"/>
        <v>2.4425966755682579E-2</v>
      </c>
      <c r="AE509" s="21">
        <f t="shared" si="257"/>
        <v>2471408.7759023523</v>
      </c>
      <c r="AG509" s="19">
        <f>Data!O506</f>
        <v>3.8469278388797726E-2</v>
      </c>
      <c r="AH509" s="19">
        <f t="shared" si="276"/>
        <v>6.2923349359925835E-4</v>
      </c>
      <c r="AI509" s="19">
        <f t="shared" si="258"/>
        <v>2.5084526975792436E-2</v>
      </c>
      <c r="AJ509" s="21">
        <f t="shared" si="259"/>
        <v>260863.07715696379</v>
      </c>
      <c r="AL509" s="19">
        <f>Data!Q506</f>
        <v>7.8161428741750819E-2</v>
      </c>
      <c r="AM509" s="19">
        <f t="shared" si="277"/>
        <v>1.7975973583266509E-3</v>
      </c>
      <c r="AN509" s="19">
        <f t="shared" si="260"/>
        <v>4.2398082012358188E-2</v>
      </c>
      <c r="AO509" s="21">
        <f t="shared" si="261"/>
        <v>968581.94441044168</v>
      </c>
      <c r="AQ509" s="19">
        <f>Data!S506</f>
        <v>3.3605184439441195E-2</v>
      </c>
      <c r="AR509" s="20">
        <f t="shared" si="278"/>
        <v>5.1550105115410365E-4</v>
      </c>
      <c r="AS509" s="20">
        <f t="shared" si="262"/>
        <v>2.2704648227931293E-2</v>
      </c>
      <c r="AT509" s="21">
        <f t="shared" si="263"/>
        <v>1761445.6370024621</v>
      </c>
      <c r="AV509" s="19">
        <f>Data!U506</f>
        <v>3.139243653272928E-2</v>
      </c>
      <c r="AW509" s="19">
        <f t="shared" si="279"/>
        <v>1.1556127520030721E-3</v>
      </c>
      <c r="AX509" s="19">
        <f t="shared" si="264"/>
        <v>3.3994304699509183E-2</v>
      </c>
      <c r="AY509" s="21">
        <f t="shared" si="265"/>
        <v>-4230070.087447878</v>
      </c>
      <c r="BA509" s="19">
        <f>Data!W506</f>
        <v>3.6110301848542317E-2</v>
      </c>
      <c r="BB509" s="19">
        <f t="shared" si="280"/>
        <v>7.6724283054140151E-4</v>
      </c>
      <c r="BC509" s="19">
        <f t="shared" si="266"/>
        <v>2.7699148552643302E-2</v>
      </c>
      <c r="BD509" s="21">
        <f t="shared" si="267"/>
        <v>9187646.9813510925</v>
      </c>
      <c r="BF509" s="21">
        <f t="shared" si="268"/>
        <v>5392246.6667672545</v>
      </c>
      <c r="BH509" s="21">
        <f t="shared" si="269"/>
        <v>-392246.66676725447</v>
      </c>
    </row>
    <row r="510" spans="2:60" x14ac:dyDescent="0.2">
      <c r="B510" s="20">
        <v>506</v>
      </c>
      <c r="C510" s="24">
        <f>'Portfolio Selection'!B507</f>
        <v>3.0363195170001783E-2</v>
      </c>
      <c r="D510" s="25">
        <f t="shared" si="270"/>
        <v>5.5745365561337659E-4</v>
      </c>
      <c r="E510" s="26">
        <f t="shared" si="246"/>
        <v>2.3610456488881715E-2</v>
      </c>
      <c r="F510" s="19">
        <f t="shared" si="247"/>
        <v>-7808174.813106901</v>
      </c>
      <c r="H510">
        <f>Data!E507</f>
        <v>4.1841554313304021E-3</v>
      </c>
      <c r="I510" s="19">
        <f t="shared" si="271"/>
        <v>7.4246503506731633E-4</v>
      </c>
      <c r="J510" s="19">
        <f t="shared" si="248"/>
        <v>2.724821159392514E-2</v>
      </c>
      <c r="K510" s="19">
        <f t="shared" si="249"/>
        <v>382048.08571014297</v>
      </c>
      <c r="M510" s="19">
        <f>Data!G507</f>
        <v>2.5040403956338164E-2</v>
      </c>
      <c r="N510" s="19">
        <f t="shared" si="272"/>
        <v>5.2678145296045195E-4</v>
      </c>
      <c r="O510" s="19">
        <f t="shared" si="250"/>
        <v>2.2951720043614419E-2</v>
      </c>
      <c r="P510" s="21">
        <f t="shared" si="251"/>
        <v>-684761.2994611921</v>
      </c>
      <c r="R510" s="19">
        <f>Data!I507</f>
        <v>2.5985713747767723E-2</v>
      </c>
      <c r="S510" s="19">
        <f t="shared" si="273"/>
        <v>7.7443683870519436E-4</v>
      </c>
      <c r="T510" s="19">
        <f t="shared" si="252"/>
        <v>2.7828705300556013E-2</v>
      </c>
      <c r="U510" s="21">
        <f t="shared" si="253"/>
        <v>3776529.1354131605</v>
      </c>
      <c r="W510" s="19">
        <f>Data!K507</f>
        <v>2.7997577083584645E-2</v>
      </c>
      <c r="X510" s="19">
        <f t="shared" si="274"/>
        <v>1.353716003819259E-3</v>
      </c>
      <c r="Y510" s="19">
        <f t="shared" si="254"/>
        <v>3.6792879797852993E-2</v>
      </c>
      <c r="Z510" s="21">
        <f t="shared" si="255"/>
        <v>-1022215.8015882149</v>
      </c>
      <c r="AB510" s="19">
        <f>Data!M507</f>
        <v>1.0281656785011733E-2</v>
      </c>
      <c r="AC510" s="20">
        <f t="shared" si="275"/>
        <v>6.7843493007674815E-4</v>
      </c>
      <c r="AD510" s="20">
        <f t="shared" si="256"/>
        <v>2.6046783488115153E-2</v>
      </c>
      <c r="AE510" s="21">
        <f t="shared" si="257"/>
        <v>2363310.5350004151</v>
      </c>
      <c r="AG510" s="19">
        <f>Data!O507</f>
        <v>1.8266100893589973E-2</v>
      </c>
      <c r="AH510" s="19">
        <f t="shared" si="276"/>
        <v>6.8027260676859207E-4</v>
      </c>
      <c r="AI510" s="19">
        <f t="shared" si="258"/>
        <v>2.6082036093230759E-2</v>
      </c>
      <c r="AJ510" s="21">
        <f t="shared" si="259"/>
        <v>256942.63752553673</v>
      </c>
      <c r="AL510" s="19">
        <f>Data!Q507</f>
        <v>2.9151834328365527E-2</v>
      </c>
      <c r="AM510" s="19">
        <f t="shared" si="277"/>
        <v>2.0562940534041593E-3</v>
      </c>
      <c r="AN510" s="19">
        <f t="shared" si="260"/>
        <v>4.534637861399915E-2</v>
      </c>
      <c r="AO510" s="21">
        <f t="shared" si="261"/>
        <v>931166.50036602002</v>
      </c>
      <c r="AQ510" s="19">
        <f>Data!S507</f>
        <v>1.9205647950814225E-2</v>
      </c>
      <c r="AR510" s="20">
        <f t="shared" si="278"/>
        <v>5.5232949335738907E-4</v>
      </c>
      <c r="AS510" s="20">
        <f t="shared" si="262"/>
        <v>2.3501691287168867E-2</v>
      </c>
      <c r="AT510" s="21">
        <f t="shared" si="263"/>
        <v>1736069.2941719473</v>
      </c>
      <c r="AV510" s="19">
        <f>Data!U507</f>
        <v>2.2532462153651626E-2</v>
      </c>
      <c r="AW510" s="19">
        <f t="shared" si="279"/>
        <v>1.1454050911705739E-3</v>
      </c>
      <c r="AX510" s="19">
        <f t="shared" si="264"/>
        <v>3.3843833872222187E-2</v>
      </c>
      <c r="AY510" s="21">
        <f t="shared" si="265"/>
        <v>-4194560.1225940352</v>
      </c>
      <c r="BA510" s="19">
        <f>Data!W507</f>
        <v>1.9977186478203315E-2</v>
      </c>
      <c r="BB510" s="19">
        <f t="shared" si="280"/>
        <v>7.9944549468448768E-4</v>
      </c>
      <c r="BC510" s="19">
        <f t="shared" si="266"/>
        <v>2.8274467186571131E-2</v>
      </c>
      <c r="BD510" s="21">
        <f t="shared" si="267"/>
        <v>9066950.4406087175</v>
      </c>
      <c r="BF510" s="21">
        <f t="shared" si="268"/>
        <v>4803304.5920455959</v>
      </c>
      <c r="BH510" s="21">
        <f t="shared" si="269"/>
        <v>196695.40795440413</v>
      </c>
    </row>
    <row r="511" spans="2:60" x14ac:dyDescent="0.2">
      <c r="B511" s="20">
        <v>507</v>
      </c>
      <c r="C511" s="24">
        <f>'Portfolio Selection'!B508</f>
        <v>-1.4837591669842288E-2</v>
      </c>
      <c r="D511" s="25">
        <f t="shared" si="270"/>
        <v>5.793218535324712E-4</v>
      </c>
      <c r="E511" s="26">
        <f t="shared" si="246"/>
        <v>2.4069105790046941E-2</v>
      </c>
      <c r="F511" s="19">
        <f t="shared" si="247"/>
        <v>-7212823.1551944194</v>
      </c>
      <c r="H511">
        <f>Data!E508</f>
        <v>1.228235534389554E-4</v>
      </c>
      <c r="I511" s="19">
        <f t="shared" si="271"/>
        <v>6.9896756236368914E-4</v>
      </c>
      <c r="J511" s="19">
        <f t="shared" si="248"/>
        <v>2.6437994673645146E-2</v>
      </c>
      <c r="K511" s="19">
        <f t="shared" si="249"/>
        <v>380414.61019213661</v>
      </c>
      <c r="M511" s="19">
        <f>Data!G508</f>
        <v>-1.1953529688790045E-2</v>
      </c>
      <c r="N511" s="19">
        <f t="shared" si="272"/>
        <v>5.3279587560062062E-4</v>
      </c>
      <c r="O511" s="19">
        <f t="shared" si="250"/>
        <v>2.3082371533285323E-2</v>
      </c>
      <c r="P511" s="21">
        <f t="shared" si="251"/>
        <v>-662845.03727635252</v>
      </c>
      <c r="R511" s="19">
        <f>Data!I508</f>
        <v>-9.4821280578403933E-3</v>
      </c>
      <c r="S511" s="19">
        <f t="shared" si="273"/>
        <v>7.6848606752173807E-4</v>
      </c>
      <c r="T511" s="19">
        <f t="shared" si="252"/>
        <v>2.7721581259403983E-2</v>
      </c>
      <c r="U511" s="21">
        <f t="shared" si="253"/>
        <v>3611676.4012760748</v>
      </c>
      <c r="W511" s="19">
        <f>Data!K508</f>
        <v>-4.317090471185797E-3</v>
      </c>
      <c r="X511" s="19">
        <f t="shared" si="274"/>
        <v>1.3195249029431791E-3</v>
      </c>
      <c r="Y511" s="19">
        <f t="shared" si="254"/>
        <v>3.6325265352687777E-2</v>
      </c>
      <c r="Z511" s="21">
        <f t="shared" si="255"/>
        <v>-978845.470034856</v>
      </c>
      <c r="AB511" s="19">
        <f>Data!M508</f>
        <v>-5.8622951311797433E-3</v>
      </c>
      <c r="AC511" s="20">
        <f t="shared" si="275"/>
        <v>6.4407158224682982E-4</v>
      </c>
      <c r="AD511" s="20">
        <f t="shared" si="256"/>
        <v>2.5378565409550434E-2</v>
      </c>
      <c r="AE511" s="21">
        <f t="shared" si="257"/>
        <v>2315602.1514004744</v>
      </c>
      <c r="AG511" s="19">
        <f>Data!O508</f>
        <v>-1.6308280606792701E-2</v>
      </c>
      <c r="AH511" s="19">
        <f t="shared" si="276"/>
        <v>6.5947527687376499E-4</v>
      </c>
      <c r="AI511" s="19">
        <f t="shared" si="258"/>
        <v>2.5680250716723248E-2</v>
      </c>
      <c r="AJ511" s="21">
        <f t="shared" si="259"/>
        <v>250659.68312441843</v>
      </c>
      <c r="AL511" s="19">
        <f>Data!Q508</f>
        <v>-1.8120038952843802E-2</v>
      </c>
      <c r="AM511" s="19">
        <f t="shared" si="277"/>
        <v>1.9839061768824181E-3</v>
      </c>
      <c r="AN511" s="19">
        <f t="shared" si="260"/>
        <v>4.4541061694602861E-2</v>
      </c>
      <c r="AO511" s="21">
        <f t="shared" si="261"/>
        <v>898455.2876887545</v>
      </c>
      <c r="AQ511" s="19">
        <f>Data!S508</f>
        <v>-1.0946989465716025E-2</v>
      </c>
      <c r="AR511" s="20">
        <f t="shared" si="278"/>
        <v>5.4132113854858254E-4</v>
      </c>
      <c r="AS511" s="20">
        <f t="shared" si="262"/>
        <v>2.3266309087360257E-2</v>
      </c>
      <c r="AT511" s="21">
        <f t="shared" si="263"/>
        <v>1686774.5904827791</v>
      </c>
      <c r="AV511" s="19">
        <f>Data!U508</f>
        <v>-1.8980118781862079E-2</v>
      </c>
      <c r="AW511" s="19">
        <f t="shared" si="279"/>
        <v>1.107143496742684E-3</v>
      </c>
      <c r="AX511" s="19">
        <f t="shared" si="264"/>
        <v>3.3273765893608795E-2</v>
      </c>
      <c r="AY511" s="21">
        <f t="shared" si="265"/>
        <v>-4024206.4992076899</v>
      </c>
      <c r="BA511" s="19">
        <f>Data!W508</f>
        <v>-1.1234623243584268E-2</v>
      </c>
      <c r="BB511" s="19">
        <f t="shared" si="280"/>
        <v>7.7542404377851297E-4</v>
      </c>
      <c r="BC511" s="19">
        <f t="shared" si="266"/>
        <v>2.7846436823739461E-2</v>
      </c>
      <c r="BD511" s="21">
        <f t="shared" si="267"/>
        <v>8842584.5172940698</v>
      </c>
      <c r="BF511" s="21">
        <f t="shared" si="268"/>
        <v>5107447.0797453895</v>
      </c>
      <c r="BH511" s="21">
        <f t="shared" si="269"/>
        <v>-107447.07974538952</v>
      </c>
    </row>
    <row r="512" spans="2:60" x14ac:dyDescent="0.2">
      <c r="B512" s="20">
        <v>508</v>
      </c>
      <c r="C512" s="24">
        <f>'Portfolio Selection'!B509</f>
        <v>1.0469833765352883E-2</v>
      </c>
      <c r="D512" s="25">
        <f t="shared" si="270"/>
        <v>5.5777178991418125E-4</v>
      </c>
      <c r="E512" s="26">
        <f t="shared" si="246"/>
        <v>2.3617192676399563E-2</v>
      </c>
      <c r="F512" s="19">
        <f t="shared" si="247"/>
        <v>-7544465.1491977032</v>
      </c>
      <c r="H512">
        <f>Data!E509</f>
        <v>9.2886821559402168E-3</v>
      </c>
      <c r="I512" s="19">
        <f t="shared" si="271"/>
        <v>6.5703041375938457E-4</v>
      </c>
      <c r="J512" s="19">
        <f t="shared" si="248"/>
        <v>2.5632604505968264E-2</v>
      </c>
      <c r="K512" s="19">
        <f t="shared" si="249"/>
        <v>384338.73225984594</v>
      </c>
      <c r="M512" s="19">
        <f>Data!G509</f>
        <v>-7.7384039535831972E-3</v>
      </c>
      <c r="N512" s="19">
        <f t="shared" si="272"/>
        <v>5.0940133538583047E-4</v>
      </c>
      <c r="O512" s="19">
        <f t="shared" si="250"/>
        <v>2.256992103189177E-2</v>
      </c>
      <c r="P512" s="21">
        <f t="shared" si="251"/>
        <v>-665228.92267100373</v>
      </c>
      <c r="R512" s="19">
        <f>Data!I509</f>
        <v>-2.9184944189984976E-3</v>
      </c>
      <c r="S512" s="19">
        <f t="shared" si="273"/>
        <v>7.2777154862075071E-4</v>
      </c>
      <c r="T512" s="19">
        <f t="shared" si="252"/>
        <v>2.6977241308568798E-2</v>
      </c>
      <c r="U512" s="21">
        <f t="shared" si="253"/>
        <v>3641894.7851605052</v>
      </c>
      <c r="W512" s="19">
        <f>Data!K509</f>
        <v>-9.6831168610104594E-3</v>
      </c>
      <c r="X512" s="19">
        <f t="shared" si="274"/>
        <v>1.2414716449747724E-3</v>
      </c>
      <c r="Y512" s="19">
        <f t="shared" si="254"/>
        <v>3.5234523481590785E-2</v>
      </c>
      <c r="Z512" s="21">
        <f t="shared" si="255"/>
        <v>-971156.61404416838</v>
      </c>
      <c r="AB512" s="19">
        <f>Data!M509</f>
        <v>-6.882986298400293E-3</v>
      </c>
      <c r="AC512" s="20">
        <f t="shared" si="275"/>
        <v>6.0748927756432321E-4</v>
      </c>
      <c r="AD512" s="20">
        <f t="shared" si="256"/>
        <v>2.4647297571221135E-2</v>
      </c>
      <c r="AE512" s="21">
        <f t="shared" si="257"/>
        <v>2311922.2050608257</v>
      </c>
      <c r="AG512" s="19">
        <f>Data!O509</f>
        <v>9.8739171893626378E-3</v>
      </c>
      <c r="AH512" s="19">
        <f t="shared" si="276"/>
        <v>6.3586436124233247E-4</v>
      </c>
      <c r="AI512" s="19">
        <f t="shared" si="258"/>
        <v>2.5216351069144251E-2</v>
      </c>
      <c r="AJ512" s="21">
        <f t="shared" si="259"/>
        <v>255489.90654987074</v>
      </c>
      <c r="AL512" s="19">
        <f>Data!Q509</f>
        <v>-6.09746874711435E-4</v>
      </c>
      <c r="AM512" s="19">
        <f t="shared" si="277"/>
        <v>1.8845719549686276E-3</v>
      </c>
      <c r="AN512" s="19">
        <f t="shared" si="260"/>
        <v>4.3411656901903982E-2</v>
      </c>
      <c r="AO512" s="21">
        <f t="shared" si="261"/>
        <v>910695.13956176699</v>
      </c>
      <c r="AQ512" s="19">
        <f>Data!S509</f>
        <v>-1.407448932213981E-2</v>
      </c>
      <c r="AR512" s="20">
        <f t="shared" si="278"/>
        <v>5.1603206493741746E-4</v>
      </c>
      <c r="AS512" s="20">
        <f t="shared" si="262"/>
        <v>2.2716339162317009E-2</v>
      </c>
      <c r="AT512" s="21">
        <f t="shared" si="263"/>
        <v>1681068.1607113029</v>
      </c>
      <c r="AV512" s="19">
        <f>Data!U509</f>
        <v>-6.4286113398379563E-3</v>
      </c>
      <c r="AW512" s="19">
        <f t="shared" si="279"/>
        <v>1.0623295814765385E-3</v>
      </c>
      <c r="AX512" s="19">
        <f t="shared" si="264"/>
        <v>3.2593397820364453E-2</v>
      </c>
      <c r="AY512" s="21">
        <f t="shared" si="265"/>
        <v>-4075633.1453881934</v>
      </c>
      <c r="BA512" s="19">
        <f>Data!W509</f>
        <v>-6.542259267971279E-4</v>
      </c>
      <c r="BB512" s="19">
        <f t="shared" si="280"/>
        <v>7.3647160671731912E-4</v>
      </c>
      <c r="BC512" s="19">
        <f t="shared" si="266"/>
        <v>2.7138010367698643E-2</v>
      </c>
      <c r="BD512" s="21">
        <f t="shared" si="267"/>
        <v>8919261.8331004251</v>
      </c>
      <c r="BF512" s="21">
        <f t="shared" si="268"/>
        <v>4848186.9311034745</v>
      </c>
      <c r="BH512" s="21">
        <f t="shared" si="269"/>
        <v>151813.06889652554</v>
      </c>
    </row>
    <row r="513" spans="2:60" x14ac:dyDescent="0.2">
      <c r="B513" s="20">
        <v>509</v>
      </c>
      <c r="C513" s="24">
        <f>'Portfolio Selection'!B510</f>
        <v>1.2003104543770789E-2</v>
      </c>
      <c r="D513" s="25">
        <f t="shared" si="270"/>
        <v>5.3088252766377779E-4</v>
      </c>
      <c r="E513" s="26">
        <f t="shared" si="246"/>
        <v>2.3040888170028903E-2</v>
      </c>
      <c r="F513" s="19">
        <f t="shared" si="247"/>
        <v>-7568759.6865876354</v>
      </c>
      <c r="H513">
        <f>Data!E510</f>
        <v>1.3893325953790983E-2</v>
      </c>
      <c r="I513" s="19">
        <f t="shared" si="271"/>
        <v>6.2278536590546646E-4</v>
      </c>
      <c r="J513" s="19">
        <f t="shared" si="248"/>
        <v>2.4955668011605429E-2</v>
      </c>
      <c r="K513" s="19">
        <f t="shared" si="249"/>
        <v>386470.5640988634</v>
      </c>
      <c r="M513" s="19">
        <f>Data!G510</f>
        <v>1.0868390101040518E-2</v>
      </c>
      <c r="N513" s="19">
        <f t="shared" si="272"/>
        <v>4.8243022900761051E-4</v>
      </c>
      <c r="O513" s="19">
        <f t="shared" si="250"/>
        <v>2.1964294411785927E-2</v>
      </c>
      <c r="P513" s="21">
        <f t="shared" si="251"/>
        <v>-676640.00042749371</v>
      </c>
      <c r="R513" s="19">
        <f>Data!I510</f>
        <v>6.2402956109591087E-3</v>
      </c>
      <c r="S513" s="19">
        <f t="shared" si="273"/>
        <v>6.8461631228392916E-4</v>
      </c>
      <c r="T513" s="19">
        <f t="shared" si="252"/>
        <v>2.616517365285255E-2</v>
      </c>
      <c r="U513" s="21">
        <f t="shared" si="253"/>
        <v>3686690.2985317968</v>
      </c>
      <c r="W513" s="19">
        <f>Data!K510</f>
        <v>1.589424411018663E-3</v>
      </c>
      <c r="X513" s="19">
        <f t="shared" si="274"/>
        <v>1.172609111404925E-3</v>
      </c>
      <c r="Y513" s="19">
        <f t="shared" si="254"/>
        <v>3.4243380548726859E-2</v>
      </c>
      <c r="Z513" s="21">
        <f t="shared" si="255"/>
        <v>-986992.15164716681</v>
      </c>
      <c r="AB513" s="19">
        <f>Data!M510</f>
        <v>8.8409367491462509E-3</v>
      </c>
      <c r="AC513" s="20">
        <f t="shared" si="275"/>
        <v>5.7388245093350175E-4</v>
      </c>
      <c r="AD513" s="20">
        <f t="shared" si="256"/>
        <v>2.395584377419217E-2</v>
      </c>
      <c r="AE513" s="21">
        <f t="shared" si="257"/>
        <v>2361352.0753609291</v>
      </c>
      <c r="AG513" s="19">
        <f>Data!O510</f>
        <v>6.5055926883009303E-3</v>
      </c>
      <c r="AH513" s="19">
        <f t="shared" si="276"/>
        <v>6.0356215400753598E-4</v>
      </c>
      <c r="AI513" s="19">
        <f t="shared" si="258"/>
        <v>2.4567501989570206E-2</v>
      </c>
      <c r="AJ513" s="21">
        <f t="shared" si="259"/>
        <v>254893.4881774293</v>
      </c>
      <c r="AL513" s="19">
        <f>Data!Q510</f>
        <v>1.8729785827555245E-2</v>
      </c>
      <c r="AM513" s="19">
        <f t="shared" si="277"/>
        <v>1.7715199451455832E-3</v>
      </c>
      <c r="AN513" s="19">
        <f t="shared" si="260"/>
        <v>4.2089427949849628E-2</v>
      </c>
      <c r="AO513" s="21">
        <f t="shared" si="261"/>
        <v>925000.29766336654</v>
      </c>
      <c r="AQ513" s="19">
        <f>Data!S510</f>
        <v>1.6606470131855122E-2</v>
      </c>
      <c r="AR513" s="20">
        <f t="shared" si="278"/>
        <v>4.9695561602191402E-4</v>
      </c>
      <c r="AS513" s="20">
        <f t="shared" si="262"/>
        <v>2.2292501340628289E-2</v>
      </c>
      <c r="AT513" s="21">
        <f t="shared" si="263"/>
        <v>1733302.8292395507</v>
      </c>
      <c r="AV513" s="19">
        <f>Data!U510</f>
        <v>1.2939518289561532E-2</v>
      </c>
      <c r="AW513" s="19">
        <f t="shared" si="279"/>
        <v>1.0010694292134675E-3</v>
      </c>
      <c r="AX513" s="19">
        <f t="shared" si="264"/>
        <v>3.163968124386634E-2</v>
      </c>
      <c r="AY513" s="21">
        <f t="shared" si="265"/>
        <v>-4159170.2646199274</v>
      </c>
      <c r="BA513" s="19">
        <f>Data!W510</f>
        <v>1.1331130652480042E-2</v>
      </c>
      <c r="BB513" s="19">
        <f t="shared" si="280"/>
        <v>6.9230899100807756E-4</v>
      </c>
      <c r="BC513" s="19">
        <f t="shared" si="266"/>
        <v>2.6311765258303699E-2</v>
      </c>
      <c r="BD513" s="21">
        <f t="shared" si="267"/>
        <v>9011182.8354178537</v>
      </c>
      <c r="BF513" s="21">
        <f t="shared" si="268"/>
        <v>4967330.2852075649</v>
      </c>
      <c r="BH513" s="21">
        <f t="shared" si="269"/>
        <v>32669.714792435057</v>
      </c>
    </row>
    <row r="514" spans="2:60" x14ac:dyDescent="0.2">
      <c r="B514" s="20">
        <v>510</v>
      </c>
      <c r="C514" s="24">
        <f>'Portfolio Selection'!B511</f>
        <v>1.7885260741086408E-2</v>
      </c>
      <c r="D514" s="25">
        <f t="shared" si="270"/>
        <v>5.076740471252726E-4</v>
      </c>
      <c r="E514" s="26">
        <f t="shared" si="246"/>
        <v>2.253162326875879E-2</v>
      </c>
      <c r="F514" s="19">
        <f t="shared" si="247"/>
        <v>-7654140.456668512</v>
      </c>
      <c r="H514">
        <f>Data!E511</f>
        <v>-7.1037122002203818E-3</v>
      </c>
      <c r="I514" s="19">
        <f t="shared" si="271"/>
        <v>5.969997143146354E-4</v>
      </c>
      <c r="J514" s="19">
        <f t="shared" si="248"/>
        <v>2.4433577599578728E-2</v>
      </c>
      <c r="K514" s="19">
        <f t="shared" si="249"/>
        <v>377174.43901791167</v>
      </c>
      <c r="M514" s="19">
        <f>Data!G511</f>
        <v>1.1775298851025005E-3</v>
      </c>
      <c r="N514" s="19">
        <f t="shared" si="272"/>
        <v>4.6057172947045762E-4</v>
      </c>
      <c r="O514" s="19">
        <f t="shared" si="250"/>
        <v>2.1460934962635195E-2</v>
      </c>
      <c r="P514" s="21">
        <f t="shared" si="251"/>
        <v>-670646.89633963653</v>
      </c>
      <c r="R514" s="19">
        <f>Data!I511</f>
        <v>-8.0367936908907946E-4</v>
      </c>
      <c r="S514" s="19">
        <f t="shared" si="273"/>
        <v>6.4587581090562267E-4</v>
      </c>
      <c r="T514" s="19">
        <f t="shared" si="252"/>
        <v>2.5414086859567132E-2</v>
      </c>
      <c r="U514" s="21">
        <f t="shared" si="253"/>
        <v>3651787.3517298442</v>
      </c>
      <c r="W514" s="19">
        <f>Data!K511</f>
        <v>-1.5603666698751809E-2</v>
      </c>
      <c r="X514" s="19">
        <f t="shared" si="274"/>
        <v>1.10240414091813E-3</v>
      </c>
      <c r="Y514" s="19">
        <f t="shared" si="254"/>
        <v>3.3202471909755907E-2</v>
      </c>
      <c r="Z514" s="21">
        <f t="shared" si="255"/>
        <v>-961537.21600098023</v>
      </c>
      <c r="AB514" s="19">
        <f>Data!M511</f>
        <v>-8.3477072151237845E-3</v>
      </c>
      <c r="AC514" s="20">
        <f t="shared" si="275"/>
        <v>5.4413923363363589E-4</v>
      </c>
      <c r="AD514" s="20">
        <f t="shared" si="256"/>
        <v>2.3326792184816925E-2</v>
      </c>
      <c r="AE514" s="21">
        <f t="shared" si="257"/>
        <v>2305929.4227771144</v>
      </c>
      <c r="AG514" s="19">
        <f>Data!O511</f>
        <v>1.637584393685911E-3</v>
      </c>
      <c r="AH514" s="19">
        <f t="shared" si="276"/>
        <v>5.698877889406482E-4</v>
      </c>
      <c r="AI514" s="19">
        <f t="shared" si="258"/>
        <v>2.3872322654920869E-2</v>
      </c>
      <c r="AJ514" s="21">
        <f t="shared" si="259"/>
        <v>253970.33739787422</v>
      </c>
      <c r="AL514" s="19">
        <f>Data!Q511</f>
        <v>1.1964383031883806E-3</v>
      </c>
      <c r="AM514" s="19">
        <f t="shared" si="277"/>
        <v>1.6862770410656135E-3</v>
      </c>
      <c r="AN514" s="19">
        <f t="shared" si="260"/>
        <v>4.1064303732872585E-2</v>
      </c>
      <c r="AO514" s="21">
        <f t="shared" si="261"/>
        <v>912040.79504578665</v>
      </c>
      <c r="AQ514" s="19">
        <f>Data!S511</f>
        <v>-5.442892414820817E-3</v>
      </c>
      <c r="AR514" s="20">
        <f t="shared" si="278"/>
        <v>4.8368477007501093E-4</v>
      </c>
      <c r="AS514" s="20">
        <f t="shared" si="262"/>
        <v>2.1992834516610424E-2</v>
      </c>
      <c r="AT514" s="21">
        <f t="shared" si="263"/>
        <v>1695312.1214139429</v>
      </c>
      <c r="AV514" s="19">
        <f>Data!U511</f>
        <v>-3.7073197529536851E-4</v>
      </c>
      <c r="AW514" s="19">
        <f t="shared" si="279"/>
        <v>9.5105113147461327E-4</v>
      </c>
      <c r="AX514" s="19">
        <f t="shared" si="264"/>
        <v>3.0839116904908502E-2</v>
      </c>
      <c r="AY514" s="21">
        <f t="shared" si="265"/>
        <v>-4101156.5702836192</v>
      </c>
      <c r="BA514" s="19">
        <f>Data!W511</f>
        <v>-3.1285185335339365E-3</v>
      </c>
      <c r="BB514" s="19">
        <f t="shared" si="280"/>
        <v>6.5847412285940726E-4</v>
      </c>
      <c r="BC514" s="19">
        <f t="shared" si="266"/>
        <v>2.566075062930559E-2</v>
      </c>
      <c r="BD514" s="21">
        <f t="shared" si="267"/>
        <v>8899491.0377031844</v>
      </c>
      <c r="BF514" s="21">
        <f t="shared" si="268"/>
        <v>4708224.3657929106</v>
      </c>
      <c r="BH514" s="21">
        <f t="shared" si="269"/>
        <v>291775.63420708943</v>
      </c>
    </row>
    <row r="515" spans="2:60" x14ac:dyDescent="0.2">
      <c r="B515" s="20">
        <v>511</v>
      </c>
      <c r="C515" s="24">
        <f>'Portfolio Selection'!B512</f>
        <v>-4.2648705317407165E-2</v>
      </c>
      <c r="D515" s="25">
        <f t="shared" si="270"/>
        <v>4.9640655740435511E-4</v>
      </c>
      <c r="E515" s="26">
        <f t="shared" si="246"/>
        <v>2.2280183064875277E-2</v>
      </c>
      <c r="F515" s="19">
        <f t="shared" si="247"/>
        <v>-6806711.8049351219</v>
      </c>
      <c r="H515">
        <f>Data!E512</f>
        <v>-5.1827641257592885E-2</v>
      </c>
      <c r="I515" s="19">
        <f t="shared" si="271"/>
        <v>5.6420749507717083E-4</v>
      </c>
      <c r="J515" s="19">
        <f t="shared" si="248"/>
        <v>2.3753052331798766E-2</v>
      </c>
      <c r="K515" s="19">
        <f t="shared" si="249"/>
        <v>356429.01125770767</v>
      </c>
      <c r="M515" s="19">
        <f>Data!G512</f>
        <v>-1.5469767617511848E-2</v>
      </c>
      <c r="N515" s="19">
        <f t="shared" si="272"/>
        <v>4.3302062030004868E-4</v>
      </c>
      <c r="O515" s="19">
        <f t="shared" si="250"/>
        <v>2.0809147514976405E-2</v>
      </c>
      <c r="P515" s="21">
        <f t="shared" si="251"/>
        <v>-659772.58628596272</v>
      </c>
      <c r="R515" s="19">
        <f>Data!I512</f>
        <v>-2.931551318887849E-3</v>
      </c>
      <c r="S515" s="19">
        <f t="shared" si="273"/>
        <v>6.0716201628298317E-4</v>
      </c>
      <c r="T515" s="19">
        <f t="shared" si="252"/>
        <v>2.4640657789169979E-2</v>
      </c>
      <c r="U515" s="21">
        <f t="shared" si="253"/>
        <v>3640500.7656316576</v>
      </c>
      <c r="W515" s="19">
        <f>Data!K512</f>
        <v>1.0077127527988758E-3</v>
      </c>
      <c r="X515" s="19">
        <f t="shared" si="274"/>
        <v>1.0508683573297864E-3</v>
      </c>
      <c r="Y515" s="19">
        <f t="shared" si="254"/>
        <v>3.2417099767403409E-2</v>
      </c>
      <c r="Z515" s="21">
        <f t="shared" si="255"/>
        <v>-986236.46147235995</v>
      </c>
      <c r="AB515" s="19">
        <f>Data!M512</f>
        <v>3.4457180528023892E-3</v>
      </c>
      <c r="AC515" s="20">
        <f t="shared" si="275"/>
        <v>5.1567193256058354E-4</v>
      </c>
      <c r="AD515" s="20">
        <f t="shared" si="256"/>
        <v>2.2708411053188719E-2</v>
      </c>
      <c r="AE515" s="21">
        <f t="shared" si="257"/>
        <v>2344783.1741045178</v>
      </c>
      <c r="AG515" s="19">
        <f>Data!O512</f>
        <v>-2.2518182768137596E-2</v>
      </c>
      <c r="AH515" s="19">
        <f t="shared" si="276"/>
        <v>5.3585542256299589E-4</v>
      </c>
      <c r="AI515" s="19">
        <f t="shared" si="258"/>
        <v>2.3148551197925884E-2</v>
      </c>
      <c r="AJ515" s="21">
        <f t="shared" si="259"/>
        <v>249070.73116875105</v>
      </c>
      <c r="AL515" s="19">
        <f>Data!Q512</f>
        <v>7.9683101665095938E-4</v>
      </c>
      <c r="AM515" s="19">
        <f t="shared" si="277"/>
        <v>1.5851863064784769E-3</v>
      </c>
      <c r="AN515" s="19">
        <f t="shared" si="260"/>
        <v>3.9814398230771701E-2</v>
      </c>
      <c r="AO515" s="21">
        <f t="shared" si="261"/>
        <v>911756.52497158654</v>
      </c>
      <c r="AQ515" s="19">
        <f>Data!S512</f>
        <v>-9.4089461076740447E-3</v>
      </c>
      <c r="AR515" s="20">
        <f t="shared" si="278"/>
        <v>4.5644118854086909E-4</v>
      </c>
      <c r="AS515" s="20">
        <f t="shared" si="262"/>
        <v>2.1364484279777714E-2</v>
      </c>
      <c r="AT515" s="21">
        <f t="shared" si="263"/>
        <v>1687927.1103389522</v>
      </c>
      <c r="AV515" s="19">
        <f>Data!U512</f>
        <v>-1.8471639605743568E-2</v>
      </c>
      <c r="AW515" s="19">
        <f t="shared" si="279"/>
        <v>8.9399631011798683E-4</v>
      </c>
      <c r="AX515" s="19">
        <f t="shared" si="264"/>
        <v>2.9899771071330745E-2</v>
      </c>
      <c r="AY515" s="21">
        <f t="shared" si="265"/>
        <v>-4017679.7614055527</v>
      </c>
      <c r="BA515" s="19">
        <f>Data!W512</f>
        <v>-1.0800978951225641E-2</v>
      </c>
      <c r="BB515" s="19">
        <f t="shared" si="280"/>
        <v>6.1955293318072279E-4</v>
      </c>
      <c r="BC515" s="19">
        <f t="shared" si="266"/>
        <v>2.4890820259298865E-2</v>
      </c>
      <c r="BD515" s="21">
        <f t="shared" si="267"/>
        <v>8836422.5061304849</v>
      </c>
      <c r="BF515" s="21">
        <f t="shared" si="268"/>
        <v>5556489.2095046602</v>
      </c>
      <c r="BH515" s="21">
        <f t="shared" si="269"/>
        <v>-556489.20950466022</v>
      </c>
    </row>
    <row r="516" spans="2:60" x14ac:dyDescent="0.2">
      <c r="B516" s="20">
        <v>512</v>
      </c>
      <c r="C516" s="24">
        <f>'Portfolio Selection'!B513</f>
        <v>-2.9090827796220643E-3</v>
      </c>
      <c r="D516" s="25">
        <f t="shared" si="270"/>
        <v>5.7575688787515596E-4</v>
      </c>
      <c r="E516" s="26">
        <f t="shared" si="246"/>
        <v>2.3994934629524539E-2</v>
      </c>
      <c r="F516" s="19">
        <f t="shared" si="247"/>
        <v>-7367796.0531836078</v>
      </c>
      <c r="H516">
        <f>Data!E513</f>
        <v>2.0281611832102867E-2</v>
      </c>
      <c r="I516" s="19">
        <f t="shared" si="271"/>
        <v>6.9152130927208533E-4</v>
      </c>
      <c r="J516" s="19">
        <f t="shared" si="248"/>
        <v>2.629679275638163E-2</v>
      </c>
      <c r="K516" s="19">
        <f t="shared" si="249"/>
        <v>388823.92509244313</v>
      </c>
      <c r="M516" s="19">
        <f>Data!G513</f>
        <v>-6.2032550475656801E-3</v>
      </c>
      <c r="N516" s="19">
        <f t="shared" si="272"/>
        <v>4.2139820569043481E-4</v>
      </c>
      <c r="O516" s="19">
        <f t="shared" si="250"/>
        <v>2.0527985914123061E-2</v>
      </c>
      <c r="P516" s="21">
        <f t="shared" si="251"/>
        <v>-665783.04941427277</v>
      </c>
      <c r="R516" s="19">
        <f>Data!I513</f>
        <v>2.6637158324312547E-3</v>
      </c>
      <c r="S516" s="19">
        <f t="shared" si="273"/>
        <v>5.7124793489412055E-4</v>
      </c>
      <c r="T516" s="19">
        <f t="shared" si="252"/>
        <v>2.3900793603855931E-2</v>
      </c>
      <c r="U516" s="21">
        <f t="shared" si="253"/>
        <v>3670274.1325813346</v>
      </c>
      <c r="W516" s="19">
        <f>Data!K513</f>
        <v>-1.8293109249126339E-2</v>
      </c>
      <c r="X516" s="19">
        <f t="shared" si="274"/>
        <v>9.8787718498952832E-4</v>
      </c>
      <c r="Y516" s="19">
        <f t="shared" si="254"/>
        <v>3.1430513597291536E-2</v>
      </c>
      <c r="Z516" s="21">
        <f t="shared" si="255"/>
        <v>-956012.99499011948</v>
      </c>
      <c r="AB516" s="19">
        <f>Data!M513</f>
        <v>4.9129102625431809E-4</v>
      </c>
      <c r="AC516" s="20">
        <f t="shared" si="275"/>
        <v>4.8544399498091299E-4</v>
      </c>
      <c r="AD516" s="20">
        <f t="shared" si="256"/>
        <v>2.2032793626340554E-2</v>
      </c>
      <c r="AE516" s="21">
        <f t="shared" si="257"/>
        <v>2334914.1853119507</v>
      </c>
      <c r="AG516" s="19">
        <f>Data!O513</f>
        <v>-1.0192786306965945E-3</v>
      </c>
      <c r="AH516" s="19">
        <f t="shared" si="276"/>
        <v>5.3412821051997117E-4</v>
      </c>
      <c r="AI516" s="19">
        <f t="shared" si="258"/>
        <v>2.3111213955999178E-2</v>
      </c>
      <c r="AJ516" s="21">
        <f t="shared" si="259"/>
        <v>253440.08237503486</v>
      </c>
      <c r="AL516" s="19">
        <f>Data!Q513</f>
        <v>-5.7913474119584288E-3</v>
      </c>
      <c r="AM516" s="19">
        <f t="shared" si="277"/>
        <v>1.490113224469914E-3</v>
      </c>
      <c r="AN516" s="19">
        <f t="shared" si="260"/>
        <v>3.8601984721901461E-2</v>
      </c>
      <c r="AO516" s="21">
        <f t="shared" si="261"/>
        <v>906457.57057028974</v>
      </c>
      <c r="AQ516" s="19">
        <f>Data!S513</f>
        <v>-3.5750293848309947E-3</v>
      </c>
      <c r="AR516" s="20">
        <f t="shared" si="278"/>
        <v>4.3436641323984376E-4</v>
      </c>
      <c r="AS516" s="20">
        <f t="shared" si="262"/>
        <v>2.0841458999787989E-2</v>
      </c>
      <c r="AT516" s="21">
        <f t="shared" si="263"/>
        <v>1698219.5653528587</v>
      </c>
      <c r="AV516" s="19">
        <f>Data!U513</f>
        <v>-8.9203916930553125E-3</v>
      </c>
      <c r="AW516" s="19">
        <f t="shared" si="279"/>
        <v>8.6082861969437601E-4</v>
      </c>
      <c r="AX516" s="19">
        <f t="shared" si="264"/>
        <v>2.9339881044311955E-2</v>
      </c>
      <c r="AY516" s="21">
        <f t="shared" si="265"/>
        <v>-4060915.6850346969</v>
      </c>
      <c r="BA516" s="19">
        <f>Data!W513</f>
        <v>-1.5847631859100418E-3</v>
      </c>
      <c r="BB516" s="19">
        <f t="shared" si="280"/>
        <v>5.8937942596816863E-4</v>
      </c>
      <c r="BC516" s="19">
        <f t="shared" si="266"/>
        <v>2.4277137927856501E-2</v>
      </c>
      <c r="BD516" s="21">
        <f t="shared" si="267"/>
        <v>8910939.9084961507</v>
      </c>
      <c r="BF516" s="21">
        <f t="shared" si="268"/>
        <v>5112561.5871573649</v>
      </c>
      <c r="BH516" s="21">
        <f t="shared" si="269"/>
        <v>-112561.58715736493</v>
      </c>
    </row>
    <row r="517" spans="2:60" x14ac:dyDescent="0.2">
      <c r="B517" s="20">
        <v>513</v>
      </c>
      <c r="C517" s="24">
        <f>'Portfolio Selection'!B514</f>
        <v>-1.5918736780706742E-2</v>
      </c>
      <c r="D517" s="25">
        <f t="shared" si="270"/>
        <v>5.4171924035976819E-4</v>
      </c>
      <c r="E517" s="26">
        <f t="shared" si="246"/>
        <v>2.3274862842985095E-2</v>
      </c>
      <c r="F517" s="19">
        <f t="shared" si="247"/>
        <v>-7191703.8094482962</v>
      </c>
      <c r="H517">
        <f>Data!E514</f>
        <v>-2.0663445711427766E-2</v>
      </c>
      <c r="I517" s="19">
        <f t="shared" si="271"/>
        <v>6.7471065742624584E-4</v>
      </c>
      <c r="J517" s="19">
        <f t="shared" si="248"/>
        <v>2.5975193116245465E-2</v>
      </c>
      <c r="K517" s="19">
        <f t="shared" si="249"/>
        <v>371637.37605690392</v>
      </c>
      <c r="M517" s="19">
        <f>Data!G514</f>
        <v>-4.7697506347462067E-3</v>
      </c>
      <c r="N517" s="19">
        <f t="shared" si="272"/>
        <v>3.9842313574011768E-4</v>
      </c>
      <c r="O517" s="19">
        <f t="shared" si="250"/>
        <v>1.996053946515769E-2</v>
      </c>
      <c r="P517" s="21">
        <f t="shared" si="251"/>
        <v>-666644.32829427184</v>
      </c>
      <c r="R517" s="19">
        <f>Data!I514</f>
        <v>-1.5921430547327663E-2</v>
      </c>
      <c r="S517" s="19">
        <f t="shared" si="273"/>
        <v>5.3739878172263001E-4</v>
      </c>
      <c r="T517" s="19">
        <f t="shared" si="252"/>
        <v>2.3181863206451506E-2</v>
      </c>
      <c r="U517" s="21">
        <f t="shared" si="253"/>
        <v>3567129.3571552811</v>
      </c>
      <c r="W517" s="19">
        <f>Data!K514</f>
        <v>-1.4046911040891995E-2</v>
      </c>
      <c r="X517" s="19">
        <f t="shared" si="274"/>
        <v>9.486828246501849E-4</v>
      </c>
      <c r="Y517" s="19">
        <f t="shared" si="254"/>
        <v>3.0800695197514372E-2</v>
      </c>
      <c r="Z517" s="21">
        <f t="shared" si="255"/>
        <v>-962222.26717097661</v>
      </c>
      <c r="AB517" s="19">
        <f>Data!M514</f>
        <v>7.8278209504429284E-3</v>
      </c>
      <c r="AC517" s="20">
        <f t="shared" si="275"/>
        <v>4.5633183729440685E-4</v>
      </c>
      <c r="AD517" s="20">
        <f t="shared" si="256"/>
        <v>2.1361924943562715E-2</v>
      </c>
      <c r="AE517" s="21">
        <f t="shared" si="257"/>
        <v>2361152.8215986281</v>
      </c>
      <c r="AG517" s="19">
        <f>Data!O514</f>
        <v>-1.8747051068636961E-2</v>
      </c>
      <c r="AH517" s="19">
        <f t="shared" si="276"/>
        <v>5.0214285362439254E-4</v>
      </c>
      <c r="AI517" s="19">
        <f t="shared" si="258"/>
        <v>2.2408544210287124E-2</v>
      </c>
      <c r="AJ517" s="21">
        <f t="shared" si="259"/>
        <v>249711.3881838466</v>
      </c>
      <c r="AL517" s="19">
        <f>Data!Q514</f>
        <v>-9.2555807093503851E-3</v>
      </c>
      <c r="AM517" s="19">
        <f t="shared" si="277"/>
        <v>1.4027188132924788E-3</v>
      </c>
      <c r="AN517" s="19">
        <f t="shared" si="260"/>
        <v>3.7452887916587671E-2</v>
      </c>
      <c r="AO517" s="21">
        <f t="shared" si="261"/>
        <v>903431.69786293153</v>
      </c>
      <c r="AQ517" s="19">
        <f>Data!S514</f>
        <v>-4.4074588497169708E-3</v>
      </c>
      <c r="AR517" s="20">
        <f t="shared" si="278"/>
        <v>4.0907127855159742E-4</v>
      </c>
      <c r="AS517" s="20">
        <f t="shared" si="262"/>
        <v>2.0225510588155679E-2</v>
      </c>
      <c r="AT517" s="21">
        <f t="shared" si="263"/>
        <v>1696444.0478746118</v>
      </c>
      <c r="AV517" s="19">
        <f>Data!U514</f>
        <v>-6.631084586879556E-3</v>
      </c>
      <c r="AW517" s="19">
        <f t="shared" si="279"/>
        <v>8.1395330579016518E-4</v>
      </c>
      <c r="AX517" s="19">
        <f t="shared" si="264"/>
        <v>2.8529866908034555E-2</v>
      </c>
      <c r="AY517" s="21">
        <f t="shared" si="265"/>
        <v>-4070783.8909494993</v>
      </c>
      <c r="BA517" s="19">
        <f>Data!W514</f>
        <v>-1.1051572553553582E-2</v>
      </c>
      <c r="BB517" s="19">
        <f t="shared" si="280"/>
        <v>5.5416734887140339E-4</v>
      </c>
      <c r="BC517" s="19">
        <f t="shared" si="266"/>
        <v>2.3540759309576303E-2</v>
      </c>
      <c r="BD517" s="21">
        <f t="shared" si="267"/>
        <v>8829240.4974342771</v>
      </c>
      <c r="BF517" s="21">
        <f t="shared" si="268"/>
        <v>5087392.8903034367</v>
      </c>
      <c r="BH517" s="21">
        <f t="shared" si="269"/>
        <v>-87392.890303436667</v>
      </c>
    </row>
    <row r="518" spans="2:60" x14ac:dyDescent="0.2">
      <c r="B518" s="20">
        <v>514</v>
      </c>
      <c r="C518" s="24">
        <f>'Portfolio Selection'!B515</f>
        <v>1.2847459041394319E-2</v>
      </c>
      <c r="D518" s="25">
        <f t="shared" si="270"/>
        <v>5.2442045677978766E-4</v>
      </c>
      <c r="E518" s="26">
        <f t="shared" ref="E518:E581" si="281">D518^0.5</f>
        <v>2.2900228312831023E-2</v>
      </c>
      <c r="F518" s="19">
        <f t="shared" ref="F518:F581" si="282">$C$2*(1+C518*$E$1513/E518)</f>
        <v>-7581299.3337891567</v>
      </c>
      <c r="H518">
        <f>Data!E515</f>
        <v>5.522570464878114E-2</v>
      </c>
      <c r="I518" s="19">
        <f t="shared" si="271"/>
        <v>6.5984669730081839E-4</v>
      </c>
      <c r="J518" s="19">
        <f t="shared" ref="J518:J581" si="283">I518^0.5</f>
        <v>2.5687481334315719E-2</v>
      </c>
      <c r="K518" s="19">
        <f t="shared" ref="K518:K581" si="284">$H$2*(1+H518*$J$1513/J518)</f>
        <v>403946.94974620489</v>
      </c>
      <c r="M518" s="19">
        <f>Data!G515</f>
        <v>1.4811085745152169E-2</v>
      </c>
      <c r="N518" s="19">
        <f t="shared" si="272"/>
        <v>3.758827788627703E-4</v>
      </c>
      <c r="O518" s="19">
        <f t="shared" ref="O518:O581" si="285">N518^0.5</f>
        <v>1.9387696584761437E-2</v>
      </c>
      <c r="P518" s="21">
        <f t="shared" ref="P518:P581" si="286">$M$2*(1+M518*$O$1513/O518)</f>
        <v>-680306.02150232508</v>
      </c>
      <c r="R518" s="19">
        <f>Data!I515</f>
        <v>5.6409278112630563E-3</v>
      </c>
      <c r="S518" s="19">
        <f t="shared" si="273"/>
        <v>5.2036437185967494E-4</v>
      </c>
      <c r="T518" s="19">
        <f t="shared" ref="T518:T581" si="287">S518^0.5</f>
        <v>2.2811496484441238E-2</v>
      </c>
      <c r="U518" s="21">
        <f t="shared" ref="U518:U581" si="288">$R$2*(1+R518*$T$1513/T518)</f>
        <v>3687825.8453587131</v>
      </c>
      <c r="W518" s="19">
        <f>Data!K515</f>
        <v>1.4662026761946235E-2</v>
      </c>
      <c r="X518" s="19">
        <f t="shared" si="274"/>
        <v>9.0360079775861769E-4</v>
      </c>
      <c r="Y518" s="19">
        <f t="shared" ref="Y518:Y581" si="289">X518^0.5</f>
        <v>3.0059953389162428E-2</v>
      </c>
      <c r="Z518" s="21">
        <f t="shared" ref="Z518:Z581" si="290">$W$2*(1+W518*$Y$1513/Y518)</f>
        <v>-1008748.5877317493</v>
      </c>
      <c r="AB518" s="19">
        <f>Data!M515</f>
        <v>2.0261188335832736E-2</v>
      </c>
      <c r="AC518" s="20">
        <f t="shared" si="275"/>
        <v>4.3262841390667402E-4</v>
      </c>
      <c r="AD518" s="20">
        <f t="shared" ref="AD518:AD581" si="291">AC518^0.5</f>
        <v>2.079972148627654E-2</v>
      </c>
      <c r="AE518" s="21">
        <f t="shared" ref="AE518:AE581" si="292">$AB$2*(1+AB518*$AD$1513/AD518)</f>
        <v>2407484.1319286595</v>
      </c>
      <c r="AG518" s="19">
        <f>Data!O515</f>
        <v>2.2672316927690745E-2</v>
      </c>
      <c r="AH518" s="19">
        <f t="shared" si="276"/>
        <v>4.9310139783313397E-4</v>
      </c>
      <c r="AI518" s="19">
        <f t="shared" ref="AI518:AI581" si="293">AH518^0.5</f>
        <v>2.2205886558143404E-2</v>
      </c>
      <c r="AJ518" s="21">
        <f t="shared" ref="AJ518:AJ581" si="294">$AG$2*(1+AG518*$AI$1513/AI518)</f>
        <v>258451.39347152226</v>
      </c>
      <c r="AL518" s="19">
        <f>Data!Q515</f>
        <v>3.3396072313849057E-2</v>
      </c>
      <c r="AM518" s="19">
        <f t="shared" si="277"/>
        <v>1.3236956309509681E-3</v>
      </c>
      <c r="AN518" s="19">
        <f t="shared" ref="AN518:AN581" si="295">AM518^0.5</f>
        <v>3.6382628147935768E-2</v>
      </c>
      <c r="AO518" s="21">
        <f t="shared" ref="AO518:AO581" si="296">$AL$2*(1+AL518*$AN$1513/AN518)</f>
        <v>939737.60166523431</v>
      </c>
      <c r="AQ518" s="19">
        <f>Data!S515</f>
        <v>1.4099006052881675E-2</v>
      </c>
      <c r="AR518" s="20">
        <f t="shared" si="278"/>
        <v>3.8569254344921844E-4</v>
      </c>
      <c r="AS518" s="20">
        <f t="shared" ref="AS518:AS581" si="297">AR518^0.5</f>
        <v>1.9639056582463895E-2</v>
      </c>
      <c r="AT518" s="21">
        <f t="shared" ref="AT518:AT581" si="298">$AQ$2*(1+AQ518*$AS$1513/AS518)</f>
        <v>1732268.144300712</v>
      </c>
      <c r="AV518" s="19">
        <f>Data!U515</f>
        <v>2.5890149963512705E-2</v>
      </c>
      <c r="AW518" s="19">
        <f t="shared" si="279"/>
        <v>7.6775438441065635E-4</v>
      </c>
      <c r="AX518" s="19">
        <f t="shared" ref="AX518:AX581" si="299">AW518^0.5</f>
        <v>2.7708381122156095E-2</v>
      </c>
      <c r="AY518" s="21">
        <f t="shared" ref="AY518:AY581" si="300">$AV$2*(1+AV518*$AX$1513/AX518)</f>
        <v>-4231574.6470417101</v>
      </c>
      <c r="BA518" s="19">
        <f>Data!W515</f>
        <v>1.6610078962263925E-2</v>
      </c>
      <c r="BB518" s="19">
        <f t="shared" si="280"/>
        <v>5.2824554329350675E-4</v>
      </c>
      <c r="BC518" s="19">
        <f t="shared" ref="BC518:BC581" si="301">BB518^0.5</f>
        <v>2.2983592915240793E-2</v>
      </c>
      <c r="BD518" s="21">
        <f t="shared" ref="BD518:BD581" si="302">$BA$2*(1+BA518*$BC$1513/BC518)</f>
        <v>9070214.4300582372</v>
      </c>
      <c r="BF518" s="21">
        <f t="shared" ref="BF518:BF581" si="303">SUM(F518,K518,P518,U518,Z518,AE518,AJ518,AO518,AT518,AY518,BD518)</f>
        <v>4997999.9064643411</v>
      </c>
      <c r="BH518" s="21">
        <f t="shared" ref="BH518:BH581" si="304">5000000-BF518</f>
        <v>2000.0935356589034</v>
      </c>
    </row>
    <row r="519" spans="2:60" x14ac:dyDescent="0.2">
      <c r="B519" s="20">
        <v>515</v>
      </c>
      <c r="C519" s="24">
        <f>'Portfolio Selection'!B516</f>
        <v>-4.1611311996137589E-3</v>
      </c>
      <c r="D519" s="25">
        <f t="shared" ref="D519:D582" si="305">$A$5*D518+(1-$A$5)*C518^2</f>
        <v>5.0285866160221866E-4</v>
      </c>
      <c r="E519" s="26">
        <f t="shared" si="281"/>
        <v>2.2424510286787061E-2</v>
      </c>
      <c r="F519" s="19">
        <f t="shared" si="282"/>
        <v>-7347666.5701212492</v>
      </c>
      <c r="H519">
        <f>Data!E516</f>
        <v>-1.0414245143981243E-2</v>
      </c>
      <c r="I519" s="19">
        <f t="shared" ref="I519:I582" si="306">$A$5*I518+(1-$A$5)*H518^2</f>
        <v>8.0324860270003387E-4</v>
      </c>
      <c r="J519" s="19">
        <f t="shared" si="283"/>
        <v>2.8341640790540582E-2</v>
      </c>
      <c r="K519" s="19">
        <f t="shared" si="284"/>
        <v>376332.8825909642</v>
      </c>
      <c r="M519" s="19">
        <f>Data!G516</f>
        <v>-6.439876318939078E-3</v>
      </c>
      <c r="N519" s="19">
        <f t="shared" ref="N519:N582" si="307">$A$5*N518+(1-$A$5)*M518^2</f>
        <v>3.6649190778801906E-4</v>
      </c>
      <c r="O519" s="19">
        <f t="shared" si="285"/>
        <v>1.9143978368876702E-2</v>
      </c>
      <c r="P519" s="21">
        <f t="shared" si="286"/>
        <v>-665317.08309213503</v>
      </c>
      <c r="R519" s="19">
        <f>Data!I516</f>
        <v>-2.5239804501264004E-3</v>
      </c>
      <c r="S519" s="19">
        <f t="shared" ref="S519:S582" si="308">$A$5*S518+(1-$A$5)*R518^2</f>
        <v>4.9105171354240729E-4</v>
      </c>
      <c r="T519" s="19">
        <f t="shared" si="287"/>
        <v>2.2159686675185804E-2</v>
      </c>
      <c r="U519" s="21">
        <f t="shared" si="288"/>
        <v>3641156.1950605735</v>
      </c>
      <c r="W519" s="19">
        <f>Data!K516</f>
        <v>-1.7996137565768011E-2</v>
      </c>
      <c r="X519" s="19">
        <f t="shared" ref="X519:X582" si="309">$A$5*X518+(1-$A$5)*W518^2</f>
        <v>8.6228325161918223E-4</v>
      </c>
      <c r="Y519" s="19">
        <f t="shared" si="289"/>
        <v>2.9364659909816463E-2</v>
      </c>
      <c r="Z519" s="21">
        <f t="shared" si="290"/>
        <v>-954493.07073913328</v>
      </c>
      <c r="AB519" s="19">
        <f>Data!M516</f>
        <v>-2.6616676294080079E-2</v>
      </c>
      <c r="AC519" s="20">
        <f t="shared" ref="AC519:AC582" si="310">$A$5*AC518+(1-$A$5)*AB518^2</f>
        <v>4.3130165423907864E-4</v>
      </c>
      <c r="AD519" s="20">
        <f t="shared" si="291"/>
        <v>2.0767803307983217E-2</v>
      </c>
      <c r="AE519" s="21">
        <f t="shared" si="292"/>
        <v>2235497.2014838764</v>
      </c>
      <c r="AG519" s="19">
        <f>Data!O516</f>
        <v>2.6806171206761784E-3</v>
      </c>
      <c r="AH519" s="19">
        <f t="shared" ref="AH519:AH582" si="311">$A$5*AH518+(1-$A$5)*AG518^2</f>
        <v>4.9435735125532513E-4</v>
      </c>
      <c r="AI519" s="19">
        <f t="shared" si="293"/>
        <v>2.2234148314143384E-2</v>
      </c>
      <c r="AJ519" s="21">
        <f t="shared" si="294"/>
        <v>254214.83377360489</v>
      </c>
      <c r="AL519" s="19">
        <f>Data!Q516</f>
        <v>0.12430019423485736</v>
      </c>
      <c r="AM519" s="19">
        <f t="shared" ref="AM519:AM582" si="312">$A$5*AM518+(1-$A$5)*AL518^2</f>
        <v>1.3111917518534202E-3</v>
      </c>
      <c r="AN519" s="19">
        <f t="shared" si="295"/>
        <v>3.6210381824187107E-2</v>
      </c>
      <c r="AO519" s="21">
        <f t="shared" si="296"/>
        <v>1018106.2094943796</v>
      </c>
      <c r="AQ519" s="19">
        <f>Data!S516</f>
        <v>-7.4949783699997923E-3</v>
      </c>
      <c r="AR519" s="20">
        <f t="shared" ref="AR519:AR582" si="313">$A$5*AR518+(1-$A$5)*AQ518^2</f>
        <v>3.7447790914301701E-4</v>
      </c>
      <c r="AS519" s="20">
        <f t="shared" si="297"/>
        <v>1.9351431707835393E-2</v>
      </c>
      <c r="AT519" s="21">
        <f t="shared" si="298"/>
        <v>1689959.5395122131</v>
      </c>
      <c r="AV519" s="19">
        <f>Data!U516</f>
        <v>-1.3366515288312687E-2</v>
      </c>
      <c r="AW519" s="19">
        <f t="shared" ref="AW519:AW582" si="314">$A$5*AW518+(1-$A$5)*AV518^2</f>
        <v>7.6190711325400766E-4</v>
      </c>
      <c r="AX519" s="19">
        <f t="shared" si="299"/>
        <v>2.7602664966521036E-2</v>
      </c>
      <c r="AY519" s="21">
        <f t="shared" si="300"/>
        <v>-4036081.8665716038</v>
      </c>
      <c r="BA519" s="19">
        <f>Data!W516</f>
        <v>-4.6978733322158859E-3</v>
      </c>
      <c r="BB519" s="19">
        <f t="shared" ref="BB519:BB582" si="315">$A$5*BB518+(1-$A$5)*BA518^2</f>
        <v>5.131044940838549E-4</v>
      </c>
      <c r="BC519" s="19">
        <f t="shared" si="301"/>
        <v>2.2651809951609935E-2</v>
      </c>
      <c r="BD519" s="21">
        <f t="shared" si="302"/>
        <v>8882213.4353833646</v>
      </c>
      <c r="BF519" s="21">
        <f t="shared" si="303"/>
        <v>5093921.706774855</v>
      </c>
      <c r="BH519" s="21">
        <f t="shared" si="304"/>
        <v>-93921.706774855033</v>
      </c>
    </row>
    <row r="520" spans="2:60" x14ac:dyDescent="0.2">
      <c r="B520" s="20">
        <v>516</v>
      </c>
      <c r="C520" s="24">
        <f>'Portfolio Selection'!B517</f>
        <v>-1.7448703692425831E-2</v>
      </c>
      <c r="D520" s="25">
        <f t="shared" si="305"/>
        <v>4.7372604267770945E-4</v>
      </c>
      <c r="E520" s="26">
        <f t="shared" si="281"/>
        <v>2.1765248509440675E-2</v>
      </c>
      <c r="F520" s="19">
        <f t="shared" si="282"/>
        <v>-7154861.1759826401</v>
      </c>
      <c r="H520">
        <f>Data!E517</f>
        <v>-1.2740597450339662E-2</v>
      </c>
      <c r="I520" s="19">
        <f t="shared" si="306"/>
        <v>7.6156107665316809E-4</v>
      </c>
      <c r="J520" s="19">
        <f t="shared" si="283"/>
        <v>2.7596396080886505E-2</v>
      </c>
      <c r="K520" s="19">
        <f t="shared" si="284"/>
        <v>375299.3160281452</v>
      </c>
      <c r="M520" s="19">
        <f>Data!G517</f>
        <v>-2.5701280087840103E-2</v>
      </c>
      <c r="N520" s="19">
        <f t="shared" si="307"/>
        <v>3.4699071374093185E-4</v>
      </c>
      <c r="O520" s="19">
        <f t="shared" si="285"/>
        <v>1.862768675227635E-2</v>
      </c>
      <c r="P520" s="21">
        <f t="shared" si="286"/>
        <v>-651104.47945101699</v>
      </c>
      <c r="R520" s="19">
        <f>Data!I517</f>
        <v>-3.569726066045957E-2</v>
      </c>
      <c r="S520" s="19">
        <f t="shared" si="308"/>
        <v>4.6197083936862004E-4</v>
      </c>
      <c r="T520" s="19">
        <f t="shared" si="287"/>
        <v>2.1493506911823859E-2</v>
      </c>
      <c r="U520" s="21">
        <f t="shared" si="288"/>
        <v>3441271.5992990802</v>
      </c>
      <c r="W520" s="19">
        <f>Data!K517</f>
        <v>-2.665123399495764E-2</v>
      </c>
      <c r="X520" s="19">
        <f t="shared" si="309"/>
        <v>8.2997791455919408E-4</v>
      </c>
      <c r="Y520" s="19">
        <f t="shared" si="289"/>
        <v>2.8809337280805231E-2</v>
      </c>
      <c r="Z520" s="21">
        <f t="shared" si="290"/>
        <v>-939100.92900866922</v>
      </c>
      <c r="AB520" s="19">
        <f>Data!M517</f>
        <v>-2.2818405115407218E-2</v>
      </c>
      <c r="AC520" s="20">
        <f t="shared" si="310"/>
        <v>4.4793040240136465E-4</v>
      </c>
      <c r="AD520" s="20">
        <f t="shared" si="291"/>
        <v>2.1164366335928053E-2</v>
      </c>
      <c r="AE520" s="21">
        <f t="shared" si="292"/>
        <v>2251011.3312906856</v>
      </c>
      <c r="AG520" s="19">
        <f>Data!O517</f>
        <v>-2.164912070472412E-2</v>
      </c>
      <c r="AH520" s="19">
        <f t="shared" si="311"/>
        <v>4.6512705266886533E-4</v>
      </c>
      <c r="AI520" s="19">
        <f t="shared" si="293"/>
        <v>2.1566804414860939E-2</v>
      </c>
      <c r="AJ520" s="21">
        <f t="shared" si="294"/>
        <v>248924.64981029477</v>
      </c>
      <c r="AL520" s="19">
        <f>Data!Q517</f>
        <v>-3.5677254102927096E-2</v>
      </c>
      <c r="AM520" s="19">
        <f t="shared" si="312"/>
        <v>2.1595525439516115E-3</v>
      </c>
      <c r="AN520" s="19">
        <f t="shared" si="295"/>
        <v>4.6470986044537636E-2</v>
      </c>
      <c r="AO520" s="21">
        <f t="shared" si="296"/>
        <v>887208.14362464857</v>
      </c>
      <c r="AQ520" s="19">
        <f>Data!S517</f>
        <v>-1.643407121735381E-2</v>
      </c>
      <c r="AR520" s="20">
        <f t="shared" si="313"/>
        <v>3.5537971664044188E-4</v>
      </c>
      <c r="AS520" s="20">
        <f t="shared" si="297"/>
        <v>1.8851517621678152E-2</v>
      </c>
      <c r="AT520" s="21">
        <f t="shared" si="298"/>
        <v>1671414.1744484941</v>
      </c>
      <c r="AV520" s="19">
        <f>Data!U517</f>
        <v>-2.7281479052892906E-2</v>
      </c>
      <c r="AW520" s="19">
        <f t="shared" si="314"/>
        <v>7.2691251031592897E-4</v>
      </c>
      <c r="AX520" s="19">
        <f t="shared" si="299"/>
        <v>2.6961315070224763E-2</v>
      </c>
      <c r="AY520" s="21">
        <f t="shared" si="300"/>
        <v>-3963372.5510990103</v>
      </c>
      <c r="BA520" s="19">
        <f>Data!W517</f>
        <v>-2.6637603582772965E-2</v>
      </c>
      <c r="BB520" s="19">
        <f t="shared" si="315"/>
        <v>4.8364242526955628E-4</v>
      </c>
      <c r="BC520" s="19">
        <f t="shared" si="301"/>
        <v>2.1991871800043677E-2</v>
      </c>
      <c r="BD520" s="21">
        <f t="shared" si="302"/>
        <v>8679302.2002761289</v>
      </c>
      <c r="BF520" s="21">
        <f t="shared" si="303"/>
        <v>4845992.2792361397</v>
      </c>
      <c r="BH520" s="21">
        <f t="shared" si="304"/>
        <v>154007.72076386027</v>
      </c>
    </row>
    <row r="521" spans="2:60" x14ac:dyDescent="0.2">
      <c r="B521" s="20">
        <v>517</v>
      </c>
      <c r="C521" s="24">
        <f>'Portfolio Selection'!B518</f>
        <v>-1.472356639787153E-2</v>
      </c>
      <c r="D521" s="25">
        <f t="shared" si="305"/>
        <v>4.6356991574981137E-4</v>
      </c>
      <c r="E521" s="26">
        <f t="shared" si="281"/>
        <v>2.1530673834086366E-2</v>
      </c>
      <c r="F521" s="19">
        <f t="shared" si="282"/>
        <v>-7191736.3699975573</v>
      </c>
      <c r="H521">
        <f>Data!E518</f>
        <v>-2.2946561106271877E-2</v>
      </c>
      <c r="I521" s="19">
        <f t="shared" si="306"/>
        <v>7.2560678145747409E-4</v>
      </c>
      <c r="J521" s="19">
        <f t="shared" si="283"/>
        <v>2.6937089327866776E-2</v>
      </c>
      <c r="K521" s="19">
        <f t="shared" si="284"/>
        <v>371019.24132207391</v>
      </c>
      <c r="M521" s="19">
        <f>Data!G518</f>
        <v>-9.6152164112087105E-3</v>
      </c>
      <c r="N521" s="19">
        <f t="shared" si="307"/>
        <v>3.6580461880569235E-4</v>
      </c>
      <c r="O521" s="19">
        <f t="shared" si="285"/>
        <v>1.9126019418731446E-2</v>
      </c>
      <c r="P521" s="21">
        <f t="shared" si="286"/>
        <v>-663051.20064911048</v>
      </c>
      <c r="R521" s="19">
        <f>Data!I518</f>
        <v>-1.0312671870732268E-2</v>
      </c>
      <c r="S521" s="19">
        <f t="shared" si="308"/>
        <v>5.1071025412615051E-4</v>
      </c>
      <c r="T521" s="19">
        <f t="shared" si="287"/>
        <v>2.2598899400770617E-2</v>
      </c>
      <c r="U521" s="21">
        <f t="shared" si="288"/>
        <v>3596909.1034352365</v>
      </c>
      <c r="W521" s="19">
        <f>Data!K518</f>
        <v>-1.7516018059594615E-2</v>
      </c>
      <c r="X521" s="19">
        <f t="shared" si="309"/>
        <v>8.2279653609288155E-4</v>
      </c>
      <c r="Y521" s="19">
        <f t="shared" si="289"/>
        <v>2.8684430203385278E-2</v>
      </c>
      <c r="Z521" s="21">
        <f t="shared" si="290"/>
        <v>-954601.7534153423</v>
      </c>
      <c r="AB521" s="19">
        <f>Data!M518</f>
        <v>-2.8500628791729727E-2</v>
      </c>
      <c r="AC521" s="20">
        <f t="shared" si="310"/>
        <v>4.522953549779333E-4</v>
      </c>
      <c r="AD521" s="20">
        <f t="shared" si="291"/>
        <v>2.1267236655897102E-2</v>
      </c>
      <c r="AE521" s="21">
        <f t="shared" si="292"/>
        <v>2231037.8904590048</v>
      </c>
      <c r="AG521" s="19">
        <f>Data!O518</f>
        <v>-1.377285402858325E-2</v>
      </c>
      <c r="AH521" s="19">
        <f t="shared" si="311"/>
        <v>4.6534049514599632E-4</v>
      </c>
      <c r="AI521" s="19">
        <f t="shared" si="293"/>
        <v>2.157175225024607E-2</v>
      </c>
      <c r="AJ521" s="21">
        <f t="shared" si="294"/>
        <v>250643.61260587501</v>
      </c>
      <c r="AL521" s="19">
        <f>Data!Q518</f>
        <v>-4.989116928251458E-2</v>
      </c>
      <c r="AM521" s="19">
        <f t="shared" si="312"/>
        <v>2.1063513789340042E-3</v>
      </c>
      <c r="AN521" s="19">
        <f t="shared" si="295"/>
        <v>4.589500385591011E-2</v>
      </c>
      <c r="AO521" s="21">
        <f t="shared" si="296"/>
        <v>877256.6008584759</v>
      </c>
      <c r="AQ521" s="19">
        <f>Data!S518</f>
        <v>-1.5672510216256083E-2</v>
      </c>
      <c r="AR521" s="20">
        <f t="shared" si="313"/>
        <v>3.5026165544863882E-4</v>
      </c>
      <c r="AS521" s="20">
        <f t="shared" si="297"/>
        <v>1.8715278663397956E-2</v>
      </c>
      <c r="AT521" s="21">
        <f t="shared" si="298"/>
        <v>1672728.9649551299</v>
      </c>
      <c r="AV521" s="19">
        <f>Data!U518</f>
        <v>-2.8313769154865231E-2</v>
      </c>
      <c r="AW521" s="19">
        <f t="shared" si="314"/>
        <v>7.2795450565577935E-4</v>
      </c>
      <c r="AX521" s="19">
        <f t="shared" si="299"/>
        <v>2.698063204700326E-2</v>
      </c>
      <c r="AY521" s="21">
        <f t="shared" si="300"/>
        <v>-3958199.938603879</v>
      </c>
      <c r="BA521" s="19">
        <f>Data!W518</f>
        <v>-1.4355955096670691E-2</v>
      </c>
      <c r="BB521" s="19">
        <f t="shared" si="315"/>
        <v>4.9719759523136041E-4</v>
      </c>
      <c r="BC521" s="19">
        <f t="shared" si="301"/>
        <v>2.2297928047945628E-2</v>
      </c>
      <c r="BD521" s="21">
        <f t="shared" si="302"/>
        <v>8793996.8377252575</v>
      </c>
      <c r="BF521" s="21">
        <f t="shared" si="303"/>
        <v>5026002.9886951651</v>
      </c>
      <c r="BH521" s="21">
        <f t="shared" si="304"/>
        <v>-26002.988695165142</v>
      </c>
    </row>
    <row r="522" spans="2:60" x14ac:dyDescent="0.2">
      <c r="B522" s="20">
        <v>518</v>
      </c>
      <c r="C522" s="24">
        <f>'Portfolio Selection'!B519</f>
        <v>1.5823096141859422E-2</v>
      </c>
      <c r="D522" s="25">
        <f t="shared" si="305"/>
        <v>4.4876272525317453E-4</v>
      </c>
      <c r="E522" s="26">
        <f t="shared" si="281"/>
        <v>2.1184020516728512E-2</v>
      </c>
      <c r="F522" s="19">
        <f t="shared" si="282"/>
        <v>-7639479.5507367291</v>
      </c>
      <c r="H522">
        <f>Data!E519</f>
        <v>2.9092106459066725E-2</v>
      </c>
      <c r="I522" s="19">
        <f t="shared" si="306"/>
        <v>7.1366305456625778E-4</v>
      </c>
      <c r="J522" s="19">
        <f t="shared" si="283"/>
        <v>2.6714472754787017E-2</v>
      </c>
      <c r="K522" s="19">
        <f t="shared" si="284"/>
        <v>392309.39871758927</v>
      </c>
      <c r="M522" s="19">
        <f>Data!G519</f>
        <v>1.9403565326287762E-2</v>
      </c>
      <c r="N522" s="19">
        <f t="shared" si="307"/>
        <v>3.494034848754134E-4</v>
      </c>
      <c r="O522" s="19">
        <f t="shared" si="285"/>
        <v>1.8692337597941394E-2</v>
      </c>
      <c r="P522" s="21">
        <f t="shared" si="286"/>
        <v>-684039.94827040075</v>
      </c>
      <c r="R522" s="19">
        <f>Data!I519</f>
        <v>5.517629045898944E-3</v>
      </c>
      <c r="S522" s="19">
        <f t="shared" si="308"/>
        <v>4.8644871094538503E-4</v>
      </c>
      <c r="T522" s="19">
        <f t="shared" si="287"/>
        <v>2.2055582308009577E-2</v>
      </c>
      <c r="U522" s="21">
        <f t="shared" si="288"/>
        <v>3688198.6052135681</v>
      </c>
      <c r="W522" s="19">
        <f>Data!K519</f>
        <v>3.5151573098163393E-2</v>
      </c>
      <c r="X522" s="19">
        <f t="shared" si="309"/>
        <v>7.9183739724715129E-4</v>
      </c>
      <c r="Y522" s="19">
        <f t="shared" si="289"/>
        <v>2.8139605492031178E-2</v>
      </c>
      <c r="Z522" s="21">
        <f t="shared" si="290"/>
        <v>-1046283.7263218705</v>
      </c>
      <c r="AB522" s="19">
        <f>Data!M519</f>
        <v>1.5877386385650942E-2</v>
      </c>
      <c r="AC522" s="20">
        <f t="shared" si="310"/>
        <v>4.7389478417069576E-4</v>
      </c>
      <c r="AD522" s="20">
        <f t="shared" si="291"/>
        <v>2.176912456142175E-2</v>
      </c>
      <c r="AE522" s="21">
        <f t="shared" si="292"/>
        <v>2388822.9903061702</v>
      </c>
      <c r="AG522" s="19">
        <f>Data!O519</f>
        <v>2.0698987153579589E-2</v>
      </c>
      <c r="AH522" s="19">
        <f t="shared" si="311"/>
        <v>4.4880155592279622E-4</v>
      </c>
      <c r="AI522" s="19">
        <f t="shared" si="293"/>
        <v>2.1184937005400705E-2</v>
      </c>
      <c r="AJ522" s="21">
        <f t="shared" si="294"/>
        <v>258244.64130579255</v>
      </c>
      <c r="AL522" s="19">
        <f>Data!Q519</f>
        <v>3.0378391035002096E-2</v>
      </c>
      <c r="AM522" s="19">
        <f t="shared" si="312"/>
        <v>2.1293180225405556E-3</v>
      </c>
      <c r="AN522" s="19">
        <f t="shared" si="295"/>
        <v>4.6144534048363252E-2</v>
      </c>
      <c r="AO522" s="21">
        <f t="shared" si="296"/>
        <v>931648.31283527438</v>
      </c>
      <c r="AQ522" s="19">
        <f>Data!S519</f>
        <v>2.4428851327510021E-2</v>
      </c>
      <c r="AR522" s="20">
        <f t="shared" si="313"/>
        <v>3.4398361071043954E-4</v>
      </c>
      <c r="AS522" s="20">
        <f t="shared" si="297"/>
        <v>1.8546795160092742E-2</v>
      </c>
      <c r="AT522" s="21">
        <f t="shared" si="298"/>
        <v>1755207.5864942854</v>
      </c>
      <c r="AV522" s="19">
        <f>Data!U519</f>
        <v>3.233086821438165E-2</v>
      </c>
      <c r="AW522" s="19">
        <f t="shared" si="314"/>
        <v>7.323774067417324E-4</v>
      </c>
      <c r="AX522" s="19">
        <f t="shared" si="299"/>
        <v>2.7062472295445079E-2</v>
      </c>
      <c r="AY522" s="21">
        <f t="shared" si="300"/>
        <v>-4267444.4770819582</v>
      </c>
      <c r="BA522" s="19">
        <f>Data!W519</f>
        <v>2.5891771953580542E-2</v>
      </c>
      <c r="BB522" s="19">
        <f t="shared" si="315"/>
        <v>4.7973134632173627E-4</v>
      </c>
      <c r="BC522" s="19">
        <f t="shared" si="301"/>
        <v>2.1902770288749693E-2</v>
      </c>
      <c r="BD522" s="21">
        <f t="shared" si="302"/>
        <v>9163080.2181597967</v>
      </c>
      <c r="BF522" s="21">
        <f t="shared" si="303"/>
        <v>4940264.0506215179</v>
      </c>
      <c r="BH522" s="21">
        <f t="shared" si="304"/>
        <v>59735.949378482066</v>
      </c>
    </row>
    <row r="523" spans="2:60" x14ac:dyDescent="0.2">
      <c r="B523" s="20">
        <v>519</v>
      </c>
      <c r="C523" s="24">
        <f>'Portfolio Selection'!B520</f>
        <v>-1.7898611952994366E-2</v>
      </c>
      <c r="D523" s="25">
        <f t="shared" si="305"/>
        <v>4.3685918402885563E-4</v>
      </c>
      <c r="E523" s="26">
        <f t="shared" si="281"/>
        <v>2.0901176618287682E-2</v>
      </c>
      <c r="F523" s="19">
        <f t="shared" si="282"/>
        <v>-7137753.6875308016</v>
      </c>
      <c r="H523">
        <f>Data!E520</f>
        <v>-3.1744783971917448E-2</v>
      </c>
      <c r="I523" s="19">
        <f t="shared" si="306"/>
        <v>7.2162431078582256E-4</v>
      </c>
      <c r="J523" s="19">
        <f t="shared" si="283"/>
        <v>2.6863065923044275E-2</v>
      </c>
      <c r="K523" s="19">
        <f t="shared" si="284"/>
        <v>367400.76497545111</v>
      </c>
      <c r="M523" s="19">
        <f>Data!G520</f>
        <v>-1.6546865506389057E-2</v>
      </c>
      <c r="N523" s="19">
        <f t="shared" si="307"/>
        <v>3.5102917662517959E-4</v>
      </c>
      <c r="O523" s="19">
        <f t="shared" si="285"/>
        <v>1.8735772645535054E-2</v>
      </c>
      <c r="P523" s="21">
        <f t="shared" si="286"/>
        <v>-657868.78272242891</v>
      </c>
      <c r="R523" s="19">
        <f>Data!I520</f>
        <v>-1.0230705066971832E-2</v>
      </c>
      <c r="S523" s="19">
        <f t="shared" si="308"/>
        <v>4.5908844210595077E-4</v>
      </c>
      <c r="T523" s="19">
        <f t="shared" si="287"/>
        <v>2.1426349248202567E-2</v>
      </c>
      <c r="U523" s="21">
        <f t="shared" si="288"/>
        <v>3594176.6013810765</v>
      </c>
      <c r="W523" s="19">
        <f>Data!K520</f>
        <v>-5.1204605459475028E-2</v>
      </c>
      <c r="X523" s="19">
        <f t="shared" si="309"/>
        <v>8.1846513888885364E-4</v>
      </c>
      <c r="Y523" s="19">
        <f t="shared" si="289"/>
        <v>2.8608829736444196E-2</v>
      </c>
      <c r="Z523" s="21">
        <f t="shared" si="290"/>
        <v>-896473.40000579378</v>
      </c>
      <c r="AB523" s="19">
        <f>Data!M520</f>
        <v>-1.1241877419773614E-2</v>
      </c>
      <c r="AC523" s="20">
        <f t="shared" si="310"/>
        <v>4.6058658102680926E-4</v>
      </c>
      <c r="AD523" s="20">
        <f t="shared" si="291"/>
        <v>2.1461280973576795E-2</v>
      </c>
      <c r="AE523" s="21">
        <f t="shared" si="292"/>
        <v>2293275.7847093241</v>
      </c>
      <c r="AG523" s="19">
        <f>Data!O520</f>
        <v>-2.3927651340089385E-2</v>
      </c>
      <c r="AH523" s="19">
        <f t="shared" si="311"/>
        <v>4.4758034671847164E-4</v>
      </c>
      <c r="AI523" s="19">
        <f t="shared" si="293"/>
        <v>2.1156094788936632E-2</v>
      </c>
      <c r="AJ523" s="21">
        <f t="shared" si="294"/>
        <v>248326.23146991339</v>
      </c>
      <c r="AL523" s="19">
        <f>Data!Q520</f>
        <v>-3.11309235468499E-2</v>
      </c>
      <c r="AM523" s="19">
        <f t="shared" si="312"/>
        <v>2.0569297397006522E-3</v>
      </c>
      <c r="AN523" s="19">
        <f t="shared" si="295"/>
        <v>4.5353387301288225E-2</v>
      </c>
      <c r="AO523" s="21">
        <f t="shared" si="296"/>
        <v>889742.42698027892</v>
      </c>
      <c r="AQ523" s="19">
        <f>Data!S520</f>
        <v>-1.8619443045265433E-2</v>
      </c>
      <c r="AR523" s="20">
        <f t="shared" si="313"/>
        <v>3.5915072069870848E-4</v>
      </c>
      <c r="AS523" s="20">
        <f t="shared" si="297"/>
        <v>1.8951272271241014E-2</v>
      </c>
      <c r="AT523" s="21">
        <f t="shared" si="298"/>
        <v>1667175.4646023279</v>
      </c>
      <c r="AV523" s="19">
        <f>Data!U520</f>
        <v>-2.1437427948524809E-2</v>
      </c>
      <c r="AW523" s="19">
        <f t="shared" si="314"/>
        <v>7.5115186470697131E-4</v>
      </c>
      <c r="AX523" s="19">
        <f t="shared" si="299"/>
        <v>2.7407149882958851E-2</v>
      </c>
      <c r="AY523" s="21">
        <f t="shared" si="300"/>
        <v>-3995024.9614616479</v>
      </c>
      <c r="BA523" s="19">
        <f>Data!W520</f>
        <v>-2.2007595512607048E-2</v>
      </c>
      <c r="BB523" s="19">
        <f t="shared" si="315"/>
        <v>4.9117049683620529E-4</v>
      </c>
      <c r="BC523" s="19">
        <f t="shared" si="301"/>
        <v>2.2162366679490828E-2</v>
      </c>
      <c r="BD523" s="21">
        <f t="shared" si="302"/>
        <v>8723413.8146989513</v>
      </c>
      <c r="BF523" s="21">
        <f t="shared" si="303"/>
        <v>5096390.2570966501</v>
      </c>
      <c r="BH523" s="21">
        <f t="shared" si="304"/>
        <v>-96390.257096650079</v>
      </c>
    </row>
    <row r="524" spans="2:60" x14ac:dyDescent="0.2">
      <c r="B524" s="20">
        <v>520</v>
      </c>
      <c r="C524" s="24">
        <f>'Portfolio Selection'!B521</f>
        <v>-5.4689043829810546E-2</v>
      </c>
      <c r="D524" s="25">
        <f t="shared" si="305"/>
        <v>4.2986925157775666E-4</v>
      </c>
      <c r="E524" s="26">
        <f t="shared" si="281"/>
        <v>2.0733288489232879E-2</v>
      </c>
      <c r="F524" s="19">
        <f t="shared" si="282"/>
        <v>-6580288.6979269255</v>
      </c>
      <c r="H524">
        <f>Data!E521</f>
        <v>4.5737851701580387E-2</v>
      </c>
      <c r="I524" s="19">
        <f t="shared" si="306"/>
        <v>7.3879073070409556E-4</v>
      </c>
      <c r="J524" s="19">
        <f t="shared" si="283"/>
        <v>2.7180705117860641E-2</v>
      </c>
      <c r="K524" s="19">
        <f t="shared" si="284"/>
        <v>398822.29713041364</v>
      </c>
      <c r="M524" s="19">
        <f>Data!G521</f>
        <v>1.612326757306614E-2</v>
      </c>
      <c r="N524" s="19">
        <f t="shared" si="307"/>
        <v>3.4639535151286048E-4</v>
      </c>
      <c r="O524" s="19">
        <f t="shared" si="285"/>
        <v>1.8611699318247663E-2</v>
      </c>
      <c r="P524" s="21">
        <f t="shared" si="286"/>
        <v>-681700.31753876072</v>
      </c>
      <c r="R524" s="19">
        <f>Data!I521</f>
        <v>2.3925517900772943E-2</v>
      </c>
      <c r="S524" s="19">
        <f t="shared" si="308"/>
        <v>4.3782317514963552E-4</v>
      </c>
      <c r="T524" s="19">
        <f t="shared" si="287"/>
        <v>2.0924224600917366E-2</v>
      </c>
      <c r="U524" s="21">
        <f t="shared" si="288"/>
        <v>3803620.2499362151</v>
      </c>
      <c r="W524" s="19">
        <f>Data!K521</f>
        <v>2.1708909004041634E-2</v>
      </c>
      <c r="X524" s="19">
        <f t="shared" si="309"/>
        <v>9.2667192777115255E-4</v>
      </c>
      <c r="Y524" s="19">
        <f t="shared" si="289"/>
        <v>3.0441286565635699E-2</v>
      </c>
      <c r="Z524" s="21">
        <f t="shared" si="290"/>
        <v>-1019858.9346430328</v>
      </c>
      <c r="AB524" s="19">
        <f>Data!M521</f>
        <v>1.3779267121885803E-2</v>
      </c>
      <c r="AC524" s="20">
        <f t="shared" si="310"/>
        <v>4.4053417464047365E-4</v>
      </c>
      <c r="AD524" s="20">
        <f t="shared" si="291"/>
        <v>2.0988905989604928E-2</v>
      </c>
      <c r="AE524" s="21">
        <f t="shared" si="292"/>
        <v>2383268.525348335</v>
      </c>
      <c r="AG524" s="19">
        <f>Data!O521</f>
        <v>1.8331456400391442E-2</v>
      </c>
      <c r="AH524" s="19">
        <f t="shared" si="311"/>
        <v>4.5507747583453624E-4</v>
      </c>
      <c r="AI524" s="19">
        <f t="shared" si="293"/>
        <v>2.1332544991972624E-2</v>
      </c>
      <c r="AJ524" s="21">
        <f t="shared" si="294"/>
        <v>257690.66403850724</v>
      </c>
      <c r="AL524" s="19">
        <f>Data!Q521</f>
        <v>3.1313324741112557E-2</v>
      </c>
      <c r="AM524" s="19">
        <f t="shared" si="312"/>
        <v>1.9916620193714016E-3</v>
      </c>
      <c r="AN524" s="19">
        <f t="shared" si="295"/>
        <v>4.4628040729695957E-2</v>
      </c>
      <c r="AO524" s="21">
        <f t="shared" si="296"/>
        <v>932998.28824054869</v>
      </c>
      <c r="AQ524" s="19">
        <f>Data!S521</f>
        <v>2.3220582817964571E-2</v>
      </c>
      <c r="AR524" s="20">
        <f t="shared" si="313"/>
        <v>3.5840269701573898E-4</v>
      </c>
      <c r="AS524" s="20">
        <f t="shared" si="297"/>
        <v>1.8931526536857479E-2</v>
      </c>
      <c r="AT524" s="21">
        <f t="shared" si="298"/>
        <v>1751739.7034460262</v>
      </c>
      <c r="AV524" s="19">
        <f>Data!U521</f>
        <v>3.2561733267525816E-2</v>
      </c>
      <c r="AW524" s="19">
        <f t="shared" si="314"/>
        <v>7.3365655184744465E-4</v>
      </c>
      <c r="AX524" s="19">
        <f t="shared" si="299"/>
        <v>2.7086095175337561E-2</v>
      </c>
      <c r="AY524" s="21">
        <f t="shared" si="300"/>
        <v>-4268475.452998979</v>
      </c>
      <c r="BA524" s="19">
        <f>Data!W521</f>
        <v>1.8069108408854687E-2</v>
      </c>
      <c r="BB524" s="19">
        <f t="shared" si="315"/>
        <v>4.9076032264082435E-4</v>
      </c>
      <c r="BC524" s="19">
        <f t="shared" si="301"/>
        <v>2.2153110902101862E-2</v>
      </c>
      <c r="BD524" s="21">
        <f t="shared" si="302"/>
        <v>9089003.3866147064</v>
      </c>
      <c r="BF524" s="21">
        <f t="shared" si="303"/>
        <v>6066819.7116470542</v>
      </c>
      <c r="BH524" s="21">
        <f t="shared" si="304"/>
        <v>-1066819.7116470542</v>
      </c>
    </row>
    <row r="525" spans="2:60" x14ac:dyDescent="0.2">
      <c r="B525" s="20">
        <v>521</v>
      </c>
      <c r="C525" s="24">
        <f>'Portfolio Selection'!B522</f>
        <v>-8.1356262858050931E-3</v>
      </c>
      <c r="D525" s="25">
        <f t="shared" si="305"/>
        <v>5.835305873842277E-4</v>
      </c>
      <c r="E525" s="26">
        <f t="shared" si="281"/>
        <v>2.4156377778637005E-2</v>
      </c>
      <c r="F525" s="19">
        <f t="shared" si="282"/>
        <v>-7300341.6385370921</v>
      </c>
      <c r="H525">
        <f>Data!E522</f>
        <v>3.1518354145180415E-2</v>
      </c>
      <c r="I525" s="19">
        <f t="shared" si="306"/>
        <v>8.1998035155839556E-4</v>
      </c>
      <c r="J525" s="19">
        <f t="shared" si="283"/>
        <v>2.8635299047825493E-2</v>
      </c>
      <c r="K525" s="19">
        <f t="shared" si="284"/>
        <v>392437.52353014122</v>
      </c>
      <c r="M525" s="19">
        <f>Data!G522</f>
        <v>1.3362273661051942E-2</v>
      </c>
      <c r="N525" s="19">
        <f t="shared" si="307"/>
        <v>3.4120921585605003E-4</v>
      </c>
      <c r="O525" s="19">
        <f t="shared" si="285"/>
        <v>1.8471849280893616E-2</v>
      </c>
      <c r="P525" s="21">
        <f t="shared" si="286"/>
        <v>-679753.55121133663</v>
      </c>
      <c r="R525" s="19">
        <f>Data!I522</f>
        <v>1.2196490662954048E-2</v>
      </c>
      <c r="S525" s="19">
        <f t="shared" si="308"/>
        <v>4.4589960904986976E-4</v>
      </c>
      <c r="T525" s="19">
        <f t="shared" si="287"/>
        <v>2.1116335123545226E-2</v>
      </c>
      <c r="U525" s="21">
        <f t="shared" si="288"/>
        <v>3730505.0235845195</v>
      </c>
      <c r="W525" s="19">
        <f>Data!K522</f>
        <v>2.6120166651900277E-2</v>
      </c>
      <c r="X525" s="19">
        <f t="shared" si="309"/>
        <v>8.99348215913629E-4</v>
      </c>
      <c r="Y525" s="19">
        <f t="shared" si="289"/>
        <v>2.998913496441051E-2</v>
      </c>
      <c r="Z525" s="21">
        <f t="shared" si="290"/>
        <v>-1027640.1575046193</v>
      </c>
      <c r="AB525" s="19">
        <f>Data!M522</f>
        <v>2.0070901127899096E-2</v>
      </c>
      <c r="AC525" s="20">
        <f t="shared" si="310"/>
        <v>4.2549421630702221E-4</v>
      </c>
      <c r="AD525" s="20">
        <f t="shared" si="291"/>
        <v>2.062751115154279E-2</v>
      </c>
      <c r="AE525" s="21">
        <f t="shared" si="292"/>
        <v>2407400.834945878</v>
      </c>
      <c r="AG525" s="19">
        <f>Data!O522</f>
        <v>2.5731251237724493E-2</v>
      </c>
      <c r="AH525" s="19">
        <f t="shared" si="311"/>
        <v>4.4793536491003123E-4</v>
      </c>
      <c r="AI525" s="19">
        <f t="shared" si="293"/>
        <v>2.1164483572958526E-2</v>
      </c>
      <c r="AJ525" s="21">
        <f t="shared" si="294"/>
        <v>259367.78345698383</v>
      </c>
      <c r="AL525" s="19">
        <f>Data!Q522</f>
        <v>9.1164629682630042E-4</v>
      </c>
      <c r="AM525" s="19">
        <f t="shared" si="312"/>
        <v>1.9309937565896598E-3</v>
      </c>
      <c r="AN525" s="19">
        <f t="shared" si="295"/>
        <v>4.3943074045743089E-2</v>
      </c>
      <c r="AO525" s="21">
        <f t="shared" si="296"/>
        <v>911779.34972614842</v>
      </c>
      <c r="AQ525" s="19">
        <f>Data!S522</f>
        <v>1.0135898536036116E-2</v>
      </c>
      <c r="AR525" s="20">
        <f t="shared" si="313"/>
        <v>3.6925026317915171E-4</v>
      </c>
      <c r="AS525" s="20">
        <f t="shared" si="297"/>
        <v>1.9215885698534732E-2</v>
      </c>
      <c r="AT525" s="21">
        <f t="shared" si="298"/>
        <v>1724978.2590294627</v>
      </c>
      <c r="AV525" s="19">
        <f>Data!U522</f>
        <v>1.7621078951117506E-2</v>
      </c>
      <c r="AW525" s="19">
        <f t="shared" si="314"/>
        <v>7.5325314713972787E-4</v>
      </c>
      <c r="AX525" s="19">
        <f t="shared" si="299"/>
        <v>2.7445457677723793E-2</v>
      </c>
      <c r="AY525" s="21">
        <f t="shared" si="300"/>
        <v>-4191288.9854090037</v>
      </c>
      <c r="BA525" s="19">
        <f>Data!W522</f>
        <v>1.8156564476092273E-2</v>
      </c>
      <c r="BB525" s="19">
        <f t="shared" si="315"/>
        <v>4.8090426400383148E-4</v>
      </c>
      <c r="BC525" s="19">
        <f t="shared" si="301"/>
        <v>2.1929529498004089E-2</v>
      </c>
      <c r="BD525" s="21">
        <f t="shared" si="302"/>
        <v>9091490.4113447107</v>
      </c>
      <c r="BF525" s="21">
        <f t="shared" si="303"/>
        <v>5318934.852955793</v>
      </c>
      <c r="BH525" s="21">
        <f t="shared" si="304"/>
        <v>-318934.85295579303</v>
      </c>
    </row>
    <row r="526" spans="2:60" x14ac:dyDescent="0.2">
      <c r="B526" s="20">
        <v>522</v>
      </c>
      <c r="C526" s="24">
        <f>'Portfolio Selection'!B523</f>
        <v>-1.3535543854296367E-2</v>
      </c>
      <c r="D526" s="25">
        <f t="shared" si="305"/>
        <v>5.5249005704491099E-4</v>
      </c>
      <c r="E526" s="26">
        <f t="shared" si="281"/>
        <v>2.3505107041766709E-2</v>
      </c>
      <c r="F526" s="19">
        <f t="shared" si="282"/>
        <v>-7225529.1868022271</v>
      </c>
      <c r="H526">
        <f>Data!E523</f>
        <v>-2.3444457393773915E-3</v>
      </c>
      <c r="I526" s="19">
        <f t="shared" si="306"/>
        <v>8.3038592934615244E-4</v>
      </c>
      <c r="J526" s="19">
        <f t="shared" si="283"/>
        <v>2.8816417704949943E-2</v>
      </c>
      <c r="K526" s="19">
        <f t="shared" si="284"/>
        <v>379471.19683400245</v>
      </c>
      <c r="M526" s="19">
        <f>Data!G523</f>
        <v>-6.0277318930633365E-3</v>
      </c>
      <c r="N526" s="19">
        <f t="shared" si="307"/>
        <v>3.3144968434825758E-4</v>
      </c>
      <c r="O526" s="19">
        <f t="shared" si="285"/>
        <v>1.8205759647657044E-2</v>
      </c>
      <c r="P526" s="21">
        <f t="shared" si="286"/>
        <v>-665389.31415340269</v>
      </c>
      <c r="R526" s="19">
        <f>Data!I523</f>
        <v>-1.172463733276443E-2</v>
      </c>
      <c r="S526" s="19">
        <f t="shared" si="308"/>
        <v>4.2807089557636905E-4</v>
      </c>
      <c r="T526" s="19">
        <f t="shared" si="287"/>
        <v>2.0689874228142835E-2</v>
      </c>
      <c r="U526" s="21">
        <f t="shared" si="288"/>
        <v>3582650.5002120854</v>
      </c>
      <c r="W526" s="19">
        <f>Data!K523</f>
        <v>-2.9814533338755281E-2</v>
      </c>
      <c r="X526" s="19">
        <f t="shared" si="309"/>
        <v>8.8632310931419382E-4</v>
      </c>
      <c r="Y526" s="19">
        <f t="shared" si="289"/>
        <v>2.977117917238405E-2</v>
      </c>
      <c r="Z526" s="21">
        <f t="shared" si="290"/>
        <v>-935336.39516296261</v>
      </c>
      <c r="AB526" s="19">
        <f>Data!M523</f>
        <v>-8.9820163825655459E-3</v>
      </c>
      <c r="AC526" s="20">
        <f t="shared" si="310"/>
        <v>4.241350276537549E-4</v>
      </c>
      <c r="AD526" s="20">
        <f t="shared" si="291"/>
        <v>2.0594538782253778E-2</v>
      </c>
      <c r="AE526" s="21">
        <f t="shared" si="292"/>
        <v>2299961.2900360669</v>
      </c>
      <c r="AG526" s="19">
        <f>Data!O523</f>
        <v>-6.8600869154648763E-3</v>
      </c>
      <c r="AH526" s="19">
        <f t="shared" si="311"/>
        <v>4.6078508043096328E-4</v>
      </c>
      <c r="AI526" s="19">
        <f t="shared" si="293"/>
        <v>2.1465905068991695E-2</v>
      </c>
      <c r="AJ526" s="21">
        <f t="shared" si="294"/>
        <v>252143.96693339781</v>
      </c>
      <c r="AL526" s="19">
        <f>Data!Q523</f>
        <v>-1.5242201570938405E-2</v>
      </c>
      <c r="AM526" s="19">
        <f t="shared" si="312"/>
        <v>1.8151839971325113E-3</v>
      </c>
      <c r="AN526" s="19">
        <f t="shared" si="295"/>
        <v>4.2604976201524994E-2</v>
      </c>
      <c r="AO526" s="21">
        <f t="shared" si="296"/>
        <v>899984.14055533044</v>
      </c>
      <c r="AQ526" s="19">
        <f>Data!S523</f>
        <v>-6.8083322808402662E-3</v>
      </c>
      <c r="AR526" s="20">
        <f t="shared" si="313"/>
        <v>3.5325943373637172E-4</v>
      </c>
      <c r="AS526" s="20">
        <f t="shared" si="297"/>
        <v>1.8795197092245978E-2</v>
      </c>
      <c r="AT526" s="21">
        <f t="shared" si="298"/>
        <v>1690919.2735786559</v>
      </c>
      <c r="AV526" s="19">
        <f>Data!U523</f>
        <v>-1.054786943018605E-2</v>
      </c>
      <c r="AW526" s="19">
        <f t="shared" si="314"/>
        <v>7.2668810371543508E-4</v>
      </c>
      <c r="AX526" s="19">
        <f t="shared" si="299"/>
        <v>2.6957153108506007E-2</v>
      </c>
      <c r="AY526" s="21">
        <f t="shared" si="300"/>
        <v>-4048892.7676276877</v>
      </c>
      <c r="BA526" s="19">
        <f>Data!W523</f>
        <v>-7.5290072063531463E-3</v>
      </c>
      <c r="BB526" s="19">
        <f t="shared" si="315"/>
        <v>4.7182965817807134E-4</v>
      </c>
      <c r="BC526" s="19">
        <f t="shared" si="301"/>
        <v>2.1721640319692051E-2</v>
      </c>
      <c r="BD526" s="21">
        <f t="shared" si="302"/>
        <v>8854072.9245299697</v>
      </c>
      <c r="BF526" s="21">
        <f t="shared" si="303"/>
        <v>5084055.6289332286</v>
      </c>
      <c r="BH526" s="21">
        <f t="shared" si="304"/>
        <v>-84055.628933228552</v>
      </c>
    </row>
    <row r="527" spans="2:60" x14ac:dyDescent="0.2">
      <c r="B527" s="20">
        <v>523</v>
      </c>
      <c r="C527" s="24">
        <f>'Portfolio Selection'!B524</f>
        <v>-6.055894281239778E-3</v>
      </c>
      <c r="D527" s="25">
        <f t="shared" si="305"/>
        <v>5.3033331046811109E-4</v>
      </c>
      <c r="E527" s="26">
        <f t="shared" si="281"/>
        <v>2.3028966769443025E-2</v>
      </c>
      <c r="F527" s="19">
        <f t="shared" si="282"/>
        <v>-7323443.1035567066</v>
      </c>
      <c r="H527">
        <f>Data!E524</f>
        <v>-1.4063961308247079E-2</v>
      </c>
      <c r="I527" s="19">
        <f t="shared" si="306"/>
        <v>7.8089255913487636E-4</v>
      </c>
      <c r="J527" s="19">
        <f t="shared" si="283"/>
        <v>2.794445489063754E-2</v>
      </c>
      <c r="K527" s="19">
        <f t="shared" si="284"/>
        <v>374842.91465477628</v>
      </c>
      <c r="M527" s="19">
        <f>Data!G524</f>
        <v>-4.5111405400890349E-2</v>
      </c>
      <c r="N527" s="19">
        <f t="shared" si="307"/>
        <v>3.1374271639384127E-4</v>
      </c>
      <c r="O527" s="19">
        <f t="shared" si="285"/>
        <v>1.7712783982023868E-2</v>
      </c>
      <c r="P527" s="21">
        <f t="shared" si="286"/>
        <v>-635206.15545360837</v>
      </c>
      <c r="R527" s="19">
        <f>Data!I524</f>
        <v>-1.5450724616296698E-2</v>
      </c>
      <c r="S527" s="19">
        <f t="shared" si="308"/>
        <v>4.106346690768781E-4</v>
      </c>
      <c r="T527" s="19">
        <f t="shared" si="287"/>
        <v>2.0264122706815563E-2</v>
      </c>
      <c r="U527" s="21">
        <f t="shared" si="288"/>
        <v>3557352.911542993</v>
      </c>
      <c r="W527" s="19">
        <f>Data!K524</f>
        <v>1.8764617093692232E-2</v>
      </c>
      <c r="X527" s="19">
        <f t="shared" si="309"/>
        <v>8.8647810664780724E-4</v>
      </c>
      <c r="Y527" s="19">
        <f t="shared" si="289"/>
        <v>2.9773782202599106E-2</v>
      </c>
      <c r="Z527" s="21">
        <f t="shared" si="290"/>
        <v>-1015772.2716331345</v>
      </c>
      <c r="AB527" s="19">
        <f>Data!M524</f>
        <v>-1.6679684666853854E-2</v>
      </c>
      <c r="AC527" s="20">
        <f t="shared" si="310"/>
        <v>4.0352752309233013E-4</v>
      </c>
      <c r="AD527" s="20">
        <f t="shared" si="291"/>
        <v>2.0087994501500894E-2</v>
      </c>
      <c r="AE527" s="21">
        <f t="shared" si="292"/>
        <v>2269906.2281499808</v>
      </c>
      <c r="AG527" s="19">
        <f>Data!O524</f>
        <v>-1.0488846307029284E-2</v>
      </c>
      <c r="AH527" s="19">
        <f t="shared" si="311"/>
        <v>4.3596162315436937E-4</v>
      </c>
      <c r="AI527" s="19">
        <f t="shared" si="293"/>
        <v>2.0879694038811233E-2</v>
      </c>
      <c r="AJ527" s="21">
        <f t="shared" si="294"/>
        <v>251284.05604187172</v>
      </c>
      <c r="AL527" s="19">
        <f>Data!Q524</f>
        <v>-1.7547630521714212E-2</v>
      </c>
      <c r="AM527" s="19">
        <f t="shared" si="312"/>
        <v>1.7202124398283075E-3</v>
      </c>
      <c r="AN527" s="19">
        <f t="shared" si="295"/>
        <v>4.1475443817134826E-2</v>
      </c>
      <c r="AO527" s="21">
        <f t="shared" si="296"/>
        <v>897948.32092742296</v>
      </c>
      <c r="AQ527" s="19">
        <f>Data!S524</f>
        <v>-2.2117052065007078E-2</v>
      </c>
      <c r="AR527" s="20">
        <f t="shared" si="313"/>
        <v>3.3484507101896931E-4</v>
      </c>
      <c r="AS527" s="20">
        <f t="shared" si="297"/>
        <v>1.8298772391036763E-2</v>
      </c>
      <c r="AT527" s="21">
        <f t="shared" si="298"/>
        <v>1658517.3734898474</v>
      </c>
      <c r="AV527" s="19">
        <f>Data!U524</f>
        <v>-1.8391634420541168E-2</v>
      </c>
      <c r="AW527" s="19">
        <f t="shared" si="314"/>
        <v>6.897622704634842E-4</v>
      </c>
      <c r="AX527" s="19">
        <f t="shared" si="299"/>
        <v>2.626332557890345E-2</v>
      </c>
      <c r="AY527" s="21">
        <f t="shared" si="300"/>
        <v>-4006311.8944771094</v>
      </c>
      <c r="BA527" s="19">
        <f>Data!W524</f>
        <v>-1.5299634649317469E-2</v>
      </c>
      <c r="BB527" s="19">
        <f t="shared" si="315"/>
        <v>4.4692103565818607E-4</v>
      </c>
      <c r="BC527" s="19">
        <f t="shared" si="301"/>
        <v>2.1140506986782177E-2</v>
      </c>
      <c r="BD527" s="21">
        <f t="shared" si="302"/>
        <v>8777849.0403824933</v>
      </c>
      <c r="BF527" s="21">
        <f t="shared" si="303"/>
        <v>4806967.4200688265</v>
      </c>
      <c r="BH527" s="21">
        <f t="shared" si="304"/>
        <v>193032.57993117347</v>
      </c>
    </row>
    <row r="528" spans="2:60" x14ac:dyDescent="0.2">
      <c r="B528" s="20">
        <v>524</v>
      </c>
      <c r="C528" s="24">
        <f>'Portfolio Selection'!B525</f>
        <v>1.1389152126222468E-2</v>
      </c>
      <c r="D528" s="25">
        <f t="shared" si="305"/>
        <v>5.0071374317275756E-4</v>
      </c>
      <c r="E528" s="26">
        <f t="shared" si="281"/>
        <v>2.2376633865994179E-2</v>
      </c>
      <c r="F528" s="19">
        <f t="shared" si="282"/>
        <v>-7565012.9600537214</v>
      </c>
      <c r="H528">
        <f>Data!E525</f>
        <v>-1.3099862619746121E-3</v>
      </c>
      <c r="I528" s="19">
        <f t="shared" si="306"/>
        <v>7.4590670604757605E-4</v>
      </c>
      <c r="J528" s="19">
        <f t="shared" si="283"/>
        <v>2.7311292646954227E-2</v>
      </c>
      <c r="K528" s="19">
        <f t="shared" si="284"/>
        <v>379837.49948408175</v>
      </c>
      <c r="M528" s="19">
        <f>Data!G525</f>
        <v>2.1761279730480077E-2</v>
      </c>
      <c r="N528" s="19">
        <f t="shared" si="307"/>
        <v>4.1702048724481962E-4</v>
      </c>
      <c r="O528" s="19">
        <f t="shared" si="285"/>
        <v>2.0421079482848589E-2</v>
      </c>
      <c r="P528" s="21">
        <f t="shared" si="286"/>
        <v>-684415.63564314041</v>
      </c>
      <c r="R528" s="19">
        <f>Data!I525</f>
        <v>1.5321928955992688E-2</v>
      </c>
      <c r="S528" s="19">
        <f t="shared" si="308"/>
        <v>4.0032008240238365E-4</v>
      </c>
      <c r="T528" s="19">
        <f t="shared" si="287"/>
        <v>2.0008000459875636E-2</v>
      </c>
      <c r="U528" s="21">
        <f t="shared" si="288"/>
        <v>3754823.4819879383</v>
      </c>
      <c r="W528" s="19">
        <f>Data!K525</f>
        <v>9.7810672235500214E-3</v>
      </c>
      <c r="X528" s="19">
        <f t="shared" si="309"/>
        <v>8.5441607152931197E-4</v>
      </c>
      <c r="Y528" s="19">
        <f t="shared" si="289"/>
        <v>2.9230396362849957E-2</v>
      </c>
      <c r="Z528" s="21">
        <f t="shared" si="290"/>
        <v>-1001199.4302293544</v>
      </c>
      <c r="AB528" s="19">
        <f>Data!M525</f>
        <v>-1.4373998996694061E-2</v>
      </c>
      <c r="AC528" s="20">
        <f t="shared" si="310"/>
        <v>3.9600858454193113E-4</v>
      </c>
      <c r="AD528" s="20">
        <f t="shared" si="291"/>
        <v>1.9899964435695132E-2</v>
      </c>
      <c r="AE528" s="21">
        <f t="shared" si="292"/>
        <v>2278141.9807561035</v>
      </c>
      <c r="AG528" s="19">
        <f>Data!O525</f>
        <v>4.3766954595635801E-2</v>
      </c>
      <c r="AH528" s="19">
        <f t="shared" si="311"/>
        <v>4.1640487957625612E-4</v>
      </c>
      <c r="AI528" s="19">
        <f t="shared" si="293"/>
        <v>2.0406001067731428E-2</v>
      </c>
      <c r="AJ528" s="21">
        <f t="shared" si="294"/>
        <v>263738.86422747892</v>
      </c>
      <c r="AL528" s="19">
        <f>Data!Q525</f>
        <v>-2.0164228274877911E-2</v>
      </c>
      <c r="AM528" s="19">
        <f t="shared" si="312"/>
        <v>1.6354748536542047E-3</v>
      </c>
      <c r="AN528" s="19">
        <f t="shared" si="295"/>
        <v>4.0441004607380919E-2</v>
      </c>
      <c r="AO528" s="21">
        <f t="shared" si="296"/>
        <v>895594.78911801428</v>
      </c>
      <c r="AQ528" s="19">
        <f>Data!S525</f>
        <v>1.2417737839041727E-2</v>
      </c>
      <c r="AR528" s="20">
        <f t="shared" si="313"/>
        <v>3.441042062806052E-4</v>
      </c>
      <c r="AS528" s="20">
        <f t="shared" si="297"/>
        <v>1.855004599133396E-2</v>
      </c>
      <c r="AT528" s="21">
        <f t="shared" si="298"/>
        <v>1730411.9692465493</v>
      </c>
      <c r="AV528" s="19">
        <f>Data!U525</f>
        <v>8.3085559941461131E-3</v>
      </c>
      <c r="AW528" s="19">
        <f t="shared" si="314"/>
        <v>6.6867166723520526E-4</v>
      </c>
      <c r="AX528" s="19">
        <f t="shared" si="299"/>
        <v>2.5858686494777829E-2</v>
      </c>
      <c r="AY528" s="21">
        <f t="shared" si="300"/>
        <v>-4147090.5282109757</v>
      </c>
      <c r="BA528" s="19">
        <f>Data!W525</f>
        <v>6.4705102720400039E-3</v>
      </c>
      <c r="BB528" s="19">
        <f t="shared" si="315"/>
        <v>4.3415050274285061E-4</v>
      </c>
      <c r="BC528" s="19">
        <f t="shared" si="301"/>
        <v>2.0836278524315483E-2</v>
      </c>
      <c r="BD528" s="21">
        <f t="shared" si="302"/>
        <v>8986905.0597108863</v>
      </c>
      <c r="BF528" s="21">
        <f t="shared" si="303"/>
        <v>4891735.0903938599</v>
      </c>
      <c r="BH528" s="21">
        <f t="shared" si="304"/>
        <v>108264.90960614011</v>
      </c>
    </row>
    <row r="529" spans="2:60" x14ac:dyDescent="0.2">
      <c r="B529" s="20">
        <v>525</v>
      </c>
      <c r="C529" s="24">
        <f>'Portfolio Selection'!B526</f>
        <v>-1.2952469593801207E-2</v>
      </c>
      <c r="D529" s="25">
        <f t="shared" si="305"/>
        <v>4.7845368575164638E-4</v>
      </c>
      <c r="E529" s="26">
        <f t="shared" si="281"/>
        <v>2.1873584199935008E-2</v>
      </c>
      <c r="F529" s="19">
        <f t="shared" si="282"/>
        <v>-7220429.633435159</v>
      </c>
      <c r="H529">
        <f>Data!E526</f>
        <v>-2.7670475896773839E-2</v>
      </c>
      <c r="I529" s="19">
        <f t="shared" si="306"/>
        <v>7.0125526752511525E-4</v>
      </c>
      <c r="J529" s="19">
        <f t="shared" si="283"/>
        <v>2.6481224811649391E-2</v>
      </c>
      <c r="K529" s="19">
        <f t="shared" si="284"/>
        <v>368901.57001486706</v>
      </c>
      <c r="M529" s="19">
        <f>Data!G526</f>
        <v>-2.3488243272703664E-2</v>
      </c>
      <c r="N529" s="19">
        <f t="shared" si="307"/>
        <v>4.2041245574062265E-4</v>
      </c>
      <c r="O529" s="19">
        <f t="shared" si="285"/>
        <v>2.0503961952281873E-2</v>
      </c>
      <c r="P529" s="21">
        <f t="shared" si="286"/>
        <v>-654294.64000738529</v>
      </c>
      <c r="R529" s="19">
        <f>Data!I526</f>
        <v>-2.1876438875045572E-2</v>
      </c>
      <c r="S529" s="19">
        <f t="shared" si="308"/>
        <v>3.9038656787418984E-4</v>
      </c>
      <c r="T529" s="19">
        <f t="shared" si="287"/>
        <v>1.9758202546643504E-2</v>
      </c>
      <c r="U529" s="21">
        <f t="shared" si="288"/>
        <v>3512807.9239454172</v>
      </c>
      <c r="W529" s="19">
        <f>Data!K526</f>
        <v>-4.4345963017479589E-2</v>
      </c>
      <c r="X529" s="19">
        <f t="shared" si="309"/>
        <v>8.0889126379944957E-4</v>
      </c>
      <c r="Y529" s="19">
        <f t="shared" si="289"/>
        <v>2.8441013761809714E-2</v>
      </c>
      <c r="Z529" s="21">
        <f t="shared" si="290"/>
        <v>-907840.65555552964</v>
      </c>
      <c r="AB529" s="19">
        <f>Data!M526</f>
        <v>-1.8789728851337683E-2</v>
      </c>
      <c r="AC529" s="20">
        <f t="shared" si="310"/>
        <v>3.8464478029883294E-4</v>
      </c>
      <c r="AD529" s="20">
        <f t="shared" si="291"/>
        <v>1.9612362945316736E-2</v>
      </c>
      <c r="AE529" s="21">
        <f t="shared" si="292"/>
        <v>2260168.0000343076</v>
      </c>
      <c r="AG529" s="19">
        <f>Data!O526</f>
        <v>-2.7570108823520303E-2</v>
      </c>
      <c r="AH529" s="19">
        <f t="shared" si="311"/>
        <v>5.0635336567626755E-4</v>
      </c>
      <c r="AI529" s="19">
        <f t="shared" si="293"/>
        <v>2.2502296897789514E-2</v>
      </c>
      <c r="AJ529" s="21">
        <f t="shared" si="294"/>
        <v>247882.98486228733</v>
      </c>
      <c r="AL529" s="19">
        <f>Data!Q526</f>
        <v>-3.3808779437257706E-2</v>
      </c>
      <c r="AM529" s="19">
        <f t="shared" si="312"/>
        <v>1.5617421285502354E-3</v>
      </c>
      <c r="AN529" s="19">
        <f t="shared" si="295"/>
        <v>3.9518883189561864E-2</v>
      </c>
      <c r="AO529" s="21">
        <f t="shared" si="296"/>
        <v>884472.74231660191</v>
      </c>
      <c r="AQ529" s="19">
        <f>Data!S526</f>
        <v>-3.1174841953548266E-2</v>
      </c>
      <c r="AR529" s="20">
        <f t="shared" si="313"/>
        <v>3.32709966686119E-4</v>
      </c>
      <c r="AS529" s="20">
        <f t="shared" si="297"/>
        <v>1.8240338995921073E-2</v>
      </c>
      <c r="AT529" s="21">
        <f t="shared" si="298"/>
        <v>1639359.628967525</v>
      </c>
      <c r="AV529" s="19">
        <f>Data!U526</f>
        <v>-3.6712462670012935E-2</v>
      </c>
      <c r="AW529" s="19">
        <f t="shared" si="314"/>
        <v>6.326932933635646E-4</v>
      </c>
      <c r="AX529" s="19">
        <f t="shared" si="299"/>
        <v>2.5153395265124043E-2</v>
      </c>
      <c r="AY529" s="21">
        <f t="shared" si="300"/>
        <v>-3901682.0022330359</v>
      </c>
      <c r="BA529" s="19">
        <f>Data!W526</f>
        <v>-2.8267447102485108E-2</v>
      </c>
      <c r="BB529" s="19">
        <f t="shared" si="315"/>
        <v>4.1061352276911407E-4</v>
      </c>
      <c r="BC529" s="19">
        <f t="shared" si="301"/>
        <v>2.0263600932931791E-2</v>
      </c>
      <c r="BD529" s="21">
        <f t="shared" si="302"/>
        <v>8642162.6394327339</v>
      </c>
      <c r="BF529" s="21">
        <f t="shared" si="303"/>
        <v>4871508.55834263</v>
      </c>
      <c r="BH529" s="21">
        <f t="shared" si="304"/>
        <v>128491.44165736996</v>
      </c>
    </row>
    <row r="530" spans="2:60" x14ac:dyDescent="0.2">
      <c r="B530" s="20">
        <v>526</v>
      </c>
      <c r="C530" s="24">
        <f>'Portfolio Selection'!B527</f>
        <v>-4.7043036366973372E-3</v>
      </c>
      <c r="D530" s="25">
        <f t="shared" si="305"/>
        <v>4.5981245272124827E-4</v>
      </c>
      <c r="E530" s="26">
        <f t="shared" si="281"/>
        <v>2.1443237925305225E-2</v>
      </c>
      <c r="F530" s="19">
        <f t="shared" si="282"/>
        <v>-7337082.32574852</v>
      </c>
      <c r="H530">
        <f>Data!E527</f>
        <v>-3.8338960075725452E-2</v>
      </c>
      <c r="I530" s="19">
        <f t="shared" si="306"/>
        <v>7.0511926565484484E-4</v>
      </c>
      <c r="J530" s="19">
        <f t="shared" si="283"/>
        <v>2.6554081901938257E-2</v>
      </c>
      <c r="K530" s="19">
        <f t="shared" si="284"/>
        <v>364525.88465049997</v>
      </c>
      <c r="M530" s="19">
        <f>Data!G527</f>
        <v>-9.5182990142923096E-3</v>
      </c>
      <c r="N530" s="19">
        <f t="shared" si="307"/>
        <v>4.2828956271844784E-4</v>
      </c>
      <c r="O530" s="19">
        <f t="shared" si="285"/>
        <v>2.0695157953454904E-2</v>
      </c>
      <c r="P530" s="21">
        <f t="shared" si="286"/>
        <v>-663634.24067066505</v>
      </c>
      <c r="R530" s="19">
        <f>Data!I527</f>
        <v>-1.3372560324990398E-2</v>
      </c>
      <c r="S530" s="19">
        <f t="shared" si="308"/>
        <v>3.9567808847295477E-4</v>
      </c>
      <c r="T530" s="19">
        <f t="shared" si="287"/>
        <v>1.9891658766250611E-2</v>
      </c>
      <c r="U530" s="21">
        <f t="shared" si="288"/>
        <v>3569007.5614838144</v>
      </c>
      <c r="W530" s="19">
        <f>Data!K527</f>
        <v>-2.0107912613761061E-2</v>
      </c>
      <c r="X530" s="19">
        <f t="shared" si="309"/>
        <v>8.7835165412834273E-4</v>
      </c>
      <c r="Y530" s="19">
        <f t="shared" si="289"/>
        <v>2.9636998062022791E-2</v>
      </c>
      <c r="Z530" s="21">
        <f t="shared" si="290"/>
        <v>-951258.12110969657</v>
      </c>
      <c r="AB530" s="19">
        <f>Data!M527</f>
        <v>-1.1125894077100388E-2</v>
      </c>
      <c r="AC530" s="20">
        <f t="shared" si="310"/>
        <v>3.8274932809931046E-4</v>
      </c>
      <c r="AD530" s="20">
        <f t="shared" si="291"/>
        <v>1.9563980374640293E-2</v>
      </c>
      <c r="AE530" s="21">
        <f t="shared" si="292"/>
        <v>2289854.6043218416</v>
      </c>
      <c r="AG530" s="19">
        <f>Data!O527</f>
        <v>-9.9193784004668259E-3</v>
      </c>
      <c r="AH530" s="19">
        <f t="shared" si="311"/>
        <v>5.215788177681366E-4</v>
      </c>
      <c r="AI530" s="19">
        <f t="shared" si="293"/>
        <v>2.283810013482156E-2</v>
      </c>
      <c r="AJ530" s="21">
        <f t="shared" si="294"/>
        <v>251604.05149510782</v>
      </c>
      <c r="AL530" s="19">
        <f>Data!Q527</f>
        <v>-2.454854062151738E-2</v>
      </c>
      <c r="AM530" s="19">
        <f t="shared" si="312"/>
        <v>1.5366196148594497E-3</v>
      </c>
      <c r="AN530" s="19">
        <f t="shared" si="295"/>
        <v>3.9199739984589817E-2</v>
      </c>
      <c r="AO530" s="21">
        <f t="shared" si="296"/>
        <v>891617.35357955424</v>
      </c>
      <c r="AQ530" s="19">
        <f>Data!S527</f>
        <v>-1.2086349491959174E-2</v>
      </c>
      <c r="AR530" s="20">
        <f t="shared" si="313"/>
        <v>3.7105961493467471E-4</v>
      </c>
      <c r="AS530" s="20">
        <f t="shared" si="297"/>
        <v>1.9262907748693464E-2</v>
      </c>
      <c r="AT530" s="21">
        <f t="shared" si="298"/>
        <v>1680767.0434402546</v>
      </c>
      <c r="AV530" s="19">
        <f>Data!U527</f>
        <v>-1.4476324670560819E-2</v>
      </c>
      <c r="AW530" s="19">
        <f t="shared" si="314"/>
        <v>6.7559999067957639E-4</v>
      </c>
      <c r="AX530" s="19">
        <f t="shared" si="299"/>
        <v>2.5992306374763598E-2</v>
      </c>
      <c r="AY530" s="21">
        <f t="shared" si="300"/>
        <v>-4026063.6037827726</v>
      </c>
      <c r="BA530" s="19">
        <f>Data!W527</f>
        <v>-1.0456726479272222E-2</v>
      </c>
      <c r="BB530" s="19">
        <f t="shared" si="315"/>
        <v>4.3391962534447488E-4</v>
      </c>
      <c r="BC530" s="19">
        <f t="shared" si="301"/>
        <v>2.0830737513215295E-2</v>
      </c>
      <c r="BD530" s="21">
        <f t="shared" si="302"/>
        <v>8822667.1499178987</v>
      </c>
      <c r="BF530" s="21">
        <f t="shared" si="303"/>
        <v>4892005.3575773165</v>
      </c>
      <c r="BH530" s="21">
        <f t="shared" si="304"/>
        <v>107994.64242268354</v>
      </c>
    </row>
    <row r="531" spans="2:60" x14ac:dyDescent="0.2">
      <c r="B531" s="20">
        <v>527</v>
      </c>
      <c r="C531" s="24">
        <f>'Portfolio Selection'!B528</f>
        <v>-6.3068572253127137E-3</v>
      </c>
      <c r="D531" s="25">
        <f t="shared" si="305"/>
        <v>4.3355153392034799E-4</v>
      </c>
      <c r="E531" s="26">
        <f t="shared" si="281"/>
        <v>2.0821900343636936E-2</v>
      </c>
      <c r="F531" s="19">
        <f t="shared" si="282"/>
        <v>-7310948.5234512156</v>
      </c>
      <c r="H531">
        <f>Data!E528</f>
        <v>7.6352201718590991E-4</v>
      </c>
      <c r="I531" s="19">
        <f t="shared" si="306"/>
        <v>7.5100466129683836E-4</v>
      </c>
      <c r="J531" s="19">
        <f t="shared" si="283"/>
        <v>2.7404464258526173E-2</v>
      </c>
      <c r="K531" s="19">
        <f t="shared" si="284"/>
        <v>380669.27152341598</v>
      </c>
      <c r="M531" s="19">
        <f>Data!G528</f>
        <v>1.2857113745223774E-3</v>
      </c>
      <c r="N531" s="19">
        <f t="shared" si="307"/>
        <v>4.0802806992286964E-4</v>
      </c>
      <c r="O531" s="19">
        <f t="shared" si="285"/>
        <v>2.0199704698902646E-2</v>
      </c>
      <c r="P531" s="21">
        <f t="shared" si="286"/>
        <v>-670766.51915945229</v>
      </c>
      <c r="R531" s="19">
        <f>Data!I528</f>
        <v>-1.2518813027990083E-2</v>
      </c>
      <c r="S531" s="19">
        <f t="shared" si="308"/>
        <v>3.8266692534330788E-4</v>
      </c>
      <c r="T531" s="19">
        <f t="shared" si="287"/>
        <v>1.9561874279917759E-2</v>
      </c>
      <c r="U531" s="21">
        <f t="shared" si="288"/>
        <v>3573182.4245336629</v>
      </c>
      <c r="W531" s="19">
        <f>Data!K528</f>
        <v>4.0543201576836007E-3</v>
      </c>
      <c r="X531" s="19">
        <f t="shared" si="309"/>
        <v>8.4991024386160121E-4</v>
      </c>
      <c r="Y531" s="19">
        <f t="shared" si="289"/>
        <v>2.9153220128514127E-2</v>
      </c>
      <c r="Z531" s="21">
        <f t="shared" si="290"/>
        <v>-991559.60452190845</v>
      </c>
      <c r="AB531" s="19">
        <f>Data!M528</f>
        <v>2.0042820720098619E-2</v>
      </c>
      <c r="AC531" s="20">
        <f t="shared" si="310"/>
        <v>3.6721149955424329E-4</v>
      </c>
      <c r="AD531" s="20">
        <f t="shared" si="291"/>
        <v>1.9162763359031582E-2</v>
      </c>
      <c r="AE531" s="21">
        <f t="shared" si="292"/>
        <v>2412959.7366750096</v>
      </c>
      <c r="AG531" s="19">
        <f>Data!O528</f>
        <v>-2.4379911913871E-2</v>
      </c>
      <c r="AH531" s="19">
        <f t="shared" si="311"/>
        <v>4.9618773277314732E-4</v>
      </c>
      <c r="AI531" s="19">
        <f t="shared" si="293"/>
        <v>2.2275271777761708E-2</v>
      </c>
      <c r="AJ531" s="21">
        <f t="shared" si="294"/>
        <v>248498.06605551214</v>
      </c>
      <c r="AL531" s="19">
        <f>Data!Q528</f>
        <v>-2.6420499816350983E-2</v>
      </c>
      <c r="AM531" s="19">
        <f t="shared" si="312"/>
        <v>1.4805802887666601E-3</v>
      </c>
      <c r="AN531" s="19">
        <f t="shared" si="295"/>
        <v>3.8478309328330164E-2</v>
      </c>
      <c r="AO531" s="21">
        <f t="shared" si="296"/>
        <v>889735.39386785147</v>
      </c>
      <c r="AQ531" s="19">
        <f>Data!S528</f>
        <v>3.8913733423026611E-3</v>
      </c>
      <c r="AR531" s="20">
        <f t="shared" si="313"/>
        <v>3.575608286811011E-4</v>
      </c>
      <c r="AS531" s="20">
        <f t="shared" si="297"/>
        <v>1.8909278904313119E-2</v>
      </c>
      <c r="AT531" s="21">
        <f t="shared" si="298"/>
        <v>1712663.9439211164</v>
      </c>
      <c r="AV531" s="19">
        <f>Data!U528</f>
        <v>-2.2184324232368265E-2</v>
      </c>
      <c r="AW531" s="19">
        <f t="shared" si="314"/>
        <v>6.4763782979685108E-4</v>
      </c>
      <c r="AX531" s="19">
        <f t="shared" si="299"/>
        <v>2.5448729433841116E-2</v>
      </c>
      <c r="AY531" s="21">
        <f t="shared" si="300"/>
        <v>-3982685.6377890501</v>
      </c>
      <c r="BA531" s="19">
        <f>Data!W528</f>
        <v>-1.7000500426106138E-2</v>
      </c>
      <c r="BB531" s="19">
        <f t="shared" si="315"/>
        <v>4.1444503554354515E-4</v>
      </c>
      <c r="BC531" s="19">
        <f t="shared" si="301"/>
        <v>2.0357923163808855E-2</v>
      </c>
      <c r="BD531" s="21">
        <f t="shared" si="302"/>
        <v>8755337.8518841676</v>
      </c>
      <c r="BF531" s="21">
        <f t="shared" si="303"/>
        <v>5017086.40353911</v>
      </c>
      <c r="BH531" s="21">
        <f t="shared" si="304"/>
        <v>-17086.403539109975</v>
      </c>
    </row>
    <row r="532" spans="2:60" x14ac:dyDescent="0.2">
      <c r="B532" s="20">
        <v>528</v>
      </c>
      <c r="C532" s="24">
        <f>'Portfolio Selection'!B529</f>
        <v>-8.7910881245993318E-4</v>
      </c>
      <c r="D532" s="25">
        <f t="shared" si="305"/>
        <v>4.0992502876875588E-4</v>
      </c>
      <c r="E532" s="26">
        <f t="shared" si="281"/>
        <v>2.0246605364079084E-2</v>
      </c>
      <c r="F532" s="19">
        <f t="shared" si="282"/>
        <v>-7392147.9775954522</v>
      </c>
      <c r="H532">
        <f>Data!E529</f>
        <v>-9.9719410723327125E-3</v>
      </c>
      <c r="I532" s="19">
        <f t="shared" si="306"/>
        <v>7.0597935957127176E-4</v>
      </c>
      <c r="J532" s="19">
        <f t="shared" si="283"/>
        <v>2.6570272101942648E-2</v>
      </c>
      <c r="K532" s="19">
        <f t="shared" si="284"/>
        <v>376246.76599290594</v>
      </c>
      <c r="M532" s="19">
        <f>Data!G529</f>
        <v>1.4528375718400816E-2</v>
      </c>
      <c r="N532" s="19">
        <f t="shared" si="307"/>
        <v>3.8364556895181199E-4</v>
      </c>
      <c r="O532" s="19">
        <f t="shared" si="285"/>
        <v>1.9586872362677303E-2</v>
      </c>
      <c r="P532" s="21">
        <f t="shared" si="286"/>
        <v>-680003.58133710502</v>
      </c>
      <c r="R532" s="19">
        <f>Data!I529</f>
        <v>-1.5986510634420643E-3</v>
      </c>
      <c r="S532" s="19">
        <f t="shared" si="308"/>
        <v>3.691101506004958E-4</v>
      </c>
      <c r="T532" s="19">
        <f t="shared" si="287"/>
        <v>1.9212239603973707E-2</v>
      </c>
      <c r="U532" s="21">
        <f t="shared" si="288"/>
        <v>3645121.6898099105</v>
      </c>
      <c r="W532" s="19">
        <f>Data!K529</f>
        <v>6.7201929759954813E-3</v>
      </c>
      <c r="X532" s="19">
        <f t="shared" si="309"/>
        <v>7.9990187994636512E-4</v>
      </c>
      <c r="Y532" s="19">
        <f t="shared" si="289"/>
        <v>2.8282536660391076E-2</v>
      </c>
      <c r="Z532" s="21">
        <f t="shared" si="290"/>
        <v>-996417.2149954841</v>
      </c>
      <c r="AB532" s="19">
        <f>Data!M529</f>
        <v>-7.8637165401254632E-3</v>
      </c>
      <c r="AC532" s="20">
        <f t="shared" si="310"/>
        <v>3.6928168932606959E-4</v>
      </c>
      <c r="AD532" s="20">
        <f t="shared" si="291"/>
        <v>1.9216703393820429E-2</v>
      </c>
      <c r="AE532" s="21">
        <f t="shared" si="292"/>
        <v>2302014.0307743344</v>
      </c>
      <c r="AG532" s="19">
        <f>Data!O529</f>
        <v>3.943666838941773E-3</v>
      </c>
      <c r="AH532" s="19">
        <f t="shared" si="311"/>
        <v>5.0207927510244506E-4</v>
      </c>
      <c r="AI532" s="19">
        <f t="shared" si="293"/>
        <v>2.2407125543059847E-2</v>
      </c>
      <c r="AJ532" s="21">
        <f t="shared" si="294"/>
        <v>254475.66606692845</v>
      </c>
      <c r="AL532" s="19">
        <f>Data!Q529</f>
        <v>1.5565323669595245E-2</v>
      </c>
      <c r="AM532" s="19">
        <f t="shared" si="312"/>
        <v>1.4336280400734085E-3</v>
      </c>
      <c r="AN532" s="19">
        <f t="shared" si="295"/>
        <v>3.7863280894204196E-2</v>
      </c>
      <c r="AO532" s="21">
        <f t="shared" si="296"/>
        <v>923943.66154378408</v>
      </c>
      <c r="AQ532" s="19">
        <f>Data!S529</f>
        <v>1.32095759117427E-2</v>
      </c>
      <c r="AR532" s="20">
        <f t="shared" si="313"/>
        <v>3.3701574614958604E-4</v>
      </c>
      <c r="AS532" s="20">
        <f t="shared" si="297"/>
        <v>1.8357988619388182E-2</v>
      </c>
      <c r="AT532" s="21">
        <f t="shared" si="298"/>
        <v>1732331.23720887</v>
      </c>
      <c r="AV532" s="19">
        <f>Data!U529</f>
        <v>5.2318492085056522E-3</v>
      </c>
      <c r="AW532" s="19">
        <f t="shared" si="314"/>
        <v>6.3830821450785048E-4</v>
      </c>
      <c r="AX532" s="19">
        <f t="shared" si="299"/>
        <v>2.5264762308556368E-2</v>
      </c>
      <c r="AY532" s="21">
        <f t="shared" si="300"/>
        <v>-4131349.799380125</v>
      </c>
      <c r="BA532" s="19">
        <f>Data!W529</f>
        <v>6.2400138538697188E-3</v>
      </c>
      <c r="BB532" s="19">
        <f t="shared" si="315"/>
        <v>4.0691935429521453E-4</v>
      </c>
      <c r="BC532" s="19">
        <f t="shared" si="301"/>
        <v>2.0172242173224435E-2</v>
      </c>
      <c r="BD532" s="21">
        <f t="shared" si="302"/>
        <v>8986661.7042423543</v>
      </c>
      <c r="BF532" s="21">
        <f t="shared" si="303"/>
        <v>5020876.1823309204</v>
      </c>
      <c r="BH532" s="21">
        <f t="shared" si="304"/>
        <v>-20876.182330920361</v>
      </c>
    </row>
    <row r="533" spans="2:60" x14ac:dyDescent="0.2">
      <c r="B533" s="20">
        <v>529</v>
      </c>
      <c r="C533" s="24">
        <f>'Portfolio Selection'!B530</f>
        <v>1.2103056563519014E-2</v>
      </c>
      <c r="D533" s="25">
        <f t="shared" si="305"/>
        <v>3.853758969808792E-4</v>
      </c>
      <c r="E533" s="26">
        <f t="shared" si="281"/>
        <v>1.9630993275452955E-2</v>
      </c>
      <c r="F533" s="19">
        <f t="shared" si="282"/>
        <v>-7598670.2092126766</v>
      </c>
      <c r="H533">
        <f>Data!E530</f>
        <v>7.7058259815355405E-4</v>
      </c>
      <c r="I533" s="19">
        <f t="shared" si="306"/>
        <v>6.69586974522E-4</v>
      </c>
      <c r="J533" s="19">
        <f t="shared" si="283"/>
        <v>2.5876378697994046E-2</v>
      </c>
      <c r="K533" s="19">
        <f t="shared" si="284"/>
        <v>380690.31263488065</v>
      </c>
      <c r="M533" s="19">
        <f>Data!G530</f>
        <v>1.4320136983767216E-2</v>
      </c>
      <c r="N533" s="19">
        <f t="shared" si="307"/>
        <v>3.7329125687560438E-4</v>
      </c>
      <c r="O533" s="19">
        <f t="shared" si="285"/>
        <v>1.9320746799117376E-2</v>
      </c>
      <c r="P533" s="21">
        <f t="shared" si="286"/>
        <v>-679995.93669366278</v>
      </c>
      <c r="R533" s="19">
        <f>Data!I530</f>
        <v>1.0645922553892266E-2</v>
      </c>
      <c r="S533" s="19">
        <f t="shared" si="308"/>
        <v>3.4711688267782467E-4</v>
      </c>
      <c r="T533" s="19">
        <f t="shared" si="287"/>
        <v>1.8631073041503129E-2</v>
      </c>
      <c r="U533" s="21">
        <f t="shared" si="288"/>
        <v>3729706.6504292996</v>
      </c>
      <c r="W533" s="19">
        <f>Data!K530</f>
        <v>1.6606327723763928E-2</v>
      </c>
      <c r="X533" s="19">
        <f t="shared" si="309"/>
        <v>7.5461742676766023E-4</v>
      </c>
      <c r="Y533" s="19">
        <f t="shared" si="289"/>
        <v>2.7470300813199337E-2</v>
      </c>
      <c r="Z533" s="21">
        <f t="shared" si="290"/>
        <v>-1014504.3673461234</v>
      </c>
      <c r="AB533" s="19">
        <f>Data!M530</f>
        <v>5.2618937397093965E-4</v>
      </c>
      <c r="AC533" s="20">
        <f t="shared" si="310"/>
        <v>3.5083507023591195E-4</v>
      </c>
      <c r="AD533" s="20">
        <f t="shared" si="291"/>
        <v>1.8730591828234149E-2</v>
      </c>
      <c r="AE533" s="21">
        <f t="shared" si="292"/>
        <v>2335355.969615954</v>
      </c>
      <c r="AG533" s="19">
        <f>Data!O530</f>
        <v>9.9766461682202438E-3</v>
      </c>
      <c r="AH533" s="19">
        <f t="shared" si="311"/>
        <v>4.7288766908449247E-4</v>
      </c>
      <c r="AI533" s="19">
        <f t="shared" si="293"/>
        <v>2.1745980527088045E-2</v>
      </c>
      <c r="AJ533" s="21">
        <f t="shared" si="294"/>
        <v>255806.14287901268</v>
      </c>
      <c r="AL533" s="19">
        <f>Data!Q530</f>
        <v>1.9576462588822289E-2</v>
      </c>
      <c r="AM533" s="19">
        <f t="shared" si="312"/>
        <v>1.3621471157253596E-3</v>
      </c>
      <c r="AN533" s="19">
        <f t="shared" si="295"/>
        <v>3.6907277273260888E-2</v>
      </c>
      <c r="AO533" s="21">
        <f t="shared" si="296"/>
        <v>927662.32244095637</v>
      </c>
      <c r="AQ533" s="19">
        <f>Data!S530</f>
        <v>9.6329481452431982E-3</v>
      </c>
      <c r="AR533" s="20">
        <f t="shared" si="313"/>
        <v>3.2726437512669643E-4</v>
      </c>
      <c r="AS533" s="20">
        <f t="shared" si="297"/>
        <v>1.8090449832071517E-2</v>
      </c>
      <c r="AT533" s="21">
        <f t="shared" si="298"/>
        <v>1725170.1640638316</v>
      </c>
      <c r="AV533" s="19">
        <f>Data!U530</f>
        <v>5.9559964365416404E-3</v>
      </c>
      <c r="AW533" s="19">
        <f t="shared" si="314"/>
        <v>6.0165205640581182E-4</v>
      </c>
      <c r="AX533" s="19">
        <f t="shared" si="299"/>
        <v>2.4528596706819814E-2</v>
      </c>
      <c r="AY533" s="21">
        <f t="shared" si="300"/>
        <v>-4136274.5905244639</v>
      </c>
      <c r="BA533" s="19">
        <f>Data!W530</f>
        <v>8.1709177068941333E-3</v>
      </c>
      <c r="BB533" s="19">
        <f t="shared" si="315"/>
        <v>3.8484045941129081E-4</v>
      </c>
      <c r="BC533" s="19">
        <f t="shared" si="301"/>
        <v>1.9617350978439745E-2</v>
      </c>
      <c r="BD533" s="21">
        <f t="shared" si="302"/>
        <v>9008325.8978364524</v>
      </c>
      <c r="BF533" s="21">
        <f t="shared" si="303"/>
        <v>4933272.3561234605</v>
      </c>
      <c r="BH533" s="21">
        <f t="shared" si="304"/>
        <v>66727.643876539543</v>
      </c>
    </row>
    <row r="534" spans="2:60" x14ac:dyDescent="0.2">
      <c r="B534" s="20">
        <v>530</v>
      </c>
      <c r="C534" s="24">
        <f>'Portfolio Selection'!B531</f>
        <v>8.3579017473033087E-3</v>
      </c>
      <c r="D534" s="25">
        <f t="shared" si="305"/>
        <v>3.7104238185281085E-4</v>
      </c>
      <c r="E534" s="26">
        <f t="shared" si="281"/>
        <v>1.9262460430921353E-2</v>
      </c>
      <c r="F534" s="19">
        <f t="shared" si="282"/>
        <v>-7541517.8409149637</v>
      </c>
      <c r="H534">
        <f>Data!E531</f>
        <v>1.1742294291391278E-2</v>
      </c>
      <c r="I534" s="19">
        <f t="shared" si="306"/>
        <v>6.2944738390311459E-4</v>
      </c>
      <c r="J534" s="19">
        <f t="shared" si="283"/>
        <v>2.5088790004763373E-2</v>
      </c>
      <c r="K534" s="19">
        <f t="shared" si="284"/>
        <v>385497.67547226249</v>
      </c>
      <c r="M534" s="19">
        <f>Data!G531</f>
        <v>1.8762594733430622E-2</v>
      </c>
      <c r="N534" s="19">
        <f t="shared" si="307"/>
        <v>3.6319776085709955E-4</v>
      </c>
      <c r="O534" s="19">
        <f t="shared" si="285"/>
        <v>1.9057748053143624E-2</v>
      </c>
      <c r="P534" s="21">
        <f t="shared" si="286"/>
        <v>-683310.66543503921</v>
      </c>
      <c r="R534" s="19">
        <f>Data!I531</f>
        <v>8.8772538743105631E-3</v>
      </c>
      <c r="S534" s="19">
        <f t="shared" si="308"/>
        <v>3.330900097385635E-4</v>
      </c>
      <c r="T534" s="19">
        <f t="shared" si="287"/>
        <v>1.8250753675905101E-2</v>
      </c>
      <c r="U534" s="21">
        <f t="shared" si="288"/>
        <v>3718723.2860896247</v>
      </c>
      <c r="W534" s="19">
        <f>Data!K531</f>
        <v>9.1803892350498864E-3</v>
      </c>
      <c r="X534" s="19">
        <f t="shared" si="309"/>
        <v>7.2588658838974363E-4</v>
      </c>
      <c r="Y534" s="19">
        <f t="shared" si="289"/>
        <v>2.6942282538599874E-2</v>
      </c>
      <c r="Z534" s="21">
        <f t="shared" si="290"/>
        <v>-1001501.2733344943</v>
      </c>
      <c r="AB534" s="19">
        <f>Data!M531</f>
        <v>1.8243944834444702E-2</v>
      </c>
      <c r="AC534" s="20">
        <f t="shared" si="310"/>
        <v>3.2980157853719402E-4</v>
      </c>
      <c r="AD534" s="20">
        <f t="shared" si="291"/>
        <v>1.8160439932369314E-2</v>
      </c>
      <c r="AE534" s="21">
        <f t="shared" si="292"/>
        <v>2409808.7799039101</v>
      </c>
      <c r="AG534" s="19">
        <f>Data!O531</f>
        <v>1.3511075853324376E-2</v>
      </c>
      <c r="AH534" s="19">
        <f t="shared" si="311"/>
        <v>4.5048641706537469E-4</v>
      </c>
      <c r="AI534" s="19">
        <f t="shared" si="293"/>
        <v>2.122466529925442E-2</v>
      </c>
      <c r="AJ534" s="21">
        <f t="shared" si="294"/>
        <v>256642.65577978923</v>
      </c>
      <c r="AL534" s="19">
        <f>Data!Q531</f>
        <v>2.0586292753353622E-2</v>
      </c>
      <c r="AM534" s="19">
        <f t="shared" si="312"/>
        <v>1.3034125620313315E-3</v>
      </c>
      <c r="AN534" s="19">
        <f t="shared" si="295"/>
        <v>3.6102805459289886E-2</v>
      </c>
      <c r="AO534" s="21">
        <f t="shared" si="296"/>
        <v>928902.30006343103</v>
      </c>
      <c r="AQ534" s="19">
        <f>Data!S531</f>
        <v>1.1769800593094321E-2</v>
      </c>
      <c r="AR534" s="20">
        <f t="shared" si="313"/>
        <v>3.131961340172313E-4</v>
      </c>
      <c r="AS534" s="20">
        <f t="shared" si="297"/>
        <v>1.7697348219923553E-2</v>
      </c>
      <c r="AT534" s="21">
        <f t="shared" si="298"/>
        <v>1730245.1394198968</v>
      </c>
      <c r="AV534" s="19">
        <f>Data!U531</f>
        <v>2.1873568266135617E-2</v>
      </c>
      <c r="AW534" s="19">
        <f t="shared" si="314"/>
        <v>5.6768136663458879E-4</v>
      </c>
      <c r="AX534" s="19">
        <f t="shared" si="299"/>
        <v>2.3826064858356043E-2</v>
      </c>
      <c r="AY534" s="21">
        <f t="shared" si="300"/>
        <v>-4229324.6258369237</v>
      </c>
      <c r="BA534" s="19">
        <f>Data!W531</f>
        <v>1.3638138838759398E-2</v>
      </c>
      <c r="BB534" s="19">
        <f t="shared" si="315"/>
        <v>3.6575586561698347E-4</v>
      </c>
      <c r="BC534" s="19">
        <f t="shared" si="301"/>
        <v>1.9124744851029607E-2</v>
      </c>
      <c r="BD534" s="21">
        <f t="shared" si="302"/>
        <v>9068278.3913291004</v>
      </c>
      <c r="BF534" s="21">
        <f t="shared" si="303"/>
        <v>5042443.8225365933</v>
      </c>
      <c r="BH534" s="21">
        <f t="shared" si="304"/>
        <v>-42443.822536593303</v>
      </c>
    </row>
    <row r="535" spans="2:60" x14ac:dyDescent="0.2">
      <c r="B535" s="20">
        <v>531</v>
      </c>
      <c r="C535" s="24">
        <f>'Portfolio Selection'!B532</f>
        <v>-2.9921204791735618E-2</v>
      </c>
      <c r="D535" s="25">
        <f t="shared" si="305"/>
        <v>3.5297111023869674E-4</v>
      </c>
      <c r="E535" s="26">
        <f t="shared" si="281"/>
        <v>1.8787525388903582E-2</v>
      </c>
      <c r="F535" s="19">
        <f t="shared" si="282"/>
        <v>-6907348.8875667294</v>
      </c>
      <c r="H535">
        <f>Data!E532</f>
        <v>-3.6438136817478664E-2</v>
      </c>
      <c r="I535" s="19">
        <f t="shared" si="306"/>
        <v>5.9995342938246607E-4</v>
      </c>
      <c r="J535" s="19">
        <f t="shared" si="283"/>
        <v>2.4493946790635154E-2</v>
      </c>
      <c r="K535" s="19">
        <f t="shared" si="284"/>
        <v>364045.07403797284</v>
      </c>
      <c r="M535" s="19">
        <f>Data!G532</f>
        <v>-3.0883136820990337E-2</v>
      </c>
      <c r="N535" s="19">
        <f t="shared" si="307"/>
        <v>3.6252799287353108E-4</v>
      </c>
      <c r="O535" s="19">
        <f t="shared" si="285"/>
        <v>1.9040167879342113E-2</v>
      </c>
      <c r="P535" s="21">
        <f t="shared" si="286"/>
        <v>-647804.32231720816</v>
      </c>
      <c r="R535" s="19">
        <f>Data!I532</f>
        <v>-3.7092939149765039E-2</v>
      </c>
      <c r="S535" s="19">
        <f t="shared" si="308"/>
        <v>3.1783294733518734E-4</v>
      </c>
      <c r="T535" s="19">
        <f t="shared" si="287"/>
        <v>1.7827869960687602E-2</v>
      </c>
      <c r="U535" s="21">
        <f t="shared" si="288"/>
        <v>3387031.111557994</v>
      </c>
      <c r="W535" s="19">
        <f>Data!K532</f>
        <v>-3.63353980637868E-2</v>
      </c>
      <c r="X535" s="19">
        <f t="shared" si="309"/>
        <v>6.8739016587678016E-4</v>
      </c>
      <c r="Y535" s="19">
        <f t="shared" si="289"/>
        <v>2.6218126666045005E-2</v>
      </c>
      <c r="Z535" s="21">
        <f t="shared" si="290"/>
        <v>-916385.47464874934</v>
      </c>
      <c r="AB535" s="19">
        <f>Data!M532</f>
        <v>-3.6291151734781472E-2</v>
      </c>
      <c r="AC535" s="20">
        <f t="shared" si="310"/>
        <v>3.2998397521229807E-4</v>
      </c>
      <c r="AD535" s="20">
        <f t="shared" si="291"/>
        <v>1.816546105146517E-2</v>
      </c>
      <c r="AE535" s="21">
        <f t="shared" si="292"/>
        <v>2180892.7749309931</v>
      </c>
      <c r="AG535" s="19">
        <f>Data!O532</f>
        <v>-6.6818901878003392E-2</v>
      </c>
      <c r="AH535" s="19">
        <f t="shared" si="311"/>
        <v>4.3441018228430932E-4</v>
      </c>
      <c r="AI535" s="19">
        <f t="shared" si="293"/>
        <v>2.0842509020852294E-2</v>
      </c>
      <c r="AJ535" s="21">
        <f t="shared" si="294"/>
        <v>238563.91615867123</v>
      </c>
      <c r="AL535" s="19">
        <f>Data!Q532</f>
        <v>-7.9432950803823302E-2</v>
      </c>
      <c r="AM535" s="19">
        <f t="shared" si="312"/>
        <v>1.2506355352690584E-3</v>
      </c>
      <c r="AN535" s="19">
        <f t="shared" si="295"/>
        <v>3.5364325743170312E-2</v>
      </c>
      <c r="AO535" s="21">
        <f t="shared" si="296"/>
        <v>841136.99617300835</v>
      </c>
      <c r="AQ535" s="19">
        <f>Data!S532</f>
        <v>-4.2012561806172084E-2</v>
      </c>
      <c r="AR535" s="20">
        <f t="shared" si="313"/>
        <v>3.0271605833626959E-4</v>
      </c>
      <c r="AS535" s="20">
        <f t="shared" si="297"/>
        <v>1.7398737262694371E-2</v>
      </c>
      <c r="AT535" s="21">
        <f t="shared" si="298"/>
        <v>1612349.6005144068</v>
      </c>
      <c r="AV535" s="19">
        <f>Data!U532</f>
        <v>-4.3957296647711579E-2</v>
      </c>
      <c r="AW535" s="19">
        <f t="shared" si="314"/>
        <v>5.623276639581112E-4</v>
      </c>
      <c r="AX535" s="19">
        <f t="shared" si="299"/>
        <v>2.3713449010173766E-2</v>
      </c>
      <c r="AY535" s="21">
        <f t="shared" si="300"/>
        <v>-3847367.3920740001</v>
      </c>
      <c r="BA535" s="19">
        <f>Data!W532</f>
        <v>-4.5491722511600712E-2</v>
      </c>
      <c r="BB535" s="19">
        <f t="shared" si="315"/>
        <v>3.5497044353908114E-4</v>
      </c>
      <c r="BC535" s="19">
        <f t="shared" si="301"/>
        <v>1.8840659318056816E-2</v>
      </c>
      <c r="BD535" s="21">
        <f t="shared" si="302"/>
        <v>8436075.607136311</v>
      </c>
      <c r="BF535" s="21">
        <f t="shared" si="303"/>
        <v>4741189.00390267</v>
      </c>
      <c r="BH535" s="21">
        <f t="shared" si="304"/>
        <v>258810.99609733</v>
      </c>
    </row>
    <row r="536" spans="2:60" x14ac:dyDescent="0.2">
      <c r="B536" s="20">
        <v>532</v>
      </c>
      <c r="C536" s="24">
        <f>'Portfolio Selection'!B533</f>
        <v>-1.6755539049205456E-2</v>
      </c>
      <c r="D536" s="25">
        <f t="shared" si="305"/>
        <v>3.8550955339571394E-4</v>
      </c>
      <c r="E536" s="26">
        <f t="shared" si="281"/>
        <v>1.9634397199703228E-2</v>
      </c>
      <c r="F536" s="19">
        <f t="shared" si="282"/>
        <v>-7138682.4556079796</v>
      </c>
      <c r="H536">
        <f>Data!E533</f>
        <v>1.0993488142393521E-2</v>
      </c>
      <c r="I536" s="19">
        <f t="shared" si="306"/>
        <v>6.4362049250327581E-4</v>
      </c>
      <c r="J536" s="19">
        <f t="shared" si="283"/>
        <v>2.5369676633794049E-2</v>
      </c>
      <c r="K536" s="19">
        <f t="shared" si="284"/>
        <v>385117.06081516459</v>
      </c>
      <c r="M536" s="19">
        <f>Data!G533</f>
        <v>6.2971449122451104E-3</v>
      </c>
      <c r="N536" s="19">
        <f t="shared" si="307"/>
        <v>3.9800240169535981E-4</v>
      </c>
      <c r="O536" s="19">
        <f t="shared" si="285"/>
        <v>1.9949997536224406E-2</v>
      </c>
      <c r="P536" s="21">
        <f t="shared" si="286"/>
        <v>-674199.25639423064</v>
      </c>
      <c r="R536" s="19">
        <f>Data!I533</f>
        <v>9.0623809543503714E-3</v>
      </c>
      <c r="S536" s="19">
        <f t="shared" si="308"/>
        <v>3.8131613858116643E-4</v>
      </c>
      <c r="T536" s="19">
        <f t="shared" si="287"/>
        <v>1.9527317751835926E-2</v>
      </c>
      <c r="U536" s="21">
        <f t="shared" si="288"/>
        <v>3715839.5840602843</v>
      </c>
      <c r="W536" s="19">
        <f>Data!K533</f>
        <v>-2.2589538369085669E-3</v>
      </c>
      <c r="X536" s="19">
        <f t="shared" si="309"/>
        <v>7.2536242507140387E-4</v>
      </c>
      <c r="Y536" s="19">
        <f t="shared" si="289"/>
        <v>2.6932553259418311E-2</v>
      </c>
      <c r="Z536" s="21">
        <f t="shared" si="290"/>
        <v>-980569.39197732625</v>
      </c>
      <c r="AB536" s="19">
        <f>Data!M533</f>
        <v>3.7423029566581753E-3</v>
      </c>
      <c r="AC536" s="20">
        <f t="shared" si="310"/>
        <v>3.8920779835377618E-4</v>
      </c>
      <c r="AD536" s="20">
        <f t="shared" si="291"/>
        <v>1.9728350117376166E-2</v>
      </c>
      <c r="AE536" s="21">
        <f t="shared" si="292"/>
        <v>2347676.9516340573</v>
      </c>
      <c r="AG536" s="19">
        <f>Data!O533</f>
        <v>-4.4304805157586958E-3</v>
      </c>
      <c r="AH536" s="19">
        <f t="shared" si="311"/>
        <v>6.762315102381857E-4</v>
      </c>
      <c r="AI536" s="19">
        <f t="shared" si="293"/>
        <v>2.6004451738850132E-2</v>
      </c>
      <c r="AJ536" s="21">
        <f t="shared" si="294"/>
        <v>252845.98126205261</v>
      </c>
      <c r="AL536" s="19">
        <f>Data!Q533</f>
        <v>-2.1416561391862088E-4</v>
      </c>
      <c r="AM536" s="19">
        <f t="shared" si="312"/>
        <v>1.5541730235570719E-3</v>
      </c>
      <c r="AN536" s="19">
        <f t="shared" si="295"/>
        <v>3.9423001199262744E-2</v>
      </c>
      <c r="AO536" s="21">
        <f t="shared" si="296"/>
        <v>910963.55099695909</v>
      </c>
      <c r="AQ536" s="19">
        <f>Data!S533</f>
        <v>3.3163127751004883E-4</v>
      </c>
      <c r="AR536" s="20">
        <f t="shared" si="313"/>
        <v>3.9045641580713923E-4</v>
      </c>
      <c r="AS536" s="20">
        <f t="shared" si="297"/>
        <v>1.9759970035583031E-2</v>
      </c>
      <c r="AT536" s="21">
        <f t="shared" si="298"/>
        <v>1705428.5236120161</v>
      </c>
      <c r="AV536" s="19">
        <f>Data!U533</f>
        <v>1.5234834967086181E-2</v>
      </c>
      <c r="AW536" s="19">
        <f t="shared" si="314"/>
        <v>6.4452263983511959E-4</v>
      </c>
      <c r="AX536" s="19">
        <f t="shared" si="299"/>
        <v>2.5387450439835813E-2</v>
      </c>
      <c r="AY536" s="21">
        <f t="shared" si="300"/>
        <v>-4185508.5455151056</v>
      </c>
      <c r="BA536" s="19">
        <f>Data!W533</f>
        <v>1.3371775116624671E-3</v>
      </c>
      <c r="BB536" s="19">
        <f t="shared" si="315"/>
        <v>4.5784202595108511E-4</v>
      </c>
      <c r="BC536" s="19">
        <f t="shared" si="301"/>
        <v>2.13972434194474E-2</v>
      </c>
      <c r="BD536" s="21">
        <f t="shared" si="302"/>
        <v>8936766.5770155154</v>
      </c>
      <c r="BF536" s="21">
        <f t="shared" si="303"/>
        <v>5275678.5799014075</v>
      </c>
      <c r="BH536" s="21">
        <f t="shared" si="304"/>
        <v>-275678.57990140747</v>
      </c>
    </row>
    <row r="537" spans="2:60" x14ac:dyDescent="0.2">
      <c r="B537" s="20">
        <v>533</v>
      </c>
      <c r="C537" s="24">
        <f>'Portfolio Selection'!B534</f>
        <v>-2.6138114236915321E-2</v>
      </c>
      <c r="D537" s="25">
        <f t="shared" si="305"/>
        <v>3.7922386552173803E-4</v>
      </c>
      <c r="E537" s="26">
        <f t="shared" si="281"/>
        <v>1.9473671084870928E-2</v>
      </c>
      <c r="F537" s="19">
        <f t="shared" si="282"/>
        <v>-6985702.6506832624</v>
      </c>
      <c r="H537">
        <f>Data!E534</f>
        <v>-2.8918664350275694E-2</v>
      </c>
      <c r="I537" s="19">
        <f t="shared" si="306"/>
        <v>6.122546698452961E-4</v>
      </c>
      <c r="J537" s="19">
        <f t="shared" si="283"/>
        <v>2.4743780427519482E-2</v>
      </c>
      <c r="K537" s="19">
        <f t="shared" si="284"/>
        <v>367543.38363245514</v>
      </c>
      <c r="M537" s="19">
        <f>Data!G534</f>
        <v>-3.6691140369933088E-2</v>
      </c>
      <c r="N537" s="19">
        <f t="shared" si="307"/>
        <v>3.7650149963638707E-4</v>
      </c>
      <c r="O537" s="19">
        <f t="shared" si="285"/>
        <v>1.9403646555129453E-2</v>
      </c>
      <c r="P537" s="21">
        <f t="shared" si="286"/>
        <v>-644140.75904546969</v>
      </c>
      <c r="R537" s="19">
        <f>Data!I534</f>
        <v>-4.1028344934672369E-2</v>
      </c>
      <c r="S537" s="19">
        <f t="shared" si="308"/>
        <v>3.6336477518000279E-4</v>
      </c>
      <c r="T537" s="19">
        <f t="shared" si="287"/>
        <v>1.9062129345380142E-2</v>
      </c>
      <c r="U537" s="21">
        <f t="shared" si="288"/>
        <v>3377762.2598561901</v>
      </c>
      <c r="W537" s="19">
        <f>Data!K534</f>
        <v>-6.3242889541958322E-2</v>
      </c>
      <c r="X537" s="19">
        <f t="shared" si="309"/>
        <v>6.821468519133566E-4</v>
      </c>
      <c r="Y537" s="19">
        <f t="shared" si="289"/>
        <v>2.6117941188259011E-2</v>
      </c>
      <c r="Z537" s="21">
        <f t="shared" si="290"/>
        <v>-865337.31293334719</v>
      </c>
      <c r="AB537" s="19">
        <f>Data!M534</f>
        <v>-3.862318929800785E-2</v>
      </c>
      <c r="AC537" s="20">
        <f t="shared" si="310"/>
        <v>3.6669562033771435E-4</v>
      </c>
      <c r="AD537" s="20">
        <f t="shared" si="291"/>
        <v>1.9149298168280589E-2</v>
      </c>
      <c r="AE537" s="21">
        <f t="shared" si="292"/>
        <v>2179433.4636963117</v>
      </c>
      <c r="AG537" s="19">
        <f>Data!O534</f>
        <v>-2.9647732235081752E-2</v>
      </c>
      <c r="AH537" s="19">
        <f t="shared" si="311"/>
        <v>6.3683536907992557E-4</v>
      </c>
      <c r="AI537" s="19">
        <f t="shared" si="293"/>
        <v>2.5235597260218068E-2</v>
      </c>
      <c r="AJ537" s="21">
        <f t="shared" si="294"/>
        <v>248119.9998273408</v>
      </c>
      <c r="AL537" s="19">
        <f>Data!Q534</f>
        <v>-5.075227263806506E-2</v>
      </c>
      <c r="AM537" s="19">
        <f t="shared" si="312"/>
        <v>1.4609253941582588E-3</v>
      </c>
      <c r="AN537" s="19">
        <f t="shared" si="295"/>
        <v>3.8222053766879913E-2</v>
      </c>
      <c r="AO537" s="21">
        <f t="shared" si="296"/>
        <v>869753.99149131367</v>
      </c>
      <c r="AQ537" s="19">
        <f>Data!S534</f>
        <v>-3.2270770404299674E-2</v>
      </c>
      <c r="AR537" s="20">
        <f t="shared" si="313"/>
        <v>3.6703562961696424E-4</v>
      </c>
      <c r="AS537" s="20">
        <f t="shared" si="297"/>
        <v>1.915817396353223E-2</v>
      </c>
      <c r="AT537" s="21">
        <f t="shared" si="298"/>
        <v>1640304.2682271875</v>
      </c>
      <c r="AV537" s="19">
        <f>Data!U534</f>
        <v>-4.4764157265228081E-2</v>
      </c>
      <c r="AW537" s="19">
        <f t="shared" si="314"/>
        <v>6.1977729323347349E-4</v>
      </c>
      <c r="AX537" s="19">
        <f t="shared" si="299"/>
        <v>2.4895326734820603E-2</v>
      </c>
      <c r="AY537" s="21">
        <f t="shared" si="300"/>
        <v>-3855028.1429230627</v>
      </c>
      <c r="BA537" s="19">
        <f>Data!W534</f>
        <v>-4.1591549117283522E-2</v>
      </c>
      <c r="BB537" s="19">
        <f t="shared" si="315"/>
        <v>4.304787870158817E-4</v>
      </c>
      <c r="BC537" s="19">
        <f t="shared" si="301"/>
        <v>2.0747982721601676E-2</v>
      </c>
      <c r="BD537" s="21">
        <f t="shared" si="302"/>
        <v>8518938.5225970801</v>
      </c>
      <c r="BF537" s="21">
        <f t="shared" si="303"/>
        <v>4851647.0237427363</v>
      </c>
      <c r="BH537" s="21">
        <f t="shared" si="304"/>
        <v>148352.97625726368</v>
      </c>
    </row>
    <row r="538" spans="2:60" x14ac:dyDescent="0.2">
      <c r="B538" s="20">
        <v>534</v>
      </c>
      <c r="C538" s="24">
        <f>'Portfolio Selection'!B535</f>
        <v>7.2470983789590477E-3</v>
      </c>
      <c r="D538" s="25">
        <f t="shared" si="305"/>
        <v>3.9746249454215588E-4</v>
      </c>
      <c r="E538" s="26">
        <f t="shared" si="281"/>
        <v>1.9936461434822274E-2</v>
      </c>
      <c r="F538" s="19">
        <f t="shared" si="282"/>
        <v>-7519491.4206297714</v>
      </c>
      <c r="H538">
        <f>Data!E535</f>
        <v>-2.0985039973626971E-2</v>
      </c>
      <c r="I538" s="19">
        <f t="shared" si="306"/>
        <v>6.256967385228127E-4</v>
      </c>
      <c r="J538" s="19">
        <f t="shared" si="283"/>
        <v>2.5013930889062851E-2</v>
      </c>
      <c r="K538" s="19">
        <f t="shared" si="284"/>
        <v>371161.00355469825</v>
      </c>
      <c r="M538" s="19">
        <f>Data!G535</f>
        <v>1.3442566300960824E-2</v>
      </c>
      <c r="N538" s="19">
        <f t="shared" si="307"/>
        <v>4.3468579655697194E-4</v>
      </c>
      <c r="O538" s="19">
        <f t="shared" si="285"/>
        <v>2.0849119802931058E-2</v>
      </c>
      <c r="P538" s="21">
        <f t="shared" si="286"/>
        <v>-678682.42390177702</v>
      </c>
      <c r="R538" s="19">
        <f>Data!I535</f>
        <v>1.9274249373338933E-2</v>
      </c>
      <c r="S538" s="19">
        <f t="shared" si="308"/>
        <v>4.4256239395391004E-4</v>
      </c>
      <c r="T538" s="19">
        <f t="shared" si="287"/>
        <v>2.1037166965965498E-2</v>
      </c>
      <c r="U538" s="21">
        <f t="shared" si="288"/>
        <v>3774258.3648613431</v>
      </c>
      <c r="W538" s="19">
        <f>Data!K535</f>
        <v>2.1660842070089152E-3</v>
      </c>
      <c r="X538" s="19">
        <f t="shared" si="309"/>
        <v>8.8119782545553586E-4</v>
      </c>
      <c r="Y538" s="19">
        <f t="shared" si="289"/>
        <v>2.9684976426730337E-2</v>
      </c>
      <c r="Z538" s="21">
        <f t="shared" si="290"/>
        <v>-988301.13048814388</v>
      </c>
      <c r="AB538" s="19">
        <f>Data!M535</f>
        <v>9.384560703776473E-3</v>
      </c>
      <c r="AC538" s="20">
        <f t="shared" si="310"/>
        <v>4.3419892821043647E-4</v>
      </c>
      <c r="AD538" s="20">
        <f t="shared" si="291"/>
        <v>2.0837440538857849E-2</v>
      </c>
      <c r="AE538" s="21">
        <f t="shared" si="292"/>
        <v>2367552.1525773434</v>
      </c>
      <c r="AG538" s="19">
        <f>Data!O535</f>
        <v>1.9783684467194338E-2</v>
      </c>
      <c r="AH538" s="19">
        <f t="shared" si="311"/>
        <v>6.5136452853611633E-4</v>
      </c>
      <c r="AI538" s="19">
        <f t="shared" si="293"/>
        <v>2.5521844144499362E-2</v>
      </c>
      <c r="AJ538" s="21">
        <f t="shared" si="294"/>
        <v>257294.7304195913</v>
      </c>
      <c r="AL538" s="19">
        <f>Data!Q535</f>
        <v>-9.2834326088550214E-3</v>
      </c>
      <c r="AM538" s="19">
        <f t="shared" si="312"/>
        <v>1.5278174611844727E-3</v>
      </c>
      <c r="AN538" s="19">
        <f t="shared" si="295"/>
        <v>3.9087305627076324E-2</v>
      </c>
      <c r="AO538" s="21">
        <f t="shared" si="296"/>
        <v>903731.5124455475</v>
      </c>
      <c r="AQ538" s="19">
        <f>Data!S535</f>
        <v>3.9634678947848521E-3</v>
      </c>
      <c r="AR538" s="20">
        <f t="shared" si="313"/>
        <v>4.0749764918916785E-4</v>
      </c>
      <c r="AS538" s="20">
        <f t="shared" si="297"/>
        <v>2.0186571011173934E-2</v>
      </c>
      <c r="AT538" s="21">
        <f t="shared" si="298"/>
        <v>1712302.1924781958</v>
      </c>
      <c r="AV538" s="19">
        <f>Data!U535</f>
        <v>2.1191169478455941E-2</v>
      </c>
      <c r="AW538" s="19">
        <f t="shared" si="314"/>
        <v>7.0282044217942952E-4</v>
      </c>
      <c r="AX538" s="19">
        <f t="shared" si="299"/>
        <v>2.6510760875150859E-2</v>
      </c>
      <c r="AY538" s="21">
        <f t="shared" si="300"/>
        <v>-4212965.9026370645</v>
      </c>
      <c r="BA538" s="19">
        <f>Data!W535</f>
        <v>1.2665186237177122E-2</v>
      </c>
      <c r="BB538" s="19">
        <f t="shared" si="315"/>
        <v>5.0844147727345328E-4</v>
      </c>
      <c r="BC538" s="19">
        <f t="shared" si="301"/>
        <v>2.2548646905600638E-2</v>
      </c>
      <c r="BD538" s="21">
        <f t="shared" si="302"/>
        <v>9037669.0527964979</v>
      </c>
      <c r="BF538" s="21">
        <f t="shared" si="303"/>
        <v>5024528.13147646</v>
      </c>
      <c r="BH538" s="21">
        <f t="shared" si="304"/>
        <v>-24528.131476460025</v>
      </c>
    </row>
    <row r="539" spans="2:60" x14ac:dyDescent="0.2">
      <c r="B539" s="20">
        <v>535</v>
      </c>
      <c r="C539" s="24">
        <f>'Portfolio Selection'!B536</f>
        <v>2.4507372291121592E-2</v>
      </c>
      <c r="D539" s="25">
        <f t="shared" si="305"/>
        <v>3.7676597096448518E-4</v>
      </c>
      <c r="E539" s="26">
        <f t="shared" si="281"/>
        <v>1.9410460349112927E-2</v>
      </c>
      <c r="F539" s="19">
        <f t="shared" si="282"/>
        <v>-7800845.688742674</v>
      </c>
      <c r="H539">
        <f>Data!E536</f>
        <v>2.0314892482361908E-2</v>
      </c>
      <c r="I539" s="19">
        <f t="shared" si="306"/>
        <v>6.1457724837312724E-4</v>
      </c>
      <c r="J539" s="19">
        <f t="shared" si="283"/>
        <v>2.4790668574548917E-2</v>
      </c>
      <c r="K539" s="19">
        <f t="shared" si="284"/>
        <v>389352.6440541331</v>
      </c>
      <c r="M539" s="19">
        <f>Data!G536</f>
        <v>2.3630655960703666E-2</v>
      </c>
      <c r="N539" s="19">
        <f t="shared" si="307"/>
        <v>4.1944680408889727E-4</v>
      </c>
      <c r="O539" s="19">
        <f t="shared" si="285"/>
        <v>2.0480400486535835E-2</v>
      </c>
      <c r="P539" s="21">
        <f t="shared" si="286"/>
        <v>-685616.97171048447</v>
      </c>
      <c r="R539" s="19">
        <f>Data!I536</f>
        <v>2.5270016085995526E-2</v>
      </c>
      <c r="S539" s="19">
        <f t="shared" si="308"/>
        <v>4.3829845165101476E-4</v>
      </c>
      <c r="T539" s="19">
        <f t="shared" si="287"/>
        <v>2.0935578607982508E-2</v>
      </c>
      <c r="U539" s="21">
        <f t="shared" si="288"/>
        <v>3811838.2709811176</v>
      </c>
      <c r="W539" s="19">
        <f>Data!K536</f>
        <v>4.1437081606235972E-2</v>
      </c>
      <c r="X539" s="19">
        <f t="shared" si="309"/>
        <v>8.2860747117571485E-4</v>
      </c>
      <c r="Y539" s="19">
        <f t="shared" si="289"/>
        <v>2.878554274589442E-2</v>
      </c>
      <c r="Z539" s="21">
        <f t="shared" si="290"/>
        <v>-1055665.9723538875</v>
      </c>
      <c r="AB539" s="19">
        <f>Data!M536</f>
        <v>2.549632563757314E-2</v>
      </c>
      <c r="AC539" s="20">
        <f t="shared" si="310"/>
        <v>4.1343119129398219E-4</v>
      </c>
      <c r="AD539" s="20">
        <f t="shared" si="291"/>
        <v>2.0333007433579083E-2</v>
      </c>
      <c r="AE539" s="21">
        <f t="shared" si="292"/>
        <v>2428819.4552478758</v>
      </c>
      <c r="AG539" s="19">
        <f>Data!O536</f>
        <v>2.3634865334823982E-2</v>
      </c>
      <c r="AH539" s="19">
        <f t="shared" si="311"/>
        <v>6.3576630708979973E-4</v>
      </c>
      <c r="AI539" s="19">
        <f t="shared" si="293"/>
        <v>2.5214406736820117E-2</v>
      </c>
      <c r="AJ539" s="21">
        <f t="shared" si="294"/>
        <v>258057.82568317532</v>
      </c>
      <c r="AL539" s="19">
        <f>Data!Q536</f>
        <v>5.3372566659703427E-2</v>
      </c>
      <c r="AM539" s="19">
        <f t="shared" si="312"/>
        <v>1.4413193407735933E-3</v>
      </c>
      <c r="AN539" s="19">
        <f t="shared" si="295"/>
        <v>3.7964711783096593E-2</v>
      </c>
      <c r="AO539" s="21">
        <f t="shared" si="296"/>
        <v>954943.01345224632</v>
      </c>
      <c r="AQ539" s="19">
        <f>Data!S536</f>
        <v>2.0119354757233116E-2</v>
      </c>
      <c r="AR539" s="20">
        <f t="shared" si="313"/>
        <v>3.8399033490299717E-4</v>
      </c>
      <c r="AS539" s="20">
        <f t="shared" si="297"/>
        <v>1.9595671330755605E-2</v>
      </c>
      <c r="AT539" s="21">
        <f t="shared" si="298"/>
        <v>1744089.9659054598</v>
      </c>
      <c r="AV539" s="19">
        <f>Data!U536</f>
        <v>2.3298081088634064E-2</v>
      </c>
      <c r="AW539" s="19">
        <f t="shared" si="314"/>
        <v>6.8759515548054222E-4</v>
      </c>
      <c r="AX539" s="19">
        <f t="shared" si="299"/>
        <v>2.6222035685288476E-2</v>
      </c>
      <c r="AY539" s="21">
        <f t="shared" si="300"/>
        <v>-4225251.1869329512</v>
      </c>
      <c r="BA539" s="19">
        <f>Data!W536</f>
        <v>3.0484517418656196E-2</v>
      </c>
      <c r="BB539" s="19">
        <f t="shared" si="315"/>
        <v>4.8755940518238887E-4</v>
      </c>
      <c r="BC539" s="19">
        <f t="shared" si="301"/>
        <v>2.2080747387314335E-2</v>
      </c>
      <c r="BD539" s="21">
        <f t="shared" si="302"/>
        <v>9203197.3508516233</v>
      </c>
      <c r="BF539" s="21">
        <f t="shared" si="303"/>
        <v>5022918.7064356338</v>
      </c>
      <c r="BH539" s="21">
        <f t="shared" si="304"/>
        <v>-22918.706435633823</v>
      </c>
    </row>
    <row r="540" spans="2:60" x14ac:dyDescent="0.2">
      <c r="B540" s="20">
        <v>536</v>
      </c>
      <c r="C540" s="24">
        <f>'Portfolio Selection'!B537</f>
        <v>-3.6118866639968497E-4</v>
      </c>
      <c r="D540" s="25">
        <f t="shared" si="305"/>
        <v>3.9019669050355412E-4</v>
      </c>
      <c r="E540" s="26">
        <f t="shared" si="281"/>
        <v>1.9753396935807119E-2</v>
      </c>
      <c r="F540" s="19">
        <f t="shared" si="282"/>
        <v>-7400013.7053330438</v>
      </c>
      <c r="H540">
        <f>Data!E537</f>
        <v>8.0414355508902856E-4</v>
      </c>
      <c r="I540" s="19">
        <f t="shared" si="306"/>
        <v>6.0246430486493498E-4</v>
      </c>
      <c r="J540" s="19">
        <f t="shared" si="283"/>
        <v>2.4545148295843214E-2</v>
      </c>
      <c r="K540" s="19">
        <f t="shared" si="284"/>
        <v>380723.0282467595</v>
      </c>
      <c r="M540" s="19">
        <f>Data!G537</f>
        <v>-1.3403272013277151E-2</v>
      </c>
      <c r="N540" s="19">
        <f t="shared" si="307"/>
        <v>4.2778446991155185E-4</v>
      </c>
      <c r="O540" s="19">
        <f t="shared" si="285"/>
        <v>2.068295118960425E-2</v>
      </c>
      <c r="P540" s="21">
        <f t="shared" si="286"/>
        <v>-661071.82908571349</v>
      </c>
      <c r="R540" s="19">
        <f>Data!I537</f>
        <v>-3.8113502630125556E-3</v>
      </c>
      <c r="S540" s="19">
        <f t="shared" si="308"/>
        <v>4.5031496733114227E-4</v>
      </c>
      <c r="T540" s="19">
        <f t="shared" si="287"/>
        <v>2.1220625988201722E-2</v>
      </c>
      <c r="U540" s="21">
        <f t="shared" si="288"/>
        <v>3632666.0938258879</v>
      </c>
      <c r="W540" s="19">
        <f>Data!K537</f>
        <v>-1.2765722886315767E-2</v>
      </c>
      <c r="X540" s="19">
        <f t="shared" si="309"/>
        <v>8.819129268276835E-4</v>
      </c>
      <c r="Y540" s="19">
        <f t="shared" si="289"/>
        <v>2.9697018820542972E-2</v>
      </c>
      <c r="Z540" s="21">
        <f t="shared" si="290"/>
        <v>-963513.46313332603</v>
      </c>
      <c r="AB540" s="19">
        <f>Data!M537</f>
        <v>1.6056030193690844E-3</v>
      </c>
      <c r="AC540" s="20">
        <f t="shared" si="310"/>
        <v>4.2762907707737346E-4</v>
      </c>
      <c r="AD540" s="20">
        <f t="shared" si="291"/>
        <v>2.0679194304357544E-2</v>
      </c>
      <c r="AE540" s="21">
        <f t="shared" si="292"/>
        <v>2339133.9334694576</v>
      </c>
      <c r="AG540" s="19">
        <f>Data!O537</f>
        <v>-2.6927630281333896E-3</v>
      </c>
      <c r="AH540" s="19">
        <f t="shared" si="311"/>
        <v>6.3113674022812762E-4</v>
      </c>
      <c r="AI540" s="19">
        <f t="shared" si="293"/>
        <v>2.5122434997987907E-2</v>
      </c>
      <c r="AJ540" s="21">
        <f t="shared" si="294"/>
        <v>253143.2810657502</v>
      </c>
      <c r="AL540" s="19">
        <f>Data!Q537</f>
        <v>1.9223179120414546E-2</v>
      </c>
      <c r="AM540" s="19">
        <f t="shared" si="312"/>
        <v>1.525758032637847E-3</v>
      </c>
      <c r="AN540" s="19">
        <f t="shared" si="295"/>
        <v>3.9060952787122932E-2</v>
      </c>
      <c r="AO540" s="21">
        <f t="shared" si="296"/>
        <v>926469.0988829491</v>
      </c>
      <c r="AQ540" s="19">
        <f>Data!S537</f>
        <v>-1.014396684410388E-2</v>
      </c>
      <c r="AR540" s="20">
        <f t="shared" si="313"/>
        <v>3.8523822095966125E-4</v>
      </c>
      <c r="AS540" s="20">
        <f t="shared" si="297"/>
        <v>1.9627486363761951E-2</v>
      </c>
      <c r="AT540" s="21">
        <f t="shared" si="298"/>
        <v>1685001.5604502405</v>
      </c>
      <c r="AV540" s="19">
        <f>Data!U537</f>
        <v>-1.3495241643467959E-2</v>
      </c>
      <c r="AW540" s="19">
        <f t="shared" si="314"/>
        <v>6.7890748109646374E-4</v>
      </c>
      <c r="AX540" s="19">
        <f t="shared" si="299"/>
        <v>2.6055853106288111E-2</v>
      </c>
      <c r="AY540" s="21">
        <f t="shared" si="300"/>
        <v>-4031439.5382962902</v>
      </c>
      <c r="BA540" s="19">
        <f>Data!W537</f>
        <v>-8.7616840461594899E-3</v>
      </c>
      <c r="BB540" s="19">
        <f t="shared" si="315"/>
        <v>5.1406418900634676E-4</v>
      </c>
      <c r="BC540" s="19">
        <f t="shared" si="301"/>
        <v>2.267298368116439E-2</v>
      </c>
      <c r="BD540" s="21">
        <f t="shared" si="302"/>
        <v>8846023.2020664718</v>
      </c>
      <c r="BF540" s="21">
        <f t="shared" si="303"/>
        <v>5007121.662159143</v>
      </c>
      <c r="BH540" s="21">
        <f t="shared" si="304"/>
        <v>-7121.6621591430157</v>
      </c>
    </row>
    <row r="541" spans="2:60" x14ac:dyDescent="0.2">
      <c r="B541" s="20">
        <v>537</v>
      </c>
      <c r="C541" s="24">
        <f>'Portfolio Selection'!B538</f>
        <v>-8.8955558078107934E-3</v>
      </c>
      <c r="D541" s="25">
        <f t="shared" si="305"/>
        <v>3.6679271650850499E-4</v>
      </c>
      <c r="E541" s="26">
        <f t="shared" si="281"/>
        <v>1.9151833241455109E-2</v>
      </c>
      <c r="F541" s="19">
        <f t="shared" si="282"/>
        <v>-7260384.1294101039</v>
      </c>
      <c r="H541">
        <f>Data!E538</f>
        <v>-2.8170798546239342E-3</v>
      </c>
      <c r="I541" s="19">
        <f t="shared" si="306"/>
        <v>5.6635524538447028E-4</v>
      </c>
      <c r="J541" s="19">
        <f t="shared" si="283"/>
        <v>2.3798219374240381E-2</v>
      </c>
      <c r="K541" s="19">
        <f t="shared" si="284"/>
        <v>379065.15640981362</v>
      </c>
      <c r="M541" s="19">
        <f>Data!G538</f>
        <v>-1.089815417273127E-2</v>
      </c>
      <c r="N541" s="19">
        <f t="shared" si="307"/>
        <v>4.1289626375657268E-4</v>
      </c>
      <c r="O541" s="19">
        <f t="shared" si="285"/>
        <v>2.0319849009197206E-2</v>
      </c>
      <c r="P541" s="21">
        <f t="shared" si="286"/>
        <v>-662593.48417195107</v>
      </c>
      <c r="R541" s="19">
        <f>Data!I538</f>
        <v>-1.4193033663896694E-2</v>
      </c>
      <c r="S541" s="19">
        <f t="shared" si="308"/>
        <v>4.2416765274091566E-4</v>
      </c>
      <c r="T541" s="19">
        <f t="shared" si="287"/>
        <v>2.0595330848056693E-2</v>
      </c>
      <c r="U541" s="21">
        <f t="shared" si="288"/>
        <v>3566827.9109795308</v>
      </c>
      <c r="W541" s="19">
        <f>Data!K538</f>
        <v>-8.4448050969311138E-3</v>
      </c>
      <c r="X541" s="19">
        <f t="shared" si="309"/>
        <v>8.3877597206663481E-4</v>
      </c>
      <c r="Y541" s="19">
        <f t="shared" si="289"/>
        <v>2.8961629306146344E-2</v>
      </c>
      <c r="Z541" s="21">
        <f t="shared" si="290"/>
        <v>-970330.07151831302</v>
      </c>
      <c r="AB541" s="19">
        <f>Data!M538</f>
        <v>-1.5629577702773612E-2</v>
      </c>
      <c r="AC541" s="20">
        <f t="shared" si="310"/>
        <v>4.0212601011607946E-4</v>
      </c>
      <c r="AD541" s="20">
        <f t="shared" si="291"/>
        <v>2.0053079816229714E-2</v>
      </c>
      <c r="AE541" s="21">
        <f t="shared" si="292"/>
        <v>2273788.6294182339</v>
      </c>
      <c r="AG541" s="19">
        <f>Data!O538</f>
        <v>-6.8804314596165985E-3</v>
      </c>
      <c r="AH541" s="19">
        <f t="shared" si="311"/>
        <v>5.937035941779808E-4</v>
      </c>
      <c r="AI541" s="19">
        <f t="shared" si="293"/>
        <v>2.4366033616039784E-2</v>
      </c>
      <c r="AJ541" s="21">
        <f t="shared" si="294"/>
        <v>252319.00448838103</v>
      </c>
      <c r="AL541" s="19">
        <f>Data!Q538</f>
        <v>-1.693877852184715E-3</v>
      </c>
      <c r="AM541" s="19">
        <f t="shared" si="312"/>
        <v>1.4563843876093086E-3</v>
      </c>
      <c r="AN541" s="19">
        <f t="shared" si="295"/>
        <v>3.8162604570565001E-2</v>
      </c>
      <c r="AO541" s="21">
        <f t="shared" si="296"/>
        <v>909749.65576800506</v>
      </c>
      <c r="AQ541" s="19">
        <f>Data!S538</f>
        <v>-1.5034895763834211E-2</v>
      </c>
      <c r="AR541" s="20">
        <f t="shared" si="313"/>
        <v>3.682979315021383E-4</v>
      </c>
      <c r="AS541" s="20">
        <f t="shared" si="297"/>
        <v>1.9191089898756095E-2</v>
      </c>
      <c r="AT541" s="21">
        <f t="shared" si="298"/>
        <v>1674795.6304381872</v>
      </c>
      <c r="AV541" s="19">
        <f>Data!U538</f>
        <v>-7.6241389998711259E-3</v>
      </c>
      <c r="AW541" s="19">
        <f t="shared" si="314"/>
        <v>6.491003250516115E-4</v>
      </c>
      <c r="AX541" s="19">
        <f t="shared" si="299"/>
        <v>2.547744738099976E-2</v>
      </c>
      <c r="AY541" s="21">
        <f t="shared" si="300"/>
        <v>-4061575.200960048</v>
      </c>
      <c r="BA541" s="19">
        <f>Data!W538</f>
        <v>-8.0842882295952007E-3</v>
      </c>
      <c r="BB541" s="19">
        <f t="shared" si="315"/>
        <v>4.8782636410544947E-4</v>
      </c>
      <c r="BC541" s="19">
        <f t="shared" si="301"/>
        <v>2.2086791620908854E-2</v>
      </c>
      <c r="BD541" s="21">
        <f t="shared" si="302"/>
        <v>8850149.4400215708</v>
      </c>
      <c r="BF541" s="21">
        <f t="shared" si="303"/>
        <v>4951812.5414633062</v>
      </c>
      <c r="BH541" s="21">
        <f t="shared" si="304"/>
        <v>48187.458536693826</v>
      </c>
    </row>
    <row r="542" spans="2:60" x14ac:dyDescent="0.2">
      <c r="B542" s="20">
        <v>538</v>
      </c>
      <c r="C542" s="24">
        <f>'Portfolio Selection'!B539</f>
        <v>9.4373275471678029E-3</v>
      </c>
      <c r="D542" s="25">
        <f t="shared" si="305"/>
        <v>3.4953300830578723E-4</v>
      </c>
      <c r="E542" s="26">
        <f t="shared" si="281"/>
        <v>1.8695801889883921E-2</v>
      </c>
      <c r="F542" s="19">
        <f t="shared" si="282"/>
        <v>-7563701.1357914032</v>
      </c>
      <c r="H542">
        <f>Data!E539</f>
        <v>2.3761665466074687E-2</v>
      </c>
      <c r="I542" s="19">
        <f t="shared" si="306"/>
        <v>5.3285008699584171E-4</v>
      </c>
      <c r="J542" s="19">
        <f t="shared" si="283"/>
        <v>2.3083545806392953E-2</v>
      </c>
      <c r="K542" s="19">
        <f t="shared" si="284"/>
        <v>391655.34578578407</v>
      </c>
      <c r="M542" s="19">
        <f>Data!G539</f>
        <v>1.5807759325397977E-2</v>
      </c>
      <c r="N542" s="19">
        <f t="shared" si="307"/>
        <v>3.9524867379353551E-4</v>
      </c>
      <c r="O542" s="19">
        <f t="shared" si="285"/>
        <v>1.9880861998251873E-2</v>
      </c>
      <c r="P542" s="21">
        <f t="shared" si="286"/>
        <v>-680730.78693228413</v>
      </c>
      <c r="R542" s="19">
        <f>Data!I539</f>
        <v>1.823089742772999E-2</v>
      </c>
      <c r="S542" s="19">
        <f t="shared" si="308"/>
        <v>4.1080412585153098E-4</v>
      </c>
      <c r="T542" s="19">
        <f t="shared" si="287"/>
        <v>2.02683034773888E-2</v>
      </c>
      <c r="U542" s="21">
        <f t="shared" si="288"/>
        <v>3772097.7125084023</v>
      </c>
      <c r="W542" s="19">
        <f>Data!K539</f>
        <v>4.7386870550727614E-2</v>
      </c>
      <c r="X542" s="19">
        <f t="shared" si="309"/>
        <v>7.9272829773014591E-4</v>
      </c>
      <c r="Y542" s="19">
        <f t="shared" si="289"/>
        <v>2.815543105211046E-2</v>
      </c>
      <c r="Z542" s="21">
        <f t="shared" si="290"/>
        <v>-1067671.2578652315</v>
      </c>
      <c r="AB542" s="19">
        <f>Data!M539</f>
        <v>1.8299765459749581E-2</v>
      </c>
      <c r="AC542" s="20">
        <f t="shared" si="310"/>
        <v>3.9265547145913698E-4</v>
      </c>
      <c r="AD542" s="20">
        <f t="shared" si="291"/>
        <v>1.9815536113341393E-2</v>
      </c>
      <c r="AE542" s="21">
        <f t="shared" si="292"/>
        <v>2403625.974709304</v>
      </c>
      <c r="AG542" s="19">
        <f>Data!O539</f>
        <v>1.3484170547675593E-2</v>
      </c>
      <c r="AH542" s="19">
        <f t="shared" si="311"/>
        <v>5.6092179875153088E-4</v>
      </c>
      <c r="AI542" s="19">
        <f t="shared" si="293"/>
        <v>2.3683787677471077E-2</v>
      </c>
      <c r="AJ542" s="21">
        <f t="shared" si="294"/>
        <v>256326.32844401541</v>
      </c>
      <c r="AL542" s="19">
        <f>Data!Q539</f>
        <v>3.1497069117670917E-2</v>
      </c>
      <c r="AM542" s="19">
        <f t="shared" si="312"/>
        <v>1.3691734776834373E-3</v>
      </c>
      <c r="AN542" s="19">
        <f t="shared" si="295"/>
        <v>3.7002344218757782E-2</v>
      </c>
      <c r="AO542" s="21">
        <f t="shared" si="296"/>
        <v>937659.21573291766</v>
      </c>
      <c r="AQ542" s="19">
        <f>Data!S539</f>
        <v>4.8368944130508115E-2</v>
      </c>
      <c r="AR542" s="20">
        <f t="shared" si="313"/>
        <v>3.5976294104977154E-4</v>
      </c>
      <c r="AS542" s="20">
        <f t="shared" si="297"/>
        <v>1.8967417880401422E-2</v>
      </c>
      <c r="AT542" s="21">
        <f t="shared" si="298"/>
        <v>1802406.380411379</v>
      </c>
      <c r="AV542" s="19">
        <f>Data!U539</f>
        <v>3.1514187578296465E-2</v>
      </c>
      <c r="AW542" s="19">
        <f t="shared" si="314"/>
        <v>6.1364195527787617E-4</v>
      </c>
      <c r="AX542" s="19">
        <f t="shared" si="299"/>
        <v>2.4771797578655372E-2</v>
      </c>
      <c r="AY542" s="21">
        <f t="shared" si="300"/>
        <v>-4278124.9580801567</v>
      </c>
      <c r="BA542" s="19">
        <f>Data!W539</f>
        <v>1.931410874339588E-2</v>
      </c>
      <c r="BB542" s="19">
        <f t="shared" si="315"/>
        <v>4.624781252298728E-4</v>
      </c>
      <c r="BC542" s="19">
        <f t="shared" si="301"/>
        <v>2.1505304583517827E-2</v>
      </c>
      <c r="BD542" s="21">
        <f t="shared" si="302"/>
        <v>9105671.7388279326</v>
      </c>
      <c r="BF542" s="21">
        <f t="shared" si="303"/>
        <v>5079214.5577506609</v>
      </c>
      <c r="BH542" s="21">
        <f t="shared" si="304"/>
        <v>-79214.557750660926</v>
      </c>
    </row>
    <row r="543" spans="2:60" x14ac:dyDescent="0.2">
      <c r="B543" s="20">
        <v>539</v>
      </c>
      <c r="C543" s="24">
        <f>'Portfolio Selection'!B540</f>
        <v>1.0601338107567556E-2</v>
      </c>
      <c r="D543" s="25">
        <f t="shared" si="305"/>
        <v>3.3390481688139195E-4</v>
      </c>
      <c r="E543" s="26">
        <f t="shared" si="281"/>
        <v>1.8273062602678074E-2</v>
      </c>
      <c r="F543" s="19">
        <f t="shared" si="282"/>
        <v>-7587289.9723074213</v>
      </c>
      <c r="H543">
        <f>Data!E540</f>
        <v>2.3722600439356707E-2</v>
      </c>
      <c r="I543" s="19">
        <f t="shared" si="306"/>
        <v>5.3475608651939001E-4</v>
      </c>
      <c r="J543" s="19">
        <f t="shared" si="283"/>
        <v>2.3124793761661745E-2</v>
      </c>
      <c r="K543" s="19">
        <f t="shared" si="284"/>
        <v>391616.67381951067</v>
      </c>
      <c r="M543" s="19">
        <f>Data!G540</f>
        <v>1.9508996669308026E-2</v>
      </c>
      <c r="N543" s="19">
        <f t="shared" si="307"/>
        <v>3.8652686865930577E-4</v>
      </c>
      <c r="O543" s="19">
        <f t="shared" si="285"/>
        <v>1.9660286586398117E-2</v>
      </c>
      <c r="P543" s="21">
        <f t="shared" si="286"/>
        <v>-683416.81086112116</v>
      </c>
      <c r="R543" s="19">
        <f>Data!I540</f>
        <v>2.9621201752789587E-2</v>
      </c>
      <c r="S543" s="19">
        <f t="shared" si="308"/>
        <v>4.0609781556166384E-4</v>
      </c>
      <c r="T543" s="19">
        <f t="shared" si="287"/>
        <v>2.0151868785838793E-2</v>
      </c>
      <c r="U543" s="21">
        <f t="shared" si="288"/>
        <v>3845803.3863999513</v>
      </c>
      <c r="W543" s="19">
        <f>Data!K540</f>
        <v>3.8563767189604192E-2</v>
      </c>
      <c r="X543" s="19">
        <f t="shared" si="309"/>
        <v>8.7989552990182219E-4</v>
      </c>
      <c r="Y543" s="19">
        <f t="shared" si="289"/>
        <v>2.9663033052973901E-2</v>
      </c>
      <c r="Z543" s="21">
        <f t="shared" si="290"/>
        <v>-1048791.727829349</v>
      </c>
      <c r="AB543" s="19">
        <f>Data!M540</f>
        <v>1.7446909605088601E-2</v>
      </c>
      <c r="AC543" s="20">
        <f t="shared" si="310"/>
        <v>3.8918902812449938E-4</v>
      </c>
      <c r="AD543" s="20">
        <f t="shared" si="291"/>
        <v>1.9727874394483036E-2</v>
      </c>
      <c r="AE543" s="21">
        <f t="shared" si="292"/>
        <v>2400642.7434116169</v>
      </c>
      <c r="AG543" s="19">
        <f>Data!O540</f>
        <v>1.5040149651904353E-2</v>
      </c>
      <c r="AH543" s="19">
        <f t="shared" si="311"/>
        <v>5.3817586214796717E-4</v>
      </c>
      <c r="AI543" s="19">
        <f t="shared" si="293"/>
        <v>2.3198617677524822E-2</v>
      </c>
      <c r="AJ543" s="21">
        <f t="shared" si="294"/>
        <v>256697.92361728998</v>
      </c>
      <c r="AL543" s="19">
        <f>Data!Q540</f>
        <v>3.2127222634177686E-2</v>
      </c>
      <c r="AM543" s="19">
        <f t="shared" si="312"/>
        <v>1.3465469908026315E-3</v>
      </c>
      <c r="AN543" s="19">
        <f t="shared" si="295"/>
        <v>3.6695326552609278E-2</v>
      </c>
      <c r="AO543" s="21">
        <f t="shared" si="296"/>
        <v>938416.29947134957</v>
      </c>
      <c r="AQ543" s="19">
        <f>Data!S540</f>
        <v>4.063400050630344E-2</v>
      </c>
      <c r="AR543" s="20">
        <f t="shared" si="313"/>
        <v>4.7855044996479828E-4</v>
      </c>
      <c r="AS543" s="20">
        <f t="shared" si="297"/>
        <v>2.1875795984713294E-2</v>
      </c>
      <c r="AT543" s="21">
        <f t="shared" si="298"/>
        <v>1775892.2723053105</v>
      </c>
      <c r="AV543" s="19">
        <f>Data!U540</f>
        <v>3.0721598149725624E-2</v>
      </c>
      <c r="AW543" s="19">
        <f t="shared" si="314"/>
        <v>6.3641207908440704E-4</v>
      </c>
      <c r="AX543" s="19">
        <f t="shared" si="299"/>
        <v>2.5227209102165998E-2</v>
      </c>
      <c r="AY543" s="21">
        <f t="shared" si="300"/>
        <v>-4270630.6226777351</v>
      </c>
      <c r="BA543" s="19">
        <f>Data!W540</f>
        <v>2.5962044274993577E-2</v>
      </c>
      <c r="BB543" s="19">
        <f t="shared" si="315"/>
        <v>4.571115255091837E-4</v>
      </c>
      <c r="BC543" s="19">
        <f t="shared" si="301"/>
        <v>2.138016663894797E-2</v>
      </c>
      <c r="BD543" s="21">
        <f t="shared" si="302"/>
        <v>9169585.2241346613</v>
      </c>
      <c r="BF543" s="21">
        <f t="shared" si="303"/>
        <v>5188525.3894840637</v>
      </c>
      <c r="BH543" s="21">
        <f t="shared" si="304"/>
        <v>-188525.38948406372</v>
      </c>
    </row>
    <row r="544" spans="2:60" x14ac:dyDescent="0.2">
      <c r="B544" s="20">
        <v>540</v>
      </c>
      <c r="C544" s="24">
        <f>'Portfolio Selection'!B541</f>
        <v>2.3206644190143346E-3</v>
      </c>
      <c r="D544" s="25">
        <f t="shared" si="305"/>
        <v>3.2061383004876624E-4</v>
      </c>
      <c r="E544" s="26">
        <f t="shared" si="281"/>
        <v>1.7905692671571414E-2</v>
      </c>
      <c r="F544" s="19">
        <f t="shared" si="282"/>
        <v>-7446293.8894924484</v>
      </c>
      <c r="H544">
        <f>Data!E541</f>
        <v>-1.1466973734481819E-2</v>
      </c>
      <c r="I544" s="19">
        <f t="shared" si="306"/>
        <v>5.3643642762454867E-4</v>
      </c>
      <c r="J544" s="19">
        <f t="shared" si="283"/>
        <v>2.3161097288871023E-2</v>
      </c>
      <c r="K544" s="19">
        <f t="shared" si="284"/>
        <v>374932.71511708922</v>
      </c>
      <c r="M544" s="19">
        <f>Data!G541</f>
        <v>-1.566078191979021E-3</v>
      </c>
      <c r="N544" s="19">
        <f t="shared" si="307"/>
        <v>3.861713136023317E-4</v>
      </c>
      <c r="O544" s="19">
        <f t="shared" si="285"/>
        <v>1.9651242037141869E-2</v>
      </c>
      <c r="P544" s="21">
        <f t="shared" si="286"/>
        <v>-668813.8684380952</v>
      </c>
      <c r="R544" s="19">
        <f>Data!I541</f>
        <v>-8.2981210601860925E-3</v>
      </c>
      <c r="S544" s="19">
        <f t="shared" si="308"/>
        <v>4.3437688222473195E-4</v>
      </c>
      <c r="T544" s="19">
        <f t="shared" si="287"/>
        <v>2.0841710155952462E-2</v>
      </c>
      <c r="U544" s="21">
        <f t="shared" si="288"/>
        <v>3604427.4114720989</v>
      </c>
      <c r="W544" s="19">
        <f>Data!K541</f>
        <v>-8.6496798546983596E-4</v>
      </c>
      <c r="X544" s="19">
        <f t="shared" si="309"/>
        <v>9.1633164649895251E-4</v>
      </c>
      <c r="Y544" s="19">
        <f t="shared" si="289"/>
        <v>3.0270970359388093E-2</v>
      </c>
      <c r="Z544" s="21">
        <f t="shared" si="290"/>
        <v>-983295.46885529056</v>
      </c>
      <c r="AB544" s="19">
        <f>Data!M541</f>
        <v>-2.0985845738732745E-3</v>
      </c>
      <c r="AC544" s="20">
        <f t="shared" si="310"/>
        <v>3.8410136572311735E-4</v>
      </c>
      <c r="AD544" s="20">
        <f t="shared" si="291"/>
        <v>1.9598504170551315E-2</v>
      </c>
      <c r="AE544" s="21">
        <f t="shared" si="292"/>
        <v>2325049.951516144</v>
      </c>
      <c r="AG544" s="19">
        <f>Data!O541</f>
        <v>-8.9361743530359961E-3</v>
      </c>
      <c r="AH544" s="19">
        <f t="shared" si="311"/>
        <v>5.1945767651218977E-4</v>
      </c>
      <c r="AI544" s="19">
        <f t="shared" si="293"/>
        <v>2.2791614170834626E-2</v>
      </c>
      <c r="AJ544" s="21">
        <f t="shared" si="294"/>
        <v>251802.85088170064</v>
      </c>
      <c r="AL544" s="19">
        <f>Data!Q541</f>
        <v>-1.9882202815632466E-2</v>
      </c>
      <c r="AM544" s="19">
        <f t="shared" si="312"/>
        <v>1.3276836774056347E-3</v>
      </c>
      <c r="AN544" s="19">
        <f t="shared" si="295"/>
        <v>3.6437393943662251E-2</v>
      </c>
      <c r="AO544" s="21">
        <f t="shared" si="296"/>
        <v>894128.72361518187</v>
      </c>
      <c r="AQ544" s="19">
        <f>Data!S541</f>
        <v>-6.8996228908270105E-4</v>
      </c>
      <c r="AR544" s="20">
        <f t="shared" si="313"/>
        <v>5.4890474279568652E-4</v>
      </c>
      <c r="AS544" s="20">
        <f t="shared" si="297"/>
        <v>2.3428716200331733E-2</v>
      </c>
      <c r="AT544" s="21">
        <f t="shared" si="298"/>
        <v>1703658.7064197664</v>
      </c>
      <c r="AV544" s="19">
        <f>Data!U541</f>
        <v>-8.9049009602106561E-3</v>
      </c>
      <c r="AW544" s="19">
        <f t="shared" si="314"/>
        <v>6.5485634991173619E-4</v>
      </c>
      <c r="AX544" s="19">
        <f t="shared" si="299"/>
        <v>2.5590161193547338E-2</v>
      </c>
      <c r="AY544" s="21">
        <f t="shared" si="300"/>
        <v>-4054859.8737824131</v>
      </c>
      <c r="BA544" s="19">
        <f>Data!W541</f>
        <v>-5.5395097950810606E-3</v>
      </c>
      <c r="BB544" s="19">
        <f t="shared" si="315"/>
        <v>4.7012649855483632E-4</v>
      </c>
      <c r="BC544" s="19">
        <f t="shared" si="301"/>
        <v>2.1682400664014036E-2</v>
      </c>
      <c r="BD544" s="21">
        <f t="shared" si="302"/>
        <v>8872493.0654268637</v>
      </c>
      <c r="BF544" s="21">
        <f t="shared" si="303"/>
        <v>4873230.3238805979</v>
      </c>
      <c r="BH544" s="21">
        <f t="shared" si="304"/>
        <v>126769.67611940205</v>
      </c>
    </row>
    <row r="545" spans="2:60" x14ac:dyDescent="0.2">
      <c r="B545" s="20">
        <v>541</v>
      </c>
      <c r="C545" s="24">
        <f>'Portfolio Selection'!B542</f>
        <v>1.557019016312184E-2</v>
      </c>
      <c r="D545" s="25">
        <f t="shared" si="305"/>
        <v>3.0170012924658101E-4</v>
      </c>
      <c r="E545" s="26">
        <f t="shared" si="281"/>
        <v>1.7369517242761267E-2</v>
      </c>
      <c r="F545" s="19">
        <f t="shared" si="282"/>
        <v>-7686255.3424097458</v>
      </c>
      <c r="H545">
        <f>Data!E542</f>
        <v>3.4927177527783325E-3</v>
      </c>
      <c r="I545" s="19">
        <f t="shared" si="306"/>
        <v>5.1213973116471352E-4</v>
      </c>
      <c r="J545" s="19">
        <f t="shared" si="283"/>
        <v>2.2630504439024632E-2</v>
      </c>
      <c r="K545" s="19">
        <f t="shared" si="284"/>
        <v>382056.63804742129</v>
      </c>
      <c r="M545" s="19">
        <f>Data!G542</f>
        <v>1.969559089281939E-2</v>
      </c>
      <c r="N545" s="19">
        <f t="shared" si="307"/>
        <v>3.6314819084039534E-4</v>
      </c>
      <c r="O545" s="19">
        <f t="shared" si="285"/>
        <v>1.9056447487409488E-2</v>
      </c>
      <c r="P545" s="21">
        <f t="shared" si="286"/>
        <v>-683978.51670961734</v>
      </c>
      <c r="R545" s="19">
        <f>Data!I542</f>
        <v>1.7464541645431451E-2</v>
      </c>
      <c r="S545" s="19">
        <f t="shared" si="308"/>
        <v>4.1244579807901824E-4</v>
      </c>
      <c r="T545" s="19">
        <f t="shared" si="287"/>
        <v>2.0308761608700276E-2</v>
      </c>
      <c r="U545" s="21">
        <f t="shared" si="288"/>
        <v>3766990.2968697222</v>
      </c>
      <c r="W545" s="19">
        <f>Data!K542</f>
        <v>2.9840147456954073E-2</v>
      </c>
      <c r="X545" s="19">
        <f t="shared" si="309"/>
        <v>8.6139663788596861E-4</v>
      </c>
      <c r="Y545" s="19">
        <f t="shared" si="289"/>
        <v>2.9349559415534139E-2</v>
      </c>
      <c r="Z545" s="21">
        <f t="shared" si="290"/>
        <v>-1034823.9311331981</v>
      </c>
      <c r="AB545" s="19">
        <f>Data!M542</f>
        <v>7.3260079188039217E-3</v>
      </c>
      <c r="AC545" s="20">
        <f t="shared" si="310"/>
        <v>3.6131952721255223E-4</v>
      </c>
      <c r="AD545" s="20">
        <f t="shared" si="291"/>
        <v>1.9008406751028668E-2</v>
      </c>
      <c r="AE545" s="21">
        <f t="shared" si="292"/>
        <v>2362599.2365615033</v>
      </c>
      <c r="AG545" s="19">
        <f>Data!O542</f>
        <v>1.0969557920348734E-2</v>
      </c>
      <c r="AH545" s="19">
        <f t="shared" si="311"/>
        <v>4.9308152864552994E-4</v>
      </c>
      <c r="AI545" s="19">
        <f t="shared" si="293"/>
        <v>2.2205439168040114E-2</v>
      </c>
      <c r="AJ545" s="21">
        <f t="shared" si="294"/>
        <v>255971.86182865681</v>
      </c>
      <c r="AL545" s="19">
        <f>Data!Q542</f>
        <v>4.1908637526156679E-2</v>
      </c>
      <c r="AM545" s="19">
        <f t="shared" si="312"/>
        <v>1.2717407760894132E-3</v>
      </c>
      <c r="AN545" s="19">
        <f t="shared" si="295"/>
        <v>3.5661474676314399E-2</v>
      </c>
      <c r="AO545" s="21">
        <f t="shared" si="296"/>
        <v>947754.77112313954</v>
      </c>
      <c r="AQ545" s="19">
        <f>Data!S542</f>
        <v>1.9573699373543509E-2</v>
      </c>
      <c r="AR545" s="20">
        <f t="shared" si="313"/>
        <v>5.1599902110556668E-4</v>
      </c>
      <c r="AS545" s="20">
        <f t="shared" si="297"/>
        <v>2.2715611836478602E-2</v>
      </c>
      <c r="AT545" s="21">
        <f t="shared" si="298"/>
        <v>1737772.1072449584</v>
      </c>
      <c r="AV545" s="19">
        <f>Data!U542</f>
        <v>2.8234186017553002E-2</v>
      </c>
      <c r="AW545" s="19">
        <f t="shared" si="314"/>
        <v>6.2032280458370161E-4</v>
      </c>
      <c r="AX545" s="19">
        <f t="shared" si="299"/>
        <v>2.4906280424497385E-2</v>
      </c>
      <c r="AY545" s="21">
        <f t="shared" si="300"/>
        <v>-4259030.39820538</v>
      </c>
      <c r="BA545" s="19">
        <f>Data!W542</f>
        <v>2.4949327974186968E-2</v>
      </c>
      <c r="BB545" s="19">
        <f t="shared" si="315"/>
        <v>4.4376007876773405E-4</v>
      </c>
      <c r="BC545" s="19">
        <f t="shared" si="301"/>
        <v>2.1065613657516222E-2</v>
      </c>
      <c r="BD545" s="21">
        <f t="shared" si="302"/>
        <v>9163532.9113304578</v>
      </c>
      <c r="BF545" s="21">
        <f t="shared" si="303"/>
        <v>4952589.6345479181</v>
      </c>
      <c r="BH545" s="21">
        <f t="shared" si="304"/>
        <v>47410.365452081896</v>
      </c>
    </row>
    <row r="546" spans="2:60" x14ac:dyDescent="0.2">
      <c r="B546" s="20">
        <v>542</v>
      </c>
      <c r="C546" s="24">
        <f>'Portfolio Selection'!B543</f>
        <v>-1.5812866880057673E-3</v>
      </c>
      <c r="D546" s="25">
        <f t="shared" si="305"/>
        <v>2.981439707947327E-4</v>
      </c>
      <c r="E546" s="26">
        <f t="shared" si="281"/>
        <v>1.7266846000203184E-2</v>
      </c>
      <c r="F546" s="19">
        <f t="shared" si="282"/>
        <v>-7377077.1456177654</v>
      </c>
      <c r="H546">
        <f>Data!E543</f>
        <v>5.4088755266563327E-3</v>
      </c>
      <c r="I546" s="19">
        <f t="shared" si="306"/>
        <v>4.8214329193286507E-4</v>
      </c>
      <c r="J546" s="19">
        <f t="shared" si="283"/>
        <v>2.1957761541943774E-2</v>
      </c>
      <c r="K546" s="19">
        <f t="shared" si="284"/>
        <v>383065.76380156266</v>
      </c>
      <c r="M546" s="19">
        <f>Data!G543</f>
        <v>5.2952366393126258E-5</v>
      </c>
      <c r="N546" s="19">
        <f t="shared" si="307"/>
        <v>3.646342774270102E-4</v>
      </c>
      <c r="O546" s="19">
        <f t="shared" si="285"/>
        <v>1.9095399378567871E-2</v>
      </c>
      <c r="P546" s="21">
        <f t="shared" si="286"/>
        <v>-669937.24289964628</v>
      </c>
      <c r="R546" s="19">
        <f>Data!I543</f>
        <v>7.621672960514555E-4</v>
      </c>
      <c r="S546" s="19">
        <f t="shared" si="308"/>
        <v>4.0599966308737769E-4</v>
      </c>
      <c r="T546" s="19">
        <f t="shared" si="287"/>
        <v>2.0149433319261802E-2</v>
      </c>
      <c r="U546" s="21">
        <f t="shared" si="288"/>
        <v>3660761.076334517</v>
      </c>
      <c r="W546" s="19">
        <f>Data!K543</f>
        <v>8.5729732289472546E-3</v>
      </c>
      <c r="X546" s="19">
        <f t="shared" si="309"/>
        <v>8.6313890362797632E-4</v>
      </c>
      <c r="Y546" s="19">
        <f t="shared" si="289"/>
        <v>2.9379225715256287E-2</v>
      </c>
      <c r="Z546" s="21">
        <f t="shared" si="290"/>
        <v>-999088.78757321753</v>
      </c>
      <c r="AB546" s="19">
        <f>Data!M543</f>
        <v>-8.3770041817029395E-3</v>
      </c>
      <c r="AC546" s="20">
        <f t="shared" si="310"/>
        <v>3.4286057910138176E-4</v>
      </c>
      <c r="AD546" s="20">
        <f t="shared" si="291"/>
        <v>1.8516494784418074E-2</v>
      </c>
      <c r="AE546" s="21">
        <f t="shared" si="292"/>
        <v>2298720.6587586165</v>
      </c>
      <c r="AG546" s="19">
        <f>Data!O543</f>
        <v>6.3001910251783014E-3</v>
      </c>
      <c r="AH546" s="19">
        <f t="shared" si="311"/>
        <v>4.7071650898487127E-4</v>
      </c>
      <c r="AI546" s="19">
        <f t="shared" si="293"/>
        <v>2.1696002142903455E-2</v>
      </c>
      <c r="AJ546" s="21">
        <f t="shared" si="294"/>
        <v>255013.84188750328</v>
      </c>
      <c r="AL546" s="19">
        <f>Data!Q543</f>
        <v>4.6575220089624938E-3</v>
      </c>
      <c r="AM546" s="19">
        <f t="shared" si="312"/>
        <v>1.3008163634819756E-3</v>
      </c>
      <c r="AN546" s="19">
        <f t="shared" si="295"/>
        <v>3.6066831902483137E-2</v>
      </c>
      <c r="AO546" s="21">
        <f t="shared" si="296"/>
        <v>915157.08328090399</v>
      </c>
      <c r="AQ546" s="19">
        <f>Data!S543</f>
        <v>7.417964266938029E-3</v>
      </c>
      <c r="AR546" s="20">
        <f t="shared" si="313"/>
        <v>5.0802686226918408E-4</v>
      </c>
      <c r="AS546" s="20">
        <f t="shared" si="297"/>
        <v>2.2539451241527245E-2</v>
      </c>
      <c r="AT546" s="21">
        <f t="shared" si="298"/>
        <v>1717384.6841806683</v>
      </c>
      <c r="AV546" s="19">
        <f>Data!U543</f>
        <v>4.209121909891784E-3</v>
      </c>
      <c r="AW546" s="19">
        <f t="shared" si="314"/>
        <v>6.3093359191310661E-4</v>
      </c>
      <c r="AX546" s="19">
        <f t="shared" si="299"/>
        <v>2.5118391507282203E-2</v>
      </c>
      <c r="AY546" s="21">
        <f t="shared" si="300"/>
        <v>-4125905.214936201</v>
      </c>
      <c r="BA546" s="19">
        <f>Data!W543</f>
        <v>2.963913213229231E-3</v>
      </c>
      <c r="BB546" s="19">
        <f t="shared" si="315"/>
        <v>4.5448261202348292E-4</v>
      </c>
      <c r="BC546" s="19">
        <f t="shared" si="301"/>
        <v>2.1318597796841209E-2</v>
      </c>
      <c r="BD546" s="21">
        <f t="shared" si="302"/>
        <v>8952237.0873198658</v>
      </c>
      <c r="BF546" s="21">
        <f t="shared" si="303"/>
        <v>5010331.8045368074</v>
      </c>
      <c r="BH546" s="21">
        <f t="shared" si="304"/>
        <v>-10331.804536807351</v>
      </c>
    </row>
    <row r="547" spans="2:60" x14ac:dyDescent="0.2">
      <c r="B547" s="20">
        <v>543</v>
      </c>
      <c r="C547" s="24">
        <f>'Portfolio Selection'!B544</f>
        <v>8.7854903151314589E-4</v>
      </c>
      <c r="D547" s="25">
        <f t="shared" si="305"/>
        <v>2.8040536060242862E-4</v>
      </c>
      <c r="E547" s="26">
        <f t="shared" si="281"/>
        <v>1.6745308614726354E-2</v>
      </c>
      <c r="F547" s="19">
        <f t="shared" si="282"/>
        <v>-7422154.090993803</v>
      </c>
      <c r="H547">
        <f>Data!E544</f>
        <v>6.1459314699292885E-3</v>
      </c>
      <c r="I547" s="19">
        <f t="shared" si="306"/>
        <v>4.5497005048466486E-4</v>
      </c>
      <c r="J547" s="19">
        <f t="shared" si="283"/>
        <v>2.1330026968681144E-2</v>
      </c>
      <c r="K547" s="19">
        <f t="shared" si="284"/>
        <v>383524.33372853271</v>
      </c>
      <c r="M547" s="19">
        <f>Data!G544</f>
        <v>-1.8033062673396103E-3</v>
      </c>
      <c r="N547" s="19">
        <f t="shared" si="307"/>
        <v>3.4275638901857597E-4</v>
      </c>
      <c r="O547" s="19">
        <f t="shared" si="285"/>
        <v>1.8513681130952211E-2</v>
      </c>
      <c r="P547" s="21">
        <f t="shared" si="286"/>
        <v>-668572.61461203918</v>
      </c>
      <c r="R547" s="19">
        <f>Data!I544</f>
        <v>2.0651546394840664E-3</v>
      </c>
      <c r="S547" s="19">
        <f t="shared" si="308"/>
        <v>3.8167453724136525E-4</v>
      </c>
      <c r="T547" s="19">
        <f t="shared" si="287"/>
        <v>1.9536492449806982E-2</v>
      </c>
      <c r="U547" s="21">
        <f t="shared" si="288"/>
        <v>3669532.2823639615</v>
      </c>
      <c r="W547" s="19">
        <f>Data!K544</f>
        <v>1.2209390319650803E-2</v>
      </c>
      <c r="X547" s="19">
        <f t="shared" si="309"/>
        <v>8.1576032160935255E-4</v>
      </c>
      <c r="Y547" s="19">
        <f t="shared" si="289"/>
        <v>2.8561518195105676E-2</v>
      </c>
      <c r="Z547" s="21">
        <f t="shared" si="290"/>
        <v>-1005776.9077681408</v>
      </c>
      <c r="AB547" s="19">
        <f>Data!M544</f>
        <v>1.0460286631837382E-2</v>
      </c>
      <c r="AC547" s="20">
        <f t="shared" si="310"/>
        <v>3.2649939629891491E-4</v>
      </c>
      <c r="AD547" s="20">
        <f t="shared" si="291"/>
        <v>1.8069294294435378E-2</v>
      </c>
      <c r="AE547" s="21">
        <f t="shared" si="292"/>
        <v>2377351.6816990962</v>
      </c>
      <c r="AG547" s="19">
        <f>Data!O544</f>
        <v>-4.9467287543904859E-3</v>
      </c>
      <c r="AH547" s="19">
        <f t="shared" si="311"/>
        <v>4.4485506286300318E-4</v>
      </c>
      <c r="AI547" s="19">
        <f t="shared" si="293"/>
        <v>2.1091587490347976E-2</v>
      </c>
      <c r="AJ547" s="21">
        <f t="shared" si="294"/>
        <v>252544.10177391444</v>
      </c>
      <c r="AL547" s="19">
        <f>Data!Q544</f>
        <v>2.012524491602995E-2</v>
      </c>
      <c r="AM547" s="19">
        <f t="shared" si="312"/>
        <v>1.2240689323488954E-3</v>
      </c>
      <c r="AN547" s="19">
        <f t="shared" si="295"/>
        <v>3.4986696505227462E-2</v>
      </c>
      <c r="AO547" s="21">
        <f t="shared" si="296"/>
        <v>929058.50492906966</v>
      </c>
      <c r="AQ547" s="19">
        <f>Data!S544</f>
        <v>9.7713345645506714E-4</v>
      </c>
      <c r="AR547" s="20">
        <f t="shared" si="313"/>
        <v>4.8084682216496718E-4</v>
      </c>
      <c r="AS547" s="20">
        <f t="shared" si="297"/>
        <v>2.1928219767344707E-2</v>
      </c>
      <c r="AT547" s="21">
        <f t="shared" si="298"/>
        <v>1706491.8729645391</v>
      </c>
      <c r="AV547" s="19">
        <f>Data!U544</f>
        <v>5.0918366188242069E-3</v>
      </c>
      <c r="AW547" s="19">
        <f t="shared" si="314"/>
        <v>5.9414057883346006E-4</v>
      </c>
      <c r="AX547" s="19">
        <f t="shared" si="299"/>
        <v>2.4374999052994034E-2</v>
      </c>
      <c r="AY547" s="21">
        <f t="shared" si="300"/>
        <v>-4131599.9125857358</v>
      </c>
      <c r="BA547" s="19">
        <f>Data!W544</f>
        <v>2.6739338423237375E-3</v>
      </c>
      <c r="BB547" s="19">
        <f t="shared" si="315"/>
        <v>4.2774074219420721E-4</v>
      </c>
      <c r="BC547" s="19">
        <f t="shared" si="301"/>
        <v>2.0681894066893563E-2</v>
      </c>
      <c r="BD547" s="21">
        <f t="shared" si="302"/>
        <v>8950268.1492550522</v>
      </c>
      <c r="BF547" s="21">
        <f t="shared" si="303"/>
        <v>5040667.4007544471</v>
      </c>
      <c r="BH547" s="21">
        <f t="shared" si="304"/>
        <v>-40667.400754447095</v>
      </c>
    </row>
    <row r="548" spans="2:60" x14ac:dyDescent="0.2">
      <c r="B548" s="20">
        <v>544</v>
      </c>
      <c r="C548" s="24">
        <f>'Portfolio Selection'!B545</f>
        <v>1.4130318789389466E-2</v>
      </c>
      <c r="D548" s="25">
        <f t="shared" si="305"/>
        <v>2.6362734987032922E-4</v>
      </c>
      <c r="E548" s="26">
        <f t="shared" si="281"/>
        <v>1.6236605244641787E-2</v>
      </c>
      <c r="F548" s="19">
        <f t="shared" si="282"/>
        <v>-7678077.2075265311</v>
      </c>
      <c r="H548">
        <f>Data!E545</f>
        <v>1.0206920235224899E-3</v>
      </c>
      <c r="I548" s="19">
        <f t="shared" si="306"/>
        <v>4.2993819587356898E-4</v>
      </c>
      <c r="J548" s="19">
        <f t="shared" si="283"/>
        <v>2.0734951069958398E-2</v>
      </c>
      <c r="K548" s="19">
        <f t="shared" si="284"/>
        <v>380903.62778773467</v>
      </c>
      <c r="M548" s="19">
        <f>Data!G545</f>
        <v>4.0795828488178658E-3</v>
      </c>
      <c r="N548" s="19">
        <f t="shared" si="307"/>
        <v>3.2238612048709098E-4</v>
      </c>
      <c r="O548" s="19">
        <f t="shared" si="285"/>
        <v>1.7955114048289724E-2</v>
      </c>
      <c r="P548" s="21">
        <f t="shared" si="286"/>
        <v>-672994.56192439061</v>
      </c>
      <c r="R548" s="19">
        <f>Data!I545</f>
        <v>1.5493179751320941E-2</v>
      </c>
      <c r="S548" s="19">
        <f t="shared" si="308"/>
        <v>3.5902995682798226E-4</v>
      </c>
      <c r="T548" s="19">
        <f t="shared" si="287"/>
        <v>1.894808583546059E-2</v>
      </c>
      <c r="U548" s="21">
        <f t="shared" si="288"/>
        <v>3761526.3409899515</v>
      </c>
      <c r="W548" s="19">
        <f>Data!K545</f>
        <v>-5.3621813507165649E-3</v>
      </c>
      <c r="X548" s="19">
        <f t="shared" si="309"/>
        <v>7.7575885503144634E-4</v>
      </c>
      <c r="Y548" s="19">
        <f t="shared" si="289"/>
        <v>2.7852447918117473E-2</v>
      </c>
      <c r="Z548" s="21">
        <f t="shared" si="290"/>
        <v>-975213.5661178641</v>
      </c>
      <c r="AB548" s="19">
        <f>Data!M545</f>
        <v>1.957821788263777E-2</v>
      </c>
      <c r="AC548" s="20">
        <f t="shared" si="310"/>
        <v>3.1347448830619176E-4</v>
      </c>
      <c r="AD548" s="20">
        <f t="shared" si="291"/>
        <v>1.7705210767064924E-2</v>
      </c>
      <c r="AE548" s="21">
        <f t="shared" si="292"/>
        <v>2417523.944133637</v>
      </c>
      <c r="AG548" s="19">
        <f>Data!O545</f>
        <v>4.1239195524230693E-3</v>
      </c>
      <c r="AH548" s="19">
        <f t="shared" si="311"/>
        <v>4.1963196661339377E-4</v>
      </c>
      <c r="AI548" s="19">
        <f t="shared" si="293"/>
        <v>2.0484920468808118E-2</v>
      </c>
      <c r="AJ548" s="21">
        <f t="shared" si="294"/>
        <v>254594.76943270199</v>
      </c>
      <c r="AL548" s="19">
        <f>Data!Q545</f>
        <v>3.7944332436397571E-4</v>
      </c>
      <c r="AM548" s="19">
        <f t="shared" si="312"/>
        <v>1.1749263253837728E-3</v>
      </c>
      <c r="AN548" s="19">
        <f t="shared" si="295"/>
        <v>3.4277198330432038E-2</v>
      </c>
      <c r="AO548" s="21">
        <f t="shared" si="296"/>
        <v>911477.8110240479</v>
      </c>
      <c r="AQ548" s="19">
        <f>Data!S545</f>
        <v>1.2224949277148952E-4</v>
      </c>
      <c r="AR548" s="20">
        <f t="shared" si="313"/>
        <v>4.5205330022257255E-4</v>
      </c>
      <c r="AS548" s="20">
        <f t="shared" si="297"/>
        <v>2.1261545104309155E-2</v>
      </c>
      <c r="AT548" s="21">
        <f t="shared" si="298"/>
        <v>1705006.1633967848</v>
      </c>
      <c r="AV548" s="19">
        <f>Data!U545</f>
        <v>1.3493860193478039E-3</v>
      </c>
      <c r="AW548" s="19">
        <f t="shared" si="314"/>
        <v>5.6004775211262038E-4</v>
      </c>
      <c r="AX548" s="19">
        <f t="shared" si="299"/>
        <v>2.3665328058419567E-2</v>
      </c>
      <c r="AY548" s="21">
        <f t="shared" si="300"/>
        <v>-4110670.7138389009</v>
      </c>
      <c r="BA548" s="19">
        <f>Data!W545</f>
        <v>4.2074855823601067E-3</v>
      </c>
      <c r="BB548" s="19">
        <f t="shared" si="315"/>
        <v>4.0250529299414224E-4</v>
      </c>
      <c r="BC548" s="19">
        <f t="shared" si="301"/>
        <v>2.0062534560571908E-2</v>
      </c>
      <c r="BD548" s="21">
        <f t="shared" si="302"/>
        <v>8966525.6480050068</v>
      </c>
      <c r="BF548" s="21">
        <f t="shared" si="303"/>
        <v>4960602.2553621782</v>
      </c>
      <c r="BH548" s="21">
        <f t="shared" si="304"/>
        <v>39397.744637821801</v>
      </c>
    </row>
    <row r="549" spans="2:60" x14ac:dyDescent="0.2">
      <c r="B549" s="20">
        <v>545</v>
      </c>
      <c r="C549" s="24">
        <f>'Portfolio Selection'!B546</f>
        <v>-1.0622726181953595E-2</v>
      </c>
      <c r="D549" s="25">
        <f t="shared" si="305"/>
        <v>2.5978966342349584E-4</v>
      </c>
      <c r="E549" s="26">
        <f t="shared" si="281"/>
        <v>1.61179919165973E-2</v>
      </c>
      <c r="F549" s="19">
        <f t="shared" si="282"/>
        <v>-7199491.3463245705</v>
      </c>
      <c r="H549">
        <f>Data!E546</f>
        <v>2.0947184357431096E-2</v>
      </c>
      <c r="I549" s="19">
        <f t="shared" si="306"/>
        <v>4.0420441285356776E-4</v>
      </c>
      <c r="J549" s="19">
        <f t="shared" si="283"/>
        <v>2.0104835558978535E-2</v>
      </c>
      <c r="K549" s="19">
        <f t="shared" si="284"/>
        <v>391792.69499338657</v>
      </c>
      <c r="M549" s="19">
        <f>Data!G546</f>
        <v>3.6415411480075566E-3</v>
      </c>
      <c r="N549" s="19">
        <f t="shared" si="307"/>
        <v>3.0404153303108765E-4</v>
      </c>
      <c r="O549" s="19">
        <f t="shared" si="285"/>
        <v>1.7436786774835771E-2</v>
      </c>
      <c r="P549" s="21">
        <f t="shared" si="286"/>
        <v>-672744.35492222919</v>
      </c>
      <c r="R549" s="19">
        <f>Data!I546</f>
        <v>9.8936059941906584E-3</v>
      </c>
      <c r="S549" s="19">
        <f t="shared" si="308"/>
        <v>3.518904765467078E-4</v>
      </c>
      <c r="T549" s="19">
        <f t="shared" si="287"/>
        <v>1.8758744002376804E-2</v>
      </c>
      <c r="U549" s="21">
        <f t="shared" si="288"/>
        <v>3724022.0815530298</v>
      </c>
      <c r="W549" s="19">
        <f>Data!K546</f>
        <v>-1.2413846723186186E-3</v>
      </c>
      <c r="X549" s="19">
        <f t="shared" si="309"/>
        <v>7.3093850305983781E-4</v>
      </c>
      <c r="Y549" s="19">
        <f t="shared" si="289"/>
        <v>2.7035874372023514E-2</v>
      </c>
      <c r="Z549" s="21">
        <f t="shared" si="290"/>
        <v>-982440.57841060101</v>
      </c>
      <c r="AB549" s="19">
        <f>Data!M546</f>
        <v>-2.0429483960985452E-3</v>
      </c>
      <c r="AC549" s="20">
        <f t="shared" si="310"/>
        <v>3.176644159354225E-4</v>
      </c>
      <c r="AD549" s="20">
        <f t="shared" si="291"/>
        <v>1.7823142706476388E-2</v>
      </c>
      <c r="AE549" s="21">
        <f t="shared" si="292"/>
        <v>2324474.7247041254</v>
      </c>
      <c r="AG549" s="19">
        <f>Data!O546</f>
        <v>6.7118914098468789E-3</v>
      </c>
      <c r="AH549" s="19">
        <f t="shared" si="311"/>
        <v>3.9547445136508153E-4</v>
      </c>
      <c r="AI549" s="19">
        <f t="shared" si="293"/>
        <v>1.9886539451726675E-2</v>
      </c>
      <c r="AJ549" s="21">
        <f t="shared" si="294"/>
        <v>255235.56115351937</v>
      </c>
      <c r="AL549" s="19">
        <f>Data!Q546</f>
        <v>6.6168777406537442E-3</v>
      </c>
      <c r="AM549" s="19">
        <f t="shared" si="312"/>
        <v>1.1044393844949307E-3</v>
      </c>
      <c r="AN549" s="19">
        <f t="shared" si="295"/>
        <v>3.3233106753581293E-2</v>
      </c>
      <c r="AO549" s="21">
        <f t="shared" si="296"/>
        <v>917337.51949691784</v>
      </c>
      <c r="AQ549" s="19">
        <f>Data!S546</f>
        <v>8.4807966195185776E-3</v>
      </c>
      <c r="AR549" s="20">
        <f t="shared" si="313"/>
        <v>4.249309989055271E-4</v>
      </c>
      <c r="AS549" s="20">
        <f t="shared" si="297"/>
        <v>2.0613854537798775E-2</v>
      </c>
      <c r="AT549" s="21">
        <f t="shared" si="298"/>
        <v>1720535.2850634439</v>
      </c>
      <c r="AV549" s="19">
        <f>Data!U546</f>
        <v>7.6748471863295224E-3</v>
      </c>
      <c r="AW549" s="19">
        <f t="shared" si="314"/>
        <v>5.2655413754361586E-4</v>
      </c>
      <c r="AX549" s="19">
        <f t="shared" si="299"/>
        <v>2.2946767474823462E-2</v>
      </c>
      <c r="AY549" s="21">
        <f t="shared" si="300"/>
        <v>-4148903.6072836975</v>
      </c>
      <c r="BA549" s="19">
        <f>Data!W546</f>
        <v>9.2411033874676765E-3</v>
      </c>
      <c r="BB549" s="19">
        <f t="shared" si="315"/>
        <v>3.7941715151003976E-4</v>
      </c>
      <c r="BC549" s="19">
        <f t="shared" si="301"/>
        <v>1.9478633204361124E-2</v>
      </c>
      <c r="BD549" s="21">
        <f t="shared" si="302"/>
        <v>9020030.9344749097</v>
      </c>
      <c r="BF549" s="21">
        <f t="shared" si="303"/>
        <v>5349848.9144982342</v>
      </c>
      <c r="BH549" s="21">
        <f t="shared" si="304"/>
        <v>-349848.91449823417</v>
      </c>
    </row>
    <row r="550" spans="2:60" x14ac:dyDescent="0.2">
      <c r="B550" s="20">
        <v>546</v>
      </c>
      <c r="C550" s="24">
        <f>'Portfolio Selection'!B547</f>
        <v>-4.0346587086343474E-3</v>
      </c>
      <c r="D550" s="25">
        <f t="shared" si="305"/>
        <v>2.5097282231029182E-4</v>
      </c>
      <c r="E550" s="26">
        <f t="shared" si="281"/>
        <v>1.5842121774253971E-2</v>
      </c>
      <c r="F550" s="19">
        <f t="shared" si="282"/>
        <v>-7326037.1564004533</v>
      </c>
      <c r="H550">
        <f>Data!E547</f>
        <v>9.0745321613883434E-3</v>
      </c>
      <c r="I550" s="19">
        <f t="shared" si="306"/>
        <v>4.0627922003260607E-4</v>
      </c>
      <c r="J550" s="19">
        <f t="shared" si="283"/>
        <v>2.0156369217510531E-2</v>
      </c>
      <c r="K550" s="19">
        <f t="shared" si="284"/>
        <v>385302.16879866179</v>
      </c>
      <c r="M550" s="19">
        <f>Data!G547</f>
        <v>-4.3290233027483138E-3</v>
      </c>
      <c r="N550" s="19">
        <f t="shared" si="307"/>
        <v>2.8659469036518032E-4</v>
      </c>
      <c r="O550" s="19">
        <f t="shared" si="285"/>
        <v>1.6929107784085382E-2</v>
      </c>
      <c r="P550" s="21">
        <f t="shared" si="286"/>
        <v>-666416.07811364287</v>
      </c>
      <c r="R550" s="19">
        <f>Data!I547</f>
        <v>-8.5475215671052748E-3</v>
      </c>
      <c r="S550" s="19">
        <f t="shared" si="308"/>
        <v>3.3665005432800246E-4</v>
      </c>
      <c r="T550" s="19">
        <f t="shared" si="287"/>
        <v>1.83480258973003E-2</v>
      </c>
      <c r="U550" s="21">
        <f t="shared" si="288"/>
        <v>3595679.0003640703</v>
      </c>
      <c r="W550" s="19">
        <f>Data!K547</f>
        <v>-1.1452572100559799E-2</v>
      </c>
      <c r="X550" s="19">
        <f t="shared" si="309"/>
        <v>6.8717465503052757E-4</v>
      </c>
      <c r="Y550" s="19">
        <f t="shared" si="289"/>
        <v>2.6214016384951917E-2</v>
      </c>
      <c r="Z550" s="21">
        <f t="shared" si="290"/>
        <v>-963167.3133944642</v>
      </c>
      <c r="AB550" s="19">
        <f>Data!M547</f>
        <v>5.6079989765483581E-3</v>
      </c>
      <c r="AC550" s="20">
        <f t="shared" si="310"/>
        <v>2.9885496926824442E-4</v>
      </c>
      <c r="AD550" s="20">
        <f t="shared" si="291"/>
        <v>1.7287422285240921E-2</v>
      </c>
      <c r="AE550" s="21">
        <f t="shared" si="292"/>
        <v>2357947.4918511496</v>
      </c>
      <c r="AG550" s="19">
        <f>Data!O547</f>
        <v>-4.4693573910008144E-3</v>
      </c>
      <c r="AH550" s="19">
        <f t="shared" si="311"/>
        <v>3.744489534610312E-4</v>
      </c>
      <c r="AI550" s="19">
        <f t="shared" si="293"/>
        <v>1.9350683539891587E-2</v>
      </c>
      <c r="AJ550" s="21">
        <f t="shared" si="294"/>
        <v>252560.89500450582</v>
      </c>
      <c r="AL550" s="19">
        <f>Data!Q547</f>
        <v>-1.4806625380675544E-2</v>
      </c>
      <c r="AM550" s="19">
        <f t="shared" si="312"/>
        <v>1.0408000056873203E-3</v>
      </c>
      <c r="AN550" s="19">
        <f t="shared" si="295"/>
        <v>3.2261432170431002E-2</v>
      </c>
      <c r="AO550" s="21">
        <f t="shared" si="296"/>
        <v>896830.42724585766</v>
      </c>
      <c r="AQ550" s="19">
        <f>Data!S547</f>
        <v>-5.544107832913839E-3</v>
      </c>
      <c r="AR550" s="20">
        <f t="shared" si="313"/>
        <v>4.0375057364929373E-4</v>
      </c>
      <c r="AS550" s="20">
        <f t="shared" si="297"/>
        <v>2.0093545571881876E-2</v>
      </c>
      <c r="AT550" s="21">
        <f t="shared" si="298"/>
        <v>1694223.794100703</v>
      </c>
      <c r="AV550" s="19">
        <f>Data!U547</f>
        <v>-1.0439610255980546E-2</v>
      </c>
      <c r="AW550" s="19">
        <f t="shared" si="314"/>
        <v>4.9849508605100958E-4</v>
      </c>
      <c r="AX550" s="19">
        <f t="shared" si="299"/>
        <v>2.232700351706448E-2</v>
      </c>
      <c r="AY550" s="21">
        <f t="shared" si="300"/>
        <v>-4038378.9961800813</v>
      </c>
      <c r="BA550" s="19">
        <f>Data!W547</f>
        <v>-2.800511681643413E-3</v>
      </c>
      <c r="BB550" s="19">
        <f t="shared" si="315"/>
        <v>3.617760019285094E-4</v>
      </c>
      <c r="BC550" s="19">
        <f t="shared" si="301"/>
        <v>1.9020410140912037E-2</v>
      </c>
      <c r="BD550" s="21">
        <f t="shared" si="302"/>
        <v>8894373.2950313315</v>
      </c>
      <c r="BF550" s="21">
        <f t="shared" si="303"/>
        <v>5082917.5283076381</v>
      </c>
      <c r="BH550" s="21">
        <f t="shared" si="304"/>
        <v>-82917.528307638131</v>
      </c>
    </row>
    <row r="551" spans="2:60" x14ac:dyDescent="0.2">
      <c r="B551" s="20">
        <v>547</v>
      </c>
      <c r="C551" s="24">
        <f>'Portfolio Selection'!B548</f>
        <v>1.0317400059850792E-2</v>
      </c>
      <c r="D551" s="25">
        <f t="shared" si="305"/>
        <v>2.3689116122538383E-4</v>
      </c>
      <c r="E551" s="26">
        <f t="shared" si="281"/>
        <v>1.5391268993341123E-2</v>
      </c>
      <c r="F551" s="19">
        <f t="shared" si="282"/>
        <v>-7615510.3299563872</v>
      </c>
      <c r="H551">
        <f>Data!E548</f>
        <v>1.4252651523339023E-2</v>
      </c>
      <c r="I551" s="19">
        <f t="shared" si="306"/>
        <v>3.8684329486753398E-4</v>
      </c>
      <c r="J551" s="19">
        <f t="shared" si="283"/>
        <v>1.9668332284856638E-2</v>
      </c>
      <c r="K551" s="19">
        <f t="shared" si="284"/>
        <v>388312.65791023383</v>
      </c>
      <c r="M551" s="19">
        <f>Data!G548</f>
        <v>9.216465709292132E-3</v>
      </c>
      <c r="N551" s="19">
        <f t="shared" si="307"/>
        <v>2.7052343550861376E-4</v>
      </c>
      <c r="O551" s="19">
        <f t="shared" si="285"/>
        <v>1.6447596648404707E-2</v>
      </c>
      <c r="P551" s="21">
        <f t="shared" si="286"/>
        <v>-677532.6954739833</v>
      </c>
      <c r="R551" s="19">
        <f>Data!I548</f>
        <v>1.1506972488537983E-2</v>
      </c>
      <c r="S551" s="19">
        <f t="shared" si="308"/>
        <v>3.2083465856473008E-4</v>
      </c>
      <c r="T551" s="19">
        <f t="shared" si="287"/>
        <v>1.7911858043339057E-2</v>
      </c>
      <c r="U551" s="21">
        <f t="shared" si="288"/>
        <v>3738882.7330231494</v>
      </c>
      <c r="W551" s="19">
        <f>Data!K548</f>
        <v>-4.8282280201339765E-3</v>
      </c>
      <c r="X551" s="19">
        <f t="shared" si="309"/>
        <v>6.5381386019180716E-4</v>
      </c>
      <c r="Y551" s="19">
        <f t="shared" si="289"/>
        <v>2.5569784124857355E-2</v>
      </c>
      <c r="Z551" s="21">
        <f t="shared" si="290"/>
        <v>-975395.73798309558</v>
      </c>
      <c r="AB551" s="19">
        <f>Data!M548</f>
        <v>-8.6801707099599425E-3</v>
      </c>
      <c r="AC551" s="20">
        <f t="shared" si="310"/>
        <v>2.8281065026340777E-4</v>
      </c>
      <c r="AD551" s="20">
        <f t="shared" si="291"/>
        <v>1.6816975062816968E-2</v>
      </c>
      <c r="AE551" s="21">
        <f t="shared" si="292"/>
        <v>2293860.2772346428</v>
      </c>
      <c r="AG551" s="19">
        <f>Data!O548</f>
        <v>4.1932694941335894E-3</v>
      </c>
      <c r="AH551" s="19">
        <f t="shared" si="311"/>
        <v>3.5318052558267892E-4</v>
      </c>
      <c r="AI551" s="19">
        <f t="shared" si="293"/>
        <v>1.8793097817621205E-2</v>
      </c>
      <c r="AJ551" s="21">
        <f t="shared" si="294"/>
        <v>254697.40044516456</v>
      </c>
      <c r="AL551" s="19">
        <f>Data!Q548</f>
        <v>1.7196937625374939E-3</v>
      </c>
      <c r="AM551" s="19">
        <f t="shared" si="312"/>
        <v>9.9150617465590092E-4</v>
      </c>
      <c r="AN551" s="19">
        <f t="shared" si="295"/>
        <v>3.1488191034988039E-2</v>
      </c>
      <c r="AO551" s="21">
        <f t="shared" si="296"/>
        <v>912834.76801355428</v>
      </c>
      <c r="AQ551" s="19">
        <f>Data!S548</f>
        <v>4.936288939666536E-3</v>
      </c>
      <c r="AR551" s="20">
        <f t="shared" si="313"/>
        <v>3.8136976713011469E-4</v>
      </c>
      <c r="AS551" s="20">
        <f t="shared" si="297"/>
        <v>1.9528690870872903E-2</v>
      </c>
      <c r="AT551" s="21">
        <f t="shared" si="298"/>
        <v>1714462.35556235</v>
      </c>
      <c r="AV551" s="19">
        <f>Data!U548</f>
        <v>1.0936654575414071E-3</v>
      </c>
      <c r="AW551" s="19">
        <f t="shared" si="314"/>
        <v>4.7512450862575545E-4</v>
      </c>
      <c r="AX551" s="19">
        <f t="shared" si="299"/>
        <v>2.1797350954319093E-2</v>
      </c>
      <c r="AY551" s="21">
        <f t="shared" si="300"/>
        <v>-4109727.4028564817</v>
      </c>
      <c r="BA551" s="19">
        <f>Data!W548</f>
        <v>6.0767880233939175E-3</v>
      </c>
      <c r="BB551" s="19">
        <f t="shared" si="315"/>
        <v>3.405400137535401E-4</v>
      </c>
      <c r="BC551" s="19">
        <f t="shared" si="301"/>
        <v>1.845372628369512E-2</v>
      </c>
      <c r="BD551" s="21">
        <f t="shared" si="302"/>
        <v>8990696.6822759844</v>
      </c>
      <c r="BF551" s="21">
        <f t="shared" si="303"/>
        <v>4915580.7081951322</v>
      </c>
      <c r="BH551" s="21">
        <f t="shared" si="304"/>
        <v>84419.291804867797</v>
      </c>
    </row>
    <row r="552" spans="2:60" x14ac:dyDescent="0.2">
      <c r="B552" s="20">
        <v>548</v>
      </c>
      <c r="C552" s="24">
        <f>'Portfolio Selection'!B549</f>
        <v>-2.1808609657347256E-2</v>
      </c>
      <c r="D552" s="25">
        <f t="shared" si="305"/>
        <v>2.2906461619156133E-4</v>
      </c>
      <c r="E552" s="26">
        <f t="shared" si="281"/>
        <v>1.5134880778901476E-2</v>
      </c>
      <c r="F552" s="19">
        <f t="shared" si="282"/>
        <v>-6954808.9299443215</v>
      </c>
      <c r="H552">
        <f>Data!E549</f>
        <v>-2.08328328344425E-2</v>
      </c>
      <c r="I552" s="19">
        <f t="shared" si="306"/>
        <v>3.758209817022262E-4</v>
      </c>
      <c r="J552" s="19">
        <f t="shared" si="283"/>
        <v>1.9386102798196088E-2</v>
      </c>
      <c r="K552" s="19">
        <f t="shared" si="284"/>
        <v>368575.58040129003</v>
      </c>
      <c r="M552" s="19">
        <f>Data!G549</f>
        <v>-2.5217242811833417E-2</v>
      </c>
      <c r="N552" s="19">
        <f t="shared" si="307"/>
        <v>2.5938862378833039E-4</v>
      </c>
      <c r="O552" s="19">
        <f t="shared" si="285"/>
        <v>1.6105546367271444E-2</v>
      </c>
      <c r="P552" s="21">
        <f t="shared" si="286"/>
        <v>-648570.57208505156</v>
      </c>
      <c r="R552" s="19">
        <f>Data!I549</f>
        <v>-1.9030318578403413E-2</v>
      </c>
      <c r="S552" s="19">
        <f t="shared" si="308"/>
        <v>3.0952920400196447E-4</v>
      </c>
      <c r="T552" s="19">
        <f t="shared" si="287"/>
        <v>1.7593442073737715E-2</v>
      </c>
      <c r="U552" s="21">
        <f t="shared" si="288"/>
        <v>3516107.6092044995</v>
      </c>
      <c r="W552" s="19">
        <f>Data!K549</f>
        <v>-7.1805987245966499E-3</v>
      </c>
      <c r="X552" s="19">
        <f t="shared" si="309"/>
        <v>6.159837357291631E-4</v>
      </c>
      <c r="Y552" s="19">
        <f t="shared" si="289"/>
        <v>2.4819019636745588E-2</v>
      </c>
      <c r="Z552" s="21">
        <f t="shared" si="290"/>
        <v>-970441.85456488922</v>
      </c>
      <c r="AB552" s="19">
        <f>Data!M549</f>
        <v>-1.3423032228284261E-2</v>
      </c>
      <c r="AC552" s="20">
        <f t="shared" si="310"/>
        <v>2.7036273306084609E-4</v>
      </c>
      <c r="AD552" s="20">
        <f t="shared" si="291"/>
        <v>1.644271063604922E-2</v>
      </c>
      <c r="AE552" s="21">
        <f t="shared" si="292"/>
        <v>2270972.0797387338</v>
      </c>
      <c r="AG552" s="19">
        <f>Data!O549</f>
        <v>-1.5361696521985858E-2</v>
      </c>
      <c r="AH552" s="19">
        <f t="shared" si="311"/>
        <v>3.3304470459074404E-4</v>
      </c>
      <c r="AI552" s="19">
        <f t="shared" si="293"/>
        <v>1.8249512448028415E-2</v>
      </c>
      <c r="AJ552" s="21">
        <f t="shared" si="294"/>
        <v>249687.12708618212</v>
      </c>
      <c r="AL552" s="19">
        <f>Data!Q549</f>
        <v>-2.6307137785320938E-2</v>
      </c>
      <c r="AM552" s="19">
        <f t="shared" si="312"/>
        <v>9.3219324497476139E-4</v>
      </c>
      <c r="AN552" s="19">
        <f t="shared" si="295"/>
        <v>3.053183985571065E-2</v>
      </c>
      <c r="AO552" s="21">
        <f t="shared" si="296"/>
        <v>884282.02136798401</v>
      </c>
      <c r="AQ552" s="19">
        <f>Data!S549</f>
        <v>-1.4882373310832664E-2</v>
      </c>
      <c r="AR552" s="20">
        <f t="shared" si="313"/>
        <v>3.5994959801206026E-4</v>
      </c>
      <c r="AS552" s="20">
        <f t="shared" si="297"/>
        <v>1.8972337705513789E-2</v>
      </c>
      <c r="AT552" s="21">
        <f t="shared" si="298"/>
        <v>1674757.5867056423</v>
      </c>
      <c r="AV552" s="19">
        <f>Data!U549</f>
        <v>-2.4610150954250714E-2</v>
      </c>
      <c r="AW552" s="19">
        <f t="shared" si="314"/>
        <v>4.4668880435619129E-4</v>
      </c>
      <c r="AX552" s="19">
        <f t="shared" si="299"/>
        <v>2.1135013706080043E-2</v>
      </c>
      <c r="AY552" s="21">
        <f t="shared" si="300"/>
        <v>-3942350.4276577183</v>
      </c>
      <c r="BA552" s="19">
        <f>Data!W549</f>
        <v>-1.7333948347491135E-2</v>
      </c>
      <c r="BB552" s="19">
        <f t="shared" si="315"/>
        <v>3.2232325408920352E-4</v>
      </c>
      <c r="BC552" s="19">
        <f t="shared" si="301"/>
        <v>1.7953363308561534E-2</v>
      </c>
      <c r="BD552" s="21">
        <f t="shared" si="302"/>
        <v>8728976.060341645</v>
      </c>
      <c r="BF552" s="21">
        <f t="shared" si="303"/>
        <v>5177186.2805939969</v>
      </c>
      <c r="BH552" s="21">
        <f t="shared" si="304"/>
        <v>-177186.28059399687</v>
      </c>
    </row>
    <row r="553" spans="2:60" x14ac:dyDescent="0.2">
      <c r="B553" s="20">
        <v>549</v>
      </c>
      <c r="C553" s="24">
        <f>'Portfolio Selection'!B550</f>
        <v>1.9893291653789245E-2</v>
      </c>
      <c r="D553" s="25">
        <f t="shared" si="305"/>
        <v>2.4385766653126006E-4</v>
      </c>
      <c r="E553" s="26">
        <f t="shared" si="281"/>
        <v>1.5615942703892712E-2</v>
      </c>
      <c r="F553" s="19">
        <f t="shared" si="282"/>
        <v>-7804389.1612877278</v>
      </c>
      <c r="H553">
        <f>Data!E550</f>
        <v>1.6063647611741116E-2</v>
      </c>
      <c r="I553" s="19">
        <f t="shared" si="306"/>
        <v>3.7931213823456217E-4</v>
      </c>
      <c r="J553" s="19">
        <f t="shared" si="283"/>
        <v>1.9475937416067093E-2</v>
      </c>
      <c r="K553" s="19">
        <f t="shared" si="284"/>
        <v>389411.19189354847</v>
      </c>
      <c r="M553" s="19">
        <f>Data!G550</f>
        <v>2.1646058949209828E-2</v>
      </c>
      <c r="N553" s="19">
        <f t="shared" si="307"/>
        <v>2.8197986646288844E-4</v>
      </c>
      <c r="O553" s="19">
        <f t="shared" si="285"/>
        <v>1.679225614570265E-2</v>
      </c>
      <c r="P553" s="21">
        <f t="shared" si="286"/>
        <v>-687459.12488375313</v>
      </c>
      <c r="R553" s="19">
        <f>Data!I550</f>
        <v>2.1707674159175284E-2</v>
      </c>
      <c r="S553" s="19">
        <f t="shared" si="308"/>
        <v>3.1268663327357817E-4</v>
      </c>
      <c r="T553" s="19">
        <f t="shared" si="287"/>
        <v>1.7682947527874932E-2</v>
      </c>
      <c r="U553" s="21">
        <f t="shared" si="288"/>
        <v>3814495.9295307966</v>
      </c>
      <c r="W553" s="19">
        <f>Data!K550</f>
        <v>3.170886629871722E-2</v>
      </c>
      <c r="X553" s="19">
        <f t="shared" si="309"/>
        <v>5.8211837146803403E-4</v>
      </c>
      <c r="Y553" s="19">
        <f t="shared" si="289"/>
        <v>2.4127129366504296E-2</v>
      </c>
      <c r="Z553" s="21">
        <f t="shared" si="290"/>
        <v>-1049490.7262961671</v>
      </c>
      <c r="AB553" s="19">
        <f>Data!M550</f>
        <v>1.8027806404103595E-2</v>
      </c>
      <c r="AC553" s="20">
        <f t="shared" si="310"/>
        <v>2.6495163672928879E-4</v>
      </c>
      <c r="AD553" s="20">
        <f t="shared" si="291"/>
        <v>1.6277335062266453E-2</v>
      </c>
      <c r="AE553" s="21">
        <f t="shared" si="292"/>
        <v>2417657.5196918445</v>
      </c>
      <c r="AG553" s="19">
        <f>Data!O550</f>
        <v>1.9240147688682208E-2</v>
      </c>
      <c r="AH553" s="19">
        <f t="shared" si="311"/>
        <v>3.2722092551731494E-4</v>
      </c>
      <c r="AI553" s="19">
        <f t="shared" si="293"/>
        <v>1.8089248893121985E-2</v>
      </c>
      <c r="AJ553" s="21">
        <f t="shared" si="294"/>
        <v>258651.91287739476</v>
      </c>
      <c r="AL553" s="19">
        <f>Data!Q550</f>
        <v>4.0900411810967131E-2</v>
      </c>
      <c r="AM553" s="19">
        <f t="shared" si="312"/>
        <v>9.1778558018362733E-4</v>
      </c>
      <c r="AN553" s="19">
        <f t="shared" si="295"/>
        <v>3.0294976154201333E-2</v>
      </c>
      <c r="AO553" s="21">
        <f t="shared" si="296"/>
        <v>953204.92726610345</v>
      </c>
      <c r="AQ553" s="19">
        <f>Data!S550</f>
        <v>2.142618505222707E-2</v>
      </c>
      <c r="AR553" s="20">
        <f t="shared" si="313"/>
        <v>3.5164172425311568E-4</v>
      </c>
      <c r="AS553" s="20">
        <f t="shared" si="297"/>
        <v>1.8752112527742459E-2</v>
      </c>
      <c r="AT553" s="21">
        <f t="shared" si="298"/>
        <v>1748525.8269528956</v>
      </c>
      <c r="AV553" s="19">
        <f>Data!U550</f>
        <v>2.390248513238569E-2</v>
      </c>
      <c r="AW553" s="19">
        <f t="shared" si="314"/>
        <v>4.5622704789428025E-4</v>
      </c>
      <c r="AX553" s="19">
        <f t="shared" si="299"/>
        <v>2.1359472088379905E-2</v>
      </c>
      <c r="AY553" s="21">
        <f t="shared" si="300"/>
        <v>-4257024.0701347869</v>
      </c>
      <c r="BA553" s="19">
        <f>Data!W550</f>
        <v>2.3992459283071584E-2</v>
      </c>
      <c r="BB553" s="19">
        <f t="shared" si="315"/>
        <v>3.2101180476266076E-4</v>
      </c>
      <c r="BC553" s="19">
        <f t="shared" si="301"/>
        <v>1.7916802302940689E-2</v>
      </c>
      <c r="BD553" s="21">
        <f t="shared" si="302"/>
        <v>9194811.1212161426</v>
      </c>
      <c r="BF553" s="21">
        <f t="shared" si="303"/>
        <v>4978395.3468262916</v>
      </c>
      <c r="BH553" s="21">
        <f t="shared" si="304"/>
        <v>21604.653173708357</v>
      </c>
    </row>
    <row r="554" spans="2:60" x14ac:dyDescent="0.2">
      <c r="B554" s="20">
        <v>550</v>
      </c>
      <c r="C554" s="24">
        <f>'Portfolio Selection'!B551</f>
        <v>-4.8927164865887962E-3</v>
      </c>
      <c r="D554" s="25">
        <f t="shared" si="305"/>
        <v>2.5297078970874771E-4</v>
      </c>
      <c r="E554" s="26">
        <f t="shared" si="281"/>
        <v>1.5905055476443573E-2</v>
      </c>
      <c r="F554" s="19">
        <f t="shared" si="282"/>
        <v>-7309469.9462999441</v>
      </c>
      <c r="H554">
        <f>Data!E551</f>
        <v>-2.8233414262250969E-3</v>
      </c>
      <c r="I554" s="19">
        <f t="shared" si="306"/>
        <v>3.7203585641614021E-4</v>
      </c>
      <c r="J554" s="19">
        <f t="shared" si="283"/>
        <v>1.9288231033875041E-2</v>
      </c>
      <c r="K554" s="19">
        <f t="shared" si="284"/>
        <v>378757.98084420769</v>
      </c>
      <c r="M554" s="19">
        <f>Data!G551</f>
        <v>-8.0291961626855722E-3</v>
      </c>
      <c r="N554" s="19">
        <f t="shared" si="307"/>
        <v>2.9317418655707518E-4</v>
      </c>
      <c r="O554" s="19">
        <f t="shared" si="285"/>
        <v>1.7122330056305864E-2</v>
      </c>
      <c r="P554" s="21">
        <f t="shared" si="286"/>
        <v>-663511.60726572585</v>
      </c>
      <c r="R554" s="19">
        <f>Data!I551</f>
        <v>-2.3904702826191143E-2</v>
      </c>
      <c r="S554" s="19">
        <f t="shared" si="308"/>
        <v>3.2219882232121903E-4</v>
      </c>
      <c r="T554" s="19">
        <f t="shared" si="287"/>
        <v>1.7949897557401798E-2</v>
      </c>
      <c r="U554" s="21">
        <f t="shared" si="288"/>
        <v>3483794.7157273148</v>
      </c>
      <c r="W554" s="19">
        <f>Data!K551</f>
        <v>-8.8686980234397809E-3</v>
      </c>
      <c r="X554" s="19">
        <f t="shared" si="309"/>
        <v>6.0751840129694742E-4</v>
      </c>
      <c r="Y554" s="19">
        <f t="shared" si="289"/>
        <v>2.4647888373995598E-2</v>
      </c>
      <c r="Z554" s="21">
        <f t="shared" si="290"/>
        <v>-966966.62614893634</v>
      </c>
      <c r="AB554" s="19">
        <f>Data!M551</f>
        <v>-4.0920733789885444E-3</v>
      </c>
      <c r="AC554" s="20">
        <f t="shared" si="310"/>
        <v>2.6855464675016173E-4</v>
      </c>
      <c r="AD554" s="20">
        <f t="shared" si="291"/>
        <v>1.638763700934829E-2</v>
      </c>
      <c r="AE554" s="21">
        <f t="shared" si="292"/>
        <v>2314175.5512099368</v>
      </c>
      <c r="AG554" s="19">
        <f>Data!O551</f>
        <v>-7.6215577019418676E-3</v>
      </c>
      <c r="AH554" s="19">
        <f t="shared" si="311"/>
        <v>3.2979866697121428E-4</v>
      </c>
      <c r="AI554" s="19">
        <f t="shared" si="293"/>
        <v>1.8160359769872795E-2</v>
      </c>
      <c r="AJ554" s="21">
        <f t="shared" si="294"/>
        <v>251672.9967134989</v>
      </c>
      <c r="AL554" s="19">
        <f>Data!Q551</f>
        <v>-4.5221793930930856E-2</v>
      </c>
      <c r="AM554" s="19">
        <f t="shared" si="312"/>
        <v>9.6308906655101164E-4</v>
      </c>
      <c r="AN554" s="19">
        <f t="shared" si="295"/>
        <v>3.1033676329932484E-2</v>
      </c>
      <c r="AO554" s="21">
        <f t="shared" si="296"/>
        <v>865722.84134113078</v>
      </c>
      <c r="AQ554" s="19">
        <f>Data!S551</f>
        <v>-6.6654992105390116E-3</v>
      </c>
      <c r="AR554" s="20">
        <f t="shared" si="313"/>
        <v>3.5808810515146545E-4</v>
      </c>
      <c r="AS554" s="20">
        <f t="shared" si="297"/>
        <v>1.8923216036167465E-2</v>
      </c>
      <c r="AT554" s="21">
        <f t="shared" si="298"/>
        <v>1691302.0301727674</v>
      </c>
      <c r="AV554" s="19">
        <f>Data!U551</f>
        <v>-1.1717135357023846E-2</v>
      </c>
      <c r="AW554" s="19">
        <f t="shared" si="314"/>
        <v>4.6313315275085858E-4</v>
      </c>
      <c r="AX554" s="19">
        <f t="shared" si="299"/>
        <v>2.1520528635487989E-2</v>
      </c>
      <c r="AY554" s="21">
        <f t="shared" si="300"/>
        <v>-4027783.8617398283</v>
      </c>
      <c r="BA554" s="19">
        <f>Data!W551</f>
        <v>-7.8107269224117074E-3</v>
      </c>
      <c r="BB554" s="19">
        <f t="shared" si="315"/>
        <v>3.3628938262389197E-4</v>
      </c>
      <c r="BC554" s="19">
        <f t="shared" si="301"/>
        <v>1.8338194639164782E-2</v>
      </c>
      <c r="BD554" s="21">
        <f t="shared" si="302"/>
        <v>8838041.0862177592</v>
      </c>
      <c r="BF554" s="21">
        <f t="shared" si="303"/>
        <v>4855735.1607721811</v>
      </c>
      <c r="BH554" s="21">
        <f t="shared" si="304"/>
        <v>144264.83922781888</v>
      </c>
    </row>
    <row r="555" spans="2:60" x14ac:dyDescent="0.2">
      <c r="B555" s="20">
        <v>551</v>
      </c>
      <c r="C555" s="24">
        <f>'Portfolio Selection'!B552</f>
        <v>-1.5776833108884056E-3</v>
      </c>
      <c r="D555" s="25">
        <f t="shared" si="305"/>
        <v>2.3922886280331108E-4</v>
      </c>
      <c r="E555" s="26">
        <f t="shared" si="281"/>
        <v>1.5467025014633909E-2</v>
      </c>
      <c r="F555" s="19">
        <f t="shared" si="282"/>
        <v>-7373815.1942599174</v>
      </c>
      <c r="H555">
        <f>Data!E552</f>
        <v>-5.6706154236747658E-3</v>
      </c>
      <c r="I555" s="19">
        <f t="shared" si="306"/>
        <v>3.5019198043971408E-4</v>
      </c>
      <c r="J555" s="19">
        <f t="shared" si="283"/>
        <v>1.8713417123543047E-2</v>
      </c>
      <c r="K555" s="19">
        <f t="shared" si="284"/>
        <v>377039.6421051622</v>
      </c>
      <c r="M555" s="19">
        <f>Data!G552</f>
        <v>-8.6291111868699397E-3</v>
      </c>
      <c r="N555" s="19">
        <f t="shared" si="307"/>
        <v>2.7945181482478371E-4</v>
      </c>
      <c r="O555" s="19">
        <f t="shared" si="285"/>
        <v>1.6716812340418961E-2</v>
      </c>
      <c r="P555" s="21">
        <f t="shared" si="286"/>
        <v>-662867.79229384824</v>
      </c>
      <c r="R555" s="19">
        <f>Data!I552</f>
        <v>-5.3898147519737256E-4</v>
      </c>
      <c r="S555" s="19">
        <f t="shared" si="308"/>
        <v>3.3715298201445658E-4</v>
      </c>
      <c r="T555" s="19">
        <f t="shared" si="287"/>
        <v>1.836172600858799E-2</v>
      </c>
      <c r="U555" s="21">
        <f t="shared" si="288"/>
        <v>3652080.645906568</v>
      </c>
      <c r="W555" s="19">
        <f>Data!K552</f>
        <v>4.9706957214251994E-2</v>
      </c>
      <c r="X555" s="19">
        <f t="shared" si="309"/>
        <v>5.7578652549698849E-4</v>
      </c>
      <c r="Y555" s="19">
        <f t="shared" si="289"/>
        <v>2.3995552202376768E-2</v>
      </c>
      <c r="Z555" s="21">
        <f t="shared" si="290"/>
        <v>-1086820.8152782992</v>
      </c>
      <c r="AB555" s="19">
        <f>Data!M552</f>
        <v>1.5365271021109067E-3</v>
      </c>
      <c r="AC555" s="20">
        <f t="shared" si="310"/>
        <v>2.5344607181749363E-4</v>
      </c>
      <c r="AD555" s="20">
        <f t="shared" si="291"/>
        <v>1.5919989692757142E-2</v>
      </c>
      <c r="AE555" s="21">
        <f t="shared" si="292"/>
        <v>2340572.8262001895</v>
      </c>
      <c r="AG555" s="19">
        <f>Data!O552</f>
        <v>6.5786793126250452E-3</v>
      </c>
      <c r="AH555" s="19">
        <f t="shared" si="311"/>
        <v>3.1349603546118317E-4</v>
      </c>
      <c r="AI555" s="19">
        <f t="shared" si="293"/>
        <v>1.7705819254165651E-2</v>
      </c>
      <c r="AJ555" s="21">
        <f t="shared" si="294"/>
        <v>255395.74391718954</v>
      </c>
      <c r="AL555" s="19">
        <f>Data!Q552</f>
        <v>3.9292931583837752E-3</v>
      </c>
      <c r="AM555" s="19">
        <f t="shared" si="312"/>
        <v>1.0280043613378454E-3</v>
      </c>
      <c r="AN555" s="19">
        <f t="shared" si="295"/>
        <v>3.2062507096885691E-2</v>
      </c>
      <c r="AO555" s="21">
        <f t="shared" si="296"/>
        <v>914951.88063793222</v>
      </c>
      <c r="AQ555" s="19">
        <f>Data!S552</f>
        <v>2.6108960322510861E-3</v>
      </c>
      <c r="AR555" s="20">
        <f t="shared" si="313"/>
        <v>3.3926855162591925E-4</v>
      </c>
      <c r="AS555" s="20">
        <f t="shared" si="297"/>
        <v>1.8419244056853128E-2</v>
      </c>
      <c r="AT555" s="21">
        <f t="shared" si="298"/>
        <v>1710212.3041232475</v>
      </c>
      <c r="AV555" s="19">
        <f>Data!U552</f>
        <v>-6.2707214180289196E-3</v>
      </c>
      <c r="AW555" s="19">
        <f t="shared" si="314"/>
        <v>4.4358263924429615E-4</v>
      </c>
      <c r="AX555" s="19">
        <f t="shared" si="299"/>
        <v>2.1061401644816902E-2</v>
      </c>
      <c r="AY555" s="21">
        <f t="shared" si="300"/>
        <v>-4061784.0112516894</v>
      </c>
      <c r="BA555" s="19">
        <f>Data!W552</f>
        <v>-5.7361428175077295E-3</v>
      </c>
      <c r="BB555" s="19">
        <f t="shared" si="315"/>
        <v>3.1977246696984762E-4</v>
      </c>
      <c r="BC555" s="19">
        <f t="shared" si="301"/>
        <v>1.7882182947555583E-2</v>
      </c>
      <c r="BD555" s="21">
        <f t="shared" si="302"/>
        <v>8859295.8268306945</v>
      </c>
      <c r="BF555" s="21">
        <f t="shared" si="303"/>
        <v>4924261.0566372285</v>
      </c>
      <c r="BH555" s="21">
        <f t="shared" si="304"/>
        <v>75738.943362771533</v>
      </c>
    </row>
    <row r="556" spans="2:60" x14ac:dyDescent="0.2">
      <c r="B556" s="20">
        <v>552</v>
      </c>
      <c r="C556" s="24">
        <f>'Portfolio Selection'!B553</f>
        <v>0</v>
      </c>
      <c r="D556" s="25">
        <f t="shared" si="305"/>
        <v>2.2502447611287975E-4</v>
      </c>
      <c r="E556" s="26">
        <f t="shared" si="281"/>
        <v>1.500081584824238E-2</v>
      </c>
      <c r="F556" s="19">
        <f t="shared" si="282"/>
        <v>-7405735.725601784</v>
      </c>
      <c r="H556">
        <f>Data!E553</f>
        <v>-1.1563701302026268E-2</v>
      </c>
      <c r="I556" s="19">
        <f t="shared" si="306"/>
        <v>3.3110981437032427E-4</v>
      </c>
      <c r="J556" s="19">
        <f t="shared" si="283"/>
        <v>1.8196423120226797E-2</v>
      </c>
      <c r="K556" s="19">
        <f t="shared" si="284"/>
        <v>373392.63957074279</v>
      </c>
      <c r="M556" s="19">
        <f>Data!G553</f>
        <v>-2.5710113213442513E-3</v>
      </c>
      <c r="N556" s="19">
        <f t="shared" si="307"/>
        <v>2.6715239952781848E-4</v>
      </c>
      <c r="O556" s="19">
        <f t="shared" si="285"/>
        <v>1.6344797322934857E-2</v>
      </c>
      <c r="P556" s="21">
        <f t="shared" si="286"/>
        <v>-667756.72206755111</v>
      </c>
      <c r="R556" s="19">
        <f>Data!I553</f>
        <v>8.6259158546074185E-4</v>
      </c>
      <c r="S556" s="19">
        <f t="shared" si="308"/>
        <v>3.1694123315542552E-4</v>
      </c>
      <c r="T556" s="19">
        <f t="shared" si="287"/>
        <v>1.7802843400856659E-2</v>
      </c>
      <c r="U556" s="21">
        <f t="shared" si="288"/>
        <v>3662134.1856602537</v>
      </c>
      <c r="W556" s="19">
        <f>Data!K553</f>
        <v>-7.518600985591495E-3</v>
      </c>
      <c r="X556" s="19">
        <f t="shared" si="309"/>
        <v>6.8948622969713794E-4</v>
      </c>
      <c r="Y556" s="19">
        <f t="shared" si="289"/>
        <v>2.6258069801437006E-2</v>
      </c>
      <c r="Z556" s="21">
        <f t="shared" si="290"/>
        <v>-970588.92967365915</v>
      </c>
      <c r="AB556" s="19">
        <f>Data!M553</f>
        <v>-7.1906470627472142E-3</v>
      </c>
      <c r="AC556" s="20">
        <f t="shared" si="310"/>
        <v>2.3838096244057529E-4</v>
      </c>
      <c r="AD556" s="20">
        <f t="shared" si="291"/>
        <v>1.5439590747185475E-2</v>
      </c>
      <c r="AE556" s="21">
        <f t="shared" si="292"/>
        <v>2297705.0747736506</v>
      </c>
      <c r="AG556" s="19">
        <f>Data!O553</f>
        <v>-9.8096661525206037E-3</v>
      </c>
      <c r="AH556" s="19">
        <f t="shared" si="311"/>
        <v>2.9728301462341377E-4</v>
      </c>
      <c r="AI556" s="19">
        <f t="shared" si="293"/>
        <v>1.7241897071477191E-2</v>
      </c>
      <c r="AJ556" s="21">
        <f t="shared" si="294"/>
        <v>250970.71944329276</v>
      </c>
      <c r="AL556" s="19">
        <f>Data!Q553</f>
        <v>-2.0402782939493238E-2</v>
      </c>
      <c r="AM556" s="19">
        <f t="shared" si="312"/>
        <v>9.6725046034104589E-4</v>
      </c>
      <c r="AN556" s="19">
        <f t="shared" si="295"/>
        <v>3.1100650480995504E-2</v>
      </c>
      <c r="AO556" s="21">
        <f t="shared" si="296"/>
        <v>890689.2657585846</v>
      </c>
      <c r="AQ556" s="19">
        <f>Data!S553</f>
        <v>8.8143791740826812E-3</v>
      </c>
      <c r="AR556" s="20">
        <f t="shared" si="313"/>
        <v>3.1932144521383755E-4</v>
      </c>
      <c r="AS556" s="20">
        <f t="shared" si="297"/>
        <v>1.7869567572099711E-2</v>
      </c>
      <c r="AT556" s="21">
        <f t="shared" si="298"/>
        <v>1723668.5581532931</v>
      </c>
      <c r="AV556" s="19">
        <f>Data!U553</f>
        <v>-5.2559331958393794E-3</v>
      </c>
      <c r="AW556" s="19">
        <f t="shared" si="314"/>
        <v>4.1932699771578995E-4</v>
      </c>
      <c r="AX556" s="19">
        <f t="shared" si="299"/>
        <v>2.0477475374561922E-2</v>
      </c>
      <c r="AY556" s="21">
        <f t="shared" si="300"/>
        <v>-4067443.1113404171</v>
      </c>
      <c r="BA556" s="19">
        <f>Data!W553</f>
        <v>-4.9293440233505554E-3</v>
      </c>
      <c r="BB556" s="19">
        <f t="shared" si="315"/>
        <v>3.0256031901702748E-4</v>
      </c>
      <c r="BC556" s="19">
        <f t="shared" si="301"/>
        <v>1.7394261094310026E-2</v>
      </c>
      <c r="BD556" s="21">
        <f t="shared" si="302"/>
        <v>8866852.5688004214</v>
      </c>
      <c r="BF556" s="21">
        <f t="shared" si="303"/>
        <v>4953888.5234768279</v>
      </c>
      <c r="BH556" s="21">
        <f t="shared" si="304"/>
        <v>46111.47652317211</v>
      </c>
    </row>
    <row r="557" spans="2:60" x14ac:dyDescent="0.2">
      <c r="B557" s="20">
        <v>553</v>
      </c>
      <c r="C557" s="24">
        <f>'Portfolio Selection'!B554</f>
        <v>6.6445524050788574E-3</v>
      </c>
      <c r="D557" s="25">
        <f t="shared" si="305"/>
        <v>2.1152300754610694E-4</v>
      </c>
      <c r="E557" s="26">
        <f t="shared" si="281"/>
        <v>1.4543830566467245E-2</v>
      </c>
      <c r="F557" s="19">
        <f t="shared" si="282"/>
        <v>-7548705.4213326806</v>
      </c>
      <c r="H557">
        <f>Data!E554</f>
        <v>1.9812417590003933E-2</v>
      </c>
      <c r="I557" s="19">
        <f t="shared" si="306"/>
        <v>3.1926637677625388E-4</v>
      </c>
      <c r="J557" s="19">
        <f t="shared" si="283"/>
        <v>1.7868026661505009E-2</v>
      </c>
      <c r="K557" s="19">
        <f t="shared" si="284"/>
        <v>392526.78972852213</v>
      </c>
      <c r="M557" s="19">
        <f>Data!G554</f>
        <v>8.2788108095966425E-3</v>
      </c>
      <c r="N557" s="19">
        <f t="shared" si="307"/>
        <v>2.5151986150901817E-4</v>
      </c>
      <c r="O557" s="19">
        <f t="shared" si="285"/>
        <v>1.5859377715062409E-2</v>
      </c>
      <c r="P557" s="21">
        <f t="shared" si="286"/>
        <v>-677010.42505499523</v>
      </c>
      <c r="R557" s="19">
        <f>Data!I554</f>
        <v>1.0165155752357357E-2</v>
      </c>
      <c r="S557" s="19">
        <f t="shared" si="308"/>
        <v>2.9796940302069844E-4</v>
      </c>
      <c r="T557" s="19">
        <f t="shared" si="287"/>
        <v>1.7261790261172173E-2</v>
      </c>
      <c r="U557" s="21">
        <f t="shared" si="288"/>
        <v>3731964.6534718084</v>
      </c>
      <c r="W557" s="19">
        <f>Data!K554</f>
        <v>2.8391596281408398E-2</v>
      </c>
      <c r="X557" s="19">
        <f t="shared" si="309"/>
        <v>6.5150881756214187E-4</v>
      </c>
      <c r="Y557" s="19">
        <f t="shared" si="289"/>
        <v>2.552467076305083E-2</v>
      </c>
      <c r="Z557" s="21">
        <f t="shared" si="290"/>
        <v>-1039536.8356470538</v>
      </c>
      <c r="AB557" s="19">
        <f>Data!M554</f>
        <v>9.2355867999468991E-3</v>
      </c>
      <c r="AC557" s="20">
        <f t="shared" si="310"/>
        <v>2.2718042900500047E-4</v>
      </c>
      <c r="AD557" s="20">
        <f t="shared" si="291"/>
        <v>1.5072505730800054E-2</v>
      </c>
      <c r="AE557" s="21">
        <f t="shared" si="292"/>
        <v>2379932.2016873076</v>
      </c>
      <c r="AG557" s="19">
        <f>Data!O554</f>
        <v>9.958917928860226E-3</v>
      </c>
      <c r="AH557" s="19">
        <f t="shared" si="311"/>
        <v>2.8521980674744345E-4</v>
      </c>
      <c r="AI557" s="19">
        <f t="shared" si="293"/>
        <v>1.6888451875392351E-2</v>
      </c>
      <c r="AJ557" s="21">
        <f t="shared" si="294"/>
        <v>256422.05698962565</v>
      </c>
      <c r="AL557" s="19">
        <f>Data!Q554</f>
        <v>1.8047090239864068E-2</v>
      </c>
      <c r="AM557" s="19">
        <f t="shared" si="312"/>
        <v>9.3419184582114773E-4</v>
      </c>
      <c r="AN557" s="19">
        <f t="shared" si="295"/>
        <v>3.0564552112228763E-2</v>
      </c>
      <c r="AO557" s="21">
        <f t="shared" si="296"/>
        <v>929533.19447020162</v>
      </c>
      <c r="AQ557" s="19">
        <f>Data!S554</f>
        <v>5.813464247164936E-3</v>
      </c>
      <c r="AR557" s="20">
        <f t="shared" si="313"/>
        <v>3.0482375531447743E-4</v>
      </c>
      <c r="AS557" s="20">
        <f t="shared" si="297"/>
        <v>1.7459202596753307E-2</v>
      </c>
      <c r="AT557" s="21">
        <f t="shared" si="298"/>
        <v>1717532.6003518081</v>
      </c>
      <c r="AV557" s="19">
        <f>Data!U554</f>
        <v>1.0679914105566624E-2</v>
      </c>
      <c r="AW557" s="19">
        <f t="shared" si="314"/>
        <v>3.9582486787839016E-4</v>
      </c>
      <c r="AX557" s="19">
        <f t="shared" si="299"/>
        <v>1.9895347895384743E-2</v>
      </c>
      <c r="AY557" s="21">
        <f t="shared" si="300"/>
        <v>-4176787.1162596159</v>
      </c>
      <c r="BA557" s="19">
        <f>Data!W554</f>
        <v>1.1421225717466534E-2</v>
      </c>
      <c r="BB557" s="19">
        <f t="shared" si="315"/>
        <v>2.858646058260383E-4</v>
      </c>
      <c r="BC557" s="19">
        <f t="shared" si="301"/>
        <v>1.6907531038742419E-2</v>
      </c>
      <c r="BD557" s="21">
        <f t="shared" si="302"/>
        <v>9060677.4689833745</v>
      </c>
      <c r="BF557" s="21">
        <f t="shared" si="303"/>
        <v>5026549.1673883032</v>
      </c>
      <c r="BH557" s="21">
        <f t="shared" si="304"/>
        <v>-26549.167388303205</v>
      </c>
    </row>
    <row r="558" spans="2:60" x14ac:dyDescent="0.2">
      <c r="B558" s="20">
        <v>554</v>
      </c>
      <c r="C558" s="24">
        <f>'Portfolio Selection'!B555</f>
        <v>8.1576340321436094E-3</v>
      </c>
      <c r="D558" s="25">
        <f t="shared" si="305"/>
        <v>2.0148063169317086E-4</v>
      </c>
      <c r="E558" s="26">
        <f t="shared" si="281"/>
        <v>1.4194387330673025E-2</v>
      </c>
      <c r="F558" s="19">
        <f t="shared" si="282"/>
        <v>-7585583.3205594551</v>
      </c>
      <c r="H558">
        <f>Data!E555</f>
        <v>-3.069935578544554E-3</v>
      </c>
      <c r="I558" s="19">
        <f t="shared" si="306"/>
        <v>3.2366230761532048E-4</v>
      </c>
      <c r="J558" s="19">
        <f t="shared" si="283"/>
        <v>1.7990617210516167E-2</v>
      </c>
      <c r="K558" s="19">
        <f t="shared" si="284"/>
        <v>378491.81212153955</v>
      </c>
      <c r="M558" s="19">
        <f>Data!G555</f>
        <v>3.5575660761159303E-3</v>
      </c>
      <c r="N558" s="19">
        <f t="shared" si="307"/>
        <v>2.4054099232374271E-4</v>
      </c>
      <c r="O558" s="19">
        <f t="shared" si="285"/>
        <v>1.5509384008520219E-2</v>
      </c>
      <c r="P558" s="21">
        <f t="shared" si="286"/>
        <v>-673024.14168181503</v>
      </c>
      <c r="R558" s="19">
        <f>Data!I555</f>
        <v>4.3220402565050308E-3</v>
      </c>
      <c r="S558" s="19">
        <f t="shared" si="308"/>
        <v>2.8629106232763756E-4</v>
      </c>
      <c r="T558" s="19">
        <f t="shared" si="287"/>
        <v>1.6920137775078475E-2</v>
      </c>
      <c r="U558" s="21">
        <f t="shared" si="288"/>
        <v>3688879.3474929389</v>
      </c>
      <c r="W558" s="19">
        <f>Data!K555</f>
        <v>5.7747229744808124E-3</v>
      </c>
      <c r="X558" s="19">
        <f t="shared" si="309"/>
        <v>6.6078325287280242E-4</v>
      </c>
      <c r="Y558" s="19">
        <f t="shared" si="289"/>
        <v>2.5705704675670776E-2</v>
      </c>
      <c r="Z558" s="21">
        <f t="shared" si="290"/>
        <v>-995778.25435251498</v>
      </c>
      <c r="AB558" s="19">
        <f>Data!M555</f>
        <v>1.6211079355272367E-2</v>
      </c>
      <c r="AC558" s="20">
        <f t="shared" si="310"/>
        <v>2.1866736707706164E-4</v>
      </c>
      <c r="AD558" s="20">
        <f t="shared" si="291"/>
        <v>1.478740569123136E-2</v>
      </c>
      <c r="AE558" s="21">
        <f t="shared" si="292"/>
        <v>2416798.6816448462</v>
      </c>
      <c r="AG558" s="19">
        <f>Data!O555</f>
        <v>2.9756345775129463E-3</v>
      </c>
      <c r="AH558" s="19">
        <f t="shared" si="311"/>
        <v>2.7405742112142329E-4</v>
      </c>
      <c r="AI558" s="19">
        <f t="shared" si="293"/>
        <v>1.6554679734788687E-2</v>
      </c>
      <c r="AJ558" s="21">
        <f t="shared" si="294"/>
        <v>254493.28742311438</v>
      </c>
      <c r="AL558" s="19">
        <f>Data!Q555</f>
        <v>1.0362763074658004E-2</v>
      </c>
      <c r="AM558" s="19">
        <f t="shared" si="312"/>
        <v>8.9768218303942662E-4</v>
      </c>
      <c r="AN558" s="19">
        <f t="shared" si="295"/>
        <v>2.9961344813599852E-2</v>
      </c>
      <c r="AO558" s="21">
        <f t="shared" si="296"/>
        <v>921911.1670067549</v>
      </c>
      <c r="AQ558" s="19">
        <f>Data!S555</f>
        <v>1.5526190519440182E-3</v>
      </c>
      <c r="AR558" s="20">
        <f t="shared" si="313"/>
        <v>2.8856211198879266E-4</v>
      </c>
      <c r="AS558" s="20">
        <f t="shared" si="297"/>
        <v>1.6987116058613146E-2</v>
      </c>
      <c r="AT558" s="21">
        <f t="shared" si="298"/>
        <v>1708284.9206449825</v>
      </c>
      <c r="AV558" s="19">
        <f>Data!U555</f>
        <v>4.2271893171123088E-3</v>
      </c>
      <c r="AW558" s="19">
        <f t="shared" si="314"/>
        <v>3.789190097238236E-4</v>
      </c>
      <c r="AX558" s="19">
        <f t="shared" si="299"/>
        <v>1.9465842127270622E-2</v>
      </c>
      <c r="AY558" s="21">
        <f t="shared" si="300"/>
        <v>-4132738.6528631542</v>
      </c>
      <c r="BA558" s="19">
        <f>Data!W555</f>
        <v>5.0402239329728196E-3</v>
      </c>
      <c r="BB558" s="19">
        <f t="shared" si="315"/>
        <v>2.7653939328983512E-4</v>
      </c>
      <c r="BC558" s="19">
        <f t="shared" si="301"/>
        <v>1.6629473632374391E-2</v>
      </c>
      <c r="BD558" s="21">
        <f t="shared" si="302"/>
        <v>8985399.013656795</v>
      </c>
      <c r="BF558" s="21">
        <f t="shared" si="303"/>
        <v>4967133.8605340319</v>
      </c>
      <c r="BH558" s="21">
        <f t="shared" si="304"/>
        <v>32866.139465968125</v>
      </c>
    </row>
    <row r="559" spans="2:60" x14ac:dyDescent="0.2">
      <c r="B559" s="20">
        <v>555</v>
      </c>
      <c r="C559" s="24">
        <f>'Portfolio Selection'!B556</f>
        <v>5.8601225860137199E-3</v>
      </c>
      <c r="D559" s="25">
        <f t="shared" si="305"/>
        <v>1.9338461337172386E-4</v>
      </c>
      <c r="E559" s="26">
        <f t="shared" si="281"/>
        <v>1.390627963805287E-2</v>
      </c>
      <c r="F559" s="19">
        <f t="shared" si="282"/>
        <v>-7537607.7918579364</v>
      </c>
      <c r="H559">
        <f>Data!E556</f>
        <v>2.9473862951025047E-3</v>
      </c>
      <c r="I559" s="19">
        <f t="shared" si="306"/>
        <v>3.0480803942578604E-4</v>
      </c>
      <c r="J559" s="19">
        <f t="shared" si="283"/>
        <v>1.7458752516310724E-2</v>
      </c>
      <c r="K559" s="19">
        <f t="shared" si="284"/>
        <v>382215.5115043894</v>
      </c>
      <c r="M559" s="19">
        <f>Data!G556</f>
        <v>8.3920623746337256E-3</v>
      </c>
      <c r="N559" s="19">
        <f t="shared" si="307"/>
        <v>2.2686790936747399E-4</v>
      </c>
      <c r="O559" s="19">
        <f t="shared" si="285"/>
        <v>1.5062134953832873E-2</v>
      </c>
      <c r="P559" s="21">
        <f t="shared" si="286"/>
        <v>-677489.23439340061</v>
      </c>
      <c r="R559" s="19">
        <f>Data!I556</f>
        <v>1.0839755663133608E-2</v>
      </c>
      <c r="S559" s="19">
        <f t="shared" si="308"/>
        <v>2.7023440050671026E-4</v>
      </c>
      <c r="T559" s="19">
        <f t="shared" si="287"/>
        <v>1.6438807758067806E-2</v>
      </c>
      <c r="U559" s="21">
        <f t="shared" si="288"/>
        <v>3741076.5499498057</v>
      </c>
      <c r="W559" s="19">
        <f>Data!K556</f>
        <v>3.210843699290114E-2</v>
      </c>
      <c r="X559" s="19">
        <f t="shared" si="309"/>
        <v>6.2313710322635407E-4</v>
      </c>
      <c r="Y559" s="19">
        <f t="shared" si="289"/>
        <v>2.4962714259998933E-2</v>
      </c>
      <c r="Z559" s="21">
        <f t="shared" si="290"/>
        <v>-1048111.1658102381</v>
      </c>
      <c r="AB559" s="19">
        <f>Data!M556</f>
        <v>8.0080433496634018E-3</v>
      </c>
      <c r="AC559" s="20">
        <f t="shared" si="310"/>
        <v>2.2131527068421422E-4</v>
      </c>
      <c r="AD559" s="20">
        <f t="shared" si="291"/>
        <v>1.487666866889944E-2</v>
      </c>
      <c r="AE559" s="21">
        <f t="shared" si="292"/>
        <v>2374255.9426729754</v>
      </c>
      <c r="AG559" s="19">
        <f>Data!O556</f>
        <v>1.9785133639851193E-2</v>
      </c>
      <c r="AH559" s="19">
        <f t="shared" si="311"/>
        <v>2.5814523992247131E-4</v>
      </c>
      <c r="AI559" s="19">
        <f t="shared" si="293"/>
        <v>1.6066898889408352E-2</v>
      </c>
      <c r="AJ559" s="21">
        <f t="shared" si="294"/>
        <v>259441.40225203685</v>
      </c>
      <c r="AL559" s="19">
        <f>Data!Q556</f>
        <v>3.3661589979150794E-2</v>
      </c>
      <c r="AM559" s="19">
        <f t="shared" si="312"/>
        <v>8.5026446356955079E-4</v>
      </c>
      <c r="AN559" s="19">
        <f t="shared" si="295"/>
        <v>2.9159294634293724E-2</v>
      </c>
      <c r="AO559" s="21">
        <f t="shared" si="296"/>
        <v>947107.32703660207</v>
      </c>
      <c r="AQ559" s="19">
        <f>Data!S556</f>
        <v>4.999138775086071E-3</v>
      </c>
      <c r="AR559" s="20">
        <f t="shared" si="313"/>
        <v>2.7139302282469264E-4</v>
      </c>
      <c r="AS559" s="20">
        <f t="shared" si="297"/>
        <v>1.6474010526422903E-2</v>
      </c>
      <c r="AT559" s="21">
        <f t="shared" si="298"/>
        <v>1716402.6206758399</v>
      </c>
      <c r="AV559" s="19">
        <f>Data!U556</f>
        <v>1.0779440552020618E-2</v>
      </c>
      <c r="AW559" s="19">
        <f t="shared" si="314"/>
        <v>3.5725601691175669E-4</v>
      </c>
      <c r="AX559" s="19">
        <f t="shared" si="299"/>
        <v>1.8901217339413794E-2</v>
      </c>
      <c r="AY559" s="21">
        <f t="shared" si="300"/>
        <v>-4181403.4809614047</v>
      </c>
      <c r="BA559" s="19">
        <f>Data!W556</f>
        <v>1.411050855764121E-2</v>
      </c>
      <c r="BB559" s="19">
        <f t="shared" si="315"/>
        <v>2.6147126113011573E-4</v>
      </c>
      <c r="BC559" s="19">
        <f t="shared" si="301"/>
        <v>1.6170073009424409E-2</v>
      </c>
      <c r="BD559" s="21">
        <f t="shared" si="302"/>
        <v>9100521.8160336614</v>
      </c>
      <c r="BF559" s="21">
        <f t="shared" si="303"/>
        <v>5076409.4971023314</v>
      </c>
      <c r="BH559" s="21">
        <f t="shared" si="304"/>
        <v>-76409.49710233137</v>
      </c>
    </row>
    <row r="560" spans="2:60" x14ac:dyDescent="0.2">
      <c r="B560" s="20">
        <v>556</v>
      </c>
      <c r="C560" s="24">
        <f>'Portfolio Selection'!B557</f>
        <v>-3.4430551249050815E-3</v>
      </c>
      <c r="D560" s="25">
        <f t="shared" si="305"/>
        <v>1.8384199877280688E-4</v>
      </c>
      <c r="E560" s="26">
        <f t="shared" si="281"/>
        <v>1.3558834712939267E-2</v>
      </c>
      <c r="F560" s="19">
        <f t="shared" si="282"/>
        <v>-7326270.2150898408</v>
      </c>
      <c r="H560">
        <f>Data!E557</f>
        <v>-1.333190716123663E-2</v>
      </c>
      <c r="I560" s="19">
        <f t="shared" si="306"/>
        <v>2.8704078221859232E-4</v>
      </c>
      <c r="J560" s="19">
        <f t="shared" si="283"/>
        <v>1.6942277952465317E-2</v>
      </c>
      <c r="K560" s="19">
        <f t="shared" si="284"/>
        <v>371731.77062199748</v>
      </c>
      <c r="M560" s="19">
        <f>Data!G557</f>
        <v>-8.710318846259198E-3</v>
      </c>
      <c r="N560" s="19">
        <f t="shared" si="307"/>
        <v>2.1748143745941011E-4</v>
      </c>
      <c r="O560" s="19">
        <f t="shared" si="285"/>
        <v>1.4747251861259103E-2</v>
      </c>
      <c r="P560" s="21">
        <f t="shared" si="286"/>
        <v>-661853.66876861337</v>
      </c>
      <c r="R560" s="19">
        <f>Data!I557</f>
        <v>-1.075481295720526E-2</v>
      </c>
      <c r="S560" s="19">
        <f t="shared" si="308"/>
        <v>2.6107035464649389E-4</v>
      </c>
      <c r="T560" s="19">
        <f t="shared" si="287"/>
        <v>1.6157671696333413E-2</v>
      </c>
      <c r="U560" s="21">
        <f t="shared" si="288"/>
        <v>3569867.2458660263</v>
      </c>
      <c r="W560" s="19">
        <f>Data!K557</f>
        <v>-3.9108382177546813E-3</v>
      </c>
      <c r="X560" s="19">
        <f t="shared" si="309"/>
        <v>6.4760598060039894E-4</v>
      </c>
      <c r="Y560" s="19">
        <f t="shared" si="289"/>
        <v>2.5448103673955728E-2</v>
      </c>
      <c r="Z560" s="21">
        <f t="shared" si="290"/>
        <v>-977128.31867700699</v>
      </c>
      <c r="AB560" s="19">
        <f>Data!M557</f>
        <v>1.041422713644055E-2</v>
      </c>
      <c r="AC560" s="20">
        <f t="shared" si="310"/>
        <v>2.1188407994056666E-4</v>
      </c>
      <c r="AD560" s="20">
        <f t="shared" si="291"/>
        <v>1.4556238523072047E-2</v>
      </c>
      <c r="AE560" s="21">
        <f t="shared" si="292"/>
        <v>2387762.7564762705</v>
      </c>
      <c r="AG560" s="19">
        <f>Data!O557</f>
        <v>-1.2679237180180021E-2</v>
      </c>
      <c r="AH560" s="19">
        <f t="shared" si="311"/>
        <v>2.6614361631592932E-4</v>
      </c>
      <c r="AI560" s="19">
        <f t="shared" si="293"/>
        <v>1.6313908676829393E-2</v>
      </c>
      <c r="AJ560" s="21">
        <f t="shared" si="294"/>
        <v>249990.85774915502</v>
      </c>
      <c r="AL560" s="19">
        <f>Data!Q557</f>
        <v>-1.5542384909598788E-2</v>
      </c>
      <c r="AM560" s="19">
        <f t="shared" si="312"/>
        <v>8.6723475415084565E-4</v>
      </c>
      <c r="AN560" s="19">
        <f t="shared" si="295"/>
        <v>2.944884979334245E-2</v>
      </c>
      <c r="AO560" s="21">
        <f t="shared" si="296"/>
        <v>894685.85873675533</v>
      </c>
      <c r="AQ560" s="19">
        <f>Data!S557</f>
        <v>-4.8799111383911031E-3</v>
      </c>
      <c r="AR560" s="20">
        <f t="shared" si="313"/>
        <v>2.5660892476476522E-4</v>
      </c>
      <c r="AS560" s="20">
        <f t="shared" si="297"/>
        <v>1.6019017596743103E-2</v>
      </c>
      <c r="AT560" s="21">
        <f t="shared" si="298"/>
        <v>1693124.463116359</v>
      </c>
      <c r="AV560" s="19">
        <f>Data!U557</f>
        <v>-1.1688380485246706E-2</v>
      </c>
      <c r="AW560" s="19">
        <f t="shared" si="314"/>
        <v>3.4279243621392405E-4</v>
      </c>
      <c r="AX560" s="19">
        <f t="shared" si="299"/>
        <v>1.8514654633935899E-2</v>
      </c>
      <c r="AY560" s="21">
        <f t="shared" si="300"/>
        <v>-4015816.7932936861</v>
      </c>
      <c r="BA560" s="19">
        <f>Data!W557</f>
        <v>-8.227769843482554E-3</v>
      </c>
      <c r="BB560" s="19">
        <f t="shared" si="315"/>
        <v>2.577293725676247E-4</v>
      </c>
      <c r="BC560" s="19">
        <f t="shared" si="301"/>
        <v>1.6053951929902641E-2</v>
      </c>
      <c r="BD560" s="21">
        <f t="shared" si="302"/>
        <v>8820540.3068930581</v>
      </c>
      <c r="BF560" s="21">
        <f t="shared" si="303"/>
        <v>5006634.263630474</v>
      </c>
      <c r="BH560" s="21">
        <f t="shared" si="304"/>
        <v>-6634.2636304739863</v>
      </c>
    </row>
    <row r="561" spans="2:60" x14ac:dyDescent="0.2">
      <c r="B561" s="20">
        <v>557</v>
      </c>
      <c r="C561" s="24">
        <f>'Portfolio Selection'!B558</f>
        <v>-1.3367120509910227E-2</v>
      </c>
      <c r="D561" s="25">
        <f t="shared" si="305"/>
        <v>1.7352275656202655E-4</v>
      </c>
      <c r="E561" s="26">
        <f t="shared" si="281"/>
        <v>1.3172803671277673E-2</v>
      </c>
      <c r="F561" s="19">
        <f t="shared" si="282"/>
        <v>-7088182.3653796455</v>
      </c>
      <c r="H561">
        <f>Data!E558</f>
        <v>-4.4837614817638278E-3</v>
      </c>
      <c r="I561" s="19">
        <f t="shared" si="306"/>
        <v>2.8048272019882671E-4</v>
      </c>
      <c r="J561" s="19">
        <f t="shared" si="283"/>
        <v>1.6747618344075874E-2</v>
      </c>
      <c r="K561" s="19">
        <f t="shared" si="284"/>
        <v>377426.84973665437</v>
      </c>
      <c r="M561" s="19">
        <f>Data!G558</f>
        <v>-4.6766948839681959E-3</v>
      </c>
      <c r="N561" s="19">
        <f t="shared" si="307"/>
        <v>2.0898473047605541E-4</v>
      </c>
      <c r="O561" s="19">
        <f t="shared" si="285"/>
        <v>1.4456304177626294E-2</v>
      </c>
      <c r="P561" s="21">
        <f t="shared" si="286"/>
        <v>-665492.62079287518</v>
      </c>
      <c r="R561" s="19">
        <f>Data!I558</f>
        <v>-1.0657091709199831E-2</v>
      </c>
      <c r="S561" s="19">
        <f t="shared" si="308"/>
        <v>2.5234609347237245E-4</v>
      </c>
      <c r="T561" s="19">
        <f t="shared" si="287"/>
        <v>1.5885405045902117E-2</v>
      </c>
      <c r="U561" s="21">
        <f t="shared" si="288"/>
        <v>3569188.0194452703</v>
      </c>
      <c r="W561" s="19">
        <f>Data!K558</f>
        <v>9.6563814669034381E-3</v>
      </c>
      <c r="X561" s="19">
        <f t="shared" si="309"/>
        <v>6.0966730109830204E-4</v>
      </c>
      <c r="Y561" s="19">
        <f t="shared" si="289"/>
        <v>2.4691441859443972E-2</v>
      </c>
      <c r="Z561" s="21">
        <f t="shared" si="290"/>
        <v>-1003982.7934604641</v>
      </c>
      <c r="AB561" s="19">
        <f>Data!M558</f>
        <v>7.9169496141597087E-2</v>
      </c>
      <c r="AC561" s="20">
        <f t="shared" si="310"/>
        <v>2.0567840275509516E-4</v>
      </c>
      <c r="AD561" s="20">
        <f t="shared" si="291"/>
        <v>1.4341492347559062E-2</v>
      </c>
      <c r="AE561" s="21">
        <f t="shared" si="292"/>
        <v>2754105.2986434707</v>
      </c>
      <c r="AG561" s="19">
        <f>Data!O558</f>
        <v>-4.657583322100093E-3</v>
      </c>
      <c r="AH561" s="19">
        <f t="shared" si="311"/>
        <v>2.5982078266524914E-4</v>
      </c>
      <c r="AI561" s="19">
        <f t="shared" si="293"/>
        <v>1.6118957244972427E-2</v>
      </c>
      <c r="AJ561" s="21">
        <f t="shared" si="294"/>
        <v>252288.08018956828</v>
      </c>
      <c r="AL561" s="19">
        <f>Data!Q558</f>
        <v>-2.1431398383410332E-2</v>
      </c>
      <c r="AM561" s="19">
        <f t="shared" si="312"/>
        <v>8.2969461262248233E-4</v>
      </c>
      <c r="AN561" s="19">
        <f t="shared" si="295"/>
        <v>2.8804420018852701E-2</v>
      </c>
      <c r="AO561" s="21">
        <f t="shared" si="296"/>
        <v>887946.70963040041</v>
      </c>
      <c r="AQ561" s="19">
        <f>Data!S558</f>
        <v>-9.5909829996131575E-3</v>
      </c>
      <c r="AR561" s="20">
        <f t="shared" si="313"/>
        <v>2.4264120124199492E-4</v>
      </c>
      <c r="AS561" s="20">
        <f t="shared" si="297"/>
        <v>1.5576944541276217E-2</v>
      </c>
      <c r="AT561" s="21">
        <f t="shared" si="298"/>
        <v>1681215.8871784327</v>
      </c>
      <c r="AV561" s="19">
        <f>Data!U558</f>
        <v>-1.0184908651456763E-2</v>
      </c>
      <c r="AW561" s="19">
        <f t="shared" si="314"/>
        <v>3.3042198434316239E-4</v>
      </c>
      <c r="AX561" s="19">
        <f t="shared" si="299"/>
        <v>1.8177513150680495E-2</v>
      </c>
      <c r="AY561" s="21">
        <f t="shared" si="300"/>
        <v>-4025601.1164360428</v>
      </c>
      <c r="BA561" s="19">
        <f>Data!W558</f>
        <v>-9.4472013452604857E-3</v>
      </c>
      <c r="BB561" s="19">
        <f t="shared" si="315"/>
        <v>2.4632738200940644E-4</v>
      </c>
      <c r="BC561" s="19">
        <f t="shared" si="301"/>
        <v>1.569482022864252E-2</v>
      </c>
      <c r="BD561" s="21">
        <f t="shared" si="302"/>
        <v>8802464.8677386418</v>
      </c>
      <c r="BF561" s="21">
        <f t="shared" si="303"/>
        <v>5541376.8164934106</v>
      </c>
      <c r="BH561" s="21">
        <f t="shared" si="304"/>
        <v>-541376.81649341062</v>
      </c>
    </row>
    <row r="562" spans="2:60" x14ac:dyDescent="0.2">
      <c r="B562" s="20">
        <v>558</v>
      </c>
      <c r="C562" s="24">
        <f>'Portfolio Selection'!B559</f>
        <v>-6.9917902880308586E-4</v>
      </c>
      <c r="D562" s="25">
        <f t="shared" si="305"/>
        <v>1.7383218581189274E-4</v>
      </c>
      <c r="E562" s="26">
        <f t="shared" si="281"/>
        <v>1.3184543443437575E-2</v>
      </c>
      <c r="F562" s="19">
        <f t="shared" si="282"/>
        <v>-7389140.6067793788</v>
      </c>
      <c r="H562">
        <f>Data!E559</f>
        <v>5.4060614844157161E-2</v>
      </c>
      <c r="I562" s="19">
        <f t="shared" si="306"/>
        <v>2.6486000400841801E-4</v>
      </c>
      <c r="J562" s="19">
        <f t="shared" si="283"/>
        <v>1.6274520085348694E-2</v>
      </c>
      <c r="K562" s="19">
        <f t="shared" si="284"/>
        <v>416801.90946918749</v>
      </c>
      <c r="M562" s="19">
        <f>Data!G559</f>
        <v>-4.2597762756995511E-4</v>
      </c>
      <c r="N562" s="19">
        <f t="shared" si="307"/>
        <v>1.9775793514975612E-4</v>
      </c>
      <c r="O562" s="19">
        <f t="shared" si="285"/>
        <v>1.4062643249039497E-2</v>
      </c>
      <c r="P562" s="21">
        <f t="shared" si="286"/>
        <v>-669486.83303318208</v>
      </c>
      <c r="R562" s="19">
        <f>Data!I559</f>
        <v>1.1570214235850657E-2</v>
      </c>
      <c r="S562" s="19">
        <f t="shared" si="308"/>
        <v>2.4401974408592782E-4</v>
      </c>
      <c r="T562" s="19">
        <f t="shared" si="287"/>
        <v>1.5621131331818699E-2</v>
      </c>
      <c r="U562" s="21">
        <f t="shared" si="288"/>
        <v>3751578.5558272125</v>
      </c>
      <c r="W562" s="19">
        <f>Data!K559</f>
        <v>1.8493681406123653E-2</v>
      </c>
      <c r="X562" s="19">
        <f t="shared" si="309"/>
        <v>5.7868200521446532E-4</v>
      </c>
      <c r="Y562" s="19">
        <f t="shared" si="289"/>
        <v>2.4055810217377117E-2</v>
      </c>
      <c r="Z562" s="21">
        <f t="shared" si="290"/>
        <v>-1022601.8551243457</v>
      </c>
      <c r="AB562" s="19">
        <f>Data!M559</f>
        <v>1.4030529423433335E-2</v>
      </c>
      <c r="AC562" s="20">
        <f t="shared" si="310"/>
        <v>5.6940624574865119E-4</v>
      </c>
      <c r="AD562" s="20">
        <f t="shared" si="291"/>
        <v>2.3862234718245716E-2</v>
      </c>
      <c r="AE562" s="21">
        <f t="shared" si="292"/>
        <v>2378044.1361474004</v>
      </c>
      <c r="AG562" s="19">
        <f>Data!O559</f>
        <v>2.9598680253768413E-3</v>
      </c>
      <c r="AH562" s="19">
        <f t="shared" si="311"/>
        <v>2.4553312064947249E-4</v>
      </c>
      <c r="AI562" s="19">
        <f t="shared" si="293"/>
        <v>1.5669496502742915E-2</v>
      </c>
      <c r="AJ562" s="21">
        <f t="shared" si="294"/>
        <v>254536.32763785371</v>
      </c>
      <c r="AL562" s="19">
        <f>Data!Q559</f>
        <v>5.4495808957669666E-3</v>
      </c>
      <c r="AM562" s="19">
        <f t="shared" si="312"/>
        <v>8.0747122606523991E-4</v>
      </c>
      <c r="AN562" s="19">
        <f t="shared" si="295"/>
        <v>2.8416038183836253E-2</v>
      </c>
      <c r="AO562" s="21">
        <f t="shared" si="296"/>
        <v>917109.20027033391</v>
      </c>
      <c r="AQ562" s="19">
        <f>Data!S559</f>
        <v>1.2038541476322654E-3</v>
      </c>
      <c r="AR562" s="20">
        <f t="shared" si="313"/>
        <v>2.3360194646140732E-4</v>
      </c>
      <c r="AS562" s="20">
        <f t="shared" si="297"/>
        <v>1.5284042216030658E-2</v>
      </c>
      <c r="AT562" s="21">
        <f t="shared" si="298"/>
        <v>1707801.2657942774</v>
      </c>
      <c r="AV562" s="19">
        <f>Data!U559</f>
        <v>-1.4275704712852593E-2</v>
      </c>
      <c r="AW562" s="19">
        <f t="shared" si="314"/>
        <v>3.1682060713688378E-4</v>
      </c>
      <c r="AX562" s="19">
        <f t="shared" si="299"/>
        <v>1.779945524831824E-2</v>
      </c>
      <c r="AY562" s="21">
        <f t="shared" si="300"/>
        <v>-3992290.008989865</v>
      </c>
      <c r="BA562" s="19">
        <f>Data!W559</f>
        <v>1.0724510361477271E-2</v>
      </c>
      <c r="BB562" s="19">
        <f t="shared" si="315"/>
        <v>2.3690271588431555E-4</v>
      </c>
      <c r="BC562" s="19">
        <f t="shared" si="301"/>
        <v>1.5391644352840133E-2</v>
      </c>
      <c r="BD562" s="21">
        <f t="shared" si="302"/>
        <v>9064975.5496854763</v>
      </c>
      <c r="BF562" s="21">
        <f t="shared" si="303"/>
        <v>5417327.6409049695</v>
      </c>
      <c r="BH562" s="21">
        <f t="shared" si="304"/>
        <v>-417327.64090496954</v>
      </c>
    </row>
    <row r="563" spans="2:60" x14ac:dyDescent="0.2">
      <c r="B563" s="20">
        <v>559</v>
      </c>
      <c r="C563" s="24">
        <f>'Portfolio Selection'!B560</f>
        <v>-2.6762892382357694E-2</v>
      </c>
      <c r="D563" s="25">
        <f t="shared" si="305"/>
        <v>1.6343158574203825E-4</v>
      </c>
      <c r="E563" s="26">
        <f t="shared" si="281"/>
        <v>1.278403636345103E-2</v>
      </c>
      <c r="F563" s="19">
        <f t="shared" si="282"/>
        <v>-6750613.8239406962</v>
      </c>
      <c r="H563">
        <f>Data!E560</f>
        <v>1.0638139147828357E-3</v>
      </c>
      <c r="I563" s="19">
        <f t="shared" si="306"/>
        <v>4.2432140840761141E-4</v>
      </c>
      <c r="J563" s="19">
        <f t="shared" si="283"/>
        <v>2.0599063289567596E-2</v>
      </c>
      <c r="K563" s="19">
        <f t="shared" si="284"/>
        <v>380930.15326153475</v>
      </c>
      <c r="M563" s="19">
        <f>Data!G560</f>
        <v>-2.4710010759457036E-2</v>
      </c>
      <c r="N563" s="19">
        <f t="shared" si="307"/>
        <v>1.8590334645712215E-4</v>
      </c>
      <c r="O563" s="19">
        <f t="shared" si="285"/>
        <v>1.3634637745724019E-2</v>
      </c>
      <c r="P563" s="21">
        <f t="shared" si="286"/>
        <v>-645212.05582452461</v>
      </c>
      <c r="R563" s="19">
        <f>Data!I560</f>
        <v>-1.6412730602474931E-2</v>
      </c>
      <c r="S563" s="19">
        <f t="shared" si="308"/>
        <v>2.3741075088858101E-4</v>
      </c>
      <c r="T563" s="19">
        <f t="shared" si="287"/>
        <v>1.5408139111800005E-2</v>
      </c>
      <c r="U563" s="21">
        <f t="shared" si="288"/>
        <v>3518236.0544709982</v>
      </c>
      <c r="W563" s="19">
        <f>Data!K560</f>
        <v>-1.5541034226349964E-2</v>
      </c>
      <c r="X563" s="19">
        <f t="shared" si="309"/>
        <v>5.6448206001866966E-4</v>
      </c>
      <c r="Y563" s="19">
        <f t="shared" si="289"/>
        <v>2.375883120060138E-2</v>
      </c>
      <c r="Z563" s="21">
        <f t="shared" si="290"/>
        <v>-952458.831380366</v>
      </c>
      <c r="AB563" s="19">
        <f>Data!M560</f>
        <v>8.9849321219970973E-4</v>
      </c>
      <c r="AC563" s="20">
        <f t="shared" si="310"/>
        <v>5.4705321635784183E-4</v>
      </c>
      <c r="AD563" s="20">
        <f t="shared" si="291"/>
        <v>2.3389168782961097E-2</v>
      </c>
      <c r="AE563" s="21">
        <f t="shared" si="292"/>
        <v>2336142.9930232936</v>
      </c>
      <c r="AG563" s="19">
        <f>Data!O560</f>
        <v>-1.7515064723613173E-2</v>
      </c>
      <c r="AH563" s="19">
        <f t="shared" si="311"/>
        <v>2.3132678253416303E-4</v>
      </c>
      <c r="AI563" s="19">
        <f t="shared" si="293"/>
        <v>1.5209430710390281E-2</v>
      </c>
      <c r="AJ563" s="21">
        <f t="shared" si="294"/>
        <v>248229.36873166249</v>
      </c>
      <c r="AL563" s="19">
        <f>Data!Q560</f>
        <v>-1.5058472759366396E-2</v>
      </c>
      <c r="AM563" s="19">
        <f t="shared" si="312"/>
        <v>7.60804828417696E-4</v>
      </c>
      <c r="AN563" s="19">
        <f t="shared" si="295"/>
        <v>2.7582690739260663E-2</v>
      </c>
      <c r="AO563" s="21">
        <f t="shared" si="296"/>
        <v>894119.82931303268</v>
      </c>
      <c r="AQ563" s="19">
        <f>Data!S560</f>
        <v>-2.4543792905745793E-2</v>
      </c>
      <c r="AR563" s="20">
        <f t="shared" si="313"/>
        <v>2.1967278556224917E-4</v>
      </c>
      <c r="AS563" s="20">
        <f t="shared" si="297"/>
        <v>1.4821362473209039E-2</v>
      </c>
      <c r="AT563" s="21">
        <f t="shared" si="298"/>
        <v>1641393.9181727311</v>
      </c>
      <c r="AV563" s="19">
        <f>Data!U560</f>
        <v>-3.116649612486309E-2</v>
      </c>
      <c r="AW563" s="19">
        <f t="shared" si="314"/>
        <v>3.1003911541158444E-4</v>
      </c>
      <c r="AX563" s="19">
        <f t="shared" si="299"/>
        <v>1.7607927629666828E-2</v>
      </c>
      <c r="AY563" s="21">
        <f t="shared" si="300"/>
        <v>-3858896.0900835721</v>
      </c>
      <c r="BA563" s="19">
        <f>Data!W560</f>
        <v>-2.4223952311692328E-2</v>
      </c>
      <c r="BB563" s="19">
        <f t="shared" si="315"/>
        <v>2.2958946028086262E-4</v>
      </c>
      <c r="BC563" s="19">
        <f t="shared" si="301"/>
        <v>1.515220974910467E-2</v>
      </c>
      <c r="BD563" s="21">
        <f t="shared" si="302"/>
        <v>8600983.9664633237</v>
      </c>
      <c r="BF563" s="21">
        <f t="shared" si="303"/>
        <v>5412855.4822074175</v>
      </c>
      <c r="BH563" s="21">
        <f t="shared" si="304"/>
        <v>-412855.48220741749</v>
      </c>
    </row>
    <row r="564" spans="2:60" x14ac:dyDescent="0.2">
      <c r="B564" s="20">
        <v>560</v>
      </c>
      <c r="C564" s="24">
        <f>'Portfolio Selection'!B561</f>
        <v>3.5862845783504634E-3</v>
      </c>
      <c r="D564" s="25">
        <f t="shared" si="305"/>
        <v>1.9660083511769555E-4</v>
      </c>
      <c r="E564" s="26">
        <f t="shared" si="281"/>
        <v>1.4021441977118314E-2</v>
      </c>
      <c r="F564" s="19">
        <f t="shared" si="282"/>
        <v>-7485776.104869172</v>
      </c>
      <c r="H564">
        <f>Data!E561</f>
        <v>-2.4636563123092779E-2</v>
      </c>
      <c r="I564" s="19">
        <f t="shared" si="306"/>
        <v>3.9893002590587183E-4</v>
      </c>
      <c r="J564" s="19">
        <f t="shared" si="283"/>
        <v>1.9973232735485555E-2</v>
      </c>
      <c r="K564" s="19">
        <f t="shared" si="284"/>
        <v>366833.06326854171</v>
      </c>
      <c r="M564" s="19">
        <f>Data!G561</f>
        <v>1.6469293066467768E-2</v>
      </c>
      <c r="N564" s="19">
        <f t="shared" si="307"/>
        <v>2.1138422357364379E-4</v>
      </c>
      <c r="O564" s="19">
        <f t="shared" si="285"/>
        <v>1.4539058551833533E-2</v>
      </c>
      <c r="P564" s="21">
        <f t="shared" si="286"/>
        <v>-685330.14253935602</v>
      </c>
      <c r="R564" s="19">
        <f>Data!I561</f>
        <v>1.0189278330024898E-2</v>
      </c>
      <c r="S564" s="19">
        <f t="shared" si="308"/>
        <v>2.3932876938503119E-4</v>
      </c>
      <c r="T564" s="19">
        <f t="shared" si="287"/>
        <v>1.5470254341316797E-2</v>
      </c>
      <c r="U564" s="21">
        <f t="shared" si="288"/>
        <v>3740977.8847932448</v>
      </c>
      <c r="W564" s="19">
        <f>Data!K561</f>
        <v>1.008349993425328E-2</v>
      </c>
      <c r="X564" s="19">
        <f t="shared" si="309"/>
        <v>5.4510456110702426E-4</v>
      </c>
      <c r="Y564" s="19">
        <f t="shared" si="289"/>
        <v>2.3347474405318966E-2</v>
      </c>
      <c r="Z564" s="21">
        <f t="shared" si="290"/>
        <v>-1005994.3674467432</v>
      </c>
      <c r="AB564" s="19">
        <f>Data!M561</f>
        <v>1.3381075483692814E-2</v>
      </c>
      <c r="AC564" s="20">
        <f t="shared" si="310"/>
        <v>5.1427846077951346E-4</v>
      </c>
      <c r="AD564" s="20">
        <f t="shared" si="291"/>
        <v>2.2677708455210228E-2</v>
      </c>
      <c r="AE564" s="21">
        <f t="shared" si="292"/>
        <v>2378202.2357572047</v>
      </c>
      <c r="AG564" s="19">
        <f>Data!O561</f>
        <v>7.1920155694414484E-3</v>
      </c>
      <c r="AH564" s="19">
        <f t="shared" si="311"/>
        <v>2.3585382511845477E-4</v>
      </c>
      <c r="AI564" s="19">
        <f t="shared" si="293"/>
        <v>1.5357533171654059E-2</v>
      </c>
      <c r="AJ564" s="21">
        <f t="shared" si="294"/>
        <v>255850.95418667363</v>
      </c>
      <c r="AL564" s="19">
        <f>Data!Q561</f>
        <v>1.9512814223581719E-2</v>
      </c>
      <c r="AM564" s="19">
        <f t="shared" si="312"/>
        <v>7.2876199482330899E-4</v>
      </c>
      <c r="AN564" s="19">
        <f t="shared" si="295"/>
        <v>2.6995592136926892E-2</v>
      </c>
      <c r="AO564" s="21">
        <f t="shared" si="296"/>
        <v>933657.80233788211</v>
      </c>
      <c r="AQ564" s="19">
        <f>Data!S561</f>
        <v>1.201189193450823E-2</v>
      </c>
      <c r="AR564" s="20">
        <f t="shared" si="313"/>
        <v>2.4263628464052248E-4</v>
      </c>
      <c r="AS564" s="20">
        <f t="shared" si="297"/>
        <v>1.5576786723856833E-2</v>
      </c>
      <c r="AT564" s="21">
        <f t="shared" si="298"/>
        <v>1734305.9910466964</v>
      </c>
      <c r="AV564" s="19">
        <f>Data!U561</f>
        <v>1.4520861784599933E-2</v>
      </c>
      <c r="AW564" s="19">
        <f t="shared" si="314"/>
        <v>3.4971779732895577E-4</v>
      </c>
      <c r="AX564" s="19">
        <f t="shared" si="299"/>
        <v>1.8700743229319944E-2</v>
      </c>
      <c r="AY564" s="21">
        <f t="shared" si="300"/>
        <v>-4209816.1983126616</v>
      </c>
      <c r="BA564" s="19">
        <f>Data!W561</f>
        <v>3.6828254520119858E-3</v>
      </c>
      <c r="BB564" s="19">
        <f t="shared" si="315"/>
        <v>2.5102208459995952E-4</v>
      </c>
      <c r="BC564" s="19">
        <f t="shared" si="301"/>
        <v>1.5843676486218705E-2</v>
      </c>
      <c r="BD564" s="21">
        <f t="shared" si="302"/>
        <v>8971119.9395451471</v>
      </c>
      <c r="BF564" s="21">
        <f t="shared" si="303"/>
        <v>4994031.0577674573</v>
      </c>
      <c r="BH564" s="21">
        <f t="shared" si="304"/>
        <v>5968.9422325426713</v>
      </c>
    </row>
    <row r="565" spans="2:60" x14ac:dyDescent="0.2">
      <c r="B565" s="20">
        <v>561</v>
      </c>
      <c r="C565" s="24">
        <f>'Portfolio Selection'!B562</f>
        <v>0</v>
      </c>
      <c r="D565" s="25">
        <f t="shared" si="305"/>
        <v>1.8557647123524867E-4</v>
      </c>
      <c r="E565" s="26">
        <f t="shared" si="281"/>
        <v>1.3622645529971359E-2</v>
      </c>
      <c r="F565" s="19">
        <f t="shared" si="282"/>
        <v>-7405735.725601784</v>
      </c>
      <c r="H565">
        <f>Data!E562</f>
        <v>1.1915715445786755E-2</v>
      </c>
      <c r="I565" s="19">
        <f t="shared" si="306"/>
        <v>4.1141183890260763E-4</v>
      </c>
      <c r="J565" s="19">
        <f t="shared" si="283"/>
        <v>2.0283289646963278E-2</v>
      </c>
      <c r="K565" s="19">
        <f t="shared" si="284"/>
        <v>386807.81304155808</v>
      </c>
      <c r="M565" s="19">
        <f>Data!G562</f>
        <v>4.9845376096611296E-3</v>
      </c>
      <c r="N565" s="19">
        <f t="shared" si="307"/>
        <v>2.1497542700577737E-4</v>
      </c>
      <c r="O565" s="19">
        <f t="shared" si="285"/>
        <v>1.4662040342523185E-2</v>
      </c>
      <c r="P565" s="21">
        <f t="shared" si="286"/>
        <v>-674530.48855639866</v>
      </c>
      <c r="R565" s="19">
        <f>Data!I562</f>
        <v>-3.4430432196328262E-4</v>
      </c>
      <c r="S565" s="19">
        <f t="shared" si="308"/>
        <v>2.3119832679513222E-4</v>
      </c>
      <c r="T565" s="19">
        <f t="shared" si="287"/>
        <v>1.5205207226313366E-2</v>
      </c>
      <c r="U565" s="21">
        <f t="shared" si="288"/>
        <v>3652947.6242171959</v>
      </c>
      <c r="W565" s="19">
        <f>Data!K562</f>
        <v>-8.4264279252113002E-3</v>
      </c>
      <c r="X565" s="19">
        <f t="shared" si="309"/>
        <v>5.1849890569604794E-4</v>
      </c>
      <c r="Y565" s="19">
        <f t="shared" si="289"/>
        <v>2.2770571044575232E-2</v>
      </c>
      <c r="Z565" s="21">
        <f t="shared" si="290"/>
        <v>-966461.7334077711</v>
      </c>
      <c r="AB565" s="19">
        <f>Data!M562</f>
        <v>4.4208905767084165E-3</v>
      </c>
      <c r="AC565" s="20">
        <f t="shared" si="310"/>
        <v>4.9416494399875976E-4</v>
      </c>
      <c r="AD565" s="20">
        <f t="shared" si="291"/>
        <v>2.2229821051883432E-2</v>
      </c>
      <c r="AE565" s="21">
        <f t="shared" si="292"/>
        <v>2348376.9060704624</v>
      </c>
      <c r="AG565" s="19">
        <f>Data!O562</f>
        <v>8.3262158992871722E-3</v>
      </c>
      <c r="AH565" s="19">
        <f t="shared" si="311"/>
        <v>2.2480610088841275E-4</v>
      </c>
      <c r="AI565" s="19">
        <f t="shared" si="293"/>
        <v>1.4993535303203603E-2</v>
      </c>
      <c r="AJ565" s="21">
        <f t="shared" si="294"/>
        <v>256260.35796173807</v>
      </c>
      <c r="AL565" s="19">
        <f>Data!Q562</f>
        <v>9.0411545016644036E-3</v>
      </c>
      <c r="AM565" s="19">
        <f t="shared" si="312"/>
        <v>7.0788127026935122E-4</v>
      </c>
      <c r="AN565" s="19">
        <f t="shared" si="295"/>
        <v>2.6606038229495033E-2</v>
      </c>
      <c r="AO565" s="21">
        <f t="shared" si="296"/>
        <v>921722.46965026413</v>
      </c>
      <c r="AQ565" s="19">
        <f>Data!S562</f>
        <v>-2.9282481215849058E-3</v>
      </c>
      <c r="AR565" s="20">
        <f t="shared" si="313"/>
        <v>2.3673524043286935E-4</v>
      </c>
      <c r="AS565" s="20">
        <f t="shared" si="297"/>
        <v>1.5386202924466756E-2</v>
      </c>
      <c r="AT565" s="21">
        <f t="shared" si="298"/>
        <v>1697500.5746334705</v>
      </c>
      <c r="AV565" s="19">
        <f>Data!U562</f>
        <v>-1.2737387134082914E-2</v>
      </c>
      <c r="AW565" s="19">
        <f t="shared" si="314"/>
        <v>3.413860551072657E-4</v>
      </c>
      <c r="AX565" s="19">
        <f t="shared" si="299"/>
        <v>1.8476635383837224E-2</v>
      </c>
      <c r="AY565" s="21">
        <f t="shared" si="300"/>
        <v>-4007813.9794240952</v>
      </c>
      <c r="BA565" s="19">
        <f>Data!W562</f>
        <v>4.7121199385314087E-3</v>
      </c>
      <c r="BB565" s="19">
        <f t="shared" si="315"/>
        <v>2.3677455172256117E-4</v>
      </c>
      <c r="BC565" s="19">
        <f t="shared" si="301"/>
        <v>1.5387480356528848E-2</v>
      </c>
      <c r="BD565" s="21">
        <f t="shared" si="302"/>
        <v>8986033.9043425955</v>
      </c>
      <c r="BF565" s="21">
        <f t="shared" si="303"/>
        <v>5195107.722927236</v>
      </c>
      <c r="BH565" s="21">
        <f t="shared" si="304"/>
        <v>-195107.722927236</v>
      </c>
    </row>
    <row r="566" spans="2:60" x14ac:dyDescent="0.2">
      <c r="B566" s="20">
        <v>562</v>
      </c>
      <c r="C566" s="24">
        <f>'Portfolio Selection'!B563</f>
        <v>-1.0978321098682676E-2</v>
      </c>
      <c r="D566" s="25">
        <f t="shared" si="305"/>
        <v>1.7444188296113374E-4</v>
      </c>
      <c r="E566" s="26">
        <f t="shared" si="281"/>
        <v>1.320764486807295E-2</v>
      </c>
      <c r="F566" s="19">
        <f t="shared" si="282"/>
        <v>-7145619.3976618685</v>
      </c>
      <c r="H566">
        <f>Data!E563</f>
        <v>2.867359928499953E-3</v>
      </c>
      <c r="I566" s="19">
        <f t="shared" si="306"/>
        <v>3.9524618504354882E-4</v>
      </c>
      <c r="J566" s="19">
        <f t="shared" si="283"/>
        <v>1.9880799406551759E-2</v>
      </c>
      <c r="K566" s="19">
        <f t="shared" si="284"/>
        <v>381945.74656851933</v>
      </c>
      <c r="M566" s="19">
        <f>Data!G563</f>
        <v>-5.038318060912244E-3</v>
      </c>
      <c r="N566" s="19">
        <f t="shared" si="307"/>
        <v>2.035676382963583E-4</v>
      </c>
      <c r="O566" s="19">
        <f t="shared" si="285"/>
        <v>1.4267713141788291E-2</v>
      </c>
      <c r="P566" s="21">
        <f t="shared" si="286"/>
        <v>-665089.10948269442</v>
      </c>
      <c r="R566" s="19">
        <f>Data!I563</f>
        <v>4.7469020437852253E-3</v>
      </c>
      <c r="S566" s="19">
        <f t="shared" si="308"/>
        <v>2.1733353991539161E-4</v>
      </c>
      <c r="T566" s="19">
        <f t="shared" si="287"/>
        <v>1.474223659813502E-2</v>
      </c>
      <c r="U566" s="21">
        <f t="shared" si="288"/>
        <v>3697479.2030525785</v>
      </c>
      <c r="W566" s="19">
        <f>Data!K563</f>
        <v>3.1223474920149662E-3</v>
      </c>
      <c r="X566" s="19">
        <f t="shared" si="309"/>
        <v>4.9164925260901187E-4</v>
      </c>
      <c r="Y566" s="19">
        <f t="shared" si="289"/>
        <v>2.2173165146388368E-2</v>
      </c>
      <c r="Z566" s="21">
        <f t="shared" si="290"/>
        <v>-991645.73044584156</v>
      </c>
      <c r="AB566" s="19">
        <f>Data!M563</f>
        <v>1.7923970449420568E-2</v>
      </c>
      <c r="AC566" s="20">
        <f t="shared" si="310"/>
        <v>4.656877037683079E-4</v>
      </c>
      <c r="AD566" s="20">
        <f t="shared" si="291"/>
        <v>2.1579798510836655E-2</v>
      </c>
      <c r="AE566" s="21">
        <f t="shared" si="292"/>
        <v>2396541.7002879148</v>
      </c>
      <c r="AG566" s="19">
        <f>Data!O563</f>
        <v>3.2518910072471636E-3</v>
      </c>
      <c r="AH566" s="19">
        <f t="shared" si="311"/>
        <v>2.1547728710720053E-4</v>
      </c>
      <c r="AI566" s="19">
        <f t="shared" si="293"/>
        <v>1.4679144631319651E-2</v>
      </c>
      <c r="AJ566" s="21">
        <f t="shared" si="294"/>
        <v>254689.88753767189</v>
      </c>
      <c r="AL566" s="19">
        <f>Data!Q563</f>
        <v>1.520362284752933E-2</v>
      </c>
      <c r="AM566" s="19">
        <f t="shared" si="312"/>
        <v>6.7031294253656806E-4</v>
      </c>
      <c r="AN566" s="19">
        <f t="shared" si="295"/>
        <v>2.58904025178553E-2</v>
      </c>
      <c r="AO566" s="21">
        <f t="shared" si="296"/>
        <v>929432.59693297558</v>
      </c>
      <c r="AQ566" s="19">
        <f>Data!S563</f>
        <v>-2.4442478357551456E-4</v>
      </c>
      <c r="AR566" s="20">
        <f t="shared" si="313"/>
        <v>2.230456042305911E-4</v>
      </c>
      <c r="AS566" s="20">
        <f t="shared" si="297"/>
        <v>1.4934711387589353E-2</v>
      </c>
      <c r="AT566" s="21">
        <f t="shared" si="298"/>
        <v>1704159.5430316222</v>
      </c>
      <c r="AV566" s="19">
        <f>Data!U563</f>
        <v>3.9681801813327127E-3</v>
      </c>
      <c r="AW566" s="19">
        <f t="shared" si="314"/>
        <v>3.3063735366103985E-4</v>
      </c>
      <c r="AX566" s="19">
        <f t="shared" si="299"/>
        <v>1.818343624458919E-2</v>
      </c>
      <c r="AY566" s="21">
        <f t="shared" si="300"/>
        <v>-4132886.2624849686</v>
      </c>
      <c r="BA566" s="19">
        <f>Data!W563</f>
        <v>4.1594093043025885E-3</v>
      </c>
      <c r="BB566" s="19">
        <f t="shared" si="315"/>
        <v>2.2390032307811382E-4</v>
      </c>
      <c r="BC566" s="19">
        <f t="shared" si="301"/>
        <v>1.4963299204323684E-2</v>
      </c>
      <c r="BD566" s="21">
        <f t="shared" si="302"/>
        <v>8980322.3089961</v>
      </c>
      <c r="BF566" s="21">
        <f t="shared" si="303"/>
        <v>5409330.4863320095</v>
      </c>
      <c r="BH566" s="21">
        <f t="shared" si="304"/>
        <v>-409330.48633200955</v>
      </c>
    </row>
    <row r="567" spans="2:60" x14ac:dyDescent="0.2">
      <c r="B567" s="20">
        <v>563</v>
      </c>
      <c r="C567" s="24">
        <f>'Portfolio Selection'!B564</f>
        <v>1.4551567150069576E-2</v>
      </c>
      <c r="D567" s="25">
        <f t="shared" si="305"/>
        <v>1.7120678203221259E-4</v>
      </c>
      <c r="E567" s="26">
        <f t="shared" si="281"/>
        <v>1.3084600950438365E-2</v>
      </c>
      <c r="F567" s="19">
        <f t="shared" si="282"/>
        <v>-7753757.4494461678</v>
      </c>
      <c r="H567">
        <f>Data!E564</f>
        <v>2.6837754855435637E-2</v>
      </c>
      <c r="I567" s="19">
        <f t="shared" si="306"/>
        <v>3.720247191185099E-4</v>
      </c>
      <c r="J567" s="19">
        <f t="shared" si="283"/>
        <v>1.928794232463665E-2</v>
      </c>
      <c r="K567" s="19">
        <f t="shared" si="284"/>
        <v>395626.83272153663</v>
      </c>
      <c r="M567" s="19">
        <f>Data!G564</f>
        <v>1.3397170655778589E-2</v>
      </c>
      <c r="N567" s="19">
        <f t="shared" si="307"/>
        <v>1.9287665893155166E-4</v>
      </c>
      <c r="O567" s="19">
        <f t="shared" si="285"/>
        <v>1.3888004137800062E-2</v>
      </c>
      <c r="P567" s="21">
        <f t="shared" si="286"/>
        <v>-683040.19798687508</v>
      </c>
      <c r="R567" s="19">
        <f>Data!I564</f>
        <v>7.2595481127040841E-3</v>
      </c>
      <c r="S567" s="19">
        <f t="shared" si="308"/>
        <v>2.0564551226126565E-4</v>
      </c>
      <c r="T567" s="19">
        <f t="shared" si="287"/>
        <v>1.4340345611639408E-2</v>
      </c>
      <c r="U567" s="21">
        <f t="shared" si="288"/>
        <v>3721285.2753658849</v>
      </c>
      <c r="W567" s="19">
        <f>Data!K564</f>
        <v>2.909748483079835E-2</v>
      </c>
      <c r="X567" s="19">
        <f t="shared" si="309"/>
        <v>4.6273524068412463E-4</v>
      </c>
      <c r="Y567" s="19">
        <f t="shared" si="289"/>
        <v>2.1511281707144385E-2</v>
      </c>
      <c r="Z567" s="21">
        <f t="shared" si="290"/>
        <v>-1051384.696140293</v>
      </c>
      <c r="AB567" s="19">
        <f>Data!M564</f>
        <v>2.5241988414853967E-2</v>
      </c>
      <c r="AC567" s="20">
        <f t="shared" si="310"/>
        <v>4.5702256454251155E-4</v>
      </c>
      <c r="AD567" s="20">
        <f t="shared" si="291"/>
        <v>2.137808608230661E-2</v>
      </c>
      <c r="AE567" s="21">
        <f t="shared" si="292"/>
        <v>2423238.6538860849</v>
      </c>
      <c r="AG567" s="19">
        <f>Data!O564</f>
        <v>1.7554622757469492E-2</v>
      </c>
      <c r="AH567" s="19">
        <f t="shared" si="311"/>
        <v>2.0318313758814938E-4</v>
      </c>
      <c r="AI567" s="19">
        <f t="shared" si="293"/>
        <v>1.4254232269334935E-2</v>
      </c>
      <c r="AJ567" s="21">
        <f t="shared" si="294"/>
        <v>259441.94581154882</v>
      </c>
      <c r="AL567" s="19">
        <f>Data!Q564</f>
        <v>4.4451759442648085E-2</v>
      </c>
      <c r="AM567" s="19">
        <f t="shared" si="312"/>
        <v>6.4396317484576883E-4</v>
      </c>
      <c r="AN567" s="19">
        <f t="shared" si="295"/>
        <v>2.5376429513345032E-2</v>
      </c>
      <c r="AO567" s="21">
        <f t="shared" si="296"/>
        <v>965720.61894685624</v>
      </c>
      <c r="AQ567" s="19">
        <f>Data!S564</f>
        <v>2.0625679935690904E-2</v>
      </c>
      <c r="AR567" s="20">
        <f t="shared" si="313"/>
        <v>2.096664525852452E-4</v>
      </c>
      <c r="AS567" s="20">
        <f t="shared" si="297"/>
        <v>1.4479863693600338E-2</v>
      </c>
      <c r="AT567" s="21">
        <f t="shared" si="298"/>
        <v>1759314.8199752695</v>
      </c>
      <c r="AV567" s="19">
        <f>Data!U564</f>
        <v>1.7999008007688413E-2</v>
      </c>
      <c r="AW567" s="19">
        <f t="shared" si="314"/>
        <v>3.1174389967846873E-4</v>
      </c>
      <c r="AX567" s="19">
        <f t="shared" si="299"/>
        <v>1.7656270831590364E-2</v>
      </c>
      <c r="AY567" s="21">
        <f t="shared" si="300"/>
        <v>-4243292.4011153551</v>
      </c>
      <c r="BA567" s="19">
        <f>Data!W564</f>
        <v>1.6852801172605639E-2</v>
      </c>
      <c r="BB567" s="19">
        <f t="shared" si="315"/>
        <v>2.1150434483907011E-4</v>
      </c>
      <c r="BC567" s="19">
        <f t="shared" si="301"/>
        <v>1.4543188950126108E-2</v>
      </c>
      <c r="BD567" s="21">
        <f t="shared" si="302"/>
        <v>9158367.9881785773</v>
      </c>
      <c r="BF567" s="21">
        <f t="shared" si="303"/>
        <v>4951521.3901970685</v>
      </c>
      <c r="BH567" s="21">
        <f t="shared" si="304"/>
        <v>48478.609802931547</v>
      </c>
    </row>
    <row r="568" spans="2:60" x14ac:dyDescent="0.2">
      <c r="B568" s="20">
        <v>564</v>
      </c>
      <c r="C568" s="24">
        <f>'Portfolio Selection'!B565</f>
        <v>-2.8576044873679968E-3</v>
      </c>
      <c r="D568" s="25">
        <f t="shared" si="305"/>
        <v>1.7363926150165888E-4</v>
      </c>
      <c r="E568" s="26">
        <f t="shared" si="281"/>
        <v>1.3177225106283146E-2</v>
      </c>
      <c r="F568" s="19">
        <f t="shared" si="282"/>
        <v>-7337872.3868266949</v>
      </c>
      <c r="H568">
        <f>Data!E565</f>
        <v>-5.5904609159713094E-3</v>
      </c>
      <c r="I568" s="19">
        <f t="shared" si="306"/>
        <v>3.9291914111222687E-4</v>
      </c>
      <c r="J568" s="19">
        <f t="shared" si="283"/>
        <v>1.98221881010202E-2</v>
      </c>
      <c r="K568" s="19">
        <f t="shared" si="284"/>
        <v>377269.93017442344</v>
      </c>
      <c r="M568" s="19">
        <f>Data!G565</f>
        <v>-2.3354782806204355E-3</v>
      </c>
      <c r="N568" s="19">
        <f t="shared" si="307"/>
        <v>1.9207311029046186E-4</v>
      </c>
      <c r="O568" s="19">
        <f t="shared" si="285"/>
        <v>1.3859044349826646E-2</v>
      </c>
      <c r="P568" s="21">
        <f t="shared" si="286"/>
        <v>-667603.90731186047</v>
      </c>
      <c r="R568" s="19">
        <f>Data!I565</f>
        <v>-1.6862633712445643E-2</v>
      </c>
      <c r="S568" s="19">
        <f t="shared" si="308"/>
        <v>1.9646884385362965E-4</v>
      </c>
      <c r="T568" s="19">
        <f t="shared" si="287"/>
        <v>1.4016734421884067E-2</v>
      </c>
      <c r="U568" s="21">
        <f t="shared" si="288"/>
        <v>3500425.7230171161</v>
      </c>
      <c r="W568" s="19">
        <f>Data!K565</f>
        <v>2.8459636235077515E-3</v>
      </c>
      <c r="X568" s="19">
        <f t="shared" si="309"/>
        <v>4.8577094365178958E-4</v>
      </c>
      <c r="Y568" s="19">
        <f t="shared" si="289"/>
        <v>2.2040211969302601E-2</v>
      </c>
      <c r="Z568" s="21">
        <f t="shared" si="290"/>
        <v>-991069.43528971495</v>
      </c>
      <c r="AB568" s="19">
        <f>Data!M565</f>
        <v>-2.6542690405794954E-2</v>
      </c>
      <c r="AC568" s="20">
        <f t="shared" si="310"/>
        <v>4.6783068941809821E-4</v>
      </c>
      <c r="AD568" s="20">
        <f t="shared" si="291"/>
        <v>2.1629394106587874E-2</v>
      </c>
      <c r="AE568" s="21">
        <f t="shared" si="292"/>
        <v>2239650.4825382656</v>
      </c>
      <c r="AG568" s="19">
        <f>Data!O565</f>
        <v>-1.9595880178123015E-3</v>
      </c>
      <c r="AH568" s="19">
        <f t="shared" si="311"/>
        <v>2.0948203614228438E-4</v>
      </c>
      <c r="AI568" s="19">
        <f t="shared" si="293"/>
        <v>1.447349426165929E-2</v>
      </c>
      <c r="AJ568" s="21">
        <f t="shared" si="294"/>
        <v>253010.57287278547</v>
      </c>
      <c r="AL568" s="19">
        <f>Data!Q565</f>
        <v>7.906575415870332E-3</v>
      </c>
      <c r="AM568" s="19">
        <f t="shared" si="312"/>
        <v>7.2388291940784588E-4</v>
      </c>
      <c r="AN568" s="19">
        <f t="shared" si="295"/>
        <v>2.6905072373213306E-2</v>
      </c>
      <c r="AO568" s="21">
        <f t="shared" si="296"/>
        <v>920290.64444909745</v>
      </c>
      <c r="AQ568" s="19">
        <f>Data!S565</f>
        <v>3.7048246275213186E-3</v>
      </c>
      <c r="AR568" s="20">
        <f t="shared" si="313"/>
        <v>2.2261158579870422E-4</v>
      </c>
      <c r="AS568" s="20">
        <f t="shared" si="297"/>
        <v>1.4920173785807732E-2</v>
      </c>
      <c r="AT568" s="21">
        <f t="shared" si="298"/>
        <v>1714291.5706723512</v>
      </c>
      <c r="AV568" s="19">
        <f>Data!U565</f>
        <v>-2.3499965415195688E-3</v>
      </c>
      <c r="AW568" s="19">
        <f t="shared" si="314"/>
        <v>3.1247712305341053E-4</v>
      </c>
      <c r="AX568" s="19">
        <f t="shared" si="299"/>
        <v>1.767702246005844E-2</v>
      </c>
      <c r="AY568" s="21">
        <f t="shared" si="300"/>
        <v>-4084493.3866551742</v>
      </c>
      <c r="BA568" s="19">
        <f>Data!W565</f>
        <v>-2.7245734145395053E-3</v>
      </c>
      <c r="BB568" s="19">
        <f t="shared" si="315"/>
        <v>2.1585509859052858E-4</v>
      </c>
      <c r="BC568" s="19">
        <f t="shared" si="301"/>
        <v>1.4692007983612334E-2</v>
      </c>
      <c r="BD568" s="21">
        <f t="shared" si="302"/>
        <v>8886650.0618946869</v>
      </c>
      <c r="BF568" s="21">
        <f t="shared" si="303"/>
        <v>4810549.8695352823</v>
      </c>
      <c r="BH568" s="21">
        <f t="shared" si="304"/>
        <v>189450.13046471775</v>
      </c>
    </row>
    <row r="569" spans="2:60" x14ac:dyDescent="0.2">
      <c r="B569" s="20">
        <v>565</v>
      </c>
      <c r="C569" s="24">
        <f>'Portfolio Selection'!B566</f>
        <v>2.7693729681405682E-2</v>
      </c>
      <c r="D569" s="25">
        <f t="shared" si="305"/>
        <v>1.6371086001593286E-4</v>
      </c>
      <c r="E569" s="26">
        <f t="shared" si="281"/>
        <v>1.2794954474945695E-2</v>
      </c>
      <c r="F569" s="19">
        <f t="shared" si="282"/>
        <v>-8083064.8841460897</v>
      </c>
      <c r="H569">
        <f>Data!E566</f>
        <v>1.6908324598074002E-2</v>
      </c>
      <c r="I569" s="19">
        <f t="shared" si="306"/>
        <v>3.7121918784067341E-4</v>
      </c>
      <c r="J569" s="19">
        <f t="shared" si="283"/>
        <v>1.9267049276956588E-2</v>
      </c>
      <c r="K569" s="19">
        <f t="shared" si="284"/>
        <v>389990.18901808403</v>
      </c>
      <c r="M569" s="19">
        <f>Data!G566</f>
        <v>1.7698512661042817E-2</v>
      </c>
      <c r="N569" s="19">
        <f t="shared" si="307"/>
        <v>1.8087599120098912E-4</v>
      </c>
      <c r="O569" s="19">
        <f t="shared" si="285"/>
        <v>1.344901450668372E-2</v>
      </c>
      <c r="P569" s="21">
        <f t="shared" si="286"/>
        <v>-687825.84591514827</v>
      </c>
      <c r="R569" s="19">
        <f>Data!I566</f>
        <v>2.2674697113083033E-2</v>
      </c>
      <c r="S569" s="19">
        <f t="shared" si="308"/>
        <v>2.0174161816561838E-4</v>
      </c>
      <c r="T569" s="19">
        <f t="shared" si="287"/>
        <v>1.4203577653732822E-2</v>
      </c>
      <c r="U569" s="21">
        <f t="shared" si="288"/>
        <v>3862149.9769003657</v>
      </c>
      <c r="W569" s="19">
        <f>Data!K566</f>
        <v>4.0040285568494004E-2</v>
      </c>
      <c r="X569" s="19">
        <f t="shared" si="309"/>
        <v>4.5711065756946198E-4</v>
      </c>
      <c r="Y569" s="19">
        <f t="shared" si="289"/>
        <v>2.1380146341161043E-2</v>
      </c>
      <c r="Z569" s="21">
        <f t="shared" si="290"/>
        <v>-1077024.3305114496</v>
      </c>
      <c r="AB569" s="19">
        <f>Data!M566</f>
        <v>1.6351529201376915E-2</v>
      </c>
      <c r="AC569" s="20">
        <f t="shared" si="310"/>
        <v>4.8203171289168509E-4</v>
      </c>
      <c r="AD569" s="20">
        <f t="shared" si="291"/>
        <v>2.1955220629537867E-2</v>
      </c>
      <c r="AE569" s="21">
        <f t="shared" si="292"/>
        <v>2389998.2005430534</v>
      </c>
      <c r="AG569" s="19">
        <f>Data!O566</f>
        <v>1.4926087002466141E-2</v>
      </c>
      <c r="AH569" s="19">
        <f t="shared" si="311"/>
        <v>1.9714351308572052E-4</v>
      </c>
      <c r="AI569" s="19">
        <f t="shared" si="293"/>
        <v>1.4040780358858996E-2</v>
      </c>
      <c r="AJ569" s="21">
        <f t="shared" si="294"/>
        <v>258649.22710659812</v>
      </c>
      <c r="AL569" s="19">
        <f>Data!Q566</f>
        <v>2.3526367370664582E-2</v>
      </c>
      <c r="AM569" s="19">
        <f t="shared" si="312"/>
        <v>6.8420078033178578E-4</v>
      </c>
      <c r="AN569" s="19">
        <f t="shared" si="295"/>
        <v>2.6157231893527758E-2</v>
      </c>
      <c r="AO569" s="21">
        <f t="shared" si="296"/>
        <v>939161.35581371235</v>
      </c>
      <c r="AQ569" s="19">
        <f>Data!S566</f>
        <v>1.7207505643023212E-2</v>
      </c>
      <c r="AR569" s="20">
        <f t="shared" si="313"/>
        <v>2.1007843418202328E-4</v>
      </c>
      <c r="AS569" s="20">
        <f t="shared" si="297"/>
        <v>1.4494082729928902E-2</v>
      </c>
      <c r="AT569" s="21">
        <f t="shared" si="298"/>
        <v>1750233.4555211531</v>
      </c>
      <c r="AV569" s="19">
        <f>Data!U566</f>
        <v>2.3582420804039966E-2</v>
      </c>
      <c r="AW569" s="19">
        <f t="shared" si="314"/>
        <v>2.9405984469491514E-4</v>
      </c>
      <c r="AX569" s="19">
        <f t="shared" si="299"/>
        <v>1.7148173217428005E-2</v>
      </c>
      <c r="AY569" s="21">
        <f t="shared" si="300"/>
        <v>-4292323.569399788</v>
      </c>
      <c r="BA569" s="19">
        <f>Data!W566</f>
        <v>2.3593396167340186E-2</v>
      </c>
      <c r="BB569" s="19">
        <f t="shared" si="315"/>
        <v>2.0334919069256977E-4</v>
      </c>
      <c r="BC569" s="19">
        <f t="shared" si="301"/>
        <v>1.426005577452521E-2</v>
      </c>
      <c r="BD569" s="21">
        <f t="shared" si="302"/>
        <v>9258564.8259644415</v>
      </c>
      <c r="BF569" s="21">
        <f t="shared" si="303"/>
        <v>4708508.6008949326</v>
      </c>
      <c r="BH569" s="21">
        <f t="shared" si="304"/>
        <v>291491.39910506736</v>
      </c>
    </row>
    <row r="570" spans="2:60" x14ac:dyDescent="0.2">
      <c r="B570" s="20">
        <v>566</v>
      </c>
      <c r="C570" s="24">
        <f>'Portfolio Selection'!B567</f>
        <v>-1.2781407239013517E-2</v>
      </c>
      <c r="D570" s="25">
        <f t="shared" si="305"/>
        <v>1.999047682349831E-4</v>
      </c>
      <c r="E570" s="26">
        <f t="shared" si="281"/>
        <v>1.4138768271493211E-2</v>
      </c>
      <c r="F570" s="19">
        <f t="shared" si="282"/>
        <v>-7122841.4469825523</v>
      </c>
      <c r="H570">
        <f>Data!E567</f>
        <v>2.7634769110793971E-2</v>
      </c>
      <c r="I570" s="19">
        <f t="shared" si="306"/>
        <v>3.6609952301306308E-4</v>
      </c>
      <c r="J570" s="19">
        <f t="shared" si="283"/>
        <v>1.9133727368525536E-2</v>
      </c>
      <c r="K570" s="19">
        <f t="shared" si="284"/>
        <v>396206.7834442656</v>
      </c>
      <c r="M570" s="19">
        <f>Data!G567</f>
        <v>7.0239665052354737E-3</v>
      </c>
      <c r="N570" s="19">
        <f t="shared" si="307"/>
        <v>1.8881767275371534E-4</v>
      </c>
      <c r="O570" s="19">
        <f t="shared" si="285"/>
        <v>1.3741094306994453E-2</v>
      </c>
      <c r="P570" s="21">
        <f t="shared" si="286"/>
        <v>-676862.64367355243</v>
      </c>
      <c r="R570" s="19">
        <f>Data!I567</f>
        <v>9.1584284923628845E-3</v>
      </c>
      <c r="S570" s="19">
        <f t="shared" si="308"/>
        <v>2.2048563442588466E-4</v>
      </c>
      <c r="T570" s="19">
        <f t="shared" si="287"/>
        <v>1.4848758682997197E-2</v>
      </c>
      <c r="U570" s="21">
        <f t="shared" si="288"/>
        <v>3735569.5459743515</v>
      </c>
      <c r="W570" s="19">
        <f>Data!K567</f>
        <v>2.7264560111237204E-3</v>
      </c>
      <c r="X570" s="19">
        <f t="shared" si="309"/>
        <v>5.2587748621968724E-4</v>
      </c>
      <c r="Y570" s="19">
        <f t="shared" si="289"/>
        <v>2.293201879947963E-2</v>
      </c>
      <c r="Z570" s="21">
        <f t="shared" si="290"/>
        <v>-990564.99127951765</v>
      </c>
      <c r="AB570" s="19">
        <f>Data!M567</f>
        <v>1.7347583052941901E-2</v>
      </c>
      <c r="AC570" s="20">
        <f t="shared" si="310"/>
        <v>4.6915216055159288E-4</v>
      </c>
      <c r="AD570" s="20">
        <f t="shared" si="291"/>
        <v>2.1659920603538527E-2</v>
      </c>
      <c r="AE570" s="21">
        <f t="shared" si="292"/>
        <v>2394278.5300158253</v>
      </c>
      <c r="AG570" s="19">
        <f>Data!O567</f>
        <v>2.0543314136067865E-2</v>
      </c>
      <c r="AH570" s="19">
        <f t="shared" si="311"/>
        <v>1.9868218669288863E-4</v>
      </c>
      <c r="AI570" s="19">
        <f t="shared" si="293"/>
        <v>1.409546688453024E-2</v>
      </c>
      <c r="AJ570" s="21">
        <f t="shared" si="294"/>
        <v>260504.81762895946</v>
      </c>
      <c r="AL570" s="19">
        <f>Data!Q567</f>
        <v>1.3975896173771421E-3</v>
      </c>
      <c r="AM570" s="19">
        <f t="shared" si="312"/>
        <v>6.7635813121144693E-4</v>
      </c>
      <c r="AN570" s="19">
        <f t="shared" si="295"/>
        <v>2.6006886226756308E-2</v>
      </c>
      <c r="AO570" s="21">
        <f t="shared" si="296"/>
        <v>912807.50947224011</v>
      </c>
      <c r="AQ570" s="19">
        <f>Data!S567</f>
        <v>4.8542504048774502E-3</v>
      </c>
      <c r="AR570" s="20">
        <f t="shared" si="313"/>
        <v>2.1523962315838242E-4</v>
      </c>
      <c r="AS570" s="20">
        <f t="shared" si="297"/>
        <v>1.4671047105042721E-2</v>
      </c>
      <c r="AT570" s="21">
        <f t="shared" si="298"/>
        <v>1717452.1563405532</v>
      </c>
      <c r="AV570" s="19">
        <f>Data!U567</f>
        <v>3.2769601875542102E-3</v>
      </c>
      <c r="AW570" s="19">
        <f t="shared" si="314"/>
        <v>3.0978408827194928E-4</v>
      </c>
      <c r="AX570" s="19">
        <f t="shared" si="299"/>
        <v>1.7600684312604135E-2</v>
      </c>
      <c r="AY570" s="21">
        <f t="shared" si="300"/>
        <v>-4128470.0772743146</v>
      </c>
      <c r="BA570" s="19">
        <f>Data!W567</f>
        <v>7.8082830693095729E-3</v>
      </c>
      <c r="BB570" s="19">
        <f t="shared" si="315"/>
        <v>2.2454713981355935E-4</v>
      </c>
      <c r="BC570" s="19">
        <f t="shared" si="301"/>
        <v>1.4984897057155893E-2</v>
      </c>
      <c r="BD570" s="21">
        <f t="shared" si="302"/>
        <v>9029461.280338563</v>
      </c>
      <c r="BF570" s="21">
        <f t="shared" si="303"/>
        <v>5527541.4640048221</v>
      </c>
      <c r="BH570" s="21">
        <f t="shared" si="304"/>
        <v>-527541.46400482208</v>
      </c>
    </row>
    <row r="571" spans="2:60" x14ac:dyDescent="0.2">
      <c r="B571" s="20">
        <v>567</v>
      </c>
      <c r="C571" s="24">
        <f>'Portfolio Selection'!B568</f>
        <v>-1.0807088489473857E-2</v>
      </c>
      <c r="D571" s="25">
        <f t="shared" si="305"/>
        <v>1.9771234440145455E-4</v>
      </c>
      <c r="E571" s="26">
        <f t="shared" si="281"/>
        <v>1.4061022167732137E-2</v>
      </c>
      <c r="F571" s="19">
        <f t="shared" si="282"/>
        <v>-7165217.0061581153</v>
      </c>
      <c r="H571">
        <f>Data!E568</f>
        <v>4.8087800750983546E-2</v>
      </c>
      <c r="I571" s="19">
        <f t="shared" si="306"/>
        <v>3.8995437946069288E-4</v>
      </c>
      <c r="J571" s="19">
        <f t="shared" si="283"/>
        <v>1.9747262581448925E-2</v>
      </c>
      <c r="K571" s="19">
        <f t="shared" si="284"/>
        <v>407076.04603205016</v>
      </c>
      <c r="M571" s="19">
        <f>Data!G568</f>
        <v>-3.011592007990626E-3</v>
      </c>
      <c r="N571" s="19">
        <f t="shared" si="307"/>
        <v>1.8044877871649259E-4</v>
      </c>
      <c r="O571" s="19">
        <f t="shared" si="285"/>
        <v>1.3433122448503646E-2</v>
      </c>
      <c r="P571" s="21">
        <f t="shared" si="286"/>
        <v>-666845.49358225043</v>
      </c>
      <c r="R571" s="19">
        <f>Data!I568</f>
        <v>-6.4999417850583911E-4</v>
      </c>
      <c r="S571" s="19">
        <f t="shared" si="308"/>
        <v>2.1228910510731502E-4</v>
      </c>
      <c r="T571" s="19">
        <f t="shared" si="287"/>
        <v>1.4570144306331185E-2</v>
      </c>
      <c r="U571" s="21">
        <f t="shared" si="288"/>
        <v>3650109.1350615392</v>
      </c>
      <c r="W571" s="19">
        <f>Data!K568</f>
        <v>-7.3446767215300853E-3</v>
      </c>
      <c r="X571" s="19">
        <f t="shared" si="309"/>
        <v>4.9477085078934149E-4</v>
      </c>
      <c r="Y571" s="19">
        <f t="shared" si="289"/>
        <v>2.2243445119615384E-2</v>
      </c>
      <c r="Z571" s="21">
        <f t="shared" si="290"/>
        <v>-968426.8008930186</v>
      </c>
      <c r="AB571" s="19">
        <f>Data!M568</f>
        <v>-5.4679871338860755E-3</v>
      </c>
      <c r="AC571" s="20">
        <f t="shared" si="310"/>
        <v>4.5905934918522034E-4</v>
      </c>
      <c r="AD571" s="20">
        <f t="shared" si="291"/>
        <v>2.1425670332225789E-2</v>
      </c>
      <c r="AE571" s="21">
        <f t="shared" si="292"/>
        <v>2313756.0273594684</v>
      </c>
      <c r="AG571" s="19">
        <f>Data!O568</f>
        <v>2.1714072841902167E-3</v>
      </c>
      <c r="AH571" s="19">
        <f t="shared" si="311"/>
        <v>2.1208292083290528E-4</v>
      </c>
      <c r="AI571" s="19">
        <f t="shared" si="293"/>
        <v>1.4563067013266996E-2</v>
      </c>
      <c r="AJ571" s="21">
        <f t="shared" si="294"/>
        <v>254349.11689312293</v>
      </c>
      <c r="AL571" s="19">
        <f>Data!Q568</f>
        <v>-1.9390674233027393E-2</v>
      </c>
      <c r="AM571" s="19">
        <f t="shared" si="312"/>
        <v>6.3589383874307608E-4</v>
      </c>
      <c r="AN571" s="19">
        <f t="shared" si="295"/>
        <v>2.5216935554168277E-2</v>
      </c>
      <c r="AO571" s="21">
        <f t="shared" si="296"/>
        <v>887170.04332463839</v>
      </c>
      <c r="AQ571" s="19">
        <f>Data!S568</f>
        <v>4.4241886580485383E-3</v>
      </c>
      <c r="AR571" s="20">
        <f t="shared" si="313"/>
        <v>2.0373907058847464E-4</v>
      </c>
      <c r="AS571" s="20">
        <f t="shared" si="297"/>
        <v>1.4273719577898209E-2</v>
      </c>
      <c r="AT571" s="21">
        <f t="shared" si="298"/>
        <v>1716651.3454873278</v>
      </c>
      <c r="AV571" s="19">
        <f>Data!U568</f>
        <v>-2.036042924564558E-2</v>
      </c>
      <c r="AW571" s="19">
        <f t="shared" si="314"/>
        <v>2.9184135105988124E-4</v>
      </c>
      <c r="AX571" s="19">
        <f t="shared" si="299"/>
        <v>1.7083364746439188E-2</v>
      </c>
      <c r="AY571" s="21">
        <f t="shared" si="300"/>
        <v>-3938574.2868294697</v>
      </c>
      <c r="BA571" s="19">
        <f>Data!W568</f>
        <v>8.3711476016946082E-4</v>
      </c>
      <c r="BB571" s="19">
        <f t="shared" si="315"/>
        <v>2.1473246849417377E-4</v>
      </c>
      <c r="BC571" s="19">
        <f t="shared" si="301"/>
        <v>1.4653752710284617E-2</v>
      </c>
      <c r="BD571" s="21">
        <f t="shared" si="302"/>
        <v>8935681.7977305222</v>
      </c>
      <c r="BF571" s="21">
        <f t="shared" si="303"/>
        <v>5425729.9244258152</v>
      </c>
      <c r="BH571" s="21">
        <f t="shared" si="304"/>
        <v>-425729.92442581523</v>
      </c>
    </row>
    <row r="572" spans="2:60" x14ac:dyDescent="0.2">
      <c r="B572" s="20">
        <v>568</v>
      </c>
      <c r="C572" s="24">
        <f>'Portfolio Selection'!B569</f>
        <v>-2.3181069783109491E-3</v>
      </c>
      <c r="D572" s="25">
        <f t="shared" si="305"/>
        <v>1.9285719343452637E-4</v>
      </c>
      <c r="E572" s="26">
        <f t="shared" si="281"/>
        <v>1.3887303317582084E-2</v>
      </c>
      <c r="F572" s="19">
        <f t="shared" si="282"/>
        <v>-7353499.3998547411</v>
      </c>
      <c r="H572">
        <f>Data!E569</f>
        <v>-6.6225701739287797E-3</v>
      </c>
      <c r="I572" s="19">
        <f t="shared" si="306"/>
        <v>5.0530331155702901E-4</v>
      </c>
      <c r="J572" s="19">
        <f t="shared" si="283"/>
        <v>2.2478952634787702E-2</v>
      </c>
      <c r="K572" s="19">
        <f t="shared" si="284"/>
        <v>377131.91717354266</v>
      </c>
      <c r="M572" s="19">
        <f>Data!G569</f>
        <v>-7.6213452235151828E-3</v>
      </c>
      <c r="N572" s="19">
        <f t="shared" si="307"/>
        <v>1.7016603317885861E-4</v>
      </c>
      <c r="O572" s="19">
        <f t="shared" si="285"/>
        <v>1.3044770338294907E-2</v>
      </c>
      <c r="P572" s="21">
        <f t="shared" si="286"/>
        <v>-661940.78086127108</v>
      </c>
      <c r="R572" s="19">
        <f>Data!I569</f>
        <v>-1.5214438439981501E-2</v>
      </c>
      <c r="S572" s="19">
        <f t="shared" si="308"/>
        <v>1.9957710834680157E-4</v>
      </c>
      <c r="T572" s="19">
        <f t="shared" si="287"/>
        <v>1.4127176234010871E-2</v>
      </c>
      <c r="U572" s="21">
        <f t="shared" si="288"/>
        <v>3516716.0320429462</v>
      </c>
      <c r="W572" s="19">
        <f>Data!K569</f>
        <v>-1.6246396782278814E-2</v>
      </c>
      <c r="X572" s="19">
        <f t="shared" si="309"/>
        <v>4.683212563106081E-4</v>
      </c>
      <c r="Y572" s="19">
        <f t="shared" si="289"/>
        <v>2.1640731418106185E-2</v>
      </c>
      <c r="Z572" s="21">
        <f t="shared" si="290"/>
        <v>-947696.05003211286</v>
      </c>
      <c r="AB572" s="19">
        <f>Data!M569</f>
        <v>-1.3160855402230477E-2</v>
      </c>
      <c r="AC572" s="20">
        <f t="shared" si="310"/>
        <v>4.3330972123188774E-4</v>
      </c>
      <c r="AD572" s="20">
        <f t="shared" si="291"/>
        <v>2.0816092842603478E-2</v>
      </c>
      <c r="AE572" s="21">
        <f t="shared" si="292"/>
        <v>2285009.1760715847</v>
      </c>
      <c r="AG572" s="19">
        <f>Data!O569</f>
        <v>-1.5014647131721851E-2</v>
      </c>
      <c r="AH572" s="19">
        <f t="shared" si="311"/>
        <v>1.9964084615856103E-4</v>
      </c>
      <c r="AI572" s="19">
        <f t="shared" si="293"/>
        <v>1.4129431912096148E-2</v>
      </c>
      <c r="AJ572" s="21">
        <f t="shared" si="294"/>
        <v>248647.83874826954</v>
      </c>
      <c r="AL572" s="19">
        <f>Data!Q569</f>
        <v>-1.5787932376290507E-2</v>
      </c>
      <c r="AM572" s="19">
        <f t="shared" si="312"/>
        <v>6.2030010325117503E-4</v>
      </c>
      <c r="AN572" s="19">
        <f t="shared" si="295"/>
        <v>2.4905824685225241E-2</v>
      </c>
      <c r="AO572" s="21">
        <f t="shared" si="296"/>
        <v>891378.55935203866</v>
      </c>
      <c r="AQ572" s="19">
        <f>Data!S569</f>
        <v>-1.752020240423291E-2</v>
      </c>
      <c r="AR572" s="20">
        <f t="shared" si="313"/>
        <v>1.9268913307008646E-4</v>
      </c>
      <c r="AS572" s="20">
        <f t="shared" si="297"/>
        <v>1.3881251134897259E-2</v>
      </c>
      <c r="AT572" s="21">
        <f t="shared" si="298"/>
        <v>1656469.9020973737</v>
      </c>
      <c r="AV572" s="19">
        <f>Data!U569</f>
        <v>-1.3717432701322137E-2</v>
      </c>
      <c r="AW572" s="19">
        <f t="shared" si="314"/>
        <v>2.9920369474030478E-4</v>
      </c>
      <c r="AX572" s="19">
        <f t="shared" si="299"/>
        <v>1.7297505448483165E-2</v>
      </c>
      <c r="AY572" s="21">
        <f t="shared" si="300"/>
        <v>-3993530.3699965375</v>
      </c>
      <c r="BA572" s="19">
        <f>Data!W569</f>
        <v>-1.4435972666988246E-2</v>
      </c>
      <c r="BB572" s="19">
        <f t="shared" si="315"/>
        <v>2.0189056605182494E-4</v>
      </c>
      <c r="BC572" s="19">
        <f t="shared" si="301"/>
        <v>1.4208820009129011E-2</v>
      </c>
      <c r="BD572" s="21">
        <f t="shared" si="302"/>
        <v>8718770.7809870336</v>
      </c>
      <c r="BF572" s="21">
        <f t="shared" si="303"/>
        <v>4737457.6057281261</v>
      </c>
      <c r="BH572" s="21">
        <f t="shared" si="304"/>
        <v>262542.39427187387</v>
      </c>
    </row>
    <row r="573" spans="2:60" x14ac:dyDescent="0.2">
      <c r="B573" s="20">
        <v>569</v>
      </c>
      <c r="C573" s="24">
        <f>'Portfolio Selection'!B570</f>
        <v>1.3301470909194148E-2</v>
      </c>
      <c r="D573" s="25">
        <f t="shared" si="305"/>
        <v>1.8160817902622843E-4</v>
      </c>
      <c r="E573" s="26">
        <f t="shared" si="281"/>
        <v>1.3476207887467024E-2</v>
      </c>
      <c r="F573" s="19">
        <f t="shared" si="282"/>
        <v>-7714615.1898961915</v>
      </c>
      <c r="H573">
        <f>Data!E570</f>
        <v>1.4786710885035219E-2</v>
      </c>
      <c r="I573" s="19">
        <f t="shared" si="306"/>
        <v>4.7761661900612391E-4</v>
      </c>
      <c r="J573" s="19">
        <f t="shared" si="283"/>
        <v>2.1854441631076367E-2</v>
      </c>
      <c r="K573" s="19">
        <f t="shared" si="284"/>
        <v>387785.57672835037</v>
      </c>
      <c r="M573" s="19">
        <f>Data!G570</f>
        <v>7.1531574527854327E-3</v>
      </c>
      <c r="N573" s="19">
        <f t="shared" si="307"/>
        <v>1.6344116536908695E-4</v>
      </c>
      <c r="O573" s="19">
        <f t="shared" si="285"/>
        <v>1.278441102941731E-2</v>
      </c>
      <c r="P573" s="21">
        <f t="shared" si="286"/>
        <v>-677521.36893544486</v>
      </c>
      <c r="R573" s="19">
        <f>Data!I570</f>
        <v>-3.134879124426507E-3</v>
      </c>
      <c r="S573" s="19">
        <f t="shared" si="308"/>
        <v>2.0149123006863267E-4</v>
      </c>
      <c r="T573" s="19">
        <f t="shared" si="287"/>
        <v>1.4194760655559947E-2</v>
      </c>
      <c r="U573" s="21">
        <f t="shared" si="288"/>
        <v>3627337.1342543848</v>
      </c>
      <c r="W573" s="19">
        <f>Data!K570</f>
        <v>5.2253492038740015E-4</v>
      </c>
      <c r="X573" s="19">
        <f t="shared" si="309"/>
        <v>4.5605870543640598E-4</v>
      </c>
      <c r="Y573" s="19">
        <f t="shared" si="289"/>
        <v>2.1355531026795049E-2</v>
      </c>
      <c r="Z573" s="21">
        <f t="shared" si="290"/>
        <v>-985910.24726607895</v>
      </c>
      <c r="AB573" s="19">
        <f>Data!M570</f>
        <v>4.2644150885816651E-3</v>
      </c>
      <c r="AC573" s="20">
        <f t="shared" si="310"/>
        <v>4.1770362485307961E-4</v>
      </c>
      <c r="AD573" s="20">
        <f t="shared" si="291"/>
        <v>2.0437798923883158E-2</v>
      </c>
      <c r="AE573" s="21">
        <f t="shared" si="292"/>
        <v>2349122.6704821303</v>
      </c>
      <c r="AG573" s="19">
        <f>Data!O570</f>
        <v>1.2562879234179411E-2</v>
      </c>
      <c r="AH573" s="19">
        <f t="shared" si="311"/>
        <v>2.0118877309845476E-4</v>
      </c>
      <c r="AI573" s="19">
        <f t="shared" si="293"/>
        <v>1.418410283022704E-2</v>
      </c>
      <c r="AJ573" s="21">
        <f t="shared" si="294"/>
        <v>257814.79358216291</v>
      </c>
      <c r="AL573" s="19">
        <f>Data!Q570</f>
        <v>-7.4417232896577595E-3</v>
      </c>
      <c r="AM573" s="19">
        <f t="shared" si="312"/>
        <v>5.9803762557920383E-4</v>
      </c>
      <c r="AN573" s="19">
        <f t="shared" si="295"/>
        <v>2.4454807821350871E-2</v>
      </c>
      <c r="AO573" s="21">
        <f t="shared" si="296"/>
        <v>901649.83291636477</v>
      </c>
      <c r="AQ573" s="19">
        <f>Data!S570</f>
        <v>8.8276716330186397E-3</v>
      </c>
      <c r="AR573" s="20">
        <f t="shared" si="313"/>
        <v>1.995452346229986E-4</v>
      </c>
      <c r="AS573" s="20">
        <f t="shared" si="297"/>
        <v>1.412604808936309E-2</v>
      </c>
      <c r="AT573" s="21">
        <f t="shared" si="298"/>
        <v>1728708.5990880257</v>
      </c>
      <c r="AV573" s="19">
        <f>Data!U570</f>
        <v>3.7171568220208903E-3</v>
      </c>
      <c r="AW573" s="19">
        <f t="shared" si="314"/>
        <v>2.9254155065080463E-4</v>
      </c>
      <c r="AX573" s="19">
        <f t="shared" si="299"/>
        <v>1.7103846077733645E-2</v>
      </c>
      <c r="AY573" s="21">
        <f t="shared" si="300"/>
        <v>-4132761.9936985183</v>
      </c>
      <c r="BA573" s="19">
        <f>Data!W570</f>
        <v>6.079335540876878E-3</v>
      </c>
      <c r="BB573" s="19">
        <f t="shared" si="315"/>
        <v>2.0228097049923734E-4</v>
      </c>
      <c r="BC573" s="19">
        <f t="shared" si="301"/>
        <v>1.4222551476413693E-2</v>
      </c>
      <c r="BD573" s="21">
        <f t="shared" si="302"/>
        <v>9010534.9128271155</v>
      </c>
      <c r="BF573" s="21">
        <f t="shared" si="303"/>
        <v>4752144.7200822998</v>
      </c>
      <c r="BH573" s="21">
        <f t="shared" si="304"/>
        <v>247855.27991770022</v>
      </c>
    </row>
    <row r="574" spans="2:60" x14ac:dyDescent="0.2">
      <c r="B574" s="20">
        <v>570</v>
      </c>
      <c r="C574" s="24">
        <f>'Portfolio Selection'!B571</f>
        <v>-1.1874347737952276E-2</v>
      </c>
      <c r="D574" s="25">
        <f t="shared" si="305"/>
        <v>1.81327435985543E-4</v>
      </c>
      <c r="E574" s="26">
        <f t="shared" si="281"/>
        <v>1.3465787611036459E-2</v>
      </c>
      <c r="F574" s="19">
        <f t="shared" si="282"/>
        <v>-7129782.7565914756</v>
      </c>
      <c r="H574">
        <f>Data!E571</f>
        <v>-2.4316312638628791E-3</v>
      </c>
      <c r="I574" s="19">
        <f t="shared" si="306"/>
        <v>4.6207843099361362E-4</v>
      </c>
      <c r="J574" s="19">
        <f t="shared" si="283"/>
        <v>2.1496009652807974E-2</v>
      </c>
      <c r="K574" s="19">
        <f t="shared" si="284"/>
        <v>379122.78367554129</v>
      </c>
      <c r="M574" s="19">
        <f>Data!G571</f>
        <v>-5.2686530053770216E-3</v>
      </c>
      <c r="N574" s="19">
        <f t="shared" si="307"/>
        <v>1.567047551396021E-4</v>
      </c>
      <c r="O574" s="19">
        <f t="shared" si="285"/>
        <v>1.2518176989466242E-2</v>
      </c>
      <c r="P574" s="21">
        <f t="shared" si="286"/>
        <v>-664166.16698371933</v>
      </c>
      <c r="R574" s="19">
        <f>Data!I571</f>
        <v>1.0855652764022476E-2</v>
      </c>
      <c r="S574" s="19">
        <f t="shared" si="308"/>
        <v>1.899914042920006E-4</v>
      </c>
      <c r="T574" s="19">
        <f t="shared" si="287"/>
        <v>1.3783736949463327E-2</v>
      </c>
      <c r="U574" s="21">
        <f t="shared" si="288"/>
        <v>3757637.6783876568</v>
      </c>
      <c r="W574" s="19">
        <f>Data!K571</f>
        <v>1.3923401168859941E-3</v>
      </c>
      <c r="X574" s="19">
        <f t="shared" si="309"/>
        <v>4.2871156567480303E-4</v>
      </c>
      <c r="Y574" s="19">
        <f t="shared" si="289"/>
        <v>2.0705351136235364E-2</v>
      </c>
      <c r="Z574" s="21">
        <f t="shared" si="290"/>
        <v>-988018.97986874194</v>
      </c>
      <c r="AB574" s="19">
        <f>Data!M571</f>
        <v>-1.2774405434875242E-3</v>
      </c>
      <c r="AC574" s="20">
        <f t="shared" si="310"/>
        <v>3.9373252152475821E-4</v>
      </c>
      <c r="AD574" s="20">
        <f t="shared" si="291"/>
        <v>1.9842694411917911E-2</v>
      </c>
      <c r="AE574" s="21">
        <f t="shared" si="292"/>
        <v>2328305.6082013329</v>
      </c>
      <c r="AG574" s="19">
        <f>Data!O571</f>
        <v>-9.7967192432851877E-3</v>
      </c>
      <c r="AH574" s="19">
        <f t="shared" si="311"/>
        <v>1.9858700279170205E-4</v>
      </c>
      <c r="AI574" s="19">
        <f t="shared" si="293"/>
        <v>1.4092090078895395E-2</v>
      </c>
      <c r="AJ574" s="21">
        <f t="shared" si="294"/>
        <v>250376.71945458089</v>
      </c>
      <c r="AL574" s="19">
        <f>Data!Q571</f>
        <v>-2.736437167196154E-3</v>
      </c>
      <c r="AM574" s="19">
        <f t="shared" si="312"/>
        <v>5.6547812277564166E-4</v>
      </c>
      <c r="AN574" s="19">
        <f t="shared" si="295"/>
        <v>2.3779783909355479E-2</v>
      </c>
      <c r="AO574" s="21">
        <f t="shared" si="296"/>
        <v>907546.80812284525</v>
      </c>
      <c r="AQ574" s="19">
        <f>Data!S571</f>
        <v>-1.386468983061679E-2</v>
      </c>
      <c r="AR574" s="20">
        <f t="shared" si="313"/>
        <v>1.922481877332428E-4</v>
      </c>
      <c r="AS574" s="20">
        <f t="shared" si="297"/>
        <v>1.3865359271697318E-2</v>
      </c>
      <c r="AT574" s="21">
        <f t="shared" si="298"/>
        <v>1666507.0300030888</v>
      </c>
      <c r="AV574" s="19">
        <f>Data!U571</f>
        <v>-1.4403210152021938E-2</v>
      </c>
      <c r="AW574" s="19">
        <f t="shared" si="314"/>
        <v>2.7581809290212614E-4</v>
      </c>
      <c r="AX574" s="19">
        <f t="shared" si="299"/>
        <v>1.6607772063167478E-2</v>
      </c>
      <c r="AY574" s="21">
        <f t="shared" si="300"/>
        <v>-3983301.4828630034</v>
      </c>
      <c r="BA574" s="19">
        <f>Data!W571</f>
        <v>-1.7111965693219643E-3</v>
      </c>
      <c r="BB574" s="19">
        <f t="shared" si="315"/>
        <v>1.9236161150639722E-4</v>
      </c>
      <c r="BC574" s="19">
        <f t="shared" si="301"/>
        <v>1.3869448853735941E-2</v>
      </c>
      <c r="BD574" s="21">
        <f t="shared" si="302"/>
        <v>8899195.8413569145</v>
      </c>
      <c r="BF574" s="21">
        <f t="shared" si="303"/>
        <v>5423423.082895021</v>
      </c>
      <c r="BH574" s="21">
        <f t="shared" si="304"/>
        <v>-423423.08289502095</v>
      </c>
    </row>
    <row r="575" spans="2:60" x14ac:dyDescent="0.2">
      <c r="B575" s="20">
        <v>571</v>
      </c>
      <c r="C575" s="24">
        <f>'Portfolio Selection'!B572</f>
        <v>-2.3202501849758522E-3</v>
      </c>
      <c r="D575" s="25">
        <f t="shared" si="305"/>
        <v>1.7890779787851915E-4</v>
      </c>
      <c r="E575" s="26">
        <f t="shared" si="281"/>
        <v>1.3375641961360926E-2</v>
      </c>
      <c r="F575" s="19">
        <f t="shared" si="282"/>
        <v>-7351451.0497078085</v>
      </c>
      <c r="H575">
        <f>Data!E572</f>
        <v>-4.24905845829711E-2</v>
      </c>
      <c r="I575" s="19">
        <f t="shared" si="306"/>
        <v>4.3470849497020053E-4</v>
      </c>
      <c r="J575" s="19">
        <f t="shared" si="283"/>
        <v>2.0849664145261442E-2</v>
      </c>
      <c r="K575" s="19">
        <f t="shared" si="284"/>
        <v>358008.45296541991</v>
      </c>
      <c r="M575" s="19">
        <f>Data!G572</f>
        <v>-7.4544728653684186E-3</v>
      </c>
      <c r="N575" s="19">
        <f t="shared" si="307"/>
        <v>1.4896799210069005E-4</v>
      </c>
      <c r="O575" s="19">
        <f t="shared" si="285"/>
        <v>1.2205244450673246E-2</v>
      </c>
      <c r="P575" s="21">
        <f t="shared" si="286"/>
        <v>-661579.59509336262</v>
      </c>
      <c r="R575" s="19">
        <f>Data!I572</f>
        <v>-7.9339323179500841E-3</v>
      </c>
      <c r="S575" s="19">
        <f t="shared" si="308"/>
        <v>1.8566263185046229E-4</v>
      </c>
      <c r="T575" s="19">
        <f t="shared" si="287"/>
        <v>1.3625807566910017E-2</v>
      </c>
      <c r="U575" s="21">
        <f t="shared" si="288"/>
        <v>3580636.3753001327</v>
      </c>
      <c r="W575" s="19">
        <f>Data!K572</f>
        <v>-1.4363596463530175E-2</v>
      </c>
      <c r="X575" s="19">
        <f t="shared" si="309"/>
        <v>4.0310518839438024E-4</v>
      </c>
      <c r="Y575" s="19">
        <f t="shared" si="289"/>
        <v>2.0077479632523109E-2</v>
      </c>
      <c r="Z575" s="21">
        <f t="shared" si="290"/>
        <v>-949437.37697695906</v>
      </c>
      <c r="AB575" s="19">
        <f>Data!M572</f>
        <v>-1.589034656503811E-2</v>
      </c>
      <c r="AC575" s="20">
        <f t="shared" si="310"/>
        <v>3.7020648149380141E-4</v>
      </c>
      <c r="AD575" s="20">
        <f t="shared" si="291"/>
        <v>1.9240750543931529E-2</v>
      </c>
      <c r="AE575" s="21">
        <f t="shared" si="292"/>
        <v>2270246.4014390428</v>
      </c>
      <c r="AG575" s="19">
        <f>Data!O572</f>
        <v>-8.6783949766013353E-3</v>
      </c>
      <c r="AH575" s="19">
        <f t="shared" si="311"/>
        <v>1.9243032510010517E-4</v>
      </c>
      <c r="AI575" s="19">
        <f t="shared" si="293"/>
        <v>1.387192578916515E-2</v>
      </c>
      <c r="AJ575" s="21">
        <f t="shared" si="294"/>
        <v>250704.11193728918</v>
      </c>
      <c r="AL575" s="19">
        <f>Data!Q572</f>
        <v>-2.6283244688030099E-2</v>
      </c>
      <c r="AM575" s="19">
        <f t="shared" si="312"/>
        <v>5.3199872071130389E-4</v>
      </c>
      <c r="AN575" s="19">
        <f t="shared" si="295"/>
        <v>2.3065097457225361E-2</v>
      </c>
      <c r="AO575" s="21">
        <f t="shared" si="296"/>
        <v>875622.02789900603</v>
      </c>
      <c r="AQ575" s="19">
        <f>Data!S572</f>
        <v>-1.7318932642258447E-2</v>
      </c>
      <c r="AR575" s="20">
        <f t="shared" si="313"/>
        <v>1.9224707391520075E-4</v>
      </c>
      <c r="AS575" s="20">
        <f t="shared" si="297"/>
        <v>1.3865319106143961E-2</v>
      </c>
      <c r="AT575" s="21">
        <f t="shared" si="298"/>
        <v>1656970.0714836356</v>
      </c>
      <c r="AV575" s="19">
        <f>Data!U572</f>
        <v>-1.8092163472532081E-2</v>
      </c>
      <c r="AW575" s="19">
        <f t="shared" si="314"/>
        <v>2.7171615508899706E-4</v>
      </c>
      <c r="AX575" s="19">
        <f t="shared" si="299"/>
        <v>1.6483814943422444E-2</v>
      </c>
      <c r="AY575" s="21">
        <f t="shared" si="300"/>
        <v>-3951563.2208365472</v>
      </c>
      <c r="BA575" s="19">
        <f>Data!W572</f>
        <v>-1.5260154619962786E-2</v>
      </c>
      <c r="BB575" s="19">
        <f t="shared" si="315"/>
        <v>1.8099560643794493E-4</v>
      </c>
      <c r="BC575" s="19">
        <f t="shared" si="301"/>
        <v>1.3453460760634972E-2</v>
      </c>
      <c r="BD575" s="21">
        <f t="shared" si="302"/>
        <v>8694857.4171954971</v>
      </c>
      <c r="BF575" s="21">
        <f t="shared" si="303"/>
        <v>4773013.615605345</v>
      </c>
      <c r="BH575" s="21">
        <f t="shared" si="304"/>
        <v>226986.384394655</v>
      </c>
    </row>
    <row r="576" spans="2:60" x14ac:dyDescent="0.2">
      <c r="B576" s="20">
        <v>572</v>
      </c>
      <c r="C576" s="24">
        <f>'Portfolio Selection'!B573</f>
        <v>-1.0238279857145998E-2</v>
      </c>
      <c r="D576" s="25">
        <f t="shared" si="305"/>
        <v>1.6849634366106084E-4</v>
      </c>
      <c r="E576" s="26">
        <f t="shared" si="281"/>
        <v>1.2980614148069452E-2</v>
      </c>
      <c r="F576" s="19">
        <f t="shared" si="282"/>
        <v>-7158910.9082686463</v>
      </c>
      <c r="H576">
        <f>Data!E573</f>
        <v>-8.8751753764933477E-3</v>
      </c>
      <c r="I576" s="19">
        <f t="shared" si="306"/>
        <v>5.1695297196414588E-4</v>
      </c>
      <c r="J576" s="19">
        <f t="shared" si="283"/>
        <v>2.2736599832959763E-2</v>
      </c>
      <c r="K576" s="19">
        <f t="shared" si="284"/>
        <v>376081.75166554772</v>
      </c>
      <c r="M576" s="19">
        <f>Data!G573</f>
        <v>-8.1476714941953569E-3</v>
      </c>
      <c r="N576" s="19">
        <f t="shared" si="307"/>
        <v>1.4336406251667949E-4</v>
      </c>
      <c r="O576" s="19">
        <f t="shared" si="285"/>
        <v>1.1973473285420547E-2</v>
      </c>
      <c r="P576" s="21">
        <f t="shared" si="286"/>
        <v>-660629.89781803975</v>
      </c>
      <c r="R576" s="19">
        <f>Data!I573</f>
        <v>2.0425802018088357E-3</v>
      </c>
      <c r="S576" s="19">
        <f t="shared" si="308"/>
        <v>1.7829971086098331E-4</v>
      </c>
      <c r="T576" s="19">
        <f t="shared" si="287"/>
        <v>1.3352891479413114E-2</v>
      </c>
      <c r="U576" s="21">
        <f t="shared" si="288"/>
        <v>3675639.0901938956</v>
      </c>
      <c r="W576" s="19">
        <f>Data!K573</f>
        <v>-6.2006944880478318E-3</v>
      </c>
      <c r="X576" s="19">
        <f t="shared" si="309"/>
        <v>3.9129765129274557E-4</v>
      </c>
      <c r="Y576" s="19">
        <f t="shared" si="289"/>
        <v>1.9781244937888656E-2</v>
      </c>
      <c r="Z576" s="21">
        <f t="shared" si="290"/>
        <v>-969251.60949951643</v>
      </c>
      <c r="AB576" s="19">
        <f>Data!M573</f>
        <v>-1.3510750611669859E-2</v>
      </c>
      <c r="AC576" s="20">
        <f t="shared" si="310"/>
        <v>3.6314427944159446E-4</v>
      </c>
      <c r="AD576" s="20">
        <f t="shared" si="291"/>
        <v>1.9056344860481363E-2</v>
      </c>
      <c r="AE576" s="21">
        <f t="shared" si="292"/>
        <v>2279157.7950510238</v>
      </c>
      <c r="AG576" s="19">
        <f>Data!O573</f>
        <v>-1.2075216142748698E-2</v>
      </c>
      <c r="AH576" s="19">
        <f t="shared" si="311"/>
        <v>1.8540337795629284E-4</v>
      </c>
      <c r="AI576" s="19">
        <f t="shared" si="293"/>
        <v>1.3616290903043046E-2</v>
      </c>
      <c r="AJ576" s="21">
        <f t="shared" si="294"/>
        <v>249475.11146073756</v>
      </c>
      <c r="AL576" s="19">
        <f>Data!Q573</f>
        <v>-9.2322437514333385E-3</v>
      </c>
      <c r="AM576" s="19">
        <f t="shared" si="312"/>
        <v>5.4152733454847733E-4</v>
      </c>
      <c r="AN576" s="19">
        <f t="shared" si="295"/>
        <v>2.3270739879696075E-2</v>
      </c>
      <c r="AO576" s="21">
        <f t="shared" si="296"/>
        <v>898769.55397061224</v>
      </c>
      <c r="AQ576" s="19">
        <f>Data!S573</f>
        <v>-9.2304763000178678E-3</v>
      </c>
      <c r="AR576" s="20">
        <f t="shared" si="313"/>
        <v>1.9870897515231382E-4</v>
      </c>
      <c r="AS576" s="20">
        <f t="shared" si="297"/>
        <v>1.4096417103374666E-2</v>
      </c>
      <c r="AT576" s="21">
        <f t="shared" si="298"/>
        <v>1679719.3529758928</v>
      </c>
      <c r="AV576" s="19">
        <f>Data!U573</f>
        <v>-1.7503050977187171E-2</v>
      </c>
      <c r="AW576" s="19">
        <f t="shared" si="314"/>
        <v>2.750527685306667E-4</v>
      </c>
      <c r="AX576" s="19">
        <f t="shared" si="299"/>
        <v>1.6584714906523617E-2</v>
      </c>
      <c r="AY576" s="21">
        <f t="shared" si="300"/>
        <v>-3957378.4127306859</v>
      </c>
      <c r="BA576" s="19">
        <f>Data!W573</f>
        <v>-1.2931796993850914E-2</v>
      </c>
      <c r="BB576" s="19">
        <f t="shared" si="315"/>
        <v>1.8410820919317851E-4</v>
      </c>
      <c r="BC576" s="19">
        <f t="shared" si="301"/>
        <v>1.3568648023778144E-2</v>
      </c>
      <c r="BD576" s="21">
        <f t="shared" si="302"/>
        <v>8731489.4058819711</v>
      </c>
      <c r="BF576" s="21">
        <f t="shared" si="303"/>
        <v>5144161.2328827912</v>
      </c>
      <c r="BH576" s="21">
        <f t="shared" si="304"/>
        <v>-144161.2328827912</v>
      </c>
    </row>
    <row r="577" spans="2:60" x14ac:dyDescent="0.2">
      <c r="B577" s="20">
        <v>573</v>
      </c>
      <c r="C577" s="24">
        <f>'Portfolio Selection'!B574</f>
        <v>1.0774177329164027E-2</v>
      </c>
      <c r="D577" s="25">
        <f t="shared" si="305"/>
        <v>1.6467590550739165E-4</v>
      </c>
      <c r="E577" s="26">
        <f t="shared" si="281"/>
        <v>1.2832611016756942E-2</v>
      </c>
      <c r="F577" s="19">
        <f t="shared" si="282"/>
        <v>-7668475.7025274094</v>
      </c>
      <c r="H577">
        <f>Data!E574</f>
        <v>1.284344122660613E-2</v>
      </c>
      <c r="I577" s="19">
        <f t="shared" si="306"/>
        <v>4.9066191792410791E-4</v>
      </c>
      <c r="J577" s="19">
        <f t="shared" si="283"/>
        <v>2.2150889777255177E-2</v>
      </c>
      <c r="K577" s="19">
        <f t="shared" si="284"/>
        <v>386723.9121271912</v>
      </c>
      <c r="M577" s="19">
        <f>Data!G574</f>
        <v>1.0726321365802788E-2</v>
      </c>
      <c r="N577" s="19">
        <f t="shared" si="307"/>
        <v>1.3874529181231814E-4</v>
      </c>
      <c r="O577" s="19">
        <f t="shared" si="285"/>
        <v>1.1779019136257405E-2</v>
      </c>
      <c r="P577" s="21">
        <f t="shared" si="286"/>
        <v>-682304.21515523607</v>
      </c>
      <c r="R577" s="19">
        <f>Data!I574</f>
        <v>2.0365168159602366E-2</v>
      </c>
      <c r="S577" s="19">
        <f t="shared" si="308"/>
        <v>1.6785205624217359E-4</v>
      </c>
      <c r="T577" s="19">
        <f t="shared" si="287"/>
        <v>1.2955773085469411E-2</v>
      </c>
      <c r="U577" s="21">
        <f t="shared" si="288"/>
        <v>3858983.1830104818</v>
      </c>
      <c r="W577" s="19">
        <f>Data!K574</f>
        <v>1.2889821175381646E-2</v>
      </c>
      <c r="X577" s="19">
        <f t="shared" si="309"/>
        <v>3.7012670894322723E-4</v>
      </c>
      <c r="Y577" s="19">
        <f t="shared" si="289"/>
        <v>1.9238677421881869E-2</v>
      </c>
      <c r="Z577" s="21">
        <f t="shared" si="290"/>
        <v>-1017732.0570076767</v>
      </c>
      <c r="AB577" s="19">
        <f>Data!M574</f>
        <v>2.0413273500746877E-2</v>
      </c>
      <c r="AC577" s="20">
        <f t="shared" si="310"/>
        <v>3.5230804560054305E-4</v>
      </c>
      <c r="AD577" s="20">
        <f t="shared" si="291"/>
        <v>1.876987068683594E-2</v>
      </c>
      <c r="AE577" s="21">
        <f t="shared" si="292"/>
        <v>2416133.777095574</v>
      </c>
      <c r="AG577" s="19">
        <f>Data!O574</f>
        <v>2.2451717034892831E-2</v>
      </c>
      <c r="AH577" s="19">
        <f t="shared" si="311"/>
        <v>1.8302782597256117E-4</v>
      </c>
      <c r="AI577" s="19">
        <f t="shared" si="293"/>
        <v>1.3528777696915607E-2</v>
      </c>
      <c r="AJ577" s="21">
        <f t="shared" si="294"/>
        <v>261455.74717687129</v>
      </c>
      <c r="AL577" s="19">
        <f>Data!Q574</f>
        <v>2.1719629483073367E-2</v>
      </c>
      <c r="AM577" s="19">
        <f t="shared" si="312"/>
        <v>5.1414975395672148E-4</v>
      </c>
      <c r="AN577" s="19">
        <f t="shared" si="295"/>
        <v>2.2674870538918663E-2</v>
      </c>
      <c r="AO577" s="21">
        <f t="shared" si="296"/>
        <v>940982.85836218996</v>
      </c>
      <c r="AQ577" s="19">
        <f>Data!S574</f>
        <v>1.4295319678973779E-2</v>
      </c>
      <c r="AR577" s="20">
        <f t="shared" si="313"/>
        <v>1.9189853820668646E-4</v>
      </c>
      <c r="AS577" s="20">
        <f t="shared" si="297"/>
        <v>1.3852744789632358E-2</v>
      </c>
      <c r="AT577" s="21">
        <f t="shared" si="298"/>
        <v>1744289.9486328003</v>
      </c>
      <c r="AV577" s="19">
        <f>Data!U574</f>
        <v>2.1050268160313468E-2</v>
      </c>
      <c r="AW577" s="19">
        <f t="shared" si="314"/>
        <v>2.7693101002942749E-4</v>
      </c>
      <c r="AX577" s="19">
        <f t="shared" si="299"/>
        <v>1.6641244245230807E-2</v>
      </c>
      <c r="AY577" s="21">
        <f t="shared" si="300"/>
        <v>-4277128.011043475</v>
      </c>
      <c r="BA577" s="19">
        <f>Data!W574</f>
        <v>1.6178048922110805E-2</v>
      </c>
      <c r="BB577" s="19">
        <f t="shared" si="315"/>
        <v>1.8309559905099808E-4</v>
      </c>
      <c r="BC577" s="19">
        <f t="shared" si="301"/>
        <v>1.3531282239721337E-2</v>
      </c>
      <c r="BD577" s="21">
        <f t="shared" si="302"/>
        <v>9165805.0413119588</v>
      </c>
      <c r="BF577" s="21">
        <f t="shared" si="303"/>
        <v>5128734.4819832696</v>
      </c>
      <c r="BH577" s="21">
        <f t="shared" si="304"/>
        <v>-128734.48198326956</v>
      </c>
    </row>
    <row r="578" spans="2:60" x14ac:dyDescent="0.2">
      <c r="B578" s="20">
        <v>574</v>
      </c>
      <c r="C578" s="24">
        <f>'Portfolio Selection'!B575</f>
        <v>1.3130074802079162E-2</v>
      </c>
      <c r="D578" s="25">
        <f t="shared" si="305"/>
        <v>1.6176032500416447E-4</v>
      </c>
      <c r="E578" s="26">
        <f t="shared" si="281"/>
        <v>1.2718503253298498E-2</v>
      </c>
      <c r="F578" s="19">
        <f t="shared" si="282"/>
        <v>-7728799.5003747512</v>
      </c>
      <c r="H578">
        <f>Data!E575</f>
        <v>-9.9063315281550622E-4</v>
      </c>
      <c r="I578" s="19">
        <f t="shared" si="306"/>
        <v>4.7111944180113863E-4</v>
      </c>
      <c r="J578" s="19">
        <f t="shared" si="283"/>
        <v>2.1705286033617217E-2</v>
      </c>
      <c r="K578" s="19">
        <f t="shared" si="284"/>
        <v>379863.00152893522</v>
      </c>
      <c r="M578" s="19">
        <f>Data!G575</f>
        <v>8.6345647298996242E-3</v>
      </c>
      <c r="N578" s="19">
        <f t="shared" si="307"/>
        <v>1.3732381250612769E-4</v>
      </c>
      <c r="O578" s="19">
        <f t="shared" si="285"/>
        <v>1.1718524331421926E-2</v>
      </c>
      <c r="P578" s="21">
        <f t="shared" si="286"/>
        <v>-679936.69539276895</v>
      </c>
      <c r="R578" s="19">
        <f>Data!I575</f>
        <v>1.1532971241088329E-2</v>
      </c>
      <c r="S578" s="19">
        <f t="shared" si="308"/>
        <v>1.826653373177761E-4</v>
      </c>
      <c r="T578" s="19">
        <f t="shared" si="287"/>
        <v>1.3515374109427238E-2</v>
      </c>
      <c r="U578" s="21">
        <f t="shared" si="288"/>
        <v>3766133.7824708619</v>
      </c>
      <c r="W578" s="19">
        <f>Data!K575</f>
        <v>5.7727593301019507E-3</v>
      </c>
      <c r="X578" s="19">
        <f t="shared" si="309"/>
        <v>3.5788795580263261E-4</v>
      </c>
      <c r="Y578" s="19">
        <f t="shared" si="289"/>
        <v>1.8917926836803038E-2</v>
      </c>
      <c r="Z578" s="21">
        <f t="shared" si="290"/>
        <v>-999746.57429560693</v>
      </c>
      <c r="AB578" s="19">
        <f>Data!M575</f>
        <v>1.5358689369177624E-2</v>
      </c>
      <c r="AC578" s="20">
        <f t="shared" si="310"/>
        <v>3.5617166696548817E-4</v>
      </c>
      <c r="AD578" s="20">
        <f t="shared" si="291"/>
        <v>1.8872510881318579E-2</v>
      </c>
      <c r="AE578" s="21">
        <f t="shared" si="292"/>
        <v>2395262.5114400862</v>
      </c>
      <c r="AG578" s="19">
        <f>Data!O575</f>
        <v>7.3268676552628838E-3</v>
      </c>
      <c r="AH578" s="19">
        <f t="shared" si="311"/>
        <v>2.0229093228310132E-4</v>
      </c>
      <c r="AI578" s="19">
        <f t="shared" si="293"/>
        <v>1.4222901682958415E-2</v>
      </c>
      <c r="AJ578" s="21">
        <f t="shared" si="294"/>
        <v>256071.33720527095</v>
      </c>
      <c r="AL578" s="19">
        <f>Data!Q575</f>
        <v>2.0352823289791753E-3</v>
      </c>
      <c r="AM578" s="19">
        <f t="shared" si="312"/>
        <v>5.1160530701223762E-4</v>
      </c>
      <c r="AN578" s="19">
        <f t="shared" si="295"/>
        <v>2.2618693751236776E-2</v>
      </c>
      <c r="AO578" s="21">
        <f t="shared" si="296"/>
        <v>913936.94712165941</v>
      </c>
      <c r="AQ578" s="19">
        <f>Data!S575</f>
        <v>7.6688636171084908E-3</v>
      </c>
      <c r="AR578" s="20">
        <f t="shared" si="313"/>
        <v>1.9264599579772856E-4</v>
      </c>
      <c r="AS578" s="20">
        <f t="shared" si="297"/>
        <v>1.3879697251659655E-2</v>
      </c>
      <c r="AT578" s="21">
        <f t="shared" si="298"/>
        <v>1725937.1520525115</v>
      </c>
      <c r="AV578" s="19">
        <f>Data!U575</f>
        <v>1.4955103915353683E-2</v>
      </c>
      <c r="AW578" s="19">
        <f t="shared" si="314"/>
        <v>2.8690197680492828E-4</v>
      </c>
      <c r="AX578" s="19">
        <f t="shared" si="299"/>
        <v>1.6938181035900175E-2</v>
      </c>
      <c r="AY578" s="21">
        <f t="shared" si="300"/>
        <v>-4224483.6450012131</v>
      </c>
      <c r="BA578" s="19">
        <f>Data!W575</f>
        <v>1.2747556140889115E-2</v>
      </c>
      <c r="BB578" s="19">
        <f t="shared" si="315"/>
        <v>1.8781361912351084E-4</v>
      </c>
      <c r="BC578" s="19">
        <f t="shared" si="301"/>
        <v>1.3704510904206353E-2</v>
      </c>
      <c r="BD578" s="21">
        <f t="shared" si="302"/>
        <v>9112152.7586199678</v>
      </c>
      <c r="BF578" s="21">
        <f t="shared" si="303"/>
        <v>4916391.0753749534</v>
      </c>
      <c r="BH578" s="21">
        <f t="shared" si="304"/>
        <v>83608.924625046551</v>
      </c>
    </row>
    <row r="579" spans="2:60" x14ac:dyDescent="0.2">
      <c r="B579" s="20">
        <v>575</v>
      </c>
      <c r="C579" s="24">
        <f>'Portfolio Selection'!B576</f>
        <v>2.464874456269668E-3</v>
      </c>
      <c r="D579" s="25">
        <f t="shared" si="305"/>
        <v>1.6239863736240625E-4</v>
      </c>
      <c r="E579" s="26">
        <f t="shared" si="281"/>
        <v>1.2743572394050511E-2</v>
      </c>
      <c r="F579" s="19">
        <f t="shared" si="282"/>
        <v>-7466264.3330028923</v>
      </c>
      <c r="H579">
        <f>Data!E576</f>
        <v>-6.074966750587692E-3</v>
      </c>
      <c r="I579" s="19">
        <f t="shared" si="306"/>
        <v>4.4291115653567769E-4</v>
      </c>
      <c r="J579" s="19">
        <f t="shared" si="283"/>
        <v>2.1045454533834086E-2</v>
      </c>
      <c r="K579" s="19">
        <f t="shared" si="284"/>
        <v>377197.21519495768</v>
      </c>
      <c r="M579" s="19">
        <f>Data!G576</f>
        <v>-3.7587417361386391E-3</v>
      </c>
      <c r="N579" s="19">
        <f t="shared" si="307"/>
        <v>1.335577262402496E-4</v>
      </c>
      <c r="O579" s="19">
        <f t="shared" si="285"/>
        <v>1.1556717797032582E-2</v>
      </c>
      <c r="P579" s="21">
        <f t="shared" si="286"/>
        <v>-665468.95299234928</v>
      </c>
      <c r="R579" s="19">
        <f>Data!I576</f>
        <v>-3.5884302490086619E-3</v>
      </c>
      <c r="S579" s="19">
        <f t="shared" si="308"/>
        <v>1.7968598261757578E-4</v>
      </c>
      <c r="T579" s="19">
        <f t="shared" si="287"/>
        <v>1.3404700019678761E-2</v>
      </c>
      <c r="U579" s="21">
        <f t="shared" si="288"/>
        <v>3621283.2779431376</v>
      </c>
      <c r="W579" s="19">
        <f>Data!K576</f>
        <v>-9.8161510230869563E-3</v>
      </c>
      <c r="X579" s="19">
        <f t="shared" si="309"/>
        <v>3.3841416347147137E-4</v>
      </c>
      <c r="Y579" s="19">
        <f t="shared" si="289"/>
        <v>1.8396036623997882E-2</v>
      </c>
      <c r="Z579" s="21">
        <f t="shared" si="290"/>
        <v>-958399.70917311497</v>
      </c>
      <c r="AB579" s="19">
        <f>Data!M576</f>
        <v>-2.182839560283906E-2</v>
      </c>
      <c r="AC579" s="20">
        <f t="shared" si="310"/>
        <v>3.4895472729589225E-4</v>
      </c>
      <c r="AD579" s="20">
        <f t="shared" si="291"/>
        <v>1.8680329956826038E-2</v>
      </c>
      <c r="AE579" s="21">
        <f t="shared" si="292"/>
        <v>2244121.0771278446</v>
      </c>
      <c r="AG579" s="19">
        <f>Data!O576</f>
        <v>-9.0958833913019274E-3</v>
      </c>
      <c r="AH579" s="19">
        <f t="shared" si="311"/>
        <v>1.9337445572437947E-4</v>
      </c>
      <c r="AI579" s="19">
        <f t="shared" si="293"/>
        <v>1.3905914415254376E-2</v>
      </c>
      <c r="AJ579" s="21">
        <f t="shared" si="294"/>
        <v>250570.05173846788</v>
      </c>
      <c r="AL579" s="19">
        <f>Data!Q576</f>
        <v>-1.9222366558285423E-2</v>
      </c>
      <c r="AM579" s="19">
        <f t="shared" si="312"/>
        <v>4.8115753104102259E-4</v>
      </c>
      <c r="AN579" s="19">
        <f t="shared" si="295"/>
        <v>2.1935303304058108E-2</v>
      </c>
      <c r="AO579" s="21">
        <f t="shared" si="296"/>
        <v>883824.19705815555</v>
      </c>
      <c r="AQ579" s="19">
        <f>Data!S576</f>
        <v>-1.7324288266449533E-3</v>
      </c>
      <c r="AR579" s="20">
        <f t="shared" si="313"/>
        <v>1.8461592420053347E-4</v>
      </c>
      <c r="AS579" s="20">
        <f t="shared" si="297"/>
        <v>1.3587344265916481E-2</v>
      </c>
      <c r="AT579" s="21">
        <f t="shared" si="298"/>
        <v>1699905.1252226406</v>
      </c>
      <c r="AV579" s="19">
        <f>Data!U576</f>
        <v>-1.5580303793872903E-2</v>
      </c>
      <c r="AW579" s="19">
        <f t="shared" si="314"/>
        <v>2.8310716618377421E-4</v>
      </c>
      <c r="AX579" s="19">
        <f t="shared" si="299"/>
        <v>1.6825788723972918E-2</v>
      </c>
      <c r="AY579" s="21">
        <f t="shared" si="300"/>
        <v>-3975209.5636908757</v>
      </c>
      <c r="BA579" s="19">
        <f>Data!W576</f>
        <v>-4.0079939540579763E-3</v>
      </c>
      <c r="BB579" s="19">
        <f t="shared" si="315"/>
        <v>1.8629481323000738E-4</v>
      </c>
      <c r="BC579" s="19">
        <f t="shared" si="301"/>
        <v>1.3648985794922909E-2</v>
      </c>
      <c r="BD579" s="21">
        <f t="shared" si="302"/>
        <v>8864778.9628027137</v>
      </c>
      <c r="BF579" s="21">
        <f t="shared" si="303"/>
        <v>4876337.3482286856</v>
      </c>
      <c r="BH579" s="21">
        <f t="shared" si="304"/>
        <v>123662.65177131444</v>
      </c>
    </row>
    <row r="580" spans="2:60" x14ac:dyDescent="0.2">
      <c r="B580" s="20">
        <v>576</v>
      </c>
      <c r="C580" s="24">
        <f>'Portfolio Selection'!B577</f>
        <v>-6.173541723683838E-3</v>
      </c>
      <c r="D580" s="25">
        <f t="shared" si="305"/>
        <v>1.5301925548577211E-4</v>
      </c>
      <c r="E580" s="26">
        <f t="shared" si="281"/>
        <v>1.2370095209244435E-2</v>
      </c>
      <c r="F580" s="19">
        <f t="shared" si="282"/>
        <v>-7249558.2446305696</v>
      </c>
      <c r="H580">
        <f>Data!E577</f>
        <v>-1.3496374060545773E-2</v>
      </c>
      <c r="I580" s="19">
        <f t="shared" si="306"/>
        <v>4.1855080040478174E-4</v>
      </c>
      <c r="J580" s="19">
        <f t="shared" si="283"/>
        <v>2.0458514129935775E-2</v>
      </c>
      <c r="K580" s="19">
        <f t="shared" si="284"/>
        <v>373127.16092825687</v>
      </c>
      <c r="M580" s="19">
        <f>Data!G577</f>
        <v>4.1824764959723788E-4</v>
      </c>
      <c r="N580" s="19">
        <f t="shared" si="307"/>
        <v>1.2639195103217405E-4</v>
      </c>
      <c r="O580" s="19">
        <f t="shared" si="285"/>
        <v>1.1242417490565544E-2</v>
      </c>
      <c r="P580" s="21">
        <f t="shared" si="286"/>
        <v>-670406.24870574579</v>
      </c>
      <c r="R580" s="19">
        <f>Data!I577</f>
        <v>-5.0122884773605688E-3</v>
      </c>
      <c r="S580" s="19">
        <f t="shared" si="308"/>
        <v>1.6967743355964123E-4</v>
      </c>
      <c r="T580" s="19">
        <f t="shared" si="287"/>
        <v>1.3026029078719317E-2</v>
      </c>
      <c r="U580" s="21">
        <f t="shared" si="288"/>
        <v>3606153.6326933806</v>
      </c>
      <c r="W580" s="19">
        <f>Data!K577</f>
        <v>-1.3477776560084944E-2</v>
      </c>
      <c r="X580" s="19">
        <f t="shared" si="309"/>
        <v>3.2389072291766612E-4</v>
      </c>
      <c r="Y580" s="19">
        <f t="shared" si="289"/>
        <v>1.799696426950018E-2</v>
      </c>
      <c r="Z580" s="21">
        <f t="shared" si="290"/>
        <v>-947786.78730211908</v>
      </c>
      <c r="AB580" s="19">
        <f>Data!M577</f>
        <v>-5.2061218776241411E-3</v>
      </c>
      <c r="AC580" s="20">
        <f t="shared" si="310"/>
        <v>3.5660617493378136E-4</v>
      </c>
      <c r="AD580" s="20">
        <f t="shared" si="291"/>
        <v>1.8884019035517344E-2</v>
      </c>
      <c r="AE580" s="21">
        <f t="shared" si="292"/>
        <v>2312194.394625416</v>
      </c>
      <c r="AG580" s="19">
        <f>Data!O577</f>
        <v>1.8040134786661263E-2</v>
      </c>
      <c r="AH580" s="19">
        <f t="shared" si="311"/>
        <v>1.8673609406100644E-4</v>
      </c>
      <c r="AI580" s="19">
        <f t="shared" si="293"/>
        <v>1.3665141567543544E-2</v>
      </c>
      <c r="AJ580" s="21">
        <f t="shared" si="294"/>
        <v>259858.89918631394</v>
      </c>
      <c r="AL580" s="19">
        <f>Data!Q577</f>
        <v>-6.6168777406535977E-3</v>
      </c>
      <c r="AM580" s="19">
        <f t="shared" si="312"/>
        <v>4.7445804174462661E-4</v>
      </c>
      <c r="AN580" s="19">
        <f t="shared" si="295"/>
        <v>2.1782057794079664E-2</v>
      </c>
      <c r="AO580" s="21">
        <f t="shared" si="296"/>
        <v>901666.30563213595</v>
      </c>
      <c r="AQ580" s="19">
        <f>Data!S577</f>
        <v>-6.5983284014906555E-3</v>
      </c>
      <c r="AR580" s="20">
        <f t="shared" si="313"/>
        <v>1.7371904732686486E-4</v>
      </c>
      <c r="AS580" s="20">
        <f t="shared" si="297"/>
        <v>1.3180252172354854E-2</v>
      </c>
      <c r="AT580" s="21">
        <f t="shared" si="298"/>
        <v>1685621.7961110608</v>
      </c>
      <c r="AV580" s="19">
        <f>Data!U577</f>
        <v>-2.7131162814152581E-3</v>
      </c>
      <c r="AW580" s="19">
        <f t="shared" si="314"/>
        <v>2.8068548819130994E-4</v>
      </c>
      <c r="AX580" s="19">
        <f t="shared" si="299"/>
        <v>1.675367088704174E-2</v>
      </c>
      <c r="AY580" s="21">
        <f t="shared" si="300"/>
        <v>-4080496.9465831839</v>
      </c>
      <c r="BA580" s="19">
        <f>Data!W577</f>
        <v>-4.6291189560357269E-3</v>
      </c>
      <c r="BB580" s="19">
        <f t="shared" si="315"/>
        <v>1.7608096536835286E-4</v>
      </c>
      <c r="BC580" s="19">
        <f t="shared" si="301"/>
        <v>1.3269550307691398E-2</v>
      </c>
      <c r="BD580" s="21">
        <f t="shared" si="302"/>
        <v>8853620.2406353336</v>
      </c>
      <c r="BF580" s="21">
        <f t="shared" si="303"/>
        <v>5043994.2025902793</v>
      </c>
      <c r="BH580" s="21">
        <f t="shared" si="304"/>
        <v>-43994.202590279281</v>
      </c>
    </row>
    <row r="581" spans="2:60" x14ac:dyDescent="0.2">
      <c r="B581" s="20">
        <v>577</v>
      </c>
      <c r="C581" s="24">
        <f>'Portfolio Selection'!B578</f>
        <v>-1.2641332716816108E-2</v>
      </c>
      <c r="D581" s="25">
        <f t="shared" si="305"/>
        <v>1.4612485720146969E-4</v>
      </c>
      <c r="E581" s="26">
        <f t="shared" si="281"/>
        <v>1.2088211497217845E-2</v>
      </c>
      <c r="F581" s="19">
        <f t="shared" si="282"/>
        <v>-7078479.5276609678</v>
      </c>
      <c r="H581">
        <f>Data!E578</f>
        <v>-2.4094843404265341E-2</v>
      </c>
      <c r="I581" s="19">
        <f t="shared" si="306"/>
        <v>4.0436687914742519E-4</v>
      </c>
      <c r="J581" s="19">
        <f t="shared" si="283"/>
        <v>2.0108875631109392E-2</v>
      </c>
      <c r="K581" s="19">
        <f t="shared" si="284"/>
        <v>367219.84248180798</v>
      </c>
      <c r="M581" s="19">
        <f>Data!G578</f>
        <v>-1.5914056704828015E-2</v>
      </c>
      <c r="N581" s="19">
        <f t="shared" si="307"/>
        <v>1.1881892983602723E-4</v>
      </c>
      <c r="O581" s="19">
        <f t="shared" si="285"/>
        <v>1.0900409617809196E-2</v>
      </c>
      <c r="P581" s="21">
        <f t="shared" si="286"/>
        <v>-650011.77899409318</v>
      </c>
      <c r="R581" s="19">
        <f>Data!I578</f>
        <v>-8.8642347780752105E-3</v>
      </c>
      <c r="S581" s="19">
        <f t="shared" si="308"/>
        <v>1.6100416969287964E-4</v>
      </c>
      <c r="T581" s="19">
        <f t="shared" si="287"/>
        <v>1.268874184830315E-2</v>
      </c>
      <c r="U581" s="21">
        <f t="shared" si="288"/>
        <v>3565606.576764382</v>
      </c>
      <c r="W581" s="19">
        <f>Data!K578</f>
        <v>-5.550112587713282E-3</v>
      </c>
      <c r="X581" s="19">
        <f t="shared" si="309"/>
        <v>3.1535630720282067E-4</v>
      </c>
      <c r="Y581" s="19">
        <f t="shared" si="289"/>
        <v>1.7758274330655573E-2</v>
      </c>
      <c r="Z581" s="21">
        <f t="shared" si="290"/>
        <v>-969297.28712299804</v>
      </c>
      <c r="AB581" s="19">
        <f>Data!M578</f>
        <v>-4.359221519456247E-3</v>
      </c>
      <c r="AC581" s="20">
        <f t="shared" si="310"/>
        <v>3.368360267380351E-4</v>
      </c>
      <c r="AD581" s="20">
        <f t="shared" si="291"/>
        <v>1.8353093110918255E-2</v>
      </c>
      <c r="AE581" s="21">
        <f t="shared" si="292"/>
        <v>2315104.600099463</v>
      </c>
      <c r="AG581" s="19">
        <f>Data!O578</f>
        <v>-1.6058897572968425E-2</v>
      </c>
      <c r="AH581" s="19">
        <f t="shared" si="311"/>
        <v>1.9505871620460042E-4</v>
      </c>
      <c r="AI581" s="19">
        <f t="shared" si="293"/>
        <v>1.3966342262904788E-2</v>
      </c>
      <c r="AJ581" s="21">
        <f t="shared" si="294"/>
        <v>248237.66808653192</v>
      </c>
      <c r="AL581" s="19">
        <f>Data!Q578</f>
        <v>-2.205481120354353E-2</v>
      </c>
      <c r="AM581" s="19">
        <f t="shared" si="312"/>
        <v>4.4861754350203445E-4</v>
      </c>
      <c r="AN581" s="19">
        <f t="shared" si="295"/>
        <v>2.1180593558775319E-2</v>
      </c>
      <c r="AO581" s="21">
        <f t="shared" si="296"/>
        <v>878683.7789633692</v>
      </c>
      <c r="AQ581" s="19">
        <f>Data!S578</f>
        <v>-1.5159921604594655E-2</v>
      </c>
      <c r="AR581" s="20">
        <f t="shared" si="313"/>
        <v>1.6590818074888806E-4</v>
      </c>
      <c r="AS581" s="20">
        <f t="shared" si="297"/>
        <v>1.2880534955850556E-2</v>
      </c>
      <c r="AT581" s="21">
        <f t="shared" si="298"/>
        <v>1659730.8579583315</v>
      </c>
      <c r="AV581" s="19">
        <f>Data!U578</f>
        <v>-4.3353652686935057E-2</v>
      </c>
      <c r="AW581" s="19">
        <f t="shared" si="314"/>
        <v>2.6428601889722018E-4</v>
      </c>
      <c r="AX581" s="19">
        <f t="shared" si="299"/>
        <v>1.6256876049758767E-2</v>
      </c>
      <c r="AY581" s="21">
        <f t="shared" si="300"/>
        <v>-3735318.4670748459</v>
      </c>
      <c r="BA581" s="19">
        <f>Data!W578</f>
        <v>-2.2440822164067613E-2</v>
      </c>
      <c r="BB581" s="19">
        <f t="shared" si="315"/>
        <v>1.6680183198479945E-4</v>
      </c>
      <c r="BC581" s="19">
        <f t="shared" si="301"/>
        <v>1.2915178356677829E-2</v>
      </c>
      <c r="BD581" s="21">
        <f t="shared" si="302"/>
        <v>8572918.5528029222</v>
      </c>
      <c r="BF581" s="21">
        <f t="shared" si="303"/>
        <v>5174394.8163039023</v>
      </c>
      <c r="BH581" s="21">
        <f t="shared" si="304"/>
        <v>-174394.81630390231</v>
      </c>
    </row>
    <row r="582" spans="2:60" x14ac:dyDescent="0.2">
      <c r="B582" s="20">
        <v>578</v>
      </c>
      <c r="C582" s="24">
        <f>'Portfolio Selection'!B579</f>
        <v>-1.5165550676188133E-2</v>
      </c>
      <c r="D582" s="25">
        <f t="shared" si="305"/>
        <v>1.4694556334081624E-4</v>
      </c>
      <c r="E582" s="26">
        <f t="shared" ref="E582:E645" si="316">D582^0.5</f>
        <v>1.2122110515121376E-2</v>
      </c>
      <c r="F582" s="19">
        <f t="shared" ref="F582:F645" si="317">$C$2*(1+C582*$E$1513/E582)</f>
        <v>-7014230.9951932905</v>
      </c>
      <c r="H582">
        <f>Data!E579</f>
        <v>-1.2035799929632964E-2</v>
      </c>
      <c r="I582" s="19">
        <f t="shared" si="306"/>
        <v>4.149385551191438E-4</v>
      </c>
      <c r="J582" s="19">
        <f t="shared" ref="J582:J645" si="318">I582^0.5</f>
        <v>2.037004062634986E-2</v>
      </c>
      <c r="K582" s="19">
        <f t="shared" ref="K582:K645" si="319">$H$2*(1+H582*$J$1513/J582)</f>
        <v>373882.26286304207</v>
      </c>
      <c r="M582" s="19">
        <f>Data!G579</f>
        <v>-1.1432371691781211E-2</v>
      </c>
      <c r="N582" s="19">
        <f t="shared" si="307"/>
        <v>1.2688522609413449E-4</v>
      </c>
      <c r="O582" s="19">
        <f t="shared" ref="O582:O645" si="320">N582^0.5</f>
        <v>1.1264334249929486E-2</v>
      </c>
      <c r="P582" s="21">
        <f t="shared" ref="P582:P645" si="321">$M$2*(1+M582*$O$1513/O582)</f>
        <v>-656074.08906111971</v>
      </c>
      <c r="R582" s="19">
        <f>Data!I579</f>
        <v>-1.9611225908005521E-2</v>
      </c>
      <c r="S582" s="19">
        <f t="shared" si="308"/>
        <v>1.5605839900335714E-4</v>
      </c>
      <c r="T582" s="19">
        <f t="shared" ref="T582:T645" si="322">S582^0.5</f>
        <v>1.2492333609192365E-2</v>
      </c>
      <c r="U582" s="21">
        <f t="shared" ref="U582:U645" si="323">$R$2*(1+R582*$T$1513/T582)</f>
        <v>3453027.1844013869</v>
      </c>
      <c r="W582" s="19">
        <f>Data!K579</f>
        <v>-3.1551861879590318E-2</v>
      </c>
      <c r="X582" s="19">
        <f t="shared" si="309"/>
        <v>2.9828315375482901E-4</v>
      </c>
      <c r="Y582" s="19">
        <f t="shared" ref="Y582:Y645" si="324">X582^0.5</f>
        <v>1.7270875882676853E-2</v>
      </c>
      <c r="Z582" s="21">
        <f t="shared" ref="Z582:Z645" si="325">$W$2*(1+W582*$Y$1513/Y582)</f>
        <v>-894646.28237994108</v>
      </c>
      <c r="AB582" s="19">
        <f>Data!M579</f>
        <v>-1.3192770065344955E-2</v>
      </c>
      <c r="AC582" s="20">
        <f t="shared" si="310"/>
        <v>3.1776603386909436E-4</v>
      </c>
      <c r="AD582" s="20">
        <f t="shared" ref="AD582:AD645" si="326">AC582^0.5</f>
        <v>1.7825993208488954E-2</v>
      </c>
      <c r="AE582" s="21">
        <f t="shared" ref="AE582:AE645" si="327">$AB$2*(1+AB582*$AD$1513/AD582)</f>
        <v>2276786.8699237024</v>
      </c>
      <c r="AG582" s="19">
        <f>Data!O579</f>
        <v>-1.2447980688551625E-2</v>
      </c>
      <c r="AH582" s="19">
        <f t="shared" si="311"/>
        <v>1.9882848470786986E-4</v>
      </c>
      <c r="AI582" s="19">
        <f t="shared" ref="AI582:AI645" si="328">AH582^0.5</f>
        <v>1.4100655470859142E-2</v>
      </c>
      <c r="AJ582" s="21">
        <f t="shared" ref="AJ582:AJ645" si="329">$AG$2*(1+AG582*$AI$1513/AI582)</f>
        <v>249494.05738009443</v>
      </c>
      <c r="AL582" s="19">
        <f>Data!Q579</f>
        <v>-2.5929555205982186E-2</v>
      </c>
      <c r="AM582" s="19">
        <f t="shared" si="312"/>
        <v>4.5088537272534933E-4</v>
      </c>
      <c r="AN582" s="19">
        <f t="shared" ref="AN582:AN645" si="330">AM582^0.5</f>
        <v>2.1234061616312347E-2</v>
      </c>
      <c r="AO582" s="21">
        <f t="shared" ref="AO582:AO645" si="331">$AL$2*(1+AL582*$AN$1513/AN582)</f>
        <v>873078.96244019934</v>
      </c>
      <c r="AQ582" s="19">
        <f>Data!S579</f>
        <v>-1.9870918855753924E-2</v>
      </c>
      <c r="AR582" s="20">
        <f t="shared" si="313"/>
        <v>1.6974308328740215E-4</v>
      </c>
      <c r="AS582" s="20">
        <f t="shared" ref="AS582:AS645" si="332">AR582^0.5</f>
        <v>1.3028548779023786E-2</v>
      </c>
      <c r="AT582" s="21">
        <f t="shared" ref="AT582:AT645" si="333">$AQ$2*(1+AQ582*$AS$1513/AS582)</f>
        <v>1646400.7238442544</v>
      </c>
      <c r="AV582" s="19">
        <f>Data!U579</f>
        <v>-2.7213050451554682E-2</v>
      </c>
      <c r="AW582" s="19">
        <f t="shared" si="314"/>
        <v>3.6120120984135058E-4</v>
      </c>
      <c r="AX582" s="19">
        <f t="shared" ref="AX582:AX645" si="334">AW582^0.5</f>
        <v>1.9005294258215278E-2</v>
      </c>
      <c r="AY582" s="21">
        <f t="shared" ref="AY582:AY645" si="335">$AV$2*(1+AV582*$AX$1513/AX582)</f>
        <v>-3905495.8987661791</v>
      </c>
      <c r="BA582" s="19">
        <f>Data!W579</f>
        <v>-2.1971209339379447E-2</v>
      </c>
      <c r="BB582" s="19">
        <f t="shared" si="315"/>
        <v>1.8700915202966999E-4</v>
      </c>
      <c r="BC582" s="19">
        <f t="shared" ref="BC582:BC645" si="336">BB582^0.5</f>
        <v>1.367512895842924E-2</v>
      </c>
      <c r="BD582" s="21">
        <f t="shared" ref="BD582:BD645" si="337">$BA$2*(1+BA582*$BC$1513/BC582)</f>
        <v>8599377.6046245638</v>
      </c>
      <c r="BF582" s="21">
        <f t="shared" ref="BF582:BF645" si="338">SUM(F582,K582,P582,U582,Z582,AE582,AJ582,AO582,AT582,AY582,BD582)</f>
        <v>5001600.4000767116</v>
      </c>
      <c r="BH582" s="21">
        <f t="shared" ref="BH582:BH645" si="339">5000000-BF582</f>
        <v>-1600.4000767115504</v>
      </c>
    </row>
    <row r="583" spans="2:60" x14ac:dyDescent="0.2">
      <c r="B583" s="20">
        <v>579</v>
      </c>
      <c r="C583" s="24">
        <f>'Portfolio Selection'!B580</f>
        <v>-6.0215736244688383E-3</v>
      </c>
      <c r="D583" s="25">
        <f t="shared" ref="D583:D646" si="340">$A$5*D582+(1-$A$5)*C582^2</f>
        <v>1.5192846517908908E-4</v>
      </c>
      <c r="E583" s="26">
        <f t="shared" si="316"/>
        <v>1.2325926544446428E-2</v>
      </c>
      <c r="F583" s="19">
        <f t="shared" si="317"/>
        <v>-7252856.8450983306</v>
      </c>
      <c r="H583">
        <f>Data!E580</f>
        <v>8.001462490604792E-3</v>
      </c>
      <c r="I583" s="19">
        <f t="shared" ref="I583:I646" si="341">$A$5*I582+(1-$A$5)*H582^2</f>
        <v>3.987338706087643E-4</v>
      </c>
      <c r="J583" s="19">
        <f t="shared" si="318"/>
        <v>1.9968321677315905E-2</v>
      </c>
      <c r="K583" s="19">
        <f t="shared" si="319"/>
        <v>384759.19340198534</v>
      </c>
      <c r="M583" s="19">
        <f>Data!G580</f>
        <v>6.4455870873317256E-4</v>
      </c>
      <c r="N583" s="19">
        <f t="shared" ref="N583:N646" si="342">$A$5*N582+(1-$A$5)*M582^2</f>
        <v>1.2711405987842885E-4</v>
      </c>
      <c r="O583" s="19">
        <f t="shared" si="320"/>
        <v>1.1274487122633511E-2</v>
      </c>
      <c r="P583" s="21">
        <f t="shared" si="321"/>
        <v>-670678.24289997597</v>
      </c>
      <c r="R583" s="19">
        <f>Data!I580</f>
        <v>-5.1404681009981435E-3</v>
      </c>
      <c r="S583" s="19">
        <f t="shared" ref="S583:S646" si="343">$A$5*S582+(1-$A$5)*R582^2</f>
        <v>1.6977090596004534E-4</v>
      </c>
      <c r="T583" s="19">
        <f t="shared" si="322"/>
        <v>1.3029616493206749E-2</v>
      </c>
      <c r="U583" s="21">
        <f t="shared" si="323"/>
        <v>3604896.1821512873</v>
      </c>
      <c r="W583" s="19">
        <f>Data!K580</f>
        <v>1.5261853489114531E-2</v>
      </c>
      <c r="X583" s="19">
        <f t="shared" ref="X583:X646" si="344">$A$5*X582+(1-$A$5)*W582^2</f>
        <v>3.4011736381366395E-4</v>
      </c>
      <c r="Y583" s="19">
        <f t="shared" si="324"/>
        <v>1.8442271113224204E-2</v>
      </c>
      <c r="Z583" s="21">
        <f t="shared" si="325"/>
        <v>-1025498.7315221786</v>
      </c>
      <c r="AB583" s="19">
        <f>Data!M580</f>
        <v>-3.5476721479315975E-3</v>
      </c>
      <c r="AC583" s="20">
        <f t="shared" ref="AC583:AC646" si="345">$A$5*AC582+(1-$A$5)*AB582^2</f>
        <v>3.0914302275677238E-4</v>
      </c>
      <c r="AD583" s="20">
        <f t="shared" si="326"/>
        <v>1.7582463500794544E-2</v>
      </c>
      <c r="AE583" s="21">
        <f t="shared" si="327"/>
        <v>2317830.0521716243</v>
      </c>
      <c r="AG583" s="19">
        <f>Data!O580</f>
        <v>-6.6067740968048464E-3</v>
      </c>
      <c r="AH583" s="19">
        <f t="shared" ref="AH583:AH646" si="346">$A$5*AH582+(1-$A$5)*AG582^2</f>
        <v>1.9619590901875093E-4</v>
      </c>
      <c r="AI583" s="19">
        <f t="shared" si="328"/>
        <v>1.40069950031672E-2</v>
      </c>
      <c r="AJ583" s="21">
        <f t="shared" si="329"/>
        <v>251428.35765232844</v>
      </c>
      <c r="AL583" s="19">
        <f>Data!Q580</f>
        <v>3.7739369313041157E-3</v>
      </c>
      <c r="AM583" s="19">
        <f t="shared" ref="AM583:AM646" si="347">$A$5*AM582+(1-$A$5)*AL582^2</f>
        <v>4.6417276035263307E-4</v>
      </c>
      <c r="AN583" s="19">
        <f t="shared" si="330"/>
        <v>2.1544668954352329E-2</v>
      </c>
      <c r="AO583" s="21">
        <f t="shared" si="331"/>
        <v>916591.57521800546</v>
      </c>
      <c r="AQ583" s="19">
        <f>Data!S580</f>
        <v>-9.1418631926516412E-3</v>
      </c>
      <c r="AR583" s="20">
        <f t="shared" ref="AR583:AR646" si="348">$A$5*AR582+(1-$A$5)*AQ582^2</f>
        <v>1.8324970326047546E-4</v>
      </c>
      <c r="AS583" s="20">
        <f t="shared" si="332"/>
        <v>1.3536975410352028E-2</v>
      </c>
      <c r="AT583" s="21">
        <f t="shared" si="333"/>
        <v>1678934.0097684942</v>
      </c>
      <c r="AV583" s="19">
        <f>Data!U580</f>
        <v>-1.339663923057934E-2</v>
      </c>
      <c r="AW583" s="19">
        <f t="shared" ref="AW583:AW646" si="349">$A$5*AW582+(1-$A$5)*AV582^2</f>
        <v>3.839621441436012E-4</v>
      </c>
      <c r="AX583" s="19">
        <f t="shared" si="334"/>
        <v>1.9594952006667461E-2</v>
      </c>
      <c r="AY583" s="21">
        <f t="shared" si="335"/>
        <v>-4008599.4608101309</v>
      </c>
      <c r="BA583" s="19">
        <f>Data!W580</f>
        <v>-1.0080895904989093E-3</v>
      </c>
      <c r="BB583" s="19">
        <f t="shared" ref="BB583:BB646" si="350">$A$5*BB582+(1-$A$5)*BA582^2</f>
        <v>2.0475264529797989E-4</v>
      </c>
      <c r="BC583" s="19">
        <f t="shared" si="336"/>
        <v>1.4309180455147664E-2</v>
      </c>
      <c r="BD583" s="21">
        <f t="shared" si="337"/>
        <v>8909894.3701280896</v>
      </c>
      <c r="BF583" s="21">
        <f t="shared" si="338"/>
        <v>5106700.4601611989</v>
      </c>
      <c r="BH583" s="21">
        <f t="shared" si="339"/>
        <v>-106700.46016119886</v>
      </c>
    </row>
    <row r="584" spans="2:60" x14ac:dyDescent="0.2">
      <c r="B584" s="20">
        <v>580</v>
      </c>
      <c r="C584" s="24">
        <f>'Portfolio Selection'!B581</f>
        <v>1.0921336903793221E-2</v>
      </c>
      <c r="D584" s="25">
        <f t="shared" si="340"/>
        <v>1.4498831820323766E-4</v>
      </c>
      <c r="E584" s="26">
        <f t="shared" si="316"/>
        <v>1.2041109508813449E-2</v>
      </c>
      <c r="F584" s="19">
        <f t="shared" si="317"/>
        <v>-7689570.9994208366</v>
      </c>
      <c r="H584">
        <f>Data!E581</f>
        <v>6.102831674939975E-3</v>
      </c>
      <c r="I584" s="19">
        <f t="shared" si="341"/>
        <v>3.7865124249155177E-4</v>
      </c>
      <c r="J584" s="19">
        <f t="shared" si="318"/>
        <v>1.9458963037416763E-2</v>
      </c>
      <c r="K584" s="19">
        <f t="shared" si="319"/>
        <v>383803.95098246663</v>
      </c>
      <c r="M584" s="19">
        <f>Data!G581</f>
        <v>8.1814153570704557E-3</v>
      </c>
      <c r="N584" s="19">
        <f t="shared" si="342"/>
        <v>1.1951214364146334E-4</v>
      </c>
      <c r="O584" s="19">
        <f t="shared" si="320"/>
        <v>1.0932160977659602E-2</v>
      </c>
      <c r="P584" s="21">
        <f t="shared" si="321"/>
        <v>-680094.03215333004</v>
      </c>
      <c r="R584" s="19">
        <f>Data!I581</f>
        <v>6.2508651627267301E-3</v>
      </c>
      <c r="S584" s="19">
        <f t="shared" si="343"/>
        <v>1.6117011634028539E-4</v>
      </c>
      <c r="T584" s="19">
        <f t="shared" si="322"/>
        <v>1.2695279293512426E-2</v>
      </c>
      <c r="U584" s="21">
        <f t="shared" si="323"/>
        <v>3719494.9903571615</v>
      </c>
      <c r="W584" s="19">
        <f>Data!K581</f>
        <v>3.161206968447923E-2</v>
      </c>
      <c r="X584" s="19">
        <f t="shared" si="344"/>
        <v>3.3368577230023593E-4</v>
      </c>
      <c r="Y584" s="19">
        <f t="shared" si="324"/>
        <v>1.8267067972179769E-2</v>
      </c>
      <c r="Z584" s="21">
        <f t="shared" si="325"/>
        <v>-1070013.0225730685</v>
      </c>
      <c r="AB584" s="19">
        <f>Data!M581</f>
        <v>9.7259526386193444E-3</v>
      </c>
      <c r="AC584" s="20">
        <f t="shared" si="345"/>
        <v>2.9134960005151861E-4</v>
      </c>
      <c r="AD584" s="20">
        <f t="shared" si="326"/>
        <v>1.7068965992453045E-2</v>
      </c>
      <c r="AE584" s="21">
        <f t="shared" si="327"/>
        <v>2376658.2270241752</v>
      </c>
      <c r="AG584" s="19">
        <f>Data!O581</f>
        <v>5.4608854376061357E-3</v>
      </c>
      <c r="AH584" s="19">
        <f t="shared" si="346"/>
        <v>1.8704312231559853E-4</v>
      </c>
      <c r="AI584" s="19">
        <f t="shared" si="328"/>
        <v>1.3676370948303446E-2</v>
      </c>
      <c r="AJ584" s="21">
        <f t="shared" si="329"/>
        <v>255526.25447263956</v>
      </c>
      <c r="AL584" s="19">
        <f>Data!Q581</f>
        <v>2.7763308009246063E-2</v>
      </c>
      <c r="AM584" s="19">
        <f t="shared" si="347"/>
        <v>4.3717695072916272E-4</v>
      </c>
      <c r="AN584" s="19">
        <f t="shared" si="330"/>
        <v>2.0908776882667304E-2</v>
      </c>
      <c r="AO584" s="21">
        <f t="shared" si="331"/>
        <v>952511.80049742362</v>
      </c>
      <c r="AQ584" s="19">
        <f>Data!S581</f>
        <v>1.2066931399346351E-2</v>
      </c>
      <c r="AR584" s="20">
        <f t="shared" si="348"/>
        <v>1.7726914082283644E-4</v>
      </c>
      <c r="AS584" s="20">
        <f t="shared" si="332"/>
        <v>1.3314245784979202E-2</v>
      </c>
      <c r="AT584" s="21">
        <f t="shared" si="333"/>
        <v>1739480.6754331854</v>
      </c>
      <c r="AV584" s="19">
        <f>Data!U581</f>
        <v>3.7549645051431817E-2</v>
      </c>
      <c r="AW584" s="19">
        <f t="shared" si="349"/>
        <v>3.7169261205544297E-4</v>
      </c>
      <c r="AX584" s="19">
        <f t="shared" si="334"/>
        <v>1.9279331213904776E-2</v>
      </c>
      <c r="AY584" s="21">
        <f t="shared" si="335"/>
        <v>-4371209.3855330395</v>
      </c>
      <c r="BA584" s="19">
        <f>Data!W581</f>
        <v>1.3536412456567257E-2</v>
      </c>
      <c r="BB584" s="19">
        <f t="shared" si="350"/>
        <v>1.9252846125744944E-4</v>
      </c>
      <c r="BC584" s="19">
        <f t="shared" si="336"/>
        <v>1.3875462560125678E-2</v>
      </c>
      <c r="BD584" s="21">
        <f t="shared" si="337"/>
        <v>9121328.0563020054</v>
      </c>
      <c r="BF584" s="21">
        <f t="shared" si="338"/>
        <v>4737916.5153887821</v>
      </c>
      <c r="BH584" s="21">
        <f t="shared" si="339"/>
        <v>262083.48461121786</v>
      </c>
    </row>
    <row r="585" spans="2:60" x14ac:dyDescent="0.2">
      <c r="B585" s="20">
        <v>581</v>
      </c>
      <c r="C585" s="24">
        <f>'Portfolio Selection'!B582</f>
        <v>1.7763178015784666E-2</v>
      </c>
      <c r="D585" s="25">
        <f t="shared" si="340"/>
        <v>1.4344555509701273E-4</v>
      </c>
      <c r="E585" s="26">
        <f t="shared" si="316"/>
        <v>1.1976875848776788E-2</v>
      </c>
      <c r="F585" s="19">
        <f t="shared" si="317"/>
        <v>-7869859.8990047313</v>
      </c>
      <c r="H585">
        <f>Data!E582</f>
        <v>2.606087886835947E-2</v>
      </c>
      <c r="I585" s="19">
        <f t="shared" si="341"/>
        <v>3.5816684120921767E-4</v>
      </c>
      <c r="J585" s="19">
        <f t="shared" si="318"/>
        <v>1.8925296330816532E-2</v>
      </c>
      <c r="K585" s="19">
        <f t="shared" si="319"/>
        <v>395469.01380549947</v>
      </c>
      <c r="M585" s="19">
        <f>Data!G582</f>
        <v>3.3876793816150899E-2</v>
      </c>
      <c r="N585" s="19">
        <f t="shared" si="342"/>
        <v>1.1635754845767002E-4</v>
      </c>
      <c r="O585" s="19">
        <f t="shared" si="320"/>
        <v>1.0786915613727124E-2</v>
      </c>
      <c r="P585" s="21">
        <f t="shared" si="321"/>
        <v>-712680.50012263516</v>
      </c>
      <c r="R585" s="19">
        <f>Data!I582</f>
        <v>2.2013957731623551E-2</v>
      </c>
      <c r="S585" s="19">
        <f t="shared" si="343"/>
        <v>1.538443082768237E-4</v>
      </c>
      <c r="T585" s="19">
        <f t="shared" si="322"/>
        <v>1.2403399061419563E-2</v>
      </c>
      <c r="U585" s="21">
        <f t="shared" si="323"/>
        <v>3885204.8206375404</v>
      </c>
      <c r="W585" s="19">
        <f>Data!K582</f>
        <v>3.0814299612014949E-2</v>
      </c>
      <c r="X585" s="19">
        <f t="shared" si="344"/>
        <v>3.7362400294640405E-4</v>
      </c>
      <c r="Y585" s="19">
        <f t="shared" si="324"/>
        <v>1.9329355988920171E-2</v>
      </c>
      <c r="Z585" s="21">
        <f t="shared" si="325"/>
        <v>-1063290.1154360503</v>
      </c>
      <c r="AB585" s="19">
        <f>Data!M582</f>
        <v>1.3980118618063839E-2</v>
      </c>
      <c r="AC585" s="20">
        <f t="shared" si="345"/>
        <v>2.795442733321475E-4</v>
      </c>
      <c r="AD585" s="20">
        <f t="shared" si="326"/>
        <v>1.6719577546461736E-2</v>
      </c>
      <c r="AE585" s="21">
        <f t="shared" si="327"/>
        <v>2396965.7977425773</v>
      </c>
      <c r="AG585" s="19">
        <f>Data!O582</f>
        <v>1.860062715369248E-2</v>
      </c>
      <c r="AH585" s="19">
        <f t="shared" si="346"/>
        <v>1.7760981116242213E-4</v>
      </c>
      <c r="AI585" s="19">
        <f t="shared" si="328"/>
        <v>1.3327033096770718E-2</v>
      </c>
      <c r="AJ585" s="21">
        <f t="shared" si="329"/>
        <v>260214.35731185973</v>
      </c>
      <c r="AL585" s="19">
        <f>Data!Q582</f>
        <v>4.8183907828640744E-2</v>
      </c>
      <c r="AM585" s="19">
        <f t="shared" si="347"/>
        <v>4.5719440998238898E-4</v>
      </c>
      <c r="AN585" s="19">
        <f t="shared" si="330"/>
        <v>2.1382104900649724E-2</v>
      </c>
      <c r="AO585" s="21">
        <f t="shared" si="331"/>
        <v>981357.32178084902</v>
      </c>
      <c r="AQ585" s="19">
        <f>Data!S582</f>
        <v>2.4130171677273736E-2</v>
      </c>
      <c r="AR585" s="20">
        <f t="shared" si="348"/>
        <v>1.7536964237725811E-4</v>
      </c>
      <c r="AS585" s="20">
        <f t="shared" si="332"/>
        <v>1.3242720354113731E-2</v>
      </c>
      <c r="AT585" s="21">
        <f t="shared" si="333"/>
        <v>1774539.4037533198</v>
      </c>
      <c r="AV585" s="19">
        <f>Data!U582</f>
        <v>2.6145628187857338E-2</v>
      </c>
      <c r="AW585" s="19">
        <f t="shared" si="349"/>
        <v>4.3398960594142754E-4</v>
      </c>
      <c r="AX585" s="19">
        <f t="shared" si="334"/>
        <v>2.0832417189117242E-2</v>
      </c>
      <c r="AY585" s="21">
        <f t="shared" si="335"/>
        <v>-4275763.7183433548</v>
      </c>
      <c r="BA585" s="19">
        <f>Data!W582</f>
        <v>3.0246146792574143E-2</v>
      </c>
      <c r="BB585" s="19">
        <f t="shared" si="350"/>
        <v>1.9197082131366104E-4</v>
      </c>
      <c r="BC585" s="19">
        <f t="shared" si="336"/>
        <v>1.3855353525394472E-2</v>
      </c>
      <c r="BD585" s="21">
        <f t="shared" si="337"/>
        <v>9365388.6394872814</v>
      </c>
      <c r="BF585" s="21">
        <f t="shared" si="338"/>
        <v>5137545.1216121567</v>
      </c>
      <c r="BH585" s="21">
        <f t="shared" si="339"/>
        <v>-137545.12161215674</v>
      </c>
    </row>
    <row r="586" spans="2:60" x14ac:dyDescent="0.2">
      <c r="B586" s="20">
        <v>582</v>
      </c>
      <c r="C586" s="24">
        <f>'Portfolio Selection'!B583</f>
        <v>-4.8133629087878859E-3</v>
      </c>
      <c r="D586" s="25">
        <f t="shared" si="340"/>
        <v>1.5377065138441932E-4</v>
      </c>
      <c r="E586" s="26">
        <f t="shared" si="316"/>
        <v>1.2400429483869473E-2</v>
      </c>
      <c r="F586" s="19">
        <f t="shared" si="317"/>
        <v>-7284265.748865434</v>
      </c>
      <c r="H586">
        <f>Data!E583</f>
        <v>1.993195644865417E-2</v>
      </c>
      <c r="I586" s="19">
        <f t="shared" si="341"/>
        <v>3.7742699518014292E-4</v>
      </c>
      <c r="J586" s="19">
        <f t="shared" si="318"/>
        <v>1.9427480412553322E-2</v>
      </c>
      <c r="K586" s="19">
        <f t="shared" si="319"/>
        <v>391617.94415189413</v>
      </c>
      <c r="M586" s="19">
        <f>Data!G583</f>
        <v>-5.4647866562011489E-2</v>
      </c>
      <c r="N586" s="19">
        <f t="shared" si="342"/>
        <v>1.7823432510592985E-4</v>
      </c>
      <c r="O586" s="19">
        <f t="shared" si="320"/>
        <v>1.3350442880516357E-2</v>
      </c>
      <c r="P586" s="21">
        <f t="shared" si="321"/>
        <v>-614139.33813606598</v>
      </c>
      <c r="R586" s="19">
        <f>Data!I583</f>
        <v>-5.6313890180919E-3</v>
      </c>
      <c r="S586" s="19">
        <f t="shared" si="343"/>
        <v>1.7369050988079682E-4</v>
      </c>
      <c r="T586" s="19">
        <f t="shared" si="322"/>
        <v>1.3179169544428694E-2</v>
      </c>
      <c r="U586" s="21">
        <f t="shared" si="323"/>
        <v>3600661.5060712676</v>
      </c>
      <c r="W586" s="19">
        <f>Data!K583</f>
        <v>-6.0183006223075214E-3</v>
      </c>
      <c r="X586" s="19">
        <f t="shared" si="344"/>
        <v>4.081778264043613E-4</v>
      </c>
      <c r="Y586" s="19">
        <f t="shared" si="324"/>
        <v>2.0203411256625978E-2</v>
      </c>
      <c r="Z586" s="21">
        <f t="shared" si="325"/>
        <v>-970019.53766544012</v>
      </c>
      <c r="AB586" s="19">
        <f>Data!M583</f>
        <v>-4.347766593224678E-3</v>
      </c>
      <c r="AC586" s="20">
        <f t="shared" si="345"/>
        <v>2.7449823992672679E-4</v>
      </c>
      <c r="AD586" s="20">
        <f t="shared" si="326"/>
        <v>1.6567988409180119E-2</v>
      </c>
      <c r="AE586" s="21">
        <f t="shared" si="327"/>
        <v>2313206.1228770763</v>
      </c>
      <c r="AG586" s="19">
        <f>Data!O583</f>
        <v>1.8971715748447992E-3</v>
      </c>
      <c r="AH586" s="19">
        <f t="shared" si="346"/>
        <v>1.8771222232331775E-4</v>
      </c>
      <c r="AI586" s="19">
        <f t="shared" si="328"/>
        <v>1.3700811009692738E-2</v>
      </c>
      <c r="AJ586" s="21">
        <f t="shared" si="329"/>
        <v>254299.09248244378</v>
      </c>
      <c r="AL586" s="19">
        <f>Data!Q583</f>
        <v>-2.1358370186194357E-2</v>
      </c>
      <c r="AM586" s="19">
        <f t="shared" si="347"/>
        <v>5.6906408380178256E-4</v>
      </c>
      <c r="AN586" s="19">
        <f t="shared" si="330"/>
        <v>2.3855064112296629E-2</v>
      </c>
      <c r="AO586" s="21">
        <f t="shared" si="331"/>
        <v>883231.54051299277</v>
      </c>
      <c r="AQ586" s="19">
        <f>Data!S583</f>
        <v>-1.725557029820865E-2</v>
      </c>
      <c r="AR586" s="20">
        <f t="shared" si="348"/>
        <v>1.9978337494510487E-4</v>
      </c>
      <c r="AS586" s="20">
        <f t="shared" si="332"/>
        <v>1.4134474696468379E-2</v>
      </c>
      <c r="AT586" s="21">
        <f t="shared" si="333"/>
        <v>1658052.213260009</v>
      </c>
      <c r="AV586" s="19">
        <f>Data!U583</f>
        <v>-1.6341983478795299E-2</v>
      </c>
      <c r="AW586" s="19">
        <f t="shared" si="349"/>
        <v>4.4896586198520268E-4</v>
      </c>
      <c r="AX586" s="19">
        <f t="shared" si="334"/>
        <v>2.1188814548841629E-2</v>
      </c>
      <c r="AY586" s="21">
        <f t="shared" si="335"/>
        <v>-3996530.9646068295</v>
      </c>
      <c r="BA586" s="19">
        <f>Data!W583</f>
        <v>-5.9224411646479728E-3</v>
      </c>
      <c r="BB586" s="19">
        <f t="shared" si="350"/>
        <v>2.3534233578271802E-4</v>
      </c>
      <c r="BC586" s="19">
        <f t="shared" si="336"/>
        <v>1.5340871415363536E-2</v>
      </c>
      <c r="BD586" s="21">
        <f t="shared" si="337"/>
        <v>8846100.1772194766</v>
      </c>
      <c r="BF586" s="21">
        <f t="shared" si="338"/>
        <v>5082213.0073013911</v>
      </c>
      <c r="BH586" s="21">
        <f t="shared" si="339"/>
        <v>-82213.007301391102</v>
      </c>
    </row>
    <row r="587" spans="2:60" x14ac:dyDescent="0.2">
      <c r="B587" s="20">
        <v>583</v>
      </c>
      <c r="C587" s="24">
        <f>'Portfolio Selection'!B584</f>
        <v>-5.4345340983074954E-2</v>
      </c>
      <c r="D587" s="25">
        <f t="shared" si="340"/>
        <v>1.4593452005085583E-4</v>
      </c>
      <c r="E587" s="26">
        <f t="shared" si="316"/>
        <v>1.2080336090144837E-2</v>
      </c>
      <c r="F587" s="19">
        <f t="shared" si="317"/>
        <v>-5997937.6432723003</v>
      </c>
      <c r="H587">
        <f>Data!E584</f>
        <v>1.0253170519983562E-2</v>
      </c>
      <c r="I587" s="19">
        <f t="shared" si="341"/>
        <v>3.7861834874159712E-4</v>
      </c>
      <c r="J587" s="19">
        <f t="shared" si="318"/>
        <v>1.945811781086745E-2</v>
      </c>
      <c r="K587" s="19">
        <f t="shared" si="319"/>
        <v>386143.84026411513</v>
      </c>
      <c r="M587" s="19">
        <f>Data!G584</f>
        <v>2.1421345576280743E-2</v>
      </c>
      <c r="N587" s="19">
        <f t="shared" si="342"/>
        <v>3.4672362478633905E-4</v>
      </c>
      <c r="O587" s="19">
        <f t="shared" si="320"/>
        <v>1.8620516233078477E-2</v>
      </c>
      <c r="P587" s="21">
        <f t="shared" si="321"/>
        <v>-685570.63249848539</v>
      </c>
      <c r="R587" s="19">
        <f>Data!I584</f>
        <v>1.4216213789140347E-2</v>
      </c>
      <c r="S587" s="19">
        <f t="shared" si="343"/>
        <v>1.6517183182433417E-4</v>
      </c>
      <c r="T587" s="19">
        <f t="shared" si="322"/>
        <v>1.2851919382891186E-2</v>
      </c>
      <c r="U587" s="21">
        <f t="shared" si="323"/>
        <v>3798803.0134502533</v>
      </c>
      <c r="W587" s="19">
        <f>Data!K584</f>
        <v>1.6082324986606732E-2</v>
      </c>
      <c r="X587" s="19">
        <f t="shared" si="344"/>
        <v>3.8586035336292765E-4</v>
      </c>
      <c r="Y587" s="19">
        <f t="shared" si="324"/>
        <v>1.9643328469557485E-2</v>
      </c>
      <c r="Z587" s="21">
        <f t="shared" si="325"/>
        <v>-1025063.4243379239</v>
      </c>
      <c r="AB587" s="19">
        <f>Data!M584</f>
        <v>6.9474809468982575E-3</v>
      </c>
      <c r="AC587" s="20">
        <f t="shared" si="345"/>
        <v>2.5916252999207281E-4</v>
      </c>
      <c r="AD587" s="20">
        <f t="shared" si="326"/>
        <v>1.6098525708650242E-2</v>
      </c>
      <c r="AE587" s="21">
        <f t="shared" si="327"/>
        <v>2366117.9968738467</v>
      </c>
      <c r="AG587" s="19">
        <f>Data!O584</f>
        <v>1.6984972100891022E-2</v>
      </c>
      <c r="AH587" s="19">
        <f t="shared" si="346"/>
        <v>1.766654445829826E-4</v>
      </c>
      <c r="AI587" s="19">
        <f t="shared" si="328"/>
        <v>1.3291555386145845E-2</v>
      </c>
      <c r="AJ587" s="21">
        <f t="shared" si="329"/>
        <v>259659.97151570601</v>
      </c>
      <c r="AL587" s="19">
        <f>Data!Q584</f>
        <v>1.4166095740731301E-2</v>
      </c>
      <c r="AM587" s="19">
        <f t="shared" si="347"/>
        <v>5.6229103739430654E-4</v>
      </c>
      <c r="AN587" s="19">
        <f t="shared" si="330"/>
        <v>2.3712676723522938E-2</v>
      </c>
      <c r="AO587" s="21">
        <f t="shared" si="331"/>
        <v>929749.70831520855</v>
      </c>
      <c r="AQ587" s="19">
        <f>Data!S584</f>
        <v>9.3989959557469784E-3</v>
      </c>
      <c r="AR587" s="20">
        <f t="shared" si="348"/>
        <v>2.0566165482738383E-4</v>
      </c>
      <c r="AS587" s="20">
        <f t="shared" si="332"/>
        <v>1.4340908438009909E-2</v>
      </c>
      <c r="AT587" s="21">
        <f t="shared" si="333"/>
        <v>1729875.2468564394</v>
      </c>
      <c r="AV587" s="19">
        <f>Data!U584</f>
        <v>6.0517899870921512E-3</v>
      </c>
      <c r="AW587" s="19">
        <f t="shared" si="349"/>
        <v>4.3805153570736363E-4</v>
      </c>
      <c r="AX587" s="19">
        <f t="shared" si="334"/>
        <v>2.0929680735915768E-2</v>
      </c>
      <c r="AY587" s="21">
        <f t="shared" si="335"/>
        <v>-4142659.090880021</v>
      </c>
      <c r="BA587" s="19">
        <f>Data!W584</f>
        <v>5.0914917157015467E-3</v>
      </c>
      <c r="BB587" s="19">
        <f t="shared" si="350"/>
        <v>2.2332631419667793E-4</v>
      </c>
      <c r="BC587" s="19">
        <f t="shared" si="336"/>
        <v>1.4944106336501957E-2</v>
      </c>
      <c r="BD587" s="21">
        <f t="shared" si="337"/>
        <v>8993001.7252327818</v>
      </c>
      <c r="BF587" s="21">
        <f t="shared" si="338"/>
        <v>6612120.7115196213</v>
      </c>
      <c r="BH587" s="21">
        <f t="shared" si="339"/>
        <v>-1612120.7115196213</v>
      </c>
    </row>
    <row r="588" spans="2:60" x14ac:dyDescent="0.2">
      <c r="B588" s="20">
        <v>584</v>
      </c>
      <c r="C588" s="24">
        <f>'Portfolio Selection'!B585</f>
        <v>2.441644324506995E-2</v>
      </c>
      <c r="D588" s="25">
        <f t="shared" si="340"/>
        <v>3.1438341404180578E-4</v>
      </c>
      <c r="E588" s="26">
        <f t="shared" si="316"/>
        <v>1.773086049919196E-2</v>
      </c>
      <c r="F588" s="19">
        <f t="shared" si="317"/>
        <v>-7836668.6293090396</v>
      </c>
      <c r="H588">
        <f>Data!E585</f>
        <v>-3.5875651770296306E-3</v>
      </c>
      <c r="I588" s="19">
        <f t="shared" si="341"/>
        <v>3.6220889815981284E-4</v>
      </c>
      <c r="J588" s="19">
        <f t="shared" si="318"/>
        <v>1.9031786520445546E-2</v>
      </c>
      <c r="K588" s="19">
        <f t="shared" si="319"/>
        <v>378295.86558920203</v>
      </c>
      <c r="M588" s="19">
        <f>Data!G585</f>
        <v>7.5177107665910453E-3</v>
      </c>
      <c r="N588" s="19">
        <f t="shared" si="342"/>
        <v>3.5345265007706529E-4</v>
      </c>
      <c r="O588" s="19">
        <f t="shared" si="320"/>
        <v>1.8800336435209484E-2</v>
      </c>
      <c r="P588" s="21">
        <f t="shared" si="321"/>
        <v>-675346.57909442415</v>
      </c>
      <c r="R588" s="19">
        <f>Data!I585</f>
        <v>-1.8850864901542737E-3</v>
      </c>
      <c r="S588" s="19">
        <f t="shared" si="343"/>
        <v>1.6738756598478675E-4</v>
      </c>
      <c r="T588" s="19">
        <f t="shared" si="322"/>
        <v>1.2937834671411857E-2</v>
      </c>
      <c r="U588" s="21">
        <f t="shared" si="323"/>
        <v>3637046.7389772409</v>
      </c>
      <c r="W588" s="19">
        <f>Data!K585</f>
        <v>5.0908747172130674E-4</v>
      </c>
      <c r="X588" s="19">
        <f t="shared" si="344"/>
        <v>3.7822720277964211E-4</v>
      </c>
      <c r="Y588" s="19">
        <f t="shared" si="324"/>
        <v>1.9448064242480332E-2</v>
      </c>
      <c r="Z588" s="21">
        <f t="shared" si="325"/>
        <v>-985994.46452064521</v>
      </c>
      <c r="AB588" s="19">
        <f>Data!M585</f>
        <v>2.5928910400699313E-3</v>
      </c>
      <c r="AC588" s="20">
        <f t="shared" si="345"/>
        <v>2.4650882768299928E-4</v>
      </c>
      <c r="AD588" s="20">
        <f t="shared" si="326"/>
        <v>1.5700599596289284E-2</v>
      </c>
      <c r="AE588" s="21">
        <f t="shared" si="327"/>
        <v>2345805.4906623564</v>
      </c>
      <c r="AG588" s="19">
        <f>Data!O585</f>
        <v>-9.5706744578263787E-3</v>
      </c>
      <c r="AH588" s="19">
        <f t="shared" si="346"/>
        <v>1.8337487454408644E-4</v>
      </c>
      <c r="AI588" s="19">
        <f t="shared" si="328"/>
        <v>1.3541597931709774E-2</v>
      </c>
      <c r="AJ588" s="21">
        <f t="shared" si="329"/>
        <v>250322.29080426815</v>
      </c>
      <c r="AL588" s="19">
        <f>Data!Q585</f>
        <v>-1.2478012217171462E-2</v>
      </c>
      <c r="AM588" s="19">
        <f t="shared" si="347"/>
        <v>5.4059427126278202E-4</v>
      </c>
      <c r="AN588" s="19">
        <f t="shared" si="330"/>
        <v>2.3250683242923894E-2</v>
      </c>
      <c r="AO588" s="21">
        <f t="shared" si="331"/>
        <v>894408.593394169</v>
      </c>
      <c r="AQ588" s="19">
        <f>Data!S585</f>
        <v>2.1375386658029406E-3</v>
      </c>
      <c r="AR588" s="20">
        <f t="shared" si="348"/>
        <v>1.9862242303630967E-4</v>
      </c>
      <c r="AS588" s="20">
        <f t="shared" si="332"/>
        <v>1.4093346764921017E-2</v>
      </c>
      <c r="AT588" s="21">
        <f t="shared" si="333"/>
        <v>1710592.1185851246</v>
      </c>
      <c r="AV588" s="19">
        <f>Data!U585</f>
        <v>1.2204173750671476E-3</v>
      </c>
      <c r="AW588" s="19">
        <f t="shared" si="349"/>
        <v>4.1396589328779391E-4</v>
      </c>
      <c r="AX588" s="19">
        <f t="shared" si="334"/>
        <v>2.0346151805385557E-2</v>
      </c>
      <c r="AY588" s="21">
        <f t="shared" si="335"/>
        <v>-4111079.0520863775</v>
      </c>
      <c r="BA588" s="19">
        <f>Data!W585</f>
        <v>3.1439685964256096E-4</v>
      </c>
      <c r="BB588" s="19">
        <f t="shared" si="350"/>
        <v>2.1148213261834071E-4</v>
      </c>
      <c r="BC588" s="19">
        <f t="shared" si="336"/>
        <v>1.4542425266039386E-2</v>
      </c>
      <c r="BD588" s="21">
        <f t="shared" si="337"/>
        <v>8928504.6753214672</v>
      </c>
      <c r="BF588" s="21">
        <f t="shared" si="338"/>
        <v>4535887.0483233426</v>
      </c>
      <c r="BH588" s="21">
        <f t="shared" si="339"/>
        <v>464112.95167665742</v>
      </c>
    </row>
    <row r="589" spans="2:60" x14ac:dyDescent="0.2">
      <c r="B589" s="20">
        <v>585</v>
      </c>
      <c r="C589" s="24">
        <f>'Portfolio Selection'!B586</f>
        <v>-2.1025933031850574E-2</v>
      </c>
      <c r="D589" s="25">
        <f t="shared" si="340"/>
        <v>3.3129017124368073E-4</v>
      </c>
      <c r="E589" s="26">
        <f t="shared" si="316"/>
        <v>1.8201378278682106E-2</v>
      </c>
      <c r="F589" s="19">
        <f t="shared" si="317"/>
        <v>-7044235.9188382402</v>
      </c>
      <c r="H589">
        <f>Data!E586</f>
        <v>-8.6410263901465674E-3</v>
      </c>
      <c r="I589" s="19">
        <f t="shared" si="341"/>
        <v>3.4124860170419021E-4</v>
      </c>
      <c r="J589" s="19">
        <f t="shared" si="318"/>
        <v>1.8472915354761688E-2</v>
      </c>
      <c r="K589" s="19">
        <f t="shared" si="319"/>
        <v>375232.49889997568</v>
      </c>
      <c r="M589" s="19">
        <f>Data!G586</f>
        <v>-1.6765845358571764E-2</v>
      </c>
      <c r="N589" s="19">
        <f t="shared" si="342"/>
        <v>3.356364495826485E-4</v>
      </c>
      <c r="O589" s="19">
        <f t="shared" si="320"/>
        <v>1.8320383445295258E-2</v>
      </c>
      <c r="P589" s="21">
        <f t="shared" si="321"/>
        <v>-657433.18064282753</v>
      </c>
      <c r="R589" s="19">
        <f>Data!I586</f>
        <v>-1.4369547142877196E-2</v>
      </c>
      <c r="S589" s="19">
        <f t="shared" si="343"/>
        <v>1.5755752509022126E-4</v>
      </c>
      <c r="T589" s="19">
        <f t="shared" si="322"/>
        <v>1.2552192043233774E-2</v>
      </c>
      <c r="U589" s="21">
        <f t="shared" si="323"/>
        <v>3507952.6273708632</v>
      </c>
      <c r="W589" s="19">
        <f>Data!K586</f>
        <v>-1.6591412458328174E-2</v>
      </c>
      <c r="X589" s="19">
        <f t="shared" si="344"/>
        <v>3.5554912081609534E-4</v>
      </c>
      <c r="Y589" s="19">
        <f t="shared" si="324"/>
        <v>1.8856010204072741E-2</v>
      </c>
      <c r="Z589" s="21">
        <f t="shared" si="325"/>
        <v>-941328.59302952525</v>
      </c>
      <c r="AB589" s="19">
        <f>Data!M586</f>
        <v>-1.3907207702342808E-2</v>
      </c>
      <c r="AC589" s="20">
        <f t="shared" si="345"/>
        <v>2.3212168305875982E-4</v>
      </c>
      <c r="AD589" s="20">
        <f t="shared" si="326"/>
        <v>1.5235540130194262E-2</v>
      </c>
      <c r="AE589" s="21">
        <f t="shared" si="327"/>
        <v>2263617.4183575031</v>
      </c>
      <c r="AG589" s="19">
        <f>Data!O586</f>
        <v>-1.8072202028900242E-2</v>
      </c>
      <c r="AH589" s="19">
        <f t="shared" si="346"/>
        <v>1.7786825064610267E-4</v>
      </c>
      <c r="AI589" s="19">
        <f t="shared" si="328"/>
        <v>1.3336725634356533E-2</v>
      </c>
      <c r="AJ589" s="21">
        <f t="shared" si="329"/>
        <v>247272.00897601014</v>
      </c>
      <c r="AL589" s="19">
        <f>Data!Q586</f>
        <v>-1.701045605892593E-2</v>
      </c>
      <c r="AM589" s="19">
        <f t="shared" si="347"/>
        <v>5.1750066232052791E-4</v>
      </c>
      <c r="AN589" s="19">
        <f t="shared" si="330"/>
        <v>2.2748640889524101E-2</v>
      </c>
      <c r="AO589" s="21">
        <f t="shared" si="331"/>
        <v>887830.61443498684</v>
      </c>
      <c r="AQ589" s="19">
        <f>Data!S586</f>
        <v>-8.0247148666454347E-3</v>
      </c>
      <c r="AR589" s="20">
        <f t="shared" si="348"/>
        <v>1.8697922194699923E-4</v>
      </c>
      <c r="AS589" s="20">
        <f t="shared" si="332"/>
        <v>1.3674034589213208E-2</v>
      </c>
      <c r="AT589" s="21">
        <f t="shared" si="333"/>
        <v>1682320.6236362292</v>
      </c>
      <c r="AV589" s="19">
        <f>Data!U586</f>
        <v>-2.4988754364548872E-2</v>
      </c>
      <c r="AW589" s="19">
        <f t="shared" si="349"/>
        <v>3.8921730480468819E-4</v>
      </c>
      <c r="AX589" s="19">
        <f t="shared" si="334"/>
        <v>1.9728591049659076E-2</v>
      </c>
      <c r="AY589" s="21">
        <f t="shared" si="335"/>
        <v>-3928266.7256253446</v>
      </c>
      <c r="BA589" s="19">
        <f>Data!W586</f>
        <v>-1.8522945013310092E-2</v>
      </c>
      <c r="BB589" s="19">
        <f t="shared" si="350"/>
        <v>1.9879913538436146E-4</v>
      </c>
      <c r="BC589" s="19">
        <f t="shared" si="336"/>
        <v>1.409961472467817E-2</v>
      </c>
      <c r="BD589" s="21">
        <f t="shared" si="337"/>
        <v>8658589.2255907785</v>
      </c>
      <c r="BF589" s="21">
        <f t="shared" si="338"/>
        <v>5051550.5991304098</v>
      </c>
      <c r="BH589" s="21">
        <f t="shared" si="339"/>
        <v>-51550.59913040977</v>
      </c>
    </row>
    <row r="590" spans="2:60" x14ac:dyDescent="0.2">
      <c r="B590" s="20">
        <v>586</v>
      </c>
      <c r="C590" s="24">
        <f>'Portfolio Selection'!B587</f>
        <v>-2.0707386861281954E-3</v>
      </c>
      <c r="D590" s="25">
        <f t="shared" si="340"/>
        <v>3.379381525606518E-4</v>
      </c>
      <c r="E590" s="26">
        <f t="shared" si="316"/>
        <v>1.8383094205292314E-2</v>
      </c>
      <c r="F590" s="19">
        <f t="shared" si="317"/>
        <v>-7370485.3496857481</v>
      </c>
      <c r="H590">
        <f>Data!E587</f>
        <v>7.3063831741669319E-2</v>
      </c>
      <c r="I590" s="19">
        <f t="shared" si="341"/>
        <v>3.2525372582645136E-4</v>
      </c>
      <c r="J590" s="19">
        <f t="shared" si="318"/>
        <v>1.8034792092687161E-2</v>
      </c>
      <c r="K590" s="19">
        <f t="shared" si="319"/>
        <v>424803.86384906794</v>
      </c>
      <c r="M590" s="19">
        <f>Data!G587</f>
        <v>9.2481345919808791E-3</v>
      </c>
      <c r="N590" s="19">
        <f t="shared" si="342"/>
        <v>3.3236387684294218E-4</v>
      </c>
      <c r="O590" s="19">
        <f t="shared" si="320"/>
        <v>1.8230849591912665E-2</v>
      </c>
      <c r="P590" s="21">
        <f t="shared" si="321"/>
        <v>-676809.71345505374</v>
      </c>
      <c r="R590" s="19">
        <f>Data!I587</f>
        <v>4.8059065463914794E-3</v>
      </c>
      <c r="S590" s="19">
        <f t="shared" si="343"/>
        <v>1.604931066902902E-4</v>
      </c>
      <c r="T590" s="19">
        <f t="shared" si="322"/>
        <v>1.2668587399165316E-2</v>
      </c>
      <c r="U590" s="21">
        <f t="shared" si="323"/>
        <v>3704891.2191964616</v>
      </c>
      <c r="W590" s="19">
        <f>Data!K587</f>
        <v>1.7269727240694286E-2</v>
      </c>
      <c r="X590" s="19">
        <f t="shared" si="344"/>
        <v>3.5073267160887168E-4</v>
      </c>
      <c r="Y590" s="19">
        <f t="shared" si="324"/>
        <v>1.8727858169285447E-2</v>
      </c>
      <c r="Z590" s="21">
        <f t="shared" si="325"/>
        <v>-1030161.8095601563</v>
      </c>
      <c r="AB590" s="19">
        <f>Data!M587</f>
        <v>1.6493393041874981E-2</v>
      </c>
      <c r="AC590" s="20">
        <f t="shared" si="345"/>
        <v>2.2979900763980043E-4</v>
      </c>
      <c r="AD590" s="20">
        <f t="shared" si="326"/>
        <v>1.5159122917893383E-2</v>
      </c>
      <c r="AE590" s="21">
        <f t="shared" si="327"/>
        <v>2416169.0226066867</v>
      </c>
      <c r="AG590" s="19">
        <f>Data!O587</f>
        <v>1.0657904385835793E-2</v>
      </c>
      <c r="AH590" s="19">
        <f t="shared" si="346"/>
        <v>1.8679242477773967E-4</v>
      </c>
      <c r="AI590" s="19">
        <f t="shared" si="328"/>
        <v>1.3667202522013774E-2</v>
      </c>
      <c r="AJ590" s="21">
        <f t="shared" si="329"/>
        <v>257316.60554636037</v>
      </c>
      <c r="AL590" s="19">
        <f>Data!Q587</f>
        <v>2.9118226541020364E-2</v>
      </c>
      <c r="AM590" s="19">
        <f t="shared" si="347"/>
        <v>5.038119595012552E-4</v>
      </c>
      <c r="AN590" s="19">
        <f t="shared" si="330"/>
        <v>2.24457559351708E-2</v>
      </c>
      <c r="AO590" s="21">
        <f t="shared" si="331"/>
        <v>951559.48291794059</v>
      </c>
      <c r="AQ590" s="19">
        <f>Data!S587</f>
        <v>8.8785321890811342E-3</v>
      </c>
      <c r="AR590" s="20">
        <f t="shared" si="348"/>
        <v>1.7962423155163689E-4</v>
      </c>
      <c r="AS590" s="20">
        <f t="shared" si="332"/>
        <v>1.3402396485391592E-2</v>
      </c>
      <c r="AT590" s="21">
        <f t="shared" si="333"/>
        <v>1730145.5490442421</v>
      </c>
      <c r="AV590" s="19">
        <f>Data!U587</f>
        <v>1.4096777571058839E-2</v>
      </c>
      <c r="AW590" s="19">
        <f t="shared" si="349"/>
        <v>4.0333053719791249E-4</v>
      </c>
      <c r="AX590" s="19">
        <f t="shared" si="334"/>
        <v>2.0083090827806176E-2</v>
      </c>
      <c r="AY590" s="21">
        <f t="shared" si="335"/>
        <v>-4199541.0889361873</v>
      </c>
      <c r="BA590" s="19">
        <f>Data!W587</f>
        <v>1.6206335005945361E-2</v>
      </c>
      <c r="BB590" s="19">
        <f t="shared" si="350"/>
        <v>2.0745715677926633E-4</v>
      </c>
      <c r="BC590" s="19">
        <f t="shared" si="336"/>
        <v>1.4403373104216468E-2</v>
      </c>
      <c r="BD590" s="21">
        <f t="shared" si="337"/>
        <v>9151569.4212507065</v>
      </c>
      <c r="BF590" s="21">
        <f t="shared" si="338"/>
        <v>5359457.2027743207</v>
      </c>
      <c r="BH590" s="21">
        <f t="shared" si="339"/>
        <v>-359457.20277432073</v>
      </c>
    </row>
    <row r="591" spans="2:60" x14ac:dyDescent="0.2">
      <c r="B591" s="20">
        <v>587</v>
      </c>
      <c r="C591" s="24">
        <f>'Portfolio Selection'!B588</f>
        <v>1.1801376339881566E-2</v>
      </c>
      <c r="D591" s="25">
        <f t="shared" si="340"/>
        <v>3.1791914092938633E-4</v>
      </c>
      <c r="E591" s="26">
        <f t="shared" si="316"/>
        <v>1.7830287180227535E-2</v>
      </c>
      <c r="F591" s="19">
        <f t="shared" si="317"/>
        <v>-7612860.1861070916</v>
      </c>
      <c r="H591">
        <f>Data!E588</f>
        <v>4.9990462981722002E-2</v>
      </c>
      <c r="I591" s="19">
        <f t="shared" si="341"/>
        <v>6.2603791280336249E-4</v>
      </c>
      <c r="J591" s="19">
        <f t="shared" si="318"/>
        <v>2.5020749645111806E-2</v>
      </c>
      <c r="K591" s="19">
        <f t="shared" si="319"/>
        <v>402280.17368027783</v>
      </c>
      <c r="M591" s="19">
        <f>Data!G588</f>
        <v>1.5822693697519433E-2</v>
      </c>
      <c r="N591" s="19">
        <f t="shared" si="342"/>
        <v>3.1755372383824925E-4</v>
      </c>
      <c r="O591" s="19">
        <f t="shared" si="320"/>
        <v>1.782003714469331E-2</v>
      </c>
      <c r="P591" s="21">
        <f t="shared" si="321"/>
        <v>-681994.80728852365</v>
      </c>
      <c r="R591" s="19">
        <f>Data!I588</f>
        <v>1.3433826199709653E-2</v>
      </c>
      <c r="S591" s="19">
        <f t="shared" si="343"/>
        <v>1.5224932455283168E-4</v>
      </c>
      <c r="T591" s="19">
        <f t="shared" si="322"/>
        <v>1.2338935308722212E-2</v>
      </c>
      <c r="U591" s="21">
        <f t="shared" si="323"/>
        <v>3796552.0878376961</v>
      </c>
      <c r="W591" s="19">
        <f>Data!K588</f>
        <v>2.2129917908395205E-2</v>
      </c>
      <c r="X591" s="19">
        <f t="shared" si="344"/>
        <v>3.4758332005041808E-4</v>
      </c>
      <c r="Y591" s="19">
        <f t="shared" si="324"/>
        <v>1.8643586566173851E-2</v>
      </c>
      <c r="Z591" s="21">
        <f t="shared" si="325"/>
        <v>-1043218.2111183428</v>
      </c>
      <c r="AB591" s="19">
        <f>Data!M588</f>
        <v>1.2406615416563165E-2</v>
      </c>
      <c r="AC591" s="20">
        <f t="shared" si="345"/>
        <v>2.3233298802343861E-4</v>
      </c>
      <c r="AD591" s="20">
        <f t="shared" si="326"/>
        <v>1.5242473159675848E-2</v>
      </c>
      <c r="AE591" s="21">
        <f t="shared" si="327"/>
        <v>2395273.0003618603</v>
      </c>
      <c r="AG591" s="19">
        <f>Data!O588</f>
        <v>5.8292773852199255E-2</v>
      </c>
      <c r="AH591" s="19">
        <f t="shared" si="346"/>
        <v>1.8240033484493237E-4</v>
      </c>
      <c r="AI591" s="19">
        <f t="shared" si="328"/>
        <v>1.3505566809465361E-2</v>
      </c>
      <c r="AJ591" s="21">
        <f t="shared" si="329"/>
        <v>273955.23462115397</v>
      </c>
      <c r="AL591" s="19">
        <f>Data!Q588</f>
        <v>2.1250110567184458E-2</v>
      </c>
      <c r="AM591" s="19">
        <f t="shared" si="347"/>
        <v>5.2445550894483089E-4</v>
      </c>
      <c r="AN591" s="19">
        <f t="shared" si="330"/>
        <v>2.2900993623527145E-2</v>
      </c>
      <c r="AO591" s="21">
        <f t="shared" si="331"/>
        <v>940049.21686463722</v>
      </c>
      <c r="AQ591" s="19">
        <f>Data!S588</f>
        <v>1.5125265068935093E-2</v>
      </c>
      <c r="AR591" s="20">
        <f t="shared" si="348"/>
        <v>1.7357647768849167E-4</v>
      </c>
      <c r="AS591" s="20">
        <f t="shared" si="332"/>
        <v>1.317484260583373E-2</v>
      </c>
      <c r="AT591" s="21">
        <f t="shared" si="333"/>
        <v>1748734.0859930075</v>
      </c>
      <c r="AV591" s="19">
        <f>Data!U588</f>
        <v>2.2588776881102786E-2</v>
      </c>
      <c r="AW591" s="19">
        <f t="shared" si="349"/>
        <v>3.910538532393122E-4</v>
      </c>
      <c r="AX591" s="19">
        <f t="shared" si="334"/>
        <v>1.9775081624087223E-2</v>
      </c>
      <c r="AY591" s="21">
        <f t="shared" si="335"/>
        <v>-4260224.8523058975</v>
      </c>
      <c r="BA591" s="19">
        <f>Data!W588</f>
        <v>2.0193747089502636E-2</v>
      </c>
      <c r="BB591" s="19">
        <f t="shared" si="350"/>
        <v>2.1076844503200616E-4</v>
      </c>
      <c r="BC591" s="19">
        <f t="shared" si="336"/>
        <v>1.4517866407706271E-2</v>
      </c>
      <c r="BD591" s="21">
        <f t="shared" si="337"/>
        <v>9205292.5910824817</v>
      </c>
      <c r="BF591" s="21">
        <f t="shared" si="338"/>
        <v>5163838.3336212588</v>
      </c>
      <c r="BH591" s="21">
        <f t="shared" si="339"/>
        <v>-163838.33362125885</v>
      </c>
    </row>
    <row r="592" spans="2:60" x14ac:dyDescent="0.2">
      <c r="B592" s="20">
        <v>588</v>
      </c>
      <c r="C592" s="24">
        <f>'Portfolio Selection'!B589</f>
        <v>3.7230531654299778E-4</v>
      </c>
      <c r="D592" s="25">
        <f t="shared" si="340"/>
        <v>3.0720034148455411E-4</v>
      </c>
      <c r="E592" s="26">
        <f t="shared" si="316"/>
        <v>1.7527131581766428E-2</v>
      </c>
      <c r="F592" s="19">
        <f t="shared" si="317"/>
        <v>-7412383.0283549465</v>
      </c>
      <c r="H592">
        <f>Data!E589</f>
        <v>3.0986561575985973E-2</v>
      </c>
      <c r="I592" s="19">
        <f t="shared" si="341"/>
        <v>7.3841842138277591E-4</v>
      </c>
      <c r="J592" s="19">
        <f t="shared" si="318"/>
        <v>2.7173855475121227E-2</v>
      </c>
      <c r="K592" s="19">
        <f t="shared" si="319"/>
        <v>392872.19921296852</v>
      </c>
      <c r="M592" s="19">
        <f>Data!G589</f>
        <v>4.1528328717339476E-3</v>
      </c>
      <c r="N592" s="19">
        <f t="shared" si="342"/>
        <v>3.1352195855868553E-4</v>
      </c>
      <c r="O592" s="19">
        <f t="shared" si="320"/>
        <v>1.7706551289245614E-2</v>
      </c>
      <c r="P592" s="21">
        <f t="shared" si="321"/>
        <v>-673094.36392300762</v>
      </c>
      <c r="R592" s="19">
        <f>Data!I589</f>
        <v>2.6612599967727633E-3</v>
      </c>
      <c r="S592" s="19">
        <f t="shared" si="343"/>
        <v>1.539424262615021E-4</v>
      </c>
      <c r="T592" s="19">
        <f t="shared" si="322"/>
        <v>1.2407353717110756E-2</v>
      </c>
      <c r="U592" s="21">
        <f t="shared" si="323"/>
        <v>3683588.4514223305</v>
      </c>
      <c r="W592" s="19">
        <f>Data!K589</f>
        <v>3.3107956405174616E-3</v>
      </c>
      <c r="X592" s="19">
        <f t="shared" si="344"/>
        <v>3.5611231684533166E-4</v>
      </c>
      <c r="Y592" s="19">
        <f t="shared" si="324"/>
        <v>1.8870938419838366E-2</v>
      </c>
      <c r="Z592" s="21">
        <f t="shared" si="325"/>
        <v>-993352.73052795616</v>
      </c>
      <c r="AB592" s="19">
        <f>Data!M589</f>
        <v>5.9347096078795651E-3</v>
      </c>
      <c r="AC592" s="20">
        <f t="shared" si="345"/>
        <v>2.2762845510770246E-4</v>
      </c>
      <c r="AD592" s="20">
        <f t="shared" si="326"/>
        <v>1.5087360773432259E-2</v>
      </c>
      <c r="AE592" s="21">
        <f t="shared" si="327"/>
        <v>2363205.1899774503</v>
      </c>
      <c r="AG592" s="19">
        <f>Data!O589</f>
        <v>-7.9123180050628319E-3</v>
      </c>
      <c r="AH592" s="19">
        <f t="shared" si="346"/>
        <v>3.7533916375725529E-4</v>
      </c>
      <c r="AI592" s="19">
        <f t="shared" si="328"/>
        <v>1.9373671922412006E-2</v>
      </c>
      <c r="AJ592" s="21">
        <f t="shared" si="329"/>
        <v>251726.04671130245</v>
      </c>
      <c r="AL592" s="19">
        <f>Data!Q589</f>
        <v>2.8236362266491798E-2</v>
      </c>
      <c r="AM592" s="19">
        <f t="shared" si="347"/>
        <v>5.200822103551949E-4</v>
      </c>
      <c r="AN592" s="19">
        <f t="shared" si="330"/>
        <v>2.2805311012025136E-2</v>
      </c>
      <c r="AO592" s="21">
        <f t="shared" si="331"/>
        <v>949717.06145924539</v>
      </c>
      <c r="AQ592" s="19">
        <f>Data!S589</f>
        <v>5.2700224311919589E-3</v>
      </c>
      <c r="AR592" s="20">
        <f t="shared" si="348"/>
        <v>1.7688830763151506E-4</v>
      </c>
      <c r="AS592" s="20">
        <f t="shared" si="332"/>
        <v>1.329993637697245E-2</v>
      </c>
      <c r="AT592" s="21">
        <f t="shared" si="333"/>
        <v>1719954.630150385</v>
      </c>
      <c r="AV592" s="19">
        <f>Data!U589</f>
        <v>1.4710963136915133E-2</v>
      </c>
      <c r="AW592" s="19">
        <f t="shared" si="349"/>
        <v>3.9820579250400811E-4</v>
      </c>
      <c r="AX592" s="19">
        <f t="shared" si="334"/>
        <v>1.995509439977692E-2</v>
      </c>
      <c r="AY592" s="21">
        <f t="shared" si="335"/>
        <v>-4204402.9143777443</v>
      </c>
      <c r="BA592" s="19">
        <f>Data!W589</f>
        <v>8.1529380484963356E-3</v>
      </c>
      <c r="BB592" s="19">
        <f t="shared" si="350"/>
        <v>2.2258958362097358E-4</v>
      </c>
      <c r="BC592" s="19">
        <f t="shared" si="336"/>
        <v>1.4919436437780537E-2</v>
      </c>
      <c r="BD592" s="21">
        <f t="shared" si="337"/>
        <v>9034592.8892581202</v>
      </c>
      <c r="BF592" s="21">
        <f t="shared" si="338"/>
        <v>5112423.4310081471</v>
      </c>
      <c r="BH592" s="21">
        <f t="shared" si="339"/>
        <v>-112423.43100814708</v>
      </c>
    </row>
    <row r="593" spans="2:60" x14ac:dyDescent="0.2">
      <c r="B593" s="20">
        <v>589</v>
      </c>
      <c r="C593" s="24">
        <f>'Portfolio Selection'!B590</f>
        <v>-7.4498226243329367E-4</v>
      </c>
      <c r="D593" s="25">
        <f t="shared" si="340"/>
        <v>2.8877663767040441E-4</v>
      </c>
      <c r="E593" s="26">
        <f t="shared" si="316"/>
        <v>1.6993429249871975E-2</v>
      </c>
      <c r="F593" s="19">
        <f t="shared" si="317"/>
        <v>-7392016.7408563737</v>
      </c>
      <c r="H593">
        <f>Data!E590</f>
        <v>2.2717621755157628E-2</v>
      </c>
      <c r="I593" s="19">
        <f t="shared" si="341"/>
        <v>7.5172333599795161E-4</v>
      </c>
      <c r="J593" s="19">
        <f t="shared" si="318"/>
        <v>2.7417573488511919E-2</v>
      </c>
      <c r="K593" s="19">
        <f t="shared" si="319"/>
        <v>389452.70335626078</v>
      </c>
      <c r="M593" s="19">
        <f>Data!G590</f>
        <v>5.2458297012928691E-4</v>
      </c>
      <c r="N593" s="19">
        <f t="shared" si="342"/>
        <v>2.9574540229679764E-4</v>
      </c>
      <c r="O593" s="19">
        <f t="shared" si="320"/>
        <v>1.7197249846902778E-2</v>
      </c>
      <c r="P593" s="21">
        <f t="shared" si="321"/>
        <v>-670314.99712177098</v>
      </c>
      <c r="R593" s="19">
        <f>Data!I590</f>
        <v>-1.4846243771080843E-3</v>
      </c>
      <c r="S593" s="19">
        <f t="shared" si="343"/>
        <v>1.4513081897203736E-4</v>
      </c>
      <c r="T593" s="19">
        <f t="shared" si="322"/>
        <v>1.2047025316319269E-2</v>
      </c>
      <c r="U593" s="21">
        <f t="shared" si="323"/>
        <v>3639949.8477531485</v>
      </c>
      <c r="W593" s="19">
        <f>Data!K590</f>
        <v>9.9105387394633521E-4</v>
      </c>
      <c r="X593" s="19">
        <f t="shared" si="344"/>
        <v>3.3540325990100796E-4</v>
      </c>
      <c r="Y593" s="19">
        <f t="shared" si="324"/>
        <v>1.8314018125496326E-2</v>
      </c>
      <c r="Z593" s="21">
        <f t="shared" si="325"/>
        <v>-987371.67930846754</v>
      </c>
      <c r="AB593" s="19">
        <f>Data!M590</f>
        <v>-5.9347096078796076E-3</v>
      </c>
      <c r="AC593" s="20">
        <f t="shared" si="345"/>
        <v>2.1608399448903179E-4</v>
      </c>
      <c r="AD593" s="20">
        <f t="shared" si="326"/>
        <v>1.4699795729500182E-2</v>
      </c>
      <c r="AE593" s="21">
        <f t="shared" si="327"/>
        <v>2302432.2461821423</v>
      </c>
      <c r="AG593" s="19">
        <f>Data!O590</f>
        <v>-6.295000312316475E-3</v>
      </c>
      <c r="AH593" s="19">
        <f t="shared" si="346"/>
        <v>3.5657510050461449E-4</v>
      </c>
      <c r="AI593" s="19">
        <f t="shared" si="328"/>
        <v>1.8883196247050298E-2</v>
      </c>
      <c r="AJ593" s="21">
        <f t="shared" si="329"/>
        <v>252079.11074225086</v>
      </c>
      <c r="AL593" s="19">
        <f>Data!Q590</f>
        <v>5.9733162874161952E-3</v>
      </c>
      <c r="AM593" s="19">
        <f t="shared" si="347"/>
        <v>5.3671480697655696E-4</v>
      </c>
      <c r="AN593" s="19">
        <f t="shared" si="330"/>
        <v>2.3167106141608558E-2</v>
      </c>
      <c r="AO593" s="21">
        <f t="shared" si="331"/>
        <v>919167.74704233499</v>
      </c>
      <c r="AQ593" s="19">
        <f>Data!S590</f>
        <v>1.1939883658545825E-3</v>
      </c>
      <c r="AR593" s="20">
        <f t="shared" si="348"/>
        <v>1.6794139735914012E-4</v>
      </c>
      <c r="AS593" s="20">
        <f t="shared" si="332"/>
        <v>1.295922055368841E-2</v>
      </c>
      <c r="AT593" s="21">
        <f t="shared" si="333"/>
        <v>1708313.0368243866</v>
      </c>
      <c r="AV593" s="19">
        <f>Data!U590</f>
        <v>1.29809786171119E-2</v>
      </c>
      <c r="AW593" s="19">
        <f t="shared" si="349"/>
        <v>3.8729819113870816E-4</v>
      </c>
      <c r="AX593" s="19">
        <f t="shared" si="334"/>
        <v>1.9679893067257967E-2</v>
      </c>
      <c r="AY593" s="21">
        <f t="shared" si="335"/>
        <v>-4193709.6892671552</v>
      </c>
      <c r="BA593" s="19">
        <f>Data!W590</f>
        <v>6.3052190469475196E-3</v>
      </c>
      <c r="BB593" s="19">
        <f t="shared" si="350"/>
        <v>2.1322243253307232E-4</v>
      </c>
      <c r="BC593" s="19">
        <f t="shared" si="336"/>
        <v>1.4602137943913292E-2</v>
      </c>
      <c r="BD593" s="21">
        <f t="shared" si="337"/>
        <v>9011415.7462257892</v>
      </c>
      <c r="BF593" s="21">
        <f t="shared" si="338"/>
        <v>4979397.3315725457</v>
      </c>
      <c r="BH593" s="21">
        <f t="shared" si="339"/>
        <v>20602.668427454308</v>
      </c>
    </row>
    <row r="594" spans="2:60" x14ac:dyDescent="0.2">
      <c r="B594" s="20">
        <v>590</v>
      </c>
      <c r="C594" s="24">
        <f>'Portfolio Selection'!B591</f>
        <v>7.0543676554709767E-3</v>
      </c>
      <c r="D594" s="25">
        <f t="shared" si="340"/>
        <v>2.7148333932446055E-4</v>
      </c>
      <c r="E594" s="26">
        <f t="shared" si="316"/>
        <v>1.6476751479720161E-2</v>
      </c>
      <c r="F594" s="19">
        <f t="shared" si="317"/>
        <v>-7539716.8343113838</v>
      </c>
      <c r="H594">
        <f>Data!E591</f>
        <v>3.5538803954481273E-2</v>
      </c>
      <c r="I594" s="19">
        <f t="shared" si="341"/>
        <v>7.3758535613069917E-4</v>
      </c>
      <c r="J594" s="19">
        <f t="shared" si="318"/>
        <v>2.7158522716280043E-2</v>
      </c>
      <c r="K594" s="19">
        <f t="shared" si="319"/>
        <v>394717.932325845</v>
      </c>
      <c r="M594" s="19">
        <f>Data!G591</f>
        <v>-7.2619524702035813E-3</v>
      </c>
      <c r="N594" s="19">
        <f t="shared" si="342"/>
        <v>2.7801718939654275E-4</v>
      </c>
      <c r="O594" s="19">
        <f t="shared" si="320"/>
        <v>1.6673847468312249E-2</v>
      </c>
      <c r="P594" s="21">
        <f t="shared" si="321"/>
        <v>-663966.61192503432</v>
      </c>
      <c r="R594" s="19">
        <f>Data!I591</f>
        <v>4.3441279318652123E-3</v>
      </c>
      <c r="S594" s="19">
        <f t="shared" si="343"/>
        <v>1.3655521640618131E-4</v>
      </c>
      <c r="T594" s="19">
        <f t="shared" si="322"/>
        <v>1.1685684250662487E-2</v>
      </c>
      <c r="U594" s="21">
        <f t="shared" si="323"/>
        <v>3703908.1277421867</v>
      </c>
      <c r="W594" s="19">
        <f>Data!K591</f>
        <v>1.2632459954784413E-2</v>
      </c>
      <c r="X594" s="19">
        <f t="shared" si="344"/>
        <v>3.1533799557381133E-4</v>
      </c>
      <c r="Y594" s="19">
        <f t="shared" si="324"/>
        <v>1.7757758742977994E-2</v>
      </c>
      <c r="Z594" s="21">
        <f t="shared" si="325"/>
        <v>-1019772.0066842902</v>
      </c>
      <c r="AB594" s="19">
        <f>Data!M591</f>
        <v>4.0413719124978931E-2</v>
      </c>
      <c r="AC594" s="20">
        <f t="shared" si="345"/>
        <v>2.0523220150748137E-4</v>
      </c>
      <c r="AD594" s="20">
        <f t="shared" si="326"/>
        <v>1.4325927596755519E-2</v>
      </c>
      <c r="AE594" s="21">
        <f t="shared" si="327"/>
        <v>2548300.2058940134</v>
      </c>
      <c r="AG594" s="19">
        <f>Data!O591</f>
        <v>-6.1319673237043093E-3</v>
      </c>
      <c r="AH594" s="19">
        <f t="shared" si="346"/>
        <v>3.3755821621026151E-4</v>
      </c>
      <c r="AI594" s="19">
        <f t="shared" si="328"/>
        <v>1.8372757447107972E-2</v>
      </c>
      <c r="AJ594" s="21">
        <f t="shared" si="329"/>
        <v>252077.28497746409</v>
      </c>
      <c r="AL594" s="19">
        <f>Data!Q591</f>
        <v>1.7880847675397358E-2</v>
      </c>
      <c r="AM594" s="19">
        <f t="shared" si="347"/>
        <v>5.0665274900613426E-4</v>
      </c>
      <c r="AN594" s="19">
        <f t="shared" si="330"/>
        <v>2.2508948198575032E-2</v>
      </c>
      <c r="AO594" s="21">
        <f t="shared" si="331"/>
        <v>935888.23827983742</v>
      </c>
      <c r="AQ594" s="19">
        <f>Data!S591</f>
        <v>6.3038378438671069E-3</v>
      </c>
      <c r="AR594" s="20">
        <f t="shared" si="348"/>
        <v>1.5795045001065945E-4</v>
      </c>
      <c r="AS594" s="20">
        <f t="shared" si="332"/>
        <v>1.2567833942675223E-2</v>
      </c>
      <c r="AT594" s="21">
        <f t="shared" si="333"/>
        <v>1723987.171333858</v>
      </c>
      <c r="AV594" s="19">
        <f>Data!U591</f>
        <v>1.2542792528961042E-2</v>
      </c>
      <c r="AW594" s="19">
        <f t="shared" si="349"/>
        <v>3.7417064802186062E-4</v>
      </c>
      <c r="AX594" s="19">
        <f t="shared" si="334"/>
        <v>1.9343491102225073E-2</v>
      </c>
      <c r="AY594" s="21">
        <f t="shared" si="335"/>
        <v>-4192168.8027028879</v>
      </c>
      <c r="BA594" s="19">
        <f>Data!W591</f>
        <v>7.5830033856829678E-3</v>
      </c>
      <c r="BB594" s="19">
        <f t="shared" si="350"/>
        <v>2.0281443381488736E-4</v>
      </c>
      <c r="BC594" s="19">
        <f t="shared" si="336"/>
        <v>1.4241293263425459E-2</v>
      </c>
      <c r="BD594" s="21">
        <f t="shared" si="337"/>
        <v>9031763.3808871079</v>
      </c>
      <c r="BF594" s="21">
        <f t="shared" si="338"/>
        <v>5175018.0858167158</v>
      </c>
      <c r="BH594" s="21">
        <f t="shared" si="339"/>
        <v>-175018.08581671584</v>
      </c>
    </row>
    <row r="595" spans="2:60" x14ac:dyDescent="0.2">
      <c r="B595" s="20">
        <v>591</v>
      </c>
      <c r="C595" s="24">
        <f>'Portfolio Selection'!B592</f>
        <v>-2.9642416731737709E-3</v>
      </c>
      <c r="D595" s="25">
        <f t="shared" si="340"/>
        <v>2.5818018514610618E-4</v>
      </c>
      <c r="E595" s="26">
        <f t="shared" si="316"/>
        <v>1.6067986343848633E-2</v>
      </c>
      <c r="F595" s="19">
        <f t="shared" si="317"/>
        <v>-7348004.7066389397</v>
      </c>
      <c r="H595">
        <f>Data!E592</f>
        <v>5.3702430405676155E-2</v>
      </c>
      <c r="I595" s="19">
        <f t="shared" si="341"/>
        <v>7.6911062995376053E-4</v>
      </c>
      <c r="J595" s="19">
        <f t="shared" si="318"/>
        <v>2.7732843885071731E-2</v>
      </c>
      <c r="K595" s="19">
        <f t="shared" si="319"/>
        <v>401605.10985603841</v>
      </c>
      <c r="M595" s="19">
        <f>Data!G592</f>
        <v>1.5928280316180286E-2</v>
      </c>
      <c r="N595" s="19">
        <f t="shared" si="342"/>
        <v>2.6450031525351994E-4</v>
      </c>
      <c r="O595" s="19">
        <f t="shared" si="320"/>
        <v>1.6263465659370389E-2</v>
      </c>
      <c r="P595" s="21">
        <f t="shared" si="321"/>
        <v>-683240.88726202445</v>
      </c>
      <c r="R595" s="19">
        <f>Data!I592</f>
        <v>2.072535189361761E-3</v>
      </c>
      <c r="S595" s="19">
        <f t="shared" si="343"/>
        <v>1.2949419027111512E-4</v>
      </c>
      <c r="T595" s="19">
        <f t="shared" si="322"/>
        <v>1.137955140904575E-2</v>
      </c>
      <c r="U595" s="21">
        <f t="shared" si="323"/>
        <v>3679406.7958305697</v>
      </c>
      <c r="W595" s="19">
        <f>Data!K592</f>
        <v>8.9264904946015772E-3</v>
      </c>
      <c r="X595" s="19">
        <f t="shared" si="344"/>
        <v>3.0599245850993655E-4</v>
      </c>
      <c r="Y595" s="19">
        <f t="shared" si="324"/>
        <v>1.7492640124061792E-2</v>
      </c>
      <c r="Z595" s="21">
        <f t="shared" si="325"/>
        <v>-1009859.7325800739</v>
      </c>
      <c r="AB595" s="19">
        <f>Data!M592</f>
        <v>2.0610963250053283E-2</v>
      </c>
      <c r="AC595" s="20">
        <f t="shared" si="345"/>
        <v>2.9091439102779383E-4</v>
      </c>
      <c r="AD595" s="20">
        <f t="shared" si="326"/>
        <v>1.705621268124298E-2</v>
      </c>
      <c r="AE595" s="21">
        <f t="shared" si="327"/>
        <v>2425348.523894472</v>
      </c>
      <c r="AG595" s="19">
        <f>Data!O592</f>
        <v>1.8235687419546015E-3</v>
      </c>
      <c r="AH595" s="19">
        <f t="shared" si="346"/>
        <v>3.1956078463318442E-4</v>
      </c>
      <c r="AI595" s="19">
        <f t="shared" si="328"/>
        <v>1.7876263161891091E-2</v>
      </c>
      <c r="AJ595" s="21">
        <f t="shared" si="329"/>
        <v>254127.54490796945</v>
      </c>
      <c r="AL595" s="19">
        <f>Data!Q592</f>
        <v>-1.5497231575334861E-3</v>
      </c>
      <c r="AM595" s="19">
        <f t="shared" si="347"/>
        <v>4.9543706688121199E-4</v>
      </c>
      <c r="AN595" s="19">
        <f t="shared" si="330"/>
        <v>2.2258415641756985E-2</v>
      </c>
      <c r="AO595" s="21">
        <f t="shared" si="331"/>
        <v>908963.15748562361</v>
      </c>
      <c r="AQ595" s="19">
        <f>Data!S592</f>
        <v>2.2857630478178306E-2</v>
      </c>
      <c r="AR595" s="20">
        <f t="shared" si="348"/>
        <v>1.5085772530372613E-4</v>
      </c>
      <c r="AS595" s="20">
        <f t="shared" si="332"/>
        <v>1.2282415287870954E-2</v>
      </c>
      <c r="AT595" s="21">
        <f t="shared" si="333"/>
        <v>1776026.937154765</v>
      </c>
      <c r="AV595" s="19">
        <f>Data!U592</f>
        <v>4.6886759317272533E-3</v>
      </c>
      <c r="AW595" s="19">
        <f t="shared" si="349"/>
        <v>3.6115970780602262E-4</v>
      </c>
      <c r="AX595" s="19">
        <f t="shared" si="334"/>
        <v>1.9004202372265525E-2</v>
      </c>
      <c r="AY595" s="21">
        <f t="shared" si="335"/>
        <v>-4136811.9407506604</v>
      </c>
      <c r="BA595" s="19">
        <f>Data!W592</f>
        <v>1.0136441913477484E-2</v>
      </c>
      <c r="BB595" s="19">
        <f t="shared" si="350"/>
        <v>1.9409568420683087E-4</v>
      </c>
      <c r="BC595" s="19">
        <f t="shared" si="336"/>
        <v>1.393182271660212E-2</v>
      </c>
      <c r="BD595" s="21">
        <f t="shared" si="337"/>
        <v>9071201.2070776951</v>
      </c>
      <c r="BF595" s="21">
        <f t="shared" si="338"/>
        <v>5338762.008975435</v>
      </c>
      <c r="BH595" s="21">
        <f t="shared" si="339"/>
        <v>-338762.00897543505</v>
      </c>
    </row>
    <row r="596" spans="2:60" x14ac:dyDescent="0.2">
      <c r="B596" s="20">
        <v>592</v>
      </c>
      <c r="C596" s="24">
        <f>'Portfolio Selection'!B593</f>
        <v>6.2917625225972981E-3</v>
      </c>
      <c r="D596" s="25">
        <f t="shared" si="340"/>
        <v>2.4321657775915859E-4</v>
      </c>
      <c r="E596" s="26">
        <f t="shared" si="316"/>
        <v>1.5595402455825197E-2</v>
      </c>
      <c r="F596" s="19">
        <f t="shared" si="317"/>
        <v>-7531986.1375392321</v>
      </c>
      <c r="H596">
        <f>Data!E593</f>
        <v>-5.5569836472130311E-2</v>
      </c>
      <c r="I596" s="19">
        <f t="shared" si="341"/>
        <v>8.960010540451245E-4</v>
      </c>
      <c r="J596" s="19">
        <f t="shared" si="318"/>
        <v>2.9933276700774416E-2</v>
      </c>
      <c r="K596" s="19">
        <f t="shared" si="319"/>
        <v>359999.33906502993</v>
      </c>
      <c r="M596" s="19">
        <f>Data!G593</f>
        <v>4.0460224533338798E-3</v>
      </c>
      <c r="N596" s="19">
        <f t="shared" si="342"/>
        <v>2.6385290316815769E-4</v>
      </c>
      <c r="O596" s="19">
        <f t="shared" si="320"/>
        <v>1.6243549586471479E-2</v>
      </c>
      <c r="P596" s="21">
        <f t="shared" si="321"/>
        <v>-673292.54404473538</v>
      </c>
      <c r="R596" s="19">
        <f>Data!I593</f>
        <v>-2.6657598873182456E-4</v>
      </c>
      <c r="S596" s="19">
        <f t="shared" si="343"/>
        <v>1.2198226298151677E-4</v>
      </c>
      <c r="T596" s="19">
        <f t="shared" si="322"/>
        <v>1.1044558070901558E-2</v>
      </c>
      <c r="U596" s="21">
        <f t="shared" si="323"/>
        <v>3652754.765161383</v>
      </c>
      <c r="W596" s="19">
        <f>Data!K593</f>
        <v>-1.366542730230094E-2</v>
      </c>
      <c r="X596" s="19">
        <f t="shared" si="344"/>
        <v>2.9241384495235309E-4</v>
      </c>
      <c r="Y596" s="19">
        <f t="shared" si="324"/>
        <v>1.7100112425137828E-2</v>
      </c>
      <c r="Z596" s="21">
        <f t="shared" si="325"/>
        <v>-945309.62640691455</v>
      </c>
      <c r="AB596" s="19">
        <f>Data!M593</f>
        <v>3.9992917293830087E-4</v>
      </c>
      <c r="AC596" s="20">
        <f t="shared" si="345"/>
        <v>2.9894823593182903E-4</v>
      </c>
      <c r="AD596" s="20">
        <f t="shared" si="326"/>
        <v>1.7290119604323997E-2</v>
      </c>
      <c r="AE596" s="21">
        <f t="shared" si="327"/>
        <v>2334977.6456796993</v>
      </c>
      <c r="AG596" s="19">
        <f>Data!O593</f>
        <v>-9.4221753616525426E-3</v>
      </c>
      <c r="AH596" s="19">
        <f t="shared" si="346"/>
        <v>3.005866617325914E-4</v>
      </c>
      <c r="AI596" s="19">
        <f t="shared" si="328"/>
        <v>1.7337435269744812E-2</v>
      </c>
      <c r="AJ596" s="21">
        <f t="shared" si="329"/>
        <v>251090.62640783584</v>
      </c>
      <c r="AL596" s="19">
        <f>Data!Q593</f>
        <v>3.1716433428382401E-2</v>
      </c>
      <c r="AM596" s="19">
        <f t="shared" si="347"/>
        <v>4.6585494138023898E-4</v>
      </c>
      <c r="AN596" s="19">
        <f t="shared" si="330"/>
        <v>2.1583673028014463E-2</v>
      </c>
      <c r="AO596" s="21">
        <f t="shared" si="331"/>
        <v>956925.51155124791</v>
      </c>
      <c r="AQ596" s="19">
        <f>Data!S593</f>
        <v>-1.5474641756763521E-2</v>
      </c>
      <c r="AR596" s="20">
        <f t="shared" si="348"/>
        <v>1.7315453805011934E-4</v>
      </c>
      <c r="AS596" s="20">
        <f t="shared" si="332"/>
        <v>1.3158819781808676E-2</v>
      </c>
      <c r="AT596" s="21">
        <f t="shared" si="333"/>
        <v>1659768.1269058757</v>
      </c>
      <c r="AV596" s="19">
        <f>Data!U593</f>
        <v>1.527146776621068E-2</v>
      </c>
      <c r="AW596" s="19">
        <f t="shared" si="349"/>
        <v>3.4080914625722673E-4</v>
      </c>
      <c r="AX596" s="19">
        <f t="shared" si="334"/>
        <v>1.8461016934536046E-2</v>
      </c>
      <c r="AY596" s="21">
        <f t="shared" si="335"/>
        <v>-4216808.6681390256</v>
      </c>
      <c r="BA596" s="19">
        <f>Data!W593</f>
        <v>1.709148339340133E-4</v>
      </c>
      <c r="BB596" s="19">
        <f t="shared" si="350"/>
        <v>1.8861479043433922E-4</v>
      </c>
      <c r="BC596" s="19">
        <f t="shared" si="336"/>
        <v>1.3733710002557183E-2</v>
      </c>
      <c r="BD596" s="21">
        <f t="shared" si="337"/>
        <v>8926650.2364098411</v>
      </c>
      <c r="BF596" s="21">
        <f t="shared" si="338"/>
        <v>4774769.2750510052</v>
      </c>
      <c r="BH596" s="21">
        <f t="shared" si="339"/>
        <v>225230.72494899482</v>
      </c>
    </row>
    <row r="597" spans="2:60" x14ac:dyDescent="0.2">
      <c r="B597" s="20">
        <v>593</v>
      </c>
      <c r="C597" s="24">
        <f>'Portfolio Selection'!B594</f>
        <v>5.5649473532519032E-4</v>
      </c>
      <c r="D597" s="25">
        <f t="shared" si="340"/>
        <v>2.3099875963205466E-4</v>
      </c>
      <c r="E597" s="26">
        <f t="shared" si="316"/>
        <v>1.5198643348406286E-2</v>
      </c>
      <c r="F597" s="19">
        <f t="shared" si="317"/>
        <v>-7417193.8439708063</v>
      </c>
      <c r="H597">
        <f>Data!E594</f>
        <v>-2.0139113381249324E-2</v>
      </c>
      <c r="I597" s="19">
        <f t="shared" si="341"/>
        <v>1.0275213943347753E-3</v>
      </c>
      <c r="J597" s="19">
        <f t="shared" si="318"/>
        <v>3.205497456456291E-2</v>
      </c>
      <c r="K597" s="19">
        <f t="shared" si="319"/>
        <v>373471.89539253671</v>
      </c>
      <c r="M597" s="19">
        <f>Data!G594</f>
        <v>-1.0358282653771536E-3</v>
      </c>
      <c r="N597" s="19">
        <f t="shared" si="342"/>
        <v>2.4900394683964112E-4</v>
      </c>
      <c r="O597" s="19">
        <f t="shared" si="320"/>
        <v>1.5779858897963604E-2</v>
      </c>
      <c r="P597" s="21">
        <f t="shared" si="321"/>
        <v>-669005.27583325899</v>
      </c>
      <c r="R597" s="19">
        <f>Data!I594</f>
        <v>-4.6035657224495477E-3</v>
      </c>
      <c r="S597" s="19">
        <f t="shared" si="343"/>
        <v>1.1466759096809186E-4</v>
      </c>
      <c r="T597" s="19">
        <f t="shared" si="322"/>
        <v>1.0708295427755617E-2</v>
      </c>
      <c r="U597" s="21">
        <f t="shared" si="323"/>
        <v>3600324.0260578236</v>
      </c>
      <c r="W597" s="19">
        <f>Data!K594</f>
        <v>-8.3888633798875917E-3</v>
      </c>
      <c r="X597" s="19">
        <f t="shared" si="344"/>
        <v>2.8607364845648021E-4</v>
      </c>
      <c r="Y597" s="19">
        <f t="shared" si="324"/>
        <v>1.6913711847388206E-2</v>
      </c>
      <c r="Z597" s="21">
        <f t="shared" si="325"/>
        <v>-960254.28768526937</v>
      </c>
      <c r="AB597" s="19">
        <f>Data!M594</f>
        <v>-4.0064308926180845E-3</v>
      </c>
      <c r="AC597" s="20">
        <f t="shared" si="345"/>
        <v>2.8102093837652128E-4</v>
      </c>
      <c r="AD597" s="20">
        <f t="shared" si="326"/>
        <v>1.6763679142017759E-2</v>
      </c>
      <c r="AE597" s="21">
        <f t="shared" si="327"/>
        <v>2314992.139548548</v>
      </c>
      <c r="AG597" s="19">
        <f>Data!O594</f>
        <v>-3.7530758148206799E-3</v>
      </c>
      <c r="AH597" s="19">
        <f t="shared" si="346"/>
        <v>2.8787810534137986E-4</v>
      </c>
      <c r="AI597" s="19">
        <f t="shared" si="328"/>
        <v>1.6966971012569682E-2</v>
      </c>
      <c r="AJ597" s="21">
        <f t="shared" si="329"/>
        <v>252606.85067454344</v>
      </c>
      <c r="AL597" s="19">
        <f>Data!Q594</f>
        <v>2.6685802043106215E-2</v>
      </c>
      <c r="AM597" s="19">
        <f t="shared" si="347"/>
        <v>4.9825957386244544E-4</v>
      </c>
      <c r="AN597" s="19">
        <f t="shared" si="330"/>
        <v>2.2321728738214822E-2</v>
      </c>
      <c r="AO597" s="21">
        <f t="shared" si="331"/>
        <v>948388.25719467422</v>
      </c>
      <c r="AQ597" s="19">
        <f>Data!S594</f>
        <v>7.0370315847550777E-3</v>
      </c>
      <c r="AR597" s="20">
        <f t="shared" si="348"/>
        <v>1.7713313801712233E-4</v>
      </c>
      <c r="AS597" s="20">
        <f t="shared" si="332"/>
        <v>1.3309137388167662E-2</v>
      </c>
      <c r="AT597" s="21">
        <f t="shared" si="333"/>
        <v>1725026.5658827987</v>
      </c>
      <c r="AV597" s="19">
        <f>Data!U594</f>
        <v>-3.3375709153684382E-4</v>
      </c>
      <c r="AW597" s="19">
        <f t="shared" si="349"/>
        <v>3.343536611458578E-4</v>
      </c>
      <c r="AX597" s="19">
        <f t="shared" si="334"/>
        <v>1.828534006098486E-2</v>
      </c>
      <c r="AY597" s="21">
        <f t="shared" si="335"/>
        <v>-4100297.8805758473</v>
      </c>
      <c r="BA597" s="19">
        <f>Data!W594</f>
        <v>-4.9900630758424299E-3</v>
      </c>
      <c r="BB597" s="19">
        <f t="shared" si="350"/>
        <v>1.7729965572110638E-4</v>
      </c>
      <c r="BC597" s="19">
        <f t="shared" si="336"/>
        <v>1.3315391684855026E-2</v>
      </c>
      <c r="BD597" s="21">
        <f t="shared" si="337"/>
        <v>8848383.7401577849</v>
      </c>
      <c r="BF597" s="21">
        <f t="shared" si="338"/>
        <v>4916442.1868435275</v>
      </c>
      <c r="BH597" s="21">
        <f t="shared" si="339"/>
        <v>83557.813156472519</v>
      </c>
    </row>
    <row r="598" spans="2:60" x14ac:dyDescent="0.2">
      <c r="B598" s="20">
        <v>594</v>
      </c>
      <c r="C598" s="24">
        <f>'Portfolio Selection'!B595</f>
        <v>2.4079560761942316E-3</v>
      </c>
      <c r="D598" s="25">
        <f t="shared" si="340"/>
        <v>2.1715741523755804E-4</v>
      </c>
      <c r="E598" s="26">
        <f t="shared" si="316"/>
        <v>1.4736261915341964E-2</v>
      </c>
      <c r="F598" s="19">
        <f t="shared" si="317"/>
        <v>-7456870.7299370393</v>
      </c>
      <c r="H598">
        <f>Data!E595</f>
        <v>-2.3245097803111472E-2</v>
      </c>
      <c r="I598" s="19">
        <f t="shared" si="341"/>
        <v>9.9020514394165772E-4</v>
      </c>
      <c r="J598" s="19">
        <f t="shared" si="318"/>
        <v>3.1467525227473127E-2</v>
      </c>
      <c r="K598" s="19">
        <f t="shared" si="319"/>
        <v>372260.5037749444</v>
      </c>
      <c r="M598" s="19">
        <f>Data!G595</f>
        <v>-1.3093324361139667E-2</v>
      </c>
      <c r="N598" s="19">
        <f t="shared" si="342"/>
        <v>2.3412808644098388E-4</v>
      </c>
      <c r="O598" s="19">
        <f t="shared" si="320"/>
        <v>1.5301244604311894E-2</v>
      </c>
      <c r="P598" s="21">
        <f t="shared" si="321"/>
        <v>-658242.93478570983</v>
      </c>
      <c r="R598" s="19">
        <f>Data!I595</f>
        <v>-1.5465214100455354E-3</v>
      </c>
      <c r="S598" s="19">
        <f t="shared" si="343"/>
        <v>1.090591045516611E-4</v>
      </c>
      <c r="T598" s="19">
        <f t="shared" si="322"/>
        <v>1.0443136719954456E-2</v>
      </c>
      <c r="U598" s="21">
        <f t="shared" si="323"/>
        <v>3636738.3928007921</v>
      </c>
      <c r="W598" s="19">
        <f>Data!K595</f>
        <v>-9.9148115380499934E-4</v>
      </c>
      <c r="X598" s="19">
        <f t="shared" si="344"/>
        <v>2.7313161127747652E-4</v>
      </c>
      <c r="Y598" s="19">
        <f t="shared" si="324"/>
        <v>1.6526693900398726E-2</v>
      </c>
      <c r="Z598" s="21">
        <f t="shared" si="325"/>
        <v>-981746.66462987335</v>
      </c>
      <c r="AB598" s="19">
        <f>Data!M595</f>
        <v>-1.0086831599991084E-2</v>
      </c>
      <c r="AC598" s="20">
        <f t="shared" si="345"/>
        <v>2.6512277138376943E-4</v>
      </c>
      <c r="AD598" s="20">
        <f t="shared" si="326"/>
        <v>1.628259105252507E-2</v>
      </c>
      <c r="AE598" s="21">
        <f t="shared" si="327"/>
        <v>2285981.9452262181</v>
      </c>
      <c r="AG598" s="19">
        <f>Data!O595</f>
        <v>4.3656391274347756E-3</v>
      </c>
      <c r="AH598" s="19">
        <f t="shared" si="346"/>
        <v>2.7145055370520458E-4</v>
      </c>
      <c r="AI598" s="19">
        <f t="shared" si="328"/>
        <v>1.6475756544244168E-2</v>
      </c>
      <c r="AJ598" s="21">
        <f t="shared" si="329"/>
        <v>254894.28193356172</v>
      </c>
      <c r="AL598" s="19">
        <f>Data!Q595</f>
        <v>-1.8870057522760591E-2</v>
      </c>
      <c r="AM598" s="19">
        <f t="shared" si="347"/>
        <v>5.1109192127172989E-4</v>
      </c>
      <c r="AN598" s="19">
        <f t="shared" si="330"/>
        <v>2.2607342198315349E-2</v>
      </c>
      <c r="AO598" s="21">
        <f t="shared" si="331"/>
        <v>885121.62602802727</v>
      </c>
      <c r="AQ598" s="19">
        <f>Data!S595</f>
        <v>1.0515680378668628E-3</v>
      </c>
      <c r="AR598" s="20">
        <f t="shared" si="348"/>
        <v>1.6947633854758542E-4</v>
      </c>
      <c r="AS598" s="20">
        <f t="shared" si="332"/>
        <v>1.3018307821970772E-2</v>
      </c>
      <c r="AT598" s="21">
        <f t="shared" si="333"/>
        <v>1707878.2357404153</v>
      </c>
      <c r="AV598" s="19">
        <f>Data!U595</f>
        <v>-1.5371137473497566E-3</v>
      </c>
      <c r="AW598" s="19">
        <f t="shared" si="349"/>
        <v>3.1429912510487539E-4</v>
      </c>
      <c r="AX598" s="19">
        <f t="shared" si="334"/>
        <v>1.7728483440635167E-2</v>
      </c>
      <c r="AY598" s="21">
        <f t="shared" si="335"/>
        <v>-4090865.1346569601</v>
      </c>
      <c r="BA598" s="19">
        <f>Data!W595</f>
        <v>-3.3979054256287021E-3</v>
      </c>
      <c r="BB598" s="19">
        <f t="shared" si="350"/>
        <v>1.6815572014789316E-4</v>
      </c>
      <c r="BC598" s="19">
        <f t="shared" si="336"/>
        <v>1.2967487040590909E-2</v>
      </c>
      <c r="BD598" s="21">
        <f t="shared" si="337"/>
        <v>8871169.3948931322</v>
      </c>
      <c r="BF598" s="21">
        <f t="shared" si="338"/>
        <v>4826318.9163875096</v>
      </c>
      <c r="BH598" s="21">
        <f t="shared" si="339"/>
        <v>173681.08361249045</v>
      </c>
    </row>
    <row r="599" spans="2:60" x14ac:dyDescent="0.2">
      <c r="B599" s="20">
        <v>595</v>
      </c>
      <c r="C599" s="24">
        <f>'Portfolio Selection'!B596</f>
        <v>-2.0371059654638061E-3</v>
      </c>
      <c r="D599" s="25">
        <f t="shared" si="340"/>
        <v>2.0447586547119739E-4</v>
      </c>
      <c r="E599" s="26">
        <f t="shared" si="316"/>
        <v>1.4299505777165775E-2</v>
      </c>
      <c r="F599" s="19">
        <f t="shared" si="317"/>
        <v>-7361154.740444365</v>
      </c>
      <c r="H599">
        <f>Data!E596</f>
        <v>-1.0277568252216577E-2</v>
      </c>
      <c r="I599" s="19">
        <f t="shared" si="341"/>
        <v>9.6321290961773136E-4</v>
      </c>
      <c r="J599" s="19">
        <f t="shared" si="318"/>
        <v>3.1035671567048961E-2</v>
      </c>
      <c r="K599" s="19">
        <f t="shared" si="319"/>
        <v>376731.0785678926</v>
      </c>
      <c r="M599" s="19">
        <f>Data!G596</f>
        <v>-4.2093843648561211E-3</v>
      </c>
      <c r="N599" s="19">
        <f t="shared" si="342"/>
        <v>2.3036650982408564E-4</v>
      </c>
      <c r="O599" s="19">
        <f t="shared" si="320"/>
        <v>1.5177829549184087E-2</v>
      </c>
      <c r="P599" s="21">
        <f t="shared" si="321"/>
        <v>-666121.52722197212</v>
      </c>
      <c r="R599" s="19">
        <f>Data!I596</f>
        <v>-5.005429131998123E-3</v>
      </c>
      <c r="S599" s="19">
        <f t="shared" si="343"/>
        <v>1.0265906198686518E-4</v>
      </c>
      <c r="T599" s="19">
        <f t="shared" si="322"/>
        <v>1.0132080832033723E-2</v>
      </c>
      <c r="U599" s="21">
        <f t="shared" si="323"/>
        <v>3592040.0055819699</v>
      </c>
      <c r="W599" s="19">
        <f>Data!K596</f>
        <v>-1.2143687705271071E-2</v>
      </c>
      <c r="X599" s="19">
        <f t="shared" si="344"/>
        <v>2.5680269669352897E-4</v>
      </c>
      <c r="Y599" s="19">
        <f t="shared" si="324"/>
        <v>1.6025064639293315E-2</v>
      </c>
      <c r="Z599" s="21">
        <f t="shared" si="325"/>
        <v>-947347.97012188006</v>
      </c>
      <c r="AB599" s="19">
        <f>Data!M596</f>
        <v>-1.0189613394701827E-2</v>
      </c>
      <c r="AC599" s="20">
        <f t="shared" si="345"/>
        <v>2.5532005540433798E-4</v>
      </c>
      <c r="AD599" s="20">
        <f t="shared" si="326"/>
        <v>1.5978737603588651E-2</v>
      </c>
      <c r="AE599" s="21">
        <f t="shared" si="327"/>
        <v>2284593.340264698</v>
      </c>
      <c r="AG599" s="19">
        <f>Data!O596</f>
        <v>-7.1725604153529757E-3</v>
      </c>
      <c r="AH599" s="19">
        <f t="shared" si="346"/>
        <v>2.5630704878235164E-4</v>
      </c>
      <c r="AI599" s="19">
        <f t="shared" si="328"/>
        <v>1.6009592399007278E-2</v>
      </c>
      <c r="AJ599" s="21">
        <f t="shared" si="329"/>
        <v>251539.67904455544</v>
      </c>
      <c r="AL599" s="19">
        <f>Data!Q596</f>
        <v>4.9685508814435145E-4</v>
      </c>
      <c r="AM599" s="19">
        <f t="shared" si="347"/>
        <v>5.0179115025016368E-4</v>
      </c>
      <c r="AN599" s="19">
        <f t="shared" si="330"/>
        <v>2.2400695307292665E-2</v>
      </c>
      <c r="AO599" s="21">
        <f t="shared" si="331"/>
        <v>911824.04556842986</v>
      </c>
      <c r="AQ599" s="19">
        <f>Data!S596</f>
        <v>-1.8112292460636707E-3</v>
      </c>
      <c r="AR599" s="20">
        <f t="shared" si="348"/>
        <v>1.5937410595502608E-4</v>
      </c>
      <c r="AS599" s="20">
        <f t="shared" si="332"/>
        <v>1.2624345763445569E-2</v>
      </c>
      <c r="AT599" s="21">
        <f t="shared" si="333"/>
        <v>1699293.8556639894</v>
      </c>
      <c r="AV599" s="19">
        <f>Data!U596</f>
        <v>6.6664487413716812E-3</v>
      </c>
      <c r="AW599" s="19">
        <f t="shared" si="349"/>
        <v>2.9558294071892031E-4</v>
      </c>
      <c r="AX599" s="19">
        <f t="shared" si="334"/>
        <v>1.7192525722502797E-2</v>
      </c>
      <c r="AY599" s="21">
        <f t="shared" si="335"/>
        <v>-4156247.1412902735</v>
      </c>
      <c r="BA599" s="19">
        <f>Data!W596</f>
        <v>-1.1679523530974708E-2</v>
      </c>
      <c r="BB599" s="19">
        <f t="shared" si="350"/>
        <v>1.5875912261591058E-4</v>
      </c>
      <c r="BC599" s="19">
        <f t="shared" si="336"/>
        <v>1.259996518312295E-2</v>
      </c>
      <c r="BD599" s="21">
        <f t="shared" si="337"/>
        <v>8736768.2263695206</v>
      </c>
      <c r="BF599" s="21">
        <f t="shared" si="338"/>
        <v>4721918.8519825647</v>
      </c>
      <c r="BH599" s="21">
        <f t="shared" si="339"/>
        <v>278081.14801743533</v>
      </c>
    </row>
    <row r="600" spans="2:60" x14ac:dyDescent="0.2">
      <c r="B600" s="20">
        <v>596</v>
      </c>
      <c r="C600" s="24">
        <f>'Portfolio Selection'!B597</f>
        <v>3.7011095442080859E-3</v>
      </c>
      <c r="D600" s="25">
        <f t="shared" si="340"/>
        <v>1.9245630158579724E-4</v>
      </c>
      <c r="E600" s="26">
        <f t="shared" si="316"/>
        <v>1.3872862054594115E-2</v>
      </c>
      <c r="F600" s="19">
        <f t="shared" si="317"/>
        <v>-7489223.5107614761</v>
      </c>
      <c r="H600">
        <f>Data!E597</f>
        <v>1.1206663117235465E-2</v>
      </c>
      <c r="I600" s="19">
        <f t="shared" si="341"/>
        <v>9.1175783959140564E-4</v>
      </c>
      <c r="J600" s="19">
        <f t="shared" si="318"/>
        <v>3.0195328108689357E-2</v>
      </c>
      <c r="K600" s="19">
        <f t="shared" si="319"/>
        <v>384434.83952631702</v>
      </c>
      <c r="M600" s="19">
        <f>Data!G597</f>
        <v>-7.912860706322006E-4</v>
      </c>
      <c r="N600" s="19">
        <f t="shared" si="342"/>
        <v>2.176076542385062E-4</v>
      </c>
      <c r="O600" s="19">
        <f t="shared" si="320"/>
        <v>1.4751530572740789E-2</v>
      </c>
      <c r="P600" s="21">
        <f t="shared" si="321"/>
        <v>-669168.76203691063</v>
      </c>
      <c r="R600" s="19">
        <f>Data!I597</f>
        <v>2.6713694961369213E-3</v>
      </c>
      <c r="S600" s="19">
        <f t="shared" si="343"/>
        <v>9.8002777515380598E-5</v>
      </c>
      <c r="T600" s="19">
        <f t="shared" si="322"/>
        <v>9.8996352213291481E-3</v>
      </c>
      <c r="U600" s="21">
        <f t="shared" si="323"/>
        <v>3690740.9948481498</v>
      </c>
      <c r="W600" s="19">
        <f>Data!K597</f>
        <v>6.6923577555768536E-4</v>
      </c>
      <c r="X600" s="19">
        <f t="shared" si="344"/>
        <v>2.5024268395690632E-4</v>
      </c>
      <c r="Y600" s="19">
        <f t="shared" si="324"/>
        <v>1.5819060779860047E-2</v>
      </c>
      <c r="Z600" s="21">
        <f t="shared" si="325"/>
        <v>-986789.55226322229</v>
      </c>
      <c r="AB600" s="19">
        <f>Data!M597</f>
        <v>-8.1969095066540857E-4</v>
      </c>
      <c r="AC600" s="20">
        <f t="shared" si="345"/>
        <v>2.462305453480869E-4</v>
      </c>
      <c r="AD600" s="20">
        <f t="shared" si="326"/>
        <v>1.5691734937478611E-2</v>
      </c>
      <c r="AE600" s="21">
        <f t="shared" si="327"/>
        <v>2329231.3083513002</v>
      </c>
      <c r="AG600" s="19">
        <f>Data!O597</f>
        <v>5.5375091590803708E-3</v>
      </c>
      <c r="AH600" s="19">
        <f t="shared" si="346"/>
        <v>2.4401536323012384E-4</v>
      </c>
      <c r="AI600" s="19">
        <f t="shared" si="328"/>
        <v>1.562099110908536E-2</v>
      </c>
      <c r="AJ600" s="21">
        <f t="shared" si="329"/>
        <v>255315.4623714929</v>
      </c>
      <c r="AL600" s="19">
        <f>Data!Q597</f>
        <v>-3.6490539307152603E-3</v>
      </c>
      <c r="AM600" s="19">
        <f t="shared" si="347"/>
        <v>4.716984931338707E-4</v>
      </c>
      <c r="AN600" s="19">
        <f t="shared" si="330"/>
        <v>2.1718620884712516E-2</v>
      </c>
      <c r="AO600" s="21">
        <f t="shared" si="331"/>
        <v>905897.01973509032</v>
      </c>
      <c r="AQ600" s="19">
        <f>Data!S597</f>
        <v>-3.1630915755396236E-3</v>
      </c>
      <c r="AR600" s="20">
        <f t="shared" si="348"/>
        <v>1.5000849268063227E-4</v>
      </c>
      <c r="AS600" s="20">
        <f t="shared" si="332"/>
        <v>1.2247795421243461E-2</v>
      </c>
      <c r="AT600" s="21">
        <f t="shared" si="333"/>
        <v>1694899.7128498775</v>
      </c>
      <c r="AV600" s="19">
        <f>Data!U597</f>
        <v>-1.9923924227025381E-4</v>
      </c>
      <c r="AW600" s="19">
        <f t="shared" si="349"/>
        <v>2.8051445660506527E-4</v>
      </c>
      <c r="AX600" s="19">
        <f t="shared" si="334"/>
        <v>1.6748565807407668E-2</v>
      </c>
      <c r="AY600" s="21">
        <f t="shared" si="335"/>
        <v>-4101173.8765777298</v>
      </c>
      <c r="BA600" s="19">
        <f>Data!W597</f>
        <v>-3.4280929824843007E-3</v>
      </c>
      <c r="BB600" s="19">
        <f t="shared" si="350"/>
        <v>1.5741825145359147E-4</v>
      </c>
      <c r="BC600" s="19">
        <f t="shared" si="336"/>
        <v>1.2546643035234225E-2</v>
      </c>
      <c r="BD600" s="21">
        <f t="shared" si="337"/>
        <v>8868906.4769509658</v>
      </c>
      <c r="BF600" s="21">
        <f t="shared" si="338"/>
        <v>4883070.112993855</v>
      </c>
      <c r="BH600" s="21">
        <f t="shared" si="339"/>
        <v>116929.88700614497</v>
      </c>
    </row>
    <row r="601" spans="2:60" x14ac:dyDescent="0.2">
      <c r="B601" s="20">
        <v>597</v>
      </c>
      <c r="C601" s="24">
        <f>'Portfolio Selection'!B598</f>
        <v>-1.1144291730190433E-2</v>
      </c>
      <c r="D601" s="25">
        <f t="shared" si="340"/>
        <v>1.817308162021431E-4</v>
      </c>
      <c r="E601" s="26">
        <f t="shared" si="316"/>
        <v>1.3480757256257643E-2</v>
      </c>
      <c r="F601" s="19">
        <f t="shared" si="317"/>
        <v>-7147036.4264903339</v>
      </c>
      <c r="H601">
        <f>Data!E598</f>
        <v>-1.1018883581038832E-2</v>
      </c>
      <c r="I601" s="19">
        <f t="shared" si="341"/>
        <v>8.6458772710931362E-4</v>
      </c>
      <c r="J601" s="19">
        <f t="shared" si="318"/>
        <v>2.9403872654963557E-2</v>
      </c>
      <c r="K601" s="19">
        <f t="shared" si="319"/>
        <v>376252.92910069547</v>
      </c>
      <c r="M601" s="19">
        <f>Data!G598</f>
        <v>-8.6387710946619362E-3</v>
      </c>
      <c r="N601" s="19">
        <f t="shared" si="342"/>
        <v>2.0458876300293041E-4</v>
      </c>
      <c r="O601" s="19">
        <f t="shared" si="320"/>
        <v>1.4303452834995137E-2</v>
      </c>
      <c r="P601" s="21">
        <f t="shared" si="321"/>
        <v>-661672.1683710285</v>
      </c>
      <c r="R601" s="19">
        <f>Data!I598</f>
        <v>1.4672668777757486E-3</v>
      </c>
      <c r="S601" s="19">
        <f t="shared" si="343"/>
        <v>9.2550783763551211E-5</v>
      </c>
      <c r="T601" s="19">
        <f t="shared" si="322"/>
        <v>9.6203317907206931E-3</v>
      </c>
      <c r="U601" s="21">
        <f t="shared" si="323"/>
        <v>3675580.7057865644</v>
      </c>
      <c r="W601" s="19">
        <f>Data!K598</f>
        <v>1.170005163812938E-3</v>
      </c>
      <c r="X601" s="19">
        <f t="shared" si="344"/>
        <v>2.3525499551088909E-4</v>
      </c>
      <c r="Y601" s="19">
        <f t="shared" si="324"/>
        <v>1.5338024498314283E-2</v>
      </c>
      <c r="Z601" s="21">
        <f t="shared" si="325"/>
        <v>-988464.41358746181</v>
      </c>
      <c r="AB601" s="19">
        <f>Data!M598</f>
        <v>-1.6119356855217103E-2</v>
      </c>
      <c r="AC601" s="20">
        <f t="shared" si="345"/>
        <v>2.3149702622247783E-4</v>
      </c>
      <c r="AD601" s="20">
        <f t="shared" si="326"/>
        <v>1.5215026329996207E-2</v>
      </c>
      <c r="AE601" s="21">
        <f t="shared" si="327"/>
        <v>2252438.2693352983</v>
      </c>
      <c r="AG601" s="19">
        <f>Data!O598</f>
        <v>3.1990630817229681E-3</v>
      </c>
      <c r="AH601" s="19">
        <f t="shared" si="346"/>
        <v>2.3121428189753034E-4</v>
      </c>
      <c r="AI601" s="19">
        <f t="shared" si="328"/>
        <v>1.5205731876418521E-2</v>
      </c>
      <c r="AJ601" s="21">
        <f t="shared" si="329"/>
        <v>254637.4457055307</v>
      </c>
      <c r="AL601" s="19">
        <f>Data!Q598</f>
        <v>-1.3214224522190166E-2</v>
      </c>
      <c r="AM601" s="19">
        <f t="shared" si="347"/>
        <v>4.4419551922119451E-4</v>
      </c>
      <c r="AN601" s="19">
        <f t="shared" si="330"/>
        <v>2.1075946460863734E-2</v>
      </c>
      <c r="AO601" s="21">
        <f t="shared" si="331"/>
        <v>891594.32814063993</v>
      </c>
      <c r="AQ601" s="19">
        <f>Data!S598</f>
        <v>-1.108999330389847E-2</v>
      </c>
      <c r="AR601" s="20">
        <f t="shared" si="348"/>
        <v>1.4160829201870931E-4</v>
      </c>
      <c r="AS601" s="20">
        <f t="shared" si="332"/>
        <v>1.1899928235863833E-2</v>
      </c>
      <c r="AT601" s="21">
        <f t="shared" si="333"/>
        <v>1669110.6611118962</v>
      </c>
      <c r="AV601" s="19">
        <f>Data!U598</f>
        <v>4.5088287535394152E-3</v>
      </c>
      <c r="AW601" s="19">
        <f t="shared" si="349"/>
        <v>2.6368597098530095E-4</v>
      </c>
      <c r="AX601" s="19">
        <f t="shared" si="334"/>
        <v>1.6238410358939109E-2</v>
      </c>
      <c r="AY601" s="21">
        <f t="shared" si="335"/>
        <v>-4141076.5082886806</v>
      </c>
      <c r="BA601" s="19">
        <f>Data!W598</f>
        <v>-1.0796528632335815E-2</v>
      </c>
      <c r="BB601" s="19">
        <f t="shared" si="350"/>
        <v>1.4867826565616947E-4</v>
      </c>
      <c r="BC601" s="19">
        <f t="shared" si="336"/>
        <v>1.2193369741632928E-2</v>
      </c>
      <c r="BD601" s="21">
        <f t="shared" si="337"/>
        <v>8745157.999175461</v>
      </c>
      <c r="BF601" s="21">
        <f t="shared" si="338"/>
        <v>4926522.8216185812</v>
      </c>
      <c r="BH601" s="21">
        <f t="shared" si="339"/>
        <v>73477.178381418809</v>
      </c>
    </row>
    <row r="602" spans="2:60" x14ac:dyDescent="0.2">
      <c r="B602" s="20">
        <v>598</v>
      </c>
      <c r="C602" s="24">
        <f>'Portfolio Selection'!B599</f>
        <v>-9.3435366001888478E-4</v>
      </c>
      <c r="D602" s="25">
        <f t="shared" si="340"/>
        <v>1.7827868152006998E-4</v>
      </c>
      <c r="E602" s="26">
        <f t="shared" si="316"/>
        <v>1.3352104010981565E-2</v>
      </c>
      <c r="F602" s="19">
        <f t="shared" si="317"/>
        <v>-7383837.0095342128</v>
      </c>
      <c r="H602">
        <f>Data!E599</f>
        <v>3.7322949759203583E-2</v>
      </c>
      <c r="I602" s="19">
        <f t="shared" si="341"/>
        <v>8.1999741120510397E-4</v>
      </c>
      <c r="J602" s="19">
        <f t="shared" si="318"/>
        <v>2.8635596924197405E-2</v>
      </c>
      <c r="K602" s="19">
        <f t="shared" si="319"/>
        <v>394660.96673777589</v>
      </c>
      <c r="M602" s="19">
        <f>Data!G599</f>
        <v>4.4082395664249447E-3</v>
      </c>
      <c r="N602" s="19">
        <f t="shared" si="342"/>
        <v>1.9679113918431257E-4</v>
      </c>
      <c r="O602" s="19">
        <f t="shared" si="320"/>
        <v>1.4028226516003816E-2</v>
      </c>
      <c r="P602" s="21">
        <f t="shared" si="321"/>
        <v>-674180.10755636089</v>
      </c>
      <c r="R602" s="19">
        <f>Data!I599</f>
        <v>3.9160477708566187E-3</v>
      </c>
      <c r="S602" s="19">
        <f t="shared" si="343"/>
        <v>8.7126909063175206E-5</v>
      </c>
      <c r="T602" s="19">
        <f t="shared" si="322"/>
        <v>9.3341796138265518E-3</v>
      </c>
      <c r="U602" s="21">
        <f t="shared" si="323"/>
        <v>3710083.2989149168</v>
      </c>
      <c r="W602" s="19">
        <f>Data!K599</f>
        <v>8.815155091380358E-3</v>
      </c>
      <c r="X602" s="19">
        <f t="shared" si="344"/>
        <v>2.2122183050523667E-4</v>
      </c>
      <c r="Y602" s="19">
        <f t="shared" si="324"/>
        <v>1.4873527843293825E-2</v>
      </c>
      <c r="Z602" s="21">
        <f t="shared" si="325"/>
        <v>-1013920.4477765658</v>
      </c>
      <c r="AB602" s="19">
        <f>Data!M599</f>
        <v>2.496858001679246E-3</v>
      </c>
      <c r="AC602" s="20">
        <f t="shared" si="345"/>
        <v>2.3319722457467923E-4</v>
      </c>
      <c r="AD602" s="20">
        <f t="shared" si="326"/>
        <v>1.5270796461700327E-2</v>
      </c>
      <c r="AE602" s="21">
        <f t="shared" si="327"/>
        <v>2345680.4070325168</v>
      </c>
      <c r="AG602" s="19">
        <f>Data!O599</f>
        <v>1.0074989094932986E-2</v>
      </c>
      <c r="AH602" s="19">
        <f t="shared" si="346"/>
        <v>2.1795546525972908E-4</v>
      </c>
      <c r="AI602" s="19">
        <f t="shared" si="328"/>
        <v>1.4763314846596244E-2</v>
      </c>
      <c r="AJ602" s="21">
        <f t="shared" si="329"/>
        <v>256858.42519763936</v>
      </c>
      <c r="AL602" s="19">
        <f>Data!Q599</f>
        <v>-8.114998807349897E-3</v>
      </c>
      <c r="AM602" s="19">
        <f t="shared" si="347"/>
        <v>4.2802073185129391E-4</v>
      </c>
      <c r="AN602" s="19">
        <f t="shared" si="330"/>
        <v>2.0688661915437979E-2</v>
      </c>
      <c r="AO602" s="21">
        <f t="shared" si="331"/>
        <v>898909.41526563745</v>
      </c>
      <c r="AQ602" s="19">
        <f>Data!S599</f>
        <v>8.8583320901830329E-3</v>
      </c>
      <c r="AR602" s="20">
        <f t="shared" si="348"/>
        <v>1.4049107158641753E-4</v>
      </c>
      <c r="AS602" s="20">
        <f t="shared" si="332"/>
        <v>1.1852892962750381E-2</v>
      </c>
      <c r="AT602" s="21">
        <f t="shared" si="333"/>
        <v>1733395.5021187959</v>
      </c>
      <c r="AV602" s="19">
        <f>Data!U599</f>
        <v>2.775067303277957E-3</v>
      </c>
      <c r="AW602" s="19">
        <f t="shared" si="349"/>
        <v>2.4908458492990752E-4</v>
      </c>
      <c r="AX602" s="19">
        <f t="shared" si="334"/>
        <v>1.5782413786550761E-2</v>
      </c>
      <c r="AY602" s="21">
        <f t="shared" si="335"/>
        <v>-4127043.693622265</v>
      </c>
      <c r="BA602" s="19">
        <f>Data!W599</f>
        <v>6.2592467417346863E-3</v>
      </c>
      <c r="BB602" s="19">
        <f t="shared" si="350"/>
        <v>1.4675147154733013E-4</v>
      </c>
      <c r="BC602" s="19">
        <f t="shared" si="336"/>
        <v>1.2114102176691847E-2</v>
      </c>
      <c r="BD602" s="21">
        <f t="shared" si="337"/>
        <v>9028574.7422249317</v>
      </c>
      <c r="BF602" s="21">
        <f t="shared" si="338"/>
        <v>5169181.4990028096</v>
      </c>
      <c r="BH602" s="21">
        <f t="shared" si="339"/>
        <v>-169181.49900280964</v>
      </c>
    </row>
    <row r="603" spans="2:60" x14ac:dyDescent="0.2">
      <c r="B603" s="20">
        <v>599</v>
      </c>
      <c r="C603" s="24">
        <f>'Portfolio Selection'!B600</f>
        <v>-3.7397055439057473E-4</v>
      </c>
      <c r="D603" s="25">
        <f t="shared" si="340"/>
        <v>1.6763434163458521E-4</v>
      </c>
      <c r="E603" s="26">
        <f t="shared" si="316"/>
        <v>1.2947368135439155E-2</v>
      </c>
      <c r="F603" s="19">
        <f t="shared" si="317"/>
        <v>-7396696.8797518173</v>
      </c>
      <c r="H603">
        <f>Data!E600</f>
        <v>-2.8163119928289435E-2</v>
      </c>
      <c r="I603" s="19">
        <f t="shared" si="341"/>
        <v>8.5437772125647991E-4</v>
      </c>
      <c r="J603" s="19">
        <f t="shared" si="318"/>
        <v>2.922974035561178E-2</v>
      </c>
      <c r="K603" s="19">
        <f t="shared" si="319"/>
        <v>369794.4848507577</v>
      </c>
      <c r="M603" s="19">
        <f>Data!G600</f>
        <v>6.0759815079628882E-3</v>
      </c>
      <c r="N603" s="19">
        <f t="shared" si="342"/>
        <v>1.8614962539775348E-4</v>
      </c>
      <c r="O603" s="19">
        <f t="shared" si="320"/>
        <v>1.3643666127465648E-2</v>
      </c>
      <c r="P603" s="21">
        <f t="shared" si="321"/>
        <v>-675965.87579385657</v>
      </c>
      <c r="R603" s="19">
        <f>Data!I600</f>
        <v>4.0642710628507658E-3</v>
      </c>
      <c r="S603" s="19">
        <f t="shared" si="343"/>
        <v>8.2819420328002555E-5</v>
      </c>
      <c r="T603" s="19">
        <f t="shared" si="322"/>
        <v>9.100517585720197E-3</v>
      </c>
      <c r="U603" s="21">
        <f t="shared" si="323"/>
        <v>3713579.7084380817</v>
      </c>
      <c r="W603" s="19">
        <f>Data!K600</f>
        <v>-2.0577922294462127E-2</v>
      </c>
      <c r="X603" s="19">
        <f t="shared" si="344"/>
        <v>2.1261093823202781E-4</v>
      </c>
      <c r="Y603" s="19">
        <f t="shared" si="324"/>
        <v>1.4581184390577736E-2</v>
      </c>
      <c r="Z603" s="21">
        <f t="shared" si="325"/>
        <v>-915134.48974862439</v>
      </c>
      <c r="AB603" s="19">
        <f>Data!M600</f>
        <v>-5.8357560776496412E-3</v>
      </c>
      <c r="AC603" s="20">
        <f t="shared" si="345"/>
        <v>2.1957944909303145E-4</v>
      </c>
      <c r="AD603" s="20">
        <f t="shared" si="326"/>
        <v>1.4818213424466238E-2</v>
      </c>
      <c r="AE603" s="21">
        <f t="shared" si="327"/>
        <v>2303187.3802826656</v>
      </c>
      <c r="AG603" s="19">
        <f>Data!O600</f>
        <v>-3.4368012302517189E-3</v>
      </c>
      <c r="AH603" s="19">
        <f t="shared" si="346"/>
        <v>2.1096846165992645E-4</v>
      </c>
      <c r="AI603" s="19">
        <f t="shared" si="328"/>
        <v>1.4524753411329449E-2</v>
      </c>
      <c r="AJ603" s="21">
        <f t="shared" si="329"/>
        <v>252534.30973054745</v>
      </c>
      <c r="AL603" s="19">
        <f>Data!Q600</f>
        <v>-9.8942807865606223E-3</v>
      </c>
      <c r="AM603" s="19">
        <f t="shared" si="347"/>
        <v>4.0629068027881371E-4</v>
      </c>
      <c r="AN603" s="19">
        <f t="shared" si="330"/>
        <v>2.0156653499001607E-2</v>
      </c>
      <c r="AO603" s="21">
        <f t="shared" si="331"/>
        <v>895835.96672870254</v>
      </c>
      <c r="AQ603" s="19">
        <f>Data!S600</f>
        <v>5.8038361625542779E-3</v>
      </c>
      <c r="AR603" s="20">
        <f t="shared" si="348"/>
        <v>1.3676981013643045E-4</v>
      </c>
      <c r="AS603" s="20">
        <f t="shared" si="332"/>
        <v>1.169486255312265E-2</v>
      </c>
      <c r="AT603" s="21">
        <f t="shared" si="333"/>
        <v>1723783.7933528316</v>
      </c>
      <c r="AV603" s="19">
        <f>Data!U600</f>
        <v>-7.6828206329463342E-3</v>
      </c>
      <c r="AW603" s="19">
        <f t="shared" si="349"/>
        <v>2.3460156974637641E-4</v>
      </c>
      <c r="AX603" s="19">
        <f t="shared" si="334"/>
        <v>1.5316708841862092E-2</v>
      </c>
      <c r="AY603" s="21">
        <f t="shared" si="335"/>
        <v>-4033690.9525011745</v>
      </c>
      <c r="BA603" s="19">
        <f>Data!W600</f>
        <v>-3.7198805213125561E-3</v>
      </c>
      <c r="BB603" s="19">
        <f t="shared" si="350"/>
        <v>1.402970734409253E-4</v>
      </c>
      <c r="BC603" s="19">
        <f t="shared" si="336"/>
        <v>1.1844706557822583E-2</v>
      </c>
      <c r="BD603" s="21">
        <f t="shared" si="337"/>
        <v>8860654.1443463359</v>
      </c>
      <c r="BF603" s="21">
        <f t="shared" si="338"/>
        <v>5097881.5899344496</v>
      </c>
      <c r="BH603" s="21">
        <f t="shared" si="339"/>
        <v>-97881.589934449643</v>
      </c>
    </row>
    <row r="604" spans="2:60" x14ac:dyDescent="0.2">
      <c r="B604" s="20">
        <v>600</v>
      </c>
      <c r="C604" s="24">
        <f>'Portfolio Selection'!B601</f>
        <v>-1.4695024033657874E-2</v>
      </c>
      <c r="D604" s="25">
        <f t="shared" si="340"/>
        <v>1.5758467237504315E-4</v>
      </c>
      <c r="E604" s="26">
        <f t="shared" si="316"/>
        <v>1.2553273372911272E-2</v>
      </c>
      <c r="F604" s="19">
        <f t="shared" si="317"/>
        <v>-7039407.4999171561</v>
      </c>
      <c r="H604">
        <f>Data!E601</f>
        <v>7.4399372218499722E-4</v>
      </c>
      <c r="I604" s="19">
        <f t="shared" si="341"/>
        <v>8.5070473742680384E-4</v>
      </c>
      <c r="J604" s="19">
        <f t="shared" si="318"/>
        <v>2.9166843117259089E-2</v>
      </c>
      <c r="K604" s="19">
        <f t="shared" si="319"/>
        <v>380643.46012539801</v>
      </c>
      <c r="M604" s="19">
        <f>Data!G601</f>
        <v>-1.8768732935323412E-2</v>
      </c>
      <c r="N604" s="19">
        <f t="shared" si="342"/>
        <v>1.7719570095099468E-4</v>
      </c>
      <c r="O604" s="19">
        <f t="shared" si="320"/>
        <v>1.3311487555904286E-2</v>
      </c>
      <c r="P604" s="21">
        <f t="shared" si="321"/>
        <v>-650692.6862579952</v>
      </c>
      <c r="R604" s="19">
        <f>Data!I601</f>
        <v>-1.9549153941822099E-2</v>
      </c>
      <c r="S604" s="19">
        <f t="shared" si="343"/>
        <v>7.8841353064661965E-5</v>
      </c>
      <c r="T604" s="19">
        <f t="shared" si="322"/>
        <v>8.8792653448729626E-3</v>
      </c>
      <c r="U604" s="21">
        <f t="shared" si="323"/>
        <v>3371390.1275128676</v>
      </c>
      <c r="W604" s="19">
        <f>Data!K601</f>
        <v>-1.0877121791257986E-2</v>
      </c>
      <c r="X604" s="19">
        <f t="shared" si="344"/>
        <v>2.2526133509552144E-4</v>
      </c>
      <c r="Y604" s="19">
        <f t="shared" si="324"/>
        <v>1.500870864183596E-2</v>
      </c>
      <c r="Z604" s="21">
        <f t="shared" si="325"/>
        <v>-948978.31638962578</v>
      </c>
      <c r="AB604" s="19">
        <f>Data!M601</f>
        <v>-1.1774765552673849E-2</v>
      </c>
      <c r="AC604" s="20">
        <f t="shared" si="345"/>
        <v>2.0844804508731902E-4</v>
      </c>
      <c r="AD604" s="20">
        <f t="shared" si="326"/>
        <v>1.4437729914613274E-2</v>
      </c>
      <c r="AE604" s="21">
        <f t="shared" si="327"/>
        <v>2271032.797163201</v>
      </c>
      <c r="AG604" s="19">
        <f>Data!O601</f>
        <v>-2.5433939885876704E-2</v>
      </c>
      <c r="AH604" s="19">
        <f t="shared" si="346"/>
        <v>1.9901905012210643E-4</v>
      </c>
      <c r="AI604" s="19">
        <f t="shared" si="328"/>
        <v>1.4107411177182951E-2</v>
      </c>
      <c r="AJ604" s="21">
        <f t="shared" si="329"/>
        <v>245165.08392752553</v>
      </c>
      <c r="AL604" s="19">
        <f>Data!Q601</f>
        <v>-2.7108546910734884E-2</v>
      </c>
      <c r="AM604" s="19">
        <f t="shared" si="347"/>
        <v>3.8778704699908302E-4</v>
      </c>
      <c r="AN604" s="19">
        <f t="shared" si="330"/>
        <v>1.9692309336364868E-2</v>
      </c>
      <c r="AO604" s="21">
        <f t="shared" si="331"/>
        <v>868233.90441592224</v>
      </c>
      <c r="AQ604" s="19">
        <f>Data!S601</f>
        <v>-2.8279331866542405E-2</v>
      </c>
      <c r="AR604" s="20">
        <f t="shared" si="348"/>
        <v>1.3058469238035096E-4</v>
      </c>
      <c r="AS604" s="20">
        <f t="shared" si="332"/>
        <v>1.1427365942348699E-2</v>
      </c>
      <c r="AT604" s="21">
        <f t="shared" si="333"/>
        <v>1610052.2776863328</v>
      </c>
      <c r="AV604" s="19">
        <f>Data!U601</f>
        <v>-3.1883883904826514E-2</v>
      </c>
      <c r="AW604" s="19">
        <f t="shared" si="349"/>
        <v>2.2406701953427537E-4</v>
      </c>
      <c r="AX604" s="19">
        <f t="shared" si="334"/>
        <v>1.4968868345144711E-2</v>
      </c>
      <c r="AY604" s="21">
        <f t="shared" si="335"/>
        <v>-3809288.4172299984</v>
      </c>
      <c r="BA604" s="19">
        <f>Data!W601</f>
        <v>-1.9551813066827586E-2</v>
      </c>
      <c r="BB604" s="19">
        <f t="shared" si="350"/>
        <v>1.3270949970004022E-4</v>
      </c>
      <c r="BC604" s="19">
        <f t="shared" si="336"/>
        <v>1.1519960924414641E-2</v>
      </c>
      <c r="BD604" s="21">
        <f t="shared" si="337"/>
        <v>8581073.0687656682</v>
      </c>
      <c r="BF604" s="21">
        <f t="shared" si="338"/>
        <v>4879223.7998021403</v>
      </c>
      <c r="BH604" s="21">
        <f t="shared" si="339"/>
        <v>120776.20019785967</v>
      </c>
    </row>
    <row r="605" spans="2:60" x14ac:dyDescent="0.2">
      <c r="B605" s="20">
        <v>601</v>
      </c>
      <c r="C605" s="24">
        <f>'Portfolio Selection'!B602</f>
        <v>-9.5349105461150999E-3</v>
      </c>
      <c r="D605" s="25">
        <f t="shared" si="340"/>
        <v>1.6108621591352752E-4</v>
      </c>
      <c r="E605" s="26">
        <f t="shared" si="316"/>
        <v>1.269197446867616E-2</v>
      </c>
      <c r="F605" s="19">
        <f t="shared" si="317"/>
        <v>-7170640.1253500404</v>
      </c>
      <c r="H605">
        <f>Data!E602</f>
        <v>-3.9057050636831007E-2</v>
      </c>
      <c r="I605" s="19">
        <f t="shared" si="341"/>
        <v>7.9969566478071464E-4</v>
      </c>
      <c r="J605" s="19">
        <f t="shared" si="318"/>
        <v>2.8278890798274156E-2</v>
      </c>
      <c r="K605" s="19">
        <f t="shared" si="319"/>
        <v>365213.32529202825</v>
      </c>
      <c r="M605" s="19">
        <f>Data!G602</f>
        <v>-1.361745250231495E-2</v>
      </c>
      <c r="N605" s="19">
        <f t="shared" si="342"/>
        <v>1.8769987905378462E-4</v>
      </c>
      <c r="O605" s="19">
        <f t="shared" si="320"/>
        <v>1.3700360544663948E-2</v>
      </c>
      <c r="P605" s="21">
        <f t="shared" si="321"/>
        <v>-656359.73471353005</v>
      </c>
      <c r="R605" s="19">
        <f>Data!I602</f>
        <v>-2.0514336701630945E-2</v>
      </c>
      <c r="S605" s="19">
        <f t="shared" si="343"/>
        <v>9.704103707124578E-5</v>
      </c>
      <c r="T605" s="19">
        <f t="shared" si="322"/>
        <v>9.85094092314261E-3</v>
      </c>
      <c r="U605" s="21">
        <f t="shared" si="323"/>
        <v>3386790.8349584937</v>
      </c>
      <c r="W605" s="19">
        <f>Data!K602</f>
        <v>-1.168786287053763E-2</v>
      </c>
      <c r="X605" s="19">
        <f t="shared" si="344"/>
        <v>2.188443616975017E-4</v>
      </c>
      <c r="Y605" s="19">
        <f t="shared" si="324"/>
        <v>1.4793389121411689E-2</v>
      </c>
      <c r="Z605" s="21">
        <f t="shared" si="325"/>
        <v>-945756.69890944543</v>
      </c>
      <c r="AB605" s="19">
        <f>Data!M602</f>
        <v>-1.6205009788636933E-2</v>
      </c>
      <c r="AC605" s="20">
        <f t="shared" si="345"/>
        <v>2.0425986861130594E-4</v>
      </c>
      <c r="AD605" s="20">
        <f t="shared" si="326"/>
        <v>1.4291951182791871E-2</v>
      </c>
      <c r="AE605" s="21">
        <f t="shared" si="327"/>
        <v>2246764.2591715585</v>
      </c>
      <c r="AG605" s="19">
        <f>Data!O602</f>
        <v>-1.5562693007565393E-2</v>
      </c>
      <c r="AH605" s="19">
        <f t="shared" si="346"/>
        <v>2.2589102500188347E-4</v>
      </c>
      <c r="AI605" s="19">
        <f t="shared" si="328"/>
        <v>1.5029671486825102E-2</v>
      </c>
      <c r="AJ605" s="21">
        <f t="shared" si="329"/>
        <v>248775.74751927482</v>
      </c>
      <c r="AL605" s="19">
        <f>Data!Q602</f>
        <v>-1.0981316886614807E-2</v>
      </c>
      <c r="AM605" s="19">
        <f t="shared" si="347"/>
        <v>4.0861222311582891E-4</v>
      </c>
      <c r="AN605" s="19">
        <f t="shared" si="330"/>
        <v>2.0214158976218352E-2</v>
      </c>
      <c r="AO605" s="21">
        <f t="shared" si="331"/>
        <v>894203.67164134444</v>
      </c>
      <c r="AQ605" s="19">
        <f>Data!S602</f>
        <v>-3.1319837647907707E-3</v>
      </c>
      <c r="AR605" s="20">
        <f t="shared" si="348"/>
        <v>1.707328474866124E-4</v>
      </c>
      <c r="AS605" s="20">
        <f t="shared" si="332"/>
        <v>1.3066478006203983E-2</v>
      </c>
      <c r="AT605" s="21">
        <f t="shared" si="333"/>
        <v>1695610.2801035054</v>
      </c>
      <c r="AV605" s="19">
        <f>Data!U602</f>
        <v>-1.3962134738729587E-2</v>
      </c>
      <c r="AW605" s="19">
        <f t="shared" si="349"/>
        <v>2.7161792153360619E-4</v>
      </c>
      <c r="AX605" s="19">
        <f t="shared" si="334"/>
        <v>1.6480834976833128E-2</v>
      </c>
      <c r="AY605" s="21">
        <f t="shared" si="335"/>
        <v>-3986069.0358290719</v>
      </c>
      <c r="BA605" s="19">
        <f>Data!W602</f>
        <v>-1.331089397231058E-2</v>
      </c>
      <c r="BB605" s="19">
        <f t="shared" si="350"/>
        <v>1.4768333337004803E-4</v>
      </c>
      <c r="BC605" s="19">
        <f t="shared" si="336"/>
        <v>1.2152503173011231E-2</v>
      </c>
      <c r="BD605" s="21">
        <f t="shared" si="337"/>
        <v>8702734.714303555</v>
      </c>
      <c r="BF605" s="21">
        <f t="shared" si="338"/>
        <v>4781267.2381876726</v>
      </c>
      <c r="BH605" s="21">
        <f t="shared" si="339"/>
        <v>218732.76181232743</v>
      </c>
    </row>
    <row r="606" spans="2:60" x14ac:dyDescent="0.2">
      <c r="B606" s="20">
        <v>602</v>
      </c>
      <c r="C606" s="24">
        <f>'Portfolio Selection'!B603</f>
        <v>4.7786220986103557E-3</v>
      </c>
      <c r="D606" s="25">
        <f t="shared" si="340"/>
        <v>1.5687591410606087E-4</v>
      </c>
      <c r="E606" s="26">
        <f t="shared" si="316"/>
        <v>1.2525011541154797E-2</v>
      </c>
      <c r="F606" s="19">
        <f t="shared" si="317"/>
        <v>-7525129.4832247626</v>
      </c>
      <c r="H606">
        <f>Data!E603</f>
        <v>2.5103277410158825E-3</v>
      </c>
      <c r="I606" s="19">
        <f t="shared" si="341"/>
        <v>8.4324111716075072E-4</v>
      </c>
      <c r="J606" s="19">
        <f t="shared" si="318"/>
        <v>2.9038614243120327E-2</v>
      </c>
      <c r="K606" s="19">
        <f t="shared" si="319"/>
        <v>381311.93527950085</v>
      </c>
      <c r="M606" s="19">
        <f>Data!G603</f>
        <v>6.7237842915810336E-3</v>
      </c>
      <c r="N606" s="19">
        <f t="shared" si="342"/>
        <v>1.8756398706972578E-4</v>
      </c>
      <c r="O606" s="19">
        <f t="shared" si="320"/>
        <v>1.3695400215755864E-2</v>
      </c>
      <c r="P606" s="21">
        <f t="shared" si="321"/>
        <v>-676587.29891848483</v>
      </c>
      <c r="R606" s="19">
        <f>Data!I603</f>
        <v>9.6765186389893981E-3</v>
      </c>
      <c r="S606" s="19">
        <f t="shared" si="343"/>
        <v>1.16468855465444E-4</v>
      </c>
      <c r="T606" s="19">
        <f t="shared" si="322"/>
        <v>1.0792073733321321E-2</v>
      </c>
      <c r="U606" s="21">
        <f t="shared" si="323"/>
        <v>3771729.9445765247</v>
      </c>
      <c r="W606" s="19">
        <f>Data!K603</f>
        <v>1.9517897488978656E-2</v>
      </c>
      <c r="X606" s="19">
        <f t="shared" si="344"/>
        <v>2.1391006830448112E-4</v>
      </c>
      <c r="Y606" s="19">
        <f t="shared" si="324"/>
        <v>1.4625664713252561E-2</v>
      </c>
      <c r="Z606" s="21">
        <f t="shared" si="325"/>
        <v>-1050489.2284326039</v>
      </c>
      <c r="AB606" s="19">
        <f>Data!M603</f>
        <v>5.5733975708695304E-3</v>
      </c>
      <c r="AC606" s="20">
        <f t="shared" si="345"/>
        <v>2.0776041702961673E-4</v>
      </c>
      <c r="AD606" s="20">
        <f t="shared" si="326"/>
        <v>1.4413896663623502E-2</v>
      </c>
      <c r="AE606" s="21">
        <f t="shared" si="327"/>
        <v>2362695.2667315947</v>
      </c>
      <c r="AG606" s="19">
        <f>Data!O603</f>
        <v>-1.1103664909160434E-2</v>
      </c>
      <c r="AH606" s="19">
        <f t="shared" si="346"/>
        <v>2.2686940832063394E-4</v>
      </c>
      <c r="AI606" s="19">
        <f t="shared" si="328"/>
        <v>1.5062184712737854E-2</v>
      </c>
      <c r="AJ606" s="21">
        <f t="shared" si="329"/>
        <v>250179.131840816</v>
      </c>
      <c r="AL606" s="19">
        <f>Data!Q603</f>
        <v>8.335552459627079E-3</v>
      </c>
      <c r="AM606" s="19">
        <f t="shared" si="347"/>
        <v>3.9133084896273421E-4</v>
      </c>
      <c r="AN606" s="19">
        <f t="shared" si="330"/>
        <v>1.9782084039926991E-2</v>
      </c>
      <c r="AO606" s="21">
        <f t="shared" si="331"/>
        <v>924263.8887209387</v>
      </c>
      <c r="AQ606" s="19">
        <f>Data!S603</f>
        <v>6.073946398031764E-3</v>
      </c>
      <c r="AR606" s="20">
        <f t="shared" si="348"/>
        <v>1.6107743597559043E-4</v>
      </c>
      <c r="AS606" s="20">
        <f t="shared" si="332"/>
        <v>1.26916285785391E-2</v>
      </c>
      <c r="AT606" s="21">
        <f t="shared" si="333"/>
        <v>1723106.4773731311</v>
      </c>
      <c r="AV606" s="19">
        <f>Data!U603</f>
        <v>7.0756243001605075E-3</v>
      </c>
      <c r="AW606" s="19">
        <f t="shared" si="349"/>
        <v>2.6701731862933617E-4</v>
      </c>
      <c r="AX606" s="19">
        <f t="shared" si="334"/>
        <v>1.6340664571226477E-2</v>
      </c>
      <c r="AY606" s="21">
        <f t="shared" si="335"/>
        <v>-4162483.388915909</v>
      </c>
      <c r="BA606" s="19">
        <f>Data!W603</f>
        <v>8.1706943182881537E-3</v>
      </c>
      <c r="BB606" s="19">
        <f t="shared" si="350"/>
        <v>1.494531272683708E-4</v>
      </c>
      <c r="BC606" s="19">
        <f t="shared" si="336"/>
        <v>1.2225102341836276E-2</v>
      </c>
      <c r="BD606" s="21">
        <f t="shared" si="337"/>
        <v>9059230.7479712944</v>
      </c>
      <c r="BF606" s="21">
        <f t="shared" si="338"/>
        <v>5057827.9930020403</v>
      </c>
      <c r="BH606" s="21">
        <f t="shared" si="339"/>
        <v>-57827.993002040312</v>
      </c>
    </row>
    <row r="607" spans="2:60" x14ac:dyDescent="0.2">
      <c r="B607" s="20">
        <v>603</v>
      </c>
      <c r="C607" s="24">
        <f>'Portfolio Selection'!B604</f>
        <v>-8.2335107683791965E-3</v>
      </c>
      <c r="D607" s="25">
        <f t="shared" si="340"/>
        <v>1.4883347300937685E-4</v>
      </c>
      <c r="E607" s="26">
        <f t="shared" si="316"/>
        <v>1.2199732497451609E-2</v>
      </c>
      <c r="F607" s="19">
        <f t="shared" si="317"/>
        <v>-7194536.7447670475</v>
      </c>
      <c r="H607">
        <f>Data!E604</f>
        <v>9.1193776660285029E-3</v>
      </c>
      <c r="I607" s="19">
        <f t="shared" si="341"/>
        <v>7.9302475485314454E-4</v>
      </c>
      <c r="J607" s="19">
        <f t="shared" si="318"/>
        <v>2.8160695212532387E-2</v>
      </c>
      <c r="K607" s="19">
        <f t="shared" si="319"/>
        <v>383915.92495401431</v>
      </c>
      <c r="M607" s="19">
        <f>Data!G604</f>
        <v>-3.7833372850337808E-4</v>
      </c>
      <c r="N607" s="19">
        <f t="shared" si="342"/>
        <v>1.7902270435752495E-4</v>
      </c>
      <c r="O607" s="19">
        <f t="shared" si="320"/>
        <v>1.3379936635034E-2</v>
      </c>
      <c r="P607" s="21">
        <f t="shared" si="321"/>
        <v>-669514.28492388444</v>
      </c>
      <c r="R607" s="19">
        <f>Data!I604</f>
        <v>3.4573312368711305E-3</v>
      </c>
      <c r="S607" s="19">
        <f t="shared" si="343"/>
        <v>1.1509882491575992E-4</v>
      </c>
      <c r="T607" s="19">
        <f t="shared" si="322"/>
        <v>1.0728412040733704E-2</v>
      </c>
      <c r="U607" s="21">
        <f t="shared" si="323"/>
        <v>3697513.5763699571</v>
      </c>
      <c r="W607" s="19">
        <f>Data!K604</f>
        <v>1.4642896189418197E-2</v>
      </c>
      <c r="X607" s="19">
        <f t="shared" si="344"/>
        <v>2.23932363549629E-4</v>
      </c>
      <c r="Y607" s="19">
        <f t="shared" si="324"/>
        <v>1.4964369801285619E-2</v>
      </c>
      <c r="Z607" s="21">
        <f t="shared" si="325"/>
        <v>-1032940.9297977812</v>
      </c>
      <c r="AB607" s="19">
        <f>Data!M604</f>
        <v>8.0903373721564562E-3</v>
      </c>
      <c r="AC607" s="20">
        <f t="shared" si="345"/>
        <v>1.9715855763681819E-4</v>
      </c>
      <c r="AD607" s="20">
        <f t="shared" si="326"/>
        <v>1.4041316093472797E-2</v>
      </c>
      <c r="AE607" s="21">
        <f t="shared" si="327"/>
        <v>2377144.4795867773</v>
      </c>
      <c r="AG607" s="19">
        <f>Data!O604</f>
        <v>1.0470556976643137E-2</v>
      </c>
      <c r="AH607" s="19">
        <f t="shared" si="346"/>
        <v>2.2065472628629115E-4</v>
      </c>
      <c r="AI607" s="19">
        <f t="shared" si="328"/>
        <v>1.4854451396342146E-2</v>
      </c>
      <c r="AJ607" s="21">
        <f t="shared" si="329"/>
        <v>256964.01738144943</v>
      </c>
      <c r="AL607" s="19">
        <f>Data!Q604</f>
        <v>6.1625741002990795E-3</v>
      </c>
      <c r="AM607" s="19">
        <f t="shared" si="347"/>
        <v>3.7201988411340186E-4</v>
      </c>
      <c r="AN607" s="19">
        <f t="shared" si="330"/>
        <v>1.9287816986725114E-2</v>
      </c>
      <c r="AO607" s="21">
        <f t="shared" si="331"/>
        <v>921089.55733606289</v>
      </c>
      <c r="AQ607" s="19">
        <f>Data!S604</f>
        <v>-8.9954607515338675E-4</v>
      </c>
      <c r="AR607" s="20">
        <f t="shared" si="348"/>
        <v>1.5362635930782478E-4</v>
      </c>
      <c r="AS607" s="20">
        <f t="shared" si="332"/>
        <v>1.2394610090996199E-2</v>
      </c>
      <c r="AT607" s="21">
        <f t="shared" si="333"/>
        <v>1702007.7994210816</v>
      </c>
      <c r="AV607" s="19">
        <f>Data!U604</f>
        <v>4.0814269563946683E-3</v>
      </c>
      <c r="AW607" s="19">
        <f t="shared" si="349"/>
        <v>2.5400014706579725E-4</v>
      </c>
      <c r="AX607" s="19">
        <f t="shared" si="334"/>
        <v>1.5937382064372972E-2</v>
      </c>
      <c r="AY607" s="21">
        <f t="shared" si="335"/>
        <v>-4138103.6596470852</v>
      </c>
      <c r="BA607" s="19">
        <f>Data!W604</f>
        <v>7.4761303001941535E-3</v>
      </c>
      <c r="BB607" s="19">
        <f t="shared" si="350"/>
        <v>1.4449155437084291E-4</v>
      </c>
      <c r="BC607" s="19">
        <f t="shared" si="336"/>
        <v>1.2020463983176478E-2</v>
      </c>
      <c r="BD607" s="21">
        <f t="shared" si="337"/>
        <v>9049851.0661476087</v>
      </c>
      <c r="BF607" s="21">
        <f t="shared" si="338"/>
        <v>5353390.8020611517</v>
      </c>
      <c r="BH607" s="21">
        <f t="shared" si="339"/>
        <v>-353390.80206115171</v>
      </c>
    </row>
    <row r="608" spans="2:60" x14ac:dyDescent="0.2">
      <c r="B608" s="20">
        <v>604</v>
      </c>
      <c r="C608" s="24">
        <f>'Portfolio Selection'!B605</f>
        <v>2.3186233871366049E-2</v>
      </c>
      <c r="D608" s="25">
        <f t="shared" si="340"/>
        <v>1.439709066031952E-4</v>
      </c>
      <c r="E608" s="26">
        <f t="shared" si="316"/>
        <v>1.1998787713898234E-2</v>
      </c>
      <c r="F608" s="19">
        <f t="shared" si="317"/>
        <v>-8010449.5688932622</v>
      </c>
      <c r="H608">
        <f>Data!E605</f>
        <v>3.8614066770283485E-2</v>
      </c>
      <c r="I608" s="19">
        <f t="shared" si="341"/>
        <v>7.5043305250289537E-4</v>
      </c>
      <c r="J608" s="19">
        <f t="shared" si="318"/>
        <v>2.7394033155103237E-2</v>
      </c>
      <c r="K608" s="19">
        <f t="shared" si="319"/>
        <v>395825.96038735512</v>
      </c>
      <c r="M608" s="19">
        <f>Data!G605</f>
        <v>1.5450189516756078E-2</v>
      </c>
      <c r="N608" s="19">
        <f t="shared" si="342"/>
        <v>1.6828993028068085E-4</v>
      </c>
      <c r="O608" s="19">
        <f t="shared" si="320"/>
        <v>1.2972660878967E-2</v>
      </c>
      <c r="P608" s="21">
        <f t="shared" si="321"/>
        <v>-686123.20826200978</v>
      </c>
      <c r="R608" s="19">
        <f>Data!I605</f>
        <v>1.5204556154054784E-2</v>
      </c>
      <c r="S608" s="19">
        <f t="shared" si="343"/>
        <v>1.08910083777701E-4</v>
      </c>
      <c r="T608" s="19">
        <f t="shared" si="322"/>
        <v>1.0435999414416475E-2</v>
      </c>
      <c r="U608" s="21">
        <f t="shared" si="323"/>
        <v>3844128.1281251563</v>
      </c>
      <c r="W608" s="19">
        <f>Data!K605</f>
        <v>3.5292877786622254E-2</v>
      </c>
      <c r="X608" s="19">
        <f t="shared" si="344"/>
        <v>2.2336128626549595E-4</v>
      </c>
      <c r="Y608" s="19">
        <f t="shared" si="324"/>
        <v>1.494527638638697E-2</v>
      </c>
      <c r="Z608" s="21">
        <f t="shared" si="325"/>
        <v>-1101114.973989646</v>
      </c>
      <c r="AB608" s="19">
        <f>Data!M605</f>
        <v>9.2866567474564777E-3</v>
      </c>
      <c r="AC608" s="20">
        <f t="shared" si="345"/>
        <v>1.8925625770632777E-4</v>
      </c>
      <c r="AD608" s="20">
        <f t="shared" si="326"/>
        <v>1.3757043930522565E-2</v>
      </c>
      <c r="AE608" s="21">
        <f t="shared" si="327"/>
        <v>2384682.4726436888</v>
      </c>
      <c r="AG608" s="19">
        <f>Data!O605</f>
        <v>1.4324190020856069E-2</v>
      </c>
      <c r="AH608" s="19">
        <f t="shared" si="346"/>
        <v>2.139933965131815E-4</v>
      </c>
      <c r="AI608" s="19">
        <f t="shared" si="328"/>
        <v>1.4628513134053696E-2</v>
      </c>
      <c r="AJ608" s="21">
        <f t="shared" si="329"/>
        <v>258254.68662612792</v>
      </c>
      <c r="AL608" s="19">
        <f>Data!Q605</f>
        <v>2.2562554091464578E-2</v>
      </c>
      <c r="AM608" s="19">
        <f t="shared" si="347"/>
        <v>3.5197733023909834E-4</v>
      </c>
      <c r="AN608" s="19">
        <f t="shared" si="330"/>
        <v>1.876105887840818E-2</v>
      </c>
      <c r="AO608" s="21">
        <f t="shared" si="331"/>
        <v>948610.10683949955</v>
      </c>
      <c r="AQ608" s="19">
        <f>Data!S605</f>
        <v>1.7783751426483706E-2</v>
      </c>
      <c r="AR608" s="20">
        <f t="shared" si="348"/>
        <v>1.4445732873783471E-4</v>
      </c>
      <c r="AS608" s="20">
        <f t="shared" si="332"/>
        <v>1.2019040258599466E-2</v>
      </c>
      <c r="AT608" s="21">
        <f t="shared" si="333"/>
        <v>1761427.6468198618</v>
      </c>
      <c r="AV608" s="19">
        <f>Data!U605</f>
        <v>2.0771503528227944E-2</v>
      </c>
      <c r="AW608" s="19">
        <f t="shared" si="349"/>
        <v>2.3975962100187252E-4</v>
      </c>
      <c r="AX608" s="19">
        <f t="shared" si="334"/>
        <v>1.5484173242439279E-2</v>
      </c>
      <c r="AY608" s="21">
        <f t="shared" si="335"/>
        <v>-4287672.9520657612</v>
      </c>
      <c r="BA608" s="19">
        <f>Data!W605</f>
        <v>2.7767074785208585E-2</v>
      </c>
      <c r="BB608" s="19">
        <f t="shared" si="350"/>
        <v>1.391756125645212E-4</v>
      </c>
      <c r="BC608" s="19">
        <f t="shared" si="336"/>
        <v>1.1797271403359389E-2</v>
      </c>
      <c r="BD608" s="21">
        <f t="shared" si="337"/>
        <v>9399891.1773195118</v>
      </c>
      <c r="BF608" s="21">
        <f t="shared" si="338"/>
        <v>4907459.4755505221</v>
      </c>
      <c r="BH608" s="21">
        <f t="shared" si="339"/>
        <v>92540.524449477904</v>
      </c>
    </row>
    <row r="609" spans="2:60" x14ac:dyDescent="0.2">
      <c r="B609" s="20">
        <v>605</v>
      </c>
      <c r="C609" s="24">
        <f>'Portfolio Selection'!B606</f>
        <v>1.0837223512345898E-2</v>
      </c>
      <c r="D609" s="25">
        <f t="shared" si="340"/>
        <v>1.6758873867526444E-4</v>
      </c>
      <c r="E609" s="26">
        <f t="shared" si="316"/>
        <v>1.2945606925720572E-2</v>
      </c>
      <c r="F609" s="19">
        <f t="shared" si="317"/>
        <v>-7667706.4027817976</v>
      </c>
      <c r="H609">
        <f>Data!E606</f>
        <v>-1.0350292258258694E-2</v>
      </c>
      <c r="I609" s="19">
        <f t="shared" si="341"/>
        <v>7.9486983850511638E-4</v>
      </c>
      <c r="J609" s="19">
        <f t="shared" si="318"/>
        <v>2.819343608901044E-2</v>
      </c>
      <c r="K609" s="19">
        <f t="shared" si="319"/>
        <v>376336.57669220056</v>
      </c>
      <c r="M609" s="19">
        <f>Data!G606</f>
        <v>-1.5977708481114134E-4</v>
      </c>
      <c r="N609" s="19">
        <f t="shared" si="342"/>
        <v>1.7251503583006077E-4</v>
      </c>
      <c r="O609" s="19">
        <f t="shared" si="320"/>
        <v>1.3134497928358769E-2</v>
      </c>
      <c r="P609" s="21">
        <f t="shared" si="321"/>
        <v>-669733.75859759655</v>
      </c>
      <c r="R609" s="19">
        <f>Data!I606</f>
        <v>-2.1164025418913043E-3</v>
      </c>
      <c r="S609" s="19">
        <f t="shared" si="343"/>
        <v>1.1624619042154726E-4</v>
      </c>
      <c r="T609" s="19">
        <f t="shared" si="322"/>
        <v>1.0781752660006038E-2</v>
      </c>
      <c r="U609" s="21">
        <f t="shared" si="323"/>
        <v>3630509.6693913341</v>
      </c>
      <c r="W609" s="19">
        <f>Data!K606</f>
        <v>8.8319471274462789E-3</v>
      </c>
      <c r="X609" s="19">
        <f t="shared" si="344"/>
        <v>2.8469484243725352E-4</v>
      </c>
      <c r="Y609" s="19">
        <f t="shared" si="324"/>
        <v>1.6872902608539336E-2</v>
      </c>
      <c r="Z609" s="21">
        <f t="shared" si="325"/>
        <v>-1010507.4763361053</v>
      </c>
      <c r="AB609" s="19">
        <f>Data!M606</f>
        <v>2.0986847077397465E-3</v>
      </c>
      <c r="AC609" s="20">
        <f t="shared" si="345"/>
        <v>1.8307540185665284E-4</v>
      </c>
      <c r="AD609" s="20">
        <f t="shared" si="326"/>
        <v>1.3530535904266795E-2</v>
      </c>
      <c r="AE609" s="21">
        <f t="shared" si="327"/>
        <v>2345040.0987056978</v>
      </c>
      <c r="AG609" s="19">
        <f>Data!O606</f>
        <v>2.2178384234838996E-3</v>
      </c>
      <c r="AH609" s="19">
        <f t="shared" si="346"/>
        <v>2.1346473790760615E-4</v>
      </c>
      <c r="AI609" s="19">
        <f t="shared" si="328"/>
        <v>1.4610432502414367E-2</v>
      </c>
      <c r="AJ609" s="21">
        <f t="shared" si="329"/>
        <v>254361.7947684839</v>
      </c>
      <c r="AL609" s="19">
        <f>Data!Q606</f>
        <v>-1.8895584092142317E-3</v>
      </c>
      <c r="AM609" s="19">
        <f t="shared" si="347"/>
        <v>3.6140282125256837E-4</v>
      </c>
      <c r="AN609" s="19">
        <f t="shared" si="330"/>
        <v>1.9010597603772703E-2</v>
      </c>
      <c r="AO609" s="21">
        <f t="shared" si="331"/>
        <v>908035.41314502782</v>
      </c>
      <c r="AQ609" s="19">
        <f>Data!S606</f>
        <v>-2.2535894870618214E-2</v>
      </c>
      <c r="AR609" s="20">
        <f t="shared" si="348"/>
        <v>1.547655979015023E-4</v>
      </c>
      <c r="AS609" s="20">
        <f t="shared" si="332"/>
        <v>1.2440482221421415E-2</v>
      </c>
      <c r="AT609" s="21">
        <f t="shared" si="333"/>
        <v>1635440.3710631938</v>
      </c>
      <c r="AV609" s="19">
        <f>Data!U606</f>
        <v>1.1489187324235529E-3</v>
      </c>
      <c r="AW609" s="19">
        <f t="shared" si="349"/>
        <v>2.5126136527115134E-4</v>
      </c>
      <c r="AX609" s="19">
        <f t="shared" si="334"/>
        <v>1.5851225986375669E-2</v>
      </c>
      <c r="AY609" s="21">
        <f t="shared" si="335"/>
        <v>-4112801.4211132266</v>
      </c>
      <c r="BA609" s="19">
        <f>Data!W606</f>
        <v>0</v>
      </c>
      <c r="BB609" s="19">
        <f t="shared" si="350"/>
        <v>1.7708570233829194E-4</v>
      </c>
      <c r="BC609" s="19">
        <f t="shared" si="336"/>
        <v>1.3307355196968778E-2</v>
      </c>
      <c r="BD609" s="21">
        <f t="shared" si="337"/>
        <v>8924134.7149791941</v>
      </c>
      <c r="BF609" s="21">
        <f t="shared" si="338"/>
        <v>4613109.5799164064</v>
      </c>
      <c r="BH609" s="21">
        <f t="shared" si="339"/>
        <v>386890.42008359358</v>
      </c>
    </row>
    <row r="610" spans="2:60" x14ac:dyDescent="0.2">
      <c r="B610" s="20">
        <v>606</v>
      </c>
      <c r="C610" s="24">
        <f>'Portfolio Selection'!B607</f>
        <v>0</v>
      </c>
      <c r="D610" s="25">
        <f t="shared" si="340"/>
        <v>1.6458013916214115E-4</v>
      </c>
      <c r="E610" s="26">
        <f t="shared" si="316"/>
        <v>1.282887910778417E-2</v>
      </c>
      <c r="F610" s="19">
        <f t="shared" si="317"/>
        <v>-7405735.725601784</v>
      </c>
      <c r="H610">
        <f>Data!E607</f>
        <v>6.0199442008717699E-3</v>
      </c>
      <c r="I610" s="19">
        <f t="shared" si="341"/>
        <v>7.536053611846916E-4</v>
      </c>
      <c r="J610" s="19">
        <f t="shared" si="318"/>
        <v>2.7451873545983916E-2</v>
      </c>
      <c r="K610" s="19">
        <f t="shared" si="319"/>
        <v>382769.14895650488</v>
      </c>
      <c r="M610" s="19">
        <f>Data!G607</f>
        <v>1.4365374142860333E-3</v>
      </c>
      <c r="N610" s="19">
        <f t="shared" si="342"/>
        <v>1.6216566540326697E-4</v>
      </c>
      <c r="O610" s="19">
        <f t="shared" si="320"/>
        <v>1.273442835007787E-2</v>
      </c>
      <c r="P610" s="21">
        <f t="shared" si="321"/>
        <v>-671436.14905291423</v>
      </c>
      <c r="R610" s="19">
        <f>Data!I607</f>
        <v>4.104293077579332E-3</v>
      </c>
      <c r="S610" s="19">
        <f t="shared" si="343"/>
        <v>1.0954016857941385E-4</v>
      </c>
      <c r="T610" s="19">
        <f t="shared" si="322"/>
        <v>1.046614392120679E-2</v>
      </c>
      <c r="U610" s="21">
        <f t="shared" si="323"/>
        <v>3706544.284976643</v>
      </c>
      <c r="W610" s="19">
        <f>Data!K607</f>
        <v>1.0337890751171534E-2</v>
      </c>
      <c r="X610" s="19">
        <f t="shared" si="344"/>
        <v>2.722933492947387E-4</v>
      </c>
      <c r="Y610" s="19">
        <f t="shared" si="324"/>
        <v>1.6501313562705809E-2</v>
      </c>
      <c r="Z610" s="21">
        <f t="shared" si="325"/>
        <v>-1015587.3796452286</v>
      </c>
      <c r="AB610" s="19">
        <f>Data!M607</f>
        <v>-1.1385341455196351E-2</v>
      </c>
      <c r="AC610" s="20">
        <f t="shared" si="345"/>
        <v>1.7235514639540371E-4</v>
      </c>
      <c r="AD610" s="20">
        <f t="shared" si="326"/>
        <v>1.3128409895924323E-2</v>
      </c>
      <c r="AE610" s="21">
        <f t="shared" si="327"/>
        <v>2267092.9518751455</v>
      </c>
      <c r="AG610" s="19">
        <f>Data!O607</f>
        <v>-4.0923837448920888E-3</v>
      </c>
      <c r="AH610" s="19">
        <f t="shared" si="346"/>
        <v>2.0095198206951067E-4</v>
      </c>
      <c r="AI610" s="19">
        <f t="shared" si="328"/>
        <v>1.4175753315768114E-2</v>
      </c>
      <c r="AJ610" s="21">
        <f t="shared" si="329"/>
        <v>252289.31139176004</v>
      </c>
      <c r="AL610" s="19">
        <f>Data!Q607</f>
        <v>-5.5172501130630195E-3</v>
      </c>
      <c r="AM610" s="19">
        <f t="shared" si="347"/>
        <v>3.3993287783632418E-4</v>
      </c>
      <c r="AN610" s="19">
        <f t="shared" si="330"/>
        <v>1.843726871953447E-2</v>
      </c>
      <c r="AO610" s="21">
        <f t="shared" si="331"/>
        <v>901807.53819737898</v>
      </c>
      <c r="AQ610" s="19">
        <f>Data!S607</f>
        <v>-1.1217370855850147E-2</v>
      </c>
      <c r="AR610" s="20">
        <f t="shared" si="348"/>
        <v>1.7595165548458554E-4</v>
      </c>
      <c r="AS610" s="20">
        <f t="shared" si="332"/>
        <v>1.3264676983801208E-2</v>
      </c>
      <c r="AT610" s="21">
        <f t="shared" si="333"/>
        <v>1672413.5554718759</v>
      </c>
      <c r="AV610" s="19">
        <f>Data!U607</f>
        <v>2.2705448814243873E-2</v>
      </c>
      <c r="AW610" s="19">
        <f t="shared" si="349"/>
        <v>2.3626488421010509E-4</v>
      </c>
      <c r="AX610" s="19">
        <f t="shared" si="334"/>
        <v>1.5370910324704425E-2</v>
      </c>
      <c r="AY610" s="21">
        <f t="shared" si="335"/>
        <v>-4306373.4428304955</v>
      </c>
      <c r="BA610" s="19">
        <f>Data!W607</f>
        <v>7.5866465544019695E-3</v>
      </c>
      <c r="BB610" s="19">
        <f t="shared" si="350"/>
        <v>1.6646056019799441E-4</v>
      </c>
      <c r="BC610" s="19">
        <f t="shared" si="336"/>
        <v>1.2901959548766009E-2</v>
      </c>
      <c r="BD610" s="21">
        <f t="shared" si="337"/>
        <v>9042993.2334649209</v>
      </c>
      <c r="BF610" s="21">
        <f t="shared" si="338"/>
        <v>4826777.3272038065</v>
      </c>
      <c r="BH610" s="21">
        <f t="shared" si="339"/>
        <v>173222.67279619351</v>
      </c>
    </row>
    <row r="611" spans="2:60" x14ac:dyDescent="0.2">
      <c r="B611" s="20">
        <v>607</v>
      </c>
      <c r="C611" s="24">
        <f>'Portfolio Selection'!B608</f>
        <v>-1.2717702988166405E-2</v>
      </c>
      <c r="D611" s="25">
        <f t="shared" si="340"/>
        <v>1.5470533081241266E-4</v>
      </c>
      <c r="E611" s="26">
        <f t="shared" si="316"/>
        <v>1.2438059768806896E-2</v>
      </c>
      <c r="F611" s="19">
        <f t="shared" si="317"/>
        <v>-7085762.8921766933</v>
      </c>
      <c r="H611">
        <f>Data!E608</f>
        <v>-9.5561928705995888E-3</v>
      </c>
      <c r="I611" s="19">
        <f t="shared" si="341"/>
        <v>7.105634232045067E-4</v>
      </c>
      <c r="J611" s="19">
        <f t="shared" si="318"/>
        <v>2.6656395540367171E-2</v>
      </c>
      <c r="K611" s="19">
        <f t="shared" si="319"/>
        <v>376431.15285582427</v>
      </c>
      <c r="M611" s="19">
        <f>Data!G608</f>
        <v>-6.3817640013105368E-4</v>
      </c>
      <c r="N611" s="19">
        <f t="shared" si="342"/>
        <v>1.5255954386362956E-4</v>
      </c>
      <c r="O611" s="19">
        <f t="shared" si="320"/>
        <v>1.2351499660512062E-2</v>
      </c>
      <c r="P611" s="21">
        <f t="shared" si="321"/>
        <v>-669195.63882900332</v>
      </c>
      <c r="R611" s="19">
        <f>Data!I608</f>
        <v>4.8083432643844133E-3</v>
      </c>
      <c r="S611" s="19">
        <f t="shared" si="343"/>
        <v>1.0397847176464895E-4</v>
      </c>
      <c r="T611" s="19">
        <f t="shared" si="322"/>
        <v>1.0196983463978401E-2</v>
      </c>
      <c r="U611" s="21">
        <f t="shared" si="323"/>
        <v>3716803.2949729352</v>
      </c>
      <c r="W611" s="19">
        <f>Data!K608</f>
        <v>6.3295955693345324E-4</v>
      </c>
      <c r="X611" s="19">
        <f t="shared" si="344"/>
        <v>2.6236806744804386E-4</v>
      </c>
      <c r="Y611" s="19">
        <f t="shared" si="324"/>
        <v>1.6197779707356311E-2</v>
      </c>
      <c r="Z611" s="21">
        <f t="shared" si="325"/>
        <v>-986630.38944979291</v>
      </c>
      <c r="AB611" s="19">
        <f>Data!M608</f>
        <v>-1.2731038078460119E-3</v>
      </c>
      <c r="AC611" s="20">
        <f t="shared" si="345"/>
        <v>1.6979139761476425E-4</v>
      </c>
      <c r="AD611" s="20">
        <f t="shared" si="326"/>
        <v>1.3030402818591766E-2</v>
      </c>
      <c r="AE611" s="21">
        <f t="shared" si="327"/>
        <v>2325764.8351172679</v>
      </c>
      <c r="AG611" s="19">
        <f>Data!O608</f>
        <v>-1.0410766644967791E-2</v>
      </c>
      <c r="AH611" s="19">
        <f t="shared" si="346"/>
        <v>1.8989971942826744E-4</v>
      </c>
      <c r="AI611" s="19">
        <f t="shared" si="328"/>
        <v>1.3780410713337517E-2</v>
      </c>
      <c r="AJ611" s="21">
        <f t="shared" si="329"/>
        <v>250093.08914075026</v>
      </c>
      <c r="AL611" s="19">
        <f>Data!Q608</f>
        <v>1.7481172686262224E-2</v>
      </c>
      <c r="AM611" s="19">
        <f t="shared" si="347"/>
        <v>3.2136330809475036E-4</v>
      </c>
      <c r="AN611" s="19">
        <f t="shared" si="330"/>
        <v>1.7926608940196983E-2</v>
      </c>
      <c r="AO611" s="21">
        <f t="shared" si="331"/>
        <v>941521.35122580582</v>
      </c>
      <c r="AQ611" s="19">
        <f>Data!S608</f>
        <v>2.4496926489225919E-2</v>
      </c>
      <c r="AR611" s="20">
        <f t="shared" si="348"/>
        <v>1.7294432069057098E-4</v>
      </c>
      <c r="AS611" s="20">
        <f t="shared" si="332"/>
        <v>1.3150829657879802E-2</v>
      </c>
      <c r="AT611" s="21">
        <f t="shared" si="333"/>
        <v>1776094.3914717229</v>
      </c>
      <c r="AV611" s="19">
        <f>Data!U608</f>
        <v>2.9215614342597271E-2</v>
      </c>
      <c r="AW611" s="19">
        <f t="shared" si="349"/>
        <v>2.5302123550887372E-4</v>
      </c>
      <c r="AX611" s="19">
        <f t="shared" si="334"/>
        <v>1.5906641239082302E-2</v>
      </c>
      <c r="AY611" s="21">
        <f t="shared" si="335"/>
        <v>-4355917.1966198385</v>
      </c>
      <c r="BA611" s="19">
        <f>Data!W608</f>
        <v>9.3063232774690766E-4</v>
      </c>
      <c r="BB611" s="19">
        <f t="shared" si="350"/>
        <v>1.5992635894259991E-4</v>
      </c>
      <c r="BC611" s="19">
        <f t="shared" si="336"/>
        <v>1.2646199387270466E-2</v>
      </c>
      <c r="BD611" s="21">
        <f t="shared" si="337"/>
        <v>8939009.621555727</v>
      </c>
      <c r="BF611" s="21">
        <f t="shared" si="338"/>
        <v>5228211.619264706</v>
      </c>
      <c r="BH611" s="21">
        <f t="shared" si="339"/>
        <v>-228211.61926470604</v>
      </c>
    </row>
    <row r="612" spans="2:60" x14ac:dyDescent="0.2">
      <c r="B612" s="20">
        <v>608</v>
      </c>
      <c r="C612" s="24">
        <f>'Portfolio Selection'!B609</f>
        <v>1.4203230408332636E-2</v>
      </c>
      <c r="D612" s="25">
        <f t="shared" si="340"/>
        <v>1.5512740912138092E-4</v>
      </c>
      <c r="E612" s="26">
        <f t="shared" si="316"/>
        <v>1.2455015420359018E-2</v>
      </c>
      <c r="F612" s="19">
        <f t="shared" si="317"/>
        <v>-7762597.4182696603</v>
      </c>
      <c r="H612">
        <f>Data!E609</f>
        <v>3.7778351875392448E-2</v>
      </c>
      <c r="I612" s="19">
        <f t="shared" si="341"/>
        <v>6.7340886714304206E-4</v>
      </c>
      <c r="J612" s="19">
        <f t="shared" si="318"/>
        <v>2.5950122680693476E-2</v>
      </c>
      <c r="K612" s="19">
        <f t="shared" si="319"/>
        <v>396333.04317480413</v>
      </c>
      <c r="M612" s="19">
        <f>Data!G609</f>
        <v>1.347472003373148E-2</v>
      </c>
      <c r="N612" s="19">
        <f t="shared" si="342"/>
        <v>1.4343040737887285E-4</v>
      </c>
      <c r="O612" s="19">
        <f t="shared" si="320"/>
        <v>1.1976243458567166E-2</v>
      </c>
      <c r="P612" s="21">
        <f t="shared" si="321"/>
        <v>-685226.0521380133</v>
      </c>
      <c r="R612" s="19">
        <f>Data!I609</f>
        <v>2.0781522151065109E-2</v>
      </c>
      <c r="S612" s="19">
        <f t="shared" si="343"/>
        <v>9.9126973355659066E-5</v>
      </c>
      <c r="T612" s="19">
        <f t="shared" si="322"/>
        <v>9.9562529776848815E-3</v>
      </c>
      <c r="U612" s="21">
        <f t="shared" si="323"/>
        <v>3925577.502451323</v>
      </c>
      <c r="W612" s="19">
        <f>Data!K609</f>
        <v>-3.0504988928400544E-2</v>
      </c>
      <c r="X612" s="19">
        <f t="shared" si="344"/>
        <v>2.4665002166920403E-4</v>
      </c>
      <c r="Y612" s="19">
        <f t="shared" si="324"/>
        <v>1.5705095404651447E-2</v>
      </c>
      <c r="Z612" s="21">
        <f t="shared" si="325"/>
        <v>-888953.59567769477</v>
      </c>
      <c r="AB612" s="19">
        <f>Data!M609</f>
        <v>3.5867090087983458E-2</v>
      </c>
      <c r="AC612" s="20">
        <f t="shared" si="345"/>
        <v>1.5970116135621151E-4</v>
      </c>
      <c r="AD612" s="20">
        <f t="shared" si="326"/>
        <v>1.2637292485188887E-2</v>
      </c>
      <c r="AE612" s="21">
        <f t="shared" si="327"/>
        <v>2549609.6853534845</v>
      </c>
      <c r="AG612" s="19">
        <f>Data!O609</f>
        <v>1.7199093222448912E-2</v>
      </c>
      <c r="AH612" s="19">
        <f t="shared" si="346"/>
        <v>1.8500877999072984E-4</v>
      </c>
      <c r="AI612" s="19">
        <f t="shared" si="328"/>
        <v>1.3601793263784369E-2</v>
      </c>
      <c r="AJ612" s="21">
        <f t="shared" si="329"/>
        <v>259596.90380480926</v>
      </c>
      <c r="AL612" s="19">
        <f>Data!Q609</f>
        <v>3.8658590536045513E-2</v>
      </c>
      <c r="AM612" s="19">
        <f t="shared" si="347"/>
        <v>3.2041699351828057E-4</v>
      </c>
      <c r="AN612" s="19">
        <f t="shared" si="330"/>
        <v>1.7900195348606689E-2</v>
      </c>
      <c r="AO612" s="21">
        <f t="shared" si="331"/>
        <v>978434.41468520905</v>
      </c>
      <c r="AQ612" s="19">
        <f>Data!S609</f>
        <v>-5.2720226257284269E-3</v>
      </c>
      <c r="AR612" s="20">
        <f t="shared" si="348"/>
        <v>1.9857362589424906E-4</v>
      </c>
      <c r="AS612" s="20">
        <f t="shared" si="332"/>
        <v>1.4091615446578474E-2</v>
      </c>
      <c r="AT612" s="21">
        <f t="shared" si="333"/>
        <v>1690464.2322492818</v>
      </c>
      <c r="AV612" s="19">
        <f>Data!U609</f>
        <v>2.1820194949804861E-2</v>
      </c>
      <c r="AW612" s="19">
        <f t="shared" si="349"/>
        <v>2.8905308866326385E-4</v>
      </c>
      <c r="AX612" s="19">
        <f t="shared" si="334"/>
        <v>1.700156135957118E-2</v>
      </c>
      <c r="AY612" s="21">
        <f t="shared" si="335"/>
        <v>-4279674.2795073297</v>
      </c>
      <c r="BA612" s="19">
        <f>Data!W609</f>
        <v>1.8902809843292005E-2</v>
      </c>
      <c r="BB612" s="19">
        <f t="shared" si="350"/>
        <v>1.5038274199781078E-4</v>
      </c>
      <c r="BC612" s="19">
        <f t="shared" si="336"/>
        <v>1.2263064135761942E-2</v>
      </c>
      <c r="BD612" s="21">
        <f t="shared" si="337"/>
        <v>9235710.3600088488</v>
      </c>
      <c r="BF612" s="21">
        <f t="shared" si="338"/>
        <v>5419274.7961350633</v>
      </c>
      <c r="BH612" s="21">
        <f t="shared" si="339"/>
        <v>-419274.79613506328</v>
      </c>
    </row>
    <row r="613" spans="2:60" x14ac:dyDescent="0.2">
      <c r="B613" s="20">
        <v>609</v>
      </c>
      <c r="C613" s="24">
        <f>'Portfolio Selection'!B610</f>
        <v>9.2734484605569228E-4</v>
      </c>
      <c r="D613" s="25">
        <f t="shared" si="340"/>
        <v>1.5792366981602917E-4</v>
      </c>
      <c r="E613" s="26">
        <f t="shared" si="316"/>
        <v>1.2566768471489763E-2</v>
      </c>
      <c r="F613" s="19">
        <f t="shared" si="317"/>
        <v>-7428828.4257903174</v>
      </c>
      <c r="H613">
        <f>Data!E610</f>
        <v>-7.1840727422167023E-4</v>
      </c>
      <c r="I613" s="19">
        <f t="shared" si="341"/>
        <v>7.1863656733971767E-4</v>
      </c>
      <c r="J613" s="19">
        <f t="shared" si="318"/>
        <v>2.6807397623412044E-2</v>
      </c>
      <c r="K613" s="19">
        <f t="shared" si="319"/>
        <v>380069.68061033497</v>
      </c>
      <c r="M613" s="19">
        <f>Data!G610</f>
        <v>4.7648625227612136E-3</v>
      </c>
      <c r="N613" s="19">
        <f t="shared" si="342"/>
        <v>1.4571866773538714E-4</v>
      </c>
      <c r="O613" s="19">
        <f t="shared" si="320"/>
        <v>1.2071398748089931E-2</v>
      </c>
      <c r="P613" s="21">
        <f t="shared" si="321"/>
        <v>-675276.45541440218</v>
      </c>
      <c r="R613" s="19">
        <f>Data!I610</f>
        <v>5.930768444234266E-3</v>
      </c>
      <c r="S613" s="19">
        <f t="shared" si="343"/>
        <v>1.1909165472923212E-4</v>
      </c>
      <c r="T613" s="19">
        <f t="shared" si="322"/>
        <v>1.0912912293665341E-2</v>
      </c>
      <c r="U613" s="21">
        <f t="shared" si="323"/>
        <v>3726095.9972387222</v>
      </c>
      <c r="W613" s="19">
        <f>Data!K610</f>
        <v>1.005669347860309E-2</v>
      </c>
      <c r="X613" s="19">
        <f t="shared" si="344"/>
        <v>2.8768428134036221E-4</v>
      </c>
      <c r="Y613" s="19">
        <f t="shared" si="324"/>
        <v>1.6961258247558234E-2</v>
      </c>
      <c r="Z613" s="21">
        <f t="shared" si="325"/>
        <v>-1013932.6388753928</v>
      </c>
      <c r="AB613" s="19">
        <f>Data!M610</f>
        <v>9.7840068594265712E-3</v>
      </c>
      <c r="AC613" s="20">
        <f t="shared" si="345"/>
        <v>2.2730598075761013E-4</v>
      </c>
      <c r="AD613" s="20">
        <f t="shared" si="326"/>
        <v>1.5076670081871864E-2</v>
      </c>
      <c r="AE613" s="21">
        <f t="shared" si="327"/>
        <v>2382692.7085678428</v>
      </c>
      <c r="AG613" s="19">
        <f>Data!O610</f>
        <v>7.4970939149642838E-3</v>
      </c>
      <c r="AH613" s="19">
        <f t="shared" si="346"/>
        <v>1.9165678165175535E-4</v>
      </c>
      <c r="AI613" s="19">
        <f t="shared" si="328"/>
        <v>1.384401609547444E-2</v>
      </c>
      <c r="AJ613" s="21">
        <f t="shared" si="329"/>
        <v>256195.523352608</v>
      </c>
      <c r="AL613" s="19">
        <f>Data!Q610</f>
        <v>2.5497557409698422E-2</v>
      </c>
      <c r="AM613" s="19">
        <f t="shared" si="347"/>
        <v>3.9086117124120145E-4</v>
      </c>
      <c r="AN613" s="19">
        <f t="shared" si="330"/>
        <v>1.9770209185570129E-2</v>
      </c>
      <c r="AO613" s="21">
        <f t="shared" si="331"/>
        <v>951323.42319353507</v>
      </c>
      <c r="AQ613" s="19">
        <f>Data!S610</f>
        <v>2.9990177589091448E-3</v>
      </c>
      <c r="AR613" s="20">
        <f t="shared" si="348"/>
        <v>1.8832686169456566E-4</v>
      </c>
      <c r="AS613" s="20">
        <f t="shared" si="332"/>
        <v>1.3723223444022386E-2</v>
      </c>
      <c r="AT613" s="21">
        <f t="shared" si="333"/>
        <v>1713151.803799175</v>
      </c>
      <c r="AV613" s="19">
        <f>Data!U610</f>
        <v>-2.3241245477727802E-3</v>
      </c>
      <c r="AW613" s="19">
        <f t="shared" si="349"/>
        <v>3.0027715780231738E-4</v>
      </c>
      <c r="AX613" s="19">
        <f t="shared" si="334"/>
        <v>1.7328507085214162E-2</v>
      </c>
      <c r="AY613" s="21">
        <f t="shared" si="335"/>
        <v>-4084330.6801731465</v>
      </c>
      <c r="BA613" s="19">
        <f>Data!W610</f>
        <v>1.9937156920004947E-3</v>
      </c>
      <c r="BB613" s="19">
        <f t="shared" si="350"/>
        <v>1.6279875067624157E-4</v>
      </c>
      <c r="BC613" s="19">
        <f t="shared" si="336"/>
        <v>1.2759261368756483E-2</v>
      </c>
      <c r="BD613" s="21">
        <f t="shared" si="337"/>
        <v>8955719.2021770962</v>
      </c>
      <c r="BF613" s="21">
        <f t="shared" si="338"/>
        <v>5162880.1386860553</v>
      </c>
      <c r="BH613" s="21">
        <f t="shared" si="339"/>
        <v>-162880.13868605532</v>
      </c>
    </row>
    <row r="614" spans="2:60" x14ac:dyDescent="0.2">
      <c r="B614" s="20">
        <v>610</v>
      </c>
      <c r="C614" s="24">
        <f>'Portfolio Selection'!B611</f>
        <v>2.2222937831780998E-3</v>
      </c>
      <c r="D614" s="25">
        <f t="shared" si="340"/>
        <v>1.4849984773487778E-4</v>
      </c>
      <c r="E614" s="26">
        <f t="shared" si="316"/>
        <v>1.2186051359438699E-2</v>
      </c>
      <c r="F614" s="19">
        <f t="shared" si="317"/>
        <v>-7462804.1044302313</v>
      </c>
      <c r="H614">
        <f>Data!E611</f>
        <v>-5.4044310217650944E-3</v>
      </c>
      <c r="I614" s="19">
        <f t="shared" si="341"/>
        <v>6.7554933984003383E-4</v>
      </c>
      <c r="J614" s="19">
        <f t="shared" si="318"/>
        <v>2.5991332013577794E-2</v>
      </c>
      <c r="K614" s="19">
        <f t="shared" si="319"/>
        <v>378082.74897793902</v>
      </c>
      <c r="M614" s="19">
        <f>Data!G611</f>
        <v>-2.7199221424024735E-3</v>
      </c>
      <c r="N614" s="19">
        <f t="shared" si="342"/>
        <v>1.3833778256291276E-4</v>
      </c>
      <c r="O614" s="19">
        <f t="shared" si="320"/>
        <v>1.1761708318221157E-2</v>
      </c>
      <c r="P614" s="21">
        <f t="shared" si="321"/>
        <v>-666749.31026711524</v>
      </c>
      <c r="R614" s="19">
        <f>Data!I611</f>
        <v>-3.3732198351178232E-3</v>
      </c>
      <c r="S614" s="19">
        <f t="shared" si="343"/>
        <v>1.1405659630582569E-4</v>
      </c>
      <c r="T614" s="19">
        <f t="shared" si="322"/>
        <v>1.0679728288014901E-2</v>
      </c>
      <c r="U614" s="21">
        <f t="shared" si="323"/>
        <v>3615061.264406621</v>
      </c>
      <c r="W614" s="19">
        <f>Data!K611</f>
        <v>-1.2505009159798314E-2</v>
      </c>
      <c r="X614" s="19">
        <f t="shared" si="344"/>
        <v>2.7649144948329517E-4</v>
      </c>
      <c r="Y614" s="19">
        <f t="shared" si="324"/>
        <v>1.6628032038798073E-2</v>
      </c>
      <c r="Z614" s="21">
        <f t="shared" si="325"/>
        <v>-947631.39786129491</v>
      </c>
      <c r="AB614" s="19">
        <f>Data!M611</f>
        <v>-3.5091336392107715E-2</v>
      </c>
      <c r="AC614" s="20">
        <f t="shared" si="345"/>
        <v>2.194112293256719E-4</v>
      </c>
      <c r="AD614" s="20">
        <f t="shared" si="326"/>
        <v>1.4812536221919321E-2</v>
      </c>
      <c r="AE614" s="21">
        <f t="shared" si="327"/>
        <v>2152589.5172399213</v>
      </c>
      <c r="AG614" s="19">
        <f>Data!O611</f>
        <v>5.1256757299142641E-3</v>
      </c>
      <c r="AH614" s="19">
        <f t="shared" si="346"/>
        <v>1.835297597828377E-4</v>
      </c>
      <c r="AI614" s="19">
        <f t="shared" si="328"/>
        <v>1.3547315593239781E-2</v>
      </c>
      <c r="AJ614" s="21">
        <f t="shared" si="329"/>
        <v>255427.73291564835</v>
      </c>
      <c r="AL614" s="19">
        <f>Data!Q611</f>
        <v>-1.0249920034517532E-2</v>
      </c>
      <c r="AM614" s="19">
        <f t="shared" si="347"/>
        <v>4.0641702699838135E-4</v>
      </c>
      <c r="AN614" s="19">
        <f t="shared" si="330"/>
        <v>2.0159787374830651E-2</v>
      </c>
      <c r="AO614" s="21">
        <f t="shared" si="331"/>
        <v>895288.60040630645</v>
      </c>
      <c r="AQ614" s="19">
        <f>Data!S611</f>
        <v>-2.443083384902825E-2</v>
      </c>
      <c r="AR614" s="20">
        <f t="shared" si="348"/>
        <v>1.7756689644398687E-4</v>
      </c>
      <c r="AS614" s="20">
        <f t="shared" si="332"/>
        <v>1.3325422936777161E-2</v>
      </c>
      <c r="AT614" s="21">
        <f t="shared" si="333"/>
        <v>1634601.8910349587</v>
      </c>
      <c r="AV614" s="19">
        <f>Data!U611</f>
        <v>-1.0430841224799486E-2</v>
      </c>
      <c r="AW614" s="19">
        <f t="shared" si="349"/>
        <v>2.8258462162899194E-4</v>
      </c>
      <c r="AX614" s="19">
        <f t="shared" si="334"/>
        <v>1.6810253467125114E-2</v>
      </c>
      <c r="AY614" s="21">
        <f t="shared" si="335"/>
        <v>-4017305.0197181632</v>
      </c>
      <c r="BA614" s="19">
        <f>Data!W611</f>
        <v>-8.02004296976906E-3</v>
      </c>
      <c r="BB614" s="19">
        <f t="shared" si="350"/>
        <v>1.5326931977129881E-4</v>
      </c>
      <c r="BC614" s="19">
        <f t="shared" si="336"/>
        <v>1.2380198696761649E-2</v>
      </c>
      <c r="BD614" s="21">
        <f t="shared" si="337"/>
        <v>8793190.8314402886</v>
      </c>
      <c r="BF614" s="21">
        <f t="shared" si="338"/>
        <v>4629752.7541448781</v>
      </c>
      <c r="BH614" s="21">
        <f t="shared" si="339"/>
        <v>370247.24585512187</v>
      </c>
    </row>
    <row r="615" spans="2:60" x14ac:dyDescent="0.2">
      <c r="B615" s="20">
        <v>611</v>
      </c>
      <c r="C615" s="24">
        <f>'Portfolio Selection'!B612</f>
        <v>-7.2404503707633417E-3</v>
      </c>
      <c r="D615" s="25">
        <f t="shared" si="340"/>
        <v>1.3988617225031022E-4</v>
      </c>
      <c r="E615" s="26">
        <f t="shared" si="316"/>
        <v>1.1827348487734275E-2</v>
      </c>
      <c r="F615" s="19">
        <f t="shared" si="317"/>
        <v>-7214162.303985714</v>
      </c>
      <c r="H615">
        <f>Data!E612</f>
        <v>-6.6150697475080766E-3</v>
      </c>
      <c r="I615" s="19">
        <f t="shared" si="341"/>
        <v>6.3676885192977273E-4</v>
      </c>
      <c r="J615" s="19">
        <f t="shared" si="318"/>
        <v>2.5234279302761408E-2</v>
      </c>
      <c r="K615" s="19">
        <f t="shared" si="319"/>
        <v>377488.04991035111</v>
      </c>
      <c r="M615" s="19">
        <f>Data!G612</f>
        <v>-1.3500029705606483E-2</v>
      </c>
      <c r="N615" s="19">
        <f t="shared" si="342"/>
        <v>1.3048139419678185E-4</v>
      </c>
      <c r="O615" s="19">
        <f t="shared" si="320"/>
        <v>1.1422845275883844E-2</v>
      </c>
      <c r="P615" s="21">
        <f t="shared" si="321"/>
        <v>-653800.18010227429</v>
      </c>
      <c r="R615" s="19">
        <f>Data!I612</f>
        <v>-8.1787086908129414E-3</v>
      </c>
      <c r="S615" s="19">
        <f t="shared" si="343"/>
        <v>1.0789591725083808E-4</v>
      </c>
      <c r="T615" s="19">
        <f t="shared" si="322"/>
        <v>1.0387295954714975E-2</v>
      </c>
      <c r="U615" s="21">
        <f t="shared" si="323"/>
        <v>3554134.3309965124</v>
      </c>
      <c r="W615" s="19">
        <f>Data!K612</f>
        <v>-7.7106706794023662E-3</v>
      </c>
      <c r="X615" s="19">
        <f t="shared" si="344"/>
        <v>2.6928447775949582E-4</v>
      </c>
      <c r="Y615" s="19">
        <f t="shared" si="324"/>
        <v>1.6409889632764012E-2</v>
      </c>
      <c r="Z615" s="21">
        <f t="shared" si="325"/>
        <v>-961540.93654242042</v>
      </c>
      <c r="AB615" s="19">
        <f>Data!M612</f>
        <v>1.2941168887220607E-2</v>
      </c>
      <c r="AC615" s="20">
        <f t="shared" si="345"/>
        <v>2.8013066895317548E-4</v>
      </c>
      <c r="AD615" s="20">
        <f t="shared" si="326"/>
        <v>1.6737104557036604E-2</v>
      </c>
      <c r="AE615" s="21">
        <f t="shared" si="327"/>
        <v>2392166.2113128556</v>
      </c>
      <c r="AG615" s="19">
        <f>Data!O612</f>
        <v>3.0089032125001879E-3</v>
      </c>
      <c r="AH615" s="19">
        <f t="shared" si="346"/>
        <v>1.7409432729716137E-4</v>
      </c>
      <c r="AI615" s="19">
        <f t="shared" si="328"/>
        <v>1.319448094080102E-2</v>
      </c>
      <c r="AJ615" s="21">
        <f t="shared" si="329"/>
        <v>254720.52255607894</v>
      </c>
      <c r="AL615" s="19">
        <f>Data!Q612</f>
        <v>-4.0325888070667755E-3</v>
      </c>
      <c r="AM615" s="19">
        <f t="shared" si="347"/>
        <v>3.8833565702131871E-4</v>
      </c>
      <c r="AN615" s="19">
        <f t="shared" si="330"/>
        <v>1.970623396342687E-2</v>
      </c>
      <c r="AO615" s="21">
        <f t="shared" si="331"/>
        <v>904755.83076898847</v>
      </c>
      <c r="AQ615" s="19">
        <f>Data!S612</f>
        <v>-1.135592183864538E-2</v>
      </c>
      <c r="AR615" s="20">
        <f t="shared" si="348"/>
        <v>2.0272482121087715E-4</v>
      </c>
      <c r="AS615" s="20">
        <f t="shared" si="332"/>
        <v>1.4238146691577424E-2</v>
      </c>
      <c r="AT615" s="21">
        <f t="shared" si="333"/>
        <v>1674254.370619803</v>
      </c>
      <c r="AV615" s="19">
        <f>Data!U612</f>
        <v>-1.118323477238925E-2</v>
      </c>
      <c r="AW615" s="19">
        <f t="shared" si="349"/>
        <v>2.7215769125067099E-4</v>
      </c>
      <c r="AX615" s="19">
        <f t="shared" si="334"/>
        <v>1.6497202528024894E-2</v>
      </c>
      <c r="AY615" s="21">
        <f t="shared" si="335"/>
        <v>-4009397.5328941452</v>
      </c>
      <c r="BA615" s="19">
        <f>Data!W612</f>
        <v>-5.4613216587492148E-3</v>
      </c>
      <c r="BB615" s="19">
        <f t="shared" si="350"/>
        <v>1.4793242593923742E-4</v>
      </c>
      <c r="BC615" s="19">
        <f t="shared" si="336"/>
        <v>1.2162747466721384E-2</v>
      </c>
      <c r="BD615" s="21">
        <f t="shared" si="337"/>
        <v>8833373.1024011001</v>
      </c>
      <c r="BF615" s="21">
        <f t="shared" si="338"/>
        <v>5151991.4650411354</v>
      </c>
      <c r="BH615" s="21">
        <f t="shared" si="339"/>
        <v>-151991.46504113544</v>
      </c>
    </row>
    <row r="616" spans="2:60" x14ac:dyDescent="0.2">
      <c r="B616" s="20">
        <v>612</v>
      </c>
      <c r="C616" s="24">
        <f>'Portfolio Selection'!B613</f>
        <v>1.1172384966749945E-3</v>
      </c>
      <c r="D616" s="25">
        <f t="shared" si="340"/>
        <v>1.3463844920958082E-4</v>
      </c>
      <c r="E616" s="26">
        <f t="shared" si="316"/>
        <v>1.1603380938742847E-2</v>
      </c>
      <c r="F616" s="19">
        <f t="shared" si="317"/>
        <v>-7435867.0630836729</v>
      </c>
      <c r="H616">
        <f>Data!E613</f>
        <v>-7.2083977826843055E-3</v>
      </c>
      <c r="I616" s="19">
        <f t="shared" si="341"/>
        <v>6.0118826967985018E-4</v>
      </c>
      <c r="J616" s="19">
        <f t="shared" si="318"/>
        <v>2.4519140883804438E-2</v>
      </c>
      <c r="K616" s="19">
        <f t="shared" si="319"/>
        <v>377138.73369095486</v>
      </c>
      <c r="M616" s="19">
        <f>Data!G613</f>
        <v>5.6119152584768964E-3</v>
      </c>
      <c r="N616" s="19">
        <f t="shared" si="342"/>
        <v>1.3358755866811037E-4</v>
      </c>
      <c r="O616" s="19">
        <f t="shared" si="320"/>
        <v>1.1558008421354881E-2</v>
      </c>
      <c r="P616" s="21">
        <f t="shared" si="321"/>
        <v>-676513.62254665035</v>
      </c>
      <c r="R616" s="19">
        <f>Data!I613</f>
        <v>-2.558330873541086E-3</v>
      </c>
      <c r="S616" s="19">
        <f t="shared" si="343"/>
        <v>1.0543563876673854E-4</v>
      </c>
      <c r="T616" s="19">
        <f t="shared" si="322"/>
        <v>1.0268185758289462E-2</v>
      </c>
      <c r="U616" s="21">
        <f t="shared" si="323"/>
        <v>3623679.9451686502</v>
      </c>
      <c r="W616" s="19">
        <f>Data!K613</f>
        <v>9.8330376711217946E-3</v>
      </c>
      <c r="X616" s="19">
        <f t="shared" si="344"/>
        <v>2.5669467563349779E-4</v>
      </c>
      <c r="Y616" s="19">
        <f t="shared" si="324"/>
        <v>1.6021693906497457E-2</v>
      </c>
      <c r="Z616" s="21">
        <f t="shared" si="325"/>
        <v>-1014958.5493517435</v>
      </c>
      <c r="AB616" s="19">
        <f>Data!M613</f>
        <v>1.2366160645460362E-2</v>
      </c>
      <c r="AC616" s="20">
        <f t="shared" si="345"/>
        <v>2.7337125994603893E-4</v>
      </c>
      <c r="AD616" s="20">
        <f t="shared" si="326"/>
        <v>1.6533942661871033E-2</v>
      </c>
      <c r="AE616" s="21">
        <f t="shared" si="327"/>
        <v>2390239.0141102611</v>
      </c>
      <c r="AG616" s="19">
        <f>Data!O613</f>
        <v>-9.1228989912207122E-3</v>
      </c>
      <c r="AH616" s="19">
        <f t="shared" si="346"/>
        <v>1.6419187757186332E-4</v>
      </c>
      <c r="AI616" s="19">
        <f t="shared" si="328"/>
        <v>1.2813737845447882E-2</v>
      </c>
      <c r="AJ616" s="21">
        <f t="shared" si="329"/>
        <v>250297.81893392105</v>
      </c>
      <c r="AL616" s="19">
        <f>Data!Q613</f>
        <v>1.5238096973525957E-2</v>
      </c>
      <c r="AM616" s="19">
        <f t="shared" si="347"/>
        <v>3.6601122394925239E-4</v>
      </c>
      <c r="AN616" s="19">
        <f t="shared" si="330"/>
        <v>1.9131419810072967E-2</v>
      </c>
      <c r="AO616" s="21">
        <f t="shared" si="331"/>
        <v>935953.91273761343</v>
      </c>
      <c r="AQ616" s="19">
        <f>Data!S613</f>
        <v>9.3288478963175509E-3</v>
      </c>
      <c r="AR616" s="20">
        <f t="shared" si="348"/>
        <v>1.9829874958654989E-4</v>
      </c>
      <c r="AS616" s="20">
        <f t="shared" si="332"/>
        <v>1.4081858882496653E-2</v>
      </c>
      <c r="AT616" s="21">
        <f t="shared" si="333"/>
        <v>1730146.0928177861</v>
      </c>
      <c r="AV616" s="19">
        <f>Data!U613</f>
        <v>4.2321622126762996E-3</v>
      </c>
      <c r="AW616" s="19">
        <f t="shared" si="349"/>
        <v>2.6333211417409327E-4</v>
      </c>
      <c r="AX616" s="19">
        <f t="shared" si="334"/>
        <v>1.6227511028315256E-2</v>
      </c>
      <c r="AY616" s="21">
        <f t="shared" si="335"/>
        <v>-4138752.7526355647</v>
      </c>
      <c r="BA616" s="19">
        <f>Data!W613</f>
        <v>3.7296266800133106E-3</v>
      </c>
      <c r="BB616" s="19">
        <f t="shared" si="350"/>
        <v>1.4084604243850255E-4</v>
      </c>
      <c r="BC616" s="19">
        <f t="shared" si="336"/>
        <v>1.1867857533628493E-2</v>
      </c>
      <c r="BD616" s="21">
        <f t="shared" si="337"/>
        <v>8987657.4480849002</v>
      </c>
      <c r="BF616" s="21">
        <f t="shared" si="338"/>
        <v>5029020.9779264554</v>
      </c>
      <c r="BH616" s="21">
        <f t="shared" si="339"/>
        <v>-29020.977926455438</v>
      </c>
    </row>
    <row r="617" spans="2:60" x14ac:dyDescent="0.2">
      <c r="B617" s="20">
        <v>613</v>
      </c>
      <c r="C617" s="24">
        <f>'Portfolio Selection'!B614</f>
        <v>-4.1028644016287488E-3</v>
      </c>
      <c r="D617" s="25">
        <f t="shared" si="340"/>
        <v>1.2663503556851311E-4</v>
      </c>
      <c r="E617" s="26">
        <f t="shared" si="316"/>
        <v>1.1253223341270407E-2</v>
      </c>
      <c r="F617" s="19">
        <f t="shared" si="317"/>
        <v>-7291640.546640534</v>
      </c>
      <c r="H617">
        <f>Data!E614</f>
        <v>6.5717764516669925E-3</v>
      </c>
      <c r="I617" s="19">
        <f t="shared" si="341"/>
        <v>5.6823463341466353E-4</v>
      </c>
      <c r="J617" s="19">
        <f t="shared" si="318"/>
        <v>2.3837672567066263E-2</v>
      </c>
      <c r="K617" s="19">
        <f t="shared" si="319"/>
        <v>383387.80229763553</v>
      </c>
      <c r="M617" s="19">
        <f>Data!G614</f>
        <v>2.4783065346692299E-3</v>
      </c>
      <c r="N617" s="19">
        <f t="shared" si="342"/>
        <v>1.2746192072012329E-4</v>
      </c>
      <c r="O617" s="19">
        <f t="shared" si="320"/>
        <v>1.1289903485863964E-2</v>
      </c>
      <c r="P617" s="21">
        <f t="shared" si="321"/>
        <v>-672889.74235608918</v>
      </c>
      <c r="R617" s="19">
        <f>Data!I614</f>
        <v>1.1681918161114451E-2</v>
      </c>
      <c r="S617" s="19">
        <f t="shared" si="343"/>
        <v>9.9502203852245031E-5</v>
      </c>
      <c r="T617" s="19">
        <f t="shared" si="322"/>
        <v>9.9750791401494662E-3</v>
      </c>
      <c r="U617" s="21">
        <f t="shared" si="323"/>
        <v>3807196.0918442602</v>
      </c>
      <c r="W617" s="19">
        <f>Data!K614</f>
        <v>3.0934583679795191E-3</v>
      </c>
      <c r="X617" s="19">
        <f t="shared" si="344"/>
        <v>2.4709431288598996E-4</v>
      </c>
      <c r="Y617" s="19">
        <f t="shared" si="324"/>
        <v>1.571923385174958E-2</v>
      </c>
      <c r="Z617" s="21">
        <f t="shared" si="325"/>
        <v>-994405.21376696881</v>
      </c>
      <c r="AB617" s="19">
        <f>Data!M614</f>
        <v>4.0959365296883523E-4</v>
      </c>
      <c r="AC617" s="20">
        <f t="shared" si="345"/>
        <v>2.6614430009583653E-4</v>
      </c>
      <c r="AD617" s="20">
        <f t="shared" si="326"/>
        <v>1.6313929633777282E-2</v>
      </c>
      <c r="AE617" s="21">
        <f t="shared" si="327"/>
        <v>2335128.3410688457</v>
      </c>
      <c r="AG617" s="19">
        <f>Data!O614</f>
        <v>-3.382327007160668E-3</v>
      </c>
      <c r="AH617" s="19">
        <f t="shared" si="346"/>
        <v>1.5933400207779246E-4</v>
      </c>
      <c r="AI617" s="19">
        <f t="shared" si="328"/>
        <v>1.2622757308836784E-2</v>
      </c>
      <c r="AJ617" s="21">
        <f t="shared" si="329"/>
        <v>252386.86579443369</v>
      </c>
      <c r="AL617" s="19">
        <f>Data!Q614</f>
        <v>3.9717265843156168E-3</v>
      </c>
      <c r="AM617" s="19">
        <f t="shared" si="347"/>
        <v>3.5798252647477211E-4</v>
      </c>
      <c r="AN617" s="19">
        <f t="shared" si="330"/>
        <v>1.892042617053781E-2</v>
      </c>
      <c r="AO617" s="21">
        <f t="shared" si="331"/>
        <v>917674.46437552664</v>
      </c>
      <c r="AQ617" s="19">
        <f>Data!S614</f>
        <v>-1.1075292373192646E-3</v>
      </c>
      <c r="AR617" s="20">
        <f t="shared" si="348"/>
        <v>1.9162246879571458E-4</v>
      </c>
      <c r="AS617" s="20">
        <f t="shared" si="332"/>
        <v>1.3842776773310859E-2</v>
      </c>
      <c r="AT617" s="21">
        <f t="shared" si="333"/>
        <v>1701723.2901503486</v>
      </c>
      <c r="AV617" s="19">
        <f>Data!U614</f>
        <v>3.57719161629628E-3</v>
      </c>
      <c r="AW617" s="19">
        <f t="shared" si="349"/>
        <v>2.4860685914331195E-4</v>
      </c>
      <c r="AX617" s="19">
        <f t="shared" si="334"/>
        <v>1.576727177235529E-2</v>
      </c>
      <c r="AY617" s="21">
        <f t="shared" si="335"/>
        <v>-4134077.4411628186</v>
      </c>
      <c r="BA617" s="19">
        <f>Data!W614</f>
        <v>7.4609827696149053E-3</v>
      </c>
      <c r="BB617" s="19">
        <f t="shared" si="350"/>
        <v>1.3322988680252842E-4</v>
      </c>
      <c r="BC617" s="19">
        <f t="shared" si="336"/>
        <v>1.1542525148446869E-2</v>
      </c>
      <c r="BD617" s="21">
        <f t="shared" si="337"/>
        <v>9054791.3125408236</v>
      </c>
      <c r="BF617" s="21">
        <f t="shared" si="338"/>
        <v>5359275.2241454637</v>
      </c>
      <c r="BH617" s="21">
        <f t="shared" si="339"/>
        <v>-359275.22414546367</v>
      </c>
    </row>
    <row r="618" spans="2:60" x14ac:dyDescent="0.2">
      <c r="B618" s="20">
        <v>614</v>
      </c>
      <c r="C618" s="24">
        <f>'Portfolio Selection'!B615</f>
        <v>2.61306417991348E-3</v>
      </c>
      <c r="D618" s="25">
        <f t="shared" si="340"/>
        <v>1.2004694321229146E-4</v>
      </c>
      <c r="E618" s="26">
        <f t="shared" si="316"/>
        <v>1.0956593595287336E-2</v>
      </c>
      <c r="F618" s="19">
        <f t="shared" si="317"/>
        <v>-7480368.8446595101</v>
      </c>
      <c r="H618">
        <f>Data!E615</f>
        <v>-7.0297148403648067E-3</v>
      </c>
      <c r="I618" s="19">
        <f t="shared" si="341"/>
        <v>5.3673185015362483E-4</v>
      </c>
      <c r="J618" s="19">
        <f t="shared" si="318"/>
        <v>2.3167473970064686E-2</v>
      </c>
      <c r="K618" s="19">
        <f t="shared" si="319"/>
        <v>377035.18515484635</v>
      </c>
      <c r="M618" s="19">
        <f>Data!G615</f>
        <v>-2.214527695571285E-3</v>
      </c>
      <c r="N618" s="19">
        <f t="shared" si="342"/>
        <v>1.2018272567370293E-4</v>
      </c>
      <c r="O618" s="19">
        <f t="shared" si="320"/>
        <v>1.0962788225342262E-2</v>
      </c>
      <c r="P618" s="21">
        <f t="shared" si="321"/>
        <v>-667147.73480336135</v>
      </c>
      <c r="R618" s="19">
        <f>Data!I615</f>
        <v>-2.1927080964442352E-3</v>
      </c>
      <c r="S618" s="19">
        <f t="shared" si="343"/>
        <v>1.0172010433648888E-4</v>
      </c>
      <c r="T618" s="19">
        <f t="shared" si="322"/>
        <v>1.0085638519027385E-2</v>
      </c>
      <c r="U618" s="21">
        <f t="shared" si="323"/>
        <v>3627781.4548154096</v>
      </c>
      <c r="W618" s="19">
        <f>Data!K615</f>
        <v>-4.3990749904698799E-3</v>
      </c>
      <c r="X618" s="19">
        <f t="shared" si="344"/>
        <v>2.328428231932959E-4</v>
      </c>
      <c r="Y618" s="19">
        <f t="shared" si="324"/>
        <v>1.5259188156428766E-2</v>
      </c>
      <c r="Z618" s="21">
        <f t="shared" si="325"/>
        <v>-970492.53804630809</v>
      </c>
      <c r="AB618" s="19">
        <f>Data!M615</f>
        <v>-9.0498071177311547E-3</v>
      </c>
      <c r="AC618" s="20">
        <f t="shared" si="345"/>
        <v>2.5018570810771948E-4</v>
      </c>
      <c r="AD618" s="20">
        <f t="shared" si="326"/>
        <v>1.5817259816659757E-2</v>
      </c>
      <c r="AE618" s="21">
        <f t="shared" si="327"/>
        <v>2289591.1940221055</v>
      </c>
      <c r="AG618" s="19">
        <f>Data!O615</f>
        <v>-6.1030745323569224E-3</v>
      </c>
      <c r="AH618" s="19">
        <f t="shared" si="346"/>
        <v>1.50460370112127E-4</v>
      </c>
      <c r="AI618" s="19">
        <f t="shared" si="328"/>
        <v>1.2266228846394764E-2</v>
      </c>
      <c r="AJ618" s="21">
        <f t="shared" si="329"/>
        <v>251306.61987606843</v>
      </c>
      <c r="AL618" s="19">
        <f>Data!Q615</f>
        <v>9.4682494335419122E-3</v>
      </c>
      <c r="AM618" s="19">
        <f t="shared" si="347"/>
        <v>3.3745005160991929E-4</v>
      </c>
      <c r="AN618" s="19">
        <f t="shared" si="330"/>
        <v>1.8369813597582291E-2</v>
      </c>
      <c r="AO618" s="21">
        <f t="shared" si="331"/>
        <v>927194.92751437938</v>
      </c>
      <c r="AQ618" s="19">
        <f>Data!S615</f>
        <v>5.0964880404198876E-3</v>
      </c>
      <c r="AR618" s="20">
        <f t="shared" si="348"/>
        <v>1.8019871792866274E-4</v>
      </c>
      <c r="AS618" s="20">
        <f t="shared" si="332"/>
        <v>1.342381160209956E-2</v>
      </c>
      <c r="AT618" s="21">
        <f t="shared" si="333"/>
        <v>1719319.7837299784</v>
      </c>
      <c r="AV618" s="19">
        <f>Data!U615</f>
        <v>-5.1139452914802912E-3</v>
      </c>
      <c r="AW618" s="19">
        <f t="shared" si="349"/>
        <v>2.3445822558629525E-4</v>
      </c>
      <c r="AX618" s="19">
        <f t="shared" si="334"/>
        <v>1.531202878740421E-2</v>
      </c>
      <c r="AY618" s="21">
        <f t="shared" si="335"/>
        <v>-4056789.0249897526</v>
      </c>
      <c r="BA618" s="19">
        <f>Data!W615</f>
        <v>-3.6809784031244723E-3</v>
      </c>
      <c r="BB618" s="19">
        <f t="shared" si="350"/>
        <v>1.2857606942768613E-4</v>
      </c>
      <c r="BC618" s="19">
        <f t="shared" si="336"/>
        <v>1.1339138830955645E-2</v>
      </c>
      <c r="BD618" s="21">
        <f t="shared" si="337"/>
        <v>8858517.267292263</v>
      </c>
      <c r="BF618" s="21">
        <f t="shared" si="338"/>
        <v>4875948.2899061181</v>
      </c>
      <c r="BH618" s="21">
        <f t="shared" si="339"/>
        <v>124051.71009388193</v>
      </c>
    </row>
    <row r="619" spans="2:60" x14ac:dyDescent="0.2">
      <c r="B619" s="20">
        <v>615</v>
      </c>
      <c r="C619" s="24">
        <f>'Portfolio Selection'!B616</f>
        <v>-1.4924869135957907E-3</v>
      </c>
      <c r="D619" s="25">
        <f t="shared" si="340"/>
        <v>1.1325381288405477E-4</v>
      </c>
      <c r="E619" s="26">
        <f t="shared" si="316"/>
        <v>1.064207747030883E-2</v>
      </c>
      <c r="F619" s="19">
        <f t="shared" si="317"/>
        <v>-7361848.1910817446</v>
      </c>
      <c r="H619">
        <f>Data!E616</f>
        <v>-2.768153119656757E-2</v>
      </c>
      <c r="I619" s="19">
        <f t="shared" si="341"/>
        <v>5.0749295258861802E-4</v>
      </c>
      <c r="J619" s="19">
        <f t="shared" si="318"/>
        <v>2.2527604235440084E-2</v>
      </c>
      <c r="K619" s="19">
        <f t="shared" si="319"/>
        <v>366884.57867662382</v>
      </c>
      <c r="M619" s="19">
        <f>Data!G616</f>
        <v>-3.4895151372795891E-3</v>
      </c>
      <c r="N619" s="19">
        <f t="shared" si="342"/>
        <v>1.1326601010814789E-4</v>
      </c>
      <c r="O619" s="19">
        <f t="shared" si="320"/>
        <v>1.0642650520812374E-2</v>
      </c>
      <c r="P619" s="21">
        <f t="shared" si="321"/>
        <v>-665433.02784278302</v>
      </c>
      <c r="R619" s="19">
        <f>Data!I616</f>
        <v>-4.4600782180135327E-3</v>
      </c>
      <c r="S619" s="19">
        <f t="shared" si="343"/>
        <v>9.5905376204072259E-5</v>
      </c>
      <c r="T619" s="19">
        <f t="shared" si="322"/>
        <v>9.7931290302983483E-3</v>
      </c>
      <c r="U619" s="21">
        <f t="shared" si="323"/>
        <v>3597026.145170602</v>
      </c>
      <c r="W619" s="19">
        <f>Data!K616</f>
        <v>-1.4308341191566583E-2</v>
      </c>
      <c r="X619" s="19">
        <f t="shared" si="344"/>
        <v>2.200333654480048E-4</v>
      </c>
      <c r="Y619" s="19">
        <f t="shared" si="324"/>
        <v>1.4833521680572176E-2</v>
      </c>
      <c r="Z619" s="21">
        <f t="shared" si="325"/>
        <v>-937153.50142367964</v>
      </c>
      <c r="AB619" s="19">
        <f>Data!M616</f>
        <v>-1.8349160561549283E-2</v>
      </c>
      <c r="AC619" s="20">
        <f t="shared" si="345"/>
        <v>2.4008850615334453E-4</v>
      </c>
      <c r="AD619" s="20">
        <f t="shared" si="326"/>
        <v>1.5494789645340285E-2</v>
      </c>
      <c r="AE619" s="21">
        <f t="shared" si="327"/>
        <v>2242924.6647607097</v>
      </c>
      <c r="AG619" s="19">
        <f>Data!O616</f>
        <v>-8.5934070920738147E-3</v>
      </c>
      <c r="AH619" s="19">
        <f t="shared" si="346"/>
        <v>1.436675990302496E-4</v>
      </c>
      <c r="AI619" s="19">
        <f t="shared" si="328"/>
        <v>1.1986141957704723E-2</v>
      </c>
      <c r="AJ619" s="21">
        <f t="shared" si="329"/>
        <v>250274.37469990129</v>
      </c>
      <c r="AL619" s="19">
        <f>Data!Q616</f>
        <v>-1.4395564149799095E-2</v>
      </c>
      <c r="AM619" s="19">
        <f t="shared" si="347"/>
        <v>3.2258191335347012E-4</v>
      </c>
      <c r="AN619" s="19">
        <f t="shared" si="330"/>
        <v>1.796056550761891E-2</v>
      </c>
      <c r="AO619" s="21">
        <f t="shared" si="331"/>
        <v>886155.53449328977</v>
      </c>
      <c r="AQ619" s="19">
        <f>Data!S616</f>
        <v>2.4469806016254648E-3</v>
      </c>
      <c r="AR619" s="20">
        <f t="shared" si="348"/>
        <v>1.7094524627371153E-4</v>
      </c>
      <c r="AS619" s="20">
        <f t="shared" si="332"/>
        <v>1.3074603101957303E-2</v>
      </c>
      <c r="AT619" s="21">
        <f t="shared" si="333"/>
        <v>1711950.5228874781</v>
      </c>
      <c r="AV619" s="19">
        <f>Data!U616</f>
        <v>-1.1214590028254935E-2</v>
      </c>
      <c r="AW619" s="19">
        <f t="shared" si="349"/>
        <v>2.2195987823777274E-4</v>
      </c>
      <c r="AX619" s="19">
        <f t="shared" si="334"/>
        <v>1.4898317966729423E-2</v>
      </c>
      <c r="AY619" s="21">
        <f t="shared" si="335"/>
        <v>-3999082.158693044</v>
      </c>
      <c r="BA619" s="19">
        <f>Data!W616</f>
        <v>-1.2892967460057468E-2</v>
      </c>
      <c r="BB619" s="19">
        <f t="shared" si="350"/>
        <v>1.2167448138228108E-4</v>
      </c>
      <c r="BC619" s="19">
        <f t="shared" si="336"/>
        <v>1.1030615639314113E-2</v>
      </c>
      <c r="BD619" s="21">
        <f t="shared" si="337"/>
        <v>8687875.2198396511</v>
      </c>
      <c r="BF619" s="21">
        <f t="shared" si="338"/>
        <v>4779574.1614870057</v>
      </c>
      <c r="BH619" s="21">
        <f t="shared" si="339"/>
        <v>220425.83851299435</v>
      </c>
    </row>
    <row r="620" spans="2:60" x14ac:dyDescent="0.2">
      <c r="B620" s="20">
        <v>616</v>
      </c>
      <c r="C620" s="24">
        <f>'Portfolio Selection'!B617</f>
        <v>-3.1781842261536706E-3</v>
      </c>
      <c r="D620" s="25">
        <f t="shared" si="340"/>
        <v>1.0659223514224675E-4</v>
      </c>
      <c r="E620" s="26">
        <f t="shared" si="316"/>
        <v>1.0324351560376407E-2</v>
      </c>
      <c r="F620" s="19">
        <f t="shared" si="317"/>
        <v>-7309403.1101480862</v>
      </c>
      <c r="H620">
        <f>Data!E617</f>
        <v>-1.883632550288247E-4</v>
      </c>
      <c r="I620" s="19">
        <f t="shared" si="341"/>
        <v>5.2301940559649357E-4</v>
      </c>
      <c r="J620" s="19">
        <f t="shared" si="318"/>
        <v>2.2869617521867162E-2</v>
      </c>
      <c r="K620" s="19">
        <f t="shared" si="319"/>
        <v>380273.30044038675</v>
      </c>
      <c r="M620" s="19">
        <f>Data!G617</f>
        <v>-1.7492002199693576E-3</v>
      </c>
      <c r="N620" s="19">
        <f t="shared" si="342"/>
        <v>1.0720065245525721E-4</v>
      </c>
      <c r="O620" s="19">
        <f t="shared" si="320"/>
        <v>1.0353774792569964E-2</v>
      </c>
      <c r="P620" s="21">
        <f t="shared" si="321"/>
        <v>-667598.09486268065</v>
      </c>
      <c r="R620" s="19">
        <f>Data!I617</f>
        <v>-1.8019442124387064E-3</v>
      </c>
      <c r="S620" s="19">
        <f t="shared" si="343"/>
        <v>9.1344591494475834E-5</v>
      </c>
      <c r="T620" s="19">
        <f t="shared" si="322"/>
        <v>9.5574364499313221E-3</v>
      </c>
      <c r="U620" s="21">
        <f t="shared" si="323"/>
        <v>3631511.8973370241</v>
      </c>
      <c r="W620" s="19">
        <f>Data!K617</f>
        <v>1.4471699711651281E-2</v>
      </c>
      <c r="X620" s="19">
        <f t="shared" si="344"/>
        <v>2.1911508118038138E-4</v>
      </c>
      <c r="Y620" s="19">
        <f t="shared" si="324"/>
        <v>1.4802536309037766E-2</v>
      </c>
      <c r="Z620" s="21">
        <f t="shared" si="325"/>
        <v>-1032898.1709876199</v>
      </c>
      <c r="AB620" s="19">
        <f>Data!M617</f>
        <v>-5.4864484442910238E-3</v>
      </c>
      <c r="AC620" s="20">
        <f t="shared" si="345"/>
        <v>2.458846973829548E-4</v>
      </c>
      <c r="AD620" s="20">
        <f t="shared" si="326"/>
        <v>1.5680710997367269E-2</v>
      </c>
      <c r="AE620" s="21">
        <f t="shared" si="327"/>
        <v>2306537.3946939618</v>
      </c>
      <c r="AG620" s="19">
        <f>Data!O617</f>
        <v>-6.6173224528669394E-3</v>
      </c>
      <c r="AH620" s="19">
        <f t="shared" si="346"/>
        <v>1.394783418154409E-4</v>
      </c>
      <c r="AI620" s="19">
        <f t="shared" si="328"/>
        <v>1.1810094911364637E-2</v>
      </c>
      <c r="AJ620" s="21">
        <f t="shared" si="329"/>
        <v>251011.33686734168</v>
      </c>
      <c r="AL620" s="19">
        <f>Data!Q617</f>
        <v>-1.1699781814830093E-2</v>
      </c>
      <c r="AM620" s="19">
        <f t="shared" si="347"/>
        <v>3.1566093458372079E-4</v>
      </c>
      <c r="AN620" s="19">
        <f t="shared" si="330"/>
        <v>1.7766849315050792E-2</v>
      </c>
      <c r="AO620" s="21">
        <f t="shared" si="331"/>
        <v>890611.56996835023</v>
      </c>
      <c r="AQ620" s="19">
        <f>Data!S617</f>
        <v>3.0921587609429979E-2</v>
      </c>
      <c r="AR620" s="20">
        <f t="shared" si="348"/>
        <v>1.6104779434117272E-4</v>
      </c>
      <c r="AS620" s="20">
        <f t="shared" si="332"/>
        <v>1.2690460761578861E-2</v>
      </c>
      <c r="AT620" s="21">
        <f t="shared" si="333"/>
        <v>1798061.2680936931</v>
      </c>
      <c r="AV620" s="19">
        <f>Data!U617</f>
        <v>1.0829796562419839E-2</v>
      </c>
      <c r="AW620" s="19">
        <f t="shared" si="349"/>
        <v>2.1618830731361647E-4</v>
      </c>
      <c r="AX620" s="19">
        <f t="shared" si="334"/>
        <v>1.4703343405960988E-2</v>
      </c>
      <c r="AY620" s="21">
        <f t="shared" si="335"/>
        <v>-4204313.3342145663</v>
      </c>
      <c r="BA620" s="19">
        <f>Data!W617</f>
        <v>3.5131919884330886E-3</v>
      </c>
      <c r="BB620" s="19">
        <f t="shared" si="350"/>
        <v>1.2434772909491025E-4</v>
      </c>
      <c r="BC620" s="19">
        <f t="shared" si="336"/>
        <v>1.1151131292156426E-2</v>
      </c>
      <c r="BD620" s="21">
        <f t="shared" si="337"/>
        <v>8987817.0664647445</v>
      </c>
      <c r="BF620" s="21">
        <f t="shared" si="338"/>
        <v>5031611.1236525495</v>
      </c>
      <c r="BH620" s="21">
        <f t="shared" si="339"/>
        <v>-31611.123652549461</v>
      </c>
    </row>
    <row r="621" spans="2:60" x14ac:dyDescent="0.2">
      <c r="B621" s="20">
        <v>617</v>
      </c>
      <c r="C621" s="24">
        <f>'Portfolio Selection'!B618</f>
        <v>8.2058389935108014E-3</v>
      </c>
      <c r="D621" s="25">
        <f t="shared" si="340"/>
        <v>1.0080275233223426E-4</v>
      </c>
      <c r="E621" s="26">
        <f t="shared" si="316"/>
        <v>1.0040057386899452E-2</v>
      </c>
      <c r="F621" s="19">
        <f t="shared" si="317"/>
        <v>-7661502.3458201606</v>
      </c>
      <c r="H621">
        <f>Data!E618</f>
        <v>-8.9899312295057456E-3</v>
      </c>
      <c r="I621" s="19">
        <f t="shared" si="341"/>
        <v>4.9164037010365454E-4</v>
      </c>
      <c r="J621" s="19">
        <f t="shared" si="318"/>
        <v>2.2172964846940396E-2</v>
      </c>
      <c r="K621" s="19">
        <f t="shared" si="319"/>
        <v>375916.13394867547</v>
      </c>
      <c r="M621" s="19">
        <f>Data!G618</f>
        <v>1.1500310612995579E-2</v>
      </c>
      <c r="N621" s="19">
        <f t="shared" si="342"/>
        <v>1.0095219539251421E-4</v>
      </c>
      <c r="O621" s="19">
        <f t="shared" si="320"/>
        <v>1.0047496971510576E-2</v>
      </c>
      <c r="P621" s="21">
        <f t="shared" si="321"/>
        <v>-685491.32796241448</v>
      </c>
      <c r="R621" s="19">
        <f>Data!I618</f>
        <v>9.3985505557188168E-3</v>
      </c>
      <c r="S621" s="19">
        <f t="shared" si="343"/>
        <v>8.6058736181491766E-5</v>
      </c>
      <c r="T621" s="19">
        <f t="shared" si="322"/>
        <v>9.2767847976274499E-3</v>
      </c>
      <c r="U621" s="21">
        <f t="shared" si="323"/>
        <v>3786782.4568907702</v>
      </c>
      <c r="W621" s="19">
        <f>Data!K618</f>
        <v>-1.3071730736722929E-3</v>
      </c>
      <c r="X621" s="19">
        <f t="shared" si="344"/>
        <v>2.1853398186221095E-4</v>
      </c>
      <c r="Y621" s="19">
        <f t="shared" si="324"/>
        <v>1.4782894908041893E-2</v>
      </c>
      <c r="Z621" s="21">
        <f t="shared" si="325"/>
        <v>-980345.08469512325</v>
      </c>
      <c r="AB621" s="19">
        <f>Data!M618</f>
        <v>-1.2703274876908336E-3</v>
      </c>
      <c r="AC621" s="20">
        <f t="shared" si="345"/>
        <v>2.3293768253188931E-4</v>
      </c>
      <c r="AD621" s="20">
        <f t="shared" si="326"/>
        <v>1.5262296109428926E-2</v>
      </c>
      <c r="AE621" s="21">
        <f t="shared" si="327"/>
        <v>2326868.0504949358</v>
      </c>
      <c r="AG621" s="19">
        <f>Data!O618</f>
        <v>7.7394571929251801E-3</v>
      </c>
      <c r="AH621" s="19">
        <f t="shared" si="346"/>
        <v>1.3373697869322745E-4</v>
      </c>
      <c r="AI621" s="19">
        <f t="shared" si="328"/>
        <v>1.156447053233426E-2</v>
      </c>
      <c r="AJ621" s="21">
        <f t="shared" si="329"/>
        <v>256796.36807614748</v>
      </c>
      <c r="AL621" s="19">
        <f>Data!Q618</f>
        <v>1.2018412663878935E-2</v>
      </c>
      <c r="AM621" s="19">
        <f t="shared" si="347"/>
        <v>3.0493437217957522E-4</v>
      </c>
      <c r="AN621" s="19">
        <f t="shared" si="330"/>
        <v>1.7462370176455865E-2</v>
      </c>
      <c r="AO621" s="21">
        <f t="shared" si="331"/>
        <v>932580.55086450046</v>
      </c>
      <c r="AQ621" s="19">
        <f>Data!S618</f>
        <v>6.6717589388786804E-3</v>
      </c>
      <c r="AR621" s="20">
        <f t="shared" si="348"/>
        <v>2.0875360149796163E-4</v>
      </c>
      <c r="AS621" s="20">
        <f t="shared" si="332"/>
        <v>1.444830791123866E-2</v>
      </c>
      <c r="AT621" s="21">
        <f t="shared" si="333"/>
        <v>1722462.9197817233</v>
      </c>
      <c r="AV621" s="19">
        <f>Data!U618</f>
        <v>9.6347455818214314E-3</v>
      </c>
      <c r="AW621" s="19">
        <f t="shared" si="349"/>
        <v>2.1025407848980352E-4</v>
      </c>
      <c r="AX621" s="19">
        <f t="shared" si="334"/>
        <v>1.4500140636897406E-2</v>
      </c>
      <c r="AY621" s="21">
        <f t="shared" si="335"/>
        <v>-4194378.3996296143</v>
      </c>
      <c r="BA621" s="19">
        <f>Data!W618</f>
        <v>7.9081666403965096E-3</v>
      </c>
      <c r="BB621" s="19">
        <f t="shared" si="350"/>
        <v>1.1762741642607105E-4</v>
      </c>
      <c r="BC621" s="19">
        <f t="shared" si="336"/>
        <v>1.0845617383352183E-2</v>
      </c>
      <c r="BD621" s="21">
        <f t="shared" si="337"/>
        <v>9071521.2028329466</v>
      </c>
      <c r="BF621" s="21">
        <f t="shared" si="338"/>
        <v>4951210.5247823866</v>
      </c>
      <c r="BH621" s="21">
        <f t="shared" si="339"/>
        <v>48789.475217613392</v>
      </c>
    </row>
    <row r="622" spans="2:60" x14ac:dyDescent="0.2">
      <c r="B622" s="20">
        <v>618</v>
      </c>
      <c r="C622" s="24">
        <f>'Portfolio Selection'!B619</f>
        <v>2.1134644927357275E-2</v>
      </c>
      <c r="D622" s="25">
        <f t="shared" si="340"/>
        <v>9.8794734807545543E-5</v>
      </c>
      <c r="E622" s="26">
        <f t="shared" si="316"/>
        <v>9.9395540547624946E-3</v>
      </c>
      <c r="F622" s="19">
        <f t="shared" si="317"/>
        <v>-8071139.292059782</v>
      </c>
      <c r="H622">
        <f>Data!E619</f>
        <v>-3.8094702877330506E-3</v>
      </c>
      <c r="I622" s="19">
        <f t="shared" si="341"/>
        <v>4.6699107970810984E-4</v>
      </c>
      <c r="J622" s="19">
        <f t="shared" si="318"/>
        <v>2.1609976393048416E-2</v>
      </c>
      <c r="K622" s="19">
        <f t="shared" si="319"/>
        <v>378429.92227263143</v>
      </c>
      <c r="M622" s="19">
        <f>Data!G619</f>
        <v>1.7315615273445429E-2</v>
      </c>
      <c r="N622" s="19">
        <f t="shared" si="342"/>
        <v>1.0283049232068608E-4</v>
      </c>
      <c r="O622" s="19">
        <f t="shared" si="320"/>
        <v>1.0140537082457027E-2</v>
      </c>
      <c r="P622" s="21">
        <f t="shared" si="321"/>
        <v>-693160.19097480574</v>
      </c>
      <c r="R622" s="19">
        <f>Data!I619</f>
        <v>1.6246763877460308E-3</v>
      </c>
      <c r="S622" s="19">
        <f t="shared" si="343"/>
        <v>8.619517716350641E-5</v>
      </c>
      <c r="T622" s="19">
        <f t="shared" si="322"/>
        <v>9.2841357790322317E-3</v>
      </c>
      <c r="U622" s="21">
        <f t="shared" si="323"/>
        <v>3678485.1039316291</v>
      </c>
      <c r="W622" s="19">
        <f>Data!K619</f>
        <v>1.9587962359979182E-2</v>
      </c>
      <c r="X622" s="19">
        <f t="shared" si="344"/>
        <v>2.0552446503715031E-4</v>
      </c>
      <c r="Y622" s="19">
        <f t="shared" si="324"/>
        <v>1.4336124477596806E-2</v>
      </c>
      <c r="Z622" s="21">
        <f t="shared" si="325"/>
        <v>-1052058.7853246464</v>
      </c>
      <c r="AB622" s="19">
        <f>Data!M619</f>
        <v>4.6501332682273491E-3</v>
      </c>
      <c r="AC622" s="20">
        <f t="shared" si="345"/>
        <v>2.1905824549553493E-4</v>
      </c>
      <c r="AD622" s="20">
        <f t="shared" si="326"/>
        <v>1.4800616389040523E-2</v>
      </c>
      <c r="AE622" s="21">
        <f t="shared" si="327"/>
        <v>2357168.8464987082</v>
      </c>
      <c r="AG622" s="19">
        <f>Data!O619</f>
        <v>5.1032832494860032E-3</v>
      </c>
      <c r="AH622" s="19">
        <f t="shared" si="346"/>
        <v>1.2930671183010109E-4</v>
      </c>
      <c r="AI622" s="19">
        <f t="shared" si="328"/>
        <v>1.1371310910800965E-2</v>
      </c>
      <c r="AJ622" s="21">
        <f t="shared" si="329"/>
        <v>255759.115077825</v>
      </c>
      <c r="AL622" s="19">
        <f>Data!Q619</f>
        <v>2.1275698362754374E-2</v>
      </c>
      <c r="AM622" s="19">
        <f t="shared" si="347"/>
        <v>2.9530484442635781E-4</v>
      </c>
      <c r="AN622" s="19">
        <f t="shared" si="330"/>
        <v>1.718443611022363E-2</v>
      </c>
      <c r="AO622" s="21">
        <f t="shared" si="331"/>
        <v>949714.9108784683</v>
      </c>
      <c r="AQ622" s="19">
        <f>Data!S619</f>
        <v>1.6747120820682748E-2</v>
      </c>
      <c r="AR622" s="20">
        <f t="shared" si="348"/>
        <v>1.9889912744839439E-4</v>
      </c>
      <c r="AS622" s="20">
        <f t="shared" si="332"/>
        <v>1.4103160193672706E-2</v>
      </c>
      <c r="AT622" s="21">
        <f t="shared" si="333"/>
        <v>1750243.5581475871</v>
      </c>
      <c r="AV622" s="19">
        <f>Data!U619</f>
        <v>2.024076412339958E-2</v>
      </c>
      <c r="AW622" s="19">
        <f t="shared" si="349"/>
        <v>2.0320853312600094E-4</v>
      </c>
      <c r="AX622" s="19">
        <f t="shared" si="334"/>
        <v>1.4255123048434234E-2</v>
      </c>
      <c r="AY622" s="21">
        <f t="shared" si="335"/>
        <v>-4298480.5620670971</v>
      </c>
      <c r="BA622" s="19">
        <f>Data!W619</f>
        <v>9.5389265339442617E-3</v>
      </c>
      <c r="BB622" s="19">
        <f t="shared" si="350"/>
        <v>1.1432211741724361E-4</v>
      </c>
      <c r="BC622" s="19">
        <f t="shared" si="336"/>
        <v>1.0692152141512186E-2</v>
      </c>
      <c r="BD622" s="21">
        <f t="shared" si="337"/>
        <v>9104465.7648389935</v>
      </c>
      <c r="BF622" s="21">
        <f t="shared" si="338"/>
        <v>4359428.3912195116</v>
      </c>
      <c r="BH622" s="21">
        <f t="shared" si="339"/>
        <v>640571.60878048837</v>
      </c>
    </row>
    <row r="623" spans="2:60" x14ac:dyDescent="0.2">
      <c r="B623" s="20">
        <v>619</v>
      </c>
      <c r="C623" s="24">
        <f>'Portfolio Selection'!B620</f>
        <v>-8.5837579754801194E-3</v>
      </c>
      <c r="D623" s="25">
        <f t="shared" si="340"/>
        <v>1.1966744369142094E-4</v>
      </c>
      <c r="E623" s="26">
        <f t="shared" si="316"/>
        <v>1.0939261569750535E-2</v>
      </c>
      <c r="F623" s="19">
        <f t="shared" si="317"/>
        <v>-7160182.0013604173</v>
      </c>
      <c r="H623">
        <f>Data!E620</f>
        <v>8.8349054877267033E-3</v>
      </c>
      <c r="I623" s="19">
        <f t="shared" si="341"/>
        <v>4.3984233875801049E-4</v>
      </c>
      <c r="J623" s="19">
        <f t="shared" si="318"/>
        <v>2.097241852429067E-2</v>
      </c>
      <c r="K623" s="19">
        <f t="shared" si="319"/>
        <v>384984.67331011134</v>
      </c>
      <c r="M623" s="19">
        <f>Data!G620</f>
        <v>5.8083716483076659E-3</v>
      </c>
      <c r="N623" s="19">
        <f t="shared" si="342"/>
        <v>1.1465049471932353E-4</v>
      </c>
      <c r="O623" s="19">
        <f t="shared" si="320"/>
        <v>1.070749712674832E-2</v>
      </c>
      <c r="P623" s="21">
        <f t="shared" si="321"/>
        <v>-677288.92745663237</v>
      </c>
      <c r="R623" s="19">
        <f>Data!I620</f>
        <v>5.8152678349078389E-3</v>
      </c>
      <c r="S623" s="19">
        <f t="shared" si="343"/>
        <v>8.1181840935589997E-5</v>
      </c>
      <c r="T623" s="19">
        <f t="shared" si="322"/>
        <v>9.0100966107800416E-3</v>
      </c>
      <c r="U623" s="21">
        <f t="shared" si="323"/>
        <v>3739269.6955872728</v>
      </c>
      <c r="W623" s="19">
        <f>Data!K620</f>
        <v>-1.2832303126330609E-3</v>
      </c>
      <c r="X623" s="19">
        <f t="shared" si="344"/>
        <v>2.1621429329987896E-4</v>
      </c>
      <c r="Y623" s="19">
        <f t="shared" si="324"/>
        <v>1.4704227055506147E-2</v>
      </c>
      <c r="Z623" s="21">
        <f t="shared" si="325"/>
        <v>-980402.03215080791</v>
      </c>
      <c r="AB623" s="19">
        <f>Data!M620</f>
        <v>-2.5337626556173071E-3</v>
      </c>
      <c r="AC623" s="20">
        <f t="shared" si="345"/>
        <v>2.072121751305393E-4</v>
      </c>
      <c r="AD623" s="20">
        <f t="shared" si="326"/>
        <v>1.4394866276924538E-2</v>
      </c>
      <c r="AE623" s="21">
        <f t="shared" si="327"/>
        <v>2319793.7067299769</v>
      </c>
      <c r="AG623" s="19">
        <f>Data!O620</f>
        <v>-1.5955420024483184E-2</v>
      </c>
      <c r="AH623" s="19">
        <f t="shared" si="346"/>
        <v>1.2311091911576408E-4</v>
      </c>
      <c r="AI623" s="19">
        <f t="shared" si="328"/>
        <v>1.1095535999480335E-2</v>
      </c>
      <c r="AJ623" s="21">
        <f t="shared" si="329"/>
        <v>246881.8102432882</v>
      </c>
      <c r="AL623" s="19">
        <f>Data!Q620</f>
        <v>1.6547191794083111E-2</v>
      </c>
      <c r="AM623" s="19">
        <f t="shared" si="347"/>
        <v>3.0474587421015087E-4</v>
      </c>
      <c r="AN623" s="19">
        <f t="shared" si="330"/>
        <v>1.7456972080236333E-2</v>
      </c>
      <c r="AO623" s="21">
        <f t="shared" si="331"/>
        <v>940671.60885078134</v>
      </c>
      <c r="AQ623" s="19">
        <f>Data!S620</f>
        <v>3.812059698697922E-3</v>
      </c>
      <c r="AR623" s="20">
        <f t="shared" si="348"/>
        <v>2.0379314314844348E-4</v>
      </c>
      <c r="AS623" s="20">
        <f t="shared" si="332"/>
        <v>1.4275613582205266E-2</v>
      </c>
      <c r="AT623" s="21">
        <f t="shared" si="333"/>
        <v>1715008.3124461069</v>
      </c>
      <c r="AV623" s="19">
        <f>Data!U620</f>
        <v>-3.1114483086656708E-4</v>
      </c>
      <c r="AW623" s="19">
        <f t="shared" si="349"/>
        <v>2.1559733307638685E-4</v>
      </c>
      <c r="AX623" s="19">
        <f t="shared" si="334"/>
        <v>1.4683233059390798E-2</v>
      </c>
      <c r="AY623" s="21">
        <f t="shared" si="335"/>
        <v>-4099893.0434117946</v>
      </c>
      <c r="BA623" s="19">
        <f>Data!W620</f>
        <v>4.2110980442324504E-5</v>
      </c>
      <c r="BB623" s="19">
        <f t="shared" si="350"/>
        <v>1.1292225753740815E-4</v>
      </c>
      <c r="BC623" s="19">
        <f t="shared" si="336"/>
        <v>1.0626488485732629E-2</v>
      </c>
      <c r="BD623" s="21">
        <f t="shared" si="337"/>
        <v>8924935.7319435105</v>
      </c>
      <c r="BF623" s="21">
        <f t="shared" si="338"/>
        <v>5353779.5347313955</v>
      </c>
      <c r="BH623" s="21">
        <f t="shared" si="339"/>
        <v>-353779.53473139554</v>
      </c>
    </row>
    <row r="624" spans="2:60" x14ac:dyDescent="0.2">
      <c r="B624" s="20">
        <v>620</v>
      </c>
      <c r="C624" s="24">
        <f>'Portfolio Selection'!B621</f>
        <v>1.094499010834169E-2</v>
      </c>
      <c r="D624" s="25">
        <f t="shared" si="340"/>
        <v>1.169082511288328E-4</v>
      </c>
      <c r="E624" s="26">
        <f t="shared" si="316"/>
        <v>1.0812411901552438E-2</v>
      </c>
      <c r="F624" s="19">
        <f t="shared" si="317"/>
        <v>-7722509.9672041796</v>
      </c>
      <c r="H624">
        <f>Data!E621</f>
        <v>-1.2303496719470214E-3</v>
      </c>
      <c r="I624" s="19">
        <f t="shared" si="341"/>
        <v>4.1813513173115363E-4</v>
      </c>
      <c r="J624" s="19">
        <f t="shared" si="318"/>
        <v>2.044835278772238E-2</v>
      </c>
      <c r="K624" s="19">
        <f t="shared" si="319"/>
        <v>379703.63226170902</v>
      </c>
      <c r="M624" s="19">
        <f>Data!G621</f>
        <v>1.2175203274019395E-2</v>
      </c>
      <c r="N624" s="19">
        <f t="shared" si="342"/>
        <v>1.0979569590845597E-4</v>
      </c>
      <c r="O624" s="19">
        <f t="shared" si="320"/>
        <v>1.0478344139627022E-2</v>
      </c>
      <c r="P624" s="21">
        <f t="shared" si="321"/>
        <v>-685727.60505058581</v>
      </c>
      <c r="R624" s="19">
        <f>Data!I621</f>
        <v>1.5559578432205371E-2</v>
      </c>
      <c r="S624" s="19">
        <f t="shared" si="343"/>
        <v>7.8339970878957412E-5</v>
      </c>
      <c r="T624" s="19">
        <f t="shared" si="322"/>
        <v>8.8509870002705018E-3</v>
      </c>
      <c r="U624" s="21">
        <f t="shared" si="323"/>
        <v>3883023.156150463</v>
      </c>
      <c r="W624" s="19">
        <f>Data!K621</f>
        <v>2.564816055367492E-3</v>
      </c>
      <c r="X624" s="19">
        <f t="shared" si="344"/>
        <v>2.0334023650400184E-4</v>
      </c>
      <c r="Y624" s="19">
        <f t="shared" si="324"/>
        <v>1.4259741810565921E-2</v>
      </c>
      <c r="Z624" s="21">
        <f t="shared" si="325"/>
        <v>-993570.61760270852</v>
      </c>
      <c r="AB624" s="19">
        <f>Data!M621</f>
        <v>-1.269252508302547E-3</v>
      </c>
      <c r="AC624" s="20">
        <f t="shared" si="345"/>
        <v>1.9516464181440699E-4</v>
      </c>
      <c r="AD624" s="20">
        <f t="shared" si="326"/>
        <v>1.3970133922565202E-2</v>
      </c>
      <c r="AE624" s="21">
        <f t="shared" si="327"/>
        <v>2326286.9437049893</v>
      </c>
      <c r="AG624" s="19">
        <f>Data!O621</f>
        <v>-2.0761080697673309E-2</v>
      </c>
      <c r="AH624" s="19">
        <f t="shared" si="346"/>
        <v>1.3099878965827899E-4</v>
      </c>
      <c r="AI624" s="19">
        <f t="shared" si="328"/>
        <v>1.1445470268113888E-2</v>
      </c>
      <c r="AJ624" s="21">
        <f t="shared" si="329"/>
        <v>245113.16674554083</v>
      </c>
      <c r="AL624" s="19">
        <f>Data!Q621</f>
        <v>7.3350476640714904E-3</v>
      </c>
      <c r="AM624" s="19">
        <f t="shared" si="347"/>
        <v>3.0288969513375208E-4</v>
      </c>
      <c r="AN624" s="19">
        <f t="shared" si="330"/>
        <v>1.7403726472619365E-2</v>
      </c>
      <c r="AO624" s="21">
        <f t="shared" si="331"/>
        <v>924266.86254435906</v>
      </c>
      <c r="AQ624" s="19">
        <f>Data!S621</f>
        <v>3.5102079224623149E-3</v>
      </c>
      <c r="AR624" s="20">
        <f t="shared" si="348"/>
        <v>1.9243746250832309E-4</v>
      </c>
      <c r="AS624" s="20">
        <f t="shared" si="332"/>
        <v>1.3872183047679378E-2</v>
      </c>
      <c r="AT624" s="21">
        <f t="shared" si="333"/>
        <v>1714472.6231694638</v>
      </c>
      <c r="AV624" s="19">
        <f>Data!U621</f>
        <v>9.540298538912053E-3</v>
      </c>
      <c r="AW624" s="19">
        <f t="shared" si="349"/>
        <v>2.0266730175815014E-4</v>
      </c>
      <c r="AX624" s="19">
        <f t="shared" si="334"/>
        <v>1.4236126641686992E-2</v>
      </c>
      <c r="AY624" s="21">
        <f t="shared" si="335"/>
        <v>-4195162.271453714</v>
      </c>
      <c r="BA624" s="19">
        <f>Data!W621</f>
        <v>5.734504762576545E-3</v>
      </c>
      <c r="BB624" s="19">
        <f t="shared" si="350"/>
        <v>1.0614702848524408E-4</v>
      </c>
      <c r="BC624" s="19">
        <f t="shared" si="336"/>
        <v>1.0302768001136591E-2</v>
      </c>
      <c r="BD624" s="21">
        <f t="shared" si="337"/>
        <v>9036641.3496747743</v>
      </c>
      <c r="BF624" s="21">
        <f t="shared" si="338"/>
        <v>4912537.2729401113</v>
      </c>
      <c r="BH624" s="21">
        <f t="shared" si="339"/>
        <v>87462.727059888653</v>
      </c>
    </row>
    <row r="625" spans="2:60" x14ac:dyDescent="0.2">
      <c r="B625" s="20">
        <v>621</v>
      </c>
      <c r="C625" s="24">
        <f>'Portfolio Selection'!B622</f>
        <v>-5.2750852146306402E-3</v>
      </c>
      <c r="D625" s="25">
        <f t="shared" si="340"/>
        <v>1.1708132456940468E-4</v>
      </c>
      <c r="E625" s="26">
        <f t="shared" si="316"/>
        <v>1.0820412402926456E-2</v>
      </c>
      <c r="F625" s="19">
        <f t="shared" si="317"/>
        <v>-7253175.003908026</v>
      </c>
      <c r="H625">
        <f>Data!E622</f>
        <v>5.8540696639180923E-3</v>
      </c>
      <c r="I625" s="19">
        <f t="shared" si="341"/>
        <v>3.9313784944620001E-4</v>
      </c>
      <c r="J625" s="19">
        <f t="shared" si="318"/>
        <v>1.982770408913246E-2</v>
      </c>
      <c r="K625" s="19">
        <f t="shared" si="319"/>
        <v>383602.34605291323</v>
      </c>
      <c r="M625" s="19">
        <f>Data!G622</f>
        <v>-3.4488727773780677E-3</v>
      </c>
      <c r="N625" s="19">
        <f t="shared" si="342"/>
        <v>1.1210208863977017E-4</v>
      </c>
      <c r="O625" s="19">
        <f t="shared" si="320"/>
        <v>1.0587827380523832E-2</v>
      </c>
      <c r="P625" s="21">
        <f t="shared" si="321"/>
        <v>-665462.19084038783</v>
      </c>
      <c r="R625" s="19">
        <f>Data!I622</f>
        <v>-4.6996229941922143E-3</v>
      </c>
      <c r="S625" s="19">
        <f t="shared" si="343"/>
        <v>8.8165601485497009E-5</v>
      </c>
      <c r="T625" s="19">
        <f t="shared" si="322"/>
        <v>9.3896539598377644E-3</v>
      </c>
      <c r="U625" s="21">
        <f t="shared" si="323"/>
        <v>3591201.0399396229</v>
      </c>
      <c r="W625" s="19">
        <f>Data!K622</f>
        <v>1.2568829723908654E-2</v>
      </c>
      <c r="X625" s="19">
        <f t="shared" si="344"/>
        <v>1.9153451919763395E-4</v>
      </c>
      <c r="Y625" s="19">
        <f t="shared" si="324"/>
        <v>1.3839599676205738E-2</v>
      </c>
      <c r="Z625" s="21">
        <f t="shared" si="325"/>
        <v>-1029473.5224107921</v>
      </c>
      <c r="AB625" s="19">
        <f>Data!M622</f>
        <v>-2.5435101844360763E-3</v>
      </c>
      <c r="AC625" s="20">
        <f t="shared" si="345"/>
        <v>1.8355142342133248E-4</v>
      </c>
      <c r="AD625" s="20">
        <f t="shared" si="326"/>
        <v>1.35481151243017E-2</v>
      </c>
      <c r="AE625" s="21">
        <f t="shared" si="327"/>
        <v>2318900.0836024233</v>
      </c>
      <c r="AG625" s="19">
        <f>Data!O622</f>
        <v>1.1567377145916117E-3</v>
      </c>
      <c r="AH625" s="19">
        <f t="shared" si="346"/>
        <v>1.4900021058290047E-4</v>
      </c>
      <c r="AI625" s="19">
        <f t="shared" si="328"/>
        <v>1.2206564241542355E-2</v>
      </c>
      <c r="AJ625" s="21">
        <f t="shared" si="329"/>
        <v>254093.44771630137</v>
      </c>
      <c r="AL625" s="19">
        <f>Data!Q622</f>
        <v>1.8554017736017305E-2</v>
      </c>
      <c r="AM625" s="19">
        <f t="shared" si="347"/>
        <v>2.8794448887977899E-4</v>
      </c>
      <c r="AN625" s="19">
        <f t="shared" si="330"/>
        <v>1.6968927157595407E-2</v>
      </c>
      <c r="AO625" s="21">
        <f t="shared" si="331"/>
        <v>945206.64099982742</v>
      </c>
      <c r="AQ625" s="19">
        <f>Data!S622</f>
        <v>-5.0099355152152542E-3</v>
      </c>
      <c r="AR625" s="20">
        <f t="shared" si="348"/>
        <v>1.8163050833735873E-4</v>
      </c>
      <c r="AS625" s="20">
        <f t="shared" si="332"/>
        <v>1.3477036333606834E-2</v>
      </c>
      <c r="AT625" s="21">
        <f t="shared" si="333"/>
        <v>1690555.5750235845</v>
      </c>
      <c r="AV625" s="19">
        <f>Data!U622</f>
        <v>5.6565070131395449E-3</v>
      </c>
      <c r="AW625" s="19">
        <f t="shared" si="349"/>
        <v>1.9596830142535517E-4</v>
      </c>
      <c r="AX625" s="19">
        <f t="shared" si="334"/>
        <v>1.3998867862272118E-2</v>
      </c>
      <c r="AY625" s="21">
        <f t="shared" si="335"/>
        <v>-4158495.5773817287</v>
      </c>
      <c r="BA625" s="19">
        <f>Data!W622</f>
        <v>1.9111324054206531E-3</v>
      </c>
      <c r="BB625" s="19">
        <f t="shared" si="350"/>
        <v>1.0175127946845021E-4</v>
      </c>
      <c r="BC625" s="19">
        <f t="shared" si="336"/>
        <v>1.0087183921613119E-2</v>
      </c>
      <c r="BD625" s="21">
        <f t="shared" si="337"/>
        <v>8962431.028855063</v>
      </c>
      <c r="BF625" s="21">
        <f t="shared" si="338"/>
        <v>5039383.8676488008</v>
      </c>
      <c r="BH625" s="21">
        <f t="shared" si="339"/>
        <v>-39383.867648800835</v>
      </c>
    </row>
    <row r="626" spans="2:60" x14ac:dyDescent="0.2">
      <c r="B626" s="20">
        <v>622</v>
      </c>
      <c r="C626" s="24">
        <f>'Portfolio Selection'!B623</f>
        <v>-1.0450191387019204E-2</v>
      </c>
      <c r="D626" s="25">
        <f t="shared" si="340"/>
        <v>1.1172603653653727E-4</v>
      </c>
      <c r="E626" s="26">
        <f t="shared" si="316"/>
        <v>1.0570053762234952E-2</v>
      </c>
      <c r="F626" s="19">
        <f t="shared" si="317"/>
        <v>-7096347.2616079897</v>
      </c>
      <c r="H626">
        <f>Data!E623</f>
        <v>-2.2276066131869915E-2</v>
      </c>
      <c r="I626" s="19">
        <f t="shared" si="341"/>
        <v>3.7160578637722837E-4</v>
      </c>
      <c r="J626" s="19">
        <f t="shared" si="318"/>
        <v>1.9277079301004817E-2</v>
      </c>
      <c r="K626" s="19">
        <f t="shared" si="319"/>
        <v>367687.65275553759</v>
      </c>
      <c r="M626" s="19">
        <f>Data!G623</f>
        <v>-2.9003527250329527E-3</v>
      </c>
      <c r="N626" s="19">
        <f t="shared" si="342"/>
        <v>1.0608964672745632E-4</v>
      </c>
      <c r="O626" s="19">
        <f t="shared" si="320"/>
        <v>1.0299982850833118E-2</v>
      </c>
      <c r="P626" s="21">
        <f t="shared" si="321"/>
        <v>-666063.62741823331</v>
      </c>
      <c r="R626" s="19">
        <f>Data!I623</f>
        <v>-2.6644815746006442E-3</v>
      </c>
      <c r="S626" s="19">
        <f t="shared" si="343"/>
        <v>8.4200852773619596E-5</v>
      </c>
      <c r="T626" s="19">
        <f t="shared" si="322"/>
        <v>9.1761022647755836E-3</v>
      </c>
      <c r="U626" s="21">
        <f t="shared" si="323"/>
        <v>3618353.7083306899</v>
      </c>
      <c r="W626" s="19">
        <f>Data!K623</f>
        <v>-1.8349100140192413E-2</v>
      </c>
      <c r="X626" s="19">
        <f t="shared" si="344"/>
        <v>1.8952097688349249E-4</v>
      </c>
      <c r="Y626" s="19">
        <f t="shared" si="324"/>
        <v>1.3766661791570696E-2</v>
      </c>
      <c r="Z626" s="21">
        <f t="shared" si="325"/>
        <v>-918999.31590013066</v>
      </c>
      <c r="AB626" s="19">
        <f>Data!M623</f>
        <v>-8.0971516539256848E-3</v>
      </c>
      <c r="AC626" s="20">
        <f t="shared" si="345"/>
        <v>1.7292650465955232E-4</v>
      </c>
      <c r="AD626" s="20">
        <f t="shared" si="326"/>
        <v>1.3150152267542469E-2</v>
      </c>
      <c r="AE626" s="21">
        <f t="shared" si="327"/>
        <v>2286267.0836111745</v>
      </c>
      <c r="AG626" s="19">
        <f>Data!O623</f>
        <v>-3.5297584323910371E-2</v>
      </c>
      <c r="AH626" s="19">
        <f t="shared" si="346"/>
        <v>1.4014048047634794E-4</v>
      </c>
      <c r="AI626" s="19">
        <f t="shared" si="328"/>
        <v>1.1838094461371219E-2</v>
      </c>
      <c r="AJ626" s="21">
        <f t="shared" si="329"/>
        <v>239618.77504416532</v>
      </c>
      <c r="AL626" s="19">
        <f>Data!Q623</f>
        <v>-1.9925298054300863E-2</v>
      </c>
      <c r="AM626" s="19">
        <f t="shared" si="347"/>
        <v>2.9132291399589893E-4</v>
      </c>
      <c r="AN626" s="19">
        <f t="shared" si="330"/>
        <v>1.7068184261833447E-2</v>
      </c>
      <c r="AO626" s="21">
        <f t="shared" si="331"/>
        <v>874753.53273959248</v>
      </c>
      <c r="AQ626" s="19">
        <f>Data!S623</f>
        <v>-9.8051920536727753E-3</v>
      </c>
      <c r="AR626" s="20">
        <f t="shared" si="348"/>
        <v>1.7223864506911413E-4</v>
      </c>
      <c r="AS626" s="20">
        <f t="shared" si="332"/>
        <v>1.3123972152862644E-2</v>
      </c>
      <c r="AT626" s="21">
        <f t="shared" si="333"/>
        <v>1676185.620187795</v>
      </c>
      <c r="AV626" s="19">
        <f>Data!U623</f>
        <v>-1.2399473910101185E-2</v>
      </c>
      <c r="AW626" s="19">
        <f t="shared" si="349"/>
        <v>1.8612996763521565E-4</v>
      </c>
      <c r="AX626" s="19">
        <f t="shared" si="334"/>
        <v>1.3642945709604493E-2</v>
      </c>
      <c r="AY626" s="21">
        <f t="shared" si="335"/>
        <v>-3977568.9865180128</v>
      </c>
      <c r="BA626" s="19">
        <f>Data!W623</f>
        <v>-1.607477471509525E-2</v>
      </c>
      <c r="BB626" s="19">
        <f t="shared" si="350"/>
        <v>9.5865348324606129E-5</v>
      </c>
      <c r="BC626" s="19">
        <f t="shared" si="336"/>
        <v>9.7910851454068217E-3</v>
      </c>
      <c r="BD626" s="21">
        <f t="shared" si="337"/>
        <v>8592278.3095679581</v>
      </c>
      <c r="BF626" s="21">
        <f t="shared" si="338"/>
        <v>4996165.4907925464</v>
      </c>
      <c r="BH626" s="21">
        <f t="shared" si="339"/>
        <v>3834.5092074535787</v>
      </c>
    </row>
    <row r="627" spans="2:60" x14ac:dyDescent="0.2">
      <c r="B627" s="20">
        <v>623</v>
      </c>
      <c r="C627" s="24">
        <f>'Portfolio Selection'!B624</f>
        <v>-2.3872913345477791E-2</v>
      </c>
      <c r="D627" s="25">
        <f t="shared" si="340"/>
        <v>1.1157486434586485E-4</v>
      </c>
      <c r="E627" s="26">
        <f t="shared" si="316"/>
        <v>1.0562900375648009E-2</v>
      </c>
      <c r="F627" s="19">
        <f t="shared" si="317"/>
        <v>-6698475.3843921553</v>
      </c>
      <c r="H627">
        <f>Data!E624</f>
        <v>-2.2685042276426731E-2</v>
      </c>
      <c r="I627" s="19">
        <f t="shared" si="341"/>
        <v>3.790828265332812E-4</v>
      </c>
      <c r="J627" s="19">
        <f t="shared" si="318"/>
        <v>1.9470049474340872E-2</v>
      </c>
      <c r="K627" s="19">
        <f t="shared" si="319"/>
        <v>367582.86853054597</v>
      </c>
      <c r="M627" s="19">
        <f>Data!G624</f>
        <v>-1.8825853078906971E-2</v>
      </c>
      <c r="N627" s="19">
        <f t="shared" si="342"/>
        <v>1.002289906795853E-4</v>
      </c>
      <c r="O627" s="19">
        <f t="shared" si="320"/>
        <v>1.0011442986881827E-2</v>
      </c>
      <c r="P627" s="21">
        <f t="shared" si="321"/>
        <v>-644283.8862285465</v>
      </c>
      <c r="R627" s="19">
        <f>Data!I624</f>
        <v>-2.2342542288657691E-2</v>
      </c>
      <c r="S627" s="19">
        <f t="shared" si="343"/>
        <v>7.9574769330885599E-5</v>
      </c>
      <c r="T627" s="19">
        <f t="shared" si="322"/>
        <v>8.9204691205611829E-3</v>
      </c>
      <c r="U627" s="21">
        <f t="shared" si="323"/>
        <v>3332241.9520968525</v>
      </c>
      <c r="W627" s="19">
        <f>Data!K624</f>
        <v>-2.3131802618856164E-2</v>
      </c>
      <c r="X627" s="19">
        <f t="shared" si="344"/>
        <v>1.9835108682777149E-4</v>
      </c>
      <c r="Y627" s="19">
        <f t="shared" si="324"/>
        <v>1.4083717081359292E-2</v>
      </c>
      <c r="Z627" s="21">
        <f t="shared" si="325"/>
        <v>-903738.04149960529</v>
      </c>
      <c r="AB627" s="19">
        <f>Data!M624</f>
        <v>-9.0265383451100124E-3</v>
      </c>
      <c r="AC627" s="20">
        <f t="shared" si="345"/>
        <v>1.6648474627437945E-4</v>
      </c>
      <c r="AD627" s="20">
        <f t="shared" si="326"/>
        <v>1.2902896817163945E-2</v>
      </c>
      <c r="AE627" s="21">
        <f t="shared" si="327"/>
        <v>2279875.6377205132</v>
      </c>
      <c r="AG627" s="19">
        <f>Data!O624</f>
        <v>-6.307394806977628E-3</v>
      </c>
      <c r="AH627" s="19">
        <f t="shared" si="346"/>
        <v>2.0648721919398091E-4</v>
      </c>
      <c r="AI627" s="19">
        <f t="shared" si="328"/>
        <v>1.4369663155202383E-2</v>
      </c>
      <c r="AJ627" s="21">
        <f t="shared" si="329"/>
        <v>251582.39168524087</v>
      </c>
      <c r="AL627" s="19">
        <f>Data!Q624</f>
        <v>-2.3134901096265266E-2</v>
      </c>
      <c r="AM627" s="19">
        <f t="shared" si="347"/>
        <v>2.9766458930930855E-4</v>
      </c>
      <c r="AN627" s="19">
        <f t="shared" si="330"/>
        <v>1.7252958856651474E-2</v>
      </c>
      <c r="AO627" s="21">
        <f t="shared" si="331"/>
        <v>869345.8598711635</v>
      </c>
      <c r="AQ627" s="19">
        <f>Data!S624</f>
        <v>-1.1964859023675655E-2</v>
      </c>
      <c r="AR627" s="20">
        <f t="shared" si="348"/>
        <v>1.6767283383753174E-4</v>
      </c>
      <c r="AS627" s="20">
        <f t="shared" si="332"/>
        <v>1.2948854537662076E-2</v>
      </c>
      <c r="AT627" s="21">
        <f t="shared" si="333"/>
        <v>1669414.1810449599</v>
      </c>
      <c r="AV627" s="19">
        <f>Data!U624</f>
        <v>-2.8905440424689521E-2</v>
      </c>
      <c r="AW627" s="19">
        <f t="shared" si="349"/>
        <v>1.8418698677193952E-4</v>
      </c>
      <c r="AX627" s="19">
        <f t="shared" si="334"/>
        <v>1.3571550639920979E-2</v>
      </c>
      <c r="AY627" s="21">
        <f t="shared" si="335"/>
        <v>-3809310.1326487563</v>
      </c>
      <c r="BA627" s="19">
        <f>Data!W624</f>
        <v>-2.5066216494043017E-2</v>
      </c>
      <c r="BB627" s="19">
        <f t="shared" si="350"/>
        <v>1.056173303535937E-4</v>
      </c>
      <c r="BC627" s="19">
        <f t="shared" si="336"/>
        <v>1.0277029257212111E-2</v>
      </c>
      <c r="BD627" s="21">
        <f t="shared" si="337"/>
        <v>8431122.8964856341</v>
      </c>
      <c r="BF627" s="21">
        <f t="shared" si="338"/>
        <v>5145358.3426658474</v>
      </c>
      <c r="BH627" s="21">
        <f t="shared" si="339"/>
        <v>-145358.34266584739</v>
      </c>
    </row>
    <row r="628" spans="2:60" x14ac:dyDescent="0.2">
      <c r="B628" s="20">
        <v>624</v>
      </c>
      <c r="C628" s="24">
        <f>'Portfolio Selection'!B625</f>
        <v>-2.0784472346897938E-3</v>
      </c>
      <c r="D628" s="25">
        <f t="shared" si="340"/>
        <v>1.3907533198115446E-4</v>
      </c>
      <c r="E628" s="26">
        <f t="shared" si="316"/>
        <v>1.1793020477433016E-2</v>
      </c>
      <c r="F628" s="19">
        <f t="shared" si="317"/>
        <v>-7350582.4870065609</v>
      </c>
      <c r="H628">
        <f>Data!E625</f>
        <v>1.2428565581127279E-2</v>
      </c>
      <c r="I628" s="19">
        <f t="shared" si="341"/>
        <v>3.8721452552628041E-4</v>
      </c>
      <c r="J628" s="19">
        <f t="shared" si="318"/>
        <v>1.967776729017498E-2</v>
      </c>
      <c r="K628" s="19">
        <f t="shared" si="319"/>
        <v>387292.00258103694</v>
      </c>
      <c r="M628" s="19">
        <f>Data!G625</f>
        <v>1.919474569103214E-3</v>
      </c>
      <c r="N628" s="19">
        <f t="shared" si="342"/>
        <v>1.1548001588772565E-4</v>
      </c>
      <c r="O628" s="19">
        <f t="shared" si="320"/>
        <v>1.0746162844835623E-2</v>
      </c>
      <c r="P628" s="21">
        <f t="shared" si="321"/>
        <v>-672332.6533341693</v>
      </c>
      <c r="R628" s="19">
        <f>Data!I625</f>
        <v>-4.6817793948512811E-4</v>
      </c>
      <c r="S628" s="19">
        <f t="shared" si="343"/>
        <v>1.0475163492625992E-4</v>
      </c>
      <c r="T628" s="19">
        <f t="shared" si="322"/>
        <v>1.0234824616292158E-2</v>
      </c>
      <c r="U628" s="21">
        <f t="shared" si="323"/>
        <v>3649962.8342909571</v>
      </c>
      <c r="W628" s="19">
        <f>Data!K625</f>
        <v>5.7514073138075841E-3</v>
      </c>
      <c r="X628" s="19">
        <f t="shared" si="344"/>
        <v>2.1855483916196849E-4</v>
      </c>
      <c r="Y628" s="19">
        <f t="shared" si="324"/>
        <v>1.4783600345043439E-2</v>
      </c>
      <c r="Z628" s="21">
        <f t="shared" si="325"/>
        <v>-1003882.1100695129</v>
      </c>
      <c r="AB628" s="19">
        <f>Data!M625</f>
        <v>-1.6104762686452643E-2</v>
      </c>
      <c r="AC628" s="20">
        <f t="shared" si="345"/>
        <v>1.6138436516766118E-4</v>
      </c>
      <c r="AD628" s="20">
        <f t="shared" si="326"/>
        <v>1.2703714620836741E-2</v>
      </c>
      <c r="AE628" s="21">
        <f t="shared" si="327"/>
        <v>2236557.8337346241</v>
      </c>
      <c r="AG628" s="19">
        <f>Data!O625</f>
        <v>-7.6366554566988272E-3</v>
      </c>
      <c r="AH628" s="19">
        <f t="shared" si="346"/>
        <v>1.9648497979740735E-4</v>
      </c>
      <c r="AI628" s="19">
        <f t="shared" si="328"/>
        <v>1.4017310005753863E-2</v>
      </c>
      <c r="AJ628" s="21">
        <f t="shared" si="329"/>
        <v>251084.30597165629</v>
      </c>
      <c r="AL628" s="19">
        <f>Data!Q625</f>
        <v>1.2405230851106865E-2</v>
      </c>
      <c r="AM628" s="19">
        <f t="shared" si="347"/>
        <v>3.119181328747886E-4</v>
      </c>
      <c r="AN628" s="19">
        <f t="shared" si="330"/>
        <v>1.7661204173973773E-2</v>
      </c>
      <c r="AO628" s="21">
        <f t="shared" si="331"/>
        <v>933021.62032959762</v>
      </c>
      <c r="AQ628" s="19">
        <f>Data!S625</f>
        <v>6.4109287920613859E-3</v>
      </c>
      <c r="AR628" s="20">
        <f t="shared" si="348"/>
        <v>1.662019348946658E-4</v>
      </c>
      <c r="AS628" s="20">
        <f t="shared" si="332"/>
        <v>1.2891932938650659E-2</v>
      </c>
      <c r="AT628" s="21">
        <f t="shared" si="333"/>
        <v>1723822.4538340939</v>
      </c>
      <c r="AV628" s="19">
        <f>Data!U625</f>
        <v>4.9713399663837967E-3</v>
      </c>
      <c r="AW628" s="19">
        <f t="shared" si="349"/>
        <v>2.2326723673433968E-4</v>
      </c>
      <c r="AX628" s="19">
        <f t="shared" si="334"/>
        <v>1.4942129591672657E-2</v>
      </c>
      <c r="AY628" s="21">
        <f t="shared" si="335"/>
        <v>-4148661.5053196657</v>
      </c>
      <c r="BA628" s="19">
        <f>Data!W625</f>
        <v>2.9468520947130831E-3</v>
      </c>
      <c r="BB628" s="19">
        <f t="shared" si="350"/>
        <v>1.3697920309195215E-4</v>
      </c>
      <c r="BC628" s="19">
        <f t="shared" si="336"/>
        <v>1.1703811477119415E-2</v>
      </c>
      <c r="BD628" s="21">
        <f t="shared" si="337"/>
        <v>8975028.7820766829</v>
      </c>
      <c r="BF628" s="21">
        <f t="shared" si="338"/>
        <v>4981311.0770887397</v>
      </c>
      <c r="BH628" s="21">
        <f t="shared" si="339"/>
        <v>18688.922911260277</v>
      </c>
    </row>
    <row r="629" spans="2:60" x14ac:dyDescent="0.2">
      <c r="B629" s="20">
        <v>625</v>
      </c>
      <c r="C629" s="24">
        <f>'Portfolio Selection'!B626</f>
        <v>1.1845668872639641E-2</v>
      </c>
      <c r="D629" s="25">
        <f t="shared" si="340"/>
        <v>1.3099000863672856E-4</v>
      </c>
      <c r="E629" s="26">
        <f t="shared" si="316"/>
        <v>1.1445086659205711E-2</v>
      </c>
      <c r="F629" s="19">
        <f t="shared" si="317"/>
        <v>-7729625.7493701922</v>
      </c>
      <c r="H629">
        <f>Data!E626</f>
        <v>1.5058176242671291E-2</v>
      </c>
      <c r="I629" s="19">
        <f t="shared" si="341"/>
        <v>3.7324980853896644E-4</v>
      </c>
      <c r="J629" s="19">
        <f t="shared" si="318"/>
        <v>1.9319674131283025E-2</v>
      </c>
      <c r="K629" s="19">
        <f t="shared" si="319"/>
        <v>388913.47806741972</v>
      </c>
      <c r="M629" s="19">
        <f>Data!G626</f>
        <v>1.5223378584448062E-2</v>
      </c>
      <c r="N629" s="19">
        <f t="shared" si="342"/>
        <v>1.0877227789174814E-4</v>
      </c>
      <c r="O629" s="19">
        <f t="shared" si="320"/>
        <v>1.0429394895762081E-2</v>
      </c>
      <c r="P629" s="21">
        <f t="shared" si="321"/>
        <v>-689783.21254255972</v>
      </c>
      <c r="R629" s="19">
        <f>Data!I626</f>
        <v>1.9363347648123776E-2</v>
      </c>
      <c r="S629" s="19">
        <f t="shared" si="343"/>
        <v>9.8479688265665547E-5</v>
      </c>
      <c r="T629" s="19">
        <f t="shared" si="322"/>
        <v>9.9236932774882537E-3</v>
      </c>
      <c r="U629" s="21">
        <f t="shared" si="323"/>
        <v>3907996.8508292395</v>
      </c>
      <c r="W629" s="19">
        <f>Data!K626</f>
        <v>2.6517273884018054E-2</v>
      </c>
      <c r="X629" s="19">
        <f t="shared" si="344"/>
        <v>2.0742626997760953E-4</v>
      </c>
      <c r="Y629" s="19">
        <f t="shared" si="324"/>
        <v>1.4402300857071745E-2</v>
      </c>
      <c r="Z629" s="21">
        <f t="shared" si="325"/>
        <v>-1075466.7942933338</v>
      </c>
      <c r="AB629" s="19">
        <f>Data!M626</f>
        <v>1.3510750611669875E-2</v>
      </c>
      <c r="AC629" s="20">
        <f t="shared" si="345"/>
        <v>1.6726310612881896E-4</v>
      </c>
      <c r="AD629" s="20">
        <f t="shared" si="326"/>
        <v>1.2933023858665805E-2</v>
      </c>
      <c r="AE629" s="21">
        <f t="shared" si="327"/>
        <v>2412864.0712190266</v>
      </c>
      <c r="AG629" s="19">
        <f>Data!O626</f>
        <v>9.5180275914448116E-3</v>
      </c>
      <c r="AH629" s="19">
        <f t="shared" si="346"/>
        <v>1.8819499140342258E-4</v>
      </c>
      <c r="AI629" s="19">
        <f t="shared" si="328"/>
        <v>1.3718417962849163E-2</v>
      </c>
      <c r="AJ629" s="21">
        <f t="shared" si="329"/>
        <v>256911.96653665163</v>
      </c>
      <c r="AL629" s="19">
        <f>Data!Q626</f>
        <v>4.2688056063539558E-2</v>
      </c>
      <c r="AM629" s="19">
        <f t="shared" si="347"/>
        <v>3.0243643005045646E-4</v>
      </c>
      <c r="AN629" s="19">
        <f t="shared" si="330"/>
        <v>1.7390699527346693E-2</v>
      </c>
      <c r="AO629" s="21">
        <f t="shared" si="331"/>
        <v>987626.65208528272</v>
      </c>
      <c r="AQ629" s="19">
        <f>Data!S626</f>
        <v>1.9047001808371121E-2</v>
      </c>
      <c r="AR629" s="20">
        <f t="shared" si="348"/>
        <v>1.5869581927959874E-4</v>
      </c>
      <c r="AS629" s="20">
        <f t="shared" si="332"/>
        <v>1.2597452888564368E-2</v>
      </c>
      <c r="AT629" s="21">
        <f t="shared" si="333"/>
        <v>1762665.6842356245</v>
      </c>
      <c r="AV629" s="19">
        <f>Data!U626</f>
        <v>2.6351985853309872E-2</v>
      </c>
      <c r="AW629" s="19">
        <f t="shared" si="349"/>
        <v>2.1135405579396119E-4</v>
      </c>
      <c r="AX629" s="19">
        <f t="shared" si="334"/>
        <v>1.4538021041185805E-2</v>
      </c>
      <c r="AY629" s="21">
        <f t="shared" si="335"/>
        <v>-4352600.5962980194</v>
      </c>
      <c r="BA629" s="19">
        <f>Data!W626</f>
        <v>2.0540097487185278E-2</v>
      </c>
      <c r="BB629" s="19">
        <f t="shared" si="350"/>
        <v>1.2928148714252193E-4</v>
      </c>
      <c r="BC629" s="19">
        <f t="shared" si="336"/>
        <v>1.1370201719517642E-2</v>
      </c>
      <c r="BD629" s="21">
        <f t="shared" si="337"/>
        <v>9289284.0111152232</v>
      </c>
      <c r="BF629" s="21">
        <f t="shared" si="338"/>
        <v>5158786.3615843616</v>
      </c>
      <c r="BH629" s="21">
        <f t="shared" si="339"/>
        <v>-158786.36158436164</v>
      </c>
    </row>
    <row r="630" spans="2:60" x14ac:dyDescent="0.2">
      <c r="B630" s="20">
        <v>626</v>
      </c>
      <c r="C630" s="24">
        <f>'Portfolio Selection'!B627</f>
        <v>9.8577290485761752E-3</v>
      </c>
      <c r="D630" s="25">
        <f t="shared" si="340"/>
        <v>1.3154980038093827E-4</v>
      </c>
      <c r="E630" s="26">
        <f t="shared" si="316"/>
        <v>1.1469516135432142E-2</v>
      </c>
      <c r="F630" s="19">
        <f t="shared" si="317"/>
        <v>-7674696.4392948831</v>
      </c>
      <c r="H630">
        <f>Data!E627</f>
        <v>1.6815142622039134E-2</v>
      </c>
      <c r="I630" s="19">
        <f t="shared" si="341"/>
        <v>3.6445974033194942E-4</v>
      </c>
      <c r="J630" s="19">
        <f t="shared" si="318"/>
        <v>1.9090828696836329E-2</v>
      </c>
      <c r="K630" s="19">
        <f t="shared" si="319"/>
        <v>390025.50647020736</v>
      </c>
      <c r="M630" s="19">
        <f>Data!G627</f>
        <v>1.3938808082123527E-2</v>
      </c>
      <c r="N630" s="19">
        <f t="shared" si="342"/>
        <v>1.1615101654976917E-4</v>
      </c>
      <c r="O630" s="19">
        <f t="shared" si="320"/>
        <v>1.0777338101301692E-2</v>
      </c>
      <c r="P630" s="21">
        <f t="shared" si="321"/>
        <v>-687517.62070533598</v>
      </c>
      <c r="R630" s="19">
        <f>Data!I627</f>
        <v>7.38413143741397E-3</v>
      </c>
      <c r="S630" s="19">
        <f t="shared" si="343"/>
        <v>1.1506726089825165E-4</v>
      </c>
      <c r="T630" s="19">
        <f t="shared" si="322"/>
        <v>1.0726940891896984E-2</v>
      </c>
      <c r="U630" s="21">
        <f t="shared" si="323"/>
        <v>3744820.1294492963</v>
      </c>
      <c r="W630" s="19">
        <f>Data!K627</f>
        <v>1.2211550459687475E-2</v>
      </c>
      <c r="X630" s="19">
        <f t="shared" si="344"/>
        <v>2.3717064263335455E-4</v>
      </c>
      <c r="Y630" s="19">
        <f t="shared" si="324"/>
        <v>1.5400345536167511E-2</v>
      </c>
      <c r="Z630" s="21">
        <f t="shared" si="325"/>
        <v>-1023792.7309937812</v>
      </c>
      <c r="AB630" s="19">
        <f>Data!M627</f>
        <v>-5.2083815410695639E-3</v>
      </c>
      <c r="AC630" s="20">
        <f t="shared" si="345"/>
        <v>1.6817974268653412E-4</v>
      </c>
      <c r="AD630" s="20">
        <f t="shared" si="326"/>
        <v>1.2968413267880311E-2</v>
      </c>
      <c r="AE630" s="21">
        <f t="shared" si="327"/>
        <v>2302592.8758543422</v>
      </c>
      <c r="AG630" s="19">
        <f>Data!O627</f>
        <v>6.7435851669514716E-3</v>
      </c>
      <c r="AH630" s="19">
        <f t="shared" si="346"/>
        <v>1.8233886287310751E-4</v>
      </c>
      <c r="AI630" s="19">
        <f t="shared" si="328"/>
        <v>1.3503290816430915E-2</v>
      </c>
      <c r="AJ630" s="21">
        <f t="shared" si="329"/>
        <v>255997.26822007488</v>
      </c>
      <c r="AL630" s="19">
        <f>Data!Q627</f>
        <v>4.5671911226952576E-3</v>
      </c>
      <c r="AM630" s="19">
        <f t="shared" si="347"/>
        <v>3.9362645207646296E-4</v>
      </c>
      <c r="AN630" s="19">
        <f t="shared" si="330"/>
        <v>1.9840021473689563E-2</v>
      </c>
      <c r="AO630" s="21">
        <f t="shared" si="331"/>
        <v>918306.55638516741</v>
      </c>
      <c r="AQ630" s="19">
        <f>Data!S627</f>
        <v>1.9255484408825827E-2</v>
      </c>
      <c r="AR630" s="20">
        <f t="shared" si="348"/>
        <v>1.7094136679610838E-4</v>
      </c>
      <c r="AS630" s="20">
        <f t="shared" si="332"/>
        <v>1.3074454741827989E-2</v>
      </c>
      <c r="AT630" s="21">
        <f t="shared" si="333"/>
        <v>1761164.4519532239</v>
      </c>
      <c r="AV630" s="19">
        <f>Data!U627</f>
        <v>2.2531919636401679E-2</v>
      </c>
      <c r="AW630" s="19">
        <f t="shared" si="349"/>
        <v>2.4033844195110618E-4</v>
      </c>
      <c r="AX630" s="19">
        <f t="shared" si="334"/>
        <v>1.5502852703651227E-2</v>
      </c>
      <c r="AY630" s="21">
        <f t="shared" si="335"/>
        <v>-4303098.479311184</v>
      </c>
      <c r="BA630" s="19">
        <f>Data!W627</f>
        <v>1.3238158607295108E-2</v>
      </c>
      <c r="BB630" s="19">
        <f t="shared" si="350"/>
        <v>1.4683833420095512E-4</v>
      </c>
      <c r="BC630" s="19">
        <f t="shared" si="336"/>
        <v>1.2117686833754828E-2</v>
      </c>
      <c r="BD630" s="21">
        <f t="shared" si="337"/>
        <v>9144957.5557253789</v>
      </c>
      <c r="BF630" s="21">
        <f t="shared" si="338"/>
        <v>4828759.0737525057</v>
      </c>
      <c r="BH630" s="21">
        <f t="shared" si="339"/>
        <v>171240.9262474943</v>
      </c>
    </row>
    <row r="631" spans="2:60" x14ac:dyDescent="0.2">
      <c r="B631" s="20">
        <v>627</v>
      </c>
      <c r="C631" s="24">
        <f>'Portfolio Selection'!B628</f>
        <v>3.510501525877003E-3</v>
      </c>
      <c r="D631" s="25">
        <f t="shared" si="340"/>
        <v>1.2948730167779051E-4</v>
      </c>
      <c r="E631" s="26">
        <f t="shared" si="316"/>
        <v>1.137924873081657E-2</v>
      </c>
      <c r="F631" s="19">
        <f t="shared" si="317"/>
        <v>-7502276.9147644723</v>
      </c>
      <c r="H631">
        <f>Data!E628</f>
        <v>-3.3026542552162252E-3</v>
      </c>
      <c r="I631" s="19">
        <f t="shared" si="341"/>
        <v>3.5955709719600346E-4</v>
      </c>
      <c r="J631" s="19">
        <f t="shared" si="318"/>
        <v>1.8961990855287412E-2</v>
      </c>
      <c r="K631" s="19">
        <f t="shared" si="319"/>
        <v>378453.07448861457</v>
      </c>
      <c r="M631" s="19">
        <f>Data!G628</f>
        <v>9.9169310796479587E-3</v>
      </c>
      <c r="N631" s="19">
        <f t="shared" si="342"/>
        <v>1.2083937780179935E-4</v>
      </c>
      <c r="O631" s="19">
        <f t="shared" si="320"/>
        <v>1.0992696566438981E-2</v>
      </c>
      <c r="P631" s="21">
        <f t="shared" si="321"/>
        <v>-682188.54581350263</v>
      </c>
      <c r="R631" s="19">
        <f>Data!I628</f>
        <v>1.2285597565683576E-3</v>
      </c>
      <c r="S631" s="19">
        <f t="shared" si="343"/>
        <v>1.1143474906945687E-4</v>
      </c>
      <c r="T631" s="19">
        <f t="shared" si="322"/>
        <v>1.0556265867694734E-2</v>
      </c>
      <c r="U631" s="21">
        <f t="shared" si="323"/>
        <v>3670911.5651886011</v>
      </c>
      <c r="W631" s="19">
        <f>Data!K628</f>
        <v>2.6762044209630324E-3</v>
      </c>
      <c r="X631" s="19">
        <f t="shared" si="344"/>
        <v>2.3188772195312286E-4</v>
      </c>
      <c r="Y631" s="19">
        <f t="shared" si="324"/>
        <v>1.5227860058232833E-2</v>
      </c>
      <c r="Z631" s="21">
        <f t="shared" si="325"/>
        <v>-993367.51018657675</v>
      </c>
      <c r="AB631" s="19">
        <f>Data!M628</f>
        <v>8.6996342863176134E-4</v>
      </c>
      <c r="AC631" s="20">
        <f t="shared" si="345"/>
        <v>1.5971659242198331E-4</v>
      </c>
      <c r="AD631" s="20">
        <f t="shared" si="326"/>
        <v>1.2637903007302411E-2</v>
      </c>
      <c r="AE631" s="21">
        <f t="shared" si="327"/>
        <v>2338462.5459198221</v>
      </c>
      <c r="AG631" s="19">
        <f>Data!O628</f>
        <v>-2.2394841443820006E-4</v>
      </c>
      <c r="AH631" s="19">
        <f t="shared" si="346"/>
        <v>1.7412708755495674E-4</v>
      </c>
      <c r="AI631" s="19">
        <f t="shared" si="328"/>
        <v>1.3195722320318685E-2</v>
      </c>
      <c r="AJ631" s="21">
        <f t="shared" si="329"/>
        <v>253567.73748246621</v>
      </c>
      <c r="AL631" s="19">
        <f>Data!Q628</f>
        <v>1.0284243356519604E-3</v>
      </c>
      <c r="AM631" s="19">
        <f t="shared" si="347"/>
        <v>3.7126041903694874E-4</v>
      </c>
      <c r="AN631" s="19">
        <f t="shared" si="330"/>
        <v>1.9268119239742854E-2</v>
      </c>
      <c r="AO631" s="21">
        <f t="shared" si="331"/>
        <v>912796.14089412021</v>
      </c>
      <c r="AQ631" s="19">
        <f>Data!S628</f>
        <v>7.3083792932702755E-3</v>
      </c>
      <c r="AR631" s="20">
        <f t="shared" si="348"/>
        <v>1.8293130557745397E-4</v>
      </c>
      <c r="AS631" s="20">
        <f t="shared" si="332"/>
        <v>1.352521000123303E-2</v>
      </c>
      <c r="AT631" s="21">
        <f t="shared" si="333"/>
        <v>1725471.2175948985</v>
      </c>
      <c r="AV631" s="19">
        <f>Data!U628</f>
        <v>7.8690832385385151E-4</v>
      </c>
      <c r="AW631" s="19">
        <f t="shared" si="349"/>
        <v>2.5637937958411565E-4</v>
      </c>
      <c r="AX631" s="19">
        <f t="shared" si="334"/>
        <v>1.6011851222894734E-2</v>
      </c>
      <c r="AY631" s="21">
        <f t="shared" si="335"/>
        <v>-4109585.6203696644</v>
      </c>
      <c r="BA631" s="19">
        <f>Data!W628</f>
        <v>-1.1479231281288505E-3</v>
      </c>
      <c r="BB631" s="19">
        <f t="shared" si="350"/>
        <v>1.4854296474761192E-4</v>
      </c>
      <c r="BC631" s="19">
        <f t="shared" si="336"/>
        <v>1.2187820344409902E-2</v>
      </c>
      <c r="BD631" s="21">
        <f t="shared" si="337"/>
        <v>8905096.6458641477</v>
      </c>
      <c r="BF631" s="21">
        <f t="shared" si="338"/>
        <v>4897340.3362984546</v>
      </c>
      <c r="BH631" s="21">
        <f t="shared" si="339"/>
        <v>102659.66370154545</v>
      </c>
    </row>
    <row r="632" spans="2:60" x14ac:dyDescent="0.2">
      <c r="B632" s="20">
        <v>628</v>
      </c>
      <c r="C632" s="24">
        <f>'Portfolio Selection'!B629</f>
        <v>8.0822385226581115E-3</v>
      </c>
      <c r="D632" s="25">
        <f t="shared" si="340"/>
        <v>1.2245748083491417E-4</v>
      </c>
      <c r="E632" s="26">
        <f t="shared" si="316"/>
        <v>1.1066050823799526E-2</v>
      </c>
      <c r="F632" s="19">
        <f t="shared" si="317"/>
        <v>-7634293.5382036641</v>
      </c>
      <c r="H632">
        <f>Data!E629</f>
        <v>2.2061097884117496E-2</v>
      </c>
      <c r="I632" s="19">
        <f t="shared" si="341"/>
        <v>3.3863812287201307E-4</v>
      </c>
      <c r="J632" s="19">
        <f t="shared" si="318"/>
        <v>1.8402122781679648E-2</v>
      </c>
      <c r="K632" s="19">
        <f t="shared" si="319"/>
        <v>393514.20295083191</v>
      </c>
      <c r="M632" s="19">
        <f>Data!G629</f>
        <v>-1.5958724437590147E-3</v>
      </c>
      <c r="N632" s="19">
        <f t="shared" si="342"/>
        <v>1.1948974645600066E-4</v>
      </c>
      <c r="O632" s="19">
        <f t="shared" si="320"/>
        <v>1.0931136558290755E-2</v>
      </c>
      <c r="P632" s="21">
        <f t="shared" si="321"/>
        <v>-667910.72307089821</v>
      </c>
      <c r="R632" s="19">
        <f>Data!I629</f>
        <v>-1.3855382630160635E-4</v>
      </c>
      <c r="S632" s="19">
        <f t="shared" si="343"/>
        <v>1.0483922566981701E-4</v>
      </c>
      <c r="T632" s="19">
        <f t="shared" si="322"/>
        <v>1.0239102776601913E-2</v>
      </c>
      <c r="U632" s="21">
        <f t="shared" si="323"/>
        <v>3654125.0136866635</v>
      </c>
      <c r="W632" s="19">
        <f>Data!K629</f>
        <v>-8.5254866084299684E-3</v>
      </c>
      <c r="X632" s="19">
        <f t="shared" si="344"/>
        <v>2.1840418284210241E-4</v>
      </c>
      <c r="Y632" s="19">
        <f t="shared" si="324"/>
        <v>1.4778504079983955E-2</v>
      </c>
      <c r="Z632" s="21">
        <f t="shared" si="325"/>
        <v>-956266.04229573358</v>
      </c>
      <c r="AB632" s="19">
        <f>Data!M629</f>
        <v>1.7376596349679037E-3</v>
      </c>
      <c r="AC632" s="20">
        <f t="shared" si="345"/>
        <v>1.501790070586937E-4</v>
      </c>
      <c r="AD632" s="20">
        <f t="shared" si="326"/>
        <v>1.2254754467499285E-2</v>
      </c>
      <c r="AE632" s="21">
        <f t="shared" si="327"/>
        <v>2344025.0948341247</v>
      </c>
      <c r="AG632" s="19">
        <f>Data!O629</f>
        <v>-2.9922208008935584E-3</v>
      </c>
      <c r="AH632" s="19">
        <f t="shared" si="346"/>
        <v>1.6368247147519909E-4</v>
      </c>
      <c r="AI632" s="19">
        <f t="shared" si="328"/>
        <v>1.2793845062185141E-2</v>
      </c>
      <c r="AJ632" s="21">
        <f t="shared" si="329"/>
        <v>252547.18785242122</v>
      </c>
      <c r="AL632" s="19">
        <f>Data!Q629</f>
        <v>-6.1864709419549007E-3</v>
      </c>
      <c r="AM632" s="19">
        <f t="shared" si="347"/>
        <v>3.4904825329158147E-4</v>
      </c>
      <c r="AN632" s="19">
        <f t="shared" si="330"/>
        <v>1.8682833117372254E-2</v>
      </c>
      <c r="AO632" s="21">
        <f t="shared" si="331"/>
        <v>900813.85296729836</v>
      </c>
      <c r="AQ632" s="19">
        <f>Data!S629</f>
        <v>-9.1155910986308198E-3</v>
      </c>
      <c r="AR632" s="20">
        <f t="shared" si="348"/>
        <v>1.7516017171646483E-4</v>
      </c>
      <c r="AS632" s="20">
        <f t="shared" si="332"/>
        <v>1.3234809092558336E-2</v>
      </c>
      <c r="AT632" s="21">
        <f t="shared" si="333"/>
        <v>1678419.7674460064</v>
      </c>
      <c r="AV632" s="19">
        <f>Data!U629</f>
        <v>4.7075063545128871E-3</v>
      </c>
      <c r="AW632" s="19">
        <f t="shared" si="349"/>
        <v>2.4103377029167773E-4</v>
      </c>
      <c r="AX632" s="19">
        <f t="shared" si="334"/>
        <v>1.5525262326018125E-2</v>
      </c>
      <c r="AY632" s="21">
        <f t="shared" si="335"/>
        <v>-4144597.6099387258</v>
      </c>
      <c r="BA632" s="19">
        <f>Data!W629</f>
        <v>-2.4352781813284075E-3</v>
      </c>
      <c r="BB632" s="19">
        <f t="shared" si="350"/>
        <v>1.3970945051324079E-4</v>
      </c>
      <c r="BC632" s="19">
        <f t="shared" si="336"/>
        <v>1.1819875232558117E-2</v>
      </c>
      <c r="BD632" s="21">
        <f t="shared" si="337"/>
        <v>8882488.8561706897</v>
      </c>
      <c r="BF632" s="21">
        <f t="shared" si="338"/>
        <v>4702866.0623990139</v>
      </c>
      <c r="BH632" s="21">
        <f t="shared" si="339"/>
        <v>297133.9376009861</v>
      </c>
    </row>
    <row r="633" spans="2:60" x14ac:dyDescent="0.2">
      <c r="B633" s="20">
        <v>629</v>
      </c>
      <c r="C633" s="24">
        <f>'Portfolio Selection'!B630</f>
        <v>-1.2148101522573267E-2</v>
      </c>
      <c r="D633" s="25">
        <f t="shared" si="340"/>
        <v>1.1902938675704765E-4</v>
      </c>
      <c r="E633" s="26">
        <f t="shared" si="316"/>
        <v>1.091005897129102E-2</v>
      </c>
      <c r="F633" s="19">
        <f t="shared" si="317"/>
        <v>-7057287.3991806926</v>
      </c>
      <c r="H633">
        <f>Data!E630</f>
        <v>-6.3355855813503933E-2</v>
      </c>
      <c r="I633" s="19">
        <f t="shared" si="341"/>
        <v>3.4752135789084911E-4</v>
      </c>
      <c r="J633" s="19">
        <f t="shared" si="318"/>
        <v>1.86419247367553E-2</v>
      </c>
      <c r="K633" s="19">
        <f t="shared" si="319"/>
        <v>343083.22414776159</v>
      </c>
      <c r="M633" s="19">
        <f>Data!G630</f>
        <v>-2.7530712318867567E-2</v>
      </c>
      <c r="N633" s="19">
        <f t="shared" si="342"/>
        <v>1.1247317020004558E-4</v>
      </c>
      <c r="O633" s="19">
        <f t="shared" si="320"/>
        <v>1.0605336873482406E-2</v>
      </c>
      <c r="P633" s="21">
        <f t="shared" si="321"/>
        <v>-634537.27276481106</v>
      </c>
      <c r="R633" s="19">
        <f>Data!I630</f>
        <v>-2.7776570052907006E-2</v>
      </c>
      <c r="S633" s="19">
        <f t="shared" si="343"/>
        <v>9.8550023959394957E-5</v>
      </c>
      <c r="T633" s="19">
        <f t="shared" si="322"/>
        <v>9.927236471415142E-3</v>
      </c>
      <c r="U633" s="21">
        <f t="shared" si="323"/>
        <v>3294333.6232590722</v>
      </c>
      <c r="W633" s="19">
        <f>Data!K630</f>
        <v>-3.7478031410066864E-2</v>
      </c>
      <c r="X633" s="19">
        <f t="shared" si="344"/>
        <v>2.0966096718620739E-4</v>
      </c>
      <c r="Y633" s="19">
        <f t="shared" si="324"/>
        <v>1.4479674277628187E-2</v>
      </c>
      <c r="Z633" s="21">
        <f t="shared" si="325"/>
        <v>-857110.5537789173</v>
      </c>
      <c r="AB633" s="19">
        <f>Data!M630</f>
        <v>-2.016732022142808E-2</v>
      </c>
      <c r="AC633" s="20">
        <f t="shared" si="345"/>
        <v>1.413494342955919E-4</v>
      </c>
      <c r="AD633" s="20">
        <f t="shared" si="326"/>
        <v>1.1889046820312884E-2</v>
      </c>
      <c r="AE633" s="21">
        <f t="shared" si="327"/>
        <v>2203881.636679762</v>
      </c>
      <c r="AG633" s="19">
        <f>Data!O630</f>
        <v>-2.718693679964794E-2</v>
      </c>
      <c r="AH633" s="19">
        <f t="shared" si="346"/>
        <v>1.5439872630596514E-4</v>
      </c>
      <c r="AI633" s="19">
        <f t="shared" si="328"/>
        <v>1.2425728401424406E-2</v>
      </c>
      <c r="AJ633" s="21">
        <f t="shared" si="329"/>
        <v>243353.30334174962</v>
      </c>
      <c r="AL633" s="19">
        <f>Data!Q630</f>
        <v>-4.8745857622804582E-2</v>
      </c>
      <c r="AM633" s="19">
        <f t="shared" si="347"/>
        <v>3.3040170345702573E-4</v>
      </c>
      <c r="AN633" s="19">
        <f t="shared" si="330"/>
        <v>1.8176955285663925E-2</v>
      </c>
      <c r="AO633" s="21">
        <f t="shared" si="331"/>
        <v>827562.24012238032</v>
      </c>
      <c r="AQ633" s="19">
        <f>Data!S630</f>
        <v>-3.2283050814665655E-2</v>
      </c>
      <c r="AR633" s="20">
        <f t="shared" si="348"/>
        <v>1.6963620147812317E-4</v>
      </c>
      <c r="AS633" s="20">
        <f t="shared" si="332"/>
        <v>1.3024446302170513E-2</v>
      </c>
      <c r="AT633" s="21">
        <f t="shared" si="333"/>
        <v>1609901.1460778571</v>
      </c>
      <c r="AV633" s="19">
        <f>Data!U630</f>
        <v>-4.772501312267443E-2</v>
      </c>
      <c r="AW633" s="19">
        <f t="shared" si="349"/>
        <v>2.2790138103884379E-4</v>
      </c>
      <c r="AX633" s="19">
        <f t="shared" si="334"/>
        <v>1.5096402917213219E-2</v>
      </c>
      <c r="AY633" s="21">
        <f t="shared" si="335"/>
        <v>-3667165.8325670925</v>
      </c>
      <c r="BA633" s="19">
        <f>Data!W630</f>
        <v>-3.9903663161648076E-2</v>
      </c>
      <c r="BB633" s="19">
        <f t="shared" si="350"/>
        <v>1.316827182716736E-4</v>
      </c>
      <c r="BC633" s="19">
        <f t="shared" si="336"/>
        <v>1.1475309070856157E-2</v>
      </c>
      <c r="BD633" s="21">
        <f t="shared" si="337"/>
        <v>8221249.3330751378</v>
      </c>
      <c r="BF633" s="21">
        <f t="shared" si="338"/>
        <v>4527263.448412206</v>
      </c>
      <c r="BH633" s="21">
        <f t="shared" si="339"/>
        <v>472736.55158779398</v>
      </c>
    </row>
    <row r="634" spans="2:60" x14ac:dyDescent="0.2">
      <c r="B634" s="20">
        <v>630</v>
      </c>
      <c r="C634" s="24">
        <f>'Portfolio Selection'!B631</f>
        <v>-9.4892617127162997E-3</v>
      </c>
      <c r="D634" s="25">
        <f t="shared" si="340"/>
        <v>1.207422057877896E-4</v>
      </c>
      <c r="E634" s="26">
        <f t="shared" si="316"/>
        <v>1.0988275833259266E-2</v>
      </c>
      <c r="F634" s="19">
        <f t="shared" si="317"/>
        <v>-7135489.3114119312</v>
      </c>
      <c r="H634">
        <f>Data!E631</f>
        <v>-1.1591730302629423E-2</v>
      </c>
      <c r="I634" s="19">
        <f t="shared" si="341"/>
        <v>5.6750794436908844E-4</v>
      </c>
      <c r="J634" s="19">
        <f t="shared" si="318"/>
        <v>2.3822425241127078E-2</v>
      </c>
      <c r="K634" s="19">
        <f t="shared" si="319"/>
        <v>375026.03548968339</v>
      </c>
      <c r="M634" s="19">
        <f>Data!G631</f>
        <v>-9.3825810749506074E-3</v>
      </c>
      <c r="N634" s="19">
        <f t="shared" si="342"/>
        <v>1.5120118723509766E-4</v>
      </c>
      <c r="O634" s="19">
        <f t="shared" si="320"/>
        <v>1.2296389195007518E-2</v>
      </c>
      <c r="P634" s="21">
        <f t="shared" si="321"/>
        <v>-659505.27057307633</v>
      </c>
      <c r="R634" s="19">
        <f>Data!I631</f>
        <v>-3.1411141566724445E-3</v>
      </c>
      <c r="S634" s="19">
        <f t="shared" si="343"/>
        <v>1.3892929315607432E-4</v>
      </c>
      <c r="T634" s="19">
        <f t="shared" si="322"/>
        <v>1.17868271030025E-2</v>
      </c>
      <c r="U634" s="21">
        <f t="shared" si="323"/>
        <v>3621439.0819617091</v>
      </c>
      <c r="W634" s="19">
        <f>Data!K631</f>
        <v>-9.9256939770527488E-3</v>
      </c>
      <c r="X634" s="19">
        <f t="shared" si="344"/>
        <v>2.8135747945747251E-4</v>
      </c>
      <c r="Y634" s="19">
        <f t="shared" si="324"/>
        <v>1.6773713943473358E-2</v>
      </c>
      <c r="Z634" s="21">
        <f t="shared" si="325"/>
        <v>-955533.66785481968</v>
      </c>
      <c r="AB634" s="19">
        <f>Data!M631</f>
        <v>-1.2926366871458419E-2</v>
      </c>
      <c r="AC634" s="20">
        <f t="shared" si="345"/>
        <v>1.5727171653267372E-4</v>
      </c>
      <c r="AD634" s="20">
        <f t="shared" si="326"/>
        <v>1.2540802068953713E-2</v>
      </c>
      <c r="AE634" s="21">
        <f t="shared" si="327"/>
        <v>2254625.8535717921</v>
      </c>
      <c r="AG634" s="19">
        <f>Data!O631</f>
        <v>-4.7842316768899208E-3</v>
      </c>
      <c r="AH634" s="19">
        <f t="shared" si="346"/>
        <v>1.8948257468049036E-4</v>
      </c>
      <c r="AI634" s="19">
        <f t="shared" si="328"/>
        <v>1.3765266967280015E-2</v>
      </c>
      <c r="AJ634" s="21">
        <f t="shared" si="329"/>
        <v>252012.3328353393</v>
      </c>
      <c r="AL634" s="19">
        <f>Data!Q631</f>
        <v>-7.1617788245900557E-3</v>
      </c>
      <c r="AM634" s="19">
        <f t="shared" si="347"/>
        <v>4.5314711937256846E-4</v>
      </c>
      <c r="AN634" s="19">
        <f t="shared" si="330"/>
        <v>2.1287252508780188E-2</v>
      </c>
      <c r="AO634" s="21">
        <f t="shared" si="331"/>
        <v>900648.57187950832</v>
      </c>
      <c r="AQ634" s="19">
        <f>Data!S631</f>
        <v>-1.4406495490665413E-2</v>
      </c>
      <c r="AR634" s="20">
        <f t="shared" si="348"/>
        <v>2.2198975158357293E-4</v>
      </c>
      <c r="AS634" s="20">
        <f t="shared" si="332"/>
        <v>1.4899320507445061E-2</v>
      </c>
      <c r="AT634" s="21">
        <f t="shared" si="333"/>
        <v>1667771.3987241283</v>
      </c>
      <c r="AV634" s="19">
        <f>Data!U631</f>
        <v>-3.3849127195615322E-2</v>
      </c>
      <c r="AW634" s="19">
        <f t="shared" si="349"/>
        <v>3.5088791083008006E-4</v>
      </c>
      <c r="AX634" s="19">
        <f t="shared" si="334"/>
        <v>1.8732002317693643E-2</v>
      </c>
      <c r="AY634" s="21">
        <f t="shared" si="335"/>
        <v>-3853798.0319368467</v>
      </c>
      <c r="BA634" s="19">
        <f>Data!W631</f>
        <v>-1.5902310157433392E-2</v>
      </c>
      <c r="BB634" s="19">
        <f t="shared" si="350"/>
        <v>2.1931989519846944E-4</v>
      </c>
      <c r="BC634" s="19">
        <f t="shared" si="336"/>
        <v>1.4809452900038862E-2</v>
      </c>
      <c r="BD634" s="21">
        <f t="shared" si="337"/>
        <v>8707085.9386490397</v>
      </c>
      <c r="BF634" s="21">
        <f t="shared" si="338"/>
        <v>5174282.9313345272</v>
      </c>
      <c r="BH634" s="21">
        <f t="shared" si="339"/>
        <v>-174282.93133452721</v>
      </c>
    </row>
    <row r="635" spans="2:60" x14ac:dyDescent="0.2">
      <c r="B635" s="20">
        <v>631</v>
      </c>
      <c r="C635" s="24">
        <f>'Portfolio Selection'!B632</f>
        <v>-3.9338778105738412E-3</v>
      </c>
      <c r="D635" s="25">
        <f t="shared" si="340"/>
        <v>1.1890043871166764E-4</v>
      </c>
      <c r="E635" s="26">
        <f t="shared" si="316"/>
        <v>1.0904147775579145E-2</v>
      </c>
      <c r="F635" s="19">
        <f t="shared" si="317"/>
        <v>-7292837.7366148746</v>
      </c>
      <c r="H635">
        <f>Data!E632</f>
        <v>2.5093597631983388E-2</v>
      </c>
      <c r="I635" s="19">
        <f t="shared" si="341"/>
        <v>5.41519560391477E-4</v>
      </c>
      <c r="J635" s="19">
        <f t="shared" si="318"/>
        <v>2.3270572841927999E-2</v>
      </c>
      <c r="K635" s="19">
        <f t="shared" si="319"/>
        <v>392192.4494715982</v>
      </c>
      <c r="M635" s="19">
        <f>Data!G632</f>
        <v>-4.4642868734630897E-3</v>
      </c>
      <c r="N635" s="19">
        <f t="shared" si="342"/>
        <v>1.4741108565867307E-4</v>
      </c>
      <c r="O635" s="19">
        <f t="shared" si="320"/>
        <v>1.2141296704169332E-2</v>
      </c>
      <c r="P635" s="21">
        <f t="shared" si="321"/>
        <v>-664890.67300711852</v>
      </c>
      <c r="R635" s="19">
        <f>Data!I632</f>
        <v>-9.3391386193041239E-3</v>
      </c>
      <c r="S635" s="19">
        <f t="shared" si="343"/>
        <v>1.3118553145542472E-4</v>
      </c>
      <c r="T635" s="19">
        <f t="shared" si="322"/>
        <v>1.1453625253841018E-2</v>
      </c>
      <c r="U635" s="21">
        <f t="shared" si="323"/>
        <v>3550514.9453267623</v>
      </c>
      <c r="W635" s="19">
        <f>Data!K632</f>
        <v>2.6563712458057879E-3</v>
      </c>
      <c r="X635" s="19">
        <f t="shared" si="344"/>
        <v>2.7038719474559018E-4</v>
      </c>
      <c r="Y635" s="19">
        <f t="shared" si="324"/>
        <v>1.6443454465093099E-2</v>
      </c>
      <c r="Z635" s="21">
        <f t="shared" si="325"/>
        <v>-992667.600199737</v>
      </c>
      <c r="AB635" s="19">
        <f>Data!M632</f>
        <v>-4.045865226353907E-3</v>
      </c>
      <c r="AC635" s="20">
        <f t="shared" si="345"/>
        <v>1.5786087117044555E-4</v>
      </c>
      <c r="AD635" s="20">
        <f t="shared" si="326"/>
        <v>1.2564269623437948E-2</v>
      </c>
      <c r="AE635" s="21">
        <f t="shared" si="327"/>
        <v>2308662.4417436337</v>
      </c>
      <c r="AG635" s="19">
        <f>Data!O632</f>
        <v>-2.3232720789910584E-3</v>
      </c>
      <c r="AH635" s="19">
        <f t="shared" si="346"/>
        <v>1.7948695256395035E-4</v>
      </c>
      <c r="AI635" s="19">
        <f t="shared" si="328"/>
        <v>1.3397274072136853E-2</v>
      </c>
      <c r="AJ635" s="21">
        <f t="shared" si="329"/>
        <v>252831.67875904927</v>
      </c>
      <c r="AL635" s="19">
        <f>Data!Q632</f>
        <v>1.0105045460342939E-2</v>
      </c>
      <c r="AM635" s="19">
        <f t="shared" si="347"/>
        <v>4.2903575676615514E-4</v>
      </c>
      <c r="AN635" s="19">
        <f t="shared" si="330"/>
        <v>2.071317833569139E-2</v>
      </c>
      <c r="AO635" s="21">
        <f t="shared" si="331"/>
        <v>926335.81491585704</v>
      </c>
      <c r="AQ635" s="19">
        <f>Data!S632</f>
        <v>-8.0873863719781482E-3</v>
      </c>
      <c r="AR635" s="20">
        <f t="shared" si="348"/>
        <v>2.2112319322791234E-4</v>
      </c>
      <c r="AS635" s="20">
        <f t="shared" si="332"/>
        <v>1.4870211606695863E-2</v>
      </c>
      <c r="AT635" s="21">
        <f t="shared" si="333"/>
        <v>1683966.4317003915</v>
      </c>
      <c r="AV635" s="19">
        <f>Data!U632</f>
        <v>2.7401808113995531E-3</v>
      </c>
      <c r="AW635" s="19">
        <f t="shared" si="349"/>
        <v>3.9858044089457199E-4</v>
      </c>
      <c r="AX635" s="19">
        <f t="shared" si="334"/>
        <v>1.9964479479680206E-2</v>
      </c>
      <c r="AY635" s="21">
        <f t="shared" si="335"/>
        <v>-4121727.1964415908</v>
      </c>
      <c r="BA635" s="19">
        <f>Data!W632</f>
        <v>-4.0361023228664277E-4</v>
      </c>
      <c r="BB635" s="19">
        <f t="shared" si="350"/>
        <v>2.2133370958715384E-4</v>
      </c>
      <c r="BC635" s="19">
        <f t="shared" si="336"/>
        <v>1.4877288381528195E-2</v>
      </c>
      <c r="BD635" s="21">
        <f t="shared" si="337"/>
        <v>8918651.0044258833</v>
      </c>
      <c r="BF635" s="21">
        <f t="shared" si="338"/>
        <v>4961031.5600798549</v>
      </c>
      <c r="BH635" s="21">
        <f t="shared" si="339"/>
        <v>38968.439920145087</v>
      </c>
    </row>
    <row r="636" spans="2:60" x14ac:dyDescent="0.2">
      <c r="B636" s="20">
        <v>632</v>
      </c>
      <c r="C636" s="24">
        <f>'Portfolio Selection'!B633</f>
        <v>1.0827187320093568E-2</v>
      </c>
      <c r="D636" s="25">
        <f t="shared" si="340"/>
        <v>1.126949360666791E-4</v>
      </c>
      <c r="E636" s="26">
        <f t="shared" si="316"/>
        <v>1.0615787114796486E-2</v>
      </c>
      <c r="F636" s="19">
        <f t="shared" si="317"/>
        <v>-7724904.5897842506</v>
      </c>
      <c r="H636">
        <f>Data!E633</f>
        <v>-4.3828127716310002E-3</v>
      </c>
      <c r="I636" s="19">
        <f t="shared" si="341"/>
        <v>5.4680970529494125E-4</v>
      </c>
      <c r="J636" s="19">
        <f t="shared" si="318"/>
        <v>2.3383962566146509E-2</v>
      </c>
      <c r="K636" s="19">
        <f t="shared" si="319"/>
        <v>378307.6655438919</v>
      </c>
      <c r="M636" s="19">
        <f>Data!G633</f>
        <v>8.1864534472962103E-3</v>
      </c>
      <c r="N636" s="19">
        <f t="shared" si="342"/>
        <v>1.3976221195646714E-4</v>
      </c>
      <c r="O636" s="19">
        <f t="shared" si="320"/>
        <v>1.1822106916978341E-2</v>
      </c>
      <c r="P636" s="21">
        <f t="shared" si="321"/>
        <v>-679332.40977188281</v>
      </c>
      <c r="R636" s="19">
        <f>Data!I633</f>
        <v>4.9779071965349135E-3</v>
      </c>
      <c r="S636" s="19">
        <f t="shared" si="343"/>
        <v>1.285475701771339E-4</v>
      </c>
      <c r="T636" s="19">
        <f t="shared" si="322"/>
        <v>1.1337882085166255E-2</v>
      </c>
      <c r="U636" s="21">
        <f t="shared" si="323"/>
        <v>3712604.5508431871</v>
      </c>
      <c r="W636" s="19">
        <f>Data!K633</f>
        <v>-7.9906356033035073E-3</v>
      </c>
      <c r="X636" s="19">
        <f t="shared" si="344"/>
        <v>2.5458734155258739E-4</v>
      </c>
      <c r="Y636" s="19">
        <f t="shared" si="324"/>
        <v>1.5955793353907143E-2</v>
      </c>
      <c r="Z636" s="21">
        <f t="shared" si="325"/>
        <v>-960016.76267506031</v>
      </c>
      <c r="AB636" s="19">
        <f>Data!M633</f>
        <v>5.8387391905345663E-3</v>
      </c>
      <c r="AC636" s="20">
        <f t="shared" si="345"/>
        <v>1.4937136042600797E-4</v>
      </c>
      <c r="AD636" s="20">
        <f t="shared" si="326"/>
        <v>1.2221757665164531E-2</v>
      </c>
      <c r="AE636" s="21">
        <f t="shared" si="327"/>
        <v>2369638.4247041484</v>
      </c>
      <c r="AG636" s="19">
        <f>Data!O633</f>
        <v>-2.0953011059069758E-3</v>
      </c>
      <c r="AH636" s="19">
        <f t="shared" si="346"/>
        <v>1.6904159099929449E-4</v>
      </c>
      <c r="AI636" s="19">
        <f t="shared" si="328"/>
        <v>1.3001599555412191E-2</v>
      </c>
      <c r="AJ636" s="21">
        <f t="shared" si="329"/>
        <v>252889.34586202589</v>
      </c>
      <c r="AL636" s="19">
        <f>Data!Q633</f>
        <v>1.671940692091823E-2</v>
      </c>
      <c r="AM636" s="19">
        <f t="shared" si="347"/>
        <v>4.0942032798552168E-4</v>
      </c>
      <c r="AN636" s="19">
        <f t="shared" si="330"/>
        <v>2.0234137688212011E-2</v>
      </c>
      <c r="AO636" s="21">
        <f t="shared" si="331"/>
        <v>936882.59972139145</v>
      </c>
      <c r="AQ636" s="19">
        <f>Data!S633</f>
        <v>-6.5735310489071846E-4</v>
      </c>
      <c r="AR636" s="20">
        <f t="shared" si="348"/>
        <v>2.1178015073401707E-4</v>
      </c>
      <c r="AS636" s="20">
        <f t="shared" si="332"/>
        <v>1.455266816546083E-2</v>
      </c>
      <c r="AT636" s="21">
        <f t="shared" si="333"/>
        <v>1703056.8852773979</v>
      </c>
      <c r="AV636" s="19">
        <f>Data!U633</f>
        <v>-5.0948371483203444E-3</v>
      </c>
      <c r="AW636" s="19">
        <f t="shared" si="349"/>
        <v>3.7511612989364737E-4</v>
      </c>
      <c r="AX636" s="19">
        <f t="shared" si="334"/>
        <v>1.9367914959893009E-2</v>
      </c>
      <c r="AY636" s="21">
        <f t="shared" si="335"/>
        <v>-4066563.020962547</v>
      </c>
      <c r="BA636" s="19">
        <f>Data!W633</f>
        <v>6.4988693810687378E-4</v>
      </c>
      <c r="BB636" s="19">
        <f t="shared" si="350"/>
        <v>2.0806346108510098E-4</v>
      </c>
      <c r="BC636" s="19">
        <f t="shared" si="336"/>
        <v>1.442440505133924E-2</v>
      </c>
      <c r="BD636" s="21">
        <f t="shared" si="337"/>
        <v>8933241.7296441905</v>
      </c>
      <c r="BF636" s="21">
        <f t="shared" si="338"/>
        <v>4855804.4184024921</v>
      </c>
      <c r="BH636" s="21">
        <f t="shared" si="339"/>
        <v>144195.58159750793</v>
      </c>
    </row>
    <row r="637" spans="2:60" x14ac:dyDescent="0.2">
      <c r="B637" s="20">
        <v>633</v>
      </c>
      <c r="C637" s="24">
        <f>'Portfolio Selection'!B634</f>
        <v>-7.2672800639102661E-3</v>
      </c>
      <c r="D637" s="25">
        <f t="shared" si="340"/>
        <v>1.1296691901854206E-4</v>
      </c>
      <c r="E637" s="26">
        <f t="shared" si="316"/>
        <v>1.0628589700357337E-2</v>
      </c>
      <c r="F637" s="19">
        <f t="shared" si="317"/>
        <v>-7191765.5104361698</v>
      </c>
      <c r="H637">
        <f>Data!E634</f>
        <v>-2.0810462338022914E-2</v>
      </c>
      <c r="I637" s="19">
        <f t="shared" si="341"/>
        <v>5.1515366584471505E-4</v>
      </c>
      <c r="J637" s="19">
        <f t="shared" si="318"/>
        <v>2.2696996846382895E-2</v>
      </c>
      <c r="K637" s="19">
        <f t="shared" si="319"/>
        <v>370305.96081604733</v>
      </c>
      <c r="M637" s="19">
        <f>Data!G634</f>
        <v>-1.764793890446905E-2</v>
      </c>
      <c r="N637" s="19">
        <f t="shared" si="342"/>
        <v>1.3539756044176401E-4</v>
      </c>
      <c r="O637" s="19">
        <f t="shared" si="320"/>
        <v>1.16360457390715E-2</v>
      </c>
      <c r="P637" s="21">
        <f t="shared" si="321"/>
        <v>-649239.25431443169</v>
      </c>
      <c r="R637" s="19">
        <f>Data!I634</f>
        <v>-2.3669809384769123E-2</v>
      </c>
      <c r="S637" s="19">
        <f t="shared" si="343"/>
        <v>1.2232148956994472E-4</v>
      </c>
      <c r="T637" s="19">
        <f t="shared" si="322"/>
        <v>1.1059904591358133E-2</v>
      </c>
      <c r="U637" s="21">
        <f t="shared" si="323"/>
        <v>3379338.9905847013</v>
      </c>
      <c r="W637" s="19">
        <f>Data!K634</f>
        <v>-3.8158211561816216E-2</v>
      </c>
      <c r="X637" s="19">
        <f t="shared" si="344"/>
        <v>2.4314311650011904E-4</v>
      </c>
      <c r="Y637" s="19">
        <f t="shared" si="324"/>
        <v>1.5593047056304262E-2</v>
      </c>
      <c r="Z637" s="21">
        <f t="shared" si="325"/>
        <v>-864070.64679374546</v>
      </c>
      <c r="AB637" s="19">
        <f>Data!M634</f>
        <v>-8.0935831663757705E-3</v>
      </c>
      <c r="AC637" s="20">
        <f t="shared" si="345"/>
        <v>1.4245453132055253E-4</v>
      </c>
      <c r="AD637" s="20">
        <f t="shared" si="326"/>
        <v>1.1935431760960829E-2</v>
      </c>
      <c r="AE637" s="21">
        <f t="shared" si="327"/>
        <v>2281511.8803395242</v>
      </c>
      <c r="AG637" s="19">
        <f>Data!O634</f>
        <v>-1.5897660744254357E-2</v>
      </c>
      <c r="AH637" s="19">
        <f t="shared" si="346"/>
        <v>1.5916251274280171E-4</v>
      </c>
      <c r="AI637" s="19">
        <f t="shared" si="328"/>
        <v>1.2615962616574357E-2</v>
      </c>
      <c r="AJ637" s="21">
        <f t="shared" si="329"/>
        <v>247718.73594358866</v>
      </c>
      <c r="AL637" s="19">
        <f>Data!Q634</f>
        <v>-3.4352711595445277E-2</v>
      </c>
      <c r="AM637" s="19">
        <f t="shared" si="347"/>
        <v>4.0162742237362527E-4</v>
      </c>
      <c r="AN637" s="19">
        <f t="shared" si="330"/>
        <v>2.0040644260442959E-2</v>
      </c>
      <c r="AO637" s="21">
        <f t="shared" si="331"/>
        <v>857715.0055664127</v>
      </c>
      <c r="AQ637" s="19">
        <f>Data!S634</f>
        <v>-1.8756204455034817E-2</v>
      </c>
      <c r="AR637" s="20">
        <f t="shared" si="348"/>
        <v>1.990992684762466E-4</v>
      </c>
      <c r="AS637" s="20">
        <f t="shared" si="332"/>
        <v>1.4110254018841993E-2</v>
      </c>
      <c r="AT637" s="21">
        <f t="shared" si="333"/>
        <v>1653900.7987536648</v>
      </c>
      <c r="AV637" s="19">
        <f>Data!U634</f>
        <v>-4.069660646661568E-2</v>
      </c>
      <c r="AW637" s="19">
        <f t="shared" si="349"/>
        <v>3.5416660403410284E-4</v>
      </c>
      <c r="AX637" s="19">
        <f t="shared" si="334"/>
        <v>1.8819314653677026E-2</v>
      </c>
      <c r="AY637" s="21">
        <f t="shared" si="335"/>
        <v>-3804812.7516688704</v>
      </c>
      <c r="BA637" s="19">
        <f>Data!W634</f>
        <v>-2.6090254313740249E-2</v>
      </c>
      <c r="BB637" s="19">
        <f t="shared" si="350"/>
        <v>1.9560499460193423E-4</v>
      </c>
      <c r="BC637" s="19">
        <f t="shared" si="336"/>
        <v>1.3985885549436411E-2</v>
      </c>
      <c r="BD637" s="21">
        <f t="shared" si="337"/>
        <v>8547062.5457735378</v>
      </c>
      <c r="BF637" s="21">
        <f t="shared" si="338"/>
        <v>4827665.7545642592</v>
      </c>
      <c r="BH637" s="21">
        <f t="shared" si="339"/>
        <v>172334.2454357408</v>
      </c>
    </row>
    <row r="638" spans="2:60" x14ac:dyDescent="0.2">
      <c r="B638" s="20">
        <v>634</v>
      </c>
      <c r="C638" s="24">
        <f>'Portfolio Selection'!B635</f>
        <v>8.9369182788229962E-3</v>
      </c>
      <c r="D638" s="25">
        <f t="shared" si="340"/>
        <v>1.0935770544906798E-4</v>
      </c>
      <c r="E638" s="26">
        <f t="shared" si="316"/>
        <v>1.0457423461305753E-2</v>
      </c>
      <c r="F638" s="19">
        <f t="shared" si="317"/>
        <v>-7673171.9056662424</v>
      </c>
      <c r="H638">
        <f>Data!E635</f>
        <v>1.4543924579976511E-2</v>
      </c>
      <c r="I638" s="19">
        <f t="shared" si="341"/>
        <v>5.1022896645736839E-4</v>
      </c>
      <c r="J638" s="19">
        <f t="shared" si="318"/>
        <v>2.2588248414991553E-2</v>
      </c>
      <c r="K638" s="19">
        <f t="shared" si="319"/>
        <v>387426.56292576349</v>
      </c>
      <c r="M638" s="19">
        <f>Data!G635</f>
        <v>1.8112171829273754E-2</v>
      </c>
      <c r="N638" s="19">
        <f t="shared" si="342"/>
        <v>1.459606916698105E-4</v>
      </c>
      <c r="O638" s="19">
        <f t="shared" si="320"/>
        <v>1.2081419273819219E-2</v>
      </c>
      <c r="P638" s="21">
        <f t="shared" si="321"/>
        <v>-690321.49340515013</v>
      </c>
      <c r="R638" s="19">
        <f>Data!I635</f>
        <v>1.9701774233111712E-2</v>
      </c>
      <c r="S638" s="19">
        <f t="shared" si="343"/>
        <v>1.4859779277442633E-4</v>
      </c>
      <c r="T638" s="19">
        <f t="shared" si="322"/>
        <v>1.2190069432715563E-2</v>
      </c>
      <c r="U638" s="21">
        <f t="shared" si="323"/>
        <v>3864709.3813582477</v>
      </c>
      <c r="W638" s="19">
        <f>Data!K635</f>
        <v>3.0776890499257203E-2</v>
      </c>
      <c r="X638" s="19">
        <f t="shared" si="344"/>
        <v>3.1591747608589144E-4</v>
      </c>
      <c r="Y638" s="19">
        <f t="shared" si="324"/>
        <v>1.7774067516634774E-2</v>
      </c>
      <c r="Z638" s="21">
        <f t="shared" si="325"/>
        <v>-1070062.8968735277</v>
      </c>
      <c r="AB638" s="19">
        <f>Data!M635</f>
        <v>-1.8074567944530401E-3</v>
      </c>
      <c r="AC638" s="20">
        <f t="shared" si="345"/>
        <v>1.3783762474958185E-4</v>
      </c>
      <c r="AD638" s="20">
        <f t="shared" si="326"/>
        <v>1.1740426940685838E-2</v>
      </c>
      <c r="AE638" s="21">
        <f t="shared" si="327"/>
        <v>2321476.1820506458</v>
      </c>
      <c r="AG638" s="19">
        <f>Data!O635</f>
        <v>6.6873893243466868E-3</v>
      </c>
      <c r="AH638" s="19">
        <f t="shared" si="346"/>
        <v>1.6477689900659798E-4</v>
      </c>
      <c r="AI638" s="19">
        <f t="shared" si="328"/>
        <v>1.2836545446754668E-2</v>
      </c>
      <c r="AJ638" s="21">
        <f t="shared" si="329"/>
        <v>256098.71597925932</v>
      </c>
      <c r="AL638" s="19">
        <f>Data!Q635</f>
        <v>1.4690038038774304E-2</v>
      </c>
      <c r="AM638" s="19">
        <f t="shared" si="347"/>
        <v>4.4833630466879824E-4</v>
      </c>
      <c r="AN638" s="19">
        <f t="shared" si="330"/>
        <v>2.1173953449197865E-2</v>
      </c>
      <c r="AO638" s="21">
        <f t="shared" si="331"/>
        <v>932752.95455418667</v>
      </c>
      <c r="AQ638" s="19">
        <f>Data!S635</f>
        <v>6.7348206925827749E-3</v>
      </c>
      <c r="AR638" s="20">
        <f t="shared" si="348"/>
        <v>2.082610247012159E-4</v>
      </c>
      <c r="AS638" s="20">
        <f t="shared" si="332"/>
        <v>1.4431251667863599E-2</v>
      </c>
      <c r="AT638" s="21">
        <f t="shared" si="333"/>
        <v>1722651.0919534722</v>
      </c>
      <c r="AV638" s="19">
        <f>Data!U635</f>
        <v>9.5031208236148954E-3</v>
      </c>
      <c r="AW638" s="19">
        <f t="shared" si="349"/>
        <v>4.3228943446597186E-4</v>
      </c>
      <c r="AX638" s="19">
        <f t="shared" si="334"/>
        <v>2.0791571236103631E-2</v>
      </c>
      <c r="AY638" s="21">
        <f t="shared" si="335"/>
        <v>-4165798.8057910558</v>
      </c>
      <c r="BA638" s="19">
        <f>Data!W635</f>
        <v>1.5024644459908639E-2</v>
      </c>
      <c r="BB638" s="19">
        <f t="shared" si="350"/>
        <v>2.2471077713515669E-4</v>
      </c>
      <c r="BC638" s="19">
        <f t="shared" si="336"/>
        <v>1.4990356137702556E-2</v>
      </c>
      <c r="BD638" s="21">
        <f t="shared" si="337"/>
        <v>9126729.5596156381</v>
      </c>
      <c r="BF638" s="21">
        <f t="shared" si="338"/>
        <v>5012489.3467012374</v>
      </c>
      <c r="BH638" s="21">
        <f t="shared" si="339"/>
        <v>-12489.346701237373</v>
      </c>
    </row>
    <row r="639" spans="2:60" x14ac:dyDescent="0.2">
      <c r="B639" s="20">
        <v>635</v>
      </c>
      <c r="C639" s="24">
        <f>'Portfolio Selection'!B636</f>
        <v>5.5572255779222585E-4</v>
      </c>
      <c r="D639" s="25">
        <f t="shared" si="340"/>
        <v>1.0758835362146554E-4</v>
      </c>
      <c r="E639" s="26">
        <f t="shared" si="316"/>
        <v>1.037248059152031E-2</v>
      </c>
      <c r="F639" s="19">
        <f t="shared" si="317"/>
        <v>-7422501.8414787063</v>
      </c>
      <c r="H639">
        <f>Data!E636</f>
        <v>1.7815042665671989E-2</v>
      </c>
      <c r="I639" s="19">
        <f t="shared" si="341"/>
        <v>4.9230677300120902E-4</v>
      </c>
      <c r="J639" s="19">
        <f t="shared" si="318"/>
        <v>2.2187987132707847E-2</v>
      </c>
      <c r="K639" s="19">
        <f t="shared" si="319"/>
        <v>389171.1725741254</v>
      </c>
      <c r="M639" s="19">
        <f>Data!G636</f>
        <v>2.6272844814698407E-3</v>
      </c>
      <c r="N639" s="19">
        <f t="shared" si="342"/>
        <v>1.5688609627201015E-4</v>
      </c>
      <c r="O639" s="19">
        <f t="shared" si="320"/>
        <v>1.2525418007875431E-2</v>
      </c>
      <c r="P639" s="21">
        <f t="shared" si="321"/>
        <v>-672756.80270532134</v>
      </c>
      <c r="R639" s="19">
        <f>Data!I636</f>
        <v>6.8980046455077142E-3</v>
      </c>
      <c r="S639" s="19">
        <f t="shared" si="343"/>
        <v>1.6297151968391104E-4</v>
      </c>
      <c r="T639" s="19">
        <f t="shared" si="322"/>
        <v>1.276602991081844E-2</v>
      </c>
      <c r="U639" s="21">
        <f t="shared" si="323"/>
        <v>3725692.4947033171</v>
      </c>
      <c r="W639" s="19">
        <f>Data!K636</f>
        <v>7.0843393956927708E-2</v>
      </c>
      <c r="X639" s="19">
        <f t="shared" si="344"/>
        <v>3.5379544684893411E-4</v>
      </c>
      <c r="Y639" s="19">
        <f t="shared" si="324"/>
        <v>1.8809450998073657E-2</v>
      </c>
      <c r="Z639" s="21">
        <f t="shared" si="325"/>
        <v>-1170370.6752760133</v>
      </c>
      <c r="AB639" s="19">
        <f>Data!M636</f>
        <v>2.7100045949497247E-3</v>
      </c>
      <c r="AC639" s="20">
        <f t="shared" si="345"/>
        <v>1.2976338126843579E-4</v>
      </c>
      <c r="AD639" s="20">
        <f t="shared" si="326"/>
        <v>1.1391373107243735E-2</v>
      </c>
      <c r="AE639" s="21">
        <f t="shared" si="327"/>
        <v>2351352.5353629398</v>
      </c>
      <c r="AG639" s="19">
        <f>Data!O636</f>
        <v>4.1472546357980544E-3</v>
      </c>
      <c r="AH639" s="19">
        <f t="shared" si="346"/>
        <v>1.5757355562472526E-4</v>
      </c>
      <c r="AI639" s="19">
        <f t="shared" si="328"/>
        <v>1.2552830582172502E-2</v>
      </c>
      <c r="AJ639" s="21">
        <f t="shared" si="329"/>
        <v>255202.03700307291</v>
      </c>
      <c r="AL639" s="19">
        <f>Data!Q636</f>
        <v>-6.3807861950280461E-3</v>
      </c>
      <c r="AM639" s="19">
        <f t="shared" si="347"/>
        <v>4.3438395944350852E-4</v>
      </c>
      <c r="AN639" s="19">
        <f t="shared" si="330"/>
        <v>2.084187994024312E-2</v>
      </c>
      <c r="AO639" s="21">
        <f t="shared" si="331"/>
        <v>901592.27454037603</v>
      </c>
      <c r="AQ639" s="19">
        <f>Data!S636</f>
        <v>4.1035604209445813E-3</v>
      </c>
      <c r="AR639" s="20">
        <f t="shared" si="348"/>
        <v>1.984868318048174E-4</v>
      </c>
      <c r="AS639" s="20">
        <f t="shared" si="332"/>
        <v>1.4088535474094438E-2</v>
      </c>
      <c r="AT639" s="21">
        <f t="shared" si="333"/>
        <v>1715936.1067469039</v>
      </c>
      <c r="AV639" s="19">
        <f>Data!U636</f>
        <v>-1.8256496844917657E-3</v>
      </c>
      <c r="AW639" s="19">
        <f t="shared" si="349"/>
        <v>4.117706267213069E-4</v>
      </c>
      <c r="AX639" s="19">
        <f t="shared" si="334"/>
        <v>2.0292132138375871E-2</v>
      </c>
      <c r="AY639" s="21">
        <f t="shared" si="335"/>
        <v>-4090415.1635523764</v>
      </c>
      <c r="BA639" s="19">
        <f>Data!W636</f>
        <v>3.8901086996497741E-3</v>
      </c>
      <c r="BB639" s="19">
        <f t="shared" si="350"/>
        <v>2.2477252697584708E-4</v>
      </c>
      <c r="BC639" s="19">
        <f t="shared" si="336"/>
        <v>1.4992415648448621E-2</v>
      </c>
      <c r="BD639" s="21">
        <f t="shared" si="337"/>
        <v>8976582.3922669701</v>
      </c>
      <c r="BF639" s="21">
        <f t="shared" si="338"/>
        <v>4959484.5301852878</v>
      </c>
      <c r="BH639" s="21">
        <f t="shared" si="339"/>
        <v>40515.469814712182</v>
      </c>
    </row>
    <row r="640" spans="2:60" x14ac:dyDescent="0.2">
      <c r="B640" s="20">
        <v>636</v>
      </c>
      <c r="C640" s="24">
        <f>'Portfolio Selection'!B637</f>
        <v>3.6983726049224703E-3</v>
      </c>
      <c r="D640" s="25">
        <f t="shared" si="340"/>
        <v>1.0115158205785196E-4</v>
      </c>
      <c r="E640" s="26">
        <f t="shared" si="316"/>
        <v>1.0057414282898559E-2</v>
      </c>
      <c r="F640" s="19">
        <f t="shared" si="317"/>
        <v>-7520810.8338092715</v>
      </c>
      <c r="H640">
        <f>Data!E637</f>
        <v>2.6752012866269655E-2</v>
      </c>
      <c r="I640" s="19">
        <f t="shared" si="341"/>
        <v>4.8181091133191927E-4</v>
      </c>
      <c r="J640" s="19">
        <f t="shared" si="318"/>
        <v>2.195019160125759E-2</v>
      </c>
      <c r="K640" s="19">
        <f t="shared" si="319"/>
        <v>393732.77445891604</v>
      </c>
      <c r="M640" s="19">
        <f>Data!G637</f>
        <v>4.7213576708142069E-3</v>
      </c>
      <c r="N640" s="19">
        <f t="shared" si="342"/>
        <v>1.4788708792048386E-4</v>
      </c>
      <c r="O640" s="19">
        <f t="shared" si="320"/>
        <v>1.2160883517264848E-2</v>
      </c>
      <c r="P640" s="21">
        <f t="shared" si="321"/>
        <v>-675188.15682304709</v>
      </c>
      <c r="R640" s="19">
        <f>Data!I637</f>
        <v>1.0461058082932496E-2</v>
      </c>
      <c r="S640" s="19">
        <f t="shared" si="343"/>
        <v>1.5604817658824315E-4</v>
      </c>
      <c r="T640" s="19">
        <f t="shared" si="322"/>
        <v>1.2491924454952614E-2</v>
      </c>
      <c r="U640" s="21">
        <f t="shared" si="323"/>
        <v>3764079.7204204258</v>
      </c>
      <c r="W640" s="19">
        <f>Data!K637</f>
        <v>2.2664630801293703E-2</v>
      </c>
      <c r="X640" s="19">
        <f t="shared" si="344"/>
        <v>6.3369490807818596E-4</v>
      </c>
      <c r="Y640" s="19">
        <f t="shared" si="324"/>
        <v>2.5173297520948382E-2</v>
      </c>
      <c r="Z640" s="21">
        <f t="shared" si="325"/>
        <v>-1029087.3104167627</v>
      </c>
      <c r="AB640" s="19">
        <f>Data!M637</f>
        <v>2.1861221796528E-2</v>
      </c>
      <c r="AC640" s="20">
        <f t="shared" si="345"/>
        <v>1.2241822588660855E-4</v>
      </c>
      <c r="AD640" s="20">
        <f t="shared" si="326"/>
        <v>1.1064277015991986E-2</v>
      </c>
      <c r="AE640" s="21">
        <f t="shared" si="327"/>
        <v>2483860.1203208528</v>
      </c>
      <c r="AG640" s="19">
        <f>Data!O637</f>
        <v>-1.7193245010670357E-3</v>
      </c>
      <c r="AH640" s="19">
        <f t="shared" si="346"/>
        <v>1.4915112554809065E-4</v>
      </c>
      <c r="AI640" s="19">
        <f t="shared" si="328"/>
        <v>1.2212744390516434E-2</v>
      </c>
      <c r="AJ640" s="21">
        <f t="shared" si="329"/>
        <v>252985.21453922061</v>
      </c>
      <c r="AL640" s="19">
        <f>Data!Q637</f>
        <v>3.0142202073670455E-2</v>
      </c>
      <c r="AM640" s="19">
        <f t="shared" si="347"/>
        <v>4.1076378782489763E-4</v>
      </c>
      <c r="AN640" s="19">
        <f t="shared" si="330"/>
        <v>2.0267308351749565E-2</v>
      </c>
      <c r="AO640" s="21">
        <f t="shared" si="331"/>
        <v>957479.22785816458</v>
      </c>
      <c r="AQ640" s="19">
        <f>Data!S637</f>
        <v>5.5851259088517732E-3</v>
      </c>
      <c r="AR640" s="20">
        <f t="shared" si="348"/>
        <v>1.8758797438422892E-4</v>
      </c>
      <c r="AS640" s="20">
        <f t="shared" si="332"/>
        <v>1.3696275931224113E-2</v>
      </c>
      <c r="AT640" s="21">
        <f t="shared" si="333"/>
        <v>1720396.3948253214</v>
      </c>
      <c r="AV640" s="19">
        <f>Data!U637</f>
        <v>1.0101260515518077E-2</v>
      </c>
      <c r="AW640" s="19">
        <f t="shared" si="349"/>
        <v>3.8726436892425753E-4</v>
      </c>
      <c r="AX640" s="19">
        <f t="shared" si="334"/>
        <v>1.9679033739598537E-2</v>
      </c>
      <c r="AY640" s="21">
        <f t="shared" si="335"/>
        <v>-4173548.1719790762</v>
      </c>
      <c r="BA640" s="19">
        <f>Data!W637</f>
        <v>1.1626048263733514E-2</v>
      </c>
      <c r="BB640" s="19">
        <f t="shared" si="350"/>
        <v>2.1219415209900168E-4</v>
      </c>
      <c r="BC640" s="19">
        <f t="shared" si="336"/>
        <v>1.4566885463234812E-2</v>
      </c>
      <c r="BD640" s="21">
        <f t="shared" si="337"/>
        <v>9085459.6701113749</v>
      </c>
      <c r="BF640" s="21">
        <f t="shared" si="338"/>
        <v>5259358.6495061181</v>
      </c>
      <c r="BH640" s="21">
        <f t="shared" si="339"/>
        <v>-259358.64950611815</v>
      </c>
    </row>
    <row r="641" spans="2:60" x14ac:dyDescent="0.2">
      <c r="B641" s="20">
        <v>637</v>
      </c>
      <c r="C641" s="24">
        <f>'Portfolio Selection'!B638</f>
        <v>-6.8523793073677203E-3</v>
      </c>
      <c r="D641" s="25">
        <f t="shared" si="340"/>
        <v>9.5903164729871298E-5</v>
      </c>
      <c r="E641" s="26">
        <f t="shared" si="316"/>
        <v>9.7930161201680507E-3</v>
      </c>
      <c r="F641" s="19">
        <f t="shared" si="317"/>
        <v>-7186767.0488587962</v>
      </c>
      <c r="H641">
        <f>Data!E638</f>
        <v>-1.3143770383415458E-2</v>
      </c>
      <c r="I641" s="19">
        <f t="shared" si="341"/>
        <v>4.9584246819582762E-4</v>
      </c>
      <c r="J641" s="19">
        <f t="shared" si="318"/>
        <v>2.2267520477049697E-2</v>
      </c>
      <c r="K641" s="19">
        <f t="shared" si="319"/>
        <v>373888.75095489447</v>
      </c>
      <c r="M641" s="19">
        <f>Data!G638</f>
        <v>-3.5843624216839011E-4</v>
      </c>
      <c r="N641" s="19">
        <f t="shared" si="342"/>
        <v>1.4035133574060018E-4</v>
      </c>
      <c r="O641" s="19">
        <f t="shared" si="320"/>
        <v>1.1846996908102921E-2</v>
      </c>
      <c r="P641" s="21">
        <f t="shared" si="321"/>
        <v>-669487.32318858267</v>
      </c>
      <c r="R641" s="19">
        <f>Data!I638</f>
        <v>-2.168750950517738E-3</v>
      </c>
      <c r="S641" s="19">
        <f t="shared" si="343"/>
        <v>1.5325131016581781E-4</v>
      </c>
      <c r="T641" s="19">
        <f t="shared" si="322"/>
        <v>1.2379471320125825E-2</v>
      </c>
      <c r="U641" s="21">
        <f t="shared" si="323"/>
        <v>3633236.7791187284</v>
      </c>
      <c r="W641" s="19">
        <f>Data!K638</f>
        <v>-8.1684031684975591E-3</v>
      </c>
      <c r="X641" s="19">
        <f t="shared" si="344"/>
        <v>6.264943429550319E-4</v>
      </c>
      <c r="Y641" s="19">
        <f t="shared" si="324"/>
        <v>2.5029869015938375E-2</v>
      </c>
      <c r="Z641" s="21">
        <f t="shared" si="325"/>
        <v>-968616.53504908539</v>
      </c>
      <c r="AB641" s="19">
        <f>Data!M638</f>
        <v>-1.6463060394829362E-2</v>
      </c>
      <c r="AC641" s="20">
        <f t="shared" si="345"/>
        <v>1.437479134396315E-4</v>
      </c>
      <c r="AD641" s="20">
        <f t="shared" si="326"/>
        <v>1.1989491792383507E-2</v>
      </c>
      <c r="AE641" s="21">
        <f t="shared" si="327"/>
        <v>2228521.4472357975</v>
      </c>
      <c r="AG641" s="19">
        <f>Data!O638</f>
        <v>-1.0142102345315483E-2</v>
      </c>
      <c r="AH641" s="19">
        <f t="shared" si="346"/>
        <v>1.4037942261960337E-4</v>
      </c>
      <c r="AI641" s="19">
        <f t="shared" si="328"/>
        <v>1.184818224959438E-2</v>
      </c>
      <c r="AJ641" s="21">
        <f t="shared" si="329"/>
        <v>249620.10164348673</v>
      </c>
      <c r="AL641" s="19">
        <f>Data!Q638</f>
        <v>-1.8654993470350139E-2</v>
      </c>
      <c r="AM641" s="19">
        <f t="shared" si="347"/>
        <v>4.4063110130640286E-4</v>
      </c>
      <c r="AN641" s="19">
        <f t="shared" si="330"/>
        <v>2.0991214860183838E-2</v>
      </c>
      <c r="AO641" s="21">
        <f t="shared" si="331"/>
        <v>883438.28212085029</v>
      </c>
      <c r="AQ641" s="19">
        <f>Data!S638</f>
        <v>9.773283710739631E-3</v>
      </c>
      <c r="AR641" s="20">
        <f t="shared" si="348"/>
        <v>1.7820431380623881E-4</v>
      </c>
      <c r="AS641" s="20">
        <f t="shared" si="332"/>
        <v>1.3349318851770632E-2</v>
      </c>
      <c r="AT641" s="21">
        <f t="shared" si="333"/>
        <v>1732812.1939119943</v>
      </c>
      <c r="AV641" s="19">
        <f>Data!U638</f>
        <v>-2.1057938344273455E-2</v>
      </c>
      <c r="AW641" s="19">
        <f t="shared" si="349"/>
        <v>3.7015063462894393E-4</v>
      </c>
      <c r="AX641" s="19">
        <f t="shared" si="334"/>
        <v>1.9239299223956778E-2</v>
      </c>
      <c r="AY641" s="21">
        <f t="shared" si="335"/>
        <v>-3951982.7067380534</v>
      </c>
      <c r="BA641" s="19">
        <f>Data!W638</f>
        <v>-1.029489425023563E-2</v>
      </c>
      <c r="BB641" s="19">
        <f t="shared" si="350"/>
        <v>2.0757240286690124E-4</v>
      </c>
      <c r="BC641" s="19">
        <f t="shared" si="336"/>
        <v>1.4407373211897485E-2</v>
      </c>
      <c r="BD641" s="21">
        <f t="shared" si="337"/>
        <v>8779699.4573477209</v>
      </c>
      <c r="BF641" s="21">
        <f t="shared" si="338"/>
        <v>5104363.3984989561</v>
      </c>
      <c r="BH641" s="21">
        <f t="shared" si="339"/>
        <v>-104363.39849895611</v>
      </c>
    </row>
    <row r="642" spans="2:60" x14ac:dyDescent="0.2">
      <c r="B642" s="20">
        <v>638</v>
      </c>
      <c r="C642" s="24">
        <f>'Portfolio Selection'!B639</f>
        <v>-6.899891073093278E-3</v>
      </c>
      <c r="D642" s="25">
        <f t="shared" si="340"/>
        <v>9.2966280976401492E-5</v>
      </c>
      <c r="E642" s="26">
        <f t="shared" si="316"/>
        <v>9.6419023525651567E-3</v>
      </c>
      <c r="F642" s="19">
        <f t="shared" si="317"/>
        <v>-7181793.1988174338</v>
      </c>
      <c r="H642">
        <f>Data!E639</f>
        <v>-3.6235117103406191E-3</v>
      </c>
      <c r="I642" s="19">
        <f t="shared" si="341"/>
        <v>4.7645744209759492E-4</v>
      </c>
      <c r="J642" s="19">
        <f t="shared" si="318"/>
        <v>2.1827905123891184E-2</v>
      </c>
      <c r="K642" s="19">
        <f t="shared" si="319"/>
        <v>378542.68059329409</v>
      </c>
      <c r="M642" s="19">
        <f>Data!G639</f>
        <v>-9.6239749918245847E-3</v>
      </c>
      <c r="N642" s="19">
        <f t="shared" si="342"/>
        <v>1.3193796418854614E-4</v>
      </c>
      <c r="O642" s="19">
        <f t="shared" si="320"/>
        <v>1.1486425213640062E-2</v>
      </c>
      <c r="P642" s="21">
        <f t="shared" si="321"/>
        <v>-658486.04710886581</v>
      </c>
      <c r="R642" s="19">
        <f>Data!I639</f>
        <v>-1.0351391623224762E-3</v>
      </c>
      <c r="S642" s="19">
        <f t="shared" si="343"/>
        <v>1.4433844039699102E-4</v>
      </c>
      <c r="T642" s="19">
        <f t="shared" si="322"/>
        <v>1.2014093407202685E-2</v>
      </c>
      <c r="U642" s="21">
        <f t="shared" si="323"/>
        <v>3644740.4633324491</v>
      </c>
      <c r="W642" s="19">
        <f>Data!K639</f>
        <v>-1.8429443190585728E-2</v>
      </c>
      <c r="X642" s="19">
        <f t="shared" si="344"/>
        <v>5.9290805099711718E-4</v>
      </c>
      <c r="Y642" s="19">
        <f t="shared" si="324"/>
        <v>2.4349703304088064E-2</v>
      </c>
      <c r="Z642" s="21">
        <f t="shared" si="325"/>
        <v>-947393.72471380082</v>
      </c>
      <c r="AB642" s="19">
        <f>Data!M639</f>
        <v>-8.108165996648117E-3</v>
      </c>
      <c r="AC642" s="20">
        <f t="shared" si="345"/>
        <v>1.5138498008708155E-4</v>
      </c>
      <c r="AD642" s="20">
        <f t="shared" si="326"/>
        <v>1.2303860373357687E-2</v>
      </c>
      <c r="AE642" s="21">
        <f t="shared" si="327"/>
        <v>2282969.6923170122</v>
      </c>
      <c r="AG642" s="19">
        <f>Data!O639</f>
        <v>-1.2803907444199417E-2</v>
      </c>
      <c r="AH642" s="19">
        <f t="shared" si="346"/>
        <v>1.3812839166139838E-4</v>
      </c>
      <c r="AI642" s="19">
        <f t="shared" si="328"/>
        <v>1.1752803566017701E-2</v>
      </c>
      <c r="AJ642" s="21">
        <f t="shared" si="329"/>
        <v>248521.82122664407</v>
      </c>
      <c r="AL642" s="19">
        <f>Data!Q639</f>
        <v>-2.1214344135526558E-2</v>
      </c>
      <c r="AM642" s="19">
        <f t="shared" si="347"/>
        <v>4.3507376211074708E-4</v>
      </c>
      <c r="AN642" s="19">
        <f t="shared" si="330"/>
        <v>2.0858421850915448E-2</v>
      </c>
      <c r="AO642" s="21">
        <f t="shared" si="331"/>
        <v>879438.25435876474</v>
      </c>
      <c r="AQ642" s="19">
        <f>Data!S639</f>
        <v>-4.2787755875185315E-3</v>
      </c>
      <c r="AR642" s="20">
        <f t="shared" si="348"/>
        <v>1.7324307944730099E-4</v>
      </c>
      <c r="AS642" s="20">
        <f t="shared" si="332"/>
        <v>1.316218368840448E-2</v>
      </c>
      <c r="AT642" s="21">
        <f t="shared" si="333"/>
        <v>1692341.6720229175</v>
      </c>
      <c r="AV642" s="19">
        <f>Data!U639</f>
        <v>-1.5376625172630935E-2</v>
      </c>
      <c r="AW642" s="19">
        <f t="shared" si="349"/>
        <v>3.7454780258988065E-4</v>
      </c>
      <c r="AX642" s="19">
        <f t="shared" si="334"/>
        <v>1.935323752217909E-2</v>
      </c>
      <c r="AY642" s="21">
        <f t="shared" si="335"/>
        <v>-3993324.3304037489</v>
      </c>
      <c r="BA642" s="19">
        <f>Data!W639</f>
        <v>-6.7182260393467575E-3</v>
      </c>
      <c r="BB642" s="19">
        <f t="shared" si="350"/>
        <v>2.0147714955229924E-4</v>
      </c>
      <c r="BC642" s="19">
        <f t="shared" si="336"/>
        <v>1.4194264671066947E-2</v>
      </c>
      <c r="BD642" s="21">
        <f t="shared" si="337"/>
        <v>8828464.2576861344</v>
      </c>
      <c r="BF642" s="21">
        <f t="shared" si="338"/>
        <v>5174021.5404933672</v>
      </c>
      <c r="BH642" s="21">
        <f t="shared" si="339"/>
        <v>-174021.54049336724</v>
      </c>
    </row>
    <row r="643" spans="2:60" x14ac:dyDescent="0.2">
      <c r="B643" s="20">
        <v>639</v>
      </c>
      <c r="C643" s="24">
        <f>'Portfolio Selection'!B640</f>
        <v>-2.4051885855464757E-2</v>
      </c>
      <c r="D643" s="25">
        <f t="shared" si="340"/>
        <v>9.024481392705054E-5</v>
      </c>
      <c r="E643" s="26">
        <f t="shared" si="316"/>
        <v>9.4997270448708444E-3</v>
      </c>
      <c r="F643" s="19">
        <f t="shared" si="317"/>
        <v>-6613425.8383340808</v>
      </c>
      <c r="H643">
        <f>Data!E640</f>
        <v>3.4331581332571318E-3</v>
      </c>
      <c r="I643" s="19">
        <f t="shared" si="341"/>
        <v>4.4865778579863773E-4</v>
      </c>
      <c r="J643" s="19">
        <f t="shared" si="318"/>
        <v>2.1181543517851519E-2</v>
      </c>
      <c r="K643" s="19">
        <f t="shared" si="319"/>
        <v>382141.60534188402</v>
      </c>
      <c r="M643" s="19">
        <f>Data!G640</f>
        <v>-2.5613669469581157E-2</v>
      </c>
      <c r="N643" s="19">
        <f t="shared" si="342"/>
        <v>1.2957894001582927E-4</v>
      </c>
      <c r="O643" s="19">
        <f t="shared" si="320"/>
        <v>1.1383274573506047E-2</v>
      </c>
      <c r="P643" s="21">
        <f t="shared" si="321"/>
        <v>-639248.03192512912</v>
      </c>
      <c r="R643" s="19">
        <f>Data!I640</f>
        <v>-1.4443518540352423E-2</v>
      </c>
      <c r="S643" s="19">
        <f t="shared" si="343"/>
        <v>1.3574242475829397E-4</v>
      </c>
      <c r="T643" s="19">
        <f t="shared" si="322"/>
        <v>1.165085510845852E-2</v>
      </c>
      <c r="U643" s="21">
        <f t="shared" si="323"/>
        <v>3495688.7543355403</v>
      </c>
      <c r="W643" s="19">
        <f>Data!K640</f>
        <v>2.3617974304109223E-3</v>
      </c>
      <c r="X643" s="19">
        <f t="shared" si="344"/>
        <v>5.7771223051619172E-4</v>
      </c>
      <c r="Y643" s="19">
        <f t="shared" si="324"/>
        <v>2.4035644998963348E-2</v>
      </c>
      <c r="Z643" s="21">
        <f t="shared" si="325"/>
        <v>-989547.98325624235</v>
      </c>
      <c r="AB643" s="19">
        <f>Data!M640</f>
        <v>-8.1744461288811888E-3</v>
      </c>
      <c r="AC643" s="20">
        <f t="shared" si="345"/>
        <v>1.4624642263160871E-4</v>
      </c>
      <c r="AD643" s="20">
        <f t="shared" si="326"/>
        <v>1.2093238715563698E-2</v>
      </c>
      <c r="AE643" s="21">
        <f t="shared" si="327"/>
        <v>2281676.7362430124</v>
      </c>
      <c r="AG643" s="19">
        <f>Data!O640</f>
        <v>-1.6055929130104923E-2</v>
      </c>
      <c r="AH643" s="19">
        <f t="shared" si="346"/>
        <v>1.3967709091209201E-4</v>
      </c>
      <c r="AI643" s="19">
        <f t="shared" si="328"/>
        <v>1.1818506289379043E-2</v>
      </c>
      <c r="AJ643" s="21">
        <f t="shared" si="329"/>
        <v>247255.67833211197</v>
      </c>
      <c r="AL643" s="19">
        <f>Data!Q640</f>
        <v>-7.9139380687367825E-3</v>
      </c>
      <c r="AM643" s="19">
        <f t="shared" si="347"/>
        <v>4.3597224021013528E-4</v>
      </c>
      <c r="AN643" s="19">
        <f t="shared" si="330"/>
        <v>2.087994828082999E-2</v>
      </c>
      <c r="AO643" s="21">
        <f t="shared" si="331"/>
        <v>899321.47556407284</v>
      </c>
      <c r="AQ643" s="19">
        <f>Data!S640</f>
        <v>-2.3380368329676219E-2</v>
      </c>
      <c r="AR643" s="20">
        <f t="shared" si="348"/>
        <v>1.639469699121636E-4</v>
      </c>
      <c r="AS643" s="20">
        <f t="shared" si="332"/>
        <v>1.2804177830386596E-2</v>
      </c>
      <c r="AT643" s="21">
        <f t="shared" si="333"/>
        <v>1634885.359924346</v>
      </c>
      <c r="AV643" s="19">
        <f>Data!U640</f>
        <v>-2.0499605109828935E-2</v>
      </c>
      <c r="AW643" s="19">
        <f t="shared" si="349"/>
        <v>3.6626137053646305E-4</v>
      </c>
      <c r="AX643" s="19">
        <f t="shared" si="334"/>
        <v>1.9137956278988177E-2</v>
      </c>
      <c r="AY643" s="21">
        <f t="shared" si="335"/>
        <v>-3955204.3186479765</v>
      </c>
      <c r="BA643" s="19">
        <f>Data!W640</f>
        <v>-1.2562182520113421E-2</v>
      </c>
      <c r="BB643" s="19">
        <f t="shared" si="350"/>
        <v>1.9209659424610667E-4</v>
      </c>
      <c r="BC643" s="19">
        <f t="shared" si="336"/>
        <v>1.3859891566895705E-2</v>
      </c>
      <c r="BD643" s="21">
        <f t="shared" si="337"/>
        <v>8740927.9933022931</v>
      </c>
      <c r="BF643" s="21">
        <f t="shared" si="338"/>
        <v>5484471.4308798332</v>
      </c>
      <c r="BH643" s="21">
        <f t="shared" si="339"/>
        <v>-484471.43087983318</v>
      </c>
    </row>
    <row r="644" spans="2:60" x14ac:dyDescent="0.2">
      <c r="B644" s="20">
        <v>640</v>
      </c>
      <c r="C644" s="24">
        <f>'Portfolio Selection'!B641</f>
        <v>1.7235987161453516E-3</v>
      </c>
      <c r="D644" s="25">
        <f t="shared" si="340"/>
        <v>1.1953971788368587E-4</v>
      </c>
      <c r="E644" s="26">
        <f t="shared" si="316"/>
        <v>1.0933422057328888E-2</v>
      </c>
      <c r="F644" s="19">
        <f t="shared" si="317"/>
        <v>-7455068.6791116204</v>
      </c>
      <c r="H644">
        <f>Data!E641</f>
        <v>3.8473490677697571E-2</v>
      </c>
      <c r="I644" s="19">
        <f t="shared" si="341"/>
        <v>4.2244551313679643E-4</v>
      </c>
      <c r="J644" s="19">
        <f t="shared" si="318"/>
        <v>2.0553479343819053E-2</v>
      </c>
      <c r="K644" s="19">
        <f t="shared" si="319"/>
        <v>400897.05943038518</v>
      </c>
      <c r="M644" s="19">
        <f>Data!G641</f>
        <v>-7.3484858280743141E-3</v>
      </c>
      <c r="N644" s="19">
        <f t="shared" si="342"/>
        <v>1.6116780743669678E-4</v>
      </c>
      <c r="O644" s="19">
        <f t="shared" si="320"/>
        <v>1.2695188357669088E-2</v>
      </c>
      <c r="P644" s="21">
        <f t="shared" si="321"/>
        <v>-662014.40898890526</v>
      </c>
      <c r="R644" s="19">
        <f>Data!I641</f>
        <v>-5.5664004851067449E-4</v>
      </c>
      <c r="S644" s="19">
        <f t="shared" si="343"/>
        <v>1.4011479294232659E-4</v>
      </c>
      <c r="T644" s="19">
        <f t="shared" si="322"/>
        <v>1.183700945941696E-2</v>
      </c>
      <c r="U644" s="21">
        <f t="shared" si="323"/>
        <v>3649797.2125053559</v>
      </c>
      <c r="W644" s="19">
        <f>Data!K641</f>
        <v>-2.6769630437089606E-3</v>
      </c>
      <c r="X644" s="19">
        <f t="shared" si="344"/>
        <v>5.4338418191135788E-4</v>
      </c>
      <c r="Y644" s="19">
        <f t="shared" si="324"/>
        <v>2.3310602349818375E-2</v>
      </c>
      <c r="Z644" s="21">
        <f t="shared" si="325"/>
        <v>-979042.97554156312</v>
      </c>
      <c r="AB644" s="19">
        <f>Data!M641</f>
        <v>-5.9456415478838526E-3</v>
      </c>
      <c r="AC644" s="20">
        <f t="shared" si="345"/>
        <v>1.4148093144455103E-4</v>
      </c>
      <c r="AD644" s="20">
        <f t="shared" si="326"/>
        <v>1.1894575715196866E-2</v>
      </c>
      <c r="AE644" s="21">
        <f t="shared" si="327"/>
        <v>2295102.5761696836</v>
      </c>
      <c r="AG644" s="19">
        <f>Data!O641</f>
        <v>1.6856025714124073E-2</v>
      </c>
      <c r="AH644" s="19">
        <f t="shared" si="346"/>
        <v>1.4676403707122361E-4</v>
      </c>
      <c r="AI644" s="19">
        <f t="shared" si="328"/>
        <v>1.2114620797665258E-2</v>
      </c>
      <c r="AJ644" s="21">
        <f t="shared" si="329"/>
        <v>260193.99509585576</v>
      </c>
      <c r="AL644" s="19">
        <f>Data!Q641</f>
        <v>6.0203138592779329E-3</v>
      </c>
      <c r="AM644" s="19">
        <f t="shared" si="347"/>
        <v>4.1357173074287523E-4</v>
      </c>
      <c r="AN644" s="19">
        <f t="shared" si="330"/>
        <v>2.0336463083409445E-2</v>
      </c>
      <c r="AO644" s="21">
        <f t="shared" si="331"/>
        <v>920358.14687694935</v>
      </c>
      <c r="AQ644" s="19">
        <f>Data!S641</f>
        <v>2.0101847719521818E-3</v>
      </c>
      <c r="AR644" s="20">
        <f t="shared" si="348"/>
        <v>1.8690864911131343E-4</v>
      </c>
      <c r="AS644" s="20">
        <f t="shared" si="332"/>
        <v>1.3671453803868607E-2</v>
      </c>
      <c r="AT644" s="21">
        <f t="shared" si="333"/>
        <v>1710414.6918354558</v>
      </c>
      <c r="AV644" s="19">
        <f>Data!U641</f>
        <v>-3.4812123613915846E-3</v>
      </c>
      <c r="AW644" s="19">
        <f t="shared" si="349"/>
        <v>3.6949971688381074E-4</v>
      </c>
      <c r="AX644" s="19">
        <f t="shared" si="334"/>
        <v>1.9222375422507248E-2</v>
      </c>
      <c r="AY644" s="21">
        <f t="shared" si="335"/>
        <v>-4077856.5504401098</v>
      </c>
      <c r="BA644" s="19">
        <f>Data!W641</f>
        <v>5.7523598561023109E-3</v>
      </c>
      <c r="BB644" s="19">
        <f t="shared" si="350"/>
        <v>1.9003930437145886E-4</v>
      </c>
      <c r="BC644" s="19">
        <f t="shared" si="336"/>
        <v>1.3785474397765892E-2</v>
      </c>
      <c r="BD644" s="21">
        <f t="shared" si="337"/>
        <v>9008479.9334977791</v>
      </c>
      <c r="BF644" s="21">
        <f t="shared" si="338"/>
        <v>5071261.0013292655</v>
      </c>
      <c r="BH644" s="21">
        <f t="shared" si="339"/>
        <v>-71261.001329265535</v>
      </c>
    </row>
    <row r="645" spans="2:60" x14ac:dyDescent="0.2">
      <c r="B645" s="20">
        <v>641</v>
      </c>
      <c r="C645" s="24">
        <f>'Portfolio Selection'!B642</f>
        <v>3.0899289515547514E-2</v>
      </c>
      <c r="D645" s="25">
        <f t="shared" si="340"/>
        <v>1.1254558236272258E-4</v>
      </c>
      <c r="E645" s="26">
        <f t="shared" si="316"/>
        <v>1.0608750273369742E-2</v>
      </c>
      <c r="F645" s="19">
        <f t="shared" si="317"/>
        <v>-8317203.5357866874</v>
      </c>
      <c r="H645">
        <f>Data!E642</f>
        <v>2.5594833131194008E-2</v>
      </c>
      <c r="I645" s="19">
        <f t="shared" si="341"/>
        <v>4.859113514442016E-4</v>
      </c>
      <c r="J645" s="19">
        <f t="shared" si="318"/>
        <v>2.2043397003279726E-2</v>
      </c>
      <c r="K645" s="19">
        <f t="shared" si="319"/>
        <v>393100.39916450466</v>
      </c>
      <c r="M645" s="19">
        <f>Data!G642</f>
        <v>2.8400785529753246E-2</v>
      </c>
      <c r="N645" s="19">
        <f t="shared" si="342"/>
        <v>1.5473775362841952E-4</v>
      </c>
      <c r="O645" s="19">
        <f t="shared" si="320"/>
        <v>1.243936307165361E-2</v>
      </c>
      <c r="P645" s="21">
        <f t="shared" si="321"/>
        <v>-701000.76115699846</v>
      </c>
      <c r="R645" s="19">
        <f>Data!I642</f>
        <v>2.5627087169595716E-2</v>
      </c>
      <c r="S645" s="19">
        <f t="shared" si="343"/>
        <v>1.3172649625440335E-4</v>
      </c>
      <c r="T645" s="19">
        <f t="shared" si="322"/>
        <v>1.1477216398343431E-2</v>
      </c>
      <c r="U645" s="21">
        <f t="shared" si="323"/>
        <v>3944388.6585672125</v>
      </c>
      <c r="W645" s="19">
        <f>Data!K642</f>
        <v>2.9059808187479597E-2</v>
      </c>
      <c r="X645" s="19">
        <f t="shared" si="344"/>
        <v>5.1121109886491942E-4</v>
      </c>
      <c r="Y645" s="19">
        <f t="shared" si="324"/>
        <v>2.2609977860779062E-2</v>
      </c>
      <c r="Z645" s="21">
        <f t="shared" si="325"/>
        <v>-1048062.3105788782</v>
      </c>
      <c r="AB645" s="19">
        <f>Data!M642</f>
        <v>2.4021127637593859E-2</v>
      </c>
      <c r="AC645" s="20">
        <f t="shared" si="345"/>
        <v>1.3511311476283332E-4</v>
      </c>
      <c r="AD645" s="20">
        <f t="shared" si="326"/>
        <v>1.1623816703769607E-2</v>
      </c>
      <c r="AE645" s="21">
        <f t="shared" si="327"/>
        <v>2490775.8928074697</v>
      </c>
      <c r="AG645" s="19">
        <f>Data!O642</f>
        <v>2.8539597049553896E-2</v>
      </c>
      <c r="AH645" s="19">
        <f t="shared" si="346"/>
        <v>1.5500573101946292E-4</v>
      </c>
      <c r="AI645" s="19">
        <f t="shared" si="328"/>
        <v>1.2450129759141585E-2</v>
      </c>
      <c r="AJ645" s="21">
        <f t="shared" si="329"/>
        <v>264432.8731712118</v>
      </c>
      <c r="AL645" s="19">
        <f>Data!Q642</f>
        <v>4.3276714330282386E-2</v>
      </c>
      <c r="AM645" s="19">
        <f t="shared" si="347"/>
        <v>3.9093207763615551E-4</v>
      </c>
      <c r="AN645" s="19">
        <f t="shared" si="330"/>
        <v>1.9772002367897782E-2</v>
      </c>
      <c r="AO645" s="21">
        <f t="shared" si="331"/>
        <v>979341.67108706792</v>
      </c>
      <c r="AQ645" s="19">
        <f>Data!S642</f>
        <v>2.3155304601841106E-2</v>
      </c>
      <c r="AR645" s="20">
        <f t="shared" si="348"/>
        <v>1.7593658073367791E-4</v>
      </c>
      <c r="AS645" s="20">
        <f t="shared" si="332"/>
        <v>1.3264108742530646E-2</v>
      </c>
      <c r="AT645" s="21">
        <f t="shared" si="333"/>
        <v>1771613.411766768</v>
      </c>
      <c r="AV645" s="19">
        <f>Data!U642</f>
        <v>3.125035668244186E-2</v>
      </c>
      <c r="AW645" s="19">
        <f t="shared" si="349"/>
        <v>3.4805686424108843E-4</v>
      </c>
      <c r="AX645" s="19">
        <f t="shared" si="334"/>
        <v>1.8656282165562581E-2</v>
      </c>
      <c r="AY645" s="21">
        <f t="shared" si="335"/>
        <v>-4333643.2469404023</v>
      </c>
      <c r="BA645" s="19">
        <f>Data!W642</f>
        <v>3.0561060866679753E-2</v>
      </c>
      <c r="BB645" s="19">
        <f t="shared" si="350"/>
        <v>1.8062232474401715E-4</v>
      </c>
      <c r="BC645" s="19">
        <f t="shared" si="336"/>
        <v>1.3439580527085552E-2</v>
      </c>
      <c r="BD645" s="21">
        <f t="shared" si="337"/>
        <v>9383775.8082127683</v>
      </c>
      <c r="BF645" s="21">
        <f t="shared" si="338"/>
        <v>4827518.8603140358</v>
      </c>
      <c r="BH645" s="21">
        <f t="shared" si="339"/>
        <v>172481.13968596421</v>
      </c>
    </row>
    <row r="646" spans="2:60" x14ac:dyDescent="0.2">
      <c r="B646" s="20">
        <v>642</v>
      </c>
      <c r="C646" s="24">
        <f>'Portfolio Selection'!B643</f>
        <v>1.0335980886331569E-2</v>
      </c>
      <c r="D646" s="25">
        <f t="shared" si="340"/>
        <v>1.6307881297489675E-4</v>
      </c>
      <c r="E646" s="26">
        <f t="shared" ref="E646:E709" si="351">D646^0.5</f>
        <v>1.2770231516104034E-2</v>
      </c>
      <c r="F646" s="19">
        <f t="shared" ref="F646:F709" si="352">$C$2*(1+C646*$E$1513/E646)</f>
        <v>-7659021.0313275158</v>
      </c>
      <c r="H646">
        <f>Data!E643</f>
        <v>1.1601882739774581E-3</v>
      </c>
      <c r="I646" s="19">
        <f t="shared" si="341"/>
        <v>4.9606239933836947E-4</v>
      </c>
      <c r="J646" s="19">
        <f t="shared" ref="J646:J709" si="353">I646^0.5</f>
        <v>2.2272458313764322E-2</v>
      </c>
      <c r="K646" s="19">
        <f t="shared" ref="K646:K709" si="354">$H$2*(1+H646*$J$1513/J646)</f>
        <v>380935.0556656507</v>
      </c>
      <c r="M646" s="19">
        <f>Data!G643</f>
        <v>1.0130980653652158E-2</v>
      </c>
      <c r="N646" s="19">
        <f t="shared" si="342"/>
        <v>1.9384976553313689E-4</v>
      </c>
      <c r="O646" s="19">
        <f t="shared" ref="O646:O709" si="355">N646^0.5</f>
        <v>1.3922994129609366E-2</v>
      </c>
      <c r="P646" s="21">
        <f t="shared" ref="P646:P709" si="356">$M$2*(1+M646*$O$1513/O646)</f>
        <v>-679811.55455360899</v>
      </c>
      <c r="R646" s="19">
        <f>Data!I643</f>
        <v>1.1290402413934362E-2</v>
      </c>
      <c r="S646" s="19">
        <f t="shared" si="343"/>
        <v>1.6322776228702262E-4</v>
      </c>
      <c r="T646" s="19">
        <f t="shared" ref="T646:T709" si="357">S646^0.5</f>
        <v>1.2776062080587375E-2</v>
      </c>
      <c r="U646" s="21">
        <f t="shared" ref="U646:U709" si="358">$R$2*(1+R646*$T$1513/T646)</f>
        <v>3770060.9490829664</v>
      </c>
      <c r="W646" s="19">
        <f>Data!K643</f>
        <v>5.4983544158750258E-3</v>
      </c>
      <c r="X646" s="19">
        <f t="shared" si="344"/>
        <v>5.3120678004661063E-4</v>
      </c>
      <c r="Y646" s="19">
        <f t="shared" ref="Y646:Y709" si="359">X646^0.5</f>
        <v>2.3047923551734777E-2</v>
      </c>
      <c r="Z646" s="21">
        <f t="shared" ref="Z646:Z709" si="360">$W$2*(1+W646*$Y$1513/Y646)</f>
        <v>-996464.17125951406</v>
      </c>
      <c r="AB646" s="19">
        <f>Data!M643</f>
        <v>-5.8387391905345334E-3</v>
      </c>
      <c r="AC646" s="20">
        <f t="shared" si="345"/>
        <v>1.6162720225595787E-4</v>
      </c>
      <c r="AD646" s="20">
        <f t="shared" ref="AD646:AD709" si="361">AC646^0.5</f>
        <v>1.2713268747885332E-2</v>
      </c>
      <c r="AE646" s="21">
        <f t="shared" ref="AE646:AE709" si="362">$AB$2*(1+AB646*$AD$1513/AD646)</f>
        <v>2298197.9483994874</v>
      </c>
      <c r="AG646" s="19">
        <f>Data!O643</f>
        <v>1.1898362476791864E-2</v>
      </c>
      <c r="AH646" s="19">
        <f t="shared" si="346"/>
        <v>1.9457590314334949E-4</v>
      </c>
      <c r="AI646" s="19">
        <f t="shared" ref="AI646:AI709" si="363">AH646^0.5</f>
        <v>1.394904667507244E-2</v>
      </c>
      <c r="AJ646" s="21">
        <f t="shared" ref="AJ646:AJ709" si="364">$AG$2*(1+AG646*$AI$1513/AI646)</f>
        <v>257660.87553638182</v>
      </c>
      <c r="AL646" s="19">
        <f>Data!Q643</f>
        <v>-3.0263650643681193E-4</v>
      </c>
      <c r="AM646" s="19">
        <f t="shared" si="347"/>
        <v>4.7984859317147841E-4</v>
      </c>
      <c r="AN646" s="19">
        <f t="shared" ref="AN646:AN709" si="365">AM646^0.5</f>
        <v>2.1905446655374968E-2</v>
      </c>
      <c r="AO646" s="21">
        <f t="shared" ref="AO646:AO709" si="366">$AL$2*(1+AL646*$AN$1513/AN646)</f>
        <v>910702.31050562731</v>
      </c>
      <c r="AQ646" s="19">
        <f>Data!S643</f>
        <v>2.2573085047531121E-2</v>
      </c>
      <c r="AR646" s="20">
        <f t="shared" si="348"/>
        <v>1.9755047376189989E-4</v>
      </c>
      <c r="AS646" s="20">
        <f t="shared" ref="AS646:AS709" si="367">AR646^0.5</f>
        <v>1.4055264983695607E-2</v>
      </c>
      <c r="AT646" s="21">
        <f t="shared" ref="AT646:AT709" si="368">$AQ$2*(1+AQ646*$AS$1513/AS646)</f>
        <v>1766266.0381545576</v>
      </c>
      <c r="AV646" s="19">
        <f>Data!U643</f>
        <v>4.1304180797214146E-3</v>
      </c>
      <c r="AW646" s="19">
        <f t="shared" si="349"/>
        <v>3.8576853995341345E-4</v>
      </c>
      <c r="AX646" s="19">
        <f t="shared" ref="AX646:AX709" si="369">AW646^0.5</f>
        <v>1.9640991317991397E-2</v>
      </c>
      <c r="AY646" s="21">
        <f t="shared" ref="AY646:AY709" si="370">$AV$2*(1+AV646*$AX$1513/AX646)</f>
        <v>-4131792.8296068031</v>
      </c>
      <c r="BA646" s="19">
        <f>Data!W643</f>
        <v>6.649379893130478E-3</v>
      </c>
      <c r="BB646" s="19">
        <f t="shared" si="350"/>
        <v>2.2582369173719045E-4</v>
      </c>
      <c r="BC646" s="19">
        <f t="shared" ref="BC646:BC709" si="371">BB646^0.5</f>
        <v>1.5027431308683146E-2</v>
      </c>
      <c r="BD646" s="21">
        <f t="shared" ref="BD646:BD709" si="372">$BA$2*(1+BA646*$BC$1513/BC646)</f>
        <v>9013574.8675307445</v>
      </c>
      <c r="BF646" s="21">
        <f t="shared" ref="BF646:BF709" si="373">SUM(F646,K646,P646,U646,Z646,AE646,AJ646,AO646,AT646,AY646,BD646)</f>
        <v>4930308.4581279736</v>
      </c>
      <c r="BH646" s="21">
        <f t="shared" ref="BH646:BH709" si="374">5000000-BF646</f>
        <v>69691.541872026399</v>
      </c>
    </row>
    <row r="647" spans="2:60" x14ac:dyDescent="0.2">
      <c r="B647" s="20">
        <v>643</v>
      </c>
      <c r="C647" s="24">
        <f>'Portfolio Selection'!B644</f>
        <v>1.8348959466513916E-4</v>
      </c>
      <c r="D647" s="25">
        <f t="shared" ref="D647:D710" si="375">$A$5*D646+(1-$A$5)*C646^2</f>
        <v>1.5970403424935963E-4</v>
      </c>
      <c r="E647" s="26">
        <f t="shared" si="351"/>
        <v>1.2637406151950629E-2</v>
      </c>
      <c r="F647" s="19">
        <f t="shared" si="352"/>
        <v>-7410279.4351960262</v>
      </c>
      <c r="H647">
        <f>Data!E644</f>
        <v>3.7720485876641723E-2</v>
      </c>
      <c r="I647" s="19">
        <f t="shared" ref="I647:I710" si="376">$A$5*I646+(1-$A$5)*H646^2</f>
        <v>4.6637941758793174E-4</v>
      </c>
      <c r="J647" s="19">
        <f t="shared" si="353"/>
        <v>2.159581944701177E-2</v>
      </c>
      <c r="K647" s="19">
        <f t="shared" si="354"/>
        <v>399523.51371408894</v>
      </c>
      <c r="M647" s="19">
        <f>Data!G644</f>
        <v>2.3629100493388327E-3</v>
      </c>
      <c r="N647" s="19">
        <f t="shared" ref="N647:N710" si="377">$A$5*N646+(1-$A$5)*M646^2</f>
        <v>1.8837698574142913E-4</v>
      </c>
      <c r="O647" s="19">
        <f t="shared" si="355"/>
        <v>1.3725049571547241E-2</v>
      </c>
      <c r="P647" s="21">
        <f t="shared" si="356"/>
        <v>-672244.66598808218</v>
      </c>
      <c r="R647" s="19">
        <f>Data!I644</f>
        <v>2.1846944356978499E-4</v>
      </c>
      <c r="S647" s="19">
        <f t="shared" ref="S647:S710" si="378">$A$5*S646+(1-$A$5)*R646^2</f>
        <v>1.6108248774991576E-4</v>
      </c>
      <c r="T647" s="19">
        <f t="shared" si="357"/>
        <v>1.2691827596919041E-2</v>
      </c>
      <c r="U647" s="21">
        <f t="shared" si="358"/>
        <v>3658097.694514351</v>
      </c>
      <c r="W647" s="19">
        <f>Data!K644</f>
        <v>2.2889363403381439E-2</v>
      </c>
      <c r="X647" s="19">
        <f t="shared" ref="X647:X710" si="379">$A$5*X646+(1-$A$5)*W646^2</f>
        <v>5.0114828732076829E-4</v>
      </c>
      <c r="Y647" s="19">
        <f t="shared" si="359"/>
        <v>2.2386341534979946E-2</v>
      </c>
      <c r="Z647" s="21">
        <f t="shared" si="360"/>
        <v>-1035107.6135447493</v>
      </c>
      <c r="AB647" s="19">
        <f>Data!M644</f>
        <v>5.8387391905345663E-3</v>
      </c>
      <c r="AC647" s="20">
        <f t="shared" ref="AC647:AC710" si="380">$A$5*AC646+(1-$A$5)*AB646^2</f>
        <v>1.5397502264070543E-4</v>
      </c>
      <c r="AD647" s="20">
        <f t="shared" si="361"/>
        <v>1.2408667238696726E-2</v>
      </c>
      <c r="AE647" s="21">
        <f t="shared" si="362"/>
        <v>2369089.7712158295</v>
      </c>
      <c r="AG647" s="19">
        <f>Data!O644</f>
        <v>-6.1469118892483595E-4</v>
      </c>
      <c r="AH647" s="19">
        <f t="shared" ref="AH647:AH710" si="381">$A$5*AH646+(1-$A$5)*AG646^2</f>
        <v>1.9139561073249625E-4</v>
      </c>
      <c r="AI647" s="19">
        <f t="shared" si="363"/>
        <v>1.3834580251402507E-2</v>
      </c>
      <c r="AJ647" s="21">
        <f t="shared" si="364"/>
        <v>253438.53774631015</v>
      </c>
      <c r="AL647" s="19">
        <f>Data!Q644</f>
        <v>2.1258372625535708E-2</v>
      </c>
      <c r="AM647" s="19">
        <f t="shared" ref="AM647:AM710" si="382">$A$5*AM646+(1-$A$5)*AL646^2</f>
        <v>4.5106317291249137E-4</v>
      </c>
      <c r="AN647" s="19">
        <f t="shared" si="365"/>
        <v>2.1238247877649684E-2</v>
      </c>
      <c r="AO647" s="21">
        <f t="shared" si="366"/>
        <v>942325.20717683306</v>
      </c>
      <c r="AQ647" s="19">
        <f>Data!S644</f>
        <v>7.4703908927019362E-3</v>
      </c>
      <c r="AR647" s="20">
        <f t="shared" ref="AR647:AR710" si="383">$A$5*AR646+(1-$A$5)*AQ646^2</f>
        <v>2.1627009544997032E-4</v>
      </c>
      <c r="AS647" s="20">
        <f t="shared" si="367"/>
        <v>1.4706124419777302E-2</v>
      </c>
      <c r="AT647" s="21">
        <f t="shared" si="368"/>
        <v>1724231.9067457872</v>
      </c>
      <c r="AV647" s="19">
        <f>Data!U644</f>
        <v>1.4053036541708919E-2</v>
      </c>
      <c r="AW647" s="19">
        <f t="shared" ref="AW647:AW710" si="384">$A$5*AW646+(1-$A$5)*AV646^2</f>
        <v>3.6364604876700603E-4</v>
      </c>
      <c r="AX647" s="19">
        <f t="shared" si="369"/>
        <v>1.9069505729488796E-2</v>
      </c>
      <c r="AY647" s="21">
        <f t="shared" si="370"/>
        <v>-4204366.2935675671</v>
      </c>
      <c r="BA647" s="19">
        <f>Data!W644</f>
        <v>8.0262241098344733E-3</v>
      </c>
      <c r="BB647" s="19">
        <f t="shared" ref="BB647:BB710" si="385">$A$5*BB646+(1-$A$5)*BA646^2</f>
        <v>2.149271254107491E-4</v>
      </c>
      <c r="BC647" s="19">
        <f t="shared" si="371"/>
        <v>1.4660393085137557E-2</v>
      </c>
      <c r="BD647" s="21">
        <f t="shared" si="372"/>
        <v>9034797.5530204196</v>
      </c>
      <c r="BF647" s="21">
        <f t="shared" si="373"/>
        <v>5059506.1758371945</v>
      </c>
      <c r="BH647" s="21">
        <f t="shared" si="374"/>
        <v>-59506.175837194547</v>
      </c>
    </row>
    <row r="648" spans="2:60" x14ac:dyDescent="0.2">
      <c r="B648" s="20">
        <v>644</v>
      </c>
      <c r="C648" s="24">
        <f>'Portfolio Selection'!B645</f>
        <v>1.3494194788475735E-2</v>
      </c>
      <c r="D648" s="25">
        <f t="shared" si="375"/>
        <v>1.5012381230027907E-4</v>
      </c>
      <c r="E648" s="26">
        <f t="shared" si="351"/>
        <v>1.2252502287299483E-2</v>
      </c>
      <c r="F648" s="19">
        <f t="shared" si="352"/>
        <v>-7750386.4939026684</v>
      </c>
      <c r="H648">
        <f>Data!E645</f>
        <v>-8.592411011822496E-4</v>
      </c>
      <c r="I648" s="19">
        <f t="shared" si="376"/>
        <v>5.2376675581885157E-4</v>
      </c>
      <c r="J648" s="19">
        <f t="shared" si="353"/>
        <v>2.288595105777454E-2</v>
      </c>
      <c r="K648" s="19">
        <f t="shared" si="354"/>
        <v>379951.80691366398</v>
      </c>
      <c r="M648" s="19">
        <f>Data!G645</f>
        <v>1.6889882407663839E-2</v>
      </c>
      <c r="N648" s="19">
        <f t="shared" si="377"/>
        <v>1.7740936723101934E-4</v>
      </c>
      <c r="O648" s="19">
        <f t="shared" si="355"/>
        <v>1.331951077296082E-2</v>
      </c>
      <c r="P648" s="21">
        <f t="shared" si="356"/>
        <v>-687173.1369236114</v>
      </c>
      <c r="R648" s="19">
        <f>Data!I645</f>
        <v>1.3869888448684758E-2</v>
      </c>
      <c r="S648" s="19">
        <f t="shared" si="378"/>
        <v>1.5142040221878723E-4</v>
      </c>
      <c r="T648" s="19">
        <f t="shared" si="357"/>
        <v>1.2305299761435608E-2</v>
      </c>
      <c r="U648" s="21">
        <f t="shared" si="358"/>
        <v>3801515.5329481666</v>
      </c>
      <c r="W648" s="19">
        <f>Data!K645</f>
        <v>1.0072464056829702E-2</v>
      </c>
      <c r="X648" s="19">
        <f t="shared" si="379"/>
        <v>5.0251476750224559E-4</v>
      </c>
      <c r="Y648" s="19">
        <f t="shared" si="359"/>
        <v>2.2416841157983113E-2</v>
      </c>
      <c r="Z648" s="21">
        <f t="shared" si="360"/>
        <v>-1006853.964328495</v>
      </c>
      <c r="AB648" s="19">
        <f>Data!M645</f>
        <v>-1.3444181818728852E-3</v>
      </c>
      <c r="AC648" s="20">
        <f t="shared" si="380"/>
        <v>1.4678197380236813E-4</v>
      </c>
      <c r="AD648" s="20">
        <f t="shared" si="361"/>
        <v>1.2115361067767156E-2</v>
      </c>
      <c r="AE648" s="21">
        <f t="shared" si="362"/>
        <v>2324753.4189339727</v>
      </c>
      <c r="AG648" s="19">
        <f>Data!O645</f>
        <v>1.8125754542306534E-2</v>
      </c>
      <c r="AH648" s="19">
        <f t="shared" si="381"/>
        <v>1.7993454480401096E-4</v>
      </c>
      <c r="AI648" s="19">
        <f t="shared" si="363"/>
        <v>1.3413968272066657E-2</v>
      </c>
      <c r="AJ648" s="21">
        <f t="shared" si="364"/>
        <v>260005.2358164188</v>
      </c>
      <c r="AL648" s="19">
        <f>Data!Q645</f>
        <v>4.5813655007519542E-3</v>
      </c>
      <c r="AM648" s="19">
        <f t="shared" si="382"/>
        <v>4.5111448693890946E-4</v>
      </c>
      <c r="AN648" s="19">
        <f t="shared" si="365"/>
        <v>2.1239455900255767E-2</v>
      </c>
      <c r="AO648" s="21">
        <f t="shared" si="366"/>
        <v>917854.68853107444</v>
      </c>
      <c r="AQ648" s="19">
        <f>Data!S645</f>
        <v>1.8860033629760117E-2</v>
      </c>
      <c r="AR648" s="20">
        <f t="shared" si="383"/>
        <v>2.0664229412835795E-4</v>
      </c>
      <c r="AS648" s="20">
        <f t="shared" si="367"/>
        <v>1.4375058056521301E-2</v>
      </c>
      <c r="AT648" s="21">
        <f t="shared" si="368"/>
        <v>1755010.4503759635</v>
      </c>
      <c r="AV648" s="19">
        <f>Data!U645</f>
        <v>1.3991917375426221E-2</v>
      </c>
      <c r="AW648" s="19">
        <f t="shared" si="384"/>
        <v>3.5367655600354201E-4</v>
      </c>
      <c r="AX648" s="19">
        <f t="shared" si="369"/>
        <v>1.8806290330725568E-2</v>
      </c>
      <c r="AY648" s="21">
        <f t="shared" si="370"/>
        <v>-4205339.7904082201</v>
      </c>
      <c r="BA648" s="19">
        <f>Data!W645</f>
        <v>1.2178399229366204E-2</v>
      </c>
      <c r="BB648" s="19">
        <f t="shared" si="385"/>
        <v>2.0589671429378144E-4</v>
      </c>
      <c r="BC648" s="19">
        <f t="shared" si="371"/>
        <v>1.4349101515209286E-2</v>
      </c>
      <c r="BD648" s="21">
        <f t="shared" si="372"/>
        <v>9095689.0258899033</v>
      </c>
      <c r="BF648" s="21">
        <f t="shared" si="373"/>
        <v>4885026.773846169</v>
      </c>
      <c r="BH648" s="21">
        <f t="shared" si="374"/>
        <v>114973.226153831</v>
      </c>
    </row>
    <row r="649" spans="2:60" x14ac:dyDescent="0.2">
      <c r="B649" s="20">
        <v>645</v>
      </c>
      <c r="C649" s="24">
        <f>'Portfolio Selection'!B646</f>
        <v>2.8938264100470045E-3</v>
      </c>
      <c r="D649" s="25">
        <f t="shared" si="375"/>
        <v>1.5204198114162189E-4</v>
      </c>
      <c r="E649" s="26">
        <f t="shared" si="351"/>
        <v>1.2330530448509581E-2</v>
      </c>
      <c r="F649" s="19">
        <f t="shared" si="352"/>
        <v>-7479178.2817925559</v>
      </c>
      <c r="H649">
        <f>Data!E646</f>
        <v>5.1562014100677651E-4</v>
      </c>
      <c r="I649" s="19">
        <f t="shared" si="376"/>
        <v>4.9238504818591806E-4</v>
      </c>
      <c r="J649" s="19">
        <f t="shared" si="353"/>
        <v>2.2189750971696776E-2</v>
      </c>
      <c r="K649" s="19">
        <f t="shared" si="354"/>
        <v>380618.54475693632</v>
      </c>
      <c r="M649" s="19">
        <f>Data!G646</f>
        <v>5.7847191090485313E-3</v>
      </c>
      <c r="N649" s="19">
        <f t="shared" si="377"/>
        <v>1.8388089286184095E-4</v>
      </c>
      <c r="O649" s="19">
        <f t="shared" si="355"/>
        <v>1.3560268908168487E-2</v>
      </c>
      <c r="P649" s="21">
        <f t="shared" si="356"/>
        <v>-675710.59296209784</v>
      </c>
      <c r="R649" s="19">
        <f>Data!I646</f>
        <v>-1.9614355983757219E-3</v>
      </c>
      <c r="S649" s="19">
        <f t="shared" si="378"/>
        <v>1.5387760642039753E-4</v>
      </c>
      <c r="T649" s="19">
        <f t="shared" si="357"/>
        <v>1.2404741287926868E-2</v>
      </c>
      <c r="U649" s="21">
        <f t="shared" si="358"/>
        <v>3635442.3754840326</v>
      </c>
      <c r="W649" s="19">
        <f>Data!K646</f>
        <v>-9.774775972112338E-3</v>
      </c>
      <c r="X649" s="19">
        <f t="shared" si="379"/>
        <v>4.7845115338267843E-4</v>
      </c>
      <c r="Y649" s="19">
        <f t="shared" si="359"/>
        <v>2.1873526313392601E-2</v>
      </c>
      <c r="Z649" s="21">
        <f t="shared" si="360"/>
        <v>-962674.86440777732</v>
      </c>
      <c r="AB649" s="19">
        <f>Data!M646</f>
        <v>3.134168764519993E-3</v>
      </c>
      <c r="AC649" s="20">
        <f t="shared" si="380"/>
        <v>1.3808350298909108E-4</v>
      </c>
      <c r="AD649" s="20">
        <f t="shared" si="361"/>
        <v>1.1750893710228643E-2</v>
      </c>
      <c r="AE649" s="21">
        <f t="shared" si="362"/>
        <v>2353549.7191967661</v>
      </c>
      <c r="AG649" s="19">
        <f>Data!O646</f>
        <v>-2.5693029771084656E-3</v>
      </c>
      <c r="AH649" s="19">
        <f t="shared" si="381"/>
        <v>1.8885105077944708E-4</v>
      </c>
      <c r="AI649" s="19">
        <f t="shared" si="363"/>
        <v>1.3742308786351989E-2</v>
      </c>
      <c r="AJ649" s="21">
        <f t="shared" si="364"/>
        <v>252767.93011237687</v>
      </c>
      <c r="AL649" s="19">
        <f>Data!Q646</f>
        <v>2.9480530437876826E-4</v>
      </c>
      <c r="AM649" s="19">
        <f t="shared" si="382"/>
        <v>4.2530695231366366E-4</v>
      </c>
      <c r="AN649" s="19">
        <f t="shared" si="365"/>
        <v>2.0622971471484501E-2</v>
      </c>
      <c r="AO649" s="21">
        <f t="shared" si="366"/>
        <v>911578.3158398933</v>
      </c>
      <c r="AQ649" s="19">
        <f>Data!S646</f>
        <v>1.6403147935537697E-3</v>
      </c>
      <c r="AR649" s="20">
        <f t="shared" si="383"/>
        <v>2.1558580859159745E-4</v>
      </c>
      <c r="AS649" s="20">
        <f t="shared" si="367"/>
        <v>1.4682840617251058E-2</v>
      </c>
      <c r="AT649" s="21">
        <f t="shared" si="368"/>
        <v>1709062.6595866019</v>
      </c>
      <c r="AV649" s="19">
        <f>Data!U646</f>
        <v>4.007977150546284E-4</v>
      </c>
      <c r="AW649" s="19">
        <f t="shared" si="384"/>
        <v>3.4420238775377472E-4</v>
      </c>
      <c r="AX649" s="19">
        <f t="shared" si="369"/>
        <v>1.8552692196923192E-2</v>
      </c>
      <c r="AY649" s="21">
        <f t="shared" si="370"/>
        <v>-4105790.1949844626</v>
      </c>
      <c r="BA649" s="19">
        <f>Data!W646</f>
        <v>-2.0734216145816523E-3</v>
      </c>
      <c r="BB649" s="19">
        <f t="shared" si="385"/>
        <v>2.0244171590354419E-4</v>
      </c>
      <c r="BC649" s="19">
        <f t="shared" si="371"/>
        <v>1.4228201428977037E-2</v>
      </c>
      <c r="BD649" s="21">
        <f t="shared" si="372"/>
        <v>8894678.7161690649</v>
      </c>
      <c r="BF649" s="21">
        <f t="shared" si="373"/>
        <v>4914344.3269987768</v>
      </c>
      <c r="BH649" s="21">
        <f t="shared" si="374"/>
        <v>85655.673001223244</v>
      </c>
    </row>
    <row r="650" spans="2:60" x14ac:dyDescent="0.2">
      <c r="B650" s="20">
        <v>646</v>
      </c>
      <c r="C650" s="24">
        <f>'Portfolio Selection'!B647</f>
        <v>1.1313691365488699E-2</v>
      </c>
      <c r="D650" s="25">
        <f t="shared" si="375"/>
        <v>1.434219161506137E-4</v>
      </c>
      <c r="E650" s="26">
        <f t="shared" si="351"/>
        <v>1.1975888950329061E-2</v>
      </c>
      <c r="F650" s="19">
        <f t="shared" si="352"/>
        <v>-7701369.2189295962</v>
      </c>
      <c r="H650">
        <f>Data!E647</f>
        <v>2.4946164016168573E-2</v>
      </c>
      <c r="I650" s="19">
        <f t="shared" si="376"/>
        <v>4.6285789714255166E-4</v>
      </c>
      <c r="J650" s="19">
        <f t="shared" si="353"/>
        <v>2.1514132498024446E-2</v>
      </c>
      <c r="K650" s="19">
        <f t="shared" si="354"/>
        <v>393082.99508854345</v>
      </c>
      <c r="M650" s="19">
        <f>Data!G647</f>
        <v>9.5340405485918982E-3</v>
      </c>
      <c r="N650" s="19">
        <f t="shared" si="377"/>
        <v>1.7485581780036594E-4</v>
      </c>
      <c r="O650" s="19">
        <f t="shared" si="355"/>
        <v>1.322330585747626E-2</v>
      </c>
      <c r="P650" s="21">
        <f t="shared" si="356"/>
        <v>-679721.08944341599</v>
      </c>
      <c r="R650" s="19">
        <f>Data!I647</f>
        <v>9.3010933937815194E-3</v>
      </c>
      <c r="S650" s="19">
        <f t="shared" si="378"/>
        <v>1.4487578381156821E-4</v>
      </c>
      <c r="T650" s="19">
        <f t="shared" si="357"/>
        <v>1.2036435677208109E-2</v>
      </c>
      <c r="U650" s="21">
        <f t="shared" si="358"/>
        <v>3755722.1206573267</v>
      </c>
      <c r="W650" s="19">
        <f>Data!K647</f>
        <v>-1.787574538013248E-3</v>
      </c>
      <c r="X650" s="19">
        <f t="shared" si="379"/>
        <v>4.554768588980168E-4</v>
      </c>
      <c r="Y650" s="19">
        <f t="shared" si="359"/>
        <v>2.1341903825526361E-2</v>
      </c>
      <c r="Z650" s="21">
        <f t="shared" si="360"/>
        <v>-980575.08913396334</v>
      </c>
      <c r="AB650" s="19">
        <f>Data!M647</f>
        <v>1.3762679297215299E-2</v>
      </c>
      <c r="AC650" s="20">
        <f t="shared" si="380"/>
        <v>1.3038787364041518E-4</v>
      </c>
      <c r="AD650" s="20">
        <f t="shared" si="361"/>
        <v>1.1418750966739539E-2</v>
      </c>
      <c r="AE650" s="21">
        <f t="shared" si="362"/>
        <v>2425108.8343536486</v>
      </c>
      <c r="AG650" s="19">
        <f>Data!O647</f>
        <v>6.7117299061627295E-3</v>
      </c>
      <c r="AH650" s="19">
        <f t="shared" si="381"/>
        <v>1.7791606679997093E-4</v>
      </c>
      <c r="AI650" s="19">
        <f t="shared" si="363"/>
        <v>1.3338518163573154E-2</v>
      </c>
      <c r="AJ650" s="21">
        <f t="shared" si="364"/>
        <v>256015.05766692257</v>
      </c>
      <c r="AL650" s="19">
        <f>Data!Q647</f>
        <v>2.3167117658547055E-2</v>
      </c>
      <c r="AM650" s="19">
        <f t="shared" si="382"/>
        <v>3.997937497848932E-4</v>
      </c>
      <c r="AN650" s="19">
        <f t="shared" si="365"/>
        <v>1.9994843079776677E-2</v>
      </c>
      <c r="AO650" s="21">
        <f t="shared" si="366"/>
        <v>947239.80645806296</v>
      </c>
      <c r="AQ650" s="19">
        <f>Data!S647</f>
        <v>1.0626213401547768E-2</v>
      </c>
      <c r="AR650" s="20">
        <f t="shared" si="383"/>
        <v>2.0281209803341867E-4</v>
      </c>
      <c r="AS650" s="20">
        <f t="shared" si="367"/>
        <v>1.4241211255838411E-2</v>
      </c>
      <c r="AT650" s="21">
        <f t="shared" si="368"/>
        <v>1733349.6899906206</v>
      </c>
      <c r="AV650" s="19">
        <f>Data!U647</f>
        <v>1.4977902491829594E-2</v>
      </c>
      <c r="AW650" s="19">
        <f t="shared" si="384"/>
        <v>3.2355988281705179E-4</v>
      </c>
      <c r="AX650" s="19">
        <f t="shared" si="369"/>
        <v>1.7987770368143235E-2</v>
      </c>
      <c r="AY650" s="21">
        <f t="shared" si="370"/>
        <v>-4217558.8134052576</v>
      </c>
      <c r="BA650" s="19">
        <f>Data!W647</f>
        <v>1.0025102343157833E-2</v>
      </c>
      <c r="BB650" s="19">
        <f t="shared" si="385"/>
        <v>1.905531575808404E-4</v>
      </c>
      <c r="BC650" s="19">
        <f t="shared" si="371"/>
        <v>1.3804099303498234E-2</v>
      </c>
      <c r="BD650" s="21">
        <f t="shared" si="372"/>
        <v>9070931.6124633066</v>
      </c>
      <c r="BF650" s="21">
        <f t="shared" si="373"/>
        <v>5002225.9057661984</v>
      </c>
      <c r="BH650" s="21">
        <f t="shared" si="374"/>
        <v>-2225.9057661984116</v>
      </c>
    </row>
    <row r="651" spans="2:60" x14ac:dyDescent="0.2">
      <c r="B651" s="20">
        <v>647</v>
      </c>
      <c r="C651" s="24">
        <f>'Portfolio Selection'!B648</f>
        <v>-0.12418756923036026</v>
      </c>
      <c r="D651" s="25">
        <f t="shared" si="375"/>
        <v>1.4249657792038891E-4</v>
      </c>
      <c r="E651" s="26">
        <f t="shared" si="351"/>
        <v>1.1937193050310818E-2</v>
      </c>
      <c r="F651" s="19">
        <f t="shared" si="352"/>
        <v>-4150121.2002183502</v>
      </c>
      <c r="H651">
        <f>Data!E648</f>
        <v>4.0978343827959771E-3</v>
      </c>
      <c r="I651" s="19">
        <f t="shared" si="376"/>
        <v>4.7242508926129362E-4</v>
      </c>
      <c r="J651" s="19">
        <f t="shared" si="353"/>
        <v>2.1735341940289175E-2</v>
      </c>
      <c r="K651" s="19">
        <f t="shared" si="354"/>
        <v>382431.75506362063</v>
      </c>
      <c r="M651" s="19">
        <f>Data!G648</f>
        <v>-1.1090086008189257E-2</v>
      </c>
      <c r="N651" s="19">
        <f t="shared" si="377"/>
        <v>1.6981834448327564E-4</v>
      </c>
      <c r="O651" s="19">
        <f t="shared" si="355"/>
        <v>1.3031436777396254E-2</v>
      </c>
      <c r="P651" s="21">
        <f t="shared" si="356"/>
        <v>-658306.65449363855</v>
      </c>
      <c r="R651" s="19">
        <f>Data!I648</f>
        <v>2.4477122601295025E-3</v>
      </c>
      <c r="S651" s="19">
        <f t="shared" si="378"/>
        <v>1.4137385708206488E-4</v>
      </c>
      <c r="T651" s="19">
        <f t="shared" si="357"/>
        <v>1.1890073888839585E-2</v>
      </c>
      <c r="U651" s="21">
        <f t="shared" si="358"/>
        <v>3682473.5093950415</v>
      </c>
      <c r="W651" s="19">
        <f>Data!K648</f>
        <v>-1.1396197834243569E-2</v>
      </c>
      <c r="X651" s="19">
        <f t="shared" si="379"/>
        <v>4.2833997272787299E-4</v>
      </c>
      <c r="Y651" s="19">
        <f t="shared" si="359"/>
        <v>2.0696375835587085E-2</v>
      </c>
      <c r="Z651" s="21">
        <f t="shared" si="360"/>
        <v>-957559.90674753184</v>
      </c>
      <c r="AB651" s="19">
        <f>Data!M648</f>
        <v>3.0816530816851618E-3</v>
      </c>
      <c r="AC651" s="20">
        <f t="shared" si="380"/>
        <v>1.3392928170827021E-4</v>
      </c>
      <c r="AD651" s="20">
        <f t="shared" si="361"/>
        <v>1.1572781934706547E-2</v>
      </c>
      <c r="AE651" s="21">
        <f t="shared" si="362"/>
        <v>2353516.7111328919</v>
      </c>
      <c r="AG651" s="19">
        <f>Data!O648</f>
        <v>-1.0806335661617403E-2</v>
      </c>
      <c r="AH651" s="19">
        <f t="shared" si="381"/>
        <v>1.699439418919694E-4</v>
      </c>
      <c r="AI651" s="19">
        <f t="shared" si="363"/>
        <v>1.3036254902845733E-2</v>
      </c>
      <c r="AJ651" s="21">
        <f t="shared" si="364"/>
        <v>249747.41898356855</v>
      </c>
      <c r="AL651" s="19">
        <f>Data!Q648</f>
        <v>-1.23180814263101E-2</v>
      </c>
      <c r="AM651" s="19">
        <f t="shared" si="382"/>
        <v>4.0800904523409737E-4</v>
      </c>
      <c r="AN651" s="19">
        <f t="shared" si="365"/>
        <v>2.0199233778391133E-2</v>
      </c>
      <c r="AO651" s="21">
        <f t="shared" si="366"/>
        <v>892128.83828789741</v>
      </c>
      <c r="AQ651" s="19">
        <f>Data!S648</f>
        <v>-2.1834737024906781E-3</v>
      </c>
      <c r="AR651" s="20">
        <f t="shared" si="383"/>
        <v>1.9741835682672755E-4</v>
      </c>
      <c r="AS651" s="20">
        <f t="shared" si="367"/>
        <v>1.4050564288551814E-2</v>
      </c>
      <c r="AT651" s="21">
        <f t="shared" si="368"/>
        <v>1698837.1647478989</v>
      </c>
      <c r="AV651" s="19">
        <f>Data!U648</f>
        <v>-1.0713561752093412E-2</v>
      </c>
      <c r="AW651" s="19">
        <f t="shared" si="384"/>
        <v>3.1760654363131396E-4</v>
      </c>
      <c r="AX651" s="19">
        <f t="shared" si="369"/>
        <v>1.7821519116823739E-2</v>
      </c>
      <c r="AY651" s="21">
        <f t="shared" si="370"/>
        <v>-4019970.975775905</v>
      </c>
      <c r="BA651" s="19">
        <f>Data!W648</f>
        <v>-1.1280151368736151E-2</v>
      </c>
      <c r="BB651" s="19">
        <f t="shared" si="385"/>
        <v>1.8515012874543727E-4</v>
      </c>
      <c r="BC651" s="19">
        <f t="shared" si="371"/>
        <v>1.3606988231987168E-2</v>
      </c>
      <c r="BD651" s="21">
        <f t="shared" si="372"/>
        <v>8756567.4986001346</v>
      </c>
      <c r="BF651" s="21">
        <f t="shared" si="373"/>
        <v>8229744.1589756291</v>
      </c>
      <c r="BH651" s="21">
        <f t="shared" si="374"/>
        <v>-3229744.1589756291</v>
      </c>
    </row>
    <row r="652" spans="2:60" x14ac:dyDescent="0.2">
      <c r="B652" s="20">
        <v>648</v>
      </c>
      <c r="C652" s="24">
        <f>'Portfolio Selection'!B649</f>
        <v>-1.0113846978860831E-3</v>
      </c>
      <c r="D652" s="25">
        <f t="shared" si="375"/>
        <v>1.0592999243258976E-3</v>
      </c>
      <c r="E652" s="26">
        <f t="shared" si="351"/>
        <v>3.2546888089737512E-2</v>
      </c>
      <c r="F652" s="19">
        <f t="shared" si="352"/>
        <v>-7396011.2995926095</v>
      </c>
      <c r="H652">
        <f>Data!E649</f>
        <v>2.0976910162043623E-2</v>
      </c>
      <c r="I652" s="19">
        <f t="shared" si="376"/>
        <v>4.4508711870334548E-4</v>
      </c>
      <c r="J652" s="19">
        <f t="shared" si="353"/>
        <v>2.1097087919979513E-2</v>
      </c>
      <c r="K652" s="19">
        <f t="shared" si="354"/>
        <v>391270.61241936742</v>
      </c>
      <c r="M652" s="19">
        <f>Data!G649</f>
        <v>5.660360822234956E-3</v>
      </c>
      <c r="N652" s="19">
        <f t="shared" si="377"/>
        <v>1.670086442744212E-4</v>
      </c>
      <c r="O652" s="19">
        <f t="shared" si="355"/>
        <v>1.2923182436010922E-2</v>
      </c>
      <c r="P652" s="21">
        <f t="shared" si="356"/>
        <v>-675865.98499404581</v>
      </c>
      <c r="R652" s="19">
        <f>Data!I649</f>
        <v>1.283902679128214E-2</v>
      </c>
      <c r="S652" s="19">
        <f t="shared" si="378"/>
        <v>1.332509033756443E-4</v>
      </c>
      <c r="T652" s="19">
        <f t="shared" si="357"/>
        <v>1.1543435510091625E-2</v>
      </c>
      <c r="U652" s="21">
        <f t="shared" si="358"/>
        <v>3799588.7934873272</v>
      </c>
      <c r="W652" s="19">
        <f>Data!K649</f>
        <v>2.0302172353959091E-2</v>
      </c>
      <c r="X652" s="19">
        <f t="shared" si="379"/>
        <v>4.1043197386883361E-4</v>
      </c>
      <c r="Y652" s="19">
        <f t="shared" si="359"/>
        <v>2.0259120757546059E-2</v>
      </c>
      <c r="Z652" s="21">
        <f t="shared" si="360"/>
        <v>-1034104.6895964378</v>
      </c>
      <c r="AB652" s="19">
        <f>Data!M649</f>
        <v>2.173998663640582E-2</v>
      </c>
      <c r="AC652" s="20">
        <f t="shared" si="380"/>
        <v>1.2646331994872555E-4</v>
      </c>
      <c r="AD652" s="20">
        <f t="shared" si="361"/>
        <v>1.124559113380553E-2</v>
      </c>
      <c r="AE652" s="21">
        <f t="shared" si="362"/>
        <v>2480609.2710938253</v>
      </c>
      <c r="AG652" s="19">
        <f>Data!O649</f>
        <v>2.3525730884647856E-3</v>
      </c>
      <c r="AH652" s="19">
        <f t="shared" si="381"/>
        <v>1.6675391880434387E-4</v>
      </c>
      <c r="AI652" s="19">
        <f t="shared" si="363"/>
        <v>1.2913323305963646E-2</v>
      </c>
      <c r="AJ652" s="21">
        <f t="shared" si="364"/>
        <v>254504.74885209906</v>
      </c>
      <c r="AL652" s="19">
        <f>Data!Q649</f>
        <v>2.3302666104059871E-3</v>
      </c>
      <c r="AM652" s="19">
        <f t="shared" si="382"/>
        <v>3.9263261032156387E-4</v>
      </c>
      <c r="AN652" s="19">
        <f t="shared" si="365"/>
        <v>1.9814959256116673E-2</v>
      </c>
      <c r="AO652" s="21">
        <f t="shared" si="366"/>
        <v>914797.63570954383</v>
      </c>
      <c r="AQ652" s="19">
        <f>Data!S649</f>
        <v>1.1701387179061095E-2</v>
      </c>
      <c r="AR652" s="20">
        <f t="shared" si="383"/>
        <v>1.85859308861692E-4</v>
      </c>
      <c r="AS652" s="20">
        <f t="shared" si="367"/>
        <v>1.3633022733850773E-2</v>
      </c>
      <c r="AT652" s="21">
        <f t="shared" si="368"/>
        <v>1737642.9907348431</v>
      </c>
      <c r="AV652" s="19">
        <f>Data!U649</f>
        <v>7.947169782570802E-3</v>
      </c>
      <c r="AW652" s="19">
        <f t="shared" si="384"/>
        <v>3.0543697533839026E-4</v>
      </c>
      <c r="AX652" s="19">
        <f t="shared" si="369"/>
        <v>1.7476755286333624E-2</v>
      </c>
      <c r="AY652" s="21">
        <f t="shared" si="370"/>
        <v>-4165476.6145198257</v>
      </c>
      <c r="BA652" s="19">
        <f>Data!W649</f>
        <v>6.8393210594256855E-3</v>
      </c>
      <c r="BB652" s="19">
        <f t="shared" si="385"/>
        <v>1.8167562991480704E-4</v>
      </c>
      <c r="BC652" s="19">
        <f t="shared" si="371"/>
        <v>1.3478710246711554E-2</v>
      </c>
      <c r="BD652" s="21">
        <f t="shared" si="372"/>
        <v>9026700.0944011938</v>
      </c>
      <c r="BF652" s="21">
        <f t="shared" si="373"/>
        <v>5333655.5579952812</v>
      </c>
      <c r="BH652" s="21">
        <f t="shared" si="374"/>
        <v>-333655.55799528118</v>
      </c>
    </row>
    <row r="653" spans="2:60" x14ac:dyDescent="0.2">
      <c r="B653" s="20">
        <v>649</v>
      </c>
      <c r="C653" s="24">
        <f>'Portfolio Selection'!B650</f>
        <v>-2.3135331937938076E-2</v>
      </c>
      <c r="D653" s="25">
        <f t="shared" si="375"/>
        <v>9.9580330280677073E-4</v>
      </c>
      <c r="E653" s="26">
        <f t="shared" si="351"/>
        <v>3.1556351227712796E-2</v>
      </c>
      <c r="F653" s="19">
        <f t="shared" si="352"/>
        <v>-7176307.9353894237</v>
      </c>
      <c r="H653">
        <f>Data!E650</f>
        <v>4.6475658908992365E-3</v>
      </c>
      <c r="I653" s="19">
        <f t="shared" si="376"/>
        <v>4.4478373717793174E-4</v>
      </c>
      <c r="J653" s="19">
        <f t="shared" si="353"/>
        <v>2.1089896566316577E-2</v>
      </c>
      <c r="K653" s="19">
        <f t="shared" si="354"/>
        <v>382780.97922937677</v>
      </c>
      <c r="M653" s="19">
        <f>Data!G650</f>
        <v>-1.6214633020196906E-2</v>
      </c>
      <c r="N653" s="19">
        <f t="shared" si="377"/>
        <v>1.5891050669622947E-4</v>
      </c>
      <c r="O653" s="19">
        <f t="shared" si="355"/>
        <v>1.2605971073115688E-2</v>
      </c>
      <c r="P653" s="21">
        <f t="shared" si="356"/>
        <v>-652377.73514118092</v>
      </c>
      <c r="R653" s="19">
        <f>Data!I650</f>
        <v>2.2350643084458586E-2</v>
      </c>
      <c r="S653" s="19">
        <f t="shared" si="378"/>
        <v>1.3514628570994127E-4</v>
      </c>
      <c r="T653" s="19">
        <f t="shared" si="357"/>
        <v>1.1625243468845772E-2</v>
      </c>
      <c r="U653" s="21">
        <f t="shared" si="358"/>
        <v>3904297.7152065854</v>
      </c>
      <c r="W653" s="19">
        <f>Data!K650</f>
        <v>8.8631905209843353E-4</v>
      </c>
      <c r="X653" s="19">
        <f t="shared" si="379"/>
        <v>4.1053674757409521E-4</v>
      </c>
      <c r="Y653" s="19">
        <f t="shared" si="359"/>
        <v>2.0261706432926501E-2</v>
      </c>
      <c r="Z653" s="21">
        <f t="shared" si="360"/>
        <v>-986860.4346110808</v>
      </c>
      <c r="AB653" s="19">
        <f>Data!M650</f>
        <v>-1.4295236858122361E-2</v>
      </c>
      <c r="AC653" s="20">
        <f t="shared" si="380"/>
        <v>1.4723314188886825E-4</v>
      </c>
      <c r="AD653" s="20">
        <f t="shared" si="361"/>
        <v>1.2133966453261202E-2</v>
      </c>
      <c r="AE653" s="21">
        <f t="shared" si="362"/>
        <v>2243389.5631769644</v>
      </c>
      <c r="AG653" s="19">
        <f>Data!O650</f>
        <v>7.5779262411215472E-5</v>
      </c>
      <c r="AH653" s="19">
        <f t="shared" si="381"/>
        <v>1.5708075968427735E-4</v>
      </c>
      <c r="AI653" s="19">
        <f t="shared" si="363"/>
        <v>1.2533186334060359E-2</v>
      </c>
      <c r="AJ653" s="21">
        <f t="shared" si="364"/>
        <v>253676.0347066886</v>
      </c>
      <c r="AL653" s="19">
        <f>Data!Q650</f>
        <v>-3.9355293834608725E-3</v>
      </c>
      <c r="AM653" s="19">
        <f t="shared" si="382"/>
        <v>3.6940046225080435E-4</v>
      </c>
      <c r="AN653" s="19">
        <f t="shared" si="365"/>
        <v>1.9219793501773226E-2</v>
      </c>
      <c r="AO653" s="21">
        <f t="shared" si="366"/>
        <v>904751.8041864885</v>
      </c>
      <c r="AQ653" s="19">
        <f>Data!S650</f>
        <v>-3.5515545651268248E-3</v>
      </c>
      <c r="AR653" s="20">
        <f t="shared" si="383"/>
        <v>1.8292309804484818E-4</v>
      </c>
      <c r="AS653" s="20">
        <f t="shared" si="367"/>
        <v>1.3524906581742005E-2</v>
      </c>
      <c r="AT653" s="21">
        <f t="shared" si="368"/>
        <v>1694733.7417634036</v>
      </c>
      <c r="AV653" s="19">
        <f>Data!U650</f>
        <v>-2.6875169286230981E-2</v>
      </c>
      <c r="AW653" s="19">
        <f t="shared" si="384"/>
        <v>2.9090020727126718E-4</v>
      </c>
      <c r="AX653" s="19">
        <f t="shared" si="369"/>
        <v>1.7055796881742791E-2</v>
      </c>
      <c r="AY653" s="21">
        <f t="shared" si="370"/>
        <v>-3885672.2529333904</v>
      </c>
      <c r="BA653" s="19">
        <f>Data!W650</f>
        <v>7.5202051993309945E-4</v>
      </c>
      <c r="BB653" s="19">
        <f t="shared" si="385"/>
        <v>1.7358167087315284E-4</v>
      </c>
      <c r="BC653" s="19">
        <f t="shared" si="371"/>
        <v>1.3175039691520965E-2</v>
      </c>
      <c r="BD653" s="21">
        <f t="shared" si="372"/>
        <v>8935672.2729391027</v>
      </c>
      <c r="BF653" s="21">
        <f t="shared" si="373"/>
        <v>5618083.7531335335</v>
      </c>
      <c r="BH653" s="21">
        <f t="shared" si="374"/>
        <v>-618083.75313353352</v>
      </c>
    </row>
    <row r="654" spans="2:60" x14ac:dyDescent="0.2">
      <c r="B654" s="20">
        <v>650</v>
      </c>
      <c r="C654" s="24">
        <f>'Portfolio Selection'!B651</f>
        <v>-8.1106162787403305E-3</v>
      </c>
      <c r="D654" s="25">
        <f t="shared" si="375"/>
        <v>9.6816971967107919E-4</v>
      </c>
      <c r="E654" s="26">
        <f t="shared" si="351"/>
        <v>3.1115425751081716E-2</v>
      </c>
      <c r="F654" s="19">
        <f t="shared" si="352"/>
        <v>-7324164.8403525529</v>
      </c>
      <c r="H654">
        <f>Data!E651</f>
        <v>-5.3016031219852077E-3</v>
      </c>
      <c r="I654" s="19">
        <f t="shared" si="376"/>
        <v>4.1939270506987085E-4</v>
      </c>
      <c r="J654" s="19">
        <f t="shared" si="353"/>
        <v>2.0479079692942034E-2</v>
      </c>
      <c r="K654" s="19">
        <f t="shared" si="354"/>
        <v>377523.88929491671</v>
      </c>
      <c r="M654" s="19">
        <f>Data!G651</f>
        <v>-5.1458960091897418E-2</v>
      </c>
      <c r="N654" s="19">
        <f t="shared" si="377"/>
        <v>1.651507357332353E-4</v>
      </c>
      <c r="O654" s="19">
        <f t="shared" si="355"/>
        <v>1.2851098619699224E-2</v>
      </c>
      <c r="P654" s="21">
        <f t="shared" si="356"/>
        <v>-615352.9557321592</v>
      </c>
      <c r="R654" s="19">
        <f>Data!I651</f>
        <v>-2.0360484427014238E-2</v>
      </c>
      <c r="S654" s="19">
        <f t="shared" si="378"/>
        <v>1.5701058334467621E-4</v>
      </c>
      <c r="T654" s="19">
        <f t="shared" si="357"/>
        <v>1.2530386400453748E-2</v>
      </c>
      <c r="U654" s="21">
        <f t="shared" si="358"/>
        <v>3445916.8676528158</v>
      </c>
      <c r="W654" s="19">
        <f>Data!K651</f>
        <v>-4.4311844641476387E-4</v>
      </c>
      <c r="X654" s="19">
        <f t="shared" si="379"/>
        <v>3.8595167640737623E-4</v>
      </c>
      <c r="Y654" s="19">
        <f t="shared" si="359"/>
        <v>1.9645652862844143E-2</v>
      </c>
      <c r="Z654" s="21">
        <f t="shared" si="360"/>
        <v>-983592.16236237693</v>
      </c>
      <c r="AB654" s="19">
        <f>Data!M651</f>
        <v>4.3621500358882644E-4</v>
      </c>
      <c r="AC654" s="20">
        <f t="shared" si="380"/>
        <v>1.5066038118532538E-4</v>
      </c>
      <c r="AD654" s="20">
        <f t="shared" si="361"/>
        <v>1.2274379054979741E-2</v>
      </c>
      <c r="AE654" s="21">
        <f t="shared" si="362"/>
        <v>2335923.6947103781</v>
      </c>
      <c r="AG654" s="19">
        <f>Data!O651</f>
        <v>-5.6243636109505543E-3</v>
      </c>
      <c r="AH654" s="19">
        <f t="shared" si="381"/>
        <v>1.476562586530174E-4</v>
      </c>
      <c r="AI654" s="19">
        <f t="shared" si="363"/>
        <v>1.2151389165565286E-2</v>
      </c>
      <c r="AJ654" s="21">
        <f t="shared" si="364"/>
        <v>251469.8513387469</v>
      </c>
      <c r="AL654" s="19">
        <f>Data!Q651</f>
        <v>-7.3292616432764539E-3</v>
      </c>
      <c r="AM654" s="19">
        <f t="shared" si="382"/>
        <v>3.4816573800744113E-4</v>
      </c>
      <c r="AN654" s="19">
        <f t="shared" si="365"/>
        <v>1.8659199822271079E-2</v>
      </c>
      <c r="AO654" s="21">
        <f t="shared" si="366"/>
        <v>898892.20198036486</v>
      </c>
      <c r="AQ654" s="19">
        <f>Data!S651</f>
        <v>-5.3789376785556786E-2</v>
      </c>
      <c r="AR654" s="20">
        <f t="shared" si="383"/>
        <v>1.7270452455190168E-4</v>
      </c>
      <c r="AS654" s="20">
        <f t="shared" si="367"/>
        <v>1.3141709346652805E-2</v>
      </c>
      <c r="AT654" s="21">
        <f t="shared" si="368"/>
        <v>1548101.3869087291</v>
      </c>
      <c r="AV654" s="19">
        <f>Data!U651</f>
        <v>-1.9431161928877505E-2</v>
      </c>
      <c r="AW654" s="19">
        <f t="shared" si="384"/>
        <v>3.1678267828480554E-4</v>
      </c>
      <c r="AX654" s="19">
        <f t="shared" si="369"/>
        <v>1.7798389766627922E-2</v>
      </c>
      <c r="AY654" s="21">
        <f t="shared" si="370"/>
        <v>-3952367.2127170279</v>
      </c>
      <c r="BA654" s="19">
        <f>Data!W651</f>
        <v>-7.2017524897856301E-3</v>
      </c>
      <c r="BB654" s="19">
        <f t="shared" si="385"/>
        <v>1.6320070271250769E-4</v>
      </c>
      <c r="BC654" s="19">
        <f t="shared" si="371"/>
        <v>1.2775003041585065E-2</v>
      </c>
      <c r="BD654" s="21">
        <f t="shared" si="372"/>
        <v>8810184.980864998</v>
      </c>
      <c r="BF654" s="21">
        <f t="shared" si="373"/>
        <v>4792535.7015868323</v>
      </c>
      <c r="BH654" s="21">
        <f t="shared" si="374"/>
        <v>207464.29841316771</v>
      </c>
    </row>
    <row r="655" spans="2:60" x14ac:dyDescent="0.2">
      <c r="B655" s="20">
        <v>651</v>
      </c>
      <c r="C655" s="24">
        <f>'Portfolio Selection'!B652</f>
        <v>3.9595216951461201E-3</v>
      </c>
      <c r="D655" s="25">
        <f t="shared" si="375"/>
        <v>9.1402646227607242E-4</v>
      </c>
      <c r="E655" s="26">
        <f t="shared" si="351"/>
        <v>3.0232870559642074E-2</v>
      </c>
      <c r="F655" s="19">
        <f t="shared" si="352"/>
        <v>-7446720.2982104961</v>
      </c>
      <c r="H655">
        <f>Data!E652</f>
        <v>-9.201470655350619E-3</v>
      </c>
      <c r="I655" s="19">
        <f t="shared" si="376"/>
        <v>3.9591556250546115E-4</v>
      </c>
      <c r="J655" s="19">
        <f t="shared" si="353"/>
        <v>1.9897627057150837E-2</v>
      </c>
      <c r="K655" s="19">
        <f t="shared" si="354"/>
        <v>375290.93022159103</v>
      </c>
      <c r="M655" s="19">
        <f>Data!G652</f>
        <v>4.1068070807944923E-3</v>
      </c>
      <c r="N655" s="19">
        <f t="shared" si="377"/>
        <v>3.1412316601361076E-4</v>
      </c>
      <c r="O655" s="19">
        <f t="shared" si="355"/>
        <v>1.7723520136068083E-2</v>
      </c>
      <c r="P655" s="21">
        <f t="shared" si="356"/>
        <v>-673055.92997993773</v>
      </c>
      <c r="R655" s="19">
        <f>Data!I652</f>
        <v>1.227345217549222E-2</v>
      </c>
      <c r="S655" s="19">
        <f t="shared" si="378"/>
        <v>1.7246290791015701E-4</v>
      </c>
      <c r="T655" s="19">
        <f t="shared" si="357"/>
        <v>1.313251338891977E-2</v>
      </c>
      <c r="U655" s="21">
        <f t="shared" si="358"/>
        <v>3776633.9840731537</v>
      </c>
      <c r="W655" s="19">
        <f>Data!K652</f>
        <v>1.1455595585964538E-2</v>
      </c>
      <c r="X655" s="19">
        <f t="shared" si="379"/>
        <v>3.6280635706038681E-4</v>
      </c>
      <c r="Y655" s="19">
        <f t="shared" si="359"/>
        <v>1.9047476396110506E-2</v>
      </c>
      <c r="Z655" s="21">
        <f t="shared" si="360"/>
        <v>-1014351.7446907578</v>
      </c>
      <c r="AB655" s="19">
        <f>Data!M652</f>
        <v>1.2137070662131768E-2</v>
      </c>
      <c r="AC655" s="20">
        <f t="shared" si="380"/>
        <v>1.4163217532596722E-4</v>
      </c>
      <c r="AD655" s="20">
        <f t="shared" si="361"/>
        <v>1.190093169991187E-2</v>
      </c>
      <c r="AE655" s="21">
        <f t="shared" si="362"/>
        <v>2410971.036090415</v>
      </c>
      <c r="AG655" s="19">
        <f>Data!O652</f>
        <v>1.8801094909303259E-2</v>
      </c>
      <c r="AH655" s="19">
        <f t="shared" si="381"/>
        <v>1.4069489109552744E-4</v>
      </c>
      <c r="AI655" s="19">
        <f t="shared" si="363"/>
        <v>1.1861487726905401E-2</v>
      </c>
      <c r="AJ655" s="21">
        <f t="shared" si="364"/>
        <v>261105.23176485201</v>
      </c>
      <c r="AL655" s="19">
        <f>Data!Q652</f>
        <v>2.067630679751219E-2</v>
      </c>
      <c r="AM655" s="19">
        <f t="shared" si="382"/>
        <v>3.3049887830113086E-4</v>
      </c>
      <c r="AN655" s="19">
        <f t="shared" si="365"/>
        <v>1.8179628112289063E-2</v>
      </c>
      <c r="AO655" s="21">
        <f t="shared" si="366"/>
        <v>946575.39090476977</v>
      </c>
      <c r="AQ655" s="19">
        <f>Data!S652</f>
        <v>1.1664599546248385E-2</v>
      </c>
      <c r="AR655" s="20">
        <f t="shared" si="383"/>
        <v>3.3594007637750346E-4</v>
      </c>
      <c r="AS655" s="20">
        <f t="shared" si="367"/>
        <v>1.8328668156129168E-2</v>
      </c>
      <c r="AT655" s="21">
        <f t="shared" si="368"/>
        <v>1729148.4959185503</v>
      </c>
      <c r="AV655" s="19">
        <f>Data!U652</f>
        <v>2.8067020133431861E-2</v>
      </c>
      <c r="AW655" s="19">
        <f t="shared" si="384"/>
        <v>3.2042992082209273E-4</v>
      </c>
      <c r="AX655" s="19">
        <f t="shared" si="369"/>
        <v>1.7900556438895768E-2</v>
      </c>
      <c r="AY655" s="21">
        <f t="shared" si="370"/>
        <v>-4318882.087293745</v>
      </c>
      <c r="BA655" s="19">
        <f>Data!W652</f>
        <v>2.2298904454112641E-2</v>
      </c>
      <c r="BB655" s="19">
        <f t="shared" si="385"/>
        <v>1.5652057488520522E-4</v>
      </c>
      <c r="BC655" s="19">
        <f t="shared" si="371"/>
        <v>1.2510818313971521E-2</v>
      </c>
      <c r="BD655" s="21">
        <f t="shared" si="372"/>
        <v>9284409.5652987678</v>
      </c>
      <c r="BF655" s="21">
        <f t="shared" si="373"/>
        <v>5331124.5740971621</v>
      </c>
      <c r="BH655" s="21">
        <f t="shared" si="374"/>
        <v>-331124.57409716211</v>
      </c>
    </row>
    <row r="656" spans="2:60" x14ac:dyDescent="0.2">
      <c r="B656" s="20">
        <v>652</v>
      </c>
      <c r="C656" s="24">
        <f>'Portfolio Selection'!B653</f>
        <v>1.8953787082823852E-2</v>
      </c>
      <c r="D656" s="25">
        <f t="shared" si="375"/>
        <v>8.6012554326276799E-4</v>
      </c>
      <c r="E656" s="26">
        <f t="shared" si="351"/>
        <v>2.9327897013982574E-2</v>
      </c>
      <c r="F656" s="19">
        <f t="shared" si="352"/>
        <v>-7607978.0944195725</v>
      </c>
      <c r="H656">
        <f>Data!E653</f>
        <v>-7.7054134766800777E-3</v>
      </c>
      <c r="I656" s="19">
        <f t="shared" si="376"/>
        <v>3.7724065248841019E-4</v>
      </c>
      <c r="J656" s="19">
        <f t="shared" si="353"/>
        <v>1.9422683967166076E-2</v>
      </c>
      <c r="K656" s="19">
        <f t="shared" si="354"/>
        <v>376011.82292994717</v>
      </c>
      <c r="M656" s="19">
        <f>Data!G653</f>
        <v>4.0620183104180443E-3</v>
      </c>
      <c r="N656" s="19">
        <f t="shared" si="377"/>
        <v>2.9628772791672592E-4</v>
      </c>
      <c r="O656" s="19">
        <f t="shared" si="355"/>
        <v>1.7213010425742671E-2</v>
      </c>
      <c r="P656" s="21">
        <f t="shared" si="356"/>
        <v>-673114.1001827789</v>
      </c>
      <c r="R656" s="19">
        <f>Data!I653</f>
        <v>3.9575095864142987E-3</v>
      </c>
      <c r="S656" s="19">
        <f t="shared" si="378"/>
        <v>1.7115339113379327E-4</v>
      </c>
      <c r="T656" s="19">
        <f t="shared" si="357"/>
        <v>1.3082560572525291E-2</v>
      </c>
      <c r="U656" s="21">
        <f t="shared" si="358"/>
        <v>3694960.7570163584</v>
      </c>
      <c r="W656" s="19">
        <f>Data!K653</f>
        <v>2.9222007179354067E-4</v>
      </c>
      <c r="X656" s="19">
        <f t="shared" si="379"/>
        <v>3.4891181585051381E-4</v>
      </c>
      <c r="Y656" s="19">
        <f t="shared" si="359"/>
        <v>1.8679181348509731E-2</v>
      </c>
      <c r="Z656" s="21">
        <f t="shared" si="360"/>
        <v>-985475.25029169593</v>
      </c>
      <c r="AB656" s="19">
        <f>Data!M653</f>
        <v>2.58181614507584E-3</v>
      </c>
      <c r="AC656" s="20">
        <f t="shared" si="380"/>
        <v>1.4197275386186397E-4</v>
      </c>
      <c r="AD656" s="20">
        <f t="shared" si="361"/>
        <v>1.1915232010408524E-2</v>
      </c>
      <c r="AE656" s="21">
        <f t="shared" si="362"/>
        <v>2349734.8072506101</v>
      </c>
      <c r="AG656" s="19">
        <f>Data!O653</f>
        <v>-4.8740807089672333E-3</v>
      </c>
      <c r="AH656" s="19">
        <f t="shared" si="381"/>
        <v>1.5346206781711354E-4</v>
      </c>
      <c r="AI656" s="19">
        <f t="shared" si="363"/>
        <v>1.2387980780462712E-2</v>
      </c>
      <c r="AJ656" s="21">
        <f t="shared" si="364"/>
        <v>251796.40169110667</v>
      </c>
      <c r="AL656" s="19">
        <f>Data!Q653</f>
        <v>7.2034939509502756E-4</v>
      </c>
      <c r="AM656" s="19">
        <f t="shared" si="382"/>
        <v>3.3631952537015392E-4</v>
      </c>
      <c r="AN656" s="19">
        <f t="shared" si="365"/>
        <v>1.8339016477721862E-2</v>
      </c>
      <c r="AO656" s="21">
        <f t="shared" si="366"/>
        <v>912356.90719385038</v>
      </c>
      <c r="AQ656" s="19">
        <f>Data!S653</f>
        <v>5.9547678984866303E-3</v>
      </c>
      <c r="AR656" s="20">
        <f t="shared" si="383"/>
        <v>3.2394744474931354E-4</v>
      </c>
      <c r="AS656" s="20">
        <f t="shared" si="367"/>
        <v>1.7998540072720164E-2</v>
      </c>
      <c r="AT656" s="21">
        <f t="shared" si="368"/>
        <v>1717451.1792167323</v>
      </c>
      <c r="AV656" s="19">
        <f>Data!U653</f>
        <v>-4.5785087416369092E-3</v>
      </c>
      <c r="AW656" s="19">
        <f t="shared" si="384"/>
        <v>3.4846958272299536E-4</v>
      </c>
      <c r="AX656" s="19">
        <f t="shared" si="369"/>
        <v>1.8667340001269472E-2</v>
      </c>
      <c r="AY656" s="21">
        <f t="shared" si="370"/>
        <v>-4069014.1615841184</v>
      </c>
      <c r="BA656" s="19">
        <f>Data!W653</f>
        <v>4.4555745953628115E-3</v>
      </c>
      <c r="BB656" s="19">
        <f t="shared" si="385"/>
        <v>1.769638087833116E-4</v>
      </c>
      <c r="BC656" s="19">
        <f t="shared" si="371"/>
        <v>1.3302774476901862E-2</v>
      </c>
      <c r="BD656" s="21">
        <f t="shared" si="372"/>
        <v>8991836.1115303915</v>
      </c>
      <c r="BF656" s="21">
        <f t="shared" si="373"/>
        <v>4958566.38035083</v>
      </c>
      <c r="BH656" s="21">
        <f t="shared" si="374"/>
        <v>41433.619649169967</v>
      </c>
    </row>
    <row r="657" spans="2:60" x14ac:dyDescent="0.2">
      <c r="B657" s="20">
        <v>653</v>
      </c>
      <c r="C657" s="24">
        <f>'Portfolio Selection'!B654</f>
        <v>1.1162143481752826E-2</v>
      </c>
      <c r="D657" s="25">
        <f t="shared" si="375"/>
        <v>8.300727733538631E-4</v>
      </c>
      <c r="E657" s="26">
        <f t="shared" si="351"/>
        <v>2.8810983554086851E-2</v>
      </c>
      <c r="F657" s="19">
        <f t="shared" si="352"/>
        <v>-7526975.9089742452</v>
      </c>
      <c r="H657">
        <f>Data!E654</f>
        <v>4.0745470474337242E-2</v>
      </c>
      <c r="I657" s="19">
        <f t="shared" si="376"/>
        <v>3.5816861714990173E-4</v>
      </c>
      <c r="J657" s="19">
        <f t="shared" si="353"/>
        <v>1.8925343250517326E-2</v>
      </c>
      <c r="K657" s="19">
        <f t="shared" si="354"/>
        <v>403980.41458082519</v>
      </c>
      <c r="M657" s="19">
        <f>Data!G654</f>
        <v>-5.3302968539335659E-5</v>
      </c>
      <c r="N657" s="19">
        <f t="shared" si="377"/>
        <v>2.7950046380697266E-4</v>
      </c>
      <c r="O657" s="19">
        <f t="shared" si="355"/>
        <v>1.6718267368569406E-2</v>
      </c>
      <c r="P657" s="21">
        <f t="shared" si="356"/>
        <v>-669856.03638560302</v>
      </c>
      <c r="R657" s="19">
        <f>Data!I654</f>
        <v>-6.8317156091030687E-3</v>
      </c>
      <c r="S657" s="19">
        <f t="shared" si="378"/>
        <v>1.6182390059335931E-4</v>
      </c>
      <c r="T657" s="19">
        <f t="shared" si="357"/>
        <v>1.2721002342321902E-2</v>
      </c>
      <c r="U657" s="21">
        <f t="shared" si="358"/>
        <v>3586480.7025168263</v>
      </c>
      <c r="W657" s="19">
        <f>Data!K654</f>
        <v>6.6925541836586559E-3</v>
      </c>
      <c r="X657" s="19">
        <f t="shared" si="379"/>
        <v>3.279822304537045E-4</v>
      </c>
      <c r="Y657" s="19">
        <f t="shared" si="359"/>
        <v>1.8110279690101545E-2</v>
      </c>
      <c r="Z657" s="21">
        <f t="shared" si="360"/>
        <v>-1002921.0773561165</v>
      </c>
      <c r="AB657" s="19">
        <f>Data!M654</f>
        <v>9.4097919409846121E-3</v>
      </c>
      <c r="AC657" s="20">
        <f t="shared" si="380"/>
        <v>1.3385433510657057E-4</v>
      </c>
      <c r="AD657" s="20">
        <f t="shared" si="361"/>
        <v>1.1569543426884682E-2</v>
      </c>
      <c r="AE657" s="21">
        <f t="shared" si="362"/>
        <v>2395225.2799285818</v>
      </c>
      <c r="AG657" s="19">
        <f>Data!O654</f>
        <v>1.321658413368757E-2</v>
      </c>
      <c r="AH657" s="19">
        <f t="shared" si="381"/>
        <v>1.4567974351353829E-4</v>
      </c>
      <c r="AI657" s="19">
        <f t="shared" si="363"/>
        <v>1.2069786390551339E-2</v>
      </c>
      <c r="AJ657" s="21">
        <f t="shared" si="364"/>
        <v>258799.6048199824</v>
      </c>
      <c r="AL657" s="19">
        <f>Data!Q654</f>
        <v>3.9392413027774874E-2</v>
      </c>
      <c r="AM657" s="19">
        <f t="shared" si="382"/>
        <v>3.161714880430055E-4</v>
      </c>
      <c r="AN657" s="19">
        <f t="shared" si="365"/>
        <v>1.7781211658461454E-2</v>
      </c>
      <c r="AO657" s="21">
        <f t="shared" si="366"/>
        <v>980170.84182601178</v>
      </c>
      <c r="AQ657" s="19">
        <f>Data!S654</f>
        <v>8.6087533543668104E-3</v>
      </c>
      <c r="AR657" s="20">
        <f t="shared" si="383"/>
        <v>3.0663815370784552E-4</v>
      </c>
      <c r="AS657" s="20">
        <f t="shared" si="367"/>
        <v>1.7511086594150734E-2</v>
      </c>
      <c r="AT657" s="21">
        <f t="shared" si="368"/>
        <v>1723605.5969852479</v>
      </c>
      <c r="AV657" s="19">
        <f>Data!U654</f>
        <v>3.7225367238126701E-2</v>
      </c>
      <c r="AW657" s="19">
        <f t="shared" si="384"/>
        <v>3.2881917229745034E-4</v>
      </c>
      <c r="AX657" s="19">
        <f t="shared" si="369"/>
        <v>1.8133371785121772E-2</v>
      </c>
      <c r="AY657" s="21">
        <f t="shared" si="370"/>
        <v>-4385706.6513820132</v>
      </c>
      <c r="BA657" s="19">
        <f>Data!W654</f>
        <v>1.6175758694375927E-2</v>
      </c>
      <c r="BB657" s="19">
        <f t="shared" si="385"/>
        <v>1.6753710895480345E-4</v>
      </c>
      <c r="BC657" s="19">
        <f t="shared" si="371"/>
        <v>1.2943612670147521E-2</v>
      </c>
      <c r="BD657" s="21">
        <f t="shared" si="372"/>
        <v>9176741.6608490068</v>
      </c>
      <c r="BF657" s="21">
        <f t="shared" si="373"/>
        <v>4939544.4274085034</v>
      </c>
      <c r="BH657" s="21">
        <f t="shared" si="374"/>
        <v>60455.572591496632</v>
      </c>
    </row>
    <row r="658" spans="2:60" x14ac:dyDescent="0.2">
      <c r="B658" s="20">
        <v>654</v>
      </c>
      <c r="C658" s="24">
        <f>'Portfolio Selection'!B655</f>
        <v>6.2367588971395001E-3</v>
      </c>
      <c r="D658" s="25">
        <f t="shared" si="375"/>
        <v>7.8774401377906551E-4</v>
      </c>
      <c r="E658" s="26">
        <f t="shared" si="351"/>
        <v>2.8066777759106327E-2</v>
      </c>
      <c r="F658" s="19">
        <f t="shared" si="352"/>
        <v>-7475273.9292925121</v>
      </c>
      <c r="H658">
        <f>Data!E655</f>
        <v>1.8983358092631929E-2</v>
      </c>
      <c r="I658" s="19">
        <f t="shared" si="376"/>
        <v>4.3629010197141296E-4</v>
      </c>
      <c r="J658" s="19">
        <f t="shared" si="353"/>
        <v>2.0887558545014614E-2</v>
      </c>
      <c r="K658" s="19">
        <f t="shared" si="354"/>
        <v>390333.0763234187</v>
      </c>
      <c r="M658" s="19">
        <f>Data!G655</f>
        <v>9.925564496306322E-3</v>
      </c>
      <c r="N658" s="19">
        <f t="shared" si="377"/>
        <v>2.6273060645094158E-4</v>
      </c>
      <c r="O658" s="19">
        <f t="shared" si="355"/>
        <v>1.6208966853286533E-2</v>
      </c>
      <c r="P658" s="21">
        <f t="shared" si="356"/>
        <v>-678241.00579008996</v>
      </c>
      <c r="R658" s="19">
        <f>Data!I655</f>
        <v>1.6937300794119352E-2</v>
      </c>
      <c r="S658" s="19">
        <f t="shared" si="378"/>
        <v>1.5491480684757749E-4</v>
      </c>
      <c r="T658" s="19">
        <f t="shared" si="357"/>
        <v>1.2446477688389494E-2</v>
      </c>
      <c r="U658" s="21">
        <f t="shared" si="358"/>
        <v>3831707.8404226732</v>
      </c>
      <c r="W658" s="19">
        <f>Data!K655</f>
        <v>1.3682069163605178E-2</v>
      </c>
      <c r="X658" s="19">
        <f t="shared" si="379"/>
        <v>3.1099071351655463E-4</v>
      </c>
      <c r="Y658" s="19">
        <f t="shared" si="359"/>
        <v>1.7634928792500257E-2</v>
      </c>
      <c r="Z658" s="21">
        <f t="shared" si="360"/>
        <v>-1022950.289975661</v>
      </c>
      <c r="AB658" s="19">
        <f>Data!M655</f>
        <v>3.1841828456468234E-2</v>
      </c>
      <c r="AC658" s="20">
        <f t="shared" si="380"/>
        <v>1.3113572606253347E-4</v>
      </c>
      <c r="AD658" s="20">
        <f t="shared" si="361"/>
        <v>1.1451450827844194E-2</v>
      </c>
      <c r="AE658" s="21">
        <f t="shared" si="362"/>
        <v>2545217.963310312</v>
      </c>
      <c r="AG658" s="19">
        <f>Data!O655</f>
        <v>3.1106206720227362E-3</v>
      </c>
      <c r="AH658" s="19">
        <f t="shared" si="381"/>
        <v>1.4741964467249652E-4</v>
      </c>
      <c r="AI658" s="19">
        <f t="shared" si="363"/>
        <v>1.2141649174329512E-2</v>
      </c>
      <c r="AJ658" s="21">
        <f t="shared" si="364"/>
        <v>254852.97566053396</v>
      </c>
      <c r="AL658" s="19">
        <f>Data!Q655</f>
        <v>1.6749342532738517E-2</v>
      </c>
      <c r="AM658" s="19">
        <f t="shared" si="382"/>
        <v>3.9030693100947366E-4</v>
      </c>
      <c r="AN658" s="19">
        <f t="shared" si="365"/>
        <v>1.9756187157684898E-2</v>
      </c>
      <c r="AO658" s="21">
        <f t="shared" si="366"/>
        <v>937552.7689298261</v>
      </c>
      <c r="AQ658" s="19">
        <f>Data!S655</f>
        <v>1.6717446573580638E-2</v>
      </c>
      <c r="AR658" s="20">
        <f t="shared" si="383"/>
        <v>2.9268650254435407E-4</v>
      </c>
      <c r="AS658" s="20">
        <f t="shared" si="367"/>
        <v>1.7108082959360293E-2</v>
      </c>
      <c r="AT658" s="21">
        <f t="shared" si="368"/>
        <v>1742192.8467554864</v>
      </c>
      <c r="AV658" s="19">
        <f>Data!U655</f>
        <v>2.4153162630357897E-2</v>
      </c>
      <c r="AW658" s="19">
        <f t="shared" si="384"/>
        <v>3.9223369992040714E-4</v>
      </c>
      <c r="AX658" s="19">
        <f t="shared" si="369"/>
        <v>1.9804890808090996E-2</v>
      </c>
      <c r="AY658" s="21">
        <f t="shared" si="370"/>
        <v>-4270873.0622241879</v>
      </c>
      <c r="BA658" s="19">
        <f>Data!W655</f>
        <v>1.2361904748611669E-2</v>
      </c>
      <c r="BB658" s="19">
        <f t="shared" si="385"/>
        <v>1.7318419257783595E-4</v>
      </c>
      <c r="BC658" s="19">
        <f t="shared" si="371"/>
        <v>1.3159946526404884E-2</v>
      </c>
      <c r="BD658" s="21">
        <f t="shared" si="372"/>
        <v>9114009.5481395517</v>
      </c>
      <c r="BF658" s="21">
        <f t="shared" si="373"/>
        <v>5368528.7322593518</v>
      </c>
      <c r="BH658" s="21">
        <f t="shared" si="374"/>
        <v>-368528.73225935176</v>
      </c>
    </row>
    <row r="659" spans="2:60" x14ac:dyDescent="0.2">
      <c r="B659" s="20">
        <v>655</v>
      </c>
      <c r="C659" s="24">
        <f>'Portfolio Selection'!B656</f>
        <v>1.0573677735218645E-2</v>
      </c>
      <c r="D659" s="25">
        <f t="shared" si="375"/>
        <v>7.4281320264478446E-4</v>
      </c>
      <c r="E659" s="26">
        <f t="shared" si="351"/>
        <v>2.7254599660328612E-2</v>
      </c>
      <c r="F659" s="19">
        <f t="shared" si="352"/>
        <v>-7527142.6147167133</v>
      </c>
      <c r="H659">
        <f>Data!E656</f>
        <v>2.246764457408092E-2</v>
      </c>
      <c r="I659" s="19">
        <f t="shared" si="376"/>
        <v>4.3173476892151383E-4</v>
      </c>
      <c r="J659" s="19">
        <f t="shared" si="353"/>
        <v>2.0778228243079674E-2</v>
      </c>
      <c r="K659" s="19">
        <f t="shared" si="354"/>
        <v>392224.99249391624</v>
      </c>
      <c r="M659" s="19">
        <f>Data!G656</f>
        <v>-7.9251422851102165E-4</v>
      </c>
      <c r="N659" s="19">
        <f t="shared" si="377"/>
        <v>2.5287777989810523E-4</v>
      </c>
      <c r="O659" s="19">
        <f t="shared" si="355"/>
        <v>1.5902131300492561E-2</v>
      </c>
      <c r="P659" s="21">
        <f t="shared" si="356"/>
        <v>-669220.58029130707</v>
      </c>
      <c r="R659" s="19">
        <f>Data!I656</f>
        <v>9.8199204992703727E-3</v>
      </c>
      <c r="S659" s="19">
        <f t="shared" si="378"/>
        <v>1.6283224792815139E-4</v>
      </c>
      <c r="T659" s="19">
        <f t="shared" si="357"/>
        <v>1.2760573965466889E-2</v>
      </c>
      <c r="U659" s="21">
        <f t="shared" si="358"/>
        <v>3755309.5184987015</v>
      </c>
      <c r="W659" s="19">
        <f>Data!K656</f>
        <v>-9.4853780171572193E-3</v>
      </c>
      <c r="X659" s="19">
        <f t="shared" si="379"/>
        <v>3.0356321170142188E-4</v>
      </c>
      <c r="Y659" s="19">
        <f t="shared" si="359"/>
        <v>1.7423065508153892E-2</v>
      </c>
      <c r="Z659" s="21">
        <f t="shared" si="360"/>
        <v>-957866.64417109487</v>
      </c>
      <c r="AB659" s="19">
        <f>Data!M656</f>
        <v>-1.2448261671057045E-2</v>
      </c>
      <c r="AC659" s="20">
        <f t="shared" si="380"/>
        <v>1.8410170486585052E-4</v>
      </c>
      <c r="AD659" s="20">
        <f t="shared" si="361"/>
        <v>1.3568408339442417E-2</v>
      </c>
      <c r="AE659" s="21">
        <f t="shared" si="362"/>
        <v>2263264.33645077</v>
      </c>
      <c r="AG659" s="19">
        <f>Data!O656</f>
        <v>2.3748851723463405E-2</v>
      </c>
      <c r="AH659" s="19">
        <f t="shared" si="381"/>
        <v>1.3915502365005963E-4</v>
      </c>
      <c r="AI659" s="19">
        <f t="shared" si="363"/>
        <v>1.1796398757674294E-2</v>
      </c>
      <c r="AJ659" s="21">
        <f t="shared" si="364"/>
        <v>263119.78756402805</v>
      </c>
      <c r="AL659" s="19">
        <f>Data!Q656</f>
        <v>5.6379076368712179E-2</v>
      </c>
      <c r="AM659" s="19">
        <f t="shared" si="382"/>
        <v>3.837209436656454E-4</v>
      </c>
      <c r="AN659" s="19">
        <f t="shared" si="365"/>
        <v>1.9588796381239084E-2</v>
      </c>
      <c r="AO659" s="21">
        <f t="shared" si="366"/>
        <v>1000823.4917730165</v>
      </c>
      <c r="AQ659" s="19">
        <f>Data!S656</f>
        <v>4.8215770907619479E-3</v>
      </c>
      <c r="AR659" s="20">
        <f t="shared" si="383"/>
        <v>2.9189369358812421E-4</v>
      </c>
      <c r="AS659" s="20">
        <f t="shared" si="367"/>
        <v>1.7084896651373815E-2</v>
      </c>
      <c r="AT659" s="21">
        <f t="shared" si="368"/>
        <v>1715589.4103383818</v>
      </c>
      <c r="AV659" s="19">
        <f>Data!U656</f>
        <v>1.2488245215761366E-2</v>
      </c>
      <c r="AW659" s="19">
        <f t="shared" si="384"/>
        <v>4.0370219382809374E-4</v>
      </c>
      <c r="AX659" s="19">
        <f t="shared" si="369"/>
        <v>2.009234167109682E-2</v>
      </c>
      <c r="AY659" s="21">
        <f t="shared" si="370"/>
        <v>-4188464.3635408366</v>
      </c>
      <c r="BA659" s="19">
        <f>Data!W656</f>
        <v>1.1462258985628802E-2</v>
      </c>
      <c r="BB659" s="19">
        <f t="shared" si="385"/>
        <v>1.7196214236399064E-4</v>
      </c>
      <c r="BC659" s="19">
        <f t="shared" si="371"/>
        <v>1.3113433660334376E-2</v>
      </c>
      <c r="BD659" s="21">
        <f t="shared" si="372"/>
        <v>9100815.7482104208</v>
      </c>
      <c r="BF659" s="21">
        <f t="shared" si="373"/>
        <v>5148453.0826092828</v>
      </c>
      <c r="BH659" s="21">
        <f t="shared" si="374"/>
        <v>-148453.08260928281</v>
      </c>
    </row>
    <row r="660" spans="2:60" x14ac:dyDescent="0.2">
      <c r="B660" s="20">
        <v>656</v>
      </c>
      <c r="C660" s="24">
        <f>'Portfolio Selection'!B657</f>
        <v>5.3413124051888677E-3</v>
      </c>
      <c r="D660" s="25">
        <f t="shared" si="375"/>
        <v>7.0495257013699286E-4</v>
      </c>
      <c r="E660" s="26">
        <f t="shared" si="351"/>
        <v>2.6550942923689036E-2</v>
      </c>
      <c r="F660" s="19">
        <f t="shared" si="352"/>
        <v>-7468689.9820918394</v>
      </c>
      <c r="H660">
        <f>Data!E657</f>
        <v>5.2020841057823765E-2</v>
      </c>
      <c r="I660" s="19">
        <f t="shared" si="376"/>
        <v>4.361183859486567E-4</v>
      </c>
      <c r="J660" s="19">
        <f t="shared" si="353"/>
        <v>2.0883447654749365E-2</v>
      </c>
      <c r="K660" s="19">
        <f t="shared" si="354"/>
        <v>407688.63939865289</v>
      </c>
      <c r="M660" s="19">
        <f>Data!G657</f>
        <v>1.0097424104988732E-2</v>
      </c>
      <c r="N660" s="19">
        <f t="shared" si="377"/>
        <v>2.3774279783236245E-4</v>
      </c>
      <c r="O660" s="19">
        <f t="shared" si="355"/>
        <v>1.5418910397053433E-2</v>
      </c>
      <c r="P660" s="21">
        <f t="shared" si="356"/>
        <v>-678820.25464870152</v>
      </c>
      <c r="R660" s="19">
        <f>Data!I657</f>
        <v>1.1457581302364777E-2</v>
      </c>
      <c r="S660" s="19">
        <f t="shared" si="378"/>
        <v>1.5884816336918174E-4</v>
      </c>
      <c r="T660" s="19">
        <f t="shared" si="357"/>
        <v>1.26034980608235E-2</v>
      </c>
      <c r="U660" s="21">
        <f t="shared" si="358"/>
        <v>3773338.3184260791</v>
      </c>
      <c r="W660" s="19">
        <f>Data!K657</f>
        <v>3.2533648830886559E-2</v>
      </c>
      <c r="X660" s="19">
        <f t="shared" si="379"/>
        <v>2.9074776276703871E-4</v>
      </c>
      <c r="Y660" s="19">
        <f t="shared" si="359"/>
        <v>1.7051327302208433E-2</v>
      </c>
      <c r="Z660" s="21">
        <f t="shared" si="360"/>
        <v>-1078759.7685827813</v>
      </c>
      <c r="AB660" s="19">
        <f>Data!M657</f>
        <v>1.668711598450923E-3</v>
      </c>
      <c r="AC660" s="20">
        <f t="shared" si="380"/>
        <v>1.8235315569176596E-4</v>
      </c>
      <c r="AD660" s="20">
        <f t="shared" si="361"/>
        <v>1.3503820040705739E-2</v>
      </c>
      <c r="AE660" s="21">
        <f t="shared" si="362"/>
        <v>2342635.8177785082</v>
      </c>
      <c r="AG660" s="19">
        <f>Data!O657</f>
        <v>0.11983509382339169</v>
      </c>
      <c r="AH660" s="19">
        <f t="shared" si="381"/>
        <v>1.6464619972203913E-4</v>
      </c>
      <c r="AI660" s="19">
        <f t="shared" si="363"/>
        <v>1.2831453531149116E-2</v>
      </c>
      <c r="AJ660" s="21">
        <f t="shared" si="364"/>
        <v>297588.17630525044</v>
      </c>
      <c r="AL660" s="19">
        <f>Data!Q657</f>
        <v>5.4223006923884404E-2</v>
      </c>
      <c r="AM660" s="19">
        <f t="shared" si="382"/>
        <v>5.5141370217705169E-4</v>
      </c>
      <c r="AN660" s="19">
        <f t="shared" si="365"/>
        <v>2.3482199687785889E-2</v>
      </c>
      <c r="AO660" s="21">
        <f t="shared" si="366"/>
        <v>983091.289959713</v>
      </c>
      <c r="AQ660" s="19">
        <f>Data!S657</f>
        <v>1.0736385033985234E-2</v>
      </c>
      <c r="AR660" s="20">
        <f t="shared" si="383"/>
        <v>2.7577492831136637E-4</v>
      </c>
      <c r="AS660" s="20">
        <f t="shared" si="367"/>
        <v>1.6606472482480029E-2</v>
      </c>
      <c r="AT660" s="21">
        <f t="shared" si="368"/>
        <v>1729535.3345368851</v>
      </c>
      <c r="AV660" s="19">
        <f>Data!U657</f>
        <v>3.8728750986672222E-2</v>
      </c>
      <c r="AW660" s="19">
        <f t="shared" si="384"/>
        <v>3.8883743831254734E-4</v>
      </c>
      <c r="AX660" s="19">
        <f t="shared" si="369"/>
        <v>1.9718961390310274E-2</v>
      </c>
      <c r="AY660" s="21">
        <f t="shared" si="370"/>
        <v>-4373465.624842898</v>
      </c>
      <c r="BA660" s="19">
        <f>Data!W657</f>
        <v>3.3090152980586221E-2</v>
      </c>
      <c r="BB660" s="19">
        <f t="shared" si="385"/>
        <v>1.695274166853689E-4</v>
      </c>
      <c r="BC660" s="19">
        <f t="shared" si="371"/>
        <v>1.3020269455175223E-2</v>
      </c>
      <c r="BD660" s="21">
        <f t="shared" si="372"/>
        <v>9437841.0717050657</v>
      </c>
      <c r="BF660" s="21">
        <f t="shared" si="373"/>
        <v>5371983.0179439345</v>
      </c>
      <c r="BH660" s="21">
        <f t="shared" si="374"/>
        <v>-371983.01794393454</v>
      </c>
    </row>
    <row r="661" spans="2:60" x14ac:dyDescent="0.2">
      <c r="B661" s="20">
        <v>657</v>
      </c>
      <c r="C661" s="24">
        <f>'Portfolio Selection'!B658</f>
        <v>1.2051816225626507E-2</v>
      </c>
      <c r="D661" s="25">
        <f t="shared" si="375"/>
        <v>6.6436719302136269E-4</v>
      </c>
      <c r="E661" s="26">
        <f t="shared" si="351"/>
        <v>2.5775321395112859E-2</v>
      </c>
      <c r="F661" s="19">
        <f t="shared" si="352"/>
        <v>-7552056.3277494442</v>
      </c>
      <c r="H661">
        <f>Data!E658</f>
        <v>-8.4721780321088871E-3</v>
      </c>
      <c r="I661" s="19">
        <f t="shared" si="376"/>
        <v>5.7232135705353917E-4</v>
      </c>
      <c r="J661" s="19">
        <f t="shared" si="353"/>
        <v>2.3923238849569244E-2</v>
      </c>
      <c r="K661" s="19">
        <f t="shared" si="354"/>
        <v>376478.92722559976</v>
      </c>
      <c r="M661" s="19">
        <f>Data!G658</f>
        <v>1.1911232789438874E-2</v>
      </c>
      <c r="N661" s="19">
        <f t="shared" si="377"/>
        <v>2.2959570837578113E-4</v>
      </c>
      <c r="O661" s="19">
        <f t="shared" si="355"/>
        <v>1.5152415925382365E-2</v>
      </c>
      <c r="P661" s="21">
        <f t="shared" si="356"/>
        <v>-680607.78129815287</v>
      </c>
      <c r="R661" s="19">
        <f>Data!I658</f>
        <v>1.8600409180689791E-2</v>
      </c>
      <c r="S661" s="19">
        <f t="shared" si="378"/>
        <v>1.5719384372504878E-4</v>
      </c>
      <c r="T661" s="19">
        <f t="shared" si="357"/>
        <v>1.2537696906730868E-2</v>
      </c>
      <c r="U661" s="21">
        <f t="shared" si="358"/>
        <v>3847568.4589868528</v>
      </c>
      <c r="W661" s="19">
        <f>Data!K658</f>
        <v>4.4630780309202608E-3</v>
      </c>
      <c r="X661" s="19">
        <f t="shared" si="379"/>
        <v>3.3680919537610324E-4</v>
      </c>
      <c r="Y661" s="19">
        <f t="shared" si="359"/>
        <v>1.8352362119795459E-2</v>
      </c>
      <c r="Z661" s="21">
        <f t="shared" si="360"/>
        <v>-996692.23341052188</v>
      </c>
      <c r="AB661" s="19">
        <f>Data!M658</f>
        <v>4.1676303705955107E-4</v>
      </c>
      <c r="AC661" s="20">
        <f t="shared" si="380"/>
        <v>1.7157904225418826E-4</v>
      </c>
      <c r="AD661" s="20">
        <f t="shared" si="361"/>
        <v>1.3098818353354941E-2</v>
      </c>
      <c r="AE661" s="21">
        <f t="shared" si="362"/>
        <v>2335639.9278864753</v>
      </c>
      <c r="AG661" s="19">
        <f>Data!O658</f>
        <v>4.3373371307039513E-2</v>
      </c>
      <c r="AH661" s="19">
        <f t="shared" si="381"/>
        <v>1.016394410438383E-3</v>
      </c>
      <c r="AI661" s="19">
        <f t="shared" si="363"/>
        <v>3.1880941178678887E-2</v>
      </c>
      <c r="AJ661" s="21">
        <f t="shared" si="364"/>
        <v>260048.61550277582</v>
      </c>
      <c r="AL661" s="19">
        <f>Data!Q658</f>
        <v>-2.4386532802297148E-4</v>
      </c>
      <c r="AM661" s="19">
        <f t="shared" si="382"/>
        <v>6.947369488384857E-4</v>
      </c>
      <c r="AN661" s="19">
        <f t="shared" si="365"/>
        <v>2.6357863131112994E-2</v>
      </c>
      <c r="AO661" s="21">
        <f t="shared" si="366"/>
        <v>910844.5218633546</v>
      </c>
      <c r="AQ661" s="19">
        <f>Data!S658</f>
        <v>1.8909164531550244E-2</v>
      </c>
      <c r="AR661" s="20">
        <f t="shared" si="383"/>
        <v>2.6614463042856331E-4</v>
      </c>
      <c r="AS661" s="20">
        <f t="shared" si="367"/>
        <v>1.6313939758027897E-2</v>
      </c>
      <c r="AT661" s="21">
        <f t="shared" si="368"/>
        <v>1749156.6599230934</v>
      </c>
      <c r="AV661" s="19">
        <f>Data!U658</f>
        <v>3.3676537626629602E-2</v>
      </c>
      <c r="AW661" s="19">
        <f t="shared" si="384"/>
        <v>4.5550216119305445E-4</v>
      </c>
      <c r="AX661" s="19">
        <f t="shared" si="369"/>
        <v>2.1342496601687778E-2</v>
      </c>
      <c r="AY661" s="21">
        <f t="shared" si="370"/>
        <v>-4320255.8208188107</v>
      </c>
      <c r="BA661" s="19">
        <f>Data!W658</f>
        <v>1.1042950149463134E-2</v>
      </c>
      <c r="BB661" s="19">
        <f t="shared" si="385"/>
        <v>2.2505326514096275E-4</v>
      </c>
      <c r="BC661" s="19">
        <f t="shared" si="371"/>
        <v>1.5001775399630631E-2</v>
      </c>
      <c r="BD661" s="21">
        <f t="shared" si="372"/>
        <v>9072926.3751381505</v>
      </c>
      <c r="BF661" s="21">
        <f t="shared" si="373"/>
        <v>5003051.3232493727</v>
      </c>
      <c r="BH661" s="21">
        <f t="shared" si="374"/>
        <v>-3051.3232493726537</v>
      </c>
    </row>
    <row r="662" spans="2:60" x14ac:dyDescent="0.2">
      <c r="B662" s="20">
        <v>658</v>
      </c>
      <c r="C662" s="24">
        <f>'Portfolio Selection'!B659</f>
        <v>1.2296537964995028E-2</v>
      </c>
      <c r="D662" s="25">
        <f t="shared" si="375"/>
        <v>6.3321993790025743E-4</v>
      </c>
      <c r="E662" s="26">
        <f t="shared" si="351"/>
        <v>2.5163861744578422E-2</v>
      </c>
      <c r="F662" s="19">
        <f t="shared" si="352"/>
        <v>-7558655.1423494723</v>
      </c>
      <c r="H662">
        <f>Data!E659</f>
        <v>9.6549677591782082E-2</v>
      </c>
      <c r="I662" s="19">
        <f t="shared" si="376"/>
        <v>5.422887436667917E-4</v>
      </c>
      <c r="J662" s="19">
        <f t="shared" si="353"/>
        <v>2.3287093929187295E-2</v>
      </c>
      <c r="K662" s="19">
        <f t="shared" si="354"/>
        <v>425843.64087102399</v>
      </c>
      <c r="M662" s="19">
        <f>Data!G659</f>
        <v>-5.3919161505582942E-3</v>
      </c>
      <c r="N662" s="19">
        <f t="shared" si="377"/>
        <v>2.2433261386708647E-4</v>
      </c>
      <c r="O662" s="19">
        <f t="shared" si="355"/>
        <v>1.4977737274604814E-2</v>
      </c>
      <c r="P662" s="21">
        <f t="shared" si="356"/>
        <v>-664995.55049186037</v>
      </c>
      <c r="R662" s="19">
        <f>Data!I659</f>
        <v>5.3659101090849615E-5</v>
      </c>
      <c r="S662" s="19">
        <f t="shared" si="378"/>
        <v>1.685207264028912E-4</v>
      </c>
      <c r="T662" s="19">
        <f t="shared" si="357"/>
        <v>1.2981553312408004E-2</v>
      </c>
      <c r="U662" s="21">
        <f t="shared" si="358"/>
        <v>3656407.6015148936</v>
      </c>
      <c r="W662" s="19">
        <f>Data!K659</f>
        <v>1.5739586046767548E-2</v>
      </c>
      <c r="X662" s="19">
        <f t="shared" si="379"/>
        <v>3.17795787584142E-4</v>
      </c>
      <c r="Y662" s="19">
        <f t="shared" si="359"/>
        <v>1.7826827748765119E-2</v>
      </c>
      <c r="Z662" s="21">
        <f t="shared" si="360"/>
        <v>-1028228.1602638152</v>
      </c>
      <c r="AB662" s="19">
        <f>Data!M659</f>
        <v>-4.1676303705944227E-4</v>
      </c>
      <c r="AC662" s="20">
        <f t="shared" si="380"/>
        <v>1.6129472120468051E-4</v>
      </c>
      <c r="AD662" s="20">
        <f t="shared" si="361"/>
        <v>1.2700185872839834E-2</v>
      </c>
      <c r="AE662" s="21">
        <f t="shared" si="362"/>
        <v>2330712.0916183218</v>
      </c>
      <c r="AG662" s="19">
        <f>Data!O659</f>
        <v>1.7149497091350659E-2</v>
      </c>
      <c r="AH662" s="19">
        <f t="shared" si="381"/>
        <v>1.0682857061243792E-3</v>
      </c>
      <c r="AI662" s="19">
        <f t="shared" si="363"/>
        <v>3.2684640217147551E-2</v>
      </c>
      <c r="AJ662" s="21">
        <f t="shared" si="364"/>
        <v>256116.27041754851</v>
      </c>
      <c r="AL662" s="19">
        <f>Data!Q659</f>
        <v>2.0036924927870778E-2</v>
      </c>
      <c r="AM662" s="19">
        <f t="shared" si="382"/>
        <v>6.5305630012606924E-4</v>
      </c>
      <c r="AN662" s="19">
        <f t="shared" si="365"/>
        <v>2.555496625171063E-2</v>
      </c>
      <c r="AO662" s="21">
        <f t="shared" si="366"/>
        <v>935566.73910020455</v>
      </c>
      <c r="AQ662" s="19">
        <f>Data!S659</f>
        <v>1.5194086184876288E-3</v>
      </c>
      <c r="AR662" s="20">
        <f t="shared" si="383"/>
        <v>2.7162934279972379E-4</v>
      </c>
      <c r="AS662" s="20">
        <f t="shared" si="367"/>
        <v>1.6481181474631113E-2</v>
      </c>
      <c r="AT662" s="21">
        <f t="shared" si="368"/>
        <v>1708315.189837384</v>
      </c>
      <c r="AV662" s="19">
        <f>Data!U659</f>
        <v>-1.8714145487265306E-2</v>
      </c>
      <c r="AW662" s="19">
        <f t="shared" si="384"/>
        <v>4.9621858271253912E-4</v>
      </c>
      <c r="AX662" s="19">
        <f t="shared" si="369"/>
        <v>2.2275964237548487E-2</v>
      </c>
      <c r="AY662" s="21">
        <f t="shared" si="370"/>
        <v>-3987043.1938790749</v>
      </c>
      <c r="BA662" s="19">
        <f>Data!W659</f>
        <v>1.3428927701744846E-2</v>
      </c>
      <c r="BB662" s="19">
        <f t="shared" si="385"/>
        <v>2.1886687411271666E-4</v>
      </c>
      <c r="BC662" s="19">
        <f t="shared" si="371"/>
        <v>1.4794149996289637E-2</v>
      </c>
      <c r="BD662" s="21">
        <f t="shared" si="372"/>
        <v>9107614.1756872032</v>
      </c>
      <c r="BF662" s="21">
        <f t="shared" si="373"/>
        <v>5181653.6620623572</v>
      </c>
      <c r="BH662" s="21">
        <f t="shared" si="374"/>
        <v>-181653.66206235718</v>
      </c>
    </row>
    <row r="663" spans="2:60" x14ac:dyDescent="0.2">
      <c r="B663" s="20">
        <v>659</v>
      </c>
      <c r="C663" s="24">
        <f>'Portfolio Selection'!B660</f>
        <v>-6.8126450689528365E-3</v>
      </c>
      <c r="D663" s="25">
        <f t="shared" si="375"/>
        <v>6.0429903238171589E-4</v>
      </c>
      <c r="E663" s="26">
        <f t="shared" si="351"/>
        <v>2.4582494429608154E-2</v>
      </c>
      <c r="F663" s="19">
        <f t="shared" si="352"/>
        <v>-7319010.211659356</v>
      </c>
      <c r="H663">
        <f>Data!E660</f>
        <v>-8.2921799573445129E-3</v>
      </c>
      <c r="I663" s="19">
        <f t="shared" si="376"/>
        <v>1.0690618336314088E-3</v>
      </c>
      <c r="J663" s="19">
        <f t="shared" si="353"/>
        <v>3.2696511031475646E-2</v>
      </c>
      <c r="K663" s="19">
        <f t="shared" si="354"/>
        <v>377581.68106123328</v>
      </c>
      <c r="M663" s="19">
        <f>Data!G660</f>
        <v>-8.1953758204443596E-3</v>
      </c>
      <c r="N663" s="19">
        <f t="shared" si="377"/>
        <v>2.1261702262154034E-4</v>
      </c>
      <c r="O663" s="19">
        <f t="shared" si="355"/>
        <v>1.4581393027469644E-2</v>
      </c>
      <c r="P663" s="21">
        <f t="shared" si="356"/>
        <v>-662243.21821762144</v>
      </c>
      <c r="R663" s="19">
        <f>Data!I660</f>
        <v>-2.0595369213877121E-3</v>
      </c>
      <c r="S663" s="19">
        <f t="shared" si="378"/>
        <v>1.584096555766655E-4</v>
      </c>
      <c r="T663" s="19">
        <f t="shared" si="357"/>
        <v>1.2586089765160008E-2</v>
      </c>
      <c r="U663" s="21">
        <f t="shared" si="358"/>
        <v>3634729.6199344969</v>
      </c>
      <c r="W663" s="19">
        <f>Data!K660</f>
        <v>-8.2220173881543737E-4</v>
      </c>
      <c r="X663" s="19">
        <f t="shared" si="379"/>
        <v>3.1359211446450945E-4</v>
      </c>
      <c r="Y663" s="19">
        <f t="shared" si="359"/>
        <v>1.7708532250429718E-2</v>
      </c>
      <c r="Z663" s="21">
        <f t="shared" si="360"/>
        <v>-982415.26536441839</v>
      </c>
      <c r="AB663" s="19">
        <f>Data!M660</f>
        <v>1.2497683985572519E-3</v>
      </c>
      <c r="AC663" s="20">
        <f t="shared" si="380"/>
        <v>1.5162745941814322E-4</v>
      </c>
      <c r="AD663" s="20">
        <f t="shared" si="361"/>
        <v>1.2313710221462222E-2</v>
      </c>
      <c r="AE663" s="21">
        <f t="shared" si="362"/>
        <v>2340952.4054175937</v>
      </c>
      <c r="AG663" s="19">
        <f>Data!O660</f>
        <v>5.352030910130234E-3</v>
      </c>
      <c r="AH663" s="19">
        <f t="shared" si="381"/>
        <v>1.0218348787860911E-3</v>
      </c>
      <c r="AI663" s="19">
        <f t="shared" si="363"/>
        <v>3.1966152079756033E-2</v>
      </c>
      <c r="AJ663" s="21">
        <f t="shared" si="364"/>
        <v>254435.3326033614</v>
      </c>
      <c r="AL663" s="19">
        <f>Data!Q660</f>
        <v>-3.0823953707453514E-2</v>
      </c>
      <c r="AM663" s="19">
        <f t="shared" si="382"/>
        <v>6.3796162375241282E-4</v>
      </c>
      <c r="AN663" s="19">
        <f t="shared" si="365"/>
        <v>2.5257902204110554E-2</v>
      </c>
      <c r="AO663" s="21">
        <f t="shared" si="366"/>
        <v>873102.69431302045</v>
      </c>
      <c r="AQ663" s="19">
        <f>Data!S660</f>
        <v>2.9229441423916313E-3</v>
      </c>
      <c r="AR663" s="20">
        <f t="shared" si="383"/>
        <v>2.5547009838473638E-4</v>
      </c>
      <c r="AS663" s="20">
        <f t="shared" si="367"/>
        <v>1.5983431996437324E-2</v>
      </c>
      <c r="AT663" s="21">
        <f t="shared" si="368"/>
        <v>1711786.6089727373</v>
      </c>
      <c r="AV663" s="19">
        <f>Data!U660</f>
        <v>-1.4962392139364247E-2</v>
      </c>
      <c r="AW663" s="19">
        <f t="shared" si="384"/>
        <v>4.8745862222889869E-4</v>
      </c>
      <c r="AX663" s="19">
        <f t="shared" si="369"/>
        <v>2.2078465123936915E-2</v>
      </c>
      <c r="AY663" s="21">
        <f t="shared" si="370"/>
        <v>-4009424.41230179</v>
      </c>
      <c r="BA663" s="19">
        <f>Data!W660</f>
        <v>0</v>
      </c>
      <c r="BB663" s="19">
        <f t="shared" si="385"/>
        <v>2.1655502761907508E-4</v>
      </c>
      <c r="BC663" s="19">
        <f t="shared" si="371"/>
        <v>1.4715808765374571E-2</v>
      </c>
      <c r="BD663" s="21">
        <f t="shared" si="372"/>
        <v>8924134.7149791941</v>
      </c>
      <c r="BF663" s="21">
        <f t="shared" si="373"/>
        <v>5143629.9497384513</v>
      </c>
      <c r="BH663" s="21">
        <f t="shared" si="374"/>
        <v>-143629.94973845128</v>
      </c>
    </row>
    <row r="664" spans="2:60" x14ac:dyDescent="0.2">
      <c r="B664" s="20">
        <v>660</v>
      </c>
      <c r="C664" s="24">
        <f>'Portfolio Selection'!B661</f>
        <v>-8.6312054654771042E-3</v>
      </c>
      <c r="D664" s="25">
        <f t="shared" si="375"/>
        <v>5.7082581840894463E-4</v>
      </c>
      <c r="E664" s="26">
        <f t="shared" si="351"/>
        <v>2.3891961376348837E-2</v>
      </c>
      <c r="F664" s="19">
        <f t="shared" si="352"/>
        <v>-7292684.1239864733</v>
      </c>
      <c r="H664">
        <f>Data!E661</f>
        <v>-6.2695851827387322E-2</v>
      </c>
      <c r="I664" s="19">
        <f t="shared" si="376"/>
        <v>1.0090437385202233E-3</v>
      </c>
      <c r="J664" s="19">
        <f t="shared" si="353"/>
        <v>3.1765448816602974E-2</v>
      </c>
      <c r="K664" s="19">
        <f t="shared" si="354"/>
        <v>358713.11306066124</v>
      </c>
      <c r="M664" s="19">
        <f>Data!G661</f>
        <v>-1.9957518271696929E-2</v>
      </c>
      <c r="N664" s="19">
        <f t="shared" si="377"/>
        <v>2.0388985235454736E-4</v>
      </c>
      <c r="O664" s="19">
        <f t="shared" si="355"/>
        <v>1.4279000397596022E-2</v>
      </c>
      <c r="P664" s="21">
        <f t="shared" si="356"/>
        <v>-650859.9930838329</v>
      </c>
      <c r="R664" s="19">
        <f>Data!I661</f>
        <v>-1.6321003546303104E-2</v>
      </c>
      <c r="S664" s="19">
        <f t="shared" si="378"/>
        <v>1.4915957778189912E-4</v>
      </c>
      <c r="T664" s="19">
        <f t="shared" si="357"/>
        <v>1.2213090427156393E-2</v>
      </c>
      <c r="U664" s="21">
        <f t="shared" si="358"/>
        <v>3483199.3841854432</v>
      </c>
      <c r="W664" s="19">
        <f>Data!K661</f>
        <v>-2.7380069568791E-2</v>
      </c>
      <c r="X664" s="19">
        <f t="shared" si="379"/>
        <v>2.948171485385975E-4</v>
      </c>
      <c r="Y664" s="19">
        <f t="shared" si="359"/>
        <v>1.7170240200375692E-2</v>
      </c>
      <c r="Z664" s="21">
        <f t="shared" si="360"/>
        <v>-906095.69294541015</v>
      </c>
      <c r="AB664" s="19">
        <f>Data!M661</f>
        <v>0</v>
      </c>
      <c r="AC664" s="20">
        <f t="shared" si="380"/>
        <v>1.4262352711605654E-4</v>
      </c>
      <c r="AD664" s="20">
        <f t="shared" si="361"/>
        <v>1.1942509247057611E-2</v>
      </c>
      <c r="AE664" s="21">
        <f t="shared" si="362"/>
        <v>2333214.0809038645</v>
      </c>
      <c r="AG664" s="19">
        <f>Data!O661</f>
        <v>-4.2512882606536628E-2</v>
      </c>
      <c r="AH664" s="19">
        <f t="shared" si="381"/>
        <v>9.6224344015070494E-4</v>
      </c>
      <c r="AI664" s="19">
        <f t="shared" si="363"/>
        <v>3.1020049003035198E-2</v>
      </c>
      <c r="AJ664" s="21">
        <f t="shared" si="364"/>
        <v>247199.42733028109</v>
      </c>
      <c r="AL664" s="19">
        <f>Data!Q661</f>
        <v>-1.090465880094915E-2</v>
      </c>
      <c r="AM664" s="19">
        <f t="shared" si="382"/>
        <v>6.5669089365682229E-4</v>
      </c>
      <c r="AN664" s="19">
        <f t="shared" si="365"/>
        <v>2.5625980833069051E-2</v>
      </c>
      <c r="AO664" s="21">
        <f t="shared" si="366"/>
        <v>897872.07928882353</v>
      </c>
      <c r="AQ664" s="19">
        <f>Data!S661</f>
        <v>-2.2632708571873533E-2</v>
      </c>
      <c r="AR664" s="20">
        <f t="shared" si="383"/>
        <v>2.4065450862922468E-4</v>
      </c>
      <c r="AS664" s="20">
        <f t="shared" si="367"/>
        <v>1.5513043177572371E-2</v>
      </c>
      <c r="AT664" s="21">
        <f t="shared" si="368"/>
        <v>1648936.2873262085</v>
      </c>
      <c r="AV664" s="19">
        <f>Data!U661</f>
        <v>-2.39208584968283E-2</v>
      </c>
      <c r="AW664" s="19">
        <f t="shared" si="384"/>
        <v>4.7164349560709128E-4</v>
      </c>
      <c r="AX664" s="19">
        <f t="shared" si="369"/>
        <v>2.1717354710164203E-2</v>
      </c>
      <c r="AY664" s="21">
        <f t="shared" si="370"/>
        <v>-3951026.9653335442</v>
      </c>
      <c r="BA664" s="19">
        <f>Data!W661</f>
        <v>-2.9931200706011518E-2</v>
      </c>
      <c r="BB664" s="19">
        <f t="shared" si="385"/>
        <v>2.0356172596193057E-4</v>
      </c>
      <c r="BC664" s="19">
        <f t="shared" si="371"/>
        <v>1.4267505947499393E-2</v>
      </c>
      <c r="BD664" s="21">
        <f t="shared" si="372"/>
        <v>8500089.4541964699</v>
      </c>
      <c r="BF664" s="21">
        <f t="shared" si="373"/>
        <v>4668557.0509424917</v>
      </c>
      <c r="BH664" s="21">
        <f t="shared" si="374"/>
        <v>331442.94905750826</v>
      </c>
    </row>
    <row r="665" spans="2:60" x14ac:dyDescent="0.2">
      <c r="B665" s="20">
        <v>661</v>
      </c>
      <c r="C665" s="24">
        <f>'Portfolio Selection'!B662</f>
        <v>-4.5411119183847454E-3</v>
      </c>
      <c r="D665" s="25">
        <f t="shared" si="375"/>
        <v>5.4104613177164492E-4</v>
      </c>
      <c r="E665" s="26">
        <f t="shared" si="351"/>
        <v>2.3260398357974114E-2</v>
      </c>
      <c r="F665" s="19">
        <f t="shared" si="352"/>
        <v>-7344641.2240905697</v>
      </c>
      <c r="H665">
        <f>Data!E662</f>
        <v>4.2961690010070476E-2</v>
      </c>
      <c r="I665" s="19">
        <f t="shared" si="376"/>
        <v>1.1843473043907124E-3</v>
      </c>
      <c r="J665" s="19">
        <f t="shared" si="353"/>
        <v>3.4414347362556684E-2</v>
      </c>
      <c r="K665" s="19">
        <f t="shared" si="354"/>
        <v>394057.5337589698</v>
      </c>
      <c r="M665" s="19">
        <f>Data!G662</f>
        <v>8.4126981834910311E-3</v>
      </c>
      <c r="N665" s="19">
        <f t="shared" si="377"/>
        <v>2.1555461334718155E-4</v>
      </c>
      <c r="O665" s="19">
        <f t="shared" si="355"/>
        <v>1.4681778276052991E-2</v>
      </c>
      <c r="P665" s="21">
        <f t="shared" si="356"/>
        <v>-677705.00680971332</v>
      </c>
      <c r="R665" s="19">
        <f>Data!I662</f>
        <v>1.2009001814453007E-2</v>
      </c>
      <c r="S665" s="19">
        <f t="shared" si="378"/>
        <v>1.561925125204915E-4</v>
      </c>
      <c r="T665" s="19">
        <f t="shared" si="357"/>
        <v>1.2497700289272882E-2</v>
      </c>
      <c r="U665" s="21">
        <f t="shared" si="358"/>
        <v>3780033.8040940664</v>
      </c>
      <c r="W665" s="19">
        <f>Data!K662</f>
        <v>3.3939359155049663E-2</v>
      </c>
      <c r="X665" s="19">
        <f t="shared" si="379"/>
        <v>3.2210821220179177E-4</v>
      </c>
      <c r="Y665" s="19">
        <f t="shared" si="359"/>
        <v>1.7947373406763223E-2</v>
      </c>
      <c r="Z665" s="21">
        <f t="shared" si="360"/>
        <v>-1077924.9649882941</v>
      </c>
      <c r="AB665" s="19">
        <f>Data!M662</f>
        <v>9.5297816740488091E-3</v>
      </c>
      <c r="AC665" s="20">
        <f t="shared" si="380"/>
        <v>1.3406611548909313E-4</v>
      </c>
      <c r="AD665" s="20">
        <f t="shared" si="361"/>
        <v>1.1578692304793884E-2</v>
      </c>
      <c r="AE665" s="21">
        <f t="shared" si="362"/>
        <v>2395966.3980019386</v>
      </c>
      <c r="AG665" s="19">
        <f>Data!O662</f>
        <v>2.8501108402997275E-2</v>
      </c>
      <c r="AH665" s="19">
        <f t="shared" si="381"/>
        <v>1.0129495449926924E-3</v>
      </c>
      <c r="AI665" s="19">
        <f t="shared" si="363"/>
        <v>3.1826868287544288E-2</v>
      </c>
      <c r="AJ665" s="21">
        <f t="shared" si="364"/>
        <v>257860.91781469251</v>
      </c>
      <c r="AL665" s="19">
        <f>Data!Q662</f>
        <v>2.7526901885486971E-2</v>
      </c>
      <c r="AM665" s="19">
        <f t="shared" si="382"/>
        <v>6.2442413505132E-4</v>
      </c>
      <c r="AN665" s="19">
        <f t="shared" si="365"/>
        <v>2.4988480046839984E-2</v>
      </c>
      <c r="AO665" s="21">
        <f t="shared" si="366"/>
        <v>945461.31372895802</v>
      </c>
      <c r="AQ665" s="19">
        <f>Data!S662</f>
        <v>1.2309401785925819E-2</v>
      </c>
      <c r="AR665" s="20">
        <f t="shared" si="383"/>
        <v>2.5694960794943268E-4</v>
      </c>
      <c r="AS665" s="20">
        <f t="shared" si="367"/>
        <v>1.6029647779955511E-2</v>
      </c>
      <c r="AT665" s="21">
        <f t="shared" si="368"/>
        <v>1734182.5016494505</v>
      </c>
      <c r="AV665" s="19">
        <f>Data!U662</f>
        <v>3.0891256485169841E-2</v>
      </c>
      <c r="AW665" s="19">
        <f t="shared" si="384"/>
        <v>4.7767733414418273E-4</v>
      </c>
      <c r="AX665" s="19">
        <f t="shared" si="369"/>
        <v>2.1855830666990966E-2</v>
      </c>
      <c r="AY665" s="21">
        <f t="shared" si="370"/>
        <v>-4297587.078580956</v>
      </c>
      <c r="BA665" s="19">
        <f>Data!W662</f>
        <v>2.0927850580649179E-2</v>
      </c>
      <c r="BB665" s="19">
        <f t="shared" si="385"/>
        <v>2.4510062894642743E-4</v>
      </c>
      <c r="BC665" s="19">
        <f t="shared" si="371"/>
        <v>1.5655689986277432E-2</v>
      </c>
      <c r="BD665" s="21">
        <f t="shared" si="372"/>
        <v>9194336.7091922462</v>
      </c>
      <c r="BF665" s="21">
        <f t="shared" si="373"/>
        <v>5304040.9037707895</v>
      </c>
      <c r="BH665" s="21">
        <f t="shared" si="374"/>
        <v>-304040.9037707895</v>
      </c>
    </row>
    <row r="666" spans="2:60" x14ac:dyDescent="0.2">
      <c r="B666" s="20">
        <v>662</v>
      </c>
      <c r="C666" s="24">
        <f>'Portfolio Selection'!B663</f>
        <v>-4.3633917378069027E-3</v>
      </c>
      <c r="D666" s="25">
        <f t="shared" si="375"/>
        <v>5.0982066571266394E-4</v>
      </c>
      <c r="E666" s="26">
        <f t="shared" si="351"/>
        <v>2.2579208704307241E-2</v>
      </c>
      <c r="F666" s="19">
        <f t="shared" si="352"/>
        <v>-7345261.1881319406</v>
      </c>
      <c r="H666">
        <f>Data!E663</f>
        <v>1.2793675159972645E-2</v>
      </c>
      <c r="I666" s="19">
        <f t="shared" si="376"/>
        <v>1.224028874638553E-3</v>
      </c>
      <c r="J666" s="19">
        <f t="shared" si="353"/>
        <v>3.4986124029942972E-2</v>
      </c>
      <c r="K666" s="19">
        <f t="shared" si="354"/>
        <v>384374.9416881674</v>
      </c>
      <c r="M666" s="19">
        <f>Data!G663</f>
        <v>7.8165755585348981E-3</v>
      </c>
      <c r="N666" s="19">
        <f t="shared" si="377"/>
        <v>2.0686774598994146E-4</v>
      </c>
      <c r="O666" s="19">
        <f t="shared" si="355"/>
        <v>1.4382897691005852E-2</v>
      </c>
      <c r="P666" s="21">
        <f t="shared" si="356"/>
        <v>-677302.61510906846</v>
      </c>
      <c r="R666" s="19">
        <f>Data!I663</f>
        <v>1.3981722337220419E-2</v>
      </c>
      <c r="S666" s="19">
        <f t="shared" si="378"/>
        <v>1.5547392924403414E-4</v>
      </c>
      <c r="T666" s="19">
        <f t="shared" si="357"/>
        <v>1.2468918527443916E-2</v>
      </c>
      <c r="U666" s="21">
        <f t="shared" si="358"/>
        <v>3800763.3116862881</v>
      </c>
      <c r="W666" s="19">
        <f>Data!K663</f>
        <v>8.1672327745767532E-4</v>
      </c>
      <c r="X666" s="19">
        <f t="shared" si="379"/>
        <v>3.7189452546101151E-4</v>
      </c>
      <c r="Y666" s="19">
        <f t="shared" si="359"/>
        <v>1.9284567028092996E-2</v>
      </c>
      <c r="Z666" s="21">
        <f t="shared" si="360"/>
        <v>-986791.79402898019</v>
      </c>
      <c r="AB666" s="19">
        <f>Data!M663</f>
        <v>-1.0779550072606026E-2</v>
      </c>
      <c r="AC666" s="20">
        <f t="shared" si="380"/>
        <v>1.3147115288504973E-4</v>
      </c>
      <c r="AD666" s="20">
        <f t="shared" si="361"/>
        <v>1.1466087078208054E-2</v>
      </c>
      <c r="AE666" s="21">
        <f t="shared" si="362"/>
        <v>2261535.1156956567</v>
      </c>
      <c r="AG666" s="19">
        <f>Data!O663</f>
        <v>3.1577899724706412E-3</v>
      </c>
      <c r="AH666" s="19">
        <f t="shared" si="381"/>
        <v>1.000911363105095E-3</v>
      </c>
      <c r="AI666" s="19">
        <f t="shared" si="363"/>
        <v>3.1637183235950307E-2</v>
      </c>
      <c r="AJ666" s="21">
        <f t="shared" si="364"/>
        <v>254117.20332336734</v>
      </c>
      <c r="AL666" s="19">
        <f>Data!Q663</f>
        <v>-4.8497716456509971E-4</v>
      </c>
      <c r="AM666" s="19">
        <f t="shared" si="382"/>
        <v>6.3242250659303434E-4</v>
      </c>
      <c r="AN666" s="19">
        <f t="shared" si="365"/>
        <v>2.5148011980930706E-2</v>
      </c>
      <c r="AO666" s="21">
        <f t="shared" si="366"/>
        <v>910531.87073595671</v>
      </c>
      <c r="AQ666" s="19">
        <f>Data!S663</f>
        <v>9.1875577885068924E-3</v>
      </c>
      <c r="AR666" s="20">
        <f t="shared" si="383"/>
        <v>2.5062391381210796E-4</v>
      </c>
      <c r="AS666" s="20">
        <f t="shared" si="367"/>
        <v>1.5831105893528347E-2</v>
      </c>
      <c r="AT666" s="21">
        <f t="shared" si="368"/>
        <v>1727002.3025262982</v>
      </c>
      <c r="AV666" s="19">
        <f>Data!U663</f>
        <v>-1.7980719726949574E-3</v>
      </c>
      <c r="AW666" s="19">
        <f t="shared" si="384"/>
        <v>5.0627287772948468E-4</v>
      </c>
      <c r="AX666" s="19">
        <f t="shared" si="369"/>
        <v>2.2500508388245025E-2</v>
      </c>
      <c r="AY666" s="21">
        <f t="shared" si="370"/>
        <v>-4091800.9017248149</v>
      </c>
      <c r="BA666" s="19">
        <f>Data!W663</f>
        <v>9.7292850373172125E-3</v>
      </c>
      <c r="BB666" s="19">
        <f t="shared" si="385"/>
        <v>2.5667308700520048E-4</v>
      </c>
      <c r="BC666" s="19">
        <f t="shared" si="371"/>
        <v>1.6021020161188254E-2</v>
      </c>
      <c r="BD666" s="21">
        <f t="shared" si="372"/>
        <v>9046886.2401882559</v>
      </c>
      <c r="BF666" s="21">
        <f t="shared" si="373"/>
        <v>5284054.4868491869</v>
      </c>
      <c r="BH666" s="21">
        <f t="shared" si="374"/>
        <v>-284054.48684918694</v>
      </c>
    </row>
    <row r="667" spans="2:60" x14ac:dyDescent="0.2">
      <c r="B667" s="20">
        <v>663</v>
      </c>
      <c r="C667" s="24">
        <f>'Portfolio Selection'!B664</f>
        <v>1.9880530502878354E-4</v>
      </c>
      <c r="D667" s="25">
        <f t="shared" si="375"/>
        <v>4.8037377701735777E-4</v>
      </c>
      <c r="E667" s="26">
        <f t="shared" si="351"/>
        <v>2.191743089454961E-2</v>
      </c>
      <c r="F667" s="19">
        <f t="shared" si="352"/>
        <v>-7408574.2680398189</v>
      </c>
      <c r="H667">
        <f>Data!E664</f>
        <v>-9.5115458113727673E-3</v>
      </c>
      <c r="I667" s="19">
        <f t="shared" si="376"/>
        <v>1.1604078296061739E-3</v>
      </c>
      <c r="J667" s="19">
        <f t="shared" si="353"/>
        <v>3.4064759350480874E-2</v>
      </c>
      <c r="K667" s="19">
        <f t="shared" si="354"/>
        <v>377300.7646698131</v>
      </c>
      <c r="M667" s="19">
        <f>Data!G664</f>
        <v>-4.4816864044125819E-3</v>
      </c>
      <c r="N667" s="19">
        <f t="shared" si="377"/>
        <v>1.9812161243828208E-4</v>
      </c>
      <c r="O667" s="19">
        <f t="shared" si="355"/>
        <v>1.4075567925958869E-2</v>
      </c>
      <c r="P667" s="21">
        <f t="shared" si="356"/>
        <v>-665562.14493633411</v>
      </c>
      <c r="R667" s="19">
        <f>Data!I664</f>
        <v>4.5174941957391674E-3</v>
      </c>
      <c r="S667" s="19">
        <f t="shared" si="378"/>
        <v>1.5787480706029982E-4</v>
      </c>
      <c r="T667" s="19">
        <f t="shared" si="357"/>
        <v>1.2564824195359831E-2</v>
      </c>
      <c r="U667" s="21">
        <f t="shared" si="358"/>
        <v>3702330.0717025488</v>
      </c>
      <c r="W667" s="19">
        <f>Data!K664</f>
        <v>-7.6505485658182656E-3</v>
      </c>
      <c r="X667" s="19">
        <f t="shared" si="379"/>
        <v>3.4962087614806727E-4</v>
      </c>
      <c r="Y667" s="19">
        <f t="shared" si="359"/>
        <v>1.8698151677320068E-2</v>
      </c>
      <c r="Z667" s="21">
        <f t="shared" si="360"/>
        <v>-964534.12348517147</v>
      </c>
      <c r="AB667" s="19">
        <f>Data!M664</f>
        <v>6.6472969918484372E-3</v>
      </c>
      <c r="AC667" s="20">
        <f t="shared" si="380"/>
        <v>1.3055480569801596E-4</v>
      </c>
      <c r="AD667" s="20">
        <f t="shared" si="361"/>
        <v>1.14260581872322E-2</v>
      </c>
      <c r="AE667" s="21">
        <f t="shared" si="362"/>
        <v>2377570.3469778686</v>
      </c>
      <c r="AG667" s="19">
        <f>Data!O664</f>
        <v>2.1413054003127548E-2</v>
      </c>
      <c r="AH667" s="19">
        <f t="shared" si="381"/>
        <v>9.4145497956940345E-4</v>
      </c>
      <c r="AI667" s="19">
        <f t="shared" si="363"/>
        <v>3.0683138359193368E-2</v>
      </c>
      <c r="AJ667" s="21">
        <f t="shared" si="364"/>
        <v>256931.08345410984</v>
      </c>
      <c r="AL667" s="19">
        <f>Data!Q664</f>
        <v>8.2126103071703468E-3</v>
      </c>
      <c r="AM667" s="19">
        <f t="shared" si="382"/>
        <v>5.9449126836846129E-4</v>
      </c>
      <c r="AN667" s="19">
        <f t="shared" si="365"/>
        <v>2.4382191623569471E-2</v>
      </c>
      <c r="AO667" s="21">
        <f t="shared" si="366"/>
        <v>921629.36558339302</v>
      </c>
      <c r="AQ667" s="19">
        <f>Data!S664</f>
        <v>1.4600620869052049E-3</v>
      </c>
      <c r="AR667" s="20">
        <f t="shared" si="383"/>
        <v>2.4065115207041069E-4</v>
      </c>
      <c r="AS667" s="20">
        <f t="shared" si="367"/>
        <v>1.551293499214158E-2</v>
      </c>
      <c r="AT667" s="21">
        <f t="shared" si="368"/>
        <v>1708389.0142960709</v>
      </c>
      <c r="AV667" s="19">
        <f>Data!U664</f>
        <v>-1.6808082196166643E-3</v>
      </c>
      <c r="AW667" s="19">
        <f t="shared" si="384"/>
        <v>4.76090488834855E-4</v>
      </c>
      <c r="AX667" s="19">
        <f t="shared" si="369"/>
        <v>2.1819497905196054E-2</v>
      </c>
      <c r="AY667" s="21">
        <f t="shared" si="370"/>
        <v>-4092197.7926767897</v>
      </c>
      <c r="BA667" s="19">
        <f>Data!W664</f>
        <v>-7.4505507423731812E-4</v>
      </c>
      <c r="BB667" s="19">
        <f t="shared" si="385"/>
        <v>2.4695224102513029E-4</v>
      </c>
      <c r="BC667" s="19">
        <f t="shared" si="371"/>
        <v>1.5714714156647276E-2</v>
      </c>
      <c r="BD667" s="21">
        <f t="shared" si="372"/>
        <v>8914551.3500101715</v>
      </c>
      <c r="BF667" s="21">
        <f t="shared" si="373"/>
        <v>5127833.6675558612</v>
      </c>
      <c r="BH667" s="21">
        <f t="shared" si="374"/>
        <v>-127833.66755586118</v>
      </c>
    </row>
    <row r="668" spans="2:60" x14ac:dyDescent="0.2">
      <c r="B668" s="20">
        <v>664</v>
      </c>
      <c r="C668" s="24">
        <f>'Portfolio Selection'!B665</f>
        <v>5.7464401093125185E-3</v>
      </c>
      <c r="D668" s="25">
        <f t="shared" si="375"/>
        <v>4.5155372180927472E-4</v>
      </c>
      <c r="E668" s="26">
        <f t="shared" si="351"/>
        <v>2.1249793453332076E-2</v>
      </c>
      <c r="F668" s="19">
        <f t="shared" si="352"/>
        <v>-7490361.2241023174</v>
      </c>
      <c r="H668">
        <f>Data!E665</f>
        <v>3.9879449175934785E-2</v>
      </c>
      <c r="I668" s="19">
        <f t="shared" si="376"/>
        <v>1.096211530053114E-3</v>
      </c>
      <c r="J668" s="19">
        <f t="shared" si="353"/>
        <v>3.310908530982265E-2</v>
      </c>
      <c r="K668" s="19">
        <f t="shared" si="354"/>
        <v>393576.20430029533</v>
      </c>
      <c r="M668" s="19">
        <f>Data!G665</f>
        <v>-3.7592148676362687E-3</v>
      </c>
      <c r="N668" s="19">
        <f t="shared" si="377"/>
        <v>1.8743944647363494E-4</v>
      </c>
      <c r="O668" s="19">
        <f t="shared" si="355"/>
        <v>1.3690852656925169E-2</v>
      </c>
      <c r="P668" s="21">
        <f t="shared" si="356"/>
        <v>-666159.11245643534</v>
      </c>
      <c r="R668" s="19">
        <f>Data!I665</f>
        <v>5.2883873774010872E-3</v>
      </c>
      <c r="S668" s="19">
        <f t="shared" si="378"/>
        <v>1.4962678386519406E-4</v>
      </c>
      <c r="T668" s="19">
        <f t="shared" si="357"/>
        <v>1.2232202739702856E-2</v>
      </c>
      <c r="U668" s="21">
        <f t="shared" si="358"/>
        <v>3711736.5389910312</v>
      </c>
      <c r="W668" s="19">
        <f>Data!K665</f>
        <v>1.2266997625585817E-2</v>
      </c>
      <c r="X668" s="19">
        <f t="shared" si="379"/>
        <v>3.3215547718065989E-4</v>
      </c>
      <c r="Y668" s="19">
        <f t="shared" si="359"/>
        <v>1.8225133118324813E-2</v>
      </c>
      <c r="Z668" s="21">
        <f t="shared" si="360"/>
        <v>-1017884.1935179333</v>
      </c>
      <c r="AB668" s="19">
        <f>Data!M665</f>
        <v>8.6581035944457742E-3</v>
      </c>
      <c r="AC668" s="20">
        <f t="shared" si="380"/>
        <v>1.2537271079400523E-4</v>
      </c>
      <c r="AD668" s="20">
        <f t="shared" si="361"/>
        <v>1.1196995614628294E-2</v>
      </c>
      <c r="AE668" s="21">
        <f t="shared" si="362"/>
        <v>2392170.0249764053</v>
      </c>
      <c r="AG668" s="19">
        <f>Data!O665</f>
        <v>7.5966951354863393E-2</v>
      </c>
      <c r="AH668" s="19">
        <f t="shared" si="381"/>
        <v>9.1247881369969062E-4</v>
      </c>
      <c r="AI668" s="19">
        <f t="shared" si="363"/>
        <v>3.0207264253813034E-2</v>
      </c>
      <c r="AJ668" s="21">
        <f t="shared" si="364"/>
        <v>265479.937249979</v>
      </c>
      <c r="AL668" s="19">
        <f>Data!Q665</f>
        <v>2.2007650892213668E-2</v>
      </c>
      <c r="AM668" s="19">
        <f t="shared" si="382"/>
        <v>5.628686103498E-4</v>
      </c>
      <c r="AN668" s="19">
        <f t="shared" si="365"/>
        <v>2.3724852167079986E-2</v>
      </c>
      <c r="AO668" s="21">
        <f t="shared" si="366"/>
        <v>940040.11681415071</v>
      </c>
      <c r="AQ668" s="19">
        <f>Data!S665</f>
        <v>1.4004959733832768E-2</v>
      </c>
      <c r="AR668" s="20">
        <f t="shared" si="383"/>
        <v>2.2633998982404314E-4</v>
      </c>
      <c r="AS668" s="20">
        <f t="shared" si="367"/>
        <v>1.5044600022069152E-2</v>
      </c>
      <c r="AT668" s="21">
        <f t="shared" si="368"/>
        <v>1740421.5737107808</v>
      </c>
      <c r="AV668" s="19">
        <f>Data!U665</f>
        <v>1.2539674455325703E-2</v>
      </c>
      <c r="AW668" s="19">
        <f t="shared" si="384"/>
        <v>4.4769456648103157E-4</v>
      </c>
      <c r="AX668" s="19">
        <f t="shared" si="369"/>
        <v>2.1158794069630518E-2</v>
      </c>
      <c r="AY668" s="21">
        <f t="shared" si="370"/>
        <v>-4184482.2962133437</v>
      </c>
      <c r="BA668" s="19">
        <f>Data!W665</f>
        <v>1.4871730325219967E-2</v>
      </c>
      <c r="BB668" s="19">
        <f t="shared" si="385"/>
        <v>2.3216841298744127E-4</v>
      </c>
      <c r="BC668" s="19">
        <f t="shared" si="371"/>
        <v>1.5237073635952583E-2</v>
      </c>
      <c r="BD668" s="21">
        <f t="shared" si="372"/>
        <v>9121420.6262376569</v>
      </c>
      <c r="BF668" s="21">
        <f t="shared" si="373"/>
        <v>5205958.19599027</v>
      </c>
      <c r="BH668" s="21">
        <f t="shared" si="374"/>
        <v>-205958.19599027</v>
      </c>
    </row>
    <row r="669" spans="2:60" x14ac:dyDescent="0.2">
      <c r="B669" s="20">
        <v>665</v>
      </c>
      <c r="C669" s="24">
        <f>'Portfolio Selection'!B666</f>
        <v>-7.5367028875248081E-3</v>
      </c>
      <c r="D669" s="25">
        <f t="shared" si="375"/>
        <v>4.2644179293651317E-4</v>
      </c>
      <c r="E669" s="26">
        <f t="shared" si="351"/>
        <v>2.065046713603625E-2</v>
      </c>
      <c r="F669" s="19">
        <f t="shared" si="352"/>
        <v>-7291524.5550018065</v>
      </c>
      <c r="H669">
        <f>Data!E666</f>
        <v>-7.3077163476892477E-3</v>
      </c>
      <c r="I669" s="19">
        <f t="shared" si="376"/>
        <v>1.1258610662444851E-3</v>
      </c>
      <c r="J669" s="19">
        <f t="shared" si="353"/>
        <v>3.355385322499467E-2</v>
      </c>
      <c r="K669" s="19">
        <f t="shared" si="354"/>
        <v>377974.60531582724</v>
      </c>
      <c r="M669" s="19">
        <f>Data!G666</f>
        <v>5.5542473416441227E-3</v>
      </c>
      <c r="N669" s="19">
        <f t="shared" si="377"/>
        <v>1.770409814704803E-4</v>
      </c>
      <c r="O669" s="19">
        <f t="shared" si="355"/>
        <v>1.3305674784485013E-2</v>
      </c>
      <c r="P669" s="21">
        <f t="shared" si="356"/>
        <v>-675585.8306372104</v>
      </c>
      <c r="R669" s="19">
        <f>Data!I666</f>
        <v>1.5286166913718109E-3</v>
      </c>
      <c r="S669" s="19">
        <f t="shared" si="378"/>
        <v>1.4232719929648972E-4</v>
      </c>
      <c r="T669" s="19">
        <f t="shared" si="357"/>
        <v>1.1930096365767114E-2</v>
      </c>
      <c r="U669" s="21">
        <f t="shared" si="358"/>
        <v>3672429.699072157</v>
      </c>
      <c r="W669" s="19">
        <f>Data!K666</f>
        <v>-2.4413907152682638E-3</v>
      </c>
      <c r="X669" s="19">
        <f t="shared" si="379"/>
        <v>3.2125490239458797E-4</v>
      </c>
      <c r="Y669" s="19">
        <f t="shared" si="359"/>
        <v>1.792358508766E-2</v>
      </c>
      <c r="Z669" s="21">
        <f t="shared" si="360"/>
        <v>-977989.41379302775</v>
      </c>
      <c r="AB669" s="19">
        <f>Data!M666</f>
        <v>5.2770022808372716E-2</v>
      </c>
      <c r="AC669" s="20">
        <f t="shared" si="380"/>
        <v>1.223481136174942E-4</v>
      </c>
      <c r="AD669" s="20">
        <f t="shared" si="361"/>
        <v>1.1061108155040082E-2</v>
      </c>
      <c r="AE669" s="21">
        <f t="shared" si="362"/>
        <v>2696957.35489249</v>
      </c>
      <c r="AG669" s="19">
        <f>Data!O666</f>
        <v>9.4707425075568775E-3</v>
      </c>
      <c r="AH669" s="19">
        <f t="shared" si="381"/>
        <v>1.2039887467668402E-3</v>
      </c>
      <c r="AI669" s="19">
        <f t="shared" si="363"/>
        <v>3.4698540989022003E-2</v>
      </c>
      <c r="AJ669" s="21">
        <f t="shared" si="364"/>
        <v>254931.78072079059</v>
      </c>
      <c r="AL669" s="19">
        <f>Data!Q666</f>
        <v>-2.7797723988585307E-2</v>
      </c>
      <c r="AM669" s="19">
        <f t="shared" si="382"/>
        <v>5.5815669559642527E-4</v>
      </c>
      <c r="AN669" s="19">
        <f t="shared" si="365"/>
        <v>2.3625340115994632E-2</v>
      </c>
      <c r="AO669" s="21">
        <f t="shared" si="366"/>
        <v>874466.45533339819</v>
      </c>
      <c r="AQ669" s="19">
        <f>Data!S666</f>
        <v>-3.3627725843271977E-3</v>
      </c>
      <c r="AR669" s="20">
        <f t="shared" si="383"/>
        <v>2.2452792426337718E-4</v>
      </c>
      <c r="AS669" s="20">
        <f t="shared" si="367"/>
        <v>1.4984255879534931E-2</v>
      </c>
      <c r="AT669" s="21">
        <f t="shared" si="368"/>
        <v>1696195.0473911816</v>
      </c>
      <c r="AV669" s="19">
        <f>Data!U666</f>
        <v>-1.6754885537751733E-2</v>
      </c>
      <c r="AW669" s="19">
        <f t="shared" si="384"/>
        <v>4.3026749861890253E-4</v>
      </c>
      <c r="AX669" s="19">
        <f t="shared" si="369"/>
        <v>2.0742890314970633E-2</v>
      </c>
      <c r="AY669" s="21">
        <f t="shared" si="370"/>
        <v>-3991503.0510339052</v>
      </c>
      <c r="BA669" s="19">
        <f>Data!W666</f>
        <v>-6.991099926762113E-3</v>
      </c>
      <c r="BB669" s="19">
        <f t="shared" si="385"/>
        <v>2.3150840998015882E-4</v>
      </c>
      <c r="BC669" s="19">
        <f t="shared" si="371"/>
        <v>1.5215400421288912E-2</v>
      </c>
      <c r="BD669" s="21">
        <f t="shared" si="372"/>
        <v>8831259.8360667042</v>
      </c>
      <c r="BF669" s="21">
        <f t="shared" si="373"/>
        <v>5467611.9283265993</v>
      </c>
      <c r="BH669" s="21">
        <f t="shared" si="374"/>
        <v>-467611.9283265993</v>
      </c>
    </row>
    <row r="670" spans="2:60" x14ac:dyDescent="0.2">
      <c r="B670" s="20">
        <v>666</v>
      </c>
      <c r="C670" s="24">
        <f>'Portfolio Selection'!B667</f>
        <v>-1.1009907645213384E-2</v>
      </c>
      <c r="D670" s="25">
        <f t="shared" si="375"/>
        <v>4.0426339878521186E-4</v>
      </c>
      <c r="E670" s="26">
        <f t="shared" si="351"/>
        <v>2.0106302464282483E-2</v>
      </c>
      <c r="F670" s="19">
        <f t="shared" si="352"/>
        <v>-7234376.0888638422</v>
      </c>
      <c r="H670">
        <f>Data!E667</f>
        <v>2.4025231345590217E-2</v>
      </c>
      <c r="I670" s="19">
        <f t="shared" si="376"/>
        <v>1.061513565362913E-3</v>
      </c>
      <c r="J670" s="19">
        <f t="shared" si="353"/>
        <v>3.258087729578369E-2</v>
      </c>
      <c r="K670" s="19">
        <f t="shared" si="354"/>
        <v>388452.55256263819</v>
      </c>
      <c r="M670" s="19">
        <f>Data!G667</f>
        <v>2.03641615549995E-2</v>
      </c>
      <c r="N670" s="19">
        <f t="shared" si="377"/>
        <v>1.6826950239418113E-4</v>
      </c>
      <c r="O670" s="19">
        <f t="shared" si="355"/>
        <v>1.2971873511339105E-2</v>
      </c>
      <c r="P670" s="21">
        <f t="shared" si="356"/>
        <v>-691284.50801975781</v>
      </c>
      <c r="R670" s="19">
        <f>Data!I667</f>
        <v>9.0348001676649053E-3</v>
      </c>
      <c r="S670" s="19">
        <f t="shared" si="378"/>
        <v>1.3392776747804877E-4</v>
      </c>
      <c r="T670" s="19">
        <f t="shared" si="357"/>
        <v>1.1572716512472289E-2</v>
      </c>
      <c r="U670" s="21">
        <f t="shared" si="358"/>
        <v>3756749.8129590019</v>
      </c>
      <c r="W670" s="19">
        <f>Data!K667</f>
        <v>2.0297675890455179E-2</v>
      </c>
      <c r="X670" s="19">
        <f t="shared" si="379"/>
        <v>3.0233723156838856E-4</v>
      </c>
      <c r="Y670" s="19">
        <f t="shared" si="359"/>
        <v>1.7387847237895455E-2</v>
      </c>
      <c r="Z670" s="21">
        <f t="shared" si="360"/>
        <v>-1042249.520113811</v>
      </c>
      <c r="AB670" s="19">
        <f>Data!M667</f>
        <v>4.6785468362956592E-2</v>
      </c>
      <c r="AC670" s="20">
        <f t="shared" si="380"/>
        <v>2.8208774523221528E-4</v>
      </c>
      <c r="AD670" s="20">
        <f t="shared" si="361"/>
        <v>1.6795467996820312E-2</v>
      </c>
      <c r="AE670" s="21">
        <f t="shared" si="362"/>
        <v>2545599.7457041377</v>
      </c>
      <c r="AG670" s="19">
        <f>Data!O667</f>
        <v>1.5033100988564365E-2</v>
      </c>
      <c r="AH670" s="19">
        <f t="shared" si="381"/>
        <v>1.1371311197794964E-3</v>
      </c>
      <c r="AI670" s="19">
        <f t="shared" si="363"/>
        <v>3.3721374820423568E-2</v>
      </c>
      <c r="AJ670" s="21">
        <f t="shared" si="364"/>
        <v>255745.0824312378</v>
      </c>
      <c r="AL670" s="19">
        <f>Data!Q667</f>
        <v>2.4733916442688776E-2</v>
      </c>
      <c r="AM670" s="19">
        <f t="shared" si="382"/>
        <v>5.7103010139737404E-4</v>
      </c>
      <c r="AN670" s="19">
        <f t="shared" si="365"/>
        <v>2.3896236134533282E-2</v>
      </c>
      <c r="AO670" s="21">
        <f t="shared" si="366"/>
        <v>943388.08842369809</v>
      </c>
      <c r="AQ670" s="19">
        <f>Data!S667</f>
        <v>5.5982686385689043E-3</v>
      </c>
      <c r="AR670" s="20">
        <f t="shared" si="383"/>
        <v>2.1173474317480868E-4</v>
      </c>
      <c r="AS670" s="20">
        <f t="shared" si="367"/>
        <v>1.4551107970694489E-2</v>
      </c>
      <c r="AT670" s="21">
        <f t="shared" si="368"/>
        <v>1719513.912035817</v>
      </c>
      <c r="AV670" s="19">
        <f>Data!U667</f>
        <v>8.2199623065925924E-3</v>
      </c>
      <c r="AW670" s="19">
        <f t="shared" si="384"/>
        <v>4.2129502006475809E-4</v>
      </c>
      <c r="AX670" s="19">
        <f t="shared" si="369"/>
        <v>2.0525472468734016E-2</v>
      </c>
      <c r="AY670" s="21">
        <f t="shared" si="370"/>
        <v>-4158000.4833000097</v>
      </c>
      <c r="BA670" s="19">
        <f>Data!W667</f>
        <v>1.6585323663769753E-2</v>
      </c>
      <c r="BB670" s="19">
        <f t="shared" si="385"/>
        <v>2.205504340725077E-4</v>
      </c>
      <c r="BC670" s="19">
        <f t="shared" si="371"/>
        <v>1.4850940511378655E-2</v>
      </c>
      <c r="BD670" s="21">
        <f t="shared" si="372"/>
        <v>9149873.472179845</v>
      </c>
      <c r="BF670" s="21">
        <f t="shared" si="373"/>
        <v>5633412.0659989547</v>
      </c>
      <c r="BH670" s="21">
        <f t="shared" si="374"/>
        <v>-633412.0659989547</v>
      </c>
    </row>
    <row r="671" spans="2:60" x14ac:dyDescent="0.2">
      <c r="B671" s="20">
        <v>667</v>
      </c>
      <c r="C671" s="24">
        <f>'Portfolio Selection'!B668</f>
        <v>-3.225995025867194E-3</v>
      </c>
      <c r="D671" s="25">
        <f t="shared" si="375"/>
        <v>3.8728067883946678E-4</v>
      </c>
      <c r="E671" s="26">
        <f t="shared" si="351"/>
        <v>1.9679448133508897E-2</v>
      </c>
      <c r="F671" s="19">
        <f t="shared" si="352"/>
        <v>-7354436.8499756325</v>
      </c>
      <c r="H671">
        <f>Data!E668</f>
        <v>2.5126410776257339E-3</v>
      </c>
      <c r="I671" s="19">
        <f t="shared" si="376"/>
        <v>1.0324554559136862E-3</v>
      </c>
      <c r="J671" s="19">
        <f t="shared" si="353"/>
        <v>3.2131844888111952E-2</v>
      </c>
      <c r="K671" s="19">
        <f t="shared" si="354"/>
        <v>381221.43653646437</v>
      </c>
      <c r="M671" s="19">
        <f>Data!G668</f>
        <v>8.6973742015080003E-3</v>
      </c>
      <c r="N671" s="19">
        <f t="shared" si="377"/>
        <v>1.8305527680081746E-4</v>
      </c>
      <c r="O671" s="19">
        <f t="shared" si="355"/>
        <v>1.3529792193556317E-2</v>
      </c>
      <c r="P671" s="21">
        <f t="shared" si="356"/>
        <v>-678656.22442202806</v>
      </c>
      <c r="R671" s="19">
        <f>Data!I668</f>
        <v>-1.0651064667886638E-2</v>
      </c>
      <c r="S671" s="19">
        <f t="shared" si="378"/>
        <v>1.307897582735441E-4</v>
      </c>
      <c r="T671" s="19">
        <f t="shared" si="357"/>
        <v>1.1436335001806484E-2</v>
      </c>
      <c r="U671" s="21">
        <f t="shared" si="358"/>
        <v>3535532.9184688744</v>
      </c>
      <c r="W671" s="19">
        <f>Data!K668</f>
        <v>-7.6136552235186753E-3</v>
      </c>
      <c r="X671" s="19">
        <f t="shared" si="379"/>
        <v>3.0891673646752315E-4</v>
      </c>
      <c r="Y671" s="19">
        <f t="shared" si="359"/>
        <v>1.7576027323246944E-2</v>
      </c>
      <c r="Z671" s="21">
        <f t="shared" si="360"/>
        <v>-963349.8692438968</v>
      </c>
      <c r="AB671" s="19">
        <f>Data!M668</f>
        <v>1.1821330806152181E-2</v>
      </c>
      <c r="AC671" s="20">
        <f t="shared" si="380"/>
        <v>3.9649528351475515E-4</v>
      </c>
      <c r="AD671" s="20">
        <f t="shared" si="361"/>
        <v>1.9912189319980744E-2</v>
      </c>
      <c r="AE671" s="21">
        <f t="shared" si="362"/>
        <v>2378478.1597279012</v>
      </c>
      <c r="AG671" s="19">
        <f>Data!O668</f>
        <v>-7.1100186643885174E-3</v>
      </c>
      <c r="AH671" s="19">
        <f t="shared" si="381"/>
        <v>1.082462900112669E-3</v>
      </c>
      <c r="AI671" s="19">
        <f t="shared" si="363"/>
        <v>3.2900803943257513E-2</v>
      </c>
      <c r="AJ671" s="21">
        <f t="shared" si="364"/>
        <v>252630.81887314835</v>
      </c>
      <c r="AL671" s="19">
        <f>Data!Q668</f>
        <v>-9.2484226580964585E-3</v>
      </c>
      <c r="AM671" s="19">
        <f t="shared" si="382"/>
        <v>5.7347429266916617E-4</v>
      </c>
      <c r="AN671" s="19">
        <f t="shared" si="365"/>
        <v>2.3947323288191651E-2</v>
      </c>
      <c r="AO671" s="21">
        <f t="shared" si="366"/>
        <v>899097.80008358136</v>
      </c>
      <c r="AQ671" s="19">
        <f>Data!S668</f>
        <v>3.7676165952798446E-3</v>
      </c>
      <c r="AR671" s="20">
        <f t="shared" si="383"/>
        <v>2.0091109528929521E-4</v>
      </c>
      <c r="AS671" s="20">
        <f t="shared" si="367"/>
        <v>1.4174311104575602E-2</v>
      </c>
      <c r="AT671" s="21">
        <f t="shared" si="368"/>
        <v>1714961.3414868996</v>
      </c>
      <c r="AV671" s="19">
        <f>Data!U668</f>
        <v>-7.5907797922532931E-3</v>
      </c>
      <c r="AW671" s="19">
        <f t="shared" si="384"/>
        <v>4.0007138568018077E-4</v>
      </c>
      <c r="AX671" s="19">
        <f t="shared" si="369"/>
        <v>2.0001784562387947E-2</v>
      </c>
      <c r="AY671" s="21">
        <f t="shared" si="370"/>
        <v>-4050515.7758903014</v>
      </c>
      <c r="BA671" s="19">
        <f>Data!W668</f>
        <v>2.7747260469046802E-3</v>
      </c>
      <c r="BB671" s="19">
        <f t="shared" si="385"/>
        <v>2.2382178569007731E-4</v>
      </c>
      <c r="BC671" s="19">
        <f t="shared" si="371"/>
        <v>1.4960674640205144E-2</v>
      </c>
      <c r="BD671" s="21">
        <f t="shared" si="372"/>
        <v>8961623.8197545484</v>
      </c>
      <c r="BF671" s="21">
        <f t="shared" si="373"/>
        <v>5076587.575399559</v>
      </c>
      <c r="BH671" s="21">
        <f t="shared" si="374"/>
        <v>-76587.575399558991</v>
      </c>
    </row>
    <row r="672" spans="2:60" x14ac:dyDescent="0.2">
      <c r="B672" s="20">
        <v>668</v>
      </c>
      <c r="C672" s="24">
        <f>'Portfolio Selection'!B669</f>
        <v>6.2405661819387439E-3</v>
      </c>
      <c r="D672" s="25">
        <f t="shared" si="375"/>
        <v>3.6466826074351398E-4</v>
      </c>
      <c r="E672" s="26">
        <f t="shared" si="351"/>
        <v>1.9096289187784991E-2</v>
      </c>
      <c r="F672" s="19">
        <f t="shared" si="352"/>
        <v>-7508001.9161823401</v>
      </c>
      <c r="H672">
        <f>Data!E669</f>
        <v>-1.8771046489872469E-2</v>
      </c>
      <c r="I672" s="19">
        <f t="shared" si="376"/>
        <v>9.7088693046996335E-4</v>
      </c>
      <c r="J672" s="19">
        <f t="shared" si="353"/>
        <v>3.1159058561997077E-2</v>
      </c>
      <c r="K672" s="19">
        <f t="shared" si="354"/>
        <v>373755.36058498442</v>
      </c>
      <c r="M672" s="19">
        <f>Data!G669</f>
        <v>-1.372362545705115E-2</v>
      </c>
      <c r="N672" s="19">
        <f t="shared" si="377"/>
        <v>1.7661061927283183E-4</v>
      </c>
      <c r="O672" s="19">
        <f t="shared" si="355"/>
        <v>1.3289492814732691E-2</v>
      </c>
      <c r="P672" s="21">
        <f t="shared" si="356"/>
        <v>-655832.29958568874</v>
      </c>
      <c r="R672" s="19">
        <f>Data!I669</f>
        <v>-2.7524318268727116E-2</v>
      </c>
      <c r="S672" s="19">
        <f t="shared" si="378"/>
        <v>1.2974908349070162E-4</v>
      </c>
      <c r="T672" s="19">
        <f t="shared" si="357"/>
        <v>1.1390745519530388E-2</v>
      </c>
      <c r="U672" s="21">
        <f t="shared" si="358"/>
        <v>3343646.5565342987</v>
      </c>
      <c r="W672" s="19">
        <f>Data!K669</f>
        <v>-2.4843199524197158E-2</v>
      </c>
      <c r="X672" s="19">
        <f t="shared" si="379"/>
        <v>2.9385979703122855E-4</v>
      </c>
      <c r="Y672" s="19">
        <f t="shared" si="359"/>
        <v>1.7142339310351681E-2</v>
      </c>
      <c r="Z672" s="21">
        <f t="shared" si="360"/>
        <v>-913262.97535895067</v>
      </c>
      <c r="AB672" s="19">
        <f>Data!M669</f>
        <v>-1.3308836014162375E-2</v>
      </c>
      <c r="AC672" s="20">
        <f t="shared" si="380"/>
        <v>3.810901982255788E-4</v>
      </c>
      <c r="AD672" s="20">
        <f t="shared" si="361"/>
        <v>1.9521531656752213E-2</v>
      </c>
      <c r="AE672" s="21">
        <f t="shared" si="362"/>
        <v>2281234.5311885974</v>
      </c>
      <c r="AG672" s="19">
        <f>Data!O669</f>
        <v>-1.9651188646485917E-2</v>
      </c>
      <c r="AH672" s="19">
        <f t="shared" si="381"/>
        <v>1.0205482680303859E-3</v>
      </c>
      <c r="AI672" s="19">
        <f t="shared" si="363"/>
        <v>3.1946021161177271E-2</v>
      </c>
      <c r="AJ672" s="21">
        <f t="shared" si="364"/>
        <v>250753.37889677414</v>
      </c>
      <c r="AL672" s="19">
        <f>Data!Q669</f>
        <v>-3.8244343875132349E-2</v>
      </c>
      <c r="AM672" s="19">
        <f t="shared" si="382"/>
        <v>5.4419783440878367E-4</v>
      </c>
      <c r="AN672" s="19">
        <f t="shared" si="365"/>
        <v>2.3328048234020429E-2</v>
      </c>
      <c r="AO672" s="21">
        <f t="shared" si="366"/>
        <v>860044.03527342679</v>
      </c>
      <c r="AQ672" s="19">
        <f>Data!S669</f>
        <v>-1.7633276670430444E-2</v>
      </c>
      <c r="AR672" s="20">
        <f t="shared" si="383"/>
        <v>1.8970812566047917E-4</v>
      </c>
      <c r="AS672" s="20">
        <f t="shared" si="367"/>
        <v>1.3773457287859107E-2</v>
      </c>
      <c r="AT672" s="21">
        <f t="shared" si="368"/>
        <v>1655777.5003473468</v>
      </c>
      <c r="AV672" s="19">
        <f>Data!U669</f>
        <v>1.2111803292315108E-4</v>
      </c>
      <c r="AW672" s="19">
        <f t="shared" si="384"/>
        <v>3.7952429881063878E-4</v>
      </c>
      <c r="AX672" s="19">
        <f t="shared" si="369"/>
        <v>1.9481383390576729E-2</v>
      </c>
      <c r="AY672" s="21">
        <f t="shared" si="370"/>
        <v>-4103669.9264164437</v>
      </c>
      <c r="BA672" s="19">
        <f>Data!W669</f>
        <v>-1.4593161722209371E-2</v>
      </c>
      <c r="BB672" s="19">
        <f t="shared" si="385"/>
        <v>2.1085442482679496E-4</v>
      </c>
      <c r="BC672" s="19">
        <f t="shared" si="371"/>
        <v>1.4520827277631083E-2</v>
      </c>
      <c r="BD672" s="21">
        <f t="shared" si="372"/>
        <v>8720995.3115555011</v>
      </c>
      <c r="BF672" s="21">
        <f t="shared" si="373"/>
        <v>4305439.5568375057</v>
      </c>
      <c r="BH672" s="21">
        <f t="shared" si="374"/>
        <v>694560.44316249434</v>
      </c>
    </row>
    <row r="673" spans="2:60" x14ac:dyDescent="0.2">
      <c r="B673" s="20">
        <v>669</v>
      </c>
      <c r="C673" s="24">
        <f>'Portfolio Selection'!B670</f>
        <v>-1.4758119159204799E-2</v>
      </c>
      <c r="D673" s="25">
        <f t="shared" si="375"/>
        <v>3.4512484507517253E-4</v>
      </c>
      <c r="E673" s="26">
        <f t="shared" si="351"/>
        <v>1.8577536033477973E-2</v>
      </c>
      <c r="F673" s="19">
        <f t="shared" si="352"/>
        <v>-7157136.3871754492</v>
      </c>
      <c r="H673">
        <f>Data!E670</f>
        <v>-1.7193956725261732E-2</v>
      </c>
      <c r="I673" s="19">
        <f t="shared" si="376"/>
        <v>9.337748458212627E-4</v>
      </c>
      <c r="J673" s="19">
        <f t="shared" si="353"/>
        <v>3.0557729722956558E-2</v>
      </c>
      <c r="K673" s="19">
        <f t="shared" si="354"/>
        <v>374191.45490734966</v>
      </c>
      <c r="M673" s="19">
        <f>Data!G670</f>
        <v>7.2675880322988753E-4</v>
      </c>
      <c r="N673" s="19">
        <f t="shared" si="377"/>
        <v>1.7731425585758726E-4</v>
      </c>
      <c r="O673" s="19">
        <f t="shared" si="355"/>
        <v>1.3315939916415486E-2</v>
      </c>
      <c r="P673" s="21">
        <f t="shared" si="356"/>
        <v>-670642.94020219555</v>
      </c>
      <c r="R673" s="19">
        <f>Data!I670</f>
        <v>3.3203528788587969E-3</v>
      </c>
      <c r="S673" s="19">
        <f t="shared" si="378"/>
        <v>1.6741942425075066E-4</v>
      </c>
      <c r="T673" s="19">
        <f t="shared" si="357"/>
        <v>1.2939065818317436E-2</v>
      </c>
      <c r="U673" s="21">
        <f t="shared" si="358"/>
        <v>3689031.4212494218</v>
      </c>
      <c r="W673" s="19">
        <f>Data!K670</f>
        <v>6.4393842019297891E-3</v>
      </c>
      <c r="X673" s="19">
        <f t="shared" si="379"/>
        <v>3.1325928296529906E-4</v>
      </c>
      <c r="Y673" s="19">
        <f t="shared" si="359"/>
        <v>1.7699132265885213E-2</v>
      </c>
      <c r="Z673" s="21">
        <f t="shared" si="360"/>
        <v>-1002639.1225567646</v>
      </c>
      <c r="AB673" s="19">
        <f>Data!M670</f>
        <v>2.6017369456826458E-3</v>
      </c>
      <c r="AC673" s="20">
        <f t="shared" si="380"/>
        <v>3.6885229329515598E-4</v>
      </c>
      <c r="AD673" s="20">
        <f t="shared" si="361"/>
        <v>1.9205527675519776E-2</v>
      </c>
      <c r="AE673" s="21">
        <f t="shared" si="362"/>
        <v>2343542.7287061154</v>
      </c>
      <c r="AG673" s="19">
        <f>Data!O670</f>
        <v>-2.5391656019985551E-3</v>
      </c>
      <c r="AH673" s="19">
        <f t="shared" si="381"/>
        <v>9.8248552486174929E-4</v>
      </c>
      <c r="AI673" s="19">
        <f t="shared" si="363"/>
        <v>3.1344625135128819E-2</v>
      </c>
      <c r="AJ673" s="21">
        <f t="shared" si="364"/>
        <v>253266.44605399133</v>
      </c>
      <c r="AL673" s="19">
        <f>Data!Q670</f>
        <v>-1.8108575553638682E-2</v>
      </c>
      <c r="AM673" s="19">
        <f t="shared" si="382"/>
        <v>5.9930375465061915E-4</v>
      </c>
      <c r="AN673" s="19">
        <f t="shared" si="365"/>
        <v>2.4480681253809485E-2</v>
      </c>
      <c r="AO673" s="21">
        <f t="shared" si="366"/>
        <v>888081.41972116008</v>
      </c>
      <c r="AQ673" s="19">
        <f>Data!S670</f>
        <v>-1.6578683622615584E-2</v>
      </c>
      <c r="AR673" s="20">
        <f t="shared" si="383"/>
        <v>1.9698158488900723E-4</v>
      </c>
      <c r="AS673" s="20">
        <f t="shared" si="367"/>
        <v>1.4035012821120157E-2</v>
      </c>
      <c r="AT673" s="21">
        <f t="shared" si="368"/>
        <v>1659567.2512940562</v>
      </c>
      <c r="AV673" s="19">
        <f>Data!U670</f>
        <v>7.4696617593300717E-3</v>
      </c>
      <c r="AW673" s="19">
        <f t="shared" si="384"/>
        <v>3.567537210566744E-4</v>
      </c>
      <c r="AX673" s="19">
        <f t="shared" si="369"/>
        <v>1.8887925271365152E-2</v>
      </c>
      <c r="AY673" s="21">
        <f t="shared" si="370"/>
        <v>-4157311.0075903866</v>
      </c>
      <c r="BA673" s="19">
        <f>Data!W670</f>
        <v>-4.0277685981349965E-3</v>
      </c>
      <c r="BB673" s="19">
        <f t="shared" si="385"/>
        <v>2.1098078148022067E-4</v>
      </c>
      <c r="BC673" s="19">
        <f t="shared" si="371"/>
        <v>1.452517750253747E-2</v>
      </c>
      <c r="BD673" s="21">
        <f t="shared" si="372"/>
        <v>8868084.2525109295</v>
      </c>
      <c r="BF673" s="21">
        <f t="shared" si="373"/>
        <v>5088035.516918228</v>
      </c>
      <c r="BH673" s="21">
        <f t="shared" si="374"/>
        <v>-88035.516918228008</v>
      </c>
    </row>
    <row r="674" spans="2:60" x14ac:dyDescent="0.2">
      <c r="B674" s="20">
        <v>670</v>
      </c>
      <c r="C674" s="24">
        <f>'Portfolio Selection'!B671</f>
        <v>1.3352444605917441E-2</v>
      </c>
      <c r="D674" s="25">
        <f t="shared" si="375"/>
        <v>3.3748547923769944E-4</v>
      </c>
      <c r="E674" s="26">
        <f t="shared" si="351"/>
        <v>1.8370777861530508E-2</v>
      </c>
      <c r="F674" s="19">
        <f t="shared" si="352"/>
        <v>-7633188.0123729305</v>
      </c>
      <c r="H674">
        <f>Data!E671</f>
        <v>5.1226621474613411E-2</v>
      </c>
      <c r="I674" s="19">
        <f t="shared" si="376"/>
        <v>8.9548628394419728E-4</v>
      </c>
      <c r="J674" s="19">
        <f t="shared" si="353"/>
        <v>2.9924676839427979E-2</v>
      </c>
      <c r="K674" s="19">
        <f t="shared" si="354"/>
        <v>399141.72501852241</v>
      </c>
      <c r="M674" s="19">
        <f>Data!G671</f>
        <v>4.9712534034601196E-3</v>
      </c>
      <c r="N674" s="19">
        <f t="shared" si="377"/>
        <v>1.6670709120761634E-4</v>
      </c>
      <c r="O674" s="19">
        <f t="shared" si="355"/>
        <v>1.291151002817317E-2</v>
      </c>
      <c r="P674" s="21">
        <f t="shared" si="356"/>
        <v>-675144.34255897626</v>
      </c>
      <c r="R674" s="19">
        <f>Data!I671</f>
        <v>6.4818826740658262E-3</v>
      </c>
      <c r="S674" s="19">
        <f t="shared" si="378"/>
        <v>1.5803574339011439E-4</v>
      </c>
      <c r="T674" s="19">
        <f t="shared" si="357"/>
        <v>1.2571226805292886E-2</v>
      </c>
      <c r="U674" s="21">
        <f t="shared" si="358"/>
        <v>3722497.3108920432</v>
      </c>
      <c r="W674" s="19">
        <f>Data!K671</f>
        <v>8.7028616204391038E-3</v>
      </c>
      <c r="X674" s="19">
        <f t="shared" si="379"/>
        <v>2.9695166612138488E-4</v>
      </c>
      <c r="Y674" s="19">
        <f t="shared" si="359"/>
        <v>1.7232285574507664E-2</v>
      </c>
      <c r="Z674" s="21">
        <f t="shared" si="360"/>
        <v>-1009600.0695892751</v>
      </c>
      <c r="AB674" s="19">
        <f>Data!M671</f>
        <v>1.3640725124045105E-2</v>
      </c>
      <c r="AC674" s="20">
        <f t="shared" si="380"/>
        <v>3.4712729780551839E-4</v>
      </c>
      <c r="AD674" s="20">
        <f t="shared" si="361"/>
        <v>1.8631352549010455E-2</v>
      </c>
      <c r="AE674" s="21">
        <f t="shared" si="362"/>
        <v>2389035.3109534695</v>
      </c>
      <c r="AG674" s="19">
        <f>Data!O671</f>
        <v>-1.2718679420220627E-3</v>
      </c>
      <c r="AH674" s="19">
        <f t="shared" si="381"/>
        <v>9.2392323508730671E-4</v>
      </c>
      <c r="AI674" s="19">
        <f t="shared" si="363"/>
        <v>3.039610559080401E-2</v>
      </c>
      <c r="AJ674" s="21">
        <f t="shared" si="364"/>
        <v>253450.71602542669</v>
      </c>
      <c r="AL674" s="19">
        <f>Data!Q671</f>
        <v>1.6370321771303736E-3</v>
      </c>
      <c r="AM674" s="19">
        <f t="shared" si="382"/>
        <v>5.8302075988649245E-4</v>
      </c>
      <c r="AN674" s="19">
        <f t="shared" si="365"/>
        <v>2.4145822824797096E-2</v>
      </c>
      <c r="AO674" s="21">
        <f t="shared" si="366"/>
        <v>913245.61295340501</v>
      </c>
      <c r="AQ674" s="19">
        <f>Data!S671</f>
        <v>1.0941930633221367E-4</v>
      </c>
      <c r="AR674" s="20">
        <f t="shared" si="383"/>
        <v>2.0165385483519375E-4</v>
      </c>
      <c r="AS674" s="20">
        <f t="shared" si="367"/>
        <v>1.4200487837929855E-2</v>
      </c>
      <c r="AT674" s="21">
        <f t="shared" si="368"/>
        <v>1705081.0226724253</v>
      </c>
      <c r="AV674" s="19">
        <f>Data!U671</f>
        <v>7.1764819823149206E-3</v>
      </c>
      <c r="AW674" s="19">
        <f t="shared" si="384"/>
        <v>3.3869624860120178E-4</v>
      </c>
      <c r="AX674" s="19">
        <f t="shared" si="369"/>
        <v>1.8403702035221115E-2</v>
      </c>
      <c r="AY674" s="21">
        <f t="shared" si="370"/>
        <v>-4156549.6230089357</v>
      </c>
      <c r="BA674" s="19">
        <f>Data!W671</f>
        <v>1.0929400011509282E-2</v>
      </c>
      <c r="BB674" s="19">
        <f t="shared" si="385"/>
        <v>1.9929530978421474E-4</v>
      </c>
      <c r="BC674" s="19">
        <f t="shared" si="371"/>
        <v>1.4117199077161685E-2</v>
      </c>
      <c r="BD674" s="21">
        <f t="shared" si="372"/>
        <v>9080623.7523770276</v>
      </c>
      <c r="BF674" s="21">
        <f t="shared" si="373"/>
        <v>4988593.4033622015</v>
      </c>
      <c r="BH674" s="21">
        <f t="shared" si="374"/>
        <v>11406.596637798473</v>
      </c>
    </row>
    <row r="675" spans="2:60" x14ac:dyDescent="0.2">
      <c r="B675" s="20">
        <v>671</v>
      </c>
      <c r="C675" s="24">
        <f>'Portfolio Selection'!B672</f>
        <v>-1.9891043171683019E-2</v>
      </c>
      <c r="D675" s="25">
        <f t="shared" si="375"/>
        <v>3.2793361710068309E-4</v>
      </c>
      <c r="E675" s="26">
        <f t="shared" si="351"/>
        <v>1.810893749231807E-2</v>
      </c>
      <c r="F675" s="19">
        <f t="shared" si="352"/>
        <v>-7062002.3851157026</v>
      </c>
      <c r="H675">
        <f>Data!E672</f>
        <v>-1.9129884969141912E-2</v>
      </c>
      <c r="I675" s="19">
        <f t="shared" si="376"/>
        <v>9.9920711176974494E-4</v>
      </c>
      <c r="J675" s="19">
        <f t="shared" si="353"/>
        <v>3.1610237451967123E-2</v>
      </c>
      <c r="K675" s="19">
        <f t="shared" si="354"/>
        <v>373725.15706759191</v>
      </c>
      <c r="M675" s="19">
        <f>Data!G672</f>
        <v>-2.7970384162062257E-2</v>
      </c>
      <c r="N675" s="19">
        <f t="shared" si="377"/>
        <v>1.581874673592442E-4</v>
      </c>
      <c r="O675" s="19">
        <f t="shared" si="355"/>
        <v>1.2577259930495362E-2</v>
      </c>
      <c r="P675" s="21">
        <f t="shared" si="356"/>
        <v>-639605.3277121206</v>
      </c>
      <c r="R675" s="19">
        <f>Data!I672</f>
        <v>-2.1967417295556409E-2</v>
      </c>
      <c r="S675" s="19">
        <f t="shared" si="378"/>
        <v>1.5107448696672881E-4</v>
      </c>
      <c r="T675" s="19">
        <f t="shared" si="357"/>
        <v>1.2291236185458678E-2</v>
      </c>
      <c r="U675" s="21">
        <f t="shared" si="358"/>
        <v>3424938.6953615295</v>
      </c>
      <c r="W675" s="19">
        <f>Data!K672</f>
        <v>-2.564409500186654E-2</v>
      </c>
      <c r="X675" s="19">
        <f t="shared" si="379"/>
        <v>2.8367895417717249E-4</v>
      </c>
      <c r="Y675" s="19">
        <f t="shared" si="359"/>
        <v>1.684277157053353E-2</v>
      </c>
      <c r="Z675" s="21">
        <f t="shared" si="360"/>
        <v>-909648.23254382215</v>
      </c>
      <c r="AB675" s="19">
        <f>Data!M672</f>
        <v>-2.5590071436838439E-2</v>
      </c>
      <c r="AC675" s="20">
        <f t="shared" si="380"/>
        <v>3.3746382285177259E-4</v>
      </c>
      <c r="AD675" s="20">
        <f t="shared" si="361"/>
        <v>1.837018842722558E-2</v>
      </c>
      <c r="AE675" s="21">
        <f t="shared" si="362"/>
        <v>2227004.3726873104</v>
      </c>
      <c r="AG675" s="19">
        <f>Data!O672</f>
        <v>-2.7887881416374348E-2</v>
      </c>
      <c r="AH675" s="19">
        <f t="shared" si="381"/>
        <v>8.685848998657849E-4</v>
      </c>
      <c r="AI675" s="19">
        <f t="shared" si="363"/>
        <v>2.9471764451179112E-2</v>
      </c>
      <c r="AJ675" s="21">
        <f t="shared" si="364"/>
        <v>249195.46462487537</v>
      </c>
      <c r="AL675" s="19">
        <f>Data!Q672</f>
        <v>-5.3494306263696757E-2</v>
      </c>
      <c r="AM675" s="19">
        <f t="shared" si="382"/>
        <v>5.4820030675424049E-4</v>
      </c>
      <c r="AN675" s="19">
        <f t="shared" si="365"/>
        <v>2.3413677770786897E-2</v>
      </c>
      <c r="AO675" s="21">
        <f t="shared" si="366"/>
        <v>839933.68120532448</v>
      </c>
      <c r="AQ675" s="19">
        <f>Data!S672</f>
        <v>-2.4802145417659998E-2</v>
      </c>
      <c r="AR675" s="20">
        <f t="shared" si="383"/>
        <v>1.89555341900158E-4</v>
      </c>
      <c r="AS675" s="20">
        <f t="shared" si="367"/>
        <v>1.376790985953053E-2</v>
      </c>
      <c r="AT675" s="21">
        <f t="shared" si="368"/>
        <v>1635825.1299945284</v>
      </c>
      <c r="AV675" s="19">
        <f>Data!U672</f>
        <v>-4.6843855725322757E-2</v>
      </c>
      <c r="AW675" s="19">
        <f t="shared" si="384"/>
        <v>3.2146458730367909E-4</v>
      </c>
      <c r="AX675" s="19">
        <f t="shared" si="369"/>
        <v>1.7929433546648346E-2</v>
      </c>
      <c r="AY675" s="21">
        <f t="shared" si="370"/>
        <v>-3742774.996799787</v>
      </c>
      <c r="BA675" s="19">
        <f>Data!W672</f>
        <v>-2.8225013915657276E-2</v>
      </c>
      <c r="BB675" s="19">
        <f t="shared" si="385"/>
        <v>1.9450469827385659E-4</v>
      </c>
      <c r="BC675" s="19">
        <f t="shared" si="371"/>
        <v>1.3946494121242678E-2</v>
      </c>
      <c r="BD675" s="21">
        <f t="shared" si="372"/>
        <v>8515057.534895258</v>
      </c>
      <c r="BF675" s="21">
        <f t="shared" si="373"/>
        <v>4911649.0936649852</v>
      </c>
      <c r="BH675" s="21">
        <f t="shared" si="374"/>
        <v>88350.90633501485</v>
      </c>
    </row>
    <row r="676" spans="2:60" x14ac:dyDescent="0.2">
      <c r="B676" s="20">
        <v>672</v>
      </c>
      <c r="C676" s="24">
        <f>'Portfolio Selection'!B673</f>
        <v>2.470258879525233E-2</v>
      </c>
      <c r="D676" s="25">
        <f t="shared" si="375"/>
        <v>3.3199681598210755E-4</v>
      </c>
      <c r="E676" s="26">
        <f t="shared" si="351"/>
        <v>1.8220779785237173E-2</v>
      </c>
      <c r="F676" s="19">
        <f t="shared" si="352"/>
        <v>-7829996.2047329973</v>
      </c>
      <c r="H676">
        <f>Data!E673</f>
        <v>4.484210513480149E-2</v>
      </c>
      <c r="I676" s="19">
        <f t="shared" si="376"/>
        <v>9.6121183499951626E-4</v>
      </c>
      <c r="J676" s="19">
        <f t="shared" si="353"/>
        <v>3.1003416505274321E-2</v>
      </c>
      <c r="K676" s="19">
        <f t="shared" si="354"/>
        <v>396229.42383705784</v>
      </c>
      <c r="M676" s="19">
        <f>Data!G673</f>
        <v>3.1991155816641484E-2</v>
      </c>
      <c r="N676" s="19">
        <f t="shared" si="377"/>
        <v>1.9563676272809017E-4</v>
      </c>
      <c r="O676" s="19">
        <f t="shared" si="355"/>
        <v>1.3987021224266809E-2</v>
      </c>
      <c r="P676" s="21">
        <f t="shared" si="356"/>
        <v>-701056.13091969991</v>
      </c>
      <c r="R676" s="19">
        <f>Data!I673</f>
        <v>3.1957860426693817E-2</v>
      </c>
      <c r="S676" s="19">
        <f t="shared" si="378"/>
        <v>1.7096406310695175E-4</v>
      </c>
      <c r="T676" s="19">
        <f t="shared" si="357"/>
        <v>1.3075322676972517E-2</v>
      </c>
      <c r="U676" s="21">
        <f t="shared" si="358"/>
        <v>3971687.399478334</v>
      </c>
      <c r="W676" s="19">
        <f>Data!K673</f>
        <v>4.1227445974487228E-2</v>
      </c>
      <c r="X676" s="19">
        <f t="shared" si="379"/>
        <v>3.0611539343442754E-4</v>
      </c>
      <c r="Y676" s="19">
        <f t="shared" si="359"/>
        <v>1.7496153675434712E-2</v>
      </c>
      <c r="Z676" s="21">
        <f t="shared" si="360"/>
        <v>-1100863.4771978101</v>
      </c>
      <c r="AB676" s="19">
        <f>Data!M673</f>
        <v>3.1795606202691937E-2</v>
      </c>
      <c r="AC676" s="20">
        <f t="shared" si="380"/>
        <v>3.5650709884921592E-4</v>
      </c>
      <c r="AD676" s="20">
        <f t="shared" si="361"/>
        <v>1.8881395574724236E-2</v>
      </c>
      <c r="AE676" s="21">
        <f t="shared" si="362"/>
        <v>2461606.4897306971</v>
      </c>
      <c r="AG676" s="19">
        <f>Data!O673</f>
        <v>4.451615299514429E-2</v>
      </c>
      <c r="AH676" s="19">
        <f t="shared" si="381"/>
        <v>8.6313384166746324E-4</v>
      </c>
      <c r="AI676" s="19">
        <f t="shared" si="363"/>
        <v>2.937913956649281E-2</v>
      </c>
      <c r="AJ676" s="21">
        <f t="shared" si="364"/>
        <v>260776.71264099114</v>
      </c>
      <c r="AL676" s="19">
        <f>Data!Q673</f>
        <v>4.3759046866583301E-2</v>
      </c>
      <c r="AM676" s="19">
        <f t="shared" si="382"/>
        <v>6.8700673650703731E-4</v>
      </c>
      <c r="AN676" s="19">
        <f t="shared" si="365"/>
        <v>2.6210813350734413E-2</v>
      </c>
      <c r="AO676" s="21">
        <f t="shared" si="366"/>
        <v>963159.30791228672</v>
      </c>
      <c r="AQ676" s="19">
        <f>Data!S673</f>
        <v>2.8795005165600521E-2</v>
      </c>
      <c r="AR676" s="20">
        <f t="shared" si="383"/>
        <v>2.150908064252737E-4</v>
      </c>
      <c r="AS676" s="20">
        <f t="shared" si="367"/>
        <v>1.4665974445132301E-2</v>
      </c>
      <c r="AT676" s="21">
        <f t="shared" si="368"/>
        <v>1779946.2840541196</v>
      </c>
      <c r="AV676" s="19">
        <f>Data!U673</f>
        <v>5.2666273677497384E-2</v>
      </c>
      <c r="AW676" s="19">
        <f t="shared" si="384"/>
        <v>4.3383752121834969E-4</v>
      </c>
      <c r="AX676" s="19">
        <f t="shared" si="369"/>
        <v>2.0828766675402309E-2</v>
      </c>
      <c r="AY676" s="21">
        <f t="shared" si="370"/>
        <v>-4451256.0129829748</v>
      </c>
      <c r="BA676" s="19">
        <f>Data!W673</f>
        <v>3.7718874219320145E-2</v>
      </c>
      <c r="BB676" s="19">
        <f t="shared" si="385"/>
        <v>2.3063350100976804E-4</v>
      </c>
      <c r="BC676" s="19">
        <f t="shared" si="371"/>
        <v>1.5186622435873227E-2</v>
      </c>
      <c r="BD676" s="21">
        <f t="shared" si="372"/>
        <v>9426169.3306902777</v>
      </c>
      <c r="BF676" s="21">
        <f t="shared" si="373"/>
        <v>5176403.1225102823</v>
      </c>
      <c r="BH676" s="21">
        <f t="shared" si="374"/>
        <v>-176403.12251028232</v>
      </c>
    </row>
    <row r="677" spans="2:60" x14ac:dyDescent="0.2">
      <c r="B677" s="20">
        <v>673</v>
      </c>
      <c r="C677" s="24">
        <f>'Portfolio Selection'!B674</f>
        <v>-1.6129315720129888E-2</v>
      </c>
      <c r="D677" s="25">
        <f t="shared" si="375"/>
        <v>3.4869008061442071E-4</v>
      </c>
      <c r="E677" s="26">
        <f t="shared" si="351"/>
        <v>1.8673245047779476E-2</v>
      </c>
      <c r="F677" s="19">
        <f t="shared" si="352"/>
        <v>-7135431.263552784</v>
      </c>
      <c r="H677">
        <f>Data!E674</f>
        <v>-2.2106611244876225E-2</v>
      </c>
      <c r="I677" s="19">
        <f t="shared" si="376"/>
        <v>1.0241879884747807E-3</v>
      </c>
      <c r="J677" s="19">
        <f t="shared" si="353"/>
        <v>3.2002937185120692E-2</v>
      </c>
      <c r="K677" s="19">
        <f t="shared" si="354"/>
        <v>372786.30214027048</v>
      </c>
      <c r="M677" s="19">
        <f>Data!G674</f>
        <v>-1.0394471896165096E-2</v>
      </c>
      <c r="N677" s="19">
        <f t="shared" si="377"/>
        <v>2.4530459999348286E-4</v>
      </c>
      <c r="O677" s="19">
        <f t="shared" si="355"/>
        <v>1.5662202909983092E-2</v>
      </c>
      <c r="P677" s="21">
        <f t="shared" si="356"/>
        <v>-660858.89787305368</v>
      </c>
      <c r="R677" s="19">
        <f>Data!I674</f>
        <v>-1.9069924421565996E-2</v>
      </c>
      <c r="S677" s="19">
        <f t="shared" si="378"/>
        <v>2.2198450990365727E-4</v>
      </c>
      <c r="T677" s="19">
        <f t="shared" si="357"/>
        <v>1.4899144603085683E-2</v>
      </c>
      <c r="U677" s="21">
        <f t="shared" si="358"/>
        <v>3490489.4622049886</v>
      </c>
      <c r="W677" s="19">
        <f>Data!K674</f>
        <v>-5.2683505622315906E-2</v>
      </c>
      <c r="X677" s="19">
        <f t="shared" si="379"/>
        <v>3.8973060792311774E-4</v>
      </c>
      <c r="Y677" s="19">
        <f t="shared" si="359"/>
        <v>1.9741595880858206E-2</v>
      </c>
      <c r="Z677" s="21">
        <f t="shared" si="360"/>
        <v>-853150.37993684073</v>
      </c>
      <c r="AB677" s="19">
        <f>Data!M674</f>
        <v>-2.1332178269317246E-2</v>
      </c>
      <c r="AC677" s="20">
        <f t="shared" si="380"/>
        <v>3.9577430734606271E-4</v>
      </c>
      <c r="AD677" s="20">
        <f t="shared" si="361"/>
        <v>1.9894077192623504E-2</v>
      </c>
      <c r="AE677" s="21">
        <f t="shared" si="362"/>
        <v>2251458.4387533045</v>
      </c>
      <c r="AG677" s="19">
        <f>Data!O674</f>
        <v>-1.7458595272151E-2</v>
      </c>
      <c r="AH677" s="19">
        <f t="shared" si="381"/>
        <v>9.3024708381664106E-4</v>
      </c>
      <c r="AI677" s="19">
        <f t="shared" si="363"/>
        <v>3.0499952193677959E-2</v>
      </c>
      <c r="AJ677" s="21">
        <f t="shared" si="364"/>
        <v>250954.39172762533</v>
      </c>
      <c r="AL677" s="19">
        <f>Data!Q674</f>
        <v>-3.595833327839186E-2</v>
      </c>
      <c r="AM677" s="19">
        <f t="shared" si="382"/>
        <v>7.6067758327692521E-4</v>
      </c>
      <c r="AN677" s="19">
        <f t="shared" si="365"/>
        <v>2.7580384030628093E-2</v>
      </c>
      <c r="AO677" s="21">
        <f t="shared" si="366"/>
        <v>870503.83661135111</v>
      </c>
      <c r="AQ677" s="19">
        <f>Data!S674</f>
        <v>-1.6233629045846996E-2</v>
      </c>
      <c r="AR677" s="20">
        <f t="shared" si="383"/>
        <v>2.5193449738897494E-4</v>
      </c>
      <c r="AS677" s="20">
        <f t="shared" si="367"/>
        <v>1.5872444593980316E-2</v>
      </c>
      <c r="AT677" s="21">
        <f t="shared" si="368"/>
        <v>1665634.083620538</v>
      </c>
      <c r="AV677" s="19">
        <f>Data!U674</f>
        <v>-1.1559477472202094E-2</v>
      </c>
      <c r="AW677" s="19">
        <f t="shared" si="384"/>
        <v>5.7423145292963208E-4</v>
      </c>
      <c r="AX677" s="19">
        <f t="shared" si="369"/>
        <v>2.3963126943903464E-2</v>
      </c>
      <c r="AY677" s="21">
        <f t="shared" si="370"/>
        <v>-4036338.3551070536</v>
      </c>
      <c r="BA677" s="19">
        <f>Data!W674</f>
        <v>-1.7679356930448295E-2</v>
      </c>
      <c r="BB677" s="19">
        <f t="shared" si="385"/>
        <v>3.0215829929155564E-4</v>
      </c>
      <c r="BC677" s="19">
        <f t="shared" si="371"/>
        <v>1.7382701150613952E-2</v>
      </c>
      <c r="BD677" s="21">
        <f t="shared" si="372"/>
        <v>8718552.5964546539</v>
      </c>
      <c r="BF677" s="21">
        <f t="shared" si="373"/>
        <v>4934600.2150429999</v>
      </c>
      <c r="BH677" s="21">
        <f t="shared" si="374"/>
        <v>65399.784957000054</v>
      </c>
    </row>
    <row r="678" spans="2:60" x14ac:dyDescent="0.2">
      <c r="B678" s="20">
        <v>674</v>
      </c>
      <c r="C678" s="24">
        <f>'Portfolio Selection'!B675</f>
        <v>-1.2270189606981879E-2</v>
      </c>
      <c r="D678" s="25">
        <f t="shared" si="375"/>
        <v>3.4337796531353317E-4</v>
      </c>
      <c r="E678" s="26">
        <f t="shared" si="351"/>
        <v>1.8530460472247667E-2</v>
      </c>
      <c r="F678" s="19">
        <f t="shared" si="352"/>
        <v>-7198520.2768639876</v>
      </c>
      <c r="H678">
        <f>Data!E675</f>
        <v>-6.0249743975845219E-2</v>
      </c>
      <c r="I678" s="19">
        <f t="shared" si="376"/>
        <v>9.9205884481021905E-4</v>
      </c>
      <c r="J678" s="19">
        <f t="shared" si="353"/>
        <v>3.1496965644490567E-2</v>
      </c>
      <c r="K678" s="19">
        <f t="shared" si="354"/>
        <v>359380.46790429368</v>
      </c>
      <c r="M678" s="19">
        <f>Data!G675</f>
        <v>-3.1759617219684687E-3</v>
      </c>
      <c r="N678" s="19">
        <f t="shared" si="377"/>
        <v>2.3706902675388385E-4</v>
      </c>
      <c r="O678" s="19">
        <f t="shared" si="355"/>
        <v>1.539704603987024E-2</v>
      </c>
      <c r="P678" s="21">
        <f t="shared" si="356"/>
        <v>-667089.61187519412</v>
      </c>
      <c r="R678" s="19">
        <f>Data!I675</f>
        <v>1.9487570059728745E-3</v>
      </c>
      <c r="S678" s="19">
        <f t="shared" si="378"/>
        <v>2.3048516035609217E-4</v>
      </c>
      <c r="T678" s="19">
        <f t="shared" si="357"/>
        <v>1.5181737725177977E-2</v>
      </c>
      <c r="U678" s="21">
        <f t="shared" si="358"/>
        <v>3672459.5205460871</v>
      </c>
      <c r="W678" s="19">
        <f>Data!K675</f>
        <v>-3.0958835317542264E-3</v>
      </c>
      <c r="X678" s="19">
        <f t="shared" si="379"/>
        <v>5.328798773271263E-4</v>
      </c>
      <c r="Y678" s="19">
        <f t="shared" si="359"/>
        <v>2.3084191069368799E-2</v>
      </c>
      <c r="Z678" s="21">
        <f t="shared" si="360"/>
        <v>-978092.85408707813</v>
      </c>
      <c r="AB678" s="19">
        <f>Data!M675</f>
        <v>1.2560200452132401E-2</v>
      </c>
      <c r="AC678" s="20">
        <f t="shared" si="380"/>
        <v>3.9933155868813482E-4</v>
      </c>
      <c r="AD678" s="20">
        <f t="shared" si="361"/>
        <v>1.9983281979898466E-2</v>
      </c>
      <c r="AE678" s="21">
        <f t="shared" si="362"/>
        <v>2381136.2075222065</v>
      </c>
      <c r="AG678" s="19">
        <f>Data!O675</f>
        <v>-2.3910761724475139E-2</v>
      </c>
      <c r="AH678" s="19">
        <f t="shared" si="381"/>
        <v>8.9272041172024899E-4</v>
      </c>
      <c r="AI678" s="19">
        <f t="shared" si="363"/>
        <v>2.9878427196227197E-2</v>
      </c>
      <c r="AJ678" s="21">
        <f t="shared" si="364"/>
        <v>249882.34073766123</v>
      </c>
      <c r="AL678" s="19">
        <f>Data!Q675</f>
        <v>-1.8610154729393983E-2</v>
      </c>
      <c r="AM678" s="19">
        <f t="shared" si="382"/>
        <v>7.9261703220990392E-4</v>
      </c>
      <c r="AN678" s="19">
        <f t="shared" si="365"/>
        <v>2.815345506700561E-2</v>
      </c>
      <c r="AO678" s="21">
        <f t="shared" si="366"/>
        <v>890533.41132803122</v>
      </c>
      <c r="AQ678" s="19">
        <f>Data!S675</f>
        <v>3.2677330068130415E-3</v>
      </c>
      <c r="AR678" s="20">
        <f t="shared" si="383"/>
        <v>2.5263027026552648E-4</v>
      </c>
      <c r="AS678" s="20">
        <f t="shared" si="367"/>
        <v>1.5894347116680398E-2</v>
      </c>
      <c r="AT678" s="21">
        <f t="shared" si="368"/>
        <v>1712656.2554296078</v>
      </c>
      <c r="AV678" s="19">
        <f>Data!U675</f>
        <v>1.2388380714934913E-2</v>
      </c>
      <c r="AW678" s="19">
        <f t="shared" si="384"/>
        <v>5.4779485691967497E-4</v>
      </c>
      <c r="AX678" s="19">
        <f t="shared" si="369"/>
        <v>2.3405017772257192E-2</v>
      </c>
      <c r="AY678" s="21">
        <f t="shared" si="370"/>
        <v>-4175753.5689776484</v>
      </c>
      <c r="BA678" s="19">
        <f>Data!W675</f>
        <v>-8.0248862915609804E-3</v>
      </c>
      <c r="BB678" s="19">
        <f t="shared" si="385"/>
        <v>3.027823810225137E-4</v>
      </c>
      <c r="BC678" s="19">
        <f t="shared" si="371"/>
        <v>1.7400643120945664E-2</v>
      </c>
      <c r="BD678" s="21">
        <f t="shared" si="372"/>
        <v>8830914.5806553606</v>
      </c>
      <c r="BF678" s="21">
        <f t="shared" si="373"/>
        <v>5077506.4723193403</v>
      </c>
      <c r="BH678" s="21">
        <f t="shared" si="374"/>
        <v>-77506.472319340333</v>
      </c>
    </row>
    <row r="679" spans="2:60" x14ac:dyDescent="0.2">
      <c r="B679" s="20">
        <v>675</v>
      </c>
      <c r="C679" s="24">
        <f>'Portfolio Selection'!B676</f>
        <v>1.8349075580185045E-2</v>
      </c>
      <c r="D679" s="25">
        <f t="shared" si="375"/>
        <v>3.3180874057419833E-4</v>
      </c>
      <c r="E679" s="26">
        <f t="shared" si="351"/>
        <v>1.8215618039863438E-2</v>
      </c>
      <c r="F679" s="19">
        <f t="shared" si="352"/>
        <v>-7720965.58393576</v>
      </c>
      <c r="H679">
        <f>Data!E676</f>
        <v>1.0474041519951441E-2</v>
      </c>
      <c r="I679" s="19">
        <f t="shared" si="376"/>
        <v>1.1503372130708999E-3</v>
      </c>
      <c r="J679" s="19">
        <f t="shared" si="353"/>
        <v>3.3916621486682598E-2</v>
      </c>
      <c r="K679" s="19">
        <f t="shared" si="354"/>
        <v>383751.20570770063</v>
      </c>
      <c r="M679" s="19">
        <f>Data!G676</f>
        <v>9.4462502159026532E-3</v>
      </c>
      <c r="N679" s="19">
        <f t="shared" si="377"/>
        <v>2.2345008912021534E-4</v>
      </c>
      <c r="O679" s="19">
        <f t="shared" si="355"/>
        <v>1.494824702499311E-2</v>
      </c>
      <c r="P679" s="21">
        <f t="shared" si="356"/>
        <v>-678507.72885752295</v>
      </c>
      <c r="R679" s="19">
        <f>Data!I676</f>
        <v>-4.1726526075821493E-3</v>
      </c>
      <c r="S679" s="19">
        <f t="shared" si="378"/>
        <v>2.1688390996682633E-4</v>
      </c>
      <c r="T679" s="19">
        <f t="shared" si="357"/>
        <v>1.4726978983037434E-2</v>
      </c>
      <c r="U679" s="21">
        <f t="shared" si="358"/>
        <v>3619263.0974926753</v>
      </c>
      <c r="W679" s="19">
        <f>Data!K676</f>
        <v>1.1269543758758486E-3</v>
      </c>
      <c r="X679" s="19">
        <f t="shared" si="379"/>
        <v>5.0148215437802993E-4</v>
      </c>
      <c r="Y679" s="19">
        <f t="shared" si="359"/>
        <v>2.2393797229992726E-2</v>
      </c>
      <c r="Z679" s="21">
        <f t="shared" si="360"/>
        <v>-987184.84309756674</v>
      </c>
      <c r="AB679" s="19">
        <f>Data!M676</f>
        <v>5.4914881123517903E-3</v>
      </c>
      <c r="AC679" s="20">
        <f t="shared" si="380"/>
        <v>3.8483718329071156E-4</v>
      </c>
      <c r="AD679" s="20">
        <f t="shared" si="361"/>
        <v>1.9617267477676691E-2</v>
      </c>
      <c r="AE679" s="21">
        <f t="shared" si="362"/>
        <v>2354557.1987633328</v>
      </c>
      <c r="AG679" s="19">
        <f>Data!O676</f>
        <v>7.9400862500325214E-3</v>
      </c>
      <c r="AH679" s="19">
        <f t="shared" si="381"/>
        <v>8.7346065859171161E-4</v>
      </c>
      <c r="AI679" s="19">
        <f t="shared" si="363"/>
        <v>2.9554367842870733E-2</v>
      </c>
      <c r="AJ679" s="21">
        <f t="shared" si="364"/>
        <v>254911.62832574378</v>
      </c>
      <c r="AL679" s="19">
        <f>Data!Q676</f>
        <v>1.2268432251516418E-2</v>
      </c>
      <c r="AM679" s="19">
        <f t="shared" si="382"/>
        <v>7.6584028182042881E-4</v>
      </c>
      <c r="AN679" s="19">
        <f t="shared" si="365"/>
        <v>2.7673819429569688E-2</v>
      </c>
      <c r="AO679" s="21">
        <f t="shared" si="366"/>
        <v>924948.03524601494</v>
      </c>
      <c r="AQ679" s="19">
        <f>Data!S676</f>
        <v>2.6610458617302725E-3</v>
      </c>
      <c r="AR679" s="20">
        <f t="shared" si="383"/>
        <v>2.3811313878982379E-4</v>
      </c>
      <c r="AS679" s="20">
        <f t="shared" si="367"/>
        <v>1.5430915034106818E-2</v>
      </c>
      <c r="AT679" s="21">
        <f t="shared" si="368"/>
        <v>1711387.5547949737</v>
      </c>
      <c r="AV679" s="19">
        <f>Data!U676</f>
        <v>-2.7265101860132631E-3</v>
      </c>
      <c r="AW679" s="19">
        <f t="shared" si="384"/>
        <v>5.2413548410878475E-4</v>
      </c>
      <c r="AX679" s="19">
        <f t="shared" si="369"/>
        <v>2.2894005418641464E-2</v>
      </c>
      <c r="AY679" s="21">
        <f t="shared" si="370"/>
        <v>-4086401.6980318744</v>
      </c>
      <c r="BA679" s="19">
        <f>Data!W676</f>
        <v>1.4466265029364604E-3</v>
      </c>
      <c r="BB679" s="19">
        <f t="shared" si="385"/>
        <v>2.8847936616071185E-4</v>
      </c>
      <c r="BC679" s="19">
        <f t="shared" si="371"/>
        <v>1.6984680337313148E-2</v>
      </c>
      <c r="BD679" s="21">
        <f t="shared" si="372"/>
        <v>8941350.8308387734</v>
      </c>
      <c r="BF679" s="21">
        <f t="shared" si="373"/>
        <v>4717109.697246491</v>
      </c>
      <c r="BH679" s="21">
        <f t="shared" si="374"/>
        <v>282890.30275350902</v>
      </c>
    </row>
    <row r="680" spans="2:60" x14ac:dyDescent="0.2">
      <c r="B680" s="20">
        <v>676</v>
      </c>
      <c r="C680" s="24">
        <f>'Portfolio Selection'!B677</f>
        <v>-5.0631825915649475E-3</v>
      </c>
      <c r="D680" s="25">
        <f t="shared" si="375"/>
        <v>3.32101530618587E-4</v>
      </c>
      <c r="E680" s="26">
        <f t="shared" si="351"/>
        <v>1.8223653053616527E-2</v>
      </c>
      <c r="F680" s="19">
        <f t="shared" si="352"/>
        <v>-7318790.6040082732</v>
      </c>
      <c r="H680">
        <f>Data!E677</f>
        <v>-4.5275630751100492E-2</v>
      </c>
      <c r="I680" s="19">
        <f t="shared" si="376"/>
        <v>1.0878993130323457E-3</v>
      </c>
      <c r="J680" s="19">
        <f t="shared" si="353"/>
        <v>3.2983318708588824E-2</v>
      </c>
      <c r="K680" s="19">
        <f t="shared" si="354"/>
        <v>365306.07534022408</v>
      </c>
      <c r="M680" s="19">
        <f>Data!G677</f>
        <v>-1.0337523323473653E-3</v>
      </c>
      <c r="N680" s="19">
        <f t="shared" si="377"/>
        <v>2.1539698236148886E-4</v>
      </c>
      <c r="O680" s="19">
        <f t="shared" si="355"/>
        <v>1.4676409041774792E-2</v>
      </c>
      <c r="P680" s="21">
        <f t="shared" si="356"/>
        <v>-668939.97255983646</v>
      </c>
      <c r="R680" s="19">
        <f>Data!I677</f>
        <v>1.0210992235274023E-2</v>
      </c>
      <c r="S680" s="19">
        <f t="shared" si="378"/>
        <v>2.0491553715583046E-4</v>
      </c>
      <c r="T680" s="19">
        <f t="shared" si="357"/>
        <v>1.4314871188936018E-2</v>
      </c>
      <c r="U680" s="21">
        <f t="shared" si="358"/>
        <v>3748042.8375035077</v>
      </c>
      <c r="W680" s="19">
        <f>Data!K677</f>
        <v>0.16282151474021661</v>
      </c>
      <c r="X680" s="19">
        <f t="shared" si="379"/>
        <v>4.7146942668526646E-4</v>
      </c>
      <c r="Y680" s="19">
        <f t="shared" si="359"/>
        <v>2.1713346740778273E-2</v>
      </c>
      <c r="Z680" s="21">
        <f t="shared" si="360"/>
        <v>-1354358.2271610249</v>
      </c>
      <c r="AB680" s="19">
        <f>Data!M677</f>
        <v>-1.0275274966782393E-2</v>
      </c>
      <c r="AC680" s="20">
        <f t="shared" si="380"/>
        <v>3.6355633879455492E-4</v>
      </c>
      <c r="AD680" s="20">
        <f t="shared" si="361"/>
        <v>1.9067153400404449E-2</v>
      </c>
      <c r="AE680" s="21">
        <f t="shared" si="362"/>
        <v>2292126.1832467117</v>
      </c>
      <c r="AG680" s="19">
        <f>Data!O677</f>
        <v>-2.9418761601085613E-3</v>
      </c>
      <c r="AH680" s="19">
        <f t="shared" si="381"/>
        <v>8.2483571725568627E-4</v>
      </c>
      <c r="AI680" s="19">
        <f t="shared" si="363"/>
        <v>2.8719953294803358E-2</v>
      </c>
      <c r="AJ680" s="21">
        <f t="shared" si="364"/>
        <v>253165.64105575182</v>
      </c>
      <c r="AL680" s="19">
        <f>Data!Q677</f>
        <v>-1.6032367083628651E-2</v>
      </c>
      <c r="AM680" s="19">
        <f t="shared" si="382"/>
        <v>7.2892073070580596E-4</v>
      </c>
      <c r="AN680" s="19">
        <f t="shared" si="365"/>
        <v>2.6998532010200221E-2</v>
      </c>
      <c r="AO680" s="21">
        <f t="shared" si="366"/>
        <v>892627.61452676123</v>
      </c>
      <c r="AQ680" s="19">
        <f>Data!S677</f>
        <v>8.8529483339994932E-4</v>
      </c>
      <c r="AR680" s="20">
        <f t="shared" si="383"/>
        <v>2.2425122036712826E-4</v>
      </c>
      <c r="AS680" s="20">
        <f t="shared" si="367"/>
        <v>1.4975019878688918E-2</v>
      </c>
      <c r="AT680" s="21">
        <f t="shared" si="368"/>
        <v>1707049.1491268377</v>
      </c>
      <c r="AV680" s="19">
        <f>Data!U677</f>
        <v>1.2152741651377754E-2</v>
      </c>
      <c r="AW680" s="19">
        <f t="shared" si="384"/>
        <v>4.9313338652992361E-4</v>
      </c>
      <c r="AX680" s="19">
        <f t="shared" si="369"/>
        <v>2.2206606821617833E-2</v>
      </c>
      <c r="AY680" s="21">
        <f t="shared" si="370"/>
        <v>-4178227.630125287</v>
      </c>
      <c r="BA680" s="19">
        <f>Data!W677</f>
        <v>-2.5328139128669982E-3</v>
      </c>
      <c r="BB680" s="19">
        <f t="shared" si="385"/>
        <v>2.71296167885409E-4</v>
      </c>
      <c r="BC680" s="19">
        <f t="shared" si="371"/>
        <v>1.6471070635675416E-2</v>
      </c>
      <c r="BD680" s="21">
        <f t="shared" si="372"/>
        <v>8893052.0970260985</v>
      </c>
      <c r="BF680" s="21">
        <f t="shared" si="373"/>
        <v>4631053.1639714716</v>
      </c>
      <c r="BH680" s="21">
        <f t="shared" si="374"/>
        <v>368946.8360285284</v>
      </c>
    </row>
    <row r="681" spans="2:60" x14ac:dyDescent="0.2">
      <c r="B681" s="20">
        <v>677</v>
      </c>
      <c r="C681" s="24">
        <f>'Portfolio Selection'!B678</f>
        <v>3.4720267602689855E-2</v>
      </c>
      <c r="D681" s="25">
        <f t="shared" si="375"/>
        <v>3.1371358785880333E-4</v>
      </c>
      <c r="E681" s="26">
        <f t="shared" si="351"/>
        <v>1.7711961716839933E-2</v>
      </c>
      <c r="F681" s="19">
        <f t="shared" si="352"/>
        <v>-8019177.669323789</v>
      </c>
      <c r="H681">
        <f>Data!E678</f>
        <v>-3.497722635058912E-2</v>
      </c>
      <c r="I681" s="19">
        <f t="shared" si="376"/>
        <v>1.1456183186450049E-3</v>
      </c>
      <c r="J681" s="19">
        <f t="shared" si="353"/>
        <v>3.384698389288187E-2</v>
      </c>
      <c r="K681" s="19">
        <f t="shared" si="354"/>
        <v>369027.89978491084</v>
      </c>
      <c r="M681" s="19">
        <f>Data!G678</f>
        <v>6.3405166761214011E-3</v>
      </c>
      <c r="N681" s="19">
        <f t="shared" si="377"/>
        <v>2.0253728205287756E-4</v>
      </c>
      <c r="O681" s="19">
        <f t="shared" si="355"/>
        <v>1.4231559368279975E-2</v>
      </c>
      <c r="P681" s="21">
        <f t="shared" si="356"/>
        <v>-675968.48565802292</v>
      </c>
      <c r="R681" s="19">
        <f>Data!I678</f>
        <v>1.2216338385227085E-2</v>
      </c>
      <c r="S681" s="19">
        <f t="shared" si="378"/>
        <v>1.9887646667221022E-4</v>
      </c>
      <c r="T681" s="19">
        <f t="shared" si="357"/>
        <v>1.4102356777227352E-2</v>
      </c>
      <c r="U681" s="21">
        <f t="shared" si="358"/>
        <v>3767805.7720531556</v>
      </c>
      <c r="W681" s="19">
        <f>Data!K678</f>
        <v>2.1773467059844807E-2</v>
      </c>
      <c r="X681" s="19">
        <f t="shared" si="379"/>
        <v>2.0338320008220665E-3</v>
      </c>
      <c r="Y681" s="19">
        <f t="shared" si="359"/>
        <v>4.5098026573477321E-2</v>
      </c>
      <c r="Z681" s="21">
        <f t="shared" si="360"/>
        <v>-1008504.2594420378</v>
      </c>
      <c r="AB681" s="19">
        <f>Data!M678</f>
        <v>-5.1775743324305656E-3</v>
      </c>
      <c r="AC681" s="20">
        <f t="shared" si="380"/>
        <v>3.4807783500546074E-4</v>
      </c>
      <c r="AD681" s="20">
        <f t="shared" si="361"/>
        <v>1.8656844186664065E-2</v>
      </c>
      <c r="AE681" s="21">
        <f t="shared" si="362"/>
        <v>2312055.112670498</v>
      </c>
      <c r="AG681" s="19">
        <f>Data!O678</f>
        <v>-6.0233776340843674E-3</v>
      </c>
      <c r="AH681" s="19">
        <f t="shared" si="381"/>
        <v>7.7586485234082999E-4</v>
      </c>
      <c r="AI681" s="19">
        <f t="shared" si="363"/>
        <v>2.7854350689628899E-2</v>
      </c>
      <c r="AJ681" s="21">
        <f t="shared" si="364"/>
        <v>252630.15651521963</v>
      </c>
      <c r="AL681" s="19">
        <f>Data!Q678</f>
        <v>1.124956765938054E-2</v>
      </c>
      <c r="AM681" s="19">
        <f t="shared" si="382"/>
        <v>7.0060769452171077E-4</v>
      </c>
      <c r="AN681" s="19">
        <f t="shared" si="365"/>
        <v>2.6468994966218698E-2</v>
      </c>
      <c r="AO681" s="21">
        <f t="shared" si="366"/>
        <v>924377.33628934843</v>
      </c>
      <c r="AQ681" s="19">
        <f>Data!S678</f>
        <v>1.492461763367887E-3</v>
      </c>
      <c r="AR681" s="20">
        <f t="shared" si="383"/>
        <v>2.1084317196162325E-4</v>
      </c>
      <c r="AS681" s="20">
        <f t="shared" si="367"/>
        <v>1.4520439799180438E-2</v>
      </c>
      <c r="AT681" s="21">
        <f t="shared" si="368"/>
        <v>1708720.6989097856</v>
      </c>
      <c r="AV681" s="19">
        <f>Data!U678</f>
        <v>-1.5601140883336209E-2</v>
      </c>
      <c r="AW681" s="19">
        <f t="shared" si="384"/>
        <v>4.7240673111683605E-4</v>
      </c>
      <c r="AX681" s="19">
        <f t="shared" si="369"/>
        <v>2.1734919625267447E-2</v>
      </c>
      <c r="AY681" s="21">
        <f t="shared" si="370"/>
        <v>-4003898.4861965585</v>
      </c>
      <c r="BA681" s="19">
        <f>Data!W678</f>
        <v>-1.2785477283023042E-3</v>
      </c>
      <c r="BB681" s="19">
        <f t="shared" si="385"/>
        <v>2.5540330659131719E-4</v>
      </c>
      <c r="BC681" s="19">
        <f t="shared" si="371"/>
        <v>1.5981342452726467E-2</v>
      </c>
      <c r="BD681" s="21">
        <f t="shared" si="372"/>
        <v>8907963.605249308</v>
      </c>
      <c r="BF681" s="21">
        <f t="shared" si="373"/>
        <v>4535031.680851819</v>
      </c>
      <c r="BH681" s="21">
        <f t="shared" si="374"/>
        <v>464968.31914818101</v>
      </c>
    </row>
    <row r="682" spans="2:60" x14ac:dyDescent="0.2">
      <c r="B682" s="20">
        <v>678</v>
      </c>
      <c r="C682" s="24">
        <f>'Portfolio Selection'!B679</f>
        <v>3.0515842116238066E-2</v>
      </c>
      <c r="D682" s="25">
        <f t="shared" si="375"/>
        <v>3.6722059153141887E-4</v>
      </c>
      <c r="E682" s="26">
        <f t="shared" si="351"/>
        <v>1.9163000587888602E-2</v>
      </c>
      <c r="F682" s="19">
        <f t="shared" si="352"/>
        <v>-7904067.8847781932</v>
      </c>
      <c r="H682">
        <f>Data!E679</f>
        <v>4.0793289237784087E-2</v>
      </c>
      <c r="I682" s="19">
        <f t="shared" si="376"/>
        <v>1.1502856013171252E-3</v>
      </c>
      <c r="J682" s="19">
        <f t="shared" si="353"/>
        <v>3.3915860615899539E-2</v>
      </c>
      <c r="K682" s="19">
        <f t="shared" si="354"/>
        <v>393557.47440425179</v>
      </c>
      <c r="M682" s="19">
        <f>Data!G679</f>
        <v>2.2457991035673405E-2</v>
      </c>
      <c r="N682" s="19">
        <f t="shared" si="377"/>
        <v>1.9279717423291532E-4</v>
      </c>
      <c r="O682" s="19">
        <f t="shared" si="355"/>
        <v>1.3885142211476097E-2</v>
      </c>
      <c r="P682" s="21">
        <f t="shared" si="356"/>
        <v>-691932.12181696529</v>
      </c>
      <c r="R682" s="19">
        <f>Data!I679</f>
        <v>4.4010064857332096E-2</v>
      </c>
      <c r="S682" s="19">
        <f t="shared" si="378"/>
        <v>1.9589821408441996E-4</v>
      </c>
      <c r="T682" s="19">
        <f t="shared" si="357"/>
        <v>1.3996364316650948E-2</v>
      </c>
      <c r="U682" s="21">
        <f t="shared" si="358"/>
        <v>4062169.671044799</v>
      </c>
      <c r="W682" s="19">
        <f>Data!K679</f>
        <v>6.875104726272302E-2</v>
      </c>
      <c r="X682" s="19">
        <f t="shared" si="379"/>
        <v>1.9402471128411112E-3</v>
      </c>
      <c r="Y682" s="19">
        <f t="shared" si="359"/>
        <v>4.4048236205790479E-2</v>
      </c>
      <c r="Z682" s="21">
        <f t="shared" si="360"/>
        <v>-1061645.6875413836</v>
      </c>
      <c r="AB682" s="19">
        <f>Data!M679</f>
        <v>6.0079209089250456E-2</v>
      </c>
      <c r="AC682" s="20">
        <f t="shared" si="380"/>
        <v>3.2880160146320372E-4</v>
      </c>
      <c r="AD682" s="20">
        <f t="shared" si="361"/>
        <v>1.8132887289761764E-2</v>
      </c>
      <c r="AE682" s="21">
        <f t="shared" si="362"/>
        <v>2585831.6625025179</v>
      </c>
      <c r="AG682" s="19">
        <f>Data!O679</f>
        <v>4.6058875801232337E-2</v>
      </c>
      <c r="AH682" s="19">
        <f t="shared" si="381"/>
        <v>7.3148982588774739E-4</v>
      </c>
      <c r="AI682" s="19">
        <f t="shared" si="363"/>
        <v>2.7046068584689852E-2</v>
      </c>
      <c r="AJ682" s="21">
        <f t="shared" si="364"/>
        <v>261660.06597436711</v>
      </c>
      <c r="AL682" s="19">
        <f>Data!Q679</f>
        <v>5.6062857305580735E-2</v>
      </c>
      <c r="AM682" s="19">
        <f t="shared" si="382"/>
        <v>6.6616439920178688E-4</v>
      </c>
      <c r="AN682" s="19">
        <f t="shared" si="365"/>
        <v>2.5810160774427323E-2</v>
      </c>
      <c r="AO682" s="21">
        <f t="shared" si="366"/>
        <v>978822.37001636671</v>
      </c>
      <c r="AQ682" s="19">
        <f>Data!S679</f>
        <v>3.0353082471221308E-2</v>
      </c>
      <c r="AR682" s="20">
        <f t="shared" si="383"/>
        <v>1.9832622817083276E-4</v>
      </c>
      <c r="AS682" s="20">
        <f t="shared" si="367"/>
        <v>1.4082834521886307E-2</v>
      </c>
      <c r="AT682" s="21">
        <f t="shared" si="368"/>
        <v>1787293.7744435873</v>
      </c>
      <c r="AV682" s="19">
        <f>Data!U679</f>
        <v>5.7178160994726425E-2</v>
      </c>
      <c r="AW682" s="19">
        <f t="shared" si="384"/>
        <v>4.5866606306152816E-4</v>
      </c>
      <c r="AX682" s="19">
        <f t="shared" si="369"/>
        <v>2.1416490446885272E-2</v>
      </c>
      <c r="AY682" s="21">
        <f t="shared" si="370"/>
        <v>-4470725.5404629353</v>
      </c>
      <c r="BA682" s="19">
        <f>Data!W679</f>
        <v>4.9229377464331543E-2</v>
      </c>
      <c r="BB682" s="19">
        <f t="shared" si="385"/>
        <v>2.4017718925345097E-4</v>
      </c>
      <c r="BC682" s="19">
        <f t="shared" si="371"/>
        <v>1.5497651088260149E-2</v>
      </c>
      <c r="BD682" s="21">
        <f t="shared" si="372"/>
        <v>9566222.7864367794</v>
      </c>
      <c r="BF682" s="21">
        <f t="shared" si="373"/>
        <v>5507186.5702231927</v>
      </c>
      <c r="BH682" s="21">
        <f t="shared" si="374"/>
        <v>-507186.57022319268</v>
      </c>
    </row>
    <row r="683" spans="2:60" x14ac:dyDescent="0.2">
      <c r="B683" s="20">
        <v>679</v>
      </c>
      <c r="C683" s="24">
        <f>'Portfolio Selection'!B680</f>
        <v>-1.5721074239652619E-2</v>
      </c>
      <c r="D683" s="25">
        <f t="shared" si="375"/>
        <v>4.0106035324332393E-4</v>
      </c>
      <c r="E683" s="26">
        <f t="shared" si="351"/>
        <v>2.0026491286376749E-2</v>
      </c>
      <c r="F683" s="19">
        <f t="shared" si="352"/>
        <v>-7160075.7406512573</v>
      </c>
      <c r="H683">
        <f>Data!E680</f>
        <v>2.6888180152612288E-3</v>
      </c>
      <c r="I683" s="19">
        <f t="shared" si="376"/>
        <v>1.1811140120483485E-3</v>
      </c>
      <c r="J683" s="19">
        <f t="shared" si="353"/>
        <v>3.4367339321634258E-2</v>
      </c>
      <c r="K683" s="19">
        <f t="shared" si="354"/>
        <v>381221.87256733782</v>
      </c>
      <c r="M683" s="19">
        <f>Data!G680</f>
        <v>-1.3353119927280291E-2</v>
      </c>
      <c r="N683" s="19">
        <f t="shared" si="377"/>
        <v>2.1149102546044363E-4</v>
      </c>
      <c r="O683" s="19">
        <f t="shared" si="355"/>
        <v>1.4542731017949952E-2</v>
      </c>
      <c r="P683" s="21">
        <f t="shared" si="356"/>
        <v>-657391.60791158851</v>
      </c>
      <c r="R683" s="19">
        <f>Data!I680</f>
        <v>-3.1214217440517261E-3</v>
      </c>
      <c r="S683" s="19">
        <f t="shared" si="378"/>
        <v>3.0035746976414952E-4</v>
      </c>
      <c r="T683" s="19">
        <f t="shared" si="357"/>
        <v>1.7330824266726309E-2</v>
      </c>
      <c r="U683" s="21">
        <f t="shared" si="358"/>
        <v>3632601.2075960445</v>
      </c>
      <c r="W683" s="19">
        <f>Data!K680</f>
        <v>-2.4070143293748953E-3</v>
      </c>
      <c r="X683" s="19">
        <f t="shared" si="379"/>
        <v>2.1074346760539151E-3</v>
      </c>
      <c r="Y683" s="19">
        <f t="shared" si="359"/>
        <v>4.5906804245709754E-2</v>
      </c>
      <c r="Z683" s="21">
        <f t="shared" si="360"/>
        <v>-982119.34555540851</v>
      </c>
      <c r="AB683" s="19">
        <f>Data!M680</f>
        <v>2.175879556185643E-2</v>
      </c>
      <c r="AC683" s="20">
        <f t="shared" si="380"/>
        <v>5.2564418726280414E-4</v>
      </c>
      <c r="AD683" s="20">
        <f t="shared" si="361"/>
        <v>2.292693148379879E-2</v>
      </c>
      <c r="AE683" s="21">
        <f t="shared" si="362"/>
        <v>2405573.5292240893</v>
      </c>
      <c r="AG683" s="19">
        <f>Data!O680</f>
        <v>-5.9507161991639449E-3</v>
      </c>
      <c r="AH683" s="19">
        <f t="shared" si="381"/>
        <v>8.148856387388834E-4</v>
      </c>
      <c r="AI683" s="19">
        <f t="shared" si="363"/>
        <v>2.8546201826843504E-2</v>
      </c>
      <c r="AJ683" s="21">
        <f t="shared" si="364"/>
        <v>252666.79119670676</v>
      </c>
      <c r="AL683" s="19">
        <f>Data!Q680</f>
        <v>3.0174210774743704E-3</v>
      </c>
      <c r="AM683" s="19">
        <f t="shared" si="382"/>
        <v>8.1477717340563418E-4</v>
      </c>
      <c r="AN683" s="19">
        <f t="shared" si="365"/>
        <v>2.8544301942868285E-2</v>
      </c>
      <c r="AO683" s="21">
        <f t="shared" si="366"/>
        <v>914427.06969408493</v>
      </c>
      <c r="AQ683" s="19">
        <f>Data!S680</f>
        <v>-2.0383458090793222E-3</v>
      </c>
      <c r="AR683" s="20">
        <f t="shared" si="383"/>
        <v>2.4170523141086854E-4</v>
      </c>
      <c r="AS683" s="20">
        <f t="shared" si="367"/>
        <v>1.5546872078037708E-2</v>
      </c>
      <c r="AT683" s="21">
        <f t="shared" si="368"/>
        <v>1699767.0621148588</v>
      </c>
      <c r="AV683" s="19">
        <f>Data!U680</f>
        <v>-1.7590971155483585E-2</v>
      </c>
      <c r="AW683" s="19">
        <f t="shared" si="384"/>
        <v>6.2730662496216785E-4</v>
      </c>
      <c r="AX683" s="19">
        <f t="shared" si="369"/>
        <v>2.5046090013456548E-2</v>
      </c>
      <c r="AY683" s="21">
        <f t="shared" si="370"/>
        <v>-4006027.2182262265</v>
      </c>
      <c r="BA683" s="19">
        <f>Data!W680</f>
        <v>-6.5281807419323408E-3</v>
      </c>
      <c r="BB683" s="19">
        <f t="shared" si="385"/>
        <v>3.711784542297821E-4</v>
      </c>
      <c r="BC683" s="19">
        <f t="shared" si="371"/>
        <v>1.9265992168320378E-2</v>
      </c>
      <c r="BD683" s="21">
        <f t="shared" si="372"/>
        <v>8855643.1755691487</v>
      </c>
      <c r="BF683" s="21">
        <f t="shared" si="373"/>
        <v>5336286.79561779</v>
      </c>
      <c r="BH683" s="21">
        <f t="shared" si="374"/>
        <v>-336286.79561778996</v>
      </c>
    </row>
    <row r="684" spans="2:60" x14ac:dyDescent="0.2">
      <c r="B684" s="20">
        <v>680</v>
      </c>
      <c r="C684" s="24">
        <f>'Portfolio Selection'!B681</f>
        <v>-2.4847232758833365E-2</v>
      </c>
      <c r="D684" s="25">
        <f t="shared" si="375"/>
        <v>3.9182586256364464E-4</v>
      </c>
      <c r="E684" s="26">
        <f t="shared" si="351"/>
        <v>1.9794591750365669E-2</v>
      </c>
      <c r="F684" s="19">
        <f t="shared" si="352"/>
        <v>-7012920.28773282</v>
      </c>
      <c r="H684">
        <f>Data!E681</f>
        <v>-5.0409479755827408E-2</v>
      </c>
      <c r="I684" s="19">
        <f t="shared" si="376"/>
        <v>1.110680955864599E-3</v>
      </c>
      <c r="J684" s="19">
        <f t="shared" si="353"/>
        <v>3.3326880380026555E-2</v>
      </c>
      <c r="K684" s="19">
        <f t="shared" si="354"/>
        <v>363771.5094600197</v>
      </c>
      <c r="M684" s="19">
        <f>Data!G681</f>
        <v>-1.5341955779583732E-2</v>
      </c>
      <c r="N684" s="19">
        <f t="shared" si="377"/>
        <v>2.094999126403568E-4</v>
      </c>
      <c r="O684" s="19">
        <f t="shared" si="355"/>
        <v>1.4474111808341015E-2</v>
      </c>
      <c r="P684" s="21">
        <f t="shared" si="356"/>
        <v>-655460.53702313616</v>
      </c>
      <c r="R684" s="19">
        <f>Data!I681</f>
        <v>-8.771526001251792E-3</v>
      </c>
      <c r="S684" s="19">
        <f t="shared" si="378"/>
        <v>2.8292061800055485E-4</v>
      </c>
      <c r="T684" s="19">
        <f t="shared" si="357"/>
        <v>1.6820244290751393E-2</v>
      </c>
      <c r="U684" s="21">
        <f t="shared" si="358"/>
        <v>3588490.7385570263</v>
      </c>
      <c r="W684" s="19">
        <f>Data!K681</f>
        <v>-1.3898415224204255E-2</v>
      </c>
      <c r="X684" s="19">
        <f t="shared" si="379"/>
        <v>1.9813362185695893E-3</v>
      </c>
      <c r="Y684" s="19">
        <f t="shared" si="359"/>
        <v>4.4512203029838784E-2</v>
      </c>
      <c r="Z684" s="21">
        <f t="shared" si="360"/>
        <v>-969311.99668752658</v>
      </c>
      <c r="AB684" s="19">
        <f>Data!M681</f>
        <v>-1.0992885970441939E-2</v>
      </c>
      <c r="AC684" s="20">
        <f t="shared" si="380"/>
        <v>5.2251224708519577E-4</v>
      </c>
      <c r="AD684" s="20">
        <f t="shared" si="361"/>
        <v>2.2858526791663451E-2</v>
      </c>
      <c r="AE684" s="21">
        <f t="shared" si="362"/>
        <v>2296547.5506787342</v>
      </c>
      <c r="AG684" s="19">
        <f>Data!O681</f>
        <v>-2.0280491749022508E-3</v>
      </c>
      <c r="AH684" s="19">
        <f t="shared" si="381"/>
        <v>7.6811716181152991E-4</v>
      </c>
      <c r="AI684" s="19">
        <f t="shared" si="363"/>
        <v>2.771492669684569E-2</v>
      </c>
      <c r="AJ684" s="21">
        <f t="shared" si="364"/>
        <v>253303.29858966684</v>
      </c>
      <c r="AL684" s="19">
        <f>Data!Q681</f>
        <v>-3.162726366169312E-2</v>
      </c>
      <c r="AM684" s="19">
        <f t="shared" si="382"/>
        <v>7.6643683279882329E-4</v>
      </c>
      <c r="AN684" s="19">
        <f t="shared" si="365"/>
        <v>2.7684595586694477E-2</v>
      </c>
      <c r="AO684" s="21">
        <f t="shared" si="366"/>
        <v>875531.99095816258</v>
      </c>
      <c r="AQ684" s="19">
        <f>Data!S681</f>
        <v>-1.394825566683696E-2</v>
      </c>
      <c r="AR684" s="20">
        <f t="shared" si="383"/>
        <v>2.2745220874445987E-4</v>
      </c>
      <c r="AS684" s="20">
        <f t="shared" si="367"/>
        <v>1.5081518781092967E-2</v>
      </c>
      <c r="AT684" s="21">
        <f t="shared" si="368"/>
        <v>1669381.7025840762</v>
      </c>
      <c r="AV684" s="19">
        <f>Data!U681</f>
        <v>-8.1624289007297245E-3</v>
      </c>
      <c r="AW684" s="19">
        <f t="shared" si="384"/>
        <v>6.0823476343602103E-4</v>
      </c>
      <c r="AX684" s="19">
        <f t="shared" si="369"/>
        <v>2.4662416009710423E-2</v>
      </c>
      <c r="AY684" s="21">
        <f t="shared" si="370"/>
        <v>-4057204.62897775</v>
      </c>
      <c r="BA684" s="19">
        <f>Data!W681</f>
        <v>-2.3264383582260125E-2</v>
      </c>
      <c r="BB684" s="19">
        <f t="shared" si="385"/>
        <v>3.5146477560395531E-4</v>
      </c>
      <c r="BC684" s="19">
        <f t="shared" si="371"/>
        <v>1.8747393834982914E-2</v>
      </c>
      <c r="BD684" s="21">
        <f t="shared" si="372"/>
        <v>8673300.4954616074</v>
      </c>
      <c r="BF684" s="21">
        <f t="shared" si="373"/>
        <v>5025429.8358680606</v>
      </c>
      <c r="BH684" s="21">
        <f t="shared" si="374"/>
        <v>-25429.835868060589</v>
      </c>
    </row>
    <row r="685" spans="2:60" x14ac:dyDescent="0.2">
      <c r="B685" s="20">
        <v>681</v>
      </c>
      <c r="C685" s="24">
        <f>'Portfolio Selection'!B682</f>
        <v>2.1767693557350667E-3</v>
      </c>
      <c r="D685" s="25">
        <f t="shared" si="375"/>
        <v>4.0535940935612451E-4</v>
      </c>
      <c r="E685" s="26">
        <f t="shared" si="351"/>
        <v>2.0133539414522339E-2</v>
      </c>
      <c r="F685" s="19">
        <f t="shared" si="352"/>
        <v>-7439569.4146811347</v>
      </c>
      <c r="H685">
        <f>Data!E682</f>
        <v>3.253188723793452E-3</v>
      </c>
      <c r="I685" s="19">
        <f t="shared" si="376"/>
        <v>1.1965070374679134E-3</v>
      </c>
      <c r="J685" s="19">
        <f t="shared" si="353"/>
        <v>3.4590562838264331E-2</v>
      </c>
      <c r="K685" s="19">
        <f t="shared" si="354"/>
        <v>381395.30890381773</v>
      </c>
      <c r="M685" s="19">
        <f>Data!G682</f>
        <v>1.3354166267540072E-2</v>
      </c>
      <c r="N685" s="19">
        <f t="shared" si="377"/>
        <v>2.1105245431049755E-4</v>
      </c>
      <c r="O685" s="19">
        <f t="shared" si="355"/>
        <v>1.4527644485961843E-2</v>
      </c>
      <c r="P685" s="21">
        <f t="shared" si="356"/>
        <v>-682421.29833685805</v>
      </c>
      <c r="R685" s="19">
        <f>Data!I682</f>
        <v>7.9475547529463647E-2</v>
      </c>
      <c r="S685" s="19">
        <f t="shared" si="378"/>
        <v>2.7056176102395972E-4</v>
      </c>
      <c r="T685" s="19">
        <f t="shared" si="357"/>
        <v>1.6448761686642544E-2</v>
      </c>
      <c r="U685" s="21">
        <f t="shared" si="358"/>
        <v>4280192.1072727758</v>
      </c>
      <c r="W685" s="19">
        <f>Data!K682</f>
        <v>-1.1281834935010074E-2</v>
      </c>
      <c r="X685" s="19">
        <f t="shared" si="379"/>
        <v>1.8740460022000774E-3</v>
      </c>
      <c r="Y685" s="19">
        <f t="shared" si="359"/>
        <v>4.3290252969924739E-2</v>
      </c>
      <c r="Z685" s="21">
        <f t="shared" si="360"/>
        <v>-971857.10278318694</v>
      </c>
      <c r="AB685" s="19">
        <f>Data!M682</f>
        <v>-3.1136558782711861E-3</v>
      </c>
      <c r="AC685" s="20">
        <f t="shared" si="380"/>
        <v>4.984121247776324E-4</v>
      </c>
      <c r="AD685" s="20">
        <f t="shared" si="361"/>
        <v>2.2325145571252886E-2</v>
      </c>
      <c r="AE685" s="21">
        <f t="shared" si="362"/>
        <v>2322580.4240485877</v>
      </c>
      <c r="AG685" s="19">
        <f>Data!O682</f>
        <v>8.8493011602644653E-3</v>
      </c>
      <c r="AH685" s="19">
        <f t="shared" si="381"/>
        <v>7.2227691111018729E-4</v>
      </c>
      <c r="AI685" s="19">
        <f t="shared" si="363"/>
        <v>2.6875209973322763E-2</v>
      </c>
      <c r="AJ685" s="21">
        <f t="shared" si="364"/>
        <v>255196.81320194129</v>
      </c>
      <c r="AL685" s="19">
        <f>Data!Q682</f>
        <v>3.8861039954693011E-4</v>
      </c>
      <c r="AM685" s="19">
        <f t="shared" si="382"/>
        <v>7.804676512344691E-4</v>
      </c>
      <c r="AN685" s="19">
        <f t="shared" si="365"/>
        <v>2.793685113312646E-2</v>
      </c>
      <c r="AO685" s="21">
        <f t="shared" si="366"/>
        <v>911566.32807494199</v>
      </c>
      <c r="AQ685" s="19">
        <f>Data!S682</f>
        <v>-1.3619325957952512E-3</v>
      </c>
      <c r="AR685" s="20">
        <f t="shared" si="383"/>
        <v>2.2547830638863924E-4</v>
      </c>
      <c r="AS685" s="20">
        <f t="shared" si="367"/>
        <v>1.5015935082059966E-2</v>
      </c>
      <c r="AT685" s="21">
        <f t="shared" si="368"/>
        <v>1701314.0133729968</v>
      </c>
      <c r="AV685" s="19">
        <f>Data!U682</f>
        <v>5.7550677102686356E-3</v>
      </c>
      <c r="AW685" s="19">
        <f t="shared" si="384"/>
        <v>5.7573819236342782E-4</v>
      </c>
      <c r="AX685" s="19">
        <f t="shared" si="369"/>
        <v>2.3994545054312404E-2</v>
      </c>
      <c r="AY685" s="21">
        <f t="shared" si="370"/>
        <v>-4135865.384833632</v>
      </c>
      <c r="BA685" s="19">
        <f>Data!W682</f>
        <v>9.3932816747776642E-3</v>
      </c>
      <c r="BB685" s="19">
        <f t="shared" si="385"/>
        <v>3.6285078167547008E-4</v>
      </c>
      <c r="BC685" s="19">
        <f t="shared" si="371"/>
        <v>1.9048642515294104E-2</v>
      </c>
      <c r="BD685" s="21">
        <f t="shared" si="372"/>
        <v>9023810.4509605076</v>
      </c>
      <c r="BF685" s="21">
        <f t="shared" si="373"/>
        <v>5646342.2452007569</v>
      </c>
      <c r="BH685" s="21">
        <f t="shared" si="374"/>
        <v>-646342.24520075694</v>
      </c>
    </row>
    <row r="686" spans="2:60" x14ac:dyDescent="0.2">
      <c r="B686" s="20">
        <v>682</v>
      </c>
      <c r="C686" s="24">
        <f>'Portfolio Selection'!B683</f>
        <v>-1.1730959737685471E-2</v>
      </c>
      <c r="D686" s="25">
        <f t="shared" si="375"/>
        <v>3.8132214428444108E-4</v>
      </c>
      <c r="E686" s="26">
        <f t="shared" si="351"/>
        <v>1.9527471528194354E-2</v>
      </c>
      <c r="F686" s="19">
        <f t="shared" si="352"/>
        <v>-7217741.4612378739</v>
      </c>
      <c r="H686">
        <f>Data!E683</f>
        <v>-3.4885122832905659E-2</v>
      </c>
      <c r="I686" s="19">
        <f t="shared" si="376"/>
        <v>1.1253516094321956E-3</v>
      </c>
      <c r="J686" s="19">
        <f t="shared" si="353"/>
        <v>3.3546260736961361E-2</v>
      </c>
      <c r="K686" s="19">
        <f t="shared" si="354"/>
        <v>368956.39859903982</v>
      </c>
      <c r="M686" s="19">
        <f>Data!G683</f>
        <v>-1.4181661711868536E-2</v>
      </c>
      <c r="N686" s="19">
        <f t="shared" si="377"/>
        <v>2.0908933245393399E-4</v>
      </c>
      <c r="O686" s="19">
        <f t="shared" si="355"/>
        <v>1.4459921592247103E-2</v>
      </c>
      <c r="P686" s="21">
        <f t="shared" si="356"/>
        <v>-656539.43840474007</v>
      </c>
      <c r="R686" s="19">
        <f>Data!I683</f>
        <v>-1.5989665423679491E-2</v>
      </c>
      <c r="S686" s="19">
        <f t="shared" si="378"/>
        <v>6.3330981466900465E-4</v>
      </c>
      <c r="T686" s="19">
        <f t="shared" si="357"/>
        <v>2.5165647511419306E-2</v>
      </c>
      <c r="U686" s="21">
        <f t="shared" si="358"/>
        <v>3573774.6227868297</v>
      </c>
      <c r="W686" s="19">
        <f>Data!K683</f>
        <v>-2.7676849884795785E-2</v>
      </c>
      <c r="X686" s="19">
        <f t="shared" si="379"/>
        <v>1.7692400300381216E-3</v>
      </c>
      <c r="Y686" s="19">
        <f t="shared" si="359"/>
        <v>4.2062335052135677E-2</v>
      </c>
      <c r="Z686" s="21">
        <f t="shared" si="360"/>
        <v>-952267.56681344507</v>
      </c>
      <c r="AB686" s="19">
        <f>Data!M683</f>
        <v>-2.6331167863017913E-2</v>
      </c>
      <c r="AC686" s="20">
        <f t="shared" si="380"/>
        <v>4.6908908846667198E-4</v>
      </c>
      <c r="AD686" s="20">
        <f t="shared" si="361"/>
        <v>2.1658464591624956E-2</v>
      </c>
      <c r="AE686" s="21">
        <f t="shared" si="362"/>
        <v>2240520.686804594</v>
      </c>
      <c r="AG686" s="19">
        <f>Data!O683</f>
        <v>-3.0502413080735432E-3</v>
      </c>
      <c r="AH686" s="19">
        <f t="shared" si="381"/>
        <v>6.8363890430507947E-4</v>
      </c>
      <c r="AI686" s="19">
        <f t="shared" si="363"/>
        <v>2.6146489330406853E-2</v>
      </c>
      <c r="AJ686" s="21">
        <f t="shared" si="364"/>
        <v>253098.70562960167</v>
      </c>
      <c r="AL686" s="19">
        <f>Data!Q683</f>
        <v>-2.7309060639756425E-2</v>
      </c>
      <c r="AM686" s="19">
        <f t="shared" si="382"/>
        <v>7.3364865324295912E-4</v>
      </c>
      <c r="AN686" s="19">
        <f t="shared" si="365"/>
        <v>2.708594936942324E-2</v>
      </c>
      <c r="AO686" s="21">
        <f t="shared" si="366"/>
        <v>879713.31504557061</v>
      </c>
      <c r="AQ686" s="19">
        <f>Data!S683</f>
        <v>-2.7412766393307714E-2</v>
      </c>
      <c r="AR686" s="20">
        <f t="shared" si="383"/>
        <v>2.1206089962905026E-4</v>
      </c>
      <c r="AS686" s="20">
        <f t="shared" si="367"/>
        <v>1.456231093024216E-2</v>
      </c>
      <c r="AT686" s="21">
        <f t="shared" si="368"/>
        <v>1632724.3707426863</v>
      </c>
      <c r="AV686" s="19">
        <f>Data!U683</f>
        <v>-2.2869327318857244E-2</v>
      </c>
      <c r="AW686" s="19">
        <f t="shared" si="384"/>
        <v>5.4318114908260867E-4</v>
      </c>
      <c r="AX686" s="19">
        <f t="shared" si="369"/>
        <v>2.3306246996945019E-2</v>
      </c>
      <c r="AY686" s="21">
        <f t="shared" si="370"/>
        <v>-3967592.3683970431</v>
      </c>
      <c r="BA686" s="19">
        <f>Data!W683</f>
        <v>-2.699935706524121E-2</v>
      </c>
      <c r="BB686" s="19">
        <f t="shared" si="385"/>
        <v>3.4637375921224469E-4</v>
      </c>
      <c r="BC686" s="19">
        <f t="shared" si="371"/>
        <v>1.8611119235882743E-2</v>
      </c>
      <c r="BD686" s="21">
        <f t="shared" si="372"/>
        <v>8630898.8627616335</v>
      </c>
      <c r="BF686" s="21">
        <f t="shared" si="373"/>
        <v>4785546.1275168536</v>
      </c>
      <c r="BH686" s="21">
        <f t="shared" si="374"/>
        <v>214453.87248314638</v>
      </c>
    </row>
    <row r="687" spans="2:60" x14ac:dyDescent="0.2">
      <c r="B687" s="20">
        <v>683</v>
      </c>
      <c r="C687" s="24">
        <f>'Portfolio Selection'!B684</f>
        <v>-6.0179960234746383E-3</v>
      </c>
      <c r="D687" s="25">
        <f t="shared" si="375"/>
        <v>3.6669974060940649E-4</v>
      </c>
      <c r="E687" s="26">
        <f t="shared" si="351"/>
        <v>1.9149405750816563E-2</v>
      </c>
      <c r="F687" s="19">
        <f t="shared" si="352"/>
        <v>-7307390.4133936251</v>
      </c>
      <c r="H687">
        <f>Data!E684</f>
        <v>1.3363250014990424E-2</v>
      </c>
      <c r="I687" s="19">
        <f t="shared" si="376"/>
        <v>1.1308488205702789E-3</v>
      </c>
      <c r="J687" s="19">
        <f t="shared" si="353"/>
        <v>3.3628095702407518E-2</v>
      </c>
      <c r="K687" s="19">
        <f t="shared" si="354"/>
        <v>384722.72741207661</v>
      </c>
      <c r="M687" s="19">
        <f>Data!G684</f>
        <v>-1.5488957798686448E-2</v>
      </c>
      <c r="N687" s="19">
        <f t="shared" si="377"/>
        <v>2.0861114424129061E-4</v>
      </c>
      <c r="O687" s="19">
        <f t="shared" si="355"/>
        <v>1.4443377175760889E-2</v>
      </c>
      <c r="P687" s="21">
        <f t="shared" si="356"/>
        <v>-655291.16794569022</v>
      </c>
      <c r="R687" s="19">
        <f>Data!I684</f>
        <v>-1.0917406259823452E-2</v>
      </c>
      <c r="S687" s="19">
        <f t="shared" si="378"/>
        <v>6.1065138981053707E-4</v>
      </c>
      <c r="T687" s="19">
        <f t="shared" si="357"/>
        <v>2.4711361553150752E-2</v>
      </c>
      <c r="U687" s="21">
        <f t="shared" si="358"/>
        <v>3598787.6142412294</v>
      </c>
      <c r="W687" s="19">
        <f>Data!K684</f>
        <v>-1.5127119338072948E-2</v>
      </c>
      <c r="X687" s="19">
        <f t="shared" si="379"/>
        <v>1.7090461094085654E-3</v>
      </c>
      <c r="Y687" s="19">
        <f t="shared" si="359"/>
        <v>4.1340610897863679E-2</v>
      </c>
      <c r="Z687" s="21">
        <f t="shared" si="360"/>
        <v>-966665.99357253208</v>
      </c>
      <c r="AB687" s="19">
        <f>Data!M684</f>
        <v>2.4871106686407498E-3</v>
      </c>
      <c r="AC687" s="20">
        <f t="shared" si="380"/>
        <v>4.8254356722049734E-4</v>
      </c>
      <c r="AD687" s="20">
        <f t="shared" si="361"/>
        <v>2.1966874316126483E-2</v>
      </c>
      <c r="AE687" s="21">
        <f t="shared" si="362"/>
        <v>2341846.5130571388</v>
      </c>
      <c r="AG687" s="19">
        <f>Data!O684</f>
        <v>-7.3364384821023657E-3</v>
      </c>
      <c r="AH687" s="19">
        <f t="shared" si="381"/>
        <v>6.431788083690233E-4</v>
      </c>
      <c r="AI687" s="19">
        <f t="shared" si="363"/>
        <v>2.5360970177992468E-2</v>
      </c>
      <c r="AJ687" s="21">
        <f t="shared" si="364"/>
        <v>252286.52748886947</v>
      </c>
      <c r="AL687" s="19">
        <f>Data!Q684</f>
        <v>-1.4652099167837042E-3</v>
      </c>
      <c r="AM687" s="19">
        <f t="shared" si="382"/>
        <v>7.3437682162993522E-4</v>
      </c>
      <c r="AN687" s="19">
        <f t="shared" si="365"/>
        <v>2.7099387846036951E-2</v>
      </c>
      <c r="AO687" s="21">
        <f t="shared" si="366"/>
        <v>909447.93081704422</v>
      </c>
      <c r="AQ687" s="19">
        <f>Data!S684</f>
        <v>-1.2346682867301263E-2</v>
      </c>
      <c r="AR687" s="20">
        <f t="shared" si="383"/>
        <v>2.444248313313509E-4</v>
      </c>
      <c r="AS687" s="20">
        <f t="shared" si="367"/>
        <v>1.563409195736519E-2</v>
      </c>
      <c r="AT687" s="21">
        <f t="shared" si="368"/>
        <v>1674554.5711962476</v>
      </c>
      <c r="AV687" s="19">
        <f>Data!U684</f>
        <v>-3.1757816068571387E-3</v>
      </c>
      <c r="AW687" s="19">
        <f t="shared" si="384"/>
        <v>5.4197064805867391E-4</v>
      </c>
      <c r="AX687" s="19">
        <f t="shared" si="369"/>
        <v>2.3280263058193175E-2</v>
      </c>
      <c r="AY687" s="21">
        <f t="shared" si="370"/>
        <v>-4084014.5929595986</v>
      </c>
      <c r="BA687" s="19">
        <f>Data!W684</f>
        <v>-4.8220149843373169E-3</v>
      </c>
      <c r="BB687" s="19">
        <f t="shared" si="385"/>
        <v>3.6932925057569344E-4</v>
      </c>
      <c r="BC687" s="19">
        <f t="shared" si="371"/>
        <v>1.9217940851602531E-2</v>
      </c>
      <c r="BD687" s="21">
        <f t="shared" si="372"/>
        <v>8873417.2147147655</v>
      </c>
      <c r="BF687" s="21">
        <f t="shared" si="373"/>
        <v>5021700.9310559258</v>
      </c>
      <c r="BH687" s="21">
        <f t="shared" si="374"/>
        <v>-21700.931055925786</v>
      </c>
    </row>
    <row r="688" spans="2:60" x14ac:dyDescent="0.2">
      <c r="B688" s="20">
        <v>684</v>
      </c>
      <c r="C688" s="24">
        <f>'Portfolio Selection'!B685</f>
        <v>1.932909727906006E-2</v>
      </c>
      <c r="D688" s="25">
        <f t="shared" si="375"/>
        <v>3.468707327411555E-4</v>
      </c>
      <c r="E688" s="26">
        <f t="shared" si="351"/>
        <v>1.8624465971972336E-2</v>
      </c>
      <c r="F688" s="19">
        <f t="shared" si="352"/>
        <v>-7730512.3856167393</v>
      </c>
      <c r="H688">
        <f>Data!E685</f>
        <v>7.7316007939647935E-2</v>
      </c>
      <c r="I688" s="19">
        <f t="shared" si="376"/>
        <v>1.0737124783938505E-3</v>
      </c>
      <c r="J688" s="19">
        <f t="shared" si="353"/>
        <v>3.2767552218526341E-2</v>
      </c>
      <c r="K688" s="19">
        <f t="shared" si="354"/>
        <v>406246.39012287353</v>
      </c>
      <c r="M688" s="19">
        <f>Data!G685</f>
        <v>1.6523371840528458E-2</v>
      </c>
      <c r="N688" s="19">
        <f t="shared" si="377"/>
        <v>2.1048894440818257E-4</v>
      </c>
      <c r="O688" s="19">
        <f t="shared" si="355"/>
        <v>1.4508237122689392E-2</v>
      </c>
      <c r="P688" s="21">
        <f t="shared" si="356"/>
        <v>-685413.69959635823</v>
      </c>
      <c r="R688" s="19">
        <f>Data!I685</f>
        <v>3.9773626095975026E-2</v>
      </c>
      <c r="S688" s="19">
        <f t="shared" si="378"/>
        <v>5.8116369198842673E-4</v>
      </c>
      <c r="T688" s="19">
        <f t="shared" si="357"/>
        <v>2.410733689125422E-2</v>
      </c>
      <c r="U688" s="21">
        <f t="shared" si="358"/>
        <v>3869056.1764372727</v>
      </c>
      <c r="W688" s="19">
        <f>Data!K685</f>
        <v>3.5475496680800349E-2</v>
      </c>
      <c r="X688" s="19">
        <f t="shared" si="379"/>
        <v>1.6202331272121495E-3</v>
      </c>
      <c r="Y688" s="19">
        <f t="shared" si="359"/>
        <v>4.025211953689084E-2</v>
      </c>
      <c r="Z688" s="21">
        <f t="shared" si="360"/>
        <v>-1028150.109718977</v>
      </c>
      <c r="AB688" s="19">
        <f>Data!M685</f>
        <v>1.8284632048781505E-2</v>
      </c>
      <c r="AC688" s="20">
        <f t="shared" si="380"/>
        <v>4.5396209635595146E-4</v>
      </c>
      <c r="AD688" s="20">
        <f t="shared" si="361"/>
        <v>2.1306386281017987E-2</v>
      </c>
      <c r="AE688" s="21">
        <f t="shared" si="362"/>
        <v>2398644.960293503</v>
      </c>
      <c r="AG688" s="19">
        <f>Data!O685</f>
        <v>3.9330530022167395E-2</v>
      </c>
      <c r="AH688" s="19">
        <f t="shared" si="381"/>
        <v>6.078174796429822E-4</v>
      </c>
      <c r="AI688" s="19">
        <f t="shared" si="363"/>
        <v>2.4653954645106779E-2</v>
      </c>
      <c r="AJ688" s="21">
        <f t="shared" si="364"/>
        <v>261153.45497089112</v>
      </c>
      <c r="AL688" s="19">
        <f>Data!Q685</f>
        <v>2.8644717593630083E-2</v>
      </c>
      <c r="AM688" s="19">
        <f t="shared" si="382"/>
        <v>6.9044302273815359E-4</v>
      </c>
      <c r="AN688" s="19">
        <f t="shared" si="365"/>
        <v>2.6276282513669119E-2</v>
      </c>
      <c r="AO688" s="21">
        <f t="shared" si="366"/>
        <v>945104.56681957352</v>
      </c>
      <c r="AQ688" s="19">
        <f>Data!S685</f>
        <v>1.8268554353722891E-2</v>
      </c>
      <c r="AR688" s="20">
        <f t="shared" si="383"/>
        <v>2.3890577612101249E-4</v>
      </c>
      <c r="AS688" s="20">
        <f t="shared" si="367"/>
        <v>1.5456577115293427E-2</v>
      </c>
      <c r="AT688" s="21">
        <f t="shared" si="368"/>
        <v>1750031.2766031683</v>
      </c>
      <c r="AV688" s="19">
        <f>Data!U685</f>
        <v>3.529857774576152E-2</v>
      </c>
      <c r="AW688" s="19">
        <f t="shared" si="384"/>
        <v>5.1005754450402061E-4</v>
      </c>
      <c r="AX688" s="19">
        <f t="shared" si="369"/>
        <v>2.2584453602069291E-2</v>
      </c>
      <c r="AY688" s="21">
        <f t="shared" si="370"/>
        <v>-4318195.5343250679</v>
      </c>
      <c r="BA688" s="19">
        <f>Data!W685</f>
        <v>3.6054070470875221E-2</v>
      </c>
      <c r="BB688" s="19">
        <f t="shared" si="385"/>
        <v>3.4856460525170226E-4</v>
      </c>
      <c r="BC688" s="19">
        <f t="shared" si="371"/>
        <v>1.8669884982283697E-2</v>
      </c>
      <c r="BD688" s="21">
        <f t="shared" si="372"/>
        <v>9314479.8740373943</v>
      </c>
      <c r="BF688" s="21">
        <f t="shared" si="373"/>
        <v>5182444.9700275343</v>
      </c>
      <c r="BH688" s="21">
        <f t="shared" si="374"/>
        <v>-182444.97002753429</v>
      </c>
    </row>
    <row r="689" spans="2:60" x14ac:dyDescent="0.2">
      <c r="B689" s="20">
        <v>685</v>
      </c>
      <c r="C689" s="24">
        <f>'Portfolio Selection'!B686</f>
        <v>3.1525694114070053E-3</v>
      </c>
      <c r="D689" s="25">
        <f t="shared" si="375"/>
        <v>3.4847532887408823E-4</v>
      </c>
      <c r="E689" s="26">
        <f t="shared" si="351"/>
        <v>1.8667493909844679E-2</v>
      </c>
      <c r="F689" s="19">
        <f t="shared" si="352"/>
        <v>-7458584.5957995653</v>
      </c>
      <c r="H689">
        <f>Data!E686</f>
        <v>-5.514478745219481E-2</v>
      </c>
      <c r="I689" s="19">
        <f t="shared" si="376"/>
        <v>1.3679556347136418E-3</v>
      </c>
      <c r="J689" s="19">
        <f t="shared" si="353"/>
        <v>3.69858842629677E-2</v>
      </c>
      <c r="K689" s="19">
        <f t="shared" si="354"/>
        <v>364008.54539840907</v>
      </c>
      <c r="M689" s="19">
        <f>Data!G686</f>
        <v>-2.7249559601732393E-2</v>
      </c>
      <c r="N689" s="19">
        <f t="shared" si="377"/>
        <v>2.1424091676251373E-4</v>
      </c>
      <c r="O689" s="19">
        <f t="shared" si="355"/>
        <v>1.463697088753386E-2</v>
      </c>
      <c r="P689" s="21">
        <f t="shared" si="356"/>
        <v>-644539.16045076004</v>
      </c>
      <c r="R689" s="19">
        <f>Data!I686</f>
        <v>-3.0433840569667598E-2</v>
      </c>
      <c r="S689" s="19">
        <f t="shared" si="378"/>
        <v>6.4121035043846668E-4</v>
      </c>
      <c r="T689" s="19">
        <f t="shared" si="357"/>
        <v>2.532213163298988E-2</v>
      </c>
      <c r="U689" s="21">
        <f t="shared" si="358"/>
        <v>3500576.7192188003</v>
      </c>
      <c r="W689" s="19">
        <f>Data!K686</f>
        <v>-5.5608777291910452E-2</v>
      </c>
      <c r="X689" s="19">
        <f t="shared" si="379"/>
        <v>1.598529791464389E-3</v>
      </c>
      <c r="Y689" s="19">
        <f t="shared" si="359"/>
        <v>3.9981618169658777E-2</v>
      </c>
      <c r="Z689" s="21">
        <f t="shared" si="360"/>
        <v>-916140.46535236307</v>
      </c>
      <c r="AB689" s="19">
        <f>Data!M686</f>
        <v>-4.2347566092400632E-2</v>
      </c>
      <c r="AC689" s="20">
        <f t="shared" si="380"/>
        <v>4.4678403672415403E-4</v>
      </c>
      <c r="AD689" s="20">
        <f t="shared" si="361"/>
        <v>2.113726653860792E-2</v>
      </c>
      <c r="AE689" s="21">
        <f t="shared" si="362"/>
        <v>2180462.4136719508</v>
      </c>
      <c r="AG689" s="19">
        <f>Data!O686</f>
        <v>-6.0601426595914942E-2</v>
      </c>
      <c r="AH689" s="19">
        <f t="shared" si="381"/>
        <v>6.6416186637388E-4</v>
      </c>
      <c r="AI689" s="19">
        <f t="shared" si="363"/>
        <v>2.577133807884022E-2</v>
      </c>
      <c r="AJ689" s="21">
        <f t="shared" si="364"/>
        <v>242583.80551021345</v>
      </c>
      <c r="AL689" s="19">
        <f>Data!Q686</f>
        <v>-8.7529558991049541E-2</v>
      </c>
      <c r="AM689" s="19">
        <f t="shared" si="382"/>
        <v>6.9824763213499359E-4</v>
      </c>
      <c r="AN689" s="19">
        <f t="shared" si="365"/>
        <v>2.6424375718926522E-2</v>
      </c>
      <c r="AO689" s="21">
        <f t="shared" si="366"/>
        <v>807907.35061746638</v>
      </c>
      <c r="AQ689" s="19">
        <f>Data!S686</f>
        <v>-3.9365497607469407E-2</v>
      </c>
      <c r="AR689" s="20">
        <f t="shared" si="383"/>
        <v>2.4459583424424737E-4</v>
      </c>
      <c r="AS689" s="20">
        <f t="shared" si="367"/>
        <v>1.5639559912102623E-2</v>
      </c>
      <c r="AT689" s="21">
        <f t="shared" si="368"/>
        <v>1608431.3197431685</v>
      </c>
      <c r="AV689" s="19">
        <f>Data!U686</f>
        <v>-3.9548253209191482E-2</v>
      </c>
      <c r="AW689" s="19">
        <f t="shared" si="384"/>
        <v>5.5421346728619359E-4</v>
      </c>
      <c r="AX689" s="19">
        <f t="shared" si="369"/>
        <v>2.3541738833106479E-2</v>
      </c>
      <c r="AY689" s="21">
        <f t="shared" si="370"/>
        <v>-3871313.0371569032</v>
      </c>
      <c r="BA689" s="19">
        <f>Data!W686</f>
        <v>-4.4606604220157026E-2</v>
      </c>
      <c r="BB689" s="19">
        <f t="shared" si="385"/>
        <v>4.0564448878773038E-4</v>
      </c>
      <c r="BC689" s="19">
        <f t="shared" si="371"/>
        <v>2.0140617884954037E-2</v>
      </c>
      <c r="BD689" s="21">
        <f t="shared" si="372"/>
        <v>8476460.057690518</v>
      </c>
      <c r="BF689" s="21">
        <f t="shared" si="373"/>
        <v>4289852.9530909359</v>
      </c>
      <c r="BH689" s="21">
        <f t="shared" si="374"/>
        <v>710147.04690906405</v>
      </c>
    </row>
    <row r="690" spans="2:60" x14ac:dyDescent="0.2">
      <c r="B690" s="20">
        <v>686</v>
      </c>
      <c r="C690" s="24">
        <f>'Portfolio Selection'!B687</f>
        <v>-4.1397941258782172E-3</v>
      </c>
      <c r="D690" s="25">
        <f t="shared" si="375"/>
        <v>3.2816313077526727E-4</v>
      </c>
      <c r="E690" s="26">
        <f t="shared" si="351"/>
        <v>1.8115273411551572E-2</v>
      </c>
      <c r="F690" s="19">
        <f t="shared" si="352"/>
        <v>-7334221.7504724432</v>
      </c>
      <c r="H690">
        <f>Data!E687</f>
        <v>-6.4401929719032826E-3</v>
      </c>
      <c r="I690" s="19">
        <f t="shared" si="376"/>
        <v>1.468335151619688E-3</v>
      </c>
      <c r="J690" s="19">
        <f t="shared" si="353"/>
        <v>3.8318861564765827E-2</v>
      </c>
      <c r="K690" s="19">
        <f t="shared" si="354"/>
        <v>378520.03039384668</v>
      </c>
      <c r="M690" s="19">
        <f>Data!G687</f>
        <v>-1.0359348528290955E-2</v>
      </c>
      <c r="N690" s="19">
        <f t="shared" si="377"/>
        <v>2.4593877166606488E-4</v>
      </c>
      <c r="O690" s="19">
        <f t="shared" si="355"/>
        <v>1.5682435131894053E-2</v>
      </c>
      <c r="P690" s="21">
        <f t="shared" si="356"/>
        <v>-660901.07035715261</v>
      </c>
      <c r="R690" s="19">
        <f>Data!I687</f>
        <v>2.2746287058375787E-2</v>
      </c>
      <c r="S690" s="19">
        <f t="shared" si="378"/>
        <v>6.5831084852135534E-4</v>
      </c>
      <c r="T690" s="19">
        <f t="shared" si="357"/>
        <v>2.5657569029846831E-2</v>
      </c>
      <c r="U690" s="21">
        <f t="shared" si="358"/>
        <v>3770425.0507095349</v>
      </c>
      <c r="W690" s="19">
        <f>Data!K687</f>
        <v>5.2500989232332094E-3</v>
      </c>
      <c r="X690" s="19">
        <f t="shared" si="379"/>
        <v>1.6881581706906035E-3</v>
      </c>
      <c r="Y690" s="19">
        <f t="shared" si="359"/>
        <v>4.1087202030444997E-2</v>
      </c>
      <c r="Z690" s="21">
        <f t="shared" si="360"/>
        <v>-991003.05630418588</v>
      </c>
      <c r="AB690" s="19">
        <f>Data!M687</f>
        <v>-2.9122671812989542E-3</v>
      </c>
      <c r="AC690" s="20">
        <f t="shared" si="380"/>
        <v>5.2757597575771916E-4</v>
      </c>
      <c r="AD690" s="20">
        <f t="shared" si="361"/>
        <v>2.2969022089712899E-2</v>
      </c>
      <c r="AE690" s="21">
        <f t="shared" si="362"/>
        <v>2323547.0069908216</v>
      </c>
      <c r="AG690" s="19">
        <f>Data!O687</f>
        <v>-7.6065786536418881E-3</v>
      </c>
      <c r="AH690" s="19">
        <f t="shared" si="381"/>
        <v>8.4466412871905133E-4</v>
      </c>
      <c r="AI690" s="19">
        <f t="shared" si="363"/>
        <v>2.9063105971644725E-2</v>
      </c>
      <c r="AJ690" s="21">
        <f t="shared" si="364"/>
        <v>252416.17032194661</v>
      </c>
      <c r="AL690" s="19">
        <f>Data!Q687</f>
        <v>1.932288088370359E-2</v>
      </c>
      <c r="AM690" s="19">
        <f t="shared" si="382"/>
        <v>1.1160381960369516E-3</v>
      </c>
      <c r="AN690" s="19">
        <f t="shared" si="365"/>
        <v>3.340715785631803E-2</v>
      </c>
      <c r="AO690" s="21">
        <f t="shared" si="366"/>
        <v>929157.59559616772</v>
      </c>
      <c r="AQ690" s="19">
        <f>Data!S687</f>
        <v>-1.453163090401108E-2</v>
      </c>
      <c r="AR690" s="20">
        <f t="shared" si="383"/>
        <v>3.228986283026134E-4</v>
      </c>
      <c r="AS690" s="20">
        <f t="shared" si="367"/>
        <v>1.7969380298235478E-2</v>
      </c>
      <c r="AT690" s="21">
        <f t="shared" si="368"/>
        <v>1673828.7539001522</v>
      </c>
      <c r="AV690" s="19">
        <f>Data!U687</f>
        <v>-2.0131989348196266E-3</v>
      </c>
      <c r="AW690" s="19">
        <f t="shared" si="384"/>
        <v>6.1480451916292147E-4</v>
      </c>
      <c r="AX690" s="19">
        <f t="shared" si="369"/>
        <v>2.4795251947962164E-2</v>
      </c>
      <c r="AY690" s="21">
        <f t="shared" si="370"/>
        <v>-4091624.4548918982</v>
      </c>
      <c r="BA690" s="19">
        <f>Data!W687</f>
        <v>-2.3629015635955246E-3</v>
      </c>
      <c r="BB690" s="19">
        <f t="shared" si="385"/>
        <v>5.0069076786369042E-4</v>
      </c>
      <c r="BC690" s="19">
        <f t="shared" si="371"/>
        <v>2.2376120482864997E-2</v>
      </c>
      <c r="BD690" s="21">
        <f t="shared" si="372"/>
        <v>8902789.6748903487</v>
      </c>
      <c r="BF690" s="21">
        <f t="shared" si="373"/>
        <v>5152933.9507771377</v>
      </c>
      <c r="BH690" s="21">
        <f t="shared" si="374"/>
        <v>-152933.95077713765</v>
      </c>
    </row>
    <row r="691" spans="2:60" x14ac:dyDescent="0.2">
      <c r="B691" s="20">
        <v>687</v>
      </c>
      <c r="C691" s="24">
        <f>'Portfolio Selection'!B688</f>
        <v>-2.0356056862475363E-2</v>
      </c>
      <c r="D691" s="25">
        <f t="shared" si="375"/>
        <v>3.0950161665303056E-4</v>
      </c>
      <c r="E691" s="26">
        <f t="shared" si="351"/>
        <v>1.759265803262914E-2</v>
      </c>
      <c r="F691" s="19">
        <f t="shared" si="352"/>
        <v>-7043643.4479108555</v>
      </c>
      <c r="H691">
        <f>Data!E688</f>
        <v>-1.4257210435983542E-2</v>
      </c>
      <c r="I691" s="19">
        <f t="shared" si="376"/>
        <v>1.3827236076534278E-3</v>
      </c>
      <c r="J691" s="19">
        <f t="shared" si="353"/>
        <v>3.7184991698982907E-2</v>
      </c>
      <c r="K691" s="19">
        <f t="shared" si="354"/>
        <v>376157.81918520929</v>
      </c>
      <c r="M691" s="19">
        <f>Data!G688</f>
        <v>-1.1119171473960958E-2</v>
      </c>
      <c r="N691" s="19">
        <f t="shared" si="377"/>
        <v>2.3762141148193724E-4</v>
      </c>
      <c r="O691" s="19">
        <f t="shared" si="355"/>
        <v>1.541497361275514E-2</v>
      </c>
      <c r="P691" s="21">
        <f t="shared" si="356"/>
        <v>-660073.48794335616</v>
      </c>
      <c r="R691" s="19">
        <f>Data!I688</f>
        <v>1.5734827880543367E-2</v>
      </c>
      <c r="S691" s="19">
        <f t="shared" si="378"/>
        <v>6.4985581210659602E-4</v>
      </c>
      <c r="T691" s="19">
        <f t="shared" si="357"/>
        <v>2.5492269653889118E-2</v>
      </c>
      <c r="U691" s="21">
        <f t="shared" si="358"/>
        <v>3735628.7826038199</v>
      </c>
      <c r="W691" s="19">
        <f>Data!K688</f>
        <v>1.6646678654094124E-3</v>
      </c>
      <c r="X691" s="19">
        <f t="shared" si="379"/>
        <v>1.5885224927713914E-3</v>
      </c>
      <c r="Y691" s="19">
        <f t="shared" si="359"/>
        <v>3.9856272941299863E-2</v>
      </c>
      <c r="Z691" s="21">
        <f t="shared" si="360"/>
        <v>-986762.98740580236</v>
      </c>
      <c r="AB691" s="19">
        <f>Data!M688</f>
        <v>-4.7506418307214499E-3</v>
      </c>
      <c r="AC691" s="20">
        <f t="shared" si="380"/>
        <v>4.9643029522037231E-4</v>
      </c>
      <c r="AD691" s="20">
        <f t="shared" si="361"/>
        <v>2.2280715769929214E-2</v>
      </c>
      <c r="AE691" s="21">
        <f t="shared" si="362"/>
        <v>2316957.4899393334</v>
      </c>
      <c r="AG691" s="19">
        <f>Data!O688</f>
        <v>-7.3570697151624531E-4</v>
      </c>
      <c r="AH691" s="19">
        <f t="shared" si="381"/>
        <v>7.9745588332475067E-4</v>
      </c>
      <c r="AI691" s="19">
        <f t="shared" si="363"/>
        <v>2.8239261380651418E-2</v>
      </c>
      <c r="AJ691" s="21">
        <f t="shared" si="364"/>
        <v>253525.00997005892</v>
      </c>
      <c r="AL691" s="19">
        <f>Data!Q688</f>
        <v>-2.456781084878901E-2</v>
      </c>
      <c r="AM691" s="19">
        <f t="shared" si="382"/>
        <v>1.0714783278134824E-3</v>
      </c>
      <c r="AN691" s="19">
        <f t="shared" si="365"/>
        <v>3.2733443567908992E-2</v>
      </c>
      <c r="AO691" s="21">
        <f t="shared" si="366"/>
        <v>887743.8394652151</v>
      </c>
      <c r="AQ691" s="19">
        <f>Data!S688</f>
        <v>-1.0578038968320283E-2</v>
      </c>
      <c r="AR691" s="20">
        <f t="shared" si="383"/>
        <v>3.1619480840828118E-4</v>
      </c>
      <c r="AS691" s="20">
        <f t="shared" si="367"/>
        <v>1.7781867404979747E-2</v>
      </c>
      <c r="AT691" s="21">
        <f t="shared" si="368"/>
        <v>1682013.6121150421</v>
      </c>
      <c r="AV691" s="19">
        <f>Data!U688</f>
        <v>-2.1083610485388003E-2</v>
      </c>
      <c r="AW691" s="19">
        <f t="shared" si="384"/>
        <v>5.7815942621021574E-4</v>
      </c>
      <c r="AX691" s="19">
        <f t="shared" si="369"/>
        <v>2.4044945959810677E-2</v>
      </c>
      <c r="AY691" s="21">
        <f t="shared" si="370"/>
        <v>-3981980.7051078333</v>
      </c>
      <c r="BA691" s="19">
        <f>Data!W688</f>
        <v>-7.864969878813733E-3</v>
      </c>
      <c r="BB691" s="19">
        <f t="shared" si="385"/>
        <v>4.709843200198235E-4</v>
      </c>
      <c r="BC691" s="19">
        <f t="shared" si="371"/>
        <v>2.170217316352958E-2</v>
      </c>
      <c r="BD691" s="21">
        <f t="shared" si="372"/>
        <v>8850880.9457110427</v>
      </c>
      <c r="BF691" s="21">
        <f t="shared" si="373"/>
        <v>5430446.8706218749</v>
      </c>
      <c r="BH691" s="21">
        <f t="shared" si="374"/>
        <v>-430446.87062187493</v>
      </c>
    </row>
    <row r="692" spans="2:60" x14ac:dyDescent="0.2">
      <c r="B692" s="20">
        <v>688</v>
      </c>
      <c r="C692" s="24">
        <f>'Portfolio Selection'!B689</f>
        <v>2.331489298302352E-2</v>
      </c>
      <c r="D692" s="25">
        <f t="shared" si="375"/>
        <v>3.1579366271314855E-4</v>
      </c>
      <c r="E692" s="26">
        <f t="shared" si="351"/>
        <v>1.7770584197294936E-2</v>
      </c>
      <c r="F692" s="19">
        <f t="shared" si="352"/>
        <v>-7816307.2162719974</v>
      </c>
      <c r="H692">
        <f>Data!E689</f>
        <v>6.0364667791168662E-2</v>
      </c>
      <c r="I692" s="19">
        <f t="shared" si="376"/>
        <v>1.3119562741591771E-3</v>
      </c>
      <c r="J692" s="19">
        <f t="shared" si="353"/>
        <v>3.6220936958604164E-2</v>
      </c>
      <c r="K692" s="19">
        <f t="shared" si="354"/>
        <v>398644.98717959388</v>
      </c>
      <c r="M692" s="19">
        <f>Data!G689</f>
        <v>1.1494484991345252E-2</v>
      </c>
      <c r="N692" s="19">
        <f t="shared" si="377"/>
        <v>2.3078228524906183E-4</v>
      </c>
      <c r="O692" s="19">
        <f t="shared" si="355"/>
        <v>1.5191520175711903E-2</v>
      </c>
      <c r="P692" s="21">
        <f t="shared" si="356"/>
        <v>-680206.52131308685</v>
      </c>
      <c r="R692" s="19">
        <f>Data!I689</f>
        <v>8.2506994896020536E-3</v>
      </c>
      <c r="S692" s="19">
        <f t="shared" si="378"/>
        <v>6.2571955188601969E-4</v>
      </c>
      <c r="T692" s="19">
        <f t="shared" si="357"/>
        <v>2.5014386898063675E-2</v>
      </c>
      <c r="U692" s="21">
        <f t="shared" si="358"/>
        <v>3698492.8555503231</v>
      </c>
      <c r="W692" s="19">
        <f>Data!K689</f>
        <v>2.4991026465847315E-2</v>
      </c>
      <c r="X692" s="19">
        <f t="shared" si="379"/>
        <v>1.4933774103512354E-3</v>
      </c>
      <c r="Y692" s="19">
        <f t="shared" si="359"/>
        <v>3.864424161956391E-2</v>
      </c>
      <c r="Z692" s="21">
        <f t="shared" si="360"/>
        <v>-1016583.4396436603</v>
      </c>
      <c r="AB692" s="19">
        <f>Data!M689</f>
        <v>3.632840601476884E-2</v>
      </c>
      <c r="AC692" s="20">
        <f t="shared" si="380"/>
        <v>4.6799859337537793E-4</v>
      </c>
      <c r="AD692" s="20">
        <f t="shared" si="361"/>
        <v>2.1633275142136428E-2</v>
      </c>
      <c r="AE692" s="21">
        <f t="shared" si="362"/>
        <v>2461249.5795684136</v>
      </c>
      <c r="AG692" s="19">
        <f>Data!O689</f>
        <v>1.6337173535874952E-2</v>
      </c>
      <c r="AH692" s="19">
        <f t="shared" si="381"/>
        <v>7.4964100621014189E-4</v>
      </c>
      <c r="AI692" s="19">
        <f t="shared" si="363"/>
        <v>2.7379572790862568E-2</v>
      </c>
      <c r="AJ692" s="21">
        <f t="shared" si="364"/>
        <v>256455.01077529343</v>
      </c>
      <c r="AL692" s="19">
        <f>Data!Q689</f>
        <v>5.0440164660116457E-2</v>
      </c>
      <c r="AM692" s="19">
        <f t="shared" si="382"/>
        <v>1.0434042679387859E-3</v>
      </c>
      <c r="AN692" s="19">
        <f t="shared" si="365"/>
        <v>3.2301768805110133E-2</v>
      </c>
      <c r="AO692" s="21">
        <f t="shared" si="366"/>
        <v>959794.52908507059</v>
      </c>
      <c r="AQ692" s="19">
        <f>Data!S689</f>
        <v>2.2092393966440291E-2</v>
      </c>
      <c r="AR692" s="20">
        <f t="shared" si="383"/>
        <v>3.0393681440870241E-4</v>
      </c>
      <c r="AS692" s="20">
        <f t="shared" si="367"/>
        <v>1.7433783708899867E-2</v>
      </c>
      <c r="AT692" s="21">
        <f t="shared" si="368"/>
        <v>1753296.2463558142</v>
      </c>
      <c r="AV692" s="19">
        <f>Data!U689</f>
        <v>3.2633546647153136E-2</v>
      </c>
      <c r="AW692" s="19">
        <f t="shared" si="384"/>
        <v>5.7014097850357657E-4</v>
      </c>
      <c r="AX692" s="19">
        <f t="shared" si="369"/>
        <v>2.3877625059950509E-2</v>
      </c>
      <c r="AY692" s="21">
        <f t="shared" si="370"/>
        <v>-4291150.1801614659</v>
      </c>
      <c r="BA692" s="19">
        <f>Data!W689</f>
        <v>3.544312053790017E-2</v>
      </c>
      <c r="BB692" s="19">
        <f t="shared" si="385"/>
        <v>4.464367258903129E-4</v>
      </c>
      <c r="BC692" s="19">
        <f t="shared" si="371"/>
        <v>2.1129049337116731E-2</v>
      </c>
      <c r="BD692" s="21">
        <f t="shared" si="372"/>
        <v>9263203.7509005386</v>
      </c>
      <c r="BF692" s="21">
        <f t="shared" si="373"/>
        <v>4986889.6020248365</v>
      </c>
      <c r="BH692" s="21">
        <f t="shared" si="374"/>
        <v>13110.397975163534</v>
      </c>
    </row>
    <row r="693" spans="2:60" x14ac:dyDescent="0.2">
      <c r="B693" s="20">
        <v>689</v>
      </c>
      <c r="C693" s="24">
        <f>'Portfolio Selection'!B690</f>
        <v>3.9315185439384153E-3</v>
      </c>
      <c r="D693" s="25">
        <f t="shared" si="375"/>
        <v>3.2946109703894998E-4</v>
      </c>
      <c r="E693" s="26">
        <f t="shared" si="351"/>
        <v>1.8151063248166757E-2</v>
      </c>
      <c r="F693" s="19">
        <f t="shared" si="352"/>
        <v>-7473517.8734888621</v>
      </c>
      <c r="H693">
        <f>Data!E690</f>
        <v>-2.5682526240891328E-3</v>
      </c>
      <c r="I693" s="19">
        <f t="shared" si="376"/>
        <v>1.451872484761916E-3</v>
      </c>
      <c r="J693" s="19">
        <f t="shared" si="353"/>
        <v>3.8103444526209389E-2</v>
      </c>
      <c r="K693" s="19">
        <f t="shared" si="354"/>
        <v>379624.28510794655</v>
      </c>
      <c r="M693" s="19">
        <f>Data!G690</f>
        <v>3.0002284869229991E-3</v>
      </c>
      <c r="N693" s="19">
        <f t="shared" si="377"/>
        <v>2.2486273924709379E-4</v>
      </c>
      <c r="O693" s="19">
        <f t="shared" si="355"/>
        <v>1.4995423943560042E-2</v>
      </c>
      <c r="P693" s="21">
        <f t="shared" si="356"/>
        <v>-672624.94063685392</v>
      </c>
      <c r="R693" s="19">
        <f>Data!I690</f>
        <v>1.3769646558915074E-2</v>
      </c>
      <c r="S693" s="19">
        <f t="shared" si="378"/>
        <v>5.9226082129692169E-4</v>
      </c>
      <c r="T693" s="19">
        <f t="shared" si="357"/>
        <v>2.4336409375602674E-2</v>
      </c>
      <c r="U693" s="21">
        <f t="shared" si="358"/>
        <v>3728982.7378755608</v>
      </c>
      <c r="W693" s="19">
        <f>Data!K690</f>
        <v>2.2797173788860408E-2</v>
      </c>
      <c r="X693" s="19">
        <f t="shared" si="379"/>
        <v>1.441247849959162E-3</v>
      </c>
      <c r="Y693" s="19">
        <f t="shared" si="359"/>
        <v>3.7963770228458107E-2</v>
      </c>
      <c r="Z693" s="21">
        <f t="shared" si="360"/>
        <v>-1014306.1399692419</v>
      </c>
      <c r="AB693" s="19">
        <f>Data!M690</f>
        <v>2.7523107027190359E-2</v>
      </c>
      <c r="AC693" s="20">
        <f t="shared" si="380"/>
        <v>5.191038627872888E-4</v>
      </c>
      <c r="AD693" s="20">
        <f t="shared" si="361"/>
        <v>2.2783850920932765E-2</v>
      </c>
      <c r="AE693" s="21">
        <f t="shared" si="362"/>
        <v>2425317.6918393699</v>
      </c>
      <c r="AG693" s="19">
        <f>Data!O690</f>
        <v>9.9736066536472764E-3</v>
      </c>
      <c r="AH693" s="19">
        <f t="shared" si="381"/>
        <v>7.2067674018601096E-4</v>
      </c>
      <c r="AI693" s="19">
        <f t="shared" si="363"/>
        <v>2.6845423077053766E-2</v>
      </c>
      <c r="AJ693" s="21">
        <f t="shared" si="364"/>
        <v>255395.58006937776</v>
      </c>
      <c r="AL693" s="19">
        <f>Data!Q690</f>
        <v>9.8165696588576046E-3</v>
      </c>
      <c r="AM693" s="19">
        <f t="shared" si="382"/>
        <v>1.1334526245188384E-3</v>
      </c>
      <c r="AN693" s="19">
        <f t="shared" si="365"/>
        <v>3.3666788152700848E-2</v>
      </c>
      <c r="AO693" s="21">
        <f t="shared" si="366"/>
        <v>920219.30964639003</v>
      </c>
      <c r="AQ693" s="19">
        <f>Data!S690</f>
        <v>1.2195373322770691E-3</v>
      </c>
      <c r="AR693" s="20">
        <f t="shared" si="383"/>
        <v>3.1498503781428468E-4</v>
      </c>
      <c r="AS693" s="20">
        <f t="shared" si="367"/>
        <v>1.7747817832462803E-2</v>
      </c>
      <c r="AT693" s="21">
        <f t="shared" si="368"/>
        <v>1707416.5180054244</v>
      </c>
      <c r="AV693" s="19">
        <f>Data!U690</f>
        <v>1.1997127991596303E-2</v>
      </c>
      <c r="AW693" s="19">
        <f t="shared" si="384"/>
        <v>5.9982942179967718E-4</v>
      </c>
      <c r="AX693" s="19">
        <f t="shared" si="369"/>
        <v>2.4491415267388635E-2</v>
      </c>
      <c r="AY693" s="21">
        <f t="shared" si="370"/>
        <v>-4170316.6219222392</v>
      </c>
      <c r="BA693" s="19">
        <f>Data!W690</f>
        <v>1.0340403007867729E-2</v>
      </c>
      <c r="BB693" s="19">
        <f t="shared" si="385"/>
        <v>4.9502340994474138E-4</v>
      </c>
      <c r="BC693" s="19">
        <f t="shared" si="371"/>
        <v>2.2249121554451121E-2</v>
      </c>
      <c r="BD693" s="21">
        <f t="shared" si="372"/>
        <v>9018076.9164844211</v>
      </c>
      <c r="BF693" s="21">
        <f t="shared" si="373"/>
        <v>5104267.4630112937</v>
      </c>
      <c r="BH693" s="21">
        <f t="shared" si="374"/>
        <v>-104267.46301129367</v>
      </c>
    </row>
    <row r="694" spans="2:60" x14ac:dyDescent="0.2">
      <c r="B694" s="20">
        <v>690</v>
      </c>
      <c r="C694" s="24">
        <f>'Portfolio Selection'!B691</f>
        <v>6.648511735039408E-3</v>
      </c>
      <c r="D694" s="25">
        <f t="shared" si="375"/>
        <v>3.1062084150029285E-4</v>
      </c>
      <c r="E694" s="26">
        <f t="shared" si="351"/>
        <v>1.7624438757029764E-2</v>
      </c>
      <c r="F694" s="19">
        <f t="shared" si="352"/>
        <v>-7523785.7855673768</v>
      </c>
      <c r="H694">
        <f>Data!E691</f>
        <v>1.5585409422463781E-2</v>
      </c>
      <c r="I694" s="19">
        <f t="shared" si="376"/>
        <v>1.3651558909686693E-3</v>
      </c>
      <c r="J694" s="19">
        <f t="shared" si="353"/>
        <v>3.6948016062688258E-2</v>
      </c>
      <c r="K694" s="19">
        <f t="shared" si="354"/>
        <v>384990.78168112633</v>
      </c>
      <c r="M694" s="19">
        <f>Data!G691</f>
        <v>2.5112716003326094E-3</v>
      </c>
      <c r="N694" s="19">
        <f t="shared" si="377"/>
        <v>2.119110571506928E-4</v>
      </c>
      <c r="O694" s="19">
        <f t="shared" si="355"/>
        <v>1.4557165148156175E-2</v>
      </c>
      <c r="P694" s="21">
        <f t="shared" si="356"/>
        <v>-672249.44234776148</v>
      </c>
      <c r="R694" s="19">
        <f>Data!I691</f>
        <v>1.4545885129971448E-2</v>
      </c>
      <c r="S694" s="19">
        <f t="shared" si="378"/>
        <v>5.681013620005528E-4</v>
      </c>
      <c r="T694" s="19">
        <f t="shared" si="357"/>
        <v>2.3834877008295067E-2</v>
      </c>
      <c r="U694" s="21">
        <f t="shared" si="358"/>
        <v>3734729.2204227583</v>
      </c>
      <c r="W694" s="19">
        <f>Data!K691</f>
        <v>-6.9329240886101852E-3</v>
      </c>
      <c r="X694" s="19">
        <f t="shared" si="379"/>
        <v>1.3859556469271825E-3</v>
      </c>
      <c r="Y694" s="19">
        <f t="shared" si="359"/>
        <v>3.7228425254463592E-2</v>
      </c>
      <c r="Z694" s="21">
        <f t="shared" si="360"/>
        <v>-975523.85311225755</v>
      </c>
      <c r="AB694" s="19">
        <f>Data!M691</f>
        <v>-4.8226513823678785E-3</v>
      </c>
      <c r="AC694" s="20">
        <f t="shared" si="380"/>
        <v>5.3340891624586203E-4</v>
      </c>
      <c r="AD694" s="20">
        <f t="shared" si="361"/>
        <v>2.3095647127670229E-2</v>
      </c>
      <c r="AE694" s="21">
        <f t="shared" si="362"/>
        <v>2317293.3844547849</v>
      </c>
      <c r="AG694" s="19">
        <f>Data!O691</f>
        <v>7.4701724836390452E-3</v>
      </c>
      <c r="AH694" s="19">
        <f t="shared" si="381"/>
        <v>6.8340450555575089E-4</v>
      </c>
      <c r="AI694" s="19">
        <f t="shared" si="363"/>
        <v>2.614200653270041E-2</v>
      </c>
      <c r="AJ694" s="21">
        <f t="shared" si="364"/>
        <v>254992.05180218257</v>
      </c>
      <c r="AL694" s="19">
        <f>Data!Q691</f>
        <v>1.2500093645507894E-2</v>
      </c>
      <c r="AM694" s="19">
        <f t="shared" si="382"/>
        <v>1.0712273694397402E-3</v>
      </c>
      <c r="AN694" s="19">
        <f t="shared" si="365"/>
        <v>3.2729609979951488E-2</v>
      </c>
      <c r="AO694" s="21">
        <f t="shared" si="366"/>
        <v>923034.5541037824</v>
      </c>
      <c r="AQ694" s="19">
        <f>Data!S691</f>
        <v>2.1453331300050572E-3</v>
      </c>
      <c r="AR694" s="20">
        <f t="shared" si="383"/>
        <v>2.9617517182371663E-4</v>
      </c>
      <c r="AS694" s="20">
        <f t="shared" si="367"/>
        <v>1.7209740608844649E-2</v>
      </c>
      <c r="AT694" s="21">
        <f t="shared" si="368"/>
        <v>1709558.0763913146</v>
      </c>
      <c r="AV694" s="19">
        <f>Data!U691</f>
        <v>6.4629587909320373E-3</v>
      </c>
      <c r="AW694" s="19">
        <f t="shared" si="384"/>
        <v>5.7247552129450119E-4</v>
      </c>
      <c r="AX694" s="19">
        <f t="shared" si="369"/>
        <v>2.3926460693017286E-2</v>
      </c>
      <c r="AY694" s="21">
        <f t="shared" si="370"/>
        <v>-4140036.5287912926</v>
      </c>
      <c r="BA694" s="19">
        <f>Data!W691</f>
        <v>9.6241191907302324E-3</v>
      </c>
      <c r="BB694" s="19">
        <f t="shared" si="385"/>
        <v>4.7173744140996404E-4</v>
      </c>
      <c r="BC694" s="19">
        <f t="shared" si="371"/>
        <v>2.1719517522494923E-2</v>
      </c>
      <c r="BD694" s="21">
        <f t="shared" si="372"/>
        <v>9013701.4939468056</v>
      </c>
      <c r="BF694" s="21">
        <f t="shared" si="373"/>
        <v>5026703.9529840667</v>
      </c>
      <c r="BH694" s="21">
        <f t="shared" si="374"/>
        <v>-26703.95298406668</v>
      </c>
    </row>
    <row r="695" spans="2:60" x14ac:dyDescent="0.2">
      <c r="B695" s="20">
        <v>691</v>
      </c>
      <c r="C695" s="24">
        <f>'Portfolio Selection'!B692</f>
        <v>1.2203402782566056E-2</v>
      </c>
      <c r="D695" s="25">
        <f t="shared" si="375"/>
        <v>2.9463575350773268E-4</v>
      </c>
      <c r="E695" s="26">
        <f t="shared" si="351"/>
        <v>1.7164957136786934E-2</v>
      </c>
      <c r="F695" s="19">
        <f t="shared" si="352"/>
        <v>-7628217.9360601949</v>
      </c>
      <c r="H695">
        <f>Data!E692</f>
        <v>5.472247843691571E-2</v>
      </c>
      <c r="I695" s="19">
        <f t="shared" si="376"/>
        <v>1.2978208367224985E-3</v>
      </c>
      <c r="J695" s="19">
        <f t="shared" si="353"/>
        <v>3.6025280522467812E-2</v>
      </c>
      <c r="K695" s="19">
        <f t="shared" si="354"/>
        <v>397026.2669252046</v>
      </c>
      <c r="M695" s="19">
        <f>Data!G692</f>
        <v>2.341640378158363E-2</v>
      </c>
      <c r="N695" s="19">
        <f t="shared" si="377"/>
        <v>1.9957478282468943E-4</v>
      </c>
      <c r="O695" s="19">
        <f t="shared" si="355"/>
        <v>1.4127093927085266E-2</v>
      </c>
      <c r="P695" s="21">
        <f t="shared" si="356"/>
        <v>-692478.93075551279</v>
      </c>
      <c r="R695" s="19">
        <f>Data!I692</f>
        <v>1.4159162933989677E-2</v>
      </c>
      <c r="S695" s="19">
        <f t="shared" si="378"/>
        <v>5.4671024673337912E-4</v>
      </c>
      <c r="T695" s="19">
        <f t="shared" si="357"/>
        <v>2.3381835828980135E-2</v>
      </c>
      <c r="U695" s="21">
        <f t="shared" si="358"/>
        <v>3734120.003153834</v>
      </c>
      <c r="W695" s="19">
        <f>Data!K692</f>
        <v>3.5075537831020076E-2</v>
      </c>
      <c r="X695" s="19">
        <f t="shared" si="379"/>
        <v>1.3056822342966572E-3</v>
      </c>
      <c r="Y695" s="19">
        <f t="shared" si="359"/>
        <v>3.6134225248324575E-2</v>
      </c>
      <c r="Z695" s="21">
        <f t="shared" si="360"/>
        <v>-1032555.6262673823</v>
      </c>
      <c r="AB695" s="19">
        <f>Data!M692</f>
        <v>2.4557892677379685E-2</v>
      </c>
      <c r="AC695" s="20">
        <f t="shared" si="380"/>
        <v>5.0279985925246156E-4</v>
      </c>
      <c r="AD695" s="20">
        <f t="shared" si="361"/>
        <v>2.2423199130642835E-2</v>
      </c>
      <c r="AE695" s="21">
        <f t="shared" si="362"/>
        <v>2416716.6527564316</v>
      </c>
      <c r="AG695" s="19">
        <f>Data!O692</f>
        <v>1.9454655687738708E-2</v>
      </c>
      <c r="AH695" s="19">
        <f t="shared" si="381"/>
        <v>6.4574844383852488E-4</v>
      </c>
      <c r="AI695" s="19">
        <f t="shared" si="363"/>
        <v>2.5411580900025186E-2</v>
      </c>
      <c r="AJ695" s="21">
        <f t="shared" si="364"/>
        <v>257249.63571567918</v>
      </c>
      <c r="AL695" s="19">
        <f>Data!Q692</f>
        <v>4.9878294781284693E-2</v>
      </c>
      <c r="AM695" s="19">
        <f t="shared" si="382"/>
        <v>1.0163288677421437E-3</v>
      </c>
      <c r="AN695" s="19">
        <f t="shared" si="365"/>
        <v>3.1879913232977029E-2</v>
      </c>
      <c r="AO695" s="21">
        <f t="shared" si="366"/>
        <v>959889.22021575854</v>
      </c>
      <c r="AQ695" s="19">
        <f>Data!S692</f>
        <v>1.6143946766450031E-2</v>
      </c>
      <c r="AR695" s="20">
        <f t="shared" si="383"/>
        <v>2.7868080876861551E-4</v>
      </c>
      <c r="AS695" s="20">
        <f t="shared" si="367"/>
        <v>1.6693735614553607E-2</v>
      </c>
      <c r="AT695" s="21">
        <f t="shared" si="368"/>
        <v>1741806.1945407433</v>
      </c>
      <c r="AV695" s="19">
        <f>Data!U692</f>
        <v>2.7457946087322438E-2</v>
      </c>
      <c r="AW695" s="19">
        <f t="shared" si="384"/>
        <v>5.4063318019682827E-4</v>
      </c>
      <c r="AX695" s="19">
        <f t="shared" si="369"/>
        <v>2.3251519954549816E-2</v>
      </c>
      <c r="AY695" s="21">
        <f t="shared" si="370"/>
        <v>-4265547.5180270812</v>
      </c>
      <c r="BA695" s="19">
        <f>Data!W692</f>
        <v>2.7034925420551179E-2</v>
      </c>
      <c r="BB695" s="19">
        <f t="shared" si="385"/>
        <v>4.489906151372091E-4</v>
      </c>
      <c r="BC695" s="19">
        <f t="shared" si="371"/>
        <v>2.1189398649730698E-2</v>
      </c>
      <c r="BD695" s="21">
        <f t="shared" si="372"/>
        <v>9182029.5717703179</v>
      </c>
      <c r="BF695" s="21">
        <f t="shared" si="373"/>
        <v>5070037.5339677976</v>
      </c>
      <c r="BH695" s="21">
        <f t="shared" si="374"/>
        <v>-70037.533967797644</v>
      </c>
    </row>
    <row r="696" spans="2:60" x14ac:dyDescent="0.2">
      <c r="B696" s="20">
        <v>692</v>
      </c>
      <c r="C696" s="24">
        <f>'Portfolio Selection'!B693</f>
        <v>-3.4716076305046769E-3</v>
      </c>
      <c r="D696" s="25">
        <f t="shared" si="375"/>
        <v>2.8589299066568115E-4</v>
      </c>
      <c r="E696" s="26">
        <f t="shared" si="351"/>
        <v>1.6908370431998502E-2</v>
      </c>
      <c r="F696" s="19">
        <f t="shared" si="352"/>
        <v>-7341483.8294546884</v>
      </c>
      <c r="H696">
        <f>Data!E693</f>
        <v>-7.8697471979054558E-3</v>
      </c>
      <c r="I696" s="19">
        <f t="shared" si="376"/>
        <v>1.399624565295871E-3</v>
      </c>
      <c r="J696" s="19">
        <f t="shared" si="353"/>
        <v>3.7411556574083779E-2</v>
      </c>
      <c r="K696" s="19">
        <f t="shared" si="354"/>
        <v>378056.15908267064</v>
      </c>
      <c r="M696" s="19">
        <f>Data!G693</f>
        <v>-3.8648388621584082E-3</v>
      </c>
      <c r="N696" s="19">
        <f t="shared" si="377"/>
        <v>2.2049997381893793E-4</v>
      </c>
      <c r="O696" s="19">
        <f t="shared" si="355"/>
        <v>1.4849241523355256E-2</v>
      </c>
      <c r="P696" s="21">
        <f t="shared" si="356"/>
        <v>-666354.00176721683</v>
      </c>
      <c r="R696" s="19">
        <f>Data!I693</f>
        <v>-7.8615011987352001E-3</v>
      </c>
      <c r="S696" s="19">
        <f t="shared" si="378"/>
        <v>5.2593654562885239E-4</v>
      </c>
      <c r="T696" s="19">
        <f t="shared" si="357"/>
        <v>2.2933306469605563E-2</v>
      </c>
      <c r="U696" s="21">
        <f t="shared" si="358"/>
        <v>3611579.5149701829</v>
      </c>
      <c r="W696" s="19">
        <f>Data!K693</f>
        <v>-3.1546420876507199E-2</v>
      </c>
      <c r="X696" s="19">
        <f t="shared" si="379"/>
        <v>1.301158901486977E-3</v>
      </c>
      <c r="Y696" s="19">
        <f t="shared" si="359"/>
        <v>3.6071580246601023E-2</v>
      </c>
      <c r="Z696" s="21">
        <f t="shared" si="360"/>
        <v>-941592.32186167524</v>
      </c>
      <c r="AB696" s="19">
        <f>Data!M693</f>
        <v>-1.4593854903517584E-2</v>
      </c>
      <c r="AC696" s="20">
        <f t="shared" si="380"/>
        <v>5.0881727326253581E-4</v>
      </c>
      <c r="AD696" s="20">
        <f t="shared" si="361"/>
        <v>2.2556978371726471E-2</v>
      </c>
      <c r="AE696" s="21">
        <f t="shared" si="362"/>
        <v>2283885.8625993519</v>
      </c>
      <c r="AG696" s="19">
        <f>Data!O693</f>
        <v>-8.1367855691426589E-3</v>
      </c>
      <c r="AH696" s="19">
        <f t="shared" si="381"/>
        <v>6.2971255488392119E-4</v>
      </c>
      <c r="AI696" s="19">
        <f t="shared" si="363"/>
        <v>2.5094074098956535E-2</v>
      </c>
      <c r="AJ696" s="21">
        <f t="shared" si="364"/>
        <v>252121.99151613427</v>
      </c>
      <c r="AL696" s="19">
        <f>Data!Q693</f>
        <v>-1.788598043516729E-2</v>
      </c>
      <c r="AM696" s="19">
        <f t="shared" si="382"/>
        <v>1.1046197930949392E-3</v>
      </c>
      <c r="AN696" s="19">
        <f t="shared" si="365"/>
        <v>3.3235820933067671E-2</v>
      </c>
      <c r="AO696" s="21">
        <f t="shared" si="366"/>
        <v>894362.4478905584</v>
      </c>
      <c r="AQ696" s="19">
        <f>Data!S693</f>
        <v>-6.2313434584713012E-3</v>
      </c>
      <c r="AR696" s="20">
        <f t="shared" si="383"/>
        <v>2.7759758127437692E-4</v>
      </c>
      <c r="AS696" s="20">
        <f t="shared" si="367"/>
        <v>1.6661259894569104E-2</v>
      </c>
      <c r="AT696" s="21">
        <f t="shared" si="368"/>
        <v>1690468.9350844435</v>
      </c>
      <c r="AV696" s="19">
        <f>Data!U693</f>
        <v>-1.488359885203377E-2</v>
      </c>
      <c r="AW696" s="19">
        <f t="shared" si="384"/>
        <v>5.5343151758507686E-4</v>
      </c>
      <c r="AX696" s="19">
        <f t="shared" si="369"/>
        <v>2.352512524058218E-2</v>
      </c>
      <c r="AY696" s="21">
        <f t="shared" si="370"/>
        <v>-4015628.8364366163</v>
      </c>
      <c r="BA696" s="19">
        <f>Data!W693</f>
        <v>-1.1094011491708061E-2</v>
      </c>
      <c r="BB696" s="19">
        <f t="shared" si="385"/>
        <v>4.6590440977866239E-4</v>
      </c>
      <c r="BC696" s="19">
        <f t="shared" si="371"/>
        <v>2.1584818965621703E-2</v>
      </c>
      <c r="BD696" s="21">
        <f t="shared" si="372"/>
        <v>8820244.095042754</v>
      </c>
      <c r="BF696" s="21">
        <f t="shared" si="373"/>
        <v>4965660.0166658983</v>
      </c>
      <c r="BH696" s="21">
        <f t="shared" si="374"/>
        <v>34339.983334101737</v>
      </c>
    </row>
    <row r="697" spans="2:60" x14ac:dyDescent="0.2">
      <c r="B697" s="20">
        <v>693</v>
      </c>
      <c r="C697" s="24">
        <f>'Portfolio Selection'!B694</f>
        <v>1.3517930863715521E-3</v>
      </c>
      <c r="D697" s="25">
        <f t="shared" si="375"/>
        <v>2.6946253479815096E-4</v>
      </c>
      <c r="E697" s="26">
        <f t="shared" si="351"/>
        <v>1.6415314032882555E-2</v>
      </c>
      <c r="F697" s="19">
        <f t="shared" si="352"/>
        <v>-7431505.9436874976</v>
      </c>
      <c r="H697">
        <f>Data!E694</f>
        <v>-3.2450341247904427E-2</v>
      </c>
      <c r="I697" s="19">
        <f t="shared" si="376"/>
        <v>1.3193630666356552E-3</v>
      </c>
      <c r="J697" s="19">
        <f t="shared" si="353"/>
        <v>3.6323037684583254E-2</v>
      </c>
      <c r="K697" s="19">
        <f t="shared" si="354"/>
        <v>370563.74227060314</v>
      </c>
      <c r="M697" s="19">
        <f>Data!G694</f>
        <v>-1.5188449234321249E-3</v>
      </c>
      <c r="N697" s="19">
        <f t="shared" si="377"/>
        <v>2.0816619415562864E-4</v>
      </c>
      <c r="O697" s="19">
        <f t="shared" si="355"/>
        <v>1.442796569706307E-2</v>
      </c>
      <c r="P697" s="21">
        <f t="shared" si="356"/>
        <v>-668465.45014474005</v>
      </c>
      <c r="R697" s="19">
        <f>Data!I694</f>
        <v>5.3816234323407234E-3</v>
      </c>
      <c r="S697" s="19">
        <f t="shared" si="378"/>
        <v>4.9808854495698421E-4</v>
      </c>
      <c r="T697" s="19">
        <f t="shared" si="357"/>
        <v>2.2317897413443415E-2</v>
      </c>
      <c r="U697" s="21">
        <f t="shared" si="358"/>
        <v>3687031.244073445</v>
      </c>
      <c r="W697" s="19">
        <f>Data!K694</f>
        <v>6.23154765706007E-3</v>
      </c>
      <c r="X697" s="19">
        <f t="shared" si="379"/>
        <v>1.2827999676048223E-3</v>
      </c>
      <c r="Y697" s="19">
        <f t="shared" si="359"/>
        <v>3.5816197000865718E-2</v>
      </c>
      <c r="Z697" s="21">
        <f t="shared" si="360"/>
        <v>-993280.89243439969</v>
      </c>
      <c r="AB697" s="19">
        <f>Data!M694</f>
        <v>7.153806279656191E-3</v>
      </c>
      <c r="AC697" s="20">
        <f t="shared" si="380"/>
        <v>4.9106707292347908E-4</v>
      </c>
      <c r="AD697" s="20">
        <f t="shared" si="361"/>
        <v>2.216003323380809E-2</v>
      </c>
      <c r="AE697" s="21">
        <f t="shared" si="362"/>
        <v>2357827.5651810588</v>
      </c>
      <c r="AG697" s="19">
        <f>Data!O694</f>
        <v>7.4388961496791106E-3</v>
      </c>
      <c r="AH697" s="19">
        <f t="shared" si="381"/>
        <v>5.9590223835477834E-4</v>
      </c>
      <c r="AI697" s="19">
        <f t="shared" si="363"/>
        <v>2.4411108912844953E-2</v>
      </c>
      <c r="AJ697" s="21">
        <f t="shared" si="364"/>
        <v>255081.35443712265</v>
      </c>
      <c r="AL697" s="19">
        <f>Data!Q694</f>
        <v>-2.9480983902877038E-3</v>
      </c>
      <c r="AM697" s="19">
        <f t="shared" si="382"/>
        <v>1.0575371032768741E-3</v>
      </c>
      <c r="AN697" s="19">
        <f t="shared" si="365"/>
        <v>3.2519795560194936E-2</v>
      </c>
      <c r="AO697" s="21">
        <f t="shared" si="366"/>
        <v>908307.7607788801</v>
      </c>
      <c r="AQ697" s="19">
        <f>Data!S694</f>
        <v>6.5161845171967337E-3</v>
      </c>
      <c r="AR697" s="20">
        <f t="shared" si="383"/>
        <v>2.6327150487576032E-4</v>
      </c>
      <c r="AS697" s="20">
        <f t="shared" si="367"/>
        <v>1.6225643434876792E-2</v>
      </c>
      <c r="AT697" s="21">
        <f t="shared" si="368"/>
        <v>1720159.5755400264</v>
      </c>
      <c r="AV697" s="19">
        <f>Data!U694</f>
        <v>2.3828705403382174E-3</v>
      </c>
      <c r="AW697" s="19">
        <f t="shared" si="384"/>
        <v>5.3351691741726796E-4</v>
      </c>
      <c r="AX697" s="19">
        <f t="shared" si="369"/>
        <v>2.3097985137610334E-2</v>
      </c>
      <c r="AY697" s="21">
        <f t="shared" si="370"/>
        <v>-4117029.5558025404</v>
      </c>
      <c r="BA697" s="19">
        <f>Data!W694</f>
        <v>1.5276556135058925E-3</v>
      </c>
      <c r="BB697" s="19">
        <f t="shared" si="385"/>
        <v>4.4533477065063166E-4</v>
      </c>
      <c r="BC697" s="19">
        <f t="shared" si="371"/>
        <v>2.110295644336669E-2</v>
      </c>
      <c r="BD697" s="21">
        <f t="shared" si="372"/>
        <v>8938767.206954876</v>
      </c>
      <c r="BF697" s="21">
        <f t="shared" si="373"/>
        <v>5027456.6071668342</v>
      </c>
      <c r="BH697" s="21">
        <f t="shared" si="374"/>
        <v>-27456.607166834176</v>
      </c>
    </row>
    <row r="698" spans="2:60" x14ac:dyDescent="0.2">
      <c r="B698" s="20">
        <v>694</v>
      </c>
      <c r="C698" s="24">
        <f>'Portfolio Selection'!B695</f>
        <v>-1.73798079659745E-3</v>
      </c>
      <c r="D698" s="25">
        <f t="shared" si="375"/>
        <v>2.5340442338316359E-4</v>
      </c>
      <c r="E698" s="26">
        <f t="shared" si="351"/>
        <v>1.5918681584326123E-2</v>
      </c>
      <c r="F698" s="19">
        <f t="shared" si="352"/>
        <v>-7371569.6619188357</v>
      </c>
      <c r="H698">
        <f>Data!E695</f>
        <v>-2.1199803756765473E-2</v>
      </c>
      <c r="I698" s="19">
        <f t="shared" si="376"/>
        <v>1.3033827614638428E-3</v>
      </c>
      <c r="J698" s="19">
        <f t="shared" si="353"/>
        <v>3.6102392738762382E-2</v>
      </c>
      <c r="K698" s="19">
        <f t="shared" si="354"/>
        <v>373922.24282195535</v>
      </c>
      <c r="M698" s="19">
        <f>Data!G695</f>
        <v>-7.3642209310757793E-3</v>
      </c>
      <c r="N698" s="19">
        <f t="shared" si="377"/>
        <v>1.9581463590037705E-4</v>
      </c>
      <c r="O698" s="19">
        <f t="shared" si="355"/>
        <v>1.3993378287617935E-2</v>
      </c>
      <c r="P698" s="21">
        <f t="shared" si="356"/>
        <v>-662730.60187893163</v>
      </c>
      <c r="R698" s="19">
        <f>Data!I695</f>
        <v>-1.1258254161175204E-2</v>
      </c>
      <c r="S698" s="19">
        <f t="shared" si="378"/>
        <v>4.6994094450561626E-4</v>
      </c>
      <c r="T698" s="19">
        <f t="shared" si="357"/>
        <v>2.1678121332477505E-2</v>
      </c>
      <c r="U698" s="21">
        <f t="shared" si="358"/>
        <v>3588768.4266977711</v>
      </c>
      <c r="W698" s="19">
        <f>Data!K695</f>
        <v>-1.2501728915931555E-2</v>
      </c>
      <c r="X698" s="19">
        <f t="shared" si="379"/>
        <v>1.2081619007206655E-3</v>
      </c>
      <c r="Y698" s="19">
        <f t="shared" si="359"/>
        <v>3.4758623400829115E-2</v>
      </c>
      <c r="Z698" s="21">
        <f t="shared" si="360"/>
        <v>-966973.67568568722</v>
      </c>
      <c r="AB698" s="19">
        <f>Data!M695</f>
        <v>-1.4703578268020972E-2</v>
      </c>
      <c r="AC698" s="20">
        <f t="shared" si="380"/>
        <v>4.6467366520528119E-4</v>
      </c>
      <c r="AD698" s="20">
        <f t="shared" si="361"/>
        <v>2.1556290617944479E-2</v>
      </c>
      <c r="AE698" s="21">
        <f t="shared" si="362"/>
        <v>2281207.8552449476</v>
      </c>
      <c r="AG698" s="19">
        <f>Data!O695</f>
        <v>-1.8811721955774834E-2</v>
      </c>
      <c r="AH698" s="19">
        <f t="shared" si="381"/>
        <v>5.6346833460903429E-4</v>
      </c>
      <c r="AI698" s="19">
        <f t="shared" si="363"/>
        <v>2.3737487959112992E-2</v>
      </c>
      <c r="AJ698" s="21">
        <f t="shared" si="364"/>
        <v>249918.93801793773</v>
      </c>
      <c r="AL698" s="19">
        <f>Data!Q695</f>
        <v>-1.5785050307059373E-2</v>
      </c>
      <c r="AM698" s="19">
        <f t="shared" si="382"/>
        <v>9.946063541273907E-4</v>
      </c>
      <c r="AN698" s="19">
        <f t="shared" si="365"/>
        <v>3.1537380267349265E-2</v>
      </c>
      <c r="AO698" s="21">
        <f t="shared" si="366"/>
        <v>895535.25987123442</v>
      </c>
      <c r="AQ698" s="19">
        <f>Data!S695</f>
        <v>-4.2250482304026088E-3</v>
      </c>
      <c r="AR698" s="20">
        <f t="shared" si="383"/>
        <v>2.5002285422294393E-4</v>
      </c>
      <c r="AS698" s="20">
        <f t="shared" si="367"/>
        <v>1.5812110998312146E-2</v>
      </c>
      <c r="AT698" s="21">
        <f t="shared" si="368"/>
        <v>1694557.2802934018</v>
      </c>
      <c r="AV698" s="19">
        <f>Data!U695</f>
        <v>-1.3233182440075071E-2</v>
      </c>
      <c r="AW698" s="19">
        <f t="shared" si="384"/>
        <v>5.0184658669295249E-4</v>
      </c>
      <c r="AX698" s="19">
        <f t="shared" si="369"/>
        <v>2.2401932655307946E-2</v>
      </c>
      <c r="AY698" s="21">
        <f t="shared" si="370"/>
        <v>-4021410.0129109351</v>
      </c>
      <c r="BA698" s="19">
        <f>Data!W695</f>
        <v>-1.1379009717253266E-2</v>
      </c>
      <c r="BB698" s="19">
        <f t="shared" si="385"/>
        <v>4.1875470831200228E-4</v>
      </c>
      <c r="BC698" s="19">
        <f t="shared" si="371"/>
        <v>2.0463496971729986E-2</v>
      </c>
      <c r="BD698" s="21">
        <f t="shared" si="372"/>
        <v>8811736.1533275824</v>
      </c>
      <c r="BF698" s="21">
        <f t="shared" si="373"/>
        <v>4872962.2038804404</v>
      </c>
      <c r="BH698" s="21">
        <f t="shared" si="374"/>
        <v>127037.79611955956</v>
      </c>
    </row>
    <row r="699" spans="2:60" x14ac:dyDescent="0.2">
      <c r="B699" s="20">
        <v>695</v>
      </c>
      <c r="C699" s="24">
        <f>'Portfolio Selection'!B696</f>
        <v>-4.6494371290519941E-3</v>
      </c>
      <c r="D699" s="25">
        <f t="shared" si="375"/>
        <v>2.3838139261513424E-4</v>
      </c>
      <c r="E699" s="26">
        <f t="shared" si="351"/>
        <v>1.5439604678071723E-2</v>
      </c>
      <c r="F699" s="19">
        <f t="shared" si="352"/>
        <v>-7311498.7647856781</v>
      </c>
      <c r="H699">
        <f>Data!E696</f>
        <v>-8.6490769425853313E-3</v>
      </c>
      <c r="I699" s="19">
        <f t="shared" si="376"/>
        <v>1.2521456965355342E-3</v>
      </c>
      <c r="J699" s="19">
        <f t="shared" si="353"/>
        <v>3.5385670779787888E-2</v>
      </c>
      <c r="K699" s="19">
        <f t="shared" si="354"/>
        <v>377682.46177482035</v>
      </c>
      <c r="M699" s="19">
        <f>Data!G696</f>
        <v>-4.9750114614655816E-3</v>
      </c>
      <c r="N699" s="19">
        <f t="shared" si="377"/>
        <v>1.873196627416561E-4</v>
      </c>
      <c r="O699" s="19">
        <f t="shared" si="355"/>
        <v>1.3686477367886014E-2</v>
      </c>
      <c r="P699" s="21">
        <f t="shared" si="356"/>
        <v>-664947.83285748051</v>
      </c>
      <c r="R699" s="19">
        <f>Data!I696</f>
        <v>4.9591074647731097E-4</v>
      </c>
      <c r="S699" s="19">
        <f t="shared" si="378"/>
        <v>4.4934938504073642E-4</v>
      </c>
      <c r="T699" s="19">
        <f t="shared" si="357"/>
        <v>2.1197862747002031E-2</v>
      </c>
      <c r="U699" s="21">
        <f t="shared" si="358"/>
        <v>3658896.3569773505</v>
      </c>
      <c r="W699" s="19">
        <f>Data!K696</f>
        <v>5.7170813815131426E-4</v>
      </c>
      <c r="X699" s="19">
        <f t="shared" si="379"/>
        <v>1.1450497802306719E-3</v>
      </c>
      <c r="Y699" s="19">
        <f t="shared" si="359"/>
        <v>3.3838584193648998E-2</v>
      </c>
      <c r="Z699" s="21">
        <f t="shared" si="360"/>
        <v>-985536.9192838727</v>
      </c>
      <c r="AB699" s="19">
        <f>Data!M696</f>
        <v>1.2324657974002774E-2</v>
      </c>
      <c r="AC699" s="20">
        <f t="shared" si="380"/>
        <v>4.4976495812599343E-4</v>
      </c>
      <c r="AD699" s="20">
        <f t="shared" si="361"/>
        <v>2.1207662721902984E-2</v>
      </c>
      <c r="AE699" s="21">
        <f t="shared" si="362"/>
        <v>2377522.7184842052</v>
      </c>
      <c r="AG699" s="19">
        <f>Data!O696</f>
        <v>7.6569517189692491E-4</v>
      </c>
      <c r="AH699" s="19">
        <f t="shared" si="381"/>
        <v>5.5089308750897511E-4</v>
      </c>
      <c r="AI699" s="19">
        <f t="shared" si="363"/>
        <v>2.3471111765508149E-2</v>
      </c>
      <c r="AJ699" s="21">
        <f t="shared" si="364"/>
        <v>253801.07699915767</v>
      </c>
      <c r="AL699" s="19">
        <f>Data!Q696</f>
        <v>4.9433853588189327E-3</v>
      </c>
      <c r="AM699" s="19">
        <f t="shared" si="382"/>
        <v>9.4988004167153087E-4</v>
      </c>
      <c r="AN699" s="19">
        <f t="shared" si="365"/>
        <v>3.0820123972358237E-2</v>
      </c>
      <c r="AO699" s="21">
        <f t="shared" si="366"/>
        <v>916131.19761723268</v>
      </c>
      <c r="AQ699" s="19">
        <f>Data!S696</f>
        <v>5.6479457100016492E-3</v>
      </c>
      <c r="AR699" s="20">
        <f t="shared" si="383"/>
        <v>2.3609254492252098E-4</v>
      </c>
      <c r="AS699" s="20">
        <f t="shared" si="367"/>
        <v>1.5365303281176098E-2</v>
      </c>
      <c r="AT699" s="21">
        <f t="shared" si="368"/>
        <v>1718857.2592401963</v>
      </c>
      <c r="AV699" s="19">
        <f>Data!U696</f>
        <v>-2.2984947394043872E-4</v>
      </c>
      <c r="AW699" s="19">
        <f t="shared" si="384"/>
        <v>4.82242818540914E-4</v>
      </c>
      <c r="AX699" s="19">
        <f t="shared" si="369"/>
        <v>2.1960027744538802E-2</v>
      </c>
      <c r="AY699" s="21">
        <f t="shared" si="370"/>
        <v>-4101370.8233477818</v>
      </c>
      <c r="BA699" s="19">
        <f>Data!W696</f>
        <v>-3.0196465464202974E-3</v>
      </c>
      <c r="BB699" s="19">
        <f t="shared" si="385"/>
        <v>4.0139833754200283E-4</v>
      </c>
      <c r="BC699" s="19">
        <f t="shared" si="371"/>
        <v>2.0034927939526083E-2</v>
      </c>
      <c r="BD699" s="21">
        <f t="shared" si="372"/>
        <v>8893669.484826697</v>
      </c>
      <c r="BF699" s="21">
        <f t="shared" si="373"/>
        <v>5133206.2156448467</v>
      </c>
      <c r="BH699" s="21">
        <f t="shared" si="374"/>
        <v>-133206.21564484667</v>
      </c>
    </row>
    <row r="700" spans="2:60" x14ac:dyDescent="0.2">
      <c r="B700" s="20">
        <v>696</v>
      </c>
      <c r="C700" s="24">
        <f>'Portfolio Selection'!B697</f>
        <v>3.2664316654108537E-2</v>
      </c>
      <c r="D700" s="25">
        <f t="shared" si="375"/>
        <v>2.2537554499524662E-4</v>
      </c>
      <c r="E700" s="26">
        <f t="shared" si="351"/>
        <v>1.5012512947379816E-2</v>
      </c>
      <c r="F700" s="19">
        <f t="shared" si="352"/>
        <v>-8086626.187389249</v>
      </c>
      <c r="H700">
        <f>Data!E697</f>
        <v>4.3115480544206712E-2</v>
      </c>
      <c r="I700" s="19">
        <f t="shared" si="376"/>
        <v>1.1815053466609278E-3</v>
      </c>
      <c r="J700" s="19">
        <f t="shared" si="353"/>
        <v>3.4373032258747958E-2</v>
      </c>
      <c r="K700" s="19">
        <f t="shared" si="354"/>
        <v>394123.07239938958</v>
      </c>
      <c r="M700" s="19">
        <f>Data!G697</f>
        <v>1.1238213331048828E-2</v>
      </c>
      <c r="N700" s="19">
        <f t="shared" si="377"/>
        <v>1.7756552731965956E-4</v>
      </c>
      <c r="O700" s="19">
        <f t="shared" si="355"/>
        <v>1.3325371564037514E-2</v>
      </c>
      <c r="P700" s="21">
        <f t="shared" si="356"/>
        <v>-681387.99061948119</v>
      </c>
      <c r="R700" s="19">
        <f>Data!I697</f>
        <v>-3.145896376207569E-3</v>
      </c>
      <c r="S700" s="19">
        <f t="shared" si="378"/>
        <v>4.2240317758640051E-4</v>
      </c>
      <c r="T700" s="19">
        <f t="shared" si="357"/>
        <v>2.0552449430333127E-2</v>
      </c>
      <c r="U700" s="21">
        <f t="shared" si="358"/>
        <v>3636095.3005359117</v>
      </c>
      <c r="W700" s="19">
        <f>Data!K697</f>
        <v>2.1931654142379169E-2</v>
      </c>
      <c r="X700" s="19">
        <f t="shared" si="379"/>
        <v>1.0763664044285452E-3</v>
      </c>
      <c r="Y700" s="19">
        <f t="shared" si="359"/>
        <v>3.2808023476408099E-2</v>
      </c>
      <c r="Z700" s="21">
        <f t="shared" si="360"/>
        <v>-1017657.5850857506</v>
      </c>
      <c r="AB700" s="19">
        <f>Data!M697</f>
        <v>-2.3845930535043186E-3</v>
      </c>
      <c r="AC700" s="20">
        <f t="shared" si="380"/>
        <v>4.3189289228900285E-4</v>
      </c>
      <c r="AD700" s="20">
        <f t="shared" si="361"/>
        <v>2.0782032920025E-2</v>
      </c>
      <c r="AE700" s="21">
        <f t="shared" si="362"/>
        <v>2324465.601484064</v>
      </c>
      <c r="AG700" s="19">
        <f>Data!O697</f>
        <v>1.8099605866616828E-2</v>
      </c>
      <c r="AH700" s="19">
        <f t="shared" si="381"/>
        <v>5.1787467960421251E-4</v>
      </c>
      <c r="AI700" s="19">
        <f t="shared" si="363"/>
        <v>2.2756860055908691E-2</v>
      </c>
      <c r="AJ700" s="21">
        <f t="shared" si="364"/>
        <v>257389.67930685452</v>
      </c>
      <c r="AL700" s="19">
        <f>Data!Q697</f>
        <v>1.9151096036654745E-2</v>
      </c>
      <c r="AM700" s="19">
        <f t="shared" si="382"/>
        <v>8.9435346269958608E-4</v>
      </c>
      <c r="AN700" s="19">
        <f t="shared" si="365"/>
        <v>2.9905742971870573E-2</v>
      </c>
      <c r="AO700" s="21">
        <f t="shared" si="366"/>
        <v>931088.95819303463</v>
      </c>
      <c r="AQ700" s="19">
        <f>Data!S697</f>
        <v>7.8206444823395917E-3</v>
      </c>
      <c r="AR700" s="20">
        <f t="shared" si="383"/>
        <v>2.2384094967175727E-4</v>
      </c>
      <c r="AS700" s="20">
        <f t="shared" si="367"/>
        <v>1.4961315105021926E-2</v>
      </c>
      <c r="AT700" s="21">
        <f t="shared" si="368"/>
        <v>1724796.4034998023</v>
      </c>
      <c r="AV700" s="19">
        <f>Data!U697</f>
        <v>1.0739274078343047E-2</v>
      </c>
      <c r="AW700" s="19">
        <f t="shared" si="384"/>
        <v>4.533114192752994E-4</v>
      </c>
      <c r="AX700" s="19">
        <f t="shared" si="369"/>
        <v>2.1291111273846169E-2</v>
      </c>
      <c r="AY700" s="21">
        <f t="shared" si="370"/>
        <v>-4172321.8700150824</v>
      </c>
      <c r="BA700" s="19">
        <f>Data!W697</f>
        <v>1.9682863871574956E-2</v>
      </c>
      <c r="BB700" s="19">
        <f t="shared" si="385"/>
        <v>3.7786153320540112E-4</v>
      </c>
      <c r="BC700" s="19">
        <f t="shared" si="371"/>
        <v>1.9438660787343378E-2</v>
      </c>
      <c r="BD700" s="21">
        <f t="shared" si="372"/>
        <v>9128806.5505917016</v>
      </c>
      <c r="BF700" s="21">
        <f t="shared" si="373"/>
        <v>4438771.9329011953</v>
      </c>
      <c r="BH700" s="21">
        <f t="shared" si="374"/>
        <v>561228.06709880475</v>
      </c>
    </row>
    <row r="701" spans="2:60" x14ac:dyDescent="0.2">
      <c r="B701" s="20">
        <v>697</v>
      </c>
      <c r="C701" s="24">
        <f>'Portfolio Selection'!B698</f>
        <v>-1.3161698948310203E-3</v>
      </c>
      <c r="D701" s="25">
        <f t="shared" si="375"/>
        <v>2.7587046724432418E-4</v>
      </c>
      <c r="E701" s="26">
        <f t="shared" si="351"/>
        <v>1.6609348790495193E-2</v>
      </c>
      <c r="F701" s="19">
        <f t="shared" si="352"/>
        <v>-7380937.7392907469</v>
      </c>
      <c r="H701">
        <f>Data!E698</f>
        <v>-3.9508343678190075E-2</v>
      </c>
      <c r="I701" s="19">
        <f t="shared" si="376"/>
        <v>1.2221517056147442E-3</v>
      </c>
      <c r="J701" s="19">
        <f t="shared" si="353"/>
        <v>3.4959286400250568E-2</v>
      </c>
      <c r="K701" s="19">
        <f t="shared" si="354"/>
        <v>367966.80600279476</v>
      </c>
      <c r="M701" s="19">
        <f>Data!G698</f>
        <v>1.0487342297113456E-3</v>
      </c>
      <c r="N701" s="19">
        <f t="shared" si="377"/>
        <v>1.7448944201292981E-4</v>
      </c>
      <c r="O701" s="19">
        <f t="shared" si="355"/>
        <v>1.3209445181873832E-2</v>
      </c>
      <c r="P701" s="21">
        <f t="shared" si="356"/>
        <v>-670980.9694850496</v>
      </c>
      <c r="R701" s="19">
        <f>Data!I698</f>
        <v>1.1392422292144284E-2</v>
      </c>
      <c r="S701" s="19">
        <f t="shared" si="378"/>
        <v>3.9765278677180663E-4</v>
      </c>
      <c r="T701" s="19">
        <f t="shared" si="357"/>
        <v>1.9941233331261299E-2</v>
      </c>
      <c r="U701" s="21">
        <f t="shared" si="358"/>
        <v>3729692.8175216448</v>
      </c>
      <c r="W701" s="19">
        <f>Data!K698</f>
        <v>-1.1923563639001409E-2</v>
      </c>
      <c r="X701" s="19">
        <f t="shared" si="379"/>
        <v>1.0406442673680887E-3</v>
      </c>
      <c r="Y701" s="19">
        <f t="shared" si="359"/>
        <v>3.2259018388166874E-2</v>
      </c>
      <c r="Z701" s="21">
        <f t="shared" si="360"/>
        <v>-966483.33874495444</v>
      </c>
      <c r="AB701" s="19">
        <f>Data!M698</f>
        <v>-1.1663945513311815E-2</v>
      </c>
      <c r="AC701" s="20">
        <f t="shared" si="380"/>
        <v>4.0632049579351193E-4</v>
      </c>
      <c r="AD701" s="20">
        <f t="shared" si="361"/>
        <v>2.0157393080294683E-2</v>
      </c>
      <c r="AE701" s="21">
        <f t="shared" si="362"/>
        <v>2289095.9153747368</v>
      </c>
      <c r="AG701" s="19">
        <f>Data!O698</f>
        <v>5.4629248582278951E-3</v>
      </c>
      <c r="AH701" s="19">
        <f t="shared" si="381"/>
        <v>5.0645794277957195E-4</v>
      </c>
      <c r="AI701" s="19">
        <f t="shared" si="363"/>
        <v>2.250462047623936E-2</v>
      </c>
      <c r="AJ701" s="21">
        <f t="shared" si="364"/>
        <v>254789.70575254236</v>
      </c>
      <c r="AL701" s="19">
        <f>Data!Q698</f>
        <v>-5.6566977199916206E-2</v>
      </c>
      <c r="AM701" s="19">
        <f t="shared" si="382"/>
        <v>8.6269812370192128E-4</v>
      </c>
      <c r="AN701" s="19">
        <f t="shared" si="365"/>
        <v>2.9371723199395728E-2</v>
      </c>
      <c r="AO701" s="21">
        <f t="shared" si="366"/>
        <v>851116.36539124139</v>
      </c>
      <c r="AQ701" s="19">
        <f>Data!S698</f>
        <v>-9.0728053186453893E-3</v>
      </c>
      <c r="AR701" s="20">
        <f t="shared" si="383"/>
        <v>2.1408024149860075E-4</v>
      </c>
      <c r="AS701" s="20">
        <f t="shared" si="367"/>
        <v>1.4631481179245003E-2</v>
      </c>
      <c r="AT701" s="21">
        <f t="shared" si="368"/>
        <v>1681048.546873145</v>
      </c>
      <c r="AV701" s="19">
        <f>Data!U698</f>
        <v>-6.0409614053917064E-3</v>
      </c>
      <c r="AW701" s="19">
        <f t="shared" si="384"/>
        <v>4.330326545825677E-4</v>
      </c>
      <c r="AX701" s="19">
        <f t="shared" si="369"/>
        <v>2.0809436671437496E-2</v>
      </c>
      <c r="AY701" s="21">
        <f t="shared" si="370"/>
        <v>-4062808.7378904009</v>
      </c>
      <c r="BA701" s="19">
        <f>Data!W698</f>
        <v>-3.0784122377733331E-3</v>
      </c>
      <c r="BB701" s="19">
        <f t="shared" si="385"/>
        <v>3.7843474902429406E-4</v>
      </c>
      <c r="BC701" s="19">
        <f t="shared" si="371"/>
        <v>1.9453399420777184E-2</v>
      </c>
      <c r="BD701" s="21">
        <f t="shared" si="372"/>
        <v>8892148.1642932724</v>
      </c>
      <c r="BF701" s="21">
        <f t="shared" si="373"/>
        <v>4984647.5357982256</v>
      </c>
      <c r="BH701" s="21">
        <f t="shared" si="374"/>
        <v>15352.464201774448</v>
      </c>
    </row>
    <row r="702" spans="2:60" x14ac:dyDescent="0.2">
      <c r="B702" s="20">
        <v>698</v>
      </c>
      <c r="C702" s="24">
        <f>'Portfolio Selection'!B699</f>
        <v>1.3643511387781099E-2</v>
      </c>
      <c r="D702" s="25">
        <f t="shared" si="375"/>
        <v>2.5942217740118829E-4</v>
      </c>
      <c r="E702" s="26">
        <f t="shared" si="351"/>
        <v>1.6106588012400027E-2</v>
      </c>
      <c r="F702" s="19">
        <f t="shared" si="352"/>
        <v>-7670817.3821754642</v>
      </c>
      <c r="H702">
        <f>Data!E699</f>
        <v>-5.8968534053937587E-2</v>
      </c>
      <c r="I702" s="19">
        <f t="shared" si="376"/>
        <v>1.2424771564894985E-3</v>
      </c>
      <c r="J702" s="19">
        <f t="shared" si="353"/>
        <v>3.524878943296491E-2</v>
      </c>
      <c r="K702" s="19">
        <f t="shared" si="354"/>
        <v>362012.59706567414</v>
      </c>
      <c r="M702" s="19">
        <f>Data!G699</f>
        <v>-2.1080280906883894E-2</v>
      </c>
      <c r="N702" s="19">
        <f t="shared" si="377"/>
        <v>1.6408606610122812E-4</v>
      </c>
      <c r="O702" s="19">
        <f t="shared" si="355"/>
        <v>1.2809608350813389E-2</v>
      </c>
      <c r="P702" s="21">
        <f t="shared" si="356"/>
        <v>-647481.98859387194</v>
      </c>
      <c r="R702" s="19">
        <f>Data!I699</f>
        <v>-4.2505087486271118E-2</v>
      </c>
      <c r="S702" s="19">
        <f t="shared" si="378"/>
        <v>3.8158085670645097E-4</v>
      </c>
      <c r="T702" s="19">
        <f t="shared" si="357"/>
        <v>1.9534094724518232E-2</v>
      </c>
      <c r="U702" s="21">
        <f t="shared" si="358"/>
        <v>3374713.4701423119</v>
      </c>
      <c r="W702" s="19">
        <f>Data!K699</f>
        <v>-4.9288367711790647E-2</v>
      </c>
      <c r="X702" s="19">
        <f t="shared" si="379"/>
        <v>9.8673589351720237E-4</v>
      </c>
      <c r="Y702" s="19">
        <f t="shared" si="359"/>
        <v>3.14123525626019E-2</v>
      </c>
      <c r="Z702" s="21">
        <f t="shared" si="360"/>
        <v>-907355.08358110907</v>
      </c>
      <c r="AB702" s="19">
        <f>Data!M699</f>
        <v>-3.7620879015597339E-2</v>
      </c>
      <c r="AC702" s="20">
        <f t="shared" si="380"/>
        <v>3.9010412354215161E-4</v>
      </c>
      <c r="AD702" s="20">
        <f t="shared" si="361"/>
        <v>1.9751053732450622E-2</v>
      </c>
      <c r="AE702" s="21">
        <f t="shared" si="362"/>
        <v>2187987.8732442763</v>
      </c>
      <c r="AG702" s="19">
        <f>Data!O699</f>
        <v>-3.9065075996928891E-3</v>
      </c>
      <c r="AH702" s="19">
        <f t="shared" si="381"/>
        <v>4.7786107909319629E-4</v>
      </c>
      <c r="AI702" s="19">
        <f t="shared" si="363"/>
        <v>2.1860033831016739E-2</v>
      </c>
      <c r="AJ702" s="21">
        <f t="shared" si="364"/>
        <v>252806.78152112057</v>
      </c>
      <c r="AL702" s="19">
        <f>Data!Q699</f>
        <v>-7.2337502301215051E-2</v>
      </c>
      <c r="AM702" s="19">
        <f t="shared" si="382"/>
        <v>1.0029256108519567E-3</v>
      </c>
      <c r="AN702" s="19">
        <f t="shared" si="365"/>
        <v>3.1669000787078155E-2</v>
      </c>
      <c r="AO702" s="21">
        <f t="shared" si="366"/>
        <v>839951.51166486007</v>
      </c>
      <c r="AQ702" s="19">
        <f>Data!S699</f>
        <v>-1.5557652399511755E-2</v>
      </c>
      <c r="AR702" s="20">
        <f t="shared" si="383"/>
        <v>2.061743747896871E-4</v>
      </c>
      <c r="AS702" s="20">
        <f t="shared" si="367"/>
        <v>1.435877344307957E-2</v>
      </c>
      <c r="AT702" s="21">
        <f t="shared" si="368"/>
        <v>1663308.9383387717</v>
      </c>
      <c r="AV702" s="19">
        <f>Data!U699</f>
        <v>-3.4307611199438551E-2</v>
      </c>
      <c r="AW702" s="19">
        <f t="shared" si="384"/>
        <v>4.0924028818969954E-4</v>
      </c>
      <c r="AX702" s="19">
        <f t="shared" si="369"/>
        <v>2.0229688287012718E-2</v>
      </c>
      <c r="AY702" s="21">
        <f t="shared" si="370"/>
        <v>-3869110.4511720864</v>
      </c>
      <c r="BA702" s="19">
        <f>Data!W699</f>
        <v>-3.4558334238256459E-2</v>
      </c>
      <c r="BB702" s="19">
        <f t="shared" si="385"/>
        <v>3.5629726139717674E-4</v>
      </c>
      <c r="BC702" s="19">
        <f t="shared" si="371"/>
        <v>1.8875838031652444E-2</v>
      </c>
      <c r="BD702" s="21">
        <f t="shared" si="372"/>
        <v>8554065.7244223524</v>
      </c>
      <c r="BF702" s="21">
        <f t="shared" si="373"/>
        <v>4140081.9908768358</v>
      </c>
      <c r="BH702" s="21">
        <f t="shared" si="374"/>
        <v>859918.00912316423</v>
      </c>
    </row>
    <row r="703" spans="2:60" x14ac:dyDescent="0.2">
      <c r="B703" s="20">
        <v>699</v>
      </c>
      <c r="C703" s="24">
        <f>'Portfolio Selection'!B700</f>
        <v>2.5956181743566767E-3</v>
      </c>
      <c r="D703" s="25">
        <f t="shared" si="375"/>
        <v>2.5502557093642772E-4</v>
      </c>
      <c r="E703" s="26">
        <f t="shared" si="351"/>
        <v>1.5969520059677052E-2</v>
      </c>
      <c r="F703" s="19">
        <f t="shared" si="352"/>
        <v>-7456599.1985589191</v>
      </c>
      <c r="H703">
        <f>Data!E700</f>
        <v>5.874281254358147E-4</v>
      </c>
      <c r="I703" s="19">
        <f t="shared" si="376"/>
        <v>1.3765658076083525E-3</v>
      </c>
      <c r="J703" s="19">
        <f t="shared" si="353"/>
        <v>3.7102099773575516E-2</v>
      </c>
      <c r="K703" s="19">
        <f t="shared" si="354"/>
        <v>380537.3256993352</v>
      </c>
      <c r="M703" s="19">
        <f>Data!G700</f>
        <v>-3.2125996656996383E-4</v>
      </c>
      <c r="N703" s="19">
        <f t="shared" si="377"/>
        <v>1.8090359672194245E-4</v>
      </c>
      <c r="O703" s="19">
        <f t="shared" si="355"/>
        <v>1.3450040770270641E-2</v>
      </c>
      <c r="P703" s="21">
        <f t="shared" si="356"/>
        <v>-669574.09673613124</v>
      </c>
      <c r="R703" s="19">
        <f>Data!I700</f>
        <v>-9.3280453631857455E-3</v>
      </c>
      <c r="S703" s="19">
        <f t="shared" si="378"/>
        <v>4.6708695303699765E-4</v>
      </c>
      <c r="T703" s="19">
        <f t="shared" si="357"/>
        <v>2.1612194544677724E-2</v>
      </c>
      <c r="U703" s="21">
        <f t="shared" si="358"/>
        <v>3600103.8744787965</v>
      </c>
      <c r="W703" s="19">
        <f>Data!K700</f>
        <v>1.7336349665481966E-2</v>
      </c>
      <c r="X703" s="19">
        <f t="shared" si="379"/>
        <v>1.0732923314077315E-3</v>
      </c>
      <c r="Y703" s="19">
        <f t="shared" si="359"/>
        <v>3.2761140569396108E-2</v>
      </c>
      <c r="Z703" s="21">
        <f t="shared" si="360"/>
        <v>-1010790.1623625524</v>
      </c>
      <c r="AB703" s="19">
        <f>Data!M700</f>
        <v>7.8515505865692156E-3</v>
      </c>
      <c r="AC703" s="20">
        <f t="shared" si="380"/>
        <v>4.5161770840399532E-4</v>
      </c>
      <c r="AD703" s="20">
        <f t="shared" si="361"/>
        <v>2.1251298981568051E-2</v>
      </c>
      <c r="AE703" s="21">
        <f t="shared" si="362"/>
        <v>2361383.3955122158</v>
      </c>
      <c r="AG703" s="19">
        <f>Data!O700</f>
        <v>-2.9535840348751245E-3</v>
      </c>
      <c r="AH703" s="19">
        <f t="shared" si="381"/>
        <v>4.5010506244519199E-4</v>
      </c>
      <c r="AI703" s="19">
        <f t="shared" si="363"/>
        <v>2.1215679636655337E-2</v>
      </c>
      <c r="AJ703" s="21">
        <f t="shared" si="364"/>
        <v>252992.57377932372</v>
      </c>
      <c r="AL703" s="19">
        <f>Data!Q700</f>
        <v>2.7426345685512679E-2</v>
      </c>
      <c r="AM703" s="19">
        <f t="shared" si="382"/>
        <v>1.2567129285515372E-3</v>
      </c>
      <c r="AN703" s="19">
        <f t="shared" si="365"/>
        <v>3.5450147087868859E-2</v>
      </c>
      <c r="AO703" s="21">
        <f t="shared" si="366"/>
        <v>935242.26883152709</v>
      </c>
      <c r="AQ703" s="19">
        <f>Data!S700</f>
        <v>3.1770791871143364E-3</v>
      </c>
      <c r="AR703" s="20">
        <f t="shared" si="383"/>
        <v>2.0832634519334792E-4</v>
      </c>
      <c r="AS703" s="20">
        <f t="shared" si="367"/>
        <v>1.4433514651440512E-2</v>
      </c>
      <c r="AT703" s="21">
        <f t="shared" si="368"/>
        <v>1713212.3732656876</v>
      </c>
      <c r="AV703" s="19">
        <f>Data!U700</f>
        <v>9.1860889794808057E-3</v>
      </c>
      <c r="AW703" s="19">
        <f t="shared" si="384"/>
        <v>4.5530660207102812E-4</v>
      </c>
      <c r="AX703" s="19">
        <f t="shared" si="369"/>
        <v>2.1337914660786984E-2</v>
      </c>
      <c r="AY703" s="21">
        <f t="shared" si="370"/>
        <v>-4162138.6493551959</v>
      </c>
      <c r="BA703" s="19">
        <f>Data!W700</f>
        <v>7.741947102178506E-3</v>
      </c>
      <c r="BB703" s="19">
        <f t="shared" si="385"/>
        <v>4.0657613363272909E-4</v>
      </c>
      <c r="BC703" s="19">
        <f t="shared" si="371"/>
        <v>2.0163733127393078E-2</v>
      </c>
      <c r="BD703" s="21">
        <f t="shared" si="372"/>
        <v>9001744.3061623126</v>
      </c>
      <c r="BF703" s="21">
        <f t="shared" si="373"/>
        <v>4946114.0107163992</v>
      </c>
      <c r="BH703" s="21">
        <f t="shared" si="374"/>
        <v>53885.989283600822</v>
      </c>
    </row>
    <row r="704" spans="2:60" x14ac:dyDescent="0.2">
      <c r="B704" s="20">
        <v>700</v>
      </c>
      <c r="C704" s="24">
        <f>'Portfolio Selection'!B701</f>
        <v>-1.0609535364450282E-2</v>
      </c>
      <c r="D704" s="25">
        <f t="shared" si="375"/>
        <v>2.4012827070266508E-4</v>
      </c>
      <c r="E704" s="26">
        <f t="shared" si="351"/>
        <v>1.5496072750947741E-2</v>
      </c>
      <c r="F704" s="19">
        <f t="shared" si="352"/>
        <v>-7191480.320695092</v>
      </c>
      <c r="H704">
        <f>Data!E701</f>
        <v>-3.1542679829482646E-2</v>
      </c>
      <c r="I704" s="19">
        <f t="shared" si="376"/>
        <v>1.2939925634600045E-3</v>
      </c>
      <c r="J704" s="19">
        <f t="shared" si="353"/>
        <v>3.5972108131995882E-2</v>
      </c>
      <c r="K704" s="19">
        <f t="shared" si="354"/>
        <v>370744.92346133548</v>
      </c>
      <c r="M704" s="19">
        <f>Data!G701</f>
        <v>-3.998322775097065E-2</v>
      </c>
      <c r="N704" s="19">
        <f t="shared" si="377"/>
        <v>1.7005557339659313E-4</v>
      </c>
      <c r="O704" s="19">
        <f t="shared" si="355"/>
        <v>1.3040535778739811E-2</v>
      </c>
      <c r="P704" s="21">
        <f t="shared" si="356"/>
        <v>-628132.91317827732</v>
      </c>
      <c r="R704" s="19">
        <f>Data!I701</f>
        <v>-2.8469194835391187E-2</v>
      </c>
      <c r="S704" s="19">
        <f t="shared" si="378"/>
        <v>4.4428248167263683E-4</v>
      </c>
      <c r="T704" s="19">
        <f t="shared" si="357"/>
        <v>2.1078009433355818E-2</v>
      </c>
      <c r="U704" s="21">
        <f t="shared" si="358"/>
        <v>3481350.9521940239</v>
      </c>
      <c r="W704" s="19">
        <f>Data!K701</f>
        <v>-2.8701986387409409E-2</v>
      </c>
      <c r="X704" s="19">
        <f t="shared" si="379"/>
        <v>1.0269277327066991E-3</v>
      </c>
      <c r="Y704" s="19">
        <f t="shared" si="359"/>
        <v>3.2045713172071846E-2</v>
      </c>
      <c r="Z704" s="21">
        <f t="shared" si="360"/>
        <v>-940551.83232606179</v>
      </c>
      <c r="AB704" s="19">
        <f>Data!M701</f>
        <v>-2.1197066123603295E-2</v>
      </c>
      <c r="AC704" s="20">
        <f t="shared" si="380"/>
        <v>4.2821945669656287E-4</v>
      </c>
      <c r="AD704" s="20">
        <f t="shared" si="361"/>
        <v>2.0693464105764479E-2</v>
      </c>
      <c r="AE704" s="21">
        <f t="shared" si="362"/>
        <v>2255114.4673436261</v>
      </c>
      <c r="AG704" s="19">
        <f>Data!O701</f>
        <v>-3.024560986392015E-2</v>
      </c>
      <c r="AH704" s="19">
        <f t="shared" si="381"/>
        <v>4.2362217821754463E-4</v>
      </c>
      <c r="AI704" s="19">
        <f t="shared" si="363"/>
        <v>2.0582083913383131E-2</v>
      </c>
      <c r="AJ704" s="21">
        <f t="shared" si="364"/>
        <v>246733.56574013323</v>
      </c>
      <c r="AL704" s="19">
        <f>Data!Q701</f>
        <v>-3.0908222003170685E-2</v>
      </c>
      <c r="AM704" s="19">
        <f t="shared" si="382"/>
        <v>1.2264424190981194E-3</v>
      </c>
      <c r="AN704" s="19">
        <f t="shared" si="365"/>
        <v>3.5020599924874496E-2</v>
      </c>
      <c r="AO704" s="21">
        <f t="shared" si="366"/>
        <v>883629.37888996885</v>
      </c>
      <c r="AQ704" s="19">
        <f>Data!S701</f>
        <v>-2.6591738843083395E-2</v>
      </c>
      <c r="AR704" s="20">
        <f t="shared" si="383"/>
        <v>1.9643239441141872E-4</v>
      </c>
      <c r="AS704" s="20">
        <f t="shared" si="367"/>
        <v>1.401543414994408E-2</v>
      </c>
      <c r="AT704" s="21">
        <f t="shared" si="368"/>
        <v>1632155.0548125543</v>
      </c>
      <c r="AV704" s="19">
        <f>Data!U701</f>
        <v>-4.0308809669401806E-2</v>
      </c>
      <c r="AW704" s="19">
        <f t="shared" si="384"/>
        <v>4.3305125979110274E-4</v>
      </c>
      <c r="AX704" s="19">
        <f t="shared" si="369"/>
        <v>2.0809883704410816E-2</v>
      </c>
      <c r="AY704" s="21">
        <f t="shared" si="370"/>
        <v>-3835885.9894985901</v>
      </c>
      <c r="BA704" s="19">
        <f>Data!W701</f>
        <v>-2.9433433261496073E-2</v>
      </c>
      <c r="BB704" s="19">
        <f t="shared" si="385"/>
        <v>3.8577783031074113E-4</v>
      </c>
      <c r="BC704" s="19">
        <f t="shared" si="371"/>
        <v>1.9641227820855322E-2</v>
      </c>
      <c r="BD704" s="21">
        <f t="shared" si="372"/>
        <v>8621228.3305643275</v>
      </c>
      <c r="BF704" s="21">
        <f t="shared" si="373"/>
        <v>4894905.6173079479</v>
      </c>
      <c r="BH704" s="21">
        <f t="shared" si="374"/>
        <v>105094.38269205205</v>
      </c>
    </row>
    <row r="705" spans="2:60" x14ac:dyDescent="0.2">
      <c r="B705" s="20">
        <v>701</v>
      </c>
      <c r="C705" s="24">
        <f>'Portfolio Selection'!B702</f>
        <v>3.2584589720839836E-2</v>
      </c>
      <c r="D705" s="25">
        <f t="shared" si="375"/>
        <v>2.3247430889947643E-4</v>
      </c>
      <c r="E705" s="26">
        <f t="shared" si="351"/>
        <v>1.5247108214329575E-2</v>
      </c>
      <c r="F705" s="19">
        <f t="shared" si="352"/>
        <v>-8074513.5170268267</v>
      </c>
      <c r="H705">
        <f>Data!E702</f>
        <v>0</v>
      </c>
      <c r="I705" s="19">
        <f t="shared" si="376"/>
        <v>1.2760494487019194E-3</v>
      </c>
      <c r="J705" s="19">
        <f t="shared" si="353"/>
        <v>3.5721834341224966E-2</v>
      </c>
      <c r="K705" s="19">
        <f t="shared" si="354"/>
        <v>380363.6491863511</v>
      </c>
      <c r="M705" s="19">
        <f>Data!G702</f>
        <v>1.942661035199212E-2</v>
      </c>
      <c r="N705" s="19">
        <f t="shared" si="377"/>
        <v>2.5577174907595699E-4</v>
      </c>
      <c r="O705" s="19">
        <f t="shared" si="355"/>
        <v>1.5992865567994903E-2</v>
      </c>
      <c r="P705" s="21">
        <f t="shared" si="356"/>
        <v>-686446.38093411981</v>
      </c>
      <c r="R705" s="19">
        <f>Data!I702</f>
        <v>3.2411152000310626E-3</v>
      </c>
      <c r="S705" s="19">
        <f t="shared" si="378"/>
        <v>4.6625523604680645E-4</v>
      </c>
      <c r="T705" s="19">
        <f t="shared" si="357"/>
        <v>2.1592944126422559E-2</v>
      </c>
      <c r="U705" s="21">
        <f t="shared" si="358"/>
        <v>3675268.4469169276</v>
      </c>
      <c r="W705" s="19">
        <f>Data!K702</f>
        <v>-1.0888109218293843E-2</v>
      </c>
      <c r="X705" s="19">
        <f t="shared" si="379"/>
        <v>1.0147403100992792E-3</v>
      </c>
      <c r="Y705" s="19">
        <f t="shared" si="359"/>
        <v>3.1854988778828336E-2</v>
      </c>
      <c r="Z705" s="21">
        <f t="shared" si="360"/>
        <v>-967854.61288747459</v>
      </c>
      <c r="AB705" s="19">
        <f>Data!M702</f>
        <v>-5.4615655528079954E-3</v>
      </c>
      <c r="AC705" s="20">
        <f t="shared" si="380"/>
        <v>4.2948522602967372E-4</v>
      </c>
      <c r="AD705" s="20">
        <f t="shared" si="361"/>
        <v>2.0724025333647748E-2</v>
      </c>
      <c r="AE705" s="21">
        <f t="shared" si="362"/>
        <v>2313120.8689878415</v>
      </c>
      <c r="AG705" s="19">
        <f>Data!O702</f>
        <v>-4.054849251140454E-3</v>
      </c>
      <c r="AH705" s="19">
        <f t="shared" si="381"/>
        <v>4.5309266248691981E-4</v>
      </c>
      <c r="AI705" s="19">
        <f t="shared" si="363"/>
        <v>2.128597337419456E-2</v>
      </c>
      <c r="AJ705" s="21">
        <f t="shared" si="364"/>
        <v>252751.31694014859</v>
      </c>
      <c r="AL705" s="19">
        <f>Data!Q702</f>
        <v>-4.2234232700974084E-3</v>
      </c>
      <c r="AM705" s="19">
        <f t="shared" si="382"/>
        <v>1.2101749651960692E-3</v>
      </c>
      <c r="AN705" s="19">
        <f t="shared" si="365"/>
        <v>3.4787569118811236E-2</v>
      </c>
      <c r="AO705" s="21">
        <f t="shared" si="366"/>
        <v>907349.48481088819</v>
      </c>
      <c r="AQ705" s="19">
        <f>Data!S702</f>
        <v>9.1970390106644734E-3</v>
      </c>
      <c r="AR705" s="20">
        <f t="shared" si="383"/>
        <v>2.2707368522865864E-4</v>
      </c>
      <c r="AS705" s="20">
        <f t="shared" si="367"/>
        <v>1.5068964305109315E-2</v>
      </c>
      <c r="AT705" s="21">
        <f t="shared" si="368"/>
        <v>1728150.0174144756</v>
      </c>
      <c r="AV705" s="19">
        <f>Data!U702</f>
        <v>1.21314285285494E-2</v>
      </c>
      <c r="AW705" s="19">
        <f t="shared" si="384"/>
        <v>5.0455619242148031E-4</v>
      </c>
      <c r="AX705" s="19">
        <f t="shared" si="369"/>
        <v>2.2462328294757878E-2</v>
      </c>
      <c r="AY705" s="21">
        <f t="shared" si="370"/>
        <v>-4177238.3234189935</v>
      </c>
      <c r="BA705" s="19">
        <f>Data!W702</f>
        <v>3.6420605719232851E-4</v>
      </c>
      <c r="BB705" s="19">
        <f t="shared" si="385"/>
        <v>4.1461078010563329E-4</v>
      </c>
      <c r="BC705" s="19">
        <f t="shared" si="371"/>
        <v>2.0361993519929067E-2</v>
      </c>
      <c r="BD705" s="21">
        <f t="shared" si="372"/>
        <v>8927750.1703618411</v>
      </c>
      <c r="BF705" s="21">
        <f t="shared" si="373"/>
        <v>4278701.1203510584</v>
      </c>
      <c r="BH705" s="21">
        <f t="shared" si="374"/>
        <v>721298.87964894157</v>
      </c>
    </row>
    <row r="706" spans="2:60" x14ac:dyDescent="0.2">
      <c r="B706" s="20">
        <v>702</v>
      </c>
      <c r="C706" s="24">
        <f>'Portfolio Selection'!B703</f>
        <v>1.2599023084704021E-2</v>
      </c>
      <c r="D706" s="25">
        <f t="shared" si="375"/>
        <v>2.8223117960203558E-4</v>
      </c>
      <c r="E706" s="26">
        <f t="shared" si="351"/>
        <v>1.6799737486104822E-2</v>
      </c>
      <c r="F706" s="19">
        <f t="shared" si="352"/>
        <v>-7640424.0285423184</v>
      </c>
      <c r="H706">
        <f>Data!E703</f>
        <v>3.9439202967040357E-2</v>
      </c>
      <c r="I706" s="19">
        <f t="shared" si="376"/>
        <v>1.1994864817798042E-3</v>
      </c>
      <c r="J706" s="19">
        <f t="shared" si="353"/>
        <v>3.4633603361183832E-2</v>
      </c>
      <c r="K706" s="19">
        <f t="shared" si="354"/>
        <v>392855.16937971557</v>
      </c>
      <c r="M706" s="19">
        <f>Data!G703</f>
        <v>9.140305553249687E-3</v>
      </c>
      <c r="N706" s="19">
        <f t="shared" si="377"/>
        <v>2.6306903551748722E-4</v>
      </c>
      <c r="O706" s="19">
        <f t="shared" si="355"/>
        <v>1.6219403056755424E-2</v>
      </c>
      <c r="P706" s="21">
        <f t="shared" si="356"/>
        <v>-677576.12414562062</v>
      </c>
      <c r="R706" s="19">
        <f>Data!I703</f>
        <v>1.4318220933668036E-3</v>
      </c>
      <c r="S706" s="19">
        <f t="shared" si="378"/>
        <v>4.3891021154839039E-4</v>
      </c>
      <c r="T706" s="19">
        <f t="shared" si="357"/>
        <v>2.0950184045692544E-2</v>
      </c>
      <c r="U706" s="21">
        <f t="shared" si="358"/>
        <v>3664704.4462708514</v>
      </c>
      <c r="W706" s="19">
        <f>Data!K703</f>
        <v>4.7741359047801753E-2</v>
      </c>
      <c r="X706" s="19">
        <f t="shared" si="379"/>
        <v>9.6096894683429216E-4</v>
      </c>
      <c r="Y706" s="19">
        <f t="shared" si="359"/>
        <v>3.0999499138442417E-2</v>
      </c>
      <c r="Z706" s="21">
        <f t="shared" si="360"/>
        <v>-1060623.0941500831</v>
      </c>
      <c r="AB706" s="19">
        <f>Data!M703</f>
        <v>1.0893395478643073E-2</v>
      </c>
      <c r="AC706" s="20">
        <f t="shared" si="380"/>
        <v>4.0550583436515039E-4</v>
      </c>
      <c r="AD706" s="20">
        <f t="shared" si="361"/>
        <v>2.0137175431652533E-2</v>
      </c>
      <c r="AE706" s="21">
        <f t="shared" si="362"/>
        <v>2374459.0559906992</v>
      </c>
      <c r="AG706" s="19">
        <f>Data!O703</f>
        <v>3.1338214078878719E-2</v>
      </c>
      <c r="AH706" s="19">
        <f t="shared" si="381"/>
        <v>4.2689361088467305E-4</v>
      </c>
      <c r="AI706" s="19">
        <f t="shared" si="363"/>
        <v>2.0661403894330924E-2</v>
      </c>
      <c r="AJ706" s="21">
        <f t="shared" si="364"/>
        <v>260783.87108184682</v>
      </c>
      <c r="AL706" s="19">
        <f>Data!Q703</f>
        <v>-7.4708398658103504E-3</v>
      </c>
      <c r="AM706" s="19">
        <f t="shared" si="382"/>
        <v>1.138634705531409E-3</v>
      </c>
      <c r="AN706" s="19">
        <f t="shared" si="365"/>
        <v>3.3743661708999645E-2</v>
      </c>
      <c r="AO706" s="21">
        <f t="shared" si="366"/>
        <v>904233.3978791635</v>
      </c>
      <c r="AQ706" s="19">
        <f>Data!S703</f>
        <v>1.8777933438184131E-2</v>
      </c>
      <c r="AR706" s="20">
        <f t="shared" si="383"/>
        <v>2.1852439570876016E-4</v>
      </c>
      <c r="AS706" s="20">
        <f t="shared" si="367"/>
        <v>1.4782570673220547E-2</v>
      </c>
      <c r="AT706" s="21">
        <f t="shared" si="368"/>
        <v>1753413.3031735686</v>
      </c>
      <c r="AV706" s="19">
        <f>Data!U703</f>
        <v>2.0055482985904174E-2</v>
      </c>
      <c r="AW706" s="19">
        <f t="shared" si="384"/>
        <v>4.8311311436478963E-4</v>
      </c>
      <c r="AX706" s="19">
        <f t="shared" si="369"/>
        <v>2.1979834266090126E-2</v>
      </c>
      <c r="AY706" s="21">
        <f t="shared" si="370"/>
        <v>-4228552.5311222635</v>
      </c>
      <c r="BA706" s="19">
        <f>Data!W703</f>
        <v>1.8639064903851994E-2</v>
      </c>
      <c r="BB706" s="19">
        <f t="shared" si="385"/>
        <v>3.89742092062421E-4</v>
      </c>
      <c r="BC706" s="19">
        <f t="shared" si="371"/>
        <v>1.9741886740188258E-2</v>
      </c>
      <c r="BD706" s="21">
        <f t="shared" si="372"/>
        <v>9114975.6789175551</v>
      </c>
      <c r="BF706" s="21">
        <f t="shared" si="373"/>
        <v>4858249.1447331151</v>
      </c>
      <c r="BH706" s="21">
        <f t="shared" si="374"/>
        <v>141750.8552668849</v>
      </c>
    </row>
    <row r="707" spans="2:60" x14ac:dyDescent="0.2">
      <c r="B707" s="20">
        <v>703</v>
      </c>
      <c r="C707" s="24">
        <f>'Portfolio Selection'!B704</f>
        <v>-3.0452288142091932E-3</v>
      </c>
      <c r="D707" s="25">
        <f t="shared" si="375"/>
        <v>2.7482143178724774E-4</v>
      </c>
      <c r="E707" s="26">
        <f t="shared" si="351"/>
        <v>1.6577739043284755E-2</v>
      </c>
      <c r="F707" s="19">
        <f t="shared" si="352"/>
        <v>-7348251.1009654384</v>
      </c>
      <c r="H707">
        <f>Data!E704</f>
        <v>1.1645948096948285E-3</v>
      </c>
      <c r="I707" s="19">
        <f t="shared" si="376"/>
        <v>1.2208443367135403E-3</v>
      </c>
      <c r="J707" s="19">
        <f t="shared" si="353"/>
        <v>3.4940582947534521E-2</v>
      </c>
      <c r="K707" s="19">
        <f t="shared" si="354"/>
        <v>380729.2688522219</v>
      </c>
      <c r="M707" s="19">
        <f>Data!G704</f>
        <v>7.4999455927733643E-3</v>
      </c>
      <c r="N707" s="19">
        <f t="shared" si="377"/>
        <v>2.5229760452284402E-4</v>
      </c>
      <c r="O707" s="19">
        <f t="shared" si="355"/>
        <v>1.588387876190334E-2</v>
      </c>
      <c r="P707" s="21">
        <f t="shared" si="356"/>
        <v>-676331.49398091889</v>
      </c>
      <c r="R707" s="19">
        <f>Data!I704</f>
        <v>-8.0486422336681403E-5</v>
      </c>
      <c r="S707" s="19">
        <f t="shared" si="378"/>
        <v>4.1269860572591016E-4</v>
      </c>
      <c r="T707" s="19">
        <f t="shared" si="357"/>
        <v>2.0314984758200292E-2</v>
      </c>
      <c r="U707" s="21">
        <f t="shared" si="358"/>
        <v>3655361.569610009</v>
      </c>
      <c r="W707" s="19">
        <f>Data!K704</f>
        <v>-1.5073379708958969E-2</v>
      </c>
      <c r="X707" s="19">
        <f t="shared" si="379"/>
        <v>1.0400650518481019E-3</v>
      </c>
      <c r="Y707" s="19">
        <f t="shared" si="359"/>
        <v>3.2250039563512196E-2</v>
      </c>
      <c r="Z707" s="21">
        <f t="shared" si="360"/>
        <v>-961663.60691711796</v>
      </c>
      <c r="AB707" s="19">
        <f>Data!M704</f>
        <v>1.2560738347257593E-2</v>
      </c>
      <c r="AC707" s="20">
        <f t="shared" si="380"/>
        <v>3.8829544820648867E-4</v>
      </c>
      <c r="AD707" s="20">
        <f t="shared" si="361"/>
        <v>1.9705213731560707E-2</v>
      </c>
      <c r="AE707" s="21">
        <f t="shared" si="362"/>
        <v>2381814.5372944847</v>
      </c>
      <c r="AG707" s="19">
        <f>Data!O704</f>
        <v>5.4865505823251167E-3</v>
      </c>
      <c r="AH707" s="19">
        <f t="shared" si="381"/>
        <v>4.6020501393081065E-4</v>
      </c>
      <c r="AI707" s="19">
        <f t="shared" si="363"/>
        <v>2.1452389469026771E-2</v>
      </c>
      <c r="AJ707" s="21">
        <f t="shared" si="364"/>
        <v>254850.90785137741</v>
      </c>
      <c r="AL707" s="19">
        <f>Data!Q704</f>
        <v>-1.7053894477328899E-2</v>
      </c>
      <c r="AM707" s="19">
        <f t="shared" si="382"/>
        <v>1.0736654300975595E-3</v>
      </c>
      <c r="AN707" s="19">
        <f t="shared" si="365"/>
        <v>3.2766834300822521E-2</v>
      </c>
      <c r="AO707" s="21">
        <f t="shared" si="366"/>
        <v>894913.76957078651</v>
      </c>
      <c r="AQ707" s="19">
        <f>Data!S704</f>
        <v>6.9103966948475199E-4</v>
      </c>
      <c r="AR707" s="20">
        <f t="shared" si="383"/>
        <v>2.2656957901876699E-4</v>
      </c>
      <c r="AS707" s="20">
        <f t="shared" si="367"/>
        <v>1.5052228373857706E-2</v>
      </c>
      <c r="AT707" s="21">
        <f t="shared" si="368"/>
        <v>1706543.5105355592</v>
      </c>
      <c r="AV707" s="19">
        <f>Data!U704</f>
        <v>7.3011592967704994E-3</v>
      </c>
      <c r="AW707" s="19">
        <f t="shared" si="384"/>
        <v>4.7825967137077579E-4</v>
      </c>
      <c r="AX707" s="19">
        <f t="shared" si="369"/>
        <v>2.1869148848795553E-2</v>
      </c>
      <c r="AY707" s="21">
        <f t="shared" si="370"/>
        <v>-4148820.0254046125</v>
      </c>
      <c r="BA707" s="19">
        <f>Data!W704</f>
        <v>7.3144305146350987E-3</v>
      </c>
      <c r="BB707" s="19">
        <f t="shared" si="385"/>
        <v>3.8720245096807615E-4</v>
      </c>
      <c r="BC707" s="19">
        <f t="shared" si="371"/>
        <v>1.9677460480663558E-2</v>
      </c>
      <c r="BD707" s="21">
        <f t="shared" si="372"/>
        <v>8999270.6346602924</v>
      </c>
      <c r="BF707" s="21">
        <f t="shared" si="373"/>
        <v>5138417.9711066429</v>
      </c>
      <c r="BH707" s="21">
        <f t="shared" si="374"/>
        <v>-138417.97110664286</v>
      </c>
    </row>
    <row r="708" spans="2:60" x14ac:dyDescent="0.2">
      <c r="B708" s="20">
        <v>704</v>
      </c>
      <c r="C708" s="24">
        <f>'Portfolio Selection'!B705</f>
        <v>-1.4456356644217464E-2</v>
      </c>
      <c r="D708" s="25">
        <f t="shared" si="375"/>
        <v>2.5888855099186626E-4</v>
      </c>
      <c r="E708" s="26">
        <f t="shared" si="351"/>
        <v>1.6090014014657237E-2</v>
      </c>
      <c r="F708" s="19">
        <f t="shared" si="352"/>
        <v>-7124571.8637265489</v>
      </c>
      <c r="H708">
        <f>Data!E705</f>
        <v>-3.5013351262444189E-2</v>
      </c>
      <c r="I708" s="19">
        <f t="shared" si="376"/>
        <v>1.1476750533749738E-3</v>
      </c>
      <c r="J708" s="19">
        <f t="shared" si="353"/>
        <v>3.3877353104618042E-2</v>
      </c>
      <c r="K708" s="19">
        <f t="shared" si="354"/>
        <v>369026.36446330609</v>
      </c>
      <c r="M708" s="19">
        <f>Data!G705</f>
        <v>-1.0157146483802452E-2</v>
      </c>
      <c r="N708" s="19">
        <f t="shared" si="377"/>
        <v>2.40534699285147E-4</v>
      </c>
      <c r="O708" s="19">
        <f t="shared" si="355"/>
        <v>1.5509181128774885E-2</v>
      </c>
      <c r="P708" s="21">
        <f t="shared" si="356"/>
        <v>-660978.14869078097</v>
      </c>
      <c r="R708" s="19">
        <f>Data!I705</f>
        <v>-4.0704571298369775E-2</v>
      </c>
      <c r="S708" s="19">
        <f t="shared" si="378"/>
        <v>3.8793707806620637E-4</v>
      </c>
      <c r="T708" s="19">
        <f t="shared" si="357"/>
        <v>1.9696118350228463E-2</v>
      </c>
      <c r="U708" s="21">
        <f t="shared" si="358"/>
        <v>3388838.310678259</v>
      </c>
      <c r="W708" s="19">
        <f>Data!K705</f>
        <v>-7.6937415458654582E-2</v>
      </c>
      <c r="X708" s="19">
        <f t="shared" si="379"/>
        <v>9.912935552882432E-4</v>
      </c>
      <c r="Y708" s="19">
        <f t="shared" si="359"/>
        <v>3.1484814677686185E-2</v>
      </c>
      <c r="Z708" s="21">
        <f t="shared" si="360"/>
        <v>-864242.89871251874</v>
      </c>
      <c r="AB708" s="19">
        <f>Data!M705</f>
        <v>-6.440104557678487E-3</v>
      </c>
      <c r="AC708" s="20">
        <f t="shared" si="380"/>
        <v>3.7446405018379535E-4</v>
      </c>
      <c r="AD708" s="20">
        <f t="shared" si="361"/>
        <v>1.9351073618375684E-2</v>
      </c>
      <c r="AE708" s="21">
        <f t="shared" si="362"/>
        <v>2307839.7743920358</v>
      </c>
      <c r="AG708" s="19">
        <f>Data!O705</f>
        <v>-1.3664319744706882E-2</v>
      </c>
      <c r="AH708" s="19">
        <f t="shared" si="381"/>
        <v>4.3439884733250669E-4</v>
      </c>
      <c r="AI708" s="19">
        <f t="shared" si="363"/>
        <v>2.0842237099997368E-2</v>
      </c>
      <c r="AJ708" s="21">
        <f t="shared" si="364"/>
        <v>250562.96899249774</v>
      </c>
      <c r="AL708" s="19">
        <f>Data!Q705</f>
        <v>-4.9358696241858332E-2</v>
      </c>
      <c r="AM708" s="19">
        <f t="shared" si="382"/>
        <v>1.0266956233023379E-3</v>
      </c>
      <c r="AN708" s="19">
        <f t="shared" si="365"/>
        <v>3.2042091431464609E-2</v>
      </c>
      <c r="AO708" s="21">
        <f t="shared" si="366"/>
        <v>863128.58270937158</v>
      </c>
      <c r="AQ708" s="19">
        <f>Data!S705</f>
        <v>-2.3113853708022519E-2</v>
      </c>
      <c r="AR708" s="20">
        <f t="shared" si="383"/>
        <v>2.1300405642712906E-4</v>
      </c>
      <c r="AS708" s="20">
        <f t="shared" si="367"/>
        <v>1.4594658489568335E-2</v>
      </c>
      <c r="AT708" s="21">
        <f t="shared" si="368"/>
        <v>1644159.8666055889</v>
      </c>
      <c r="AV708" s="19">
        <f>Data!U705</f>
        <v>-1.8233966795276092E-2</v>
      </c>
      <c r="AW708" s="19">
        <f t="shared" si="384"/>
        <v>4.527625067131383E-4</v>
      </c>
      <c r="AX708" s="19">
        <f t="shared" si="369"/>
        <v>2.1278216718351617E-2</v>
      </c>
      <c r="AY708" s="21">
        <f t="shared" si="370"/>
        <v>-3984724.4577024751</v>
      </c>
      <c r="BA708" s="19">
        <f>Data!W705</f>
        <v>-2.3616465696225629E-2</v>
      </c>
      <c r="BB708" s="19">
        <f t="shared" si="385"/>
        <v>3.6718035753519708E-4</v>
      </c>
      <c r="BC708" s="19">
        <f t="shared" si="371"/>
        <v>1.916195077582648E-2</v>
      </c>
      <c r="BD708" s="21">
        <f t="shared" si="372"/>
        <v>8675013.1514906287</v>
      </c>
      <c r="BF708" s="21">
        <f t="shared" si="373"/>
        <v>4864051.6504993644</v>
      </c>
      <c r="BH708" s="21">
        <f t="shared" si="374"/>
        <v>135948.34950063564</v>
      </c>
    </row>
    <row r="709" spans="2:60" x14ac:dyDescent="0.2">
      <c r="B709" s="20">
        <v>705</v>
      </c>
      <c r="C709" s="24">
        <f>'Portfolio Selection'!B706</f>
        <v>1.373856938224742E-2</v>
      </c>
      <c r="D709" s="25">
        <f t="shared" si="375"/>
        <v>2.5589441277784289E-4</v>
      </c>
      <c r="E709" s="26">
        <f t="shared" si="351"/>
        <v>1.599670005900726E-2</v>
      </c>
      <c r="F709" s="19">
        <f t="shared" si="352"/>
        <v>-7674497.9197008908</v>
      </c>
      <c r="H709">
        <f>Data!E706</f>
        <v>3.0712296155484573E-2</v>
      </c>
      <c r="I709" s="19">
        <f t="shared" si="376"/>
        <v>1.1523706361701136E-3</v>
      </c>
      <c r="J709" s="19">
        <f t="shared" si="353"/>
        <v>3.3946585044303257E-2</v>
      </c>
      <c r="K709" s="19">
        <f t="shared" si="354"/>
        <v>390287.97557836445</v>
      </c>
      <c r="M709" s="19">
        <f>Data!G706</f>
        <v>1.5411281093804838E-2</v>
      </c>
      <c r="N709" s="19">
        <f t="shared" si="377"/>
        <v>2.322926748096434E-4</v>
      </c>
      <c r="O709" s="19">
        <f t="shared" si="355"/>
        <v>1.5241150704905565E-2</v>
      </c>
      <c r="P709" s="21">
        <f t="shared" si="356"/>
        <v>-683673.69461061095</v>
      </c>
      <c r="R709" s="19">
        <f>Data!I706</f>
        <v>-1.3740178520385143E-3</v>
      </c>
      <c r="S709" s="19">
        <f t="shared" si="378"/>
        <v>4.6407258085727818E-4</v>
      </c>
      <c r="T709" s="19">
        <f t="shared" si="357"/>
        <v>2.1542343903514265E-2</v>
      </c>
      <c r="U709" s="21">
        <f t="shared" si="358"/>
        <v>3647632.0181617825</v>
      </c>
      <c r="W709" s="19">
        <f>Data!K706</f>
        <v>5.3833129703097025E-2</v>
      </c>
      <c r="X709" s="19">
        <f t="shared" si="379"/>
        <v>1.2869778958184061E-3</v>
      </c>
      <c r="Y709" s="19">
        <f t="shared" si="359"/>
        <v>3.5874474153893963E-2</v>
      </c>
      <c r="Z709" s="21">
        <f t="shared" si="360"/>
        <v>-1058677.3029445121</v>
      </c>
      <c r="AB709" s="19">
        <f>Data!M706</f>
        <v>3.5828943619580426E-3</v>
      </c>
      <c r="AC709" s="20">
        <f t="shared" si="380"/>
        <v>3.5448470397559745E-4</v>
      </c>
      <c r="AD709" s="20">
        <f t="shared" si="361"/>
        <v>1.8827764178882139E-2</v>
      </c>
      <c r="AE709" s="21">
        <f t="shared" si="362"/>
        <v>2347723.2179222391</v>
      </c>
      <c r="AG709" s="19">
        <f>Data!O706</f>
        <v>2.5767721534974485E-2</v>
      </c>
      <c r="AH709" s="19">
        <f t="shared" si="381"/>
        <v>4.1953773453769146E-4</v>
      </c>
      <c r="AI709" s="19">
        <f t="shared" si="363"/>
        <v>2.0482620304484764E-2</v>
      </c>
      <c r="AJ709" s="21">
        <f t="shared" si="364"/>
        <v>259566.58535603416</v>
      </c>
      <c r="AL709" s="19">
        <f>Data!Q706</f>
        <v>7.8259908701862977E-3</v>
      </c>
      <c r="AM709" s="19">
        <f t="shared" si="382"/>
        <v>1.1112707395859601E-3</v>
      </c>
      <c r="AN709" s="19">
        <f t="shared" si="365"/>
        <v>3.333572767446303E-2</v>
      </c>
      <c r="AO709" s="21">
        <f t="shared" si="366"/>
        <v>918448.71957825089</v>
      </c>
      <c r="AQ709" s="19">
        <f>Data!S706</f>
        <v>1.299070989002148E-2</v>
      </c>
      <c r="AR709" s="20">
        <f t="shared" si="383"/>
        <v>2.3227882703565333E-4</v>
      </c>
      <c r="AS709" s="20">
        <f t="shared" si="367"/>
        <v>1.524069640914264E-2</v>
      </c>
      <c r="AT709" s="21">
        <f t="shared" si="368"/>
        <v>1737415.5190000315</v>
      </c>
      <c r="AV709" s="19">
        <f>Data!U706</f>
        <v>7.1436252115340687E-3</v>
      </c>
      <c r="AW709" s="19">
        <f t="shared" si="384"/>
        <v>4.4554540901582386E-4</v>
      </c>
      <c r="AX709" s="19">
        <f t="shared" si="369"/>
        <v>2.110794658454071E-2</v>
      </c>
      <c r="AY709" s="21">
        <f t="shared" si="370"/>
        <v>-4149450.6719200024</v>
      </c>
      <c r="BA709" s="19">
        <f>Data!W706</f>
        <v>2.3653873708274847E-2</v>
      </c>
      <c r="BB709" s="19">
        <f t="shared" si="385"/>
        <v>3.7861378320194538E-4</v>
      </c>
      <c r="BC709" s="19">
        <f t="shared" si="371"/>
        <v>1.9458000493420318E-2</v>
      </c>
      <c r="BD709" s="21">
        <f t="shared" si="372"/>
        <v>9169854.5418028198</v>
      </c>
      <c r="BF709" s="21">
        <f t="shared" si="373"/>
        <v>4904628.9882235061</v>
      </c>
      <c r="BH709" s="21">
        <f t="shared" si="374"/>
        <v>95371.011776493862</v>
      </c>
    </row>
    <row r="710" spans="2:60" x14ac:dyDescent="0.2">
      <c r="B710" s="20">
        <v>706</v>
      </c>
      <c r="C710" s="24">
        <f>'Portfolio Selection'!B707</f>
        <v>-1.7020223079463659E-2</v>
      </c>
      <c r="D710" s="25">
        <f t="shared" si="375"/>
        <v>2.5186564533142186E-4</v>
      </c>
      <c r="E710" s="26">
        <f t="shared" ref="E710:E773" si="386">D710^0.5</f>
        <v>1.5870275527898749E-2</v>
      </c>
      <c r="F710" s="19">
        <f t="shared" ref="F710:F773" si="387">$C$2*(1+C710*$E$1513/E710)</f>
        <v>-7070123.4406843167</v>
      </c>
      <c r="H710">
        <f>Data!E707</f>
        <v>-3.6833241876410738E-2</v>
      </c>
      <c r="I710" s="19">
        <f t="shared" si="376"/>
        <v>1.1398231061084381E-3</v>
      </c>
      <c r="J710" s="19">
        <f t="shared" ref="J710:J773" si="388">I710^0.5</f>
        <v>3.3761266358186832E-2</v>
      </c>
      <c r="K710" s="19">
        <f t="shared" ref="K710:K773" si="389">$H$2*(1+H710*$J$1513/J710)</f>
        <v>368396.07687455008</v>
      </c>
      <c r="M710" s="19">
        <f>Data!G707</f>
        <v>-2.5618291077131206E-2</v>
      </c>
      <c r="N710" s="19">
        <f t="shared" si="377"/>
        <v>2.3260556941820078E-4</v>
      </c>
      <c r="O710" s="19">
        <f t="shared" ref="O710:O773" si="390">N710^0.5</f>
        <v>1.5251412046699176E-2</v>
      </c>
      <c r="P710" s="21">
        <f t="shared" ref="P710:P773" si="391">$M$2*(1+M710*$O$1513/O710)</f>
        <v>-647017.87067599571</v>
      </c>
      <c r="R710" s="19">
        <f>Data!I707</f>
        <v>-3.1650815587325673E-2</v>
      </c>
      <c r="S710" s="19">
        <f t="shared" si="378"/>
        <v>4.3634150150930471E-4</v>
      </c>
      <c r="T710" s="19">
        <f t="shared" ref="T710:T773" si="392">S710^0.5</f>
        <v>2.0888788895225704E-2</v>
      </c>
      <c r="U710" s="21">
        <f t="shared" ref="U710:U773" si="393">$R$2*(1+R710*$T$1513/T710)</f>
        <v>3460089.3186639897</v>
      </c>
      <c r="W710" s="19">
        <f>Data!K707</f>
        <v>-6.6371501653601186E-2</v>
      </c>
      <c r="X710" s="19">
        <f t="shared" si="379"/>
        <v>1.3836395732871299E-3</v>
      </c>
      <c r="Y710" s="19">
        <f t="shared" ref="Y710:Y773" si="394">X710^0.5</f>
        <v>3.7197305995019719E-2</v>
      </c>
      <c r="Z710" s="21">
        <f t="shared" ref="Z710:Z773" si="395">$W$2*(1+W710*$Y$1513/Y710)</f>
        <v>-896744.96483619965</v>
      </c>
      <c r="AB710" s="19">
        <f>Data!M707</f>
        <v>-5.5140760535046025E-2</v>
      </c>
      <c r="AC710" s="20">
        <f t="shared" si="380"/>
        <v>3.3398584965759859E-4</v>
      </c>
      <c r="AD710" s="20">
        <f t="shared" ref="AD710:AD773" si="396">AC710^0.5</f>
        <v>1.8275279742252883E-2</v>
      </c>
      <c r="AE710" s="21">
        <f t="shared" ref="AE710:AE773" si="397">$AB$2*(1+AB710*$AD$1513/AD710)</f>
        <v>2103167.8898896235</v>
      </c>
      <c r="AG710" s="19">
        <f>Data!O707</f>
        <v>-5.3502146136966411E-2</v>
      </c>
      <c r="AH710" s="19">
        <f t="shared" si="381"/>
        <v>4.3420399885166927E-4</v>
      </c>
      <c r="AI710" s="19">
        <f t="shared" ref="AI710:AI773" si="398">AH710^0.5</f>
        <v>2.0837562209905201E-2</v>
      </c>
      <c r="AJ710" s="21">
        <f t="shared" ref="AJ710:AJ773" si="399">$AG$2*(1+AG710*$AI$1513/AI710)</f>
        <v>241567.16781886411</v>
      </c>
      <c r="AL710" s="19">
        <f>Data!Q707</f>
        <v>-5.69383192738157E-2</v>
      </c>
      <c r="AM710" s="19">
        <f t="shared" si="382"/>
        <v>1.0482692631968169E-3</v>
      </c>
      <c r="AN710" s="19">
        <f t="shared" ref="AN710:AN773" si="400">AM710^0.5</f>
        <v>3.2376986629345496E-2</v>
      </c>
      <c r="AO710" s="21">
        <f t="shared" ref="AO710:AO773" si="401">$AL$2*(1+AL710*$AN$1513/AN710)</f>
        <v>856329.7367342253</v>
      </c>
      <c r="AQ710" s="19">
        <f>Data!S707</f>
        <v>-3.2499141964536869E-2</v>
      </c>
      <c r="AR710" s="20">
        <f t="shared" si="383"/>
        <v>2.2846761002031624E-4</v>
      </c>
      <c r="AS710" s="20">
        <f t="shared" ref="AS710:AS773" si="402">AR710^0.5</f>
        <v>1.5115145054557572E-2</v>
      </c>
      <c r="AT710" s="21">
        <f t="shared" ref="AT710:AT773" si="403">$AQ$2*(1+AQ710*$AS$1513/AS710)</f>
        <v>1622478.1742497962</v>
      </c>
      <c r="AV710" s="19">
        <f>Data!U707</f>
        <v>-6.0646609248717197E-2</v>
      </c>
      <c r="AW710" s="19">
        <f t="shared" si="384"/>
        <v>4.2187456734464634E-4</v>
      </c>
      <c r="AX710" s="19">
        <f t="shared" ref="AX710:AX773" si="404">AW710^0.5</f>
        <v>2.0539585374214502E-2</v>
      </c>
      <c r="AY710" s="21">
        <f t="shared" ref="AY710:AY773" si="405">$AV$2*(1+AV710*$AX$1513/AX710)</f>
        <v>-3695922.8693806534</v>
      </c>
      <c r="BA710" s="19">
        <f>Data!W707</f>
        <v>-4.5726511747640738E-2</v>
      </c>
      <c r="BB710" s="19">
        <f t="shared" si="385"/>
        <v>3.8946730069424961E-4</v>
      </c>
      <c r="BC710" s="19">
        <f t="shared" ref="BC710:BC773" si="406">BB710^0.5</f>
        <v>1.9734925910533579E-2</v>
      </c>
      <c r="BD710" s="21">
        <f t="shared" ref="BD710:BD773" si="407">$BA$2*(1+BA710*$BC$1513/BC710)</f>
        <v>8455786.6728355978</v>
      </c>
      <c r="BF710" s="21">
        <f t="shared" ref="BF710:BF773" si="408">SUM(F710,K710,P710,U710,Z710,AE710,AJ710,AO710,AT710,AY710,BD710)</f>
        <v>4798005.8914894816</v>
      </c>
      <c r="BH710" s="21">
        <f t="shared" ref="BH710:BH773" si="409">5000000-BF710</f>
        <v>201994.10851051845</v>
      </c>
    </row>
    <row r="711" spans="2:60" x14ac:dyDescent="0.2">
      <c r="B711" s="20">
        <v>707</v>
      </c>
      <c r="C711" s="24">
        <f>'Portfolio Selection'!B708</f>
        <v>-2.1037951015209409E-2</v>
      </c>
      <c r="D711" s="25">
        <f t="shared" ref="D711:D774" si="410">$A$5*D710+(1-$A$5)*C710^2</f>
        <v>2.54134986232019E-4</v>
      </c>
      <c r="E711" s="26">
        <f t="shared" si="386"/>
        <v>1.5941611782753305E-2</v>
      </c>
      <c r="F711" s="19">
        <f t="shared" si="387"/>
        <v>-6992756.4300776152</v>
      </c>
      <c r="H711">
        <f>Data!E708</f>
        <v>-2.8133972759635303E-2</v>
      </c>
      <c r="I711" s="19">
        <f t="shared" ref="I711:I774" si="411">$A$5*I710+(1-$A$5)*H710^2</f>
        <v>1.1528349821695026E-3</v>
      </c>
      <c r="J711" s="19">
        <f t="shared" si="388"/>
        <v>3.3953423717933105E-2</v>
      </c>
      <c r="K711" s="19">
        <f t="shared" si="389"/>
        <v>371274.30952309299</v>
      </c>
      <c r="M711" s="19">
        <f>Data!G708</f>
        <v>-2.2076090906261916E-2</v>
      </c>
      <c r="N711" s="19">
        <f t="shared" ref="N711:N774" si="412">$A$5*N710+(1-$A$5)*M710^2</f>
        <v>2.5802704551586601E-4</v>
      </c>
      <c r="O711" s="19">
        <f t="shared" si="390"/>
        <v>1.6063220272282453E-2</v>
      </c>
      <c r="P711" s="21">
        <f t="shared" si="391"/>
        <v>-651178.17690946977</v>
      </c>
      <c r="R711" s="19">
        <f>Data!I708</f>
        <v>-2.4209473391326321E-2</v>
      </c>
      <c r="S711" s="19">
        <f t="shared" ref="S711:S774" si="413">$A$5*S710+(1-$A$5)*R710^2</f>
        <v>4.702674590593203E-4</v>
      </c>
      <c r="T711" s="19">
        <f t="shared" si="392"/>
        <v>2.1685650994593644E-2</v>
      </c>
      <c r="U711" s="21">
        <f t="shared" si="393"/>
        <v>3511622.5000500483</v>
      </c>
      <c r="W711" s="19">
        <f>Data!K708</f>
        <v>-1.0093291315097086E-2</v>
      </c>
      <c r="X711" s="19">
        <f t="shared" ref="X711:X774" si="414">$A$5*X710+(1-$A$5)*W710^2</f>
        <v>1.5649317727951413E-3</v>
      </c>
      <c r="Y711" s="19">
        <f t="shared" si="394"/>
        <v>3.9559218556426787E-2</v>
      </c>
      <c r="Z711" s="21">
        <f t="shared" si="395"/>
        <v>-972126.51829899393</v>
      </c>
      <c r="AB711" s="19">
        <f>Data!M708</f>
        <v>-2.1391170109449888E-2</v>
      </c>
      <c r="AC711" s="20">
        <f t="shared" ref="AC711:AC774" si="415">$A$5*AC710+(1-$A$5)*AB710^2</f>
        <v>4.9637690702114014E-4</v>
      </c>
      <c r="AD711" s="20">
        <f t="shared" si="396"/>
        <v>2.2279517656833153E-2</v>
      </c>
      <c r="AE711" s="21">
        <f t="shared" si="397"/>
        <v>2260010.034853695</v>
      </c>
      <c r="AG711" s="19">
        <f>Data!O708</f>
        <v>-3.6379913934192661E-2</v>
      </c>
      <c r="AH711" s="19">
        <f t="shared" ref="AH711:AH774" si="416">$A$5*AH710+(1-$A$5)*AG710^2</f>
        <v>5.7990053739624778E-4</v>
      </c>
      <c r="AI711" s="19">
        <f t="shared" si="398"/>
        <v>2.4081124089133543E-2</v>
      </c>
      <c r="AJ711" s="21">
        <f t="shared" si="399"/>
        <v>246539.66553031557</v>
      </c>
      <c r="AL711" s="19">
        <f>Data!Q708</f>
        <v>-2.8119012531856075E-2</v>
      </c>
      <c r="AM711" s="19">
        <f t="shared" ref="AM711:AM774" si="417">$A$5*AM710+(1-$A$5)*AL710^2</f>
        <v>1.1798914395086263E-3</v>
      </c>
      <c r="AN711" s="19">
        <f t="shared" si="400"/>
        <v>3.4349547879246191E-2</v>
      </c>
      <c r="AO711" s="21">
        <f t="shared" si="401"/>
        <v>885622.51774126652</v>
      </c>
      <c r="AQ711" s="19">
        <f>Data!S708</f>
        <v>-2.0877037951884336E-2</v>
      </c>
      <c r="AR711" s="20">
        <f t="shared" ref="AR711:AR774" si="418">$A$5*AR710+(1-$A$5)*AQ710^2</f>
        <v>2.7813120712496457E-4</v>
      </c>
      <c r="AS711" s="20">
        <f t="shared" si="402"/>
        <v>1.6677266176593951E-2</v>
      </c>
      <c r="AT711" s="21">
        <f t="shared" si="403"/>
        <v>1656865.056395659</v>
      </c>
      <c r="AV711" s="19">
        <f>Data!U708</f>
        <v>-3.423660631004613E-2</v>
      </c>
      <c r="AW711" s="19">
        <f t="shared" ref="AW711:AW774" si="419">$A$5*AW710+(1-$A$5)*AV710^2</f>
        <v>6.1724276610596312E-4</v>
      </c>
      <c r="AX711" s="19">
        <f t="shared" si="404"/>
        <v>2.4844370913870272E-2</v>
      </c>
      <c r="AY711" s="21">
        <f t="shared" si="405"/>
        <v>-3912913.0777884643</v>
      </c>
      <c r="BA711" s="19">
        <f>Data!W708</f>
        <v>-2.986032842183365E-2</v>
      </c>
      <c r="BB711" s="19">
        <f t="shared" ref="BB711:BB774" si="420">$A$5*BB710+(1-$A$5)*BA710^2</f>
        <v>4.9155409524902227E-4</v>
      </c>
      <c r="BC711" s="19">
        <f t="shared" si="406"/>
        <v>2.2171019265000477E-2</v>
      </c>
      <c r="BD711" s="21">
        <f t="shared" si="407"/>
        <v>8651899.0267391037</v>
      </c>
      <c r="BF711" s="21">
        <f t="shared" si="408"/>
        <v>5054858.9077586373</v>
      </c>
      <c r="BH711" s="21">
        <f t="shared" si="409"/>
        <v>-54858.907758637331</v>
      </c>
    </row>
    <row r="712" spans="2:60" x14ac:dyDescent="0.2">
      <c r="B712" s="20">
        <v>708</v>
      </c>
      <c r="C712" s="24">
        <f>'Portfolio Selection'!B709</f>
        <v>-2.9909323479513798E-2</v>
      </c>
      <c r="D712" s="25">
        <f t="shared" si="410"/>
        <v>2.6544261003319893E-4</v>
      </c>
      <c r="E712" s="26">
        <f t="shared" si="386"/>
        <v>1.6292409583397997E-2</v>
      </c>
      <c r="F712" s="19">
        <f t="shared" si="387"/>
        <v>-6831251.1951429024</v>
      </c>
      <c r="H712">
        <f>Data!E709</f>
        <v>-5.1018456959755626E-2</v>
      </c>
      <c r="I712" s="19">
        <f t="shared" si="411"/>
        <v>1.1311561086337265E-3</v>
      </c>
      <c r="J712" s="19">
        <f t="shared" si="388"/>
        <v>3.3632664310662731E-2</v>
      </c>
      <c r="K712" s="19">
        <f t="shared" si="389"/>
        <v>363723.74235096574</v>
      </c>
      <c r="M712" s="19">
        <f>Data!G709</f>
        <v>-2.7578318138644604E-2</v>
      </c>
      <c r="N712" s="19">
        <f t="shared" si="412"/>
        <v>2.7178665016700649E-4</v>
      </c>
      <c r="O712" s="19">
        <f t="shared" si="390"/>
        <v>1.6485953116729603E-2</v>
      </c>
      <c r="P712" s="21">
        <f t="shared" si="391"/>
        <v>-647111.79629874486</v>
      </c>
      <c r="R712" s="19">
        <f>Data!I709</f>
        <v>-2.9236893783613931E-2</v>
      </c>
      <c r="S712" s="19">
        <f t="shared" si="413"/>
        <v>4.7721732762888132E-4</v>
      </c>
      <c r="T712" s="19">
        <f t="shared" si="392"/>
        <v>2.1845304475536186E-2</v>
      </c>
      <c r="U712" s="21">
        <f t="shared" si="393"/>
        <v>3482940.0195439998</v>
      </c>
      <c r="W712" s="19">
        <f>Data!K709</f>
        <v>-4.1017050167026475E-2</v>
      </c>
      <c r="X712" s="19">
        <f t="shared" si="414"/>
        <v>1.4771483382017177E-3</v>
      </c>
      <c r="Y712" s="19">
        <f t="shared" si="394"/>
        <v>3.8433687543634396E-2</v>
      </c>
      <c r="Z712" s="21">
        <f t="shared" si="395"/>
        <v>-932094.70553424326</v>
      </c>
      <c r="AB712" s="19">
        <f>Data!M709</f>
        <v>-3.4167821100348973E-2</v>
      </c>
      <c r="AC712" s="20">
        <f t="shared" si="415"/>
        <v>4.9404922211895711E-4</v>
      </c>
      <c r="AD712" s="20">
        <f t="shared" si="396"/>
        <v>2.2227218047226629E-2</v>
      </c>
      <c r="AE712" s="21">
        <f t="shared" si="397"/>
        <v>2216011.1416930724</v>
      </c>
      <c r="AG712" s="19">
        <f>Data!O709</f>
        <v>-3.5227996328565075E-2</v>
      </c>
      <c r="AH712" s="19">
        <f t="shared" si="416"/>
        <v>6.2451639342402891E-4</v>
      </c>
      <c r="AI712" s="19">
        <f t="shared" si="398"/>
        <v>2.4990325996753802E-2</v>
      </c>
      <c r="AJ712" s="21">
        <f t="shared" si="399"/>
        <v>247015.14088934919</v>
      </c>
      <c r="AL712" s="19">
        <f>Data!Q709</f>
        <v>-4.9231577566313772E-2</v>
      </c>
      <c r="AM712" s="19">
        <f t="shared" si="417"/>
        <v>1.1565386850841094E-3</v>
      </c>
      <c r="AN712" s="19">
        <f t="shared" si="400"/>
        <v>3.4007920916811561E-2</v>
      </c>
      <c r="AO712" s="21">
        <f t="shared" si="401"/>
        <v>866019.95526015107</v>
      </c>
      <c r="AQ712" s="19">
        <f>Data!S709</f>
        <v>-2.7543676161451022E-2</v>
      </c>
      <c r="AR712" s="20">
        <f t="shared" si="418"/>
        <v>2.8759437751613181E-4</v>
      </c>
      <c r="AS712" s="20">
        <f t="shared" si="402"/>
        <v>1.695860777057279E-2</v>
      </c>
      <c r="AT712" s="21">
        <f t="shared" si="403"/>
        <v>1642611.3762804857</v>
      </c>
      <c r="AV712" s="19">
        <f>Data!U709</f>
        <v>-3.5720179524814905E-2</v>
      </c>
      <c r="AW712" s="19">
        <f t="shared" si="419"/>
        <v>6.505369128373508E-4</v>
      </c>
      <c r="AX712" s="19">
        <f t="shared" si="404"/>
        <v>2.5505625121477631E-2</v>
      </c>
      <c r="AY712" s="21">
        <f t="shared" si="405"/>
        <v>-3909820.8031469048</v>
      </c>
      <c r="BA712" s="19">
        <f>Data!W709</f>
        <v>-3.1860538988776714E-2</v>
      </c>
      <c r="BB712" s="19">
        <f t="shared" si="420"/>
        <v>5.1555920234166693E-4</v>
      </c>
      <c r="BC712" s="19">
        <f t="shared" si="406"/>
        <v>2.270592879275514E-2</v>
      </c>
      <c r="BD712" s="21">
        <f t="shared" si="407"/>
        <v>8640506.1393764969</v>
      </c>
      <c r="BF712" s="21">
        <f t="shared" si="408"/>
        <v>5138549.0152717251</v>
      </c>
      <c r="BH712" s="21">
        <f t="shared" si="409"/>
        <v>-138549.01527172513</v>
      </c>
    </row>
    <row r="713" spans="2:60" x14ac:dyDescent="0.2">
      <c r="B713" s="20">
        <v>709</v>
      </c>
      <c r="C713" s="24">
        <f>'Portfolio Selection'!B710</f>
        <v>0</v>
      </c>
      <c r="D713" s="25">
        <f t="shared" si="410"/>
        <v>3.0319011129133872E-4</v>
      </c>
      <c r="E713" s="26">
        <f t="shared" si="386"/>
        <v>1.7412355133391309E-2</v>
      </c>
      <c r="F713" s="19">
        <f t="shared" si="387"/>
        <v>-7405735.725601784</v>
      </c>
      <c r="H713">
        <f>Data!E710</f>
        <v>-2.5593435738974876E-2</v>
      </c>
      <c r="I713" s="19">
        <f t="shared" si="411"/>
        <v>1.2194597191489691E-3</v>
      </c>
      <c r="J713" s="19">
        <f t="shared" si="388"/>
        <v>3.4920763438804847E-2</v>
      </c>
      <c r="K713" s="19">
        <f t="shared" si="389"/>
        <v>372324.13687247573</v>
      </c>
      <c r="M713" s="19">
        <f>Data!G710</f>
        <v>1.2547285478110657E-2</v>
      </c>
      <c r="N713" s="19">
        <f t="shared" si="412"/>
        <v>3.0111326903836379E-4</v>
      </c>
      <c r="O713" s="19">
        <f t="shared" si="390"/>
        <v>1.7352615625269976E-2</v>
      </c>
      <c r="P713" s="21">
        <f t="shared" si="391"/>
        <v>-679749.3510050067</v>
      </c>
      <c r="R713" s="19">
        <f>Data!I710</f>
        <v>-2.6811408146578095E-2</v>
      </c>
      <c r="S713" s="19">
        <f t="shared" si="413"/>
        <v>4.9987204545800786E-4</v>
      </c>
      <c r="T713" s="19">
        <f t="shared" si="392"/>
        <v>2.2357818441386627E-2</v>
      </c>
      <c r="U713" s="21">
        <f t="shared" si="393"/>
        <v>3500921.8686874905</v>
      </c>
      <c r="W713" s="19">
        <f>Data!K710</f>
        <v>-1.708275234839661E-2</v>
      </c>
      <c r="X713" s="19">
        <f t="shared" si="414"/>
        <v>1.4894633421738766E-3</v>
      </c>
      <c r="Y713" s="19">
        <f t="shared" si="394"/>
        <v>3.8593566072259722E-2</v>
      </c>
      <c r="Z713" s="21">
        <f t="shared" si="395"/>
        <v>-962884.11934648606</v>
      </c>
      <c r="AB713" s="19">
        <f>Data!M710</f>
        <v>-1.7328674431367597E-2</v>
      </c>
      <c r="AC713" s="20">
        <f t="shared" si="415"/>
        <v>5.3445266871654691E-4</v>
      </c>
      <c r="AD713" s="20">
        <f t="shared" si="396"/>
        <v>2.3118232387372244E-2</v>
      </c>
      <c r="AE713" s="21">
        <f t="shared" si="397"/>
        <v>2276063.9741740194</v>
      </c>
      <c r="AG713" s="19">
        <f>Data!O710</f>
        <v>-9.4742659156427239E-3</v>
      </c>
      <c r="AH713" s="19">
        <f t="shared" si="416"/>
        <v>6.6150611333811089E-4</v>
      </c>
      <c r="AI713" s="19">
        <f t="shared" si="398"/>
        <v>2.5719761144655112E-2</v>
      </c>
      <c r="AJ713" s="21">
        <f t="shared" si="399"/>
        <v>251914.43624834649</v>
      </c>
      <c r="AL713" s="19">
        <f>Data!Q710</f>
        <v>-3.946328874393739E-2</v>
      </c>
      <c r="AM713" s="19">
        <f t="shared" si="417"/>
        <v>1.2325712577591411E-3</v>
      </c>
      <c r="AN713" s="19">
        <f t="shared" si="400"/>
        <v>3.5107994214411353E-2</v>
      </c>
      <c r="AO713" s="21">
        <f t="shared" si="401"/>
        <v>876104.12736115593</v>
      </c>
      <c r="AQ713" s="19">
        <f>Data!S710</f>
        <v>5.5947383241666052E-3</v>
      </c>
      <c r="AR713" s="20">
        <f t="shared" si="418"/>
        <v>3.1585796065437702E-4</v>
      </c>
      <c r="AS713" s="20">
        <f t="shared" si="402"/>
        <v>1.7772393216851156E-2</v>
      </c>
      <c r="AT713" s="21">
        <f t="shared" si="403"/>
        <v>1716836.851754091</v>
      </c>
      <c r="AV713" s="19">
        <f>Data!U710</f>
        <v>-8.6900271962534002E-3</v>
      </c>
      <c r="AW713" s="19">
        <f t="shared" si="419"/>
        <v>6.8806057158421008E-4</v>
      </c>
      <c r="AX713" s="19">
        <f t="shared" si="404"/>
        <v>2.6230908706794929E-2</v>
      </c>
      <c r="AY713" s="21">
        <f t="shared" si="405"/>
        <v>-4057160.0789897554</v>
      </c>
      <c r="BA713" s="19">
        <f>Data!W710</f>
        <v>-1.6784500228115489E-2</v>
      </c>
      <c r="BB713" s="19">
        <f t="shared" si="420"/>
        <v>5.4553128688048858E-4</v>
      </c>
      <c r="BC713" s="19">
        <f t="shared" si="406"/>
        <v>2.3356611202836951E-2</v>
      </c>
      <c r="BD713" s="21">
        <f t="shared" si="407"/>
        <v>8778878.5011922736</v>
      </c>
      <c r="BF713" s="21">
        <f t="shared" si="408"/>
        <v>4667514.6213468211</v>
      </c>
      <c r="BH713" s="21">
        <f t="shared" si="409"/>
        <v>332485.37865317892</v>
      </c>
    </row>
    <row r="714" spans="2:60" x14ac:dyDescent="0.2">
      <c r="B714" s="20">
        <v>710</v>
      </c>
      <c r="C714" s="24">
        <f>'Portfolio Selection'!B711</f>
        <v>-1.9236076423603287E-3</v>
      </c>
      <c r="D714" s="25">
        <f t="shared" si="410"/>
        <v>2.8499870461385837E-4</v>
      </c>
      <c r="E714" s="26">
        <f t="shared" si="386"/>
        <v>1.6881904650064172E-2</v>
      </c>
      <c r="F714" s="19">
        <f t="shared" si="387"/>
        <v>-7370078.1247564638</v>
      </c>
      <c r="H714">
        <f>Data!E711</f>
        <v>-1.9376817811637921E-2</v>
      </c>
      <c r="I714" s="19">
        <f t="shared" si="411"/>
        <v>1.1855935731755331E-3</v>
      </c>
      <c r="J714" s="19">
        <f t="shared" si="388"/>
        <v>3.4432449421665214E-2</v>
      </c>
      <c r="K714" s="19">
        <f t="shared" si="389"/>
        <v>374190.60506145161</v>
      </c>
      <c r="M714" s="19">
        <f>Data!G711</f>
        <v>1.5255284896626368E-2</v>
      </c>
      <c r="N714" s="19">
        <f t="shared" si="412"/>
        <v>2.9249253526821435E-4</v>
      </c>
      <c r="O714" s="19">
        <f t="shared" si="390"/>
        <v>1.7102413141665544E-2</v>
      </c>
      <c r="P714" s="21">
        <f t="shared" si="391"/>
        <v>-682050.388196685</v>
      </c>
      <c r="R714" s="19">
        <f>Data!I711</f>
        <v>1.5538124040240787E-2</v>
      </c>
      <c r="S714" s="19">
        <f t="shared" si="413"/>
        <v>5.1301081913867111E-4</v>
      </c>
      <c r="T714" s="19">
        <f t="shared" si="392"/>
        <v>2.2649742142873748E-2</v>
      </c>
      <c r="U714" s="21">
        <f t="shared" si="393"/>
        <v>3744515.8551891865</v>
      </c>
      <c r="W714" s="19">
        <f>Data!K711</f>
        <v>-6.3608158885851956E-3</v>
      </c>
      <c r="X714" s="19">
        <f t="shared" si="414"/>
        <v>1.417604767311243E-3</v>
      </c>
      <c r="Y714" s="19">
        <f t="shared" si="394"/>
        <v>3.7651092511522731E-2</v>
      </c>
      <c r="Z714" s="21">
        <f t="shared" si="395"/>
        <v>-976375.95977150067</v>
      </c>
      <c r="AB714" s="19">
        <f>Data!M711</f>
        <v>1.2522864703305388E-2</v>
      </c>
      <c r="AC714" s="20">
        <f t="shared" si="415"/>
        <v>5.2040248604645406E-4</v>
      </c>
      <c r="AD714" s="20">
        <f t="shared" si="396"/>
        <v>2.2812331885330224E-2</v>
      </c>
      <c r="AE714" s="21">
        <f t="shared" si="397"/>
        <v>2375068.4052648386</v>
      </c>
      <c r="AG714" s="19">
        <f>Data!O711</f>
        <v>3.0689159222444654E-2</v>
      </c>
      <c r="AH714" s="19">
        <f t="shared" si="416"/>
        <v>6.272014494162428E-4</v>
      </c>
      <c r="AI714" s="19">
        <f t="shared" si="398"/>
        <v>2.5043990285420627E-2</v>
      </c>
      <c r="AJ714" s="21">
        <f t="shared" si="399"/>
        <v>259413.11624030262</v>
      </c>
      <c r="AL714" s="19">
        <f>Data!Q711</f>
        <v>7.9446201730652699E-3</v>
      </c>
      <c r="AM714" s="19">
        <f t="shared" si="417"/>
        <v>1.2520580518028351E-3</v>
      </c>
      <c r="AN714" s="19">
        <f t="shared" si="400"/>
        <v>3.5384432336874293E-2</v>
      </c>
      <c r="AO714" s="21">
        <f t="shared" si="401"/>
        <v>918129.61753636179</v>
      </c>
      <c r="AQ714" s="19">
        <f>Data!S711</f>
        <v>1.1964388233473377E-2</v>
      </c>
      <c r="AR714" s="20">
        <f t="shared" si="418"/>
        <v>2.9878454883006832E-4</v>
      </c>
      <c r="AS714" s="20">
        <f t="shared" si="402"/>
        <v>1.7285385411672727E-2</v>
      </c>
      <c r="AT714" s="21">
        <f t="shared" si="403"/>
        <v>1731282.8472874078</v>
      </c>
      <c r="AV714" s="19">
        <f>Data!U711</f>
        <v>2.0516330301513029E-2</v>
      </c>
      <c r="AW714" s="19">
        <f t="shared" si="419"/>
        <v>6.5130793164945491E-4</v>
      </c>
      <c r="AX714" s="19">
        <f t="shared" si="404"/>
        <v>2.5520735327365762E-2</v>
      </c>
      <c r="AY714" s="21">
        <f t="shared" si="405"/>
        <v>-4213595.1292498764</v>
      </c>
      <c r="BA714" s="19">
        <f>Data!W711</f>
        <v>1.1360444528203378E-2</v>
      </c>
      <c r="BB714" s="19">
        <f t="shared" si="420"/>
        <v>5.2970257654211576E-4</v>
      </c>
      <c r="BC714" s="19">
        <f t="shared" si="406"/>
        <v>2.3015268335218594E-2</v>
      </c>
      <c r="BD714" s="21">
        <f t="shared" si="407"/>
        <v>9023908.2637622803</v>
      </c>
      <c r="BF714" s="21">
        <f t="shared" si="408"/>
        <v>5184409.1083673034</v>
      </c>
      <c r="BH714" s="21">
        <f t="shared" si="409"/>
        <v>-184409.10836730339</v>
      </c>
    </row>
    <row r="715" spans="2:60" x14ac:dyDescent="0.2">
      <c r="B715" s="20">
        <v>711</v>
      </c>
      <c r="C715" s="24">
        <f>'Portfolio Selection'!B712</f>
        <v>-1.8263416810989225E-2</v>
      </c>
      <c r="D715" s="25">
        <f t="shared" si="410"/>
        <v>2.6812079831873165E-4</v>
      </c>
      <c r="E715" s="26">
        <f t="shared" si="386"/>
        <v>1.637439459396077E-2</v>
      </c>
      <c r="F715" s="19">
        <f t="shared" si="387"/>
        <v>-7056696.8128257021</v>
      </c>
      <c r="H715">
        <f>Data!E712</f>
        <v>-4.7448077627213779E-2</v>
      </c>
      <c r="I715" s="19">
        <f t="shared" si="411"/>
        <v>1.1369856228953255E-3</v>
      </c>
      <c r="J715" s="19">
        <f t="shared" si="388"/>
        <v>3.3719217412260999E-2</v>
      </c>
      <c r="K715" s="19">
        <f t="shared" si="389"/>
        <v>364927.96164775669</v>
      </c>
      <c r="M715" s="19">
        <f>Data!G712</f>
        <v>-2.4866398986990997E-2</v>
      </c>
      <c r="N715" s="19">
        <f t="shared" si="412"/>
        <v>2.8890640618875571E-4</v>
      </c>
      <c r="O715" s="19">
        <f t="shared" si="390"/>
        <v>1.6997247017936631E-2</v>
      </c>
      <c r="P715" s="21">
        <f t="shared" si="391"/>
        <v>-649970.69552647066</v>
      </c>
      <c r="R715" s="19">
        <f>Data!I712</f>
        <v>-1.3832913177837986E-2</v>
      </c>
      <c r="S715" s="19">
        <f t="shared" si="413"/>
        <v>4.967161679117454E-4</v>
      </c>
      <c r="T715" s="19">
        <f t="shared" si="392"/>
        <v>2.2287130095903902E-2</v>
      </c>
      <c r="U715" s="21">
        <f t="shared" si="393"/>
        <v>3575675.1462843516</v>
      </c>
      <c r="W715" s="19">
        <f>Data!K712</f>
        <v>-7.2924378516903213E-2</v>
      </c>
      <c r="X715" s="19">
        <f t="shared" si="414"/>
        <v>1.334976079998677E-3</v>
      </c>
      <c r="Y715" s="19">
        <f t="shared" si="394"/>
        <v>3.6537324477836045E-2</v>
      </c>
      <c r="Z715" s="21">
        <f t="shared" si="395"/>
        <v>-886315.05009929801</v>
      </c>
      <c r="AB715" s="19">
        <f>Data!M712</f>
        <v>-2.3559169488885034E-2</v>
      </c>
      <c r="AC715" s="20">
        <f t="shared" si="415"/>
        <v>4.9858766530630429E-4</v>
      </c>
      <c r="AD715" s="20">
        <f t="shared" si="396"/>
        <v>2.2329076678320226E-2</v>
      </c>
      <c r="AE715" s="21">
        <f t="shared" si="397"/>
        <v>2252769.7321883026</v>
      </c>
      <c r="AG715" s="19">
        <f>Data!O712</f>
        <v>-2.7541252616467921E-2</v>
      </c>
      <c r="AH715" s="19">
        <f t="shared" si="416"/>
        <v>6.4607883207810186E-4</v>
      </c>
      <c r="AI715" s="19">
        <f t="shared" si="398"/>
        <v>2.5418080810283492E-2</v>
      </c>
      <c r="AJ715" s="21">
        <f t="shared" si="399"/>
        <v>248549.60097249624</v>
      </c>
      <c r="AL715" s="19">
        <f>Data!Q712</f>
        <v>-4.3055826403065073E-2</v>
      </c>
      <c r="AM715" s="19">
        <f t="shared" si="417"/>
        <v>1.1807215880763216E-3</v>
      </c>
      <c r="AN715" s="19">
        <f t="shared" si="400"/>
        <v>3.4361629589941184E-2</v>
      </c>
      <c r="AO715" s="21">
        <f t="shared" si="401"/>
        <v>872085.17208617716</v>
      </c>
      <c r="AQ715" s="19">
        <f>Data!S712</f>
        <v>-3.5753057638221043E-2</v>
      </c>
      <c r="AR715" s="20">
        <f t="shared" si="418"/>
        <v>2.8944627104834079E-4</v>
      </c>
      <c r="AS715" s="20">
        <f t="shared" si="402"/>
        <v>1.7013120555863372E-2</v>
      </c>
      <c r="AT715" s="21">
        <f t="shared" si="403"/>
        <v>1624338.8326694013</v>
      </c>
      <c r="AV715" s="19">
        <f>Data!U712</f>
        <v>-3.1347997541425303E-2</v>
      </c>
      <c r="AW715" s="19">
        <f t="shared" si="419"/>
        <v>6.3748464429293444E-4</v>
      </c>
      <c r="AX715" s="19">
        <f t="shared" si="404"/>
        <v>2.5248458255761566E-2</v>
      </c>
      <c r="AY715" s="21">
        <f t="shared" si="405"/>
        <v>-3931718.1344599933</v>
      </c>
      <c r="BA715" s="19">
        <f>Data!W712</f>
        <v>-3.8033119755499008E-2</v>
      </c>
      <c r="BB715" s="19">
        <f t="shared" si="420"/>
        <v>5.0566400394229198E-4</v>
      </c>
      <c r="BC715" s="19">
        <f t="shared" si="406"/>
        <v>2.2486974094846377E-2</v>
      </c>
      <c r="BD715" s="21">
        <f t="shared" si="407"/>
        <v>8582259.9318082295</v>
      </c>
      <c r="BF715" s="21">
        <f t="shared" si="408"/>
        <v>4995905.6847452512</v>
      </c>
      <c r="BH715" s="21">
        <f t="shared" si="409"/>
        <v>4094.3152547487989</v>
      </c>
    </row>
    <row r="716" spans="2:60" x14ac:dyDescent="0.2">
      <c r="B716" s="20">
        <v>712</v>
      </c>
      <c r="C716" s="24">
        <f>'Portfolio Selection'!B713</f>
        <v>1.3438663702455996E-2</v>
      </c>
      <c r="D716" s="25">
        <f t="shared" si="410"/>
        <v>2.7204669403632322E-4</v>
      </c>
      <c r="E716" s="26">
        <f t="shared" si="386"/>
        <v>1.6493838062631851E-2</v>
      </c>
      <c r="F716" s="19">
        <f t="shared" si="387"/>
        <v>-7660707.1017817557</v>
      </c>
      <c r="H716">
        <f>Data!E713</f>
        <v>-3.786500880739225E-3</v>
      </c>
      <c r="I716" s="19">
        <f t="shared" si="411"/>
        <v>1.2038456897526923E-3</v>
      </c>
      <c r="J716" s="19">
        <f t="shared" si="388"/>
        <v>3.4696479500846943E-2</v>
      </c>
      <c r="K716" s="19">
        <f t="shared" si="389"/>
        <v>379166.52971493907</v>
      </c>
      <c r="M716" s="19">
        <f>Data!G713</f>
        <v>2.4810364147592467E-2</v>
      </c>
      <c r="N716" s="19">
        <f t="shared" si="412"/>
        <v>3.0867228973224396E-4</v>
      </c>
      <c r="O716" s="19">
        <f t="shared" si="390"/>
        <v>1.7569071965594651E-2</v>
      </c>
      <c r="P716" s="21">
        <f t="shared" si="391"/>
        <v>-689136.16727004468</v>
      </c>
      <c r="R716" s="19">
        <f>Data!I713</f>
        <v>4.2122684037605135E-2</v>
      </c>
      <c r="S716" s="19">
        <f t="shared" si="413"/>
        <v>4.7839416705617688E-4</v>
      </c>
      <c r="T716" s="19">
        <f t="shared" si="392"/>
        <v>2.187222364224033E-2</v>
      </c>
      <c r="U716" s="21">
        <f t="shared" si="393"/>
        <v>3904718.5801304448</v>
      </c>
      <c r="W716" s="19">
        <f>Data!K713</f>
        <v>9.5043680688130846E-3</v>
      </c>
      <c r="X716" s="19">
        <f t="shared" si="414"/>
        <v>1.5739554141233512E-3</v>
      </c>
      <c r="Y716" s="19">
        <f t="shared" si="394"/>
        <v>3.9673106938118055E-2</v>
      </c>
      <c r="Z716" s="21">
        <f t="shared" si="395"/>
        <v>-996513.72392700531</v>
      </c>
      <c r="AB716" s="19">
        <f>Data!M713</f>
        <v>8.186732602832647E-3</v>
      </c>
      <c r="AC716" s="20">
        <f t="shared" si="415"/>
        <v>5.0197447340828672E-4</v>
      </c>
      <c r="AD716" s="20">
        <f t="shared" si="396"/>
        <v>2.2404786841393666E-2</v>
      </c>
      <c r="AE716" s="21">
        <f t="shared" si="397"/>
        <v>2361073.7605117601</v>
      </c>
      <c r="AG716" s="19">
        <f>Data!O713</f>
        <v>9.3246634300059843E-3</v>
      </c>
      <c r="AH716" s="19">
        <f t="shared" si="416"/>
        <v>6.5282533789446176E-4</v>
      </c>
      <c r="AI716" s="19">
        <f t="shared" si="398"/>
        <v>2.5550446921618841E-2</v>
      </c>
      <c r="AJ716" s="21">
        <f t="shared" si="399"/>
        <v>255364.67434342261</v>
      </c>
      <c r="AL716" s="19">
        <f>Data!Q713</f>
        <v>-6.1669052368299492E-3</v>
      </c>
      <c r="AM716" s="19">
        <f t="shared" si="417"/>
        <v>1.2211065440267948E-3</v>
      </c>
      <c r="AN716" s="19">
        <f t="shared" si="400"/>
        <v>3.4944334934675678E-2</v>
      </c>
      <c r="AO716" s="21">
        <f t="shared" si="401"/>
        <v>905633.28942160378</v>
      </c>
      <c r="AQ716" s="19">
        <f>Data!S713</f>
        <v>2.5354781062290707E-2</v>
      </c>
      <c r="AR716" s="20">
        <f t="shared" si="418"/>
        <v>3.4877636261435773E-4</v>
      </c>
      <c r="AS716" s="20">
        <f t="shared" si="402"/>
        <v>1.8675555215691923E-2</v>
      </c>
      <c r="AT716" s="21">
        <f t="shared" si="403"/>
        <v>1756757.9083258943</v>
      </c>
      <c r="AV716" s="19">
        <f>Data!U713</f>
        <v>2.5183555789664126E-2</v>
      </c>
      <c r="AW716" s="19">
        <f t="shared" si="419"/>
        <v>6.5819738262679083E-4</v>
      </c>
      <c r="AX716" s="19">
        <f t="shared" si="404"/>
        <v>2.5655357776238296E-2</v>
      </c>
      <c r="AY716" s="21">
        <f t="shared" si="405"/>
        <v>-4238083.176043761</v>
      </c>
      <c r="BA716" s="19">
        <f>Data!W713</f>
        <v>1.5246002384672119E-2</v>
      </c>
      <c r="BB716" s="19">
        <f t="shared" si="420"/>
        <v>5.6211525560592225E-4</v>
      </c>
      <c r="BC716" s="19">
        <f t="shared" si="406"/>
        <v>2.3708969939791189E-2</v>
      </c>
      <c r="BD716" s="21">
        <f t="shared" si="407"/>
        <v>9054115.5834113844</v>
      </c>
      <c r="BF716" s="21">
        <f t="shared" si="408"/>
        <v>5032390.1568368822</v>
      </c>
      <c r="BH716" s="21">
        <f t="shared" si="409"/>
        <v>-32390.156836882234</v>
      </c>
    </row>
    <row r="717" spans="2:60" x14ac:dyDescent="0.2">
      <c r="B717" s="20">
        <v>713</v>
      </c>
      <c r="C717" s="24">
        <f>'Portfolio Selection'!B714</f>
        <v>-7.302234882468138E-2</v>
      </c>
      <c r="D717" s="25">
        <f t="shared" si="410"/>
        <v>2.6655975332060629E-4</v>
      </c>
      <c r="E717" s="26">
        <f t="shared" si="386"/>
        <v>1.6326657751070985E-2</v>
      </c>
      <c r="F717" s="19">
        <f t="shared" si="387"/>
        <v>-6006098.2003627326</v>
      </c>
      <c r="H717">
        <f>Data!E714</f>
        <v>-7.6076243737225172E-2</v>
      </c>
      <c r="I717" s="19">
        <f t="shared" si="411"/>
        <v>1.1324752037027211E-3</v>
      </c>
      <c r="J717" s="19">
        <f t="shared" si="388"/>
        <v>3.3652268923546912E-2</v>
      </c>
      <c r="K717" s="19">
        <f t="shared" si="389"/>
        <v>355565.48369112366</v>
      </c>
      <c r="M717" s="19">
        <f>Data!G714</f>
        <v>-1.9936046099961493E-2</v>
      </c>
      <c r="N717" s="19">
        <f t="shared" si="412"/>
        <v>3.2708520249647783E-4</v>
      </c>
      <c r="O717" s="19">
        <f t="shared" si="390"/>
        <v>1.8085497020996627E-2</v>
      </c>
      <c r="P717" s="21">
        <f t="shared" si="391"/>
        <v>-654883.44870577706</v>
      </c>
      <c r="R717" s="19">
        <f>Data!I714</f>
        <v>-2.6942904506867503E-2</v>
      </c>
      <c r="S717" s="19">
        <f t="shared" si="413"/>
        <v>5.5614974766472118E-4</v>
      </c>
      <c r="T717" s="19">
        <f t="shared" si="392"/>
        <v>2.3582827389113485E-2</v>
      </c>
      <c r="U717" s="21">
        <f t="shared" si="393"/>
        <v>3508250.3414068306</v>
      </c>
      <c r="W717" s="19">
        <f>Data!K714</f>
        <v>-4.1801609619537897E-2</v>
      </c>
      <c r="X717" s="19">
        <f t="shared" si="414"/>
        <v>1.4849380700191984E-3</v>
      </c>
      <c r="Y717" s="19">
        <f t="shared" si="394"/>
        <v>3.8534894187206466E-2</v>
      </c>
      <c r="Z717" s="21">
        <f t="shared" si="395"/>
        <v>-931229.22685583192</v>
      </c>
      <c r="AB717" s="19">
        <f>Data!M714</f>
        <v>-3.1893382134951964E-2</v>
      </c>
      <c r="AC717" s="20">
        <f t="shared" si="415"/>
        <v>4.7587736044640643E-4</v>
      </c>
      <c r="AD717" s="20">
        <f t="shared" si="396"/>
        <v>2.1814613460852485E-2</v>
      </c>
      <c r="AE717" s="21">
        <f t="shared" si="397"/>
        <v>2221743.7262422601</v>
      </c>
      <c r="AG717" s="19">
        <f>Data!O714</f>
        <v>-3.5347798263449068E-2</v>
      </c>
      <c r="AH717" s="19">
        <f t="shared" si="416"/>
        <v>6.1887277850576747E-4</v>
      </c>
      <c r="AI717" s="19">
        <f t="shared" si="398"/>
        <v>2.4877153746073272E-2</v>
      </c>
      <c r="AJ717" s="21">
        <f t="shared" si="399"/>
        <v>246962.31030875412</v>
      </c>
      <c r="AL717" s="19">
        <f>Data!Q714</f>
        <v>-5.7078796844887945E-2</v>
      </c>
      <c r="AM717" s="19">
        <f t="shared" si="417"/>
        <v>1.1501219945971894E-3</v>
      </c>
      <c r="AN717" s="19">
        <f t="shared" si="400"/>
        <v>3.3913448580130998E-2</v>
      </c>
      <c r="AO717" s="21">
        <f t="shared" si="401"/>
        <v>858683.52886940492</v>
      </c>
      <c r="AQ717" s="19">
        <f>Data!S714</f>
        <v>-3.2958929208619425E-2</v>
      </c>
      <c r="AR717" s="20">
        <f t="shared" si="418"/>
        <v>3.6642167622049802E-4</v>
      </c>
      <c r="AS717" s="20">
        <f t="shared" si="402"/>
        <v>1.9142143981814002E-2</v>
      </c>
      <c r="AT717" s="21">
        <f t="shared" si="403"/>
        <v>1638874.0751016981</v>
      </c>
      <c r="AV717" s="19">
        <f>Data!U714</f>
        <v>-4.6078545420226422E-2</v>
      </c>
      <c r="AW717" s="19">
        <f t="shared" si="419"/>
        <v>6.567582286018509E-4</v>
      </c>
      <c r="AX717" s="19">
        <f t="shared" si="404"/>
        <v>2.562729460169081E-2</v>
      </c>
      <c r="AY717" s="21">
        <f t="shared" si="405"/>
        <v>-3855037.6039252202</v>
      </c>
      <c r="BA717" s="19">
        <f>Data!W714</f>
        <v>-4.5534961210837714E-2</v>
      </c>
      <c r="BB717" s="19">
        <f t="shared" si="420"/>
        <v>5.4233477559237255E-4</v>
      </c>
      <c r="BC717" s="19">
        <f t="shared" si="406"/>
        <v>2.3288082265235422E-2</v>
      </c>
      <c r="BD717" s="21">
        <f t="shared" si="407"/>
        <v>8528907.0092679206</v>
      </c>
      <c r="BF717" s="21">
        <f t="shared" si="408"/>
        <v>5911737.9950384302</v>
      </c>
      <c r="BH717" s="21">
        <f t="shared" si="409"/>
        <v>-911737.99503843021</v>
      </c>
    </row>
    <row r="718" spans="2:60" x14ac:dyDescent="0.2">
      <c r="B718" s="20">
        <v>714</v>
      </c>
      <c r="C718" s="24">
        <f>'Portfolio Selection'!B715</f>
        <v>-6.6820466151302884E-3</v>
      </c>
      <c r="D718" s="25">
        <f t="shared" si="410"/>
        <v>5.705019737937769E-4</v>
      </c>
      <c r="E718" s="26">
        <f t="shared" si="386"/>
        <v>2.3885183143400365E-2</v>
      </c>
      <c r="F718" s="19">
        <f t="shared" si="387"/>
        <v>-7318189.3857620209</v>
      </c>
      <c r="H718">
        <f>Data!E715</f>
        <v>2.5405518008887146E-2</v>
      </c>
      <c r="I718" s="19">
        <f t="shared" si="411"/>
        <v>1.4117823831504995E-3</v>
      </c>
      <c r="J718" s="19">
        <f t="shared" si="388"/>
        <v>3.7573692700485266E-2</v>
      </c>
      <c r="K718" s="19">
        <f t="shared" si="389"/>
        <v>387780.66182328784</v>
      </c>
      <c r="M718" s="19">
        <f>Data!G715</f>
        <v>2.0687272281947913E-2</v>
      </c>
      <c r="N718" s="19">
        <f t="shared" si="412"/>
        <v>3.3130684639267656E-4</v>
      </c>
      <c r="O718" s="19">
        <f t="shared" si="390"/>
        <v>1.8201836346717234E-2</v>
      </c>
      <c r="P718" s="21">
        <f t="shared" si="391"/>
        <v>-685381.72471711948</v>
      </c>
      <c r="R718" s="19">
        <f>Data!I715</f>
        <v>3.2277528523387035E-2</v>
      </c>
      <c r="S718" s="19">
        <f t="shared" si="413"/>
        <v>5.663359690008088E-4</v>
      </c>
      <c r="T718" s="19">
        <f t="shared" si="392"/>
        <v>2.3797814374450624E-2</v>
      </c>
      <c r="U718" s="21">
        <f t="shared" si="393"/>
        <v>3831127.9935645247</v>
      </c>
      <c r="W718" s="19">
        <f>Data!K715</f>
        <v>2.1797965188410671E-2</v>
      </c>
      <c r="X718" s="19">
        <f t="shared" si="414"/>
        <v>1.5006842598251011E-3</v>
      </c>
      <c r="Y718" s="19">
        <f t="shared" si="394"/>
        <v>3.8738666211230108E-2</v>
      </c>
      <c r="Z718" s="21">
        <f t="shared" si="395"/>
        <v>-1012442.4878462297</v>
      </c>
      <c r="AB718" s="19">
        <f>Data!M715</f>
        <v>1.5866686258040819E-2</v>
      </c>
      <c r="AC718" s="20">
        <f t="shared" si="415"/>
        <v>5.0835598825998648E-4</v>
      </c>
      <c r="AD718" s="20">
        <f t="shared" si="396"/>
        <v>2.2546751168627078E-2</v>
      </c>
      <c r="AE718" s="21">
        <f t="shared" si="397"/>
        <v>2386868.8821962802</v>
      </c>
      <c r="AG718" s="19">
        <f>Data!O715</f>
        <v>3.4209424716775572E-2</v>
      </c>
      <c r="AH718" s="19">
        <f t="shared" si="416"/>
        <v>6.56708422319831E-4</v>
      </c>
      <c r="AI718" s="19">
        <f t="shared" si="398"/>
        <v>2.5626322840388766E-2</v>
      </c>
      <c r="AJ718" s="21">
        <f t="shared" si="399"/>
        <v>259928.41922862525</v>
      </c>
      <c r="AL718" s="19">
        <f>Data!Q715</f>
        <v>3.0436660230734505E-2</v>
      </c>
      <c r="AM718" s="19">
        <f t="shared" si="417"/>
        <v>1.2765940178769575E-3</v>
      </c>
      <c r="AN718" s="19">
        <f t="shared" si="400"/>
        <v>3.5729455885542917E-2</v>
      </c>
      <c r="AO718" s="21">
        <f t="shared" si="401"/>
        <v>937679.36053904111</v>
      </c>
      <c r="AQ718" s="19">
        <f>Data!S715</f>
        <v>2.5798079226909833E-2</v>
      </c>
      <c r="AR718" s="20">
        <f t="shared" si="418"/>
        <v>4.0961383652199536E-4</v>
      </c>
      <c r="AS718" s="20">
        <f t="shared" si="402"/>
        <v>2.0238918857537706E-2</v>
      </c>
      <c r="AT718" s="21">
        <f t="shared" si="403"/>
        <v>1753581.7968484047</v>
      </c>
      <c r="AV718" s="19">
        <f>Data!U715</f>
        <v>1.6473926313809388E-2</v>
      </c>
      <c r="AW718" s="19">
        <f t="shared" si="419"/>
        <v>7.4474667576837205E-4</v>
      </c>
      <c r="AX718" s="19">
        <f t="shared" si="404"/>
        <v>2.7290047192490747E-2</v>
      </c>
      <c r="AY718" s="21">
        <f t="shared" si="405"/>
        <v>-4186000.1561659616</v>
      </c>
      <c r="BA718" s="19">
        <f>Data!W715</f>
        <v>1.8990800470001803E-2</v>
      </c>
      <c r="BB718" s="19">
        <f t="shared" si="420"/>
        <v>6.3420065060517999E-4</v>
      </c>
      <c r="BC718" s="19">
        <f t="shared" si="406"/>
        <v>2.5183340735597016E-2</v>
      </c>
      <c r="BD718" s="21">
        <f t="shared" si="407"/>
        <v>9076563.1764516179</v>
      </c>
      <c r="BF718" s="21">
        <f t="shared" si="408"/>
        <v>5431516.5361604486</v>
      </c>
      <c r="BH718" s="21">
        <f t="shared" si="409"/>
        <v>-431516.53616044857</v>
      </c>
    </row>
    <row r="719" spans="2:60" x14ac:dyDescent="0.2">
      <c r="B719" s="20">
        <v>715</v>
      </c>
      <c r="C719" s="24">
        <f>'Portfolio Selection'!B716</f>
        <v>2.2580154462678463E-2</v>
      </c>
      <c r="D719" s="25">
        <f t="shared" si="410"/>
        <v>5.3895084018415669E-4</v>
      </c>
      <c r="E719" s="26">
        <f t="shared" si="386"/>
        <v>2.3215314776762273E-2</v>
      </c>
      <c r="F719" s="19">
        <f t="shared" si="387"/>
        <v>-7710111.0210613357</v>
      </c>
      <c r="H719">
        <f>Data!E716</f>
        <v>8.214559390087299E-2</v>
      </c>
      <c r="I719" s="19">
        <f t="shared" si="411"/>
        <v>1.3658018608794628E-3</v>
      </c>
      <c r="J719" s="19">
        <f t="shared" si="388"/>
        <v>3.6956756633658515E-2</v>
      </c>
      <c r="K719" s="19">
        <f t="shared" si="389"/>
        <v>404745.9826990086</v>
      </c>
      <c r="M719" s="19">
        <f>Data!G716</f>
        <v>1.2332770316622561E-2</v>
      </c>
      <c r="N719" s="19">
        <f t="shared" si="412"/>
        <v>3.3710622967716297E-4</v>
      </c>
      <c r="O719" s="19">
        <f t="shared" si="390"/>
        <v>1.8360452872333052E-2</v>
      </c>
      <c r="P719" s="21">
        <f t="shared" si="391"/>
        <v>-679049.51856463531</v>
      </c>
      <c r="R719" s="19">
        <f>Data!I716</f>
        <v>4.4999750016389645E-2</v>
      </c>
      <c r="S719" s="19">
        <f t="shared" si="413"/>
        <v>5.9486614171544417E-4</v>
      </c>
      <c r="T719" s="19">
        <f t="shared" si="392"/>
        <v>2.4389877853639289E-2</v>
      </c>
      <c r="U719" s="21">
        <f t="shared" si="393"/>
        <v>3894273.6016273065</v>
      </c>
      <c r="W719" s="19">
        <f>Data!K716</f>
        <v>7.3806352055775737E-2</v>
      </c>
      <c r="X719" s="19">
        <f t="shared" si="414"/>
        <v>1.4391522814169047E-3</v>
      </c>
      <c r="Y719" s="19">
        <f t="shared" si="394"/>
        <v>3.7936160604585496E-2</v>
      </c>
      <c r="Z719" s="21">
        <f t="shared" si="395"/>
        <v>-1080611.2002111312</v>
      </c>
      <c r="AB719" s="19">
        <f>Data!M716</f>
        <v>4.495596533581149E-2</v>
      </c>
      <c r="AC719" s="20">
        <f t="shared" si="415"/>
        <v>4.9295973293305329E-4</v>
      </c>
      <c r="AD719" s="20">
        <f t="shared" si="396"/>
        <v>2.2202696523914687E-2</v>
      </c>
      <c r="AE719" s="21">
        <f t="shared" si="397"/>
        <v>2487592.9777652253</v>
      </c>
      <c r="AG719" s="19">
        <f>Data!O716</f>
        <v>5.2264154012634977E-2</v>
      </c>
      <c r="AH719" s="19">
        <f t="shared" si="416"/>
        <v>6.8752300134780533E-4</v>
      </c>
      <c r="AI719" s="19">
        <f t="shared" si="398"/>
        <v>2.6220659819077882E-2</v>
      </c>
      <c r="AJ719" s="21">
        <f t="shared" si="399"/>
        <v>263025.75531183096</v>
      </c>
      <c r="AL719" s="19">
        <f>Data!Q716</f>
        <v>9.1929490056010435E-2</v>
      </c>
      <c r="AM719" s="19">
        <f t="shared" si="417"/>
        <v>1.2555817939644105E-3</v>
      </c>
      <c r="AN719" s="19">
        <f t="shared" si="400"/>
        <v>3.5434189619129294E-2</v>
      </c>
      <c r="AO719" s="21">
        <f t="shared" si="401"/>
        <v>991980.84784324944</v>
      </c>
      <c r="AQ719" s="19">
        <f>Data!S716</f>
        <v>3.3109019655775451E-2</v>
      </c>
      <c r="AR719" s="20">
        <f t="shared" si="418"/>
        <v>4.2496945983855068E-4</v>
      </c>
      <c r="AS719" s="20">
        <f t="shared" si="402"/>
        <v>2.0614787407066577E-2</v>
      </c>
      <c r="AT719" s="21">
        <f t="shared" si="403"/>
        <v>1766268.2439056879</v>
      </c>
      <c r="AV719" s="19">
        <f>Data!U716</f>
        <v>7.0302967033192054E-2</v>
      </c>
      <c r="AW719" s="19">
        <f t="shared" si="419"/>
        <v>7.1634529011383894E-4</v>
      </c>
      <c r="AX719" s="19">
        <f t="shared" si="404"/>
        <v>2.6764627591540274E-2</v>
      </c>
      <c r="AY719" s="21">
        <f t="shared" si="405"/>
        <v>-4464785.1560770851</v>
      </c>
      <c r="BA719" s="19">
        <f>Data!W716</f>
        <v>5.2318310952622765E-2</v>
      </c>
      <c r="BB719" s="19">
        <f t="shared" si="420"/>
        <v>6.1778764171835441E-4</v>
      </c>
      <c r="BC719" s="19">
        <f t="shared" si="406"/>
        <v>2.4855334270903588E-2</v>
      </c>
      <c r="BD719" s="21">
        <f t="shared" si="407"/>
        <v>9349605.9887640011</v>
      </c>
      <c r="BF719" s="21">
        <f t="shared" si="408"/>
        <v>5222936.5020021228</v>
      </c>
      <c r="BH719" s="21">
        <f t="shared" si="409"/>
        <v>-222936.50200212281</v>
      </c>
    </row>
    <row r="720" spans="2:60" x14ac:dyDescent="0.2">
      <c r="B720" s="20">
        <v>716</v>
      </c>
      <c r="C720" s="24">
        <f>'Portfolio Selection'!B717</f>
        <v>2.6593150096684199E-3</v>
      </c>
      <c r="D720" s="25">
        <f t="shared" si="410"/>
        <v>5.372055923066123E-4</v>
      </c>
      <c r="E720" s="26">
        <f t="shared" si="386"/>
        <v>2.3177696009452974E-2</v>
      </c>
      <c r="F720" s="19">
        <f t="shared" si="387"/>
        <v>-7441640.8628057139</v>
      </c>
      <c r="H720">
        <f>Data!E717</f>
        <v>2.1902782628063173E-2</v>
      </c>
      <c r="I720" s="19">
        <f t="shared" si="411"/>
        <v>1.6887276650663237E-3</v>
      </c>
      <c r="J720" s="19">
        <f t="shared" si="388"/>
        <v>4.1094131759489991E-2</v>
      </c>
      <c r="K720" s="19">
        <f t="shared" si="389"/>
        <v>386210.26191389962</v>
      </c>
      <c r="M720" s="19">
        <f>Data!G717</f>
        <v>9.9784300781376126E-3</v>
      </c>
      <c r="N720" s="19">
        <f t="shared" si="412"/>
        <v>3.2600568931748718E-4</v>
      </c>
      <c r="O720" s="19">
        <f t="shared" si="390"/>
        <v>1.8055627635656622E-2</v>
      </c>
      <c r="P720" s="21">
        <f t="shared" si="391"/>
        <v>-677427.74983033969</v>
      </c>
      <c r="R720" s="19">
        <f>Data!I717</f>
        <v>1.1606938427975146E-2</v>
      </c>
      <c r="S720" s="19">
        <f t="shared" si="413"/>
        <v>6.8067282330477126E-4</v>
      </c>
      <c r="T720" s="19">
        <f t="shared" si="392"/>
        <v>2.6089707229188512E-2</v>
      </c>
      <c r="U720" s="21">
        <f t="shared" si="393"/>
        <v>3713358.4877664894</v>
      </c>
      <c r="W720" s="19">
        <f>Data!K717</f>
        <v>1.4184548099644236E-2</v>
      </c>
      <c r="X720" s="19">
        <f t="shared" si="414"/>
        <v>1.6796458007587575E-3</v>
      </c>
      <c r="Y720" s="19">
        <f t="shared" si="394"/>
        <v>4.0983482047756231E-2</v>
      </c>
      <c r="Z720" s="21">
        <f t="shared" si="395"/>
        <v>-1001765.5588078223</v>
      </c>
      <c r="AB720" s="19">
        <f>Data!M717</f>
        <v>1.2202452893692751E-2</v>
      </c>
      <c r="AC720" s="20">
        <f t="shared" si="415"/>
        <v>5.8464447811355119E-4</v>
      </c>
      <c r="AD720" s="20">
        <f t="shared" si="396"/>
        <v>2.4179422617456175E-2</v>
      </c>
      <c r="AE720" s="21">
        <f t="shared" si="397"/>
        <v>2371691.6425056439</v>
      </c>
      <c r="AG720" s="19">
        <f>Data!O717</f>
        <v>7.7645349673115677E-3</v>
      </c>
      <c r="AH720" s="19">
        <f t="shared" si="416"/>
        <v>8.1016412894632285E-4</v>
      </c>
      <c r="AI720" s="19">
        <f t="shared" si="398"/>
        <v>2.846338224713154E-2</v>
      </c>
      <c r="AJ720" s="21">
        <f t="shared" si="399"/>
        <v>254931.05980737048</v>
      </c>
      <c r="AL720" s="19">
        <f>Data!Q717</f>
        <v>2.6625317273732678E-2</v>
      </c>
      <c r="AM720" s="19">
        <f t="shared" si="417"/>
        <v>1.6873087548440336E-3</v>
      </c>
      <c r="AN720" s="19">
        <f t="shared" si="400"/>
        <v>4.1076863985022437E-2</v>
      </c>
      <c r="AO720" s="21">
        <f t="shared" si="401"/>
        <v>931332.05726588028</v>
      </c>
      <c r="AQ720" s="19">
        <f>Data!S717</f>
        <v>8.5018599772071612E-3</v>
      </c>
      <c r="AR720" s="20">
        <f t="shared" si="418"/>
        <v>4.6524372320222917E-4</v>
      </c>
      <c r="AS720" s="20">
        <f t="shared" si="402"/>
        <v>2.1569509108976707E-2</v>
      </c>
      <c r="AT720" s="21">
        <f t="shared" si="403"/>
        <v>1719874.885299166</v>
      </c>
      <c r="AV720" s="19">
        <f>Data!U717</f>
        <v>1.0400101273293003E-2</v>
      </c>
      <c r="AW720" s="19">
        <f t="shared" si="419"/>
        <v>9.699150031272141E-4</v>
      </c>
      <c r="AX720" s="19">
        <f t="shared" si="404"/>
        <v>3.1143458432345211E-2</v>
      </c>
      <c r="AY720" s="21">
        <f t="shared" si="405"/>
        <v>-4148831.76301069</v>
      </c>
      <c r="BA720" s="19">
        <f>Data!W717</f>
        <v>8.2871113364372962E-3</v>
      </c>
      <c r="BB720" s="19">
        <f t="shared" si="420"/>
        <v>7.449527228713729E-4</v>
      </c>
      <c r="BC720" s="19">
        <f t="shared" si="406"/>
        <v>2.7293822064184653E-2</v>
      </c>
      <c r="BD720" s="21">
        <f t="shared" si="407"/>
        <v>8985507.3760787155</v>
      </c>
      <c r="BF720" s="21">
        <f t="shared" si="408"/>
        <v>5093239.836182599</v>
      </c>
      <c r="BH720" s="21">
        <f t="shared" si="409"/>
        <v>-93239.836182598956</v>
      </c>
    </row>
    <row r="721" spans="2:60" x14ac:dyDescent="0.2">
      <c r="B721" s="20">
        <v>717</v>
      </c>
      <c r="C721" s="24">
        <f>'Portfolio Selection'!B718</f>
        <v>1.1375078717085964E-2</v>
      </c>
      <c r="D721" s="25">
        <f t="shared" si="410"/>
        <v>5.0539757414745439E-4</v>
      </c>
      <c r="E721" s="26">
        <f t="shared" si="386"/>
        <v>2.2481049222566423E-2</v>
      </c>
      <c r="F721" s="19">
        <f t="shared" si="387"/>
        <v>-7564077.2794717215</v>
      </c>
      <c r="H721">
        <f>Data!E718</f>
        <v>4.9939434750836058E-2</v>
      </c>
      <c r="I721" s="19">
        <f t="shared" si="411"/>
        <v>1.6161879183734754E-3</v>
      </c>
      <c r="J721" s="19">
        <f t="shared" si="388"/>
        <v>4.0201839738667131E-2</v>
      </c>
      <c r="K721" s="19">
        <f t="shared" si="389"/>
        <v>393990.09325953765</v>
      </c>
      <c r="M721" s="19">
        <f>Data!G718</f>
        <v>3.549253711815166E-2</v>
      </c>
      <c r="N721" s="19">
        <f t="shared" si="412"/>
        <v>3.1241949196789479E-4</v>
      </c>
      <c r="O721" s="19">
        <f t="shared" si="390"/>
        <v>1.7675392271966548E-2</v>
      </c>
      <c r="P721" s="21">
        <f t="shared" si="391"/>
        <v>-697253.0510612604</v>
      </c>
      <c r="R721" s="19">
        <f>Data!I718</f>
        <v>1.7907949435556257E-2</v>
      </c>
      <c r="S721" s="19">
        <f t="shared" si="413"/>
        <v>6.4791571508673342E-4</v>
      </c>
      <c r="T721" s="19">
        <f t="shared" si="392"/>
        <v>2.5454188556831535E-2</v>
      </c>
      <c r="U721" s="21">
        <f t="shared" si="393"/>
        <v>3746779.5038514328</v>
      </c>
      <c r="W721" s="19">
        <f>Data!K718</f>
        <v>2.2663158340723487E-2</v>
      </c>
      <c r="X721" s="19">
        <f t="shared" si="414"/>
        <v>1.5909391370006992E-3</v>
      </c>
      <c r="Y721" s="19">
        <f t="shared" si="394"/>
        <v>3.9886578406786152E-2</v>
      </c>
      <c r="Z721" s="21">
        <f t="shared" si="395"/>
        <v>-1012713.4855703071</v>
      </c>
      <c r="AB721" s="19">
        <f>Data!M718</f>
        <v>6.6289998875418048E-3</v>
      </c>
      <c r="AC721" s="20">
        <f t="shared" si="415"/>
        <v>5.5849980082410555E-4</v>
      </c>
      <c r="AD721" s="20">
        <f t="shared" si="396"/>
        <v>2.3632600382186161E-2</v>
      </c>
      <c r="AE721" s="21">
        <f t="shared" si="397"/>
        <v>2354600.7341891145</v>
      </c>
      <c r="AG721" s="19">
        <f>Data!O718</f>
        <v>6.0621172394118308E-2</v>
      </c>
      <c r="AH721" s="19">
        <f t="shared" si="416"/>
        <v>7.6517156140505963E-4</v>
      </c>
      <c r="AI721" s="19">
        <f t="shared" si="398"/>
        <v>2.7661734605860487E-2</v>
      </c>
      <c r="AJ721" s="21">
        <f t="shared" si="399"/>
        <v>263958.63087310613</v>
      </c>
      <c r="AL721" s="19">
        <f>Data!Q718</f>
        <v>1.4355983774735464E-2</v>
      </c>
      <c r="AM721" s="19">
        <f t="shared" si="417"/>
        <v>1.6286046807490072E-3</v>
      </c>
      <c r="AN721" s="19">
        <f t="shared" si="400"/>
        <v>4.0355974535984225E-2</v>
      </c>
      <c r="AO721" s="21">
        <f t="shared" si="401"/>
        <v>922218.51661250414</v>
      </c>
      <c r="AQ721" s="19">
        <f>Data!S718</f>
        <v>2.1180652147781632E-2</v>
      </c>
      <c r="AR721" s="20">
        <f t="shared" si="418"/>
        <v>4.4166599719441758E-4</v>
      </c>
      <c r="AS721" s="20">
        <f t="shared" si="402"/>
        <v>2.1015851093743921E-2</v>
      </c>
      <c r="AT721" s="21">
        <f t="shared" si="403"/>
        <v>1743367.1198619357</v>
      </c>
      <c r="AV721" s="19">
        <f>Data!U718</f>
        <v>9.533943417327731E-3</v>
      </c>
      <c r="AW721" s="19">
        <f t="shared" si="419"/>
        <v>9.182098293292663E-4</v>
      </c>
      <c r="AX721" s="19">
        <f t="shared" si="404"/>
        <v>3.0301977317153186E-2</v>
      </c>
      <c r="AY721" s="21">
        <f t="shared" si="405"/>
        <v>-4146170.6681838622</v>
      </c>
      <c r="BA721" s="19">
        <f>Data!W718</f>
        <v>2.4941939382122098E-2</v>
      </c>
      <c r="BB721" s="19">
        <f t="shared" si="420"/>
        <v>7.0437613235724099E-4</v>
      </c>
      <c r="BC721" s="19">
        <f t="shared" si="406"/>
        <v>2.6540085387150528E-2</v>
      </c>
      <c r="BD721" s="21">
        <f t="shared" si="407"/>
        <v>9114095.5371298809</v>
      </c>
      <c r="BF721" s="21">
        <f t="shared" si="408"/>
        <v>5118795.6514903605</v>
      </c>
      <c r="BH721" s="21">
        <f t="shared" si="409"/>
        <v>-118795.6514903605</v>
      </c>
    </row>
    <row r="722" spans="2:60" x14ac:dyDescent="0.2">
      <c r="B722" s="20">
        <v>718</v>
      </c>
      <c r="C722" s="24">
        <f>'Portfolio Selection'!B719</f>
        <v>-2.5157056354717568E-2</v>
      </c>
      <c r="D722" s="25">
        <f t="shared" si="410"/>
        <v>4.8283726464780124E-4</v>
      </c>
      <c r="E722" s="26">
        <f t="shared" si="386"/>
        <v>2.1973558306469191E-2</v>
      </c>
      <c r="F722" s="19">
        <f t="shared" si="387"/>
        <v>-7047460.7290378446</v>
      </c>
      <c r="H722">
        <f>Data!E719</f>
        <v>-2.2073044579381047E-2</v>
      </c>
      <c r="I722" s="19">
        <f t="shared" si="411"/>
        <v>1.6688534718650476E-3</v>
      </c>
      <c r="J722" s="19">
        <f t="shared" si="388"/>
        <v>4.0851603051349744E-2</v>
      </c>
      <c r="K722" s="19">
        <f t="shared" si="389"/>
        <v>374436.607513341</v>
      </c>
      <c r="M722" s="19">
        <f>Data!G719</f>
        <v>-6.7438752572361468E-2</v>
      </c>
      <c r="N722" s="19">
        <f t="shared" si="412"/>
        <v>3.6925753391482355E-4</v>
      </c>
      <c r="O722" s="19">
        <f t="shared" si="390"/>
        <v>1.9216074883149876E-2</v>
      </c>
      <c r="P722" s="21">
        <f t="shared" si="391"/>
        <v>-622092.51290705893</v>
      </c>
      <c r="R722" s="19">
        <f>Data!I719</f>
        <v>-3.8137390683442421E-2</v>
      </c>
      <c r="S722" s="19">
        <f t="shared" si="413"/>
        <v>6.2828245136071581E-4</v>
      </c>
      <c r="T722" s="19">
        <f t="shared" si="392"/>
        <v>2.5065563056925647E-2</v>
      </c>
      <c r="U722" s="21">
        <f t="shared" si="393"/>
        <v>3459275.3323217114</v>
      </c>
      <c r="W722" s="19">
        <f>Data!K719</f>
        <v>-7.6415795067384135E-2</v>
      </c>
      <c r="X722" s="19">
        <f t="shared" si="414"/>
        <v>1.5262999135392595E-3</v>
      </c>
      <c r="Y722" s="19">
        <f t="shared" si="394"/>
        <v>3.9067888521639602E-2</v>
      </c>
      <c r="Z722" s="21">
        <f t="shared" si="395"/>
        <v>-888282.58025741531</v>
      </c>
      <c r="AB722" s="19">
        <f>Data!M719</f>
        <v>-2.5985708505349037E-2</v>
      </c>
      <c r="AC722" s="20">
        <f t="shared" si="415"/>
        <v>5.2762643114520093E-4</v>
      </c>
      <c r="AD722" s="20">
        <f t="shared" si="396"/>
        <v>2.2970120399014041E-2</v>
      </c>
      <c r="AE722" s="21">
        <f t="shared" si="397"/>
        <v>2246960.4036691636</v>
      </c>
      <c r="AG722" s="19">
        <f>Data!O719</f>
        <v>-4.9560957711707591E-2</v>
      </c>
      <c r="AH722" s="19">
        <f t="shared" si="416"/>
        <v>9.3975686026700101E-4</v>
      </c>
      <c r="AI722" s="19">
        <f t="shared" si="398"/>
        <v>3.0655454005233736E-2</v>
      </c>
      <c r="AJ722" s="21">
        <f t="shared" si="399"/>
        <v>246041.0033233767</v>
      </c>
      <c r="AL722" s="19">
        <f>Data!Q719</f>
        <v>-5.6861944164484E-2</v>
      </c>
      <c r="AM722" s="19">
        <f t="shared" si="417"/>
        <v>1.5432540561124948E-3</v>
      </c>
      <c r="AN722" s="19">
        <f t="shared" si="400"/>
        <v>3.9284272376009392E-2</v>
      </c>
      <c r="AO722" s="21">
        <f t="shared" si="401"/>
        <v>866026.25796827313</v>
      </c>
      <c r="AQ722" s="19">
        <f>Data!S719</f>
        <v>-4.1646164520307088E-2</v>
      </c>
      <c r="AR722" s="20">
        <f t="shared" si="418"/>
        <v>4.4208323888707214E-4</v>
      </c>
      <c r="AS722" s="20">
        <f t="shared" si="402"/>
        <v>2.1025775583484955E-2</v>
      </c>
      <c r="AT722" s="21">
        <f t="shared" si="403"/>
        <v>1628962.3801202995</v>
      </c>
      <c r="AV722" s="19">
        <f>Data!U719</f>
        <v>-6.3594329966477514E-2</v>
      </c>
      <c r="AW722" s="19">
        <f t="shared" si="419"/>
        <v>8.6857100419459861E-4</v>
      </c>
      <c r="AX722" s="19">
        <f t="shared" si="404"/>
        <v>2.9471528704744832E-2</v>
      </c>
      <c r="AY722" s="21">
        <f t="shared" si="405"/>
        <v>-3805456.1381312222</v>
      </c>
      <c r="BA722" s="19">
        <f>Data!W719</f>
        <v>-4.4492029984300824E-2</v>
      </c>
      <c r="BB722" s="19">
        <f t="shared" si="420"/>
        <v>6.9943958482429375E-4</v>
      </c>
      <c r="BC722" s="19">
        <f t="shared" si="406"/>
        <v>2.6446920138728701E-2</v>
      </c>
      <c r="BD722" s="21">
        <f t="shared" si="407"/>
        <v>8584084.3429175038</v>
      </c>
      <c r="BF722" s="21">
        <f t="shared" si="408"/>
        <v>5042494.3675001282</v>
      </c>
      <c r="BH722" s="21">
        <f t="shared" si="409"/>
        <v>-42494.367500128224</v>
      </c>
    </row>
    <row r="723" spans="2:60" x14ac:dyDescent="0.2">
      <c r="B723" s="20">
        <v>719</v>
      </c>
      <c r="C723" s="24">
        <f>'Portfolio Selection'!B720</f>
        <v>1.9806063373094605E-3</v>
      </c>
      <c r="D723" s="25">
        <f t="shared" si="410"/>
        <v>4.9183967783499928E-4</v>
      </c>
      <c r="E723" s="26">
        <f t="shared" si="386"/>
        <v>2.2177458777664298E-2</v>
      </c>
      <c r="F723" s="19">
        <f t="shared" si="387"/>
        <v>-7433683.2569506019</v>
      </c>
      <c r="H723">
        <f>Data!E720</f>
        <v>2.8892330104458529E-2</v>
      </c>
      <c r="I723" s="19">
        <f t="shared" si="411"/>
        <v>1.5979554213733451E-3</v>
      </c>
      <c r="J723" s="19">
        <f t="shared" si="388"/>
        <v>3.997443459729412E-2</v>
      </c>
      <c r="K723" s="19">
        <f t="shared" si="389"/>
        <v>388292.04059186531</v>
      </c>
      <c r="M723" s="19">
        <f>Data!G720</f>
        <v>-2.4035073311594688E-2</v>
      </c>
      <c r="N723" s="19">
        <f t="shared" si="412"/>
        <v>6.1998120279090573E-4</v>
      </c>
      <c r="O723" s="19">
        <f t="shared" si="390"/>
        <v>2.489942173607463E-2</v>
      </c>
      <c r="P723" s="21">
        <f t="shared" si="391"/>
        <v>-656750.17427390837</v>
      </c>
      <c r="R723" s="19">
        <f>Data!I720</f>
        <v>1.590121278834504E-2</v>
      </c>
      <c r="S723" s="19">
        <f t="shared" si="413"/>
        <v>6.7785313836756411E-4</v>
      </c>
      <c r="T723" s="19">
        <f t="shared" si="392"/>
        <v>2.6035612886344046E-2</v>
      </c>
      <c r="U723" s="21">
        <f t="shared" si="393"/>
        <v>3734790.1078323182</v>
      </c>
      <c r="W723" s="19">
        <f>Data!K720</f>
        <v>3.5357473430734684E-2</v>
      </c>
      <c r="X723" s="19">
        <f t="shared" si="414"/>
        <v>1.7850843428737313E-3</v>
      </c>
      <c r="Y723" s="19">
        <f t="shared" si="394"/>
        <v>4.2250258494756353E-2</v>
      </c>
      <c r="Z723" s="21">
        <f t="shared" si="395"/>
        <v>-1025957.713467129</v>
      </c>
      <c r="AB723" s="19">
        <f>Data!M720</f>
        <v>-9.6193035498290426E-3</v>
      </c>
      <c r="AC723" s="20">
        <f t="shared" si="415"/>
        <v>5.3648426806798702E-4</v>
      </c>
      <c r="AD723" s="20">
        <f t="shared" si="396"/>
        <v>2.31621300416863E-2</v>
      </c>
      <c r="AE723" s="21">
        <f t="shared" si="397"/>
        <v>2301549.6663627638</v>
      </c>
      <c r="AG723" s="19">
        <f>Data!O720</f>
        <v>2.0637947481353864E-3</v>
      </c>
      <c r="AH723" s="19">
        <f t="shared" si="416"/>
        <v>1.0307487604090811E-3</v>
      </c>
      <c r="AI723" s="19">
        <f t="shared" si="398"/>
        <v>3.2105276208266469E-2</v>
      </c>
      <c r="AJ723" s="21">
        <f t="shared" si="399"/>
        <v>253950.03301560786</v>
      </c>
      <c r="AL723" s="19">
        <f>Data!Q720</f>
        <v>3.9857460376398895E-2</v>
      </c>
      <c r="AM723" s="19">
        <f t="shared" si="417"/>
        <v>1.6446556543956391E-3</v>
      </c>
      <c r="AN723" s="19">
        <f t="shared" si="400"/>
        <v>4.0554354321029933E-2</v>
      </c>
      <c r="AO723" s="21">
        <f t="shared" si="401"/>
        <v>941760.16993627045</v>
      </c>
      <c r="AQ723" s="19">
        <f>Data!S720</f>
        <v>-6.1292360805931699E-3</v>
      </c>
      <c r="AR723" s="20">
        <f t="shared" si="418"/>
        <v>5.1962242570899699E-4</v>
      </c>
      <c r="AS723" s="20">
        <f t="shared" si="402"/>
        <v>2.2795228134611791E-2</v>
      </c>
      <c r="AT723" s="21">
        <f t="shared" si="403"/>
        <v>1694493.002132701</v>
      </c>
      <c r="AV723" s="19">
        <f>Data!U720</f>
        <v>-1.3437700646820806E-2</v>
      </c>
      <c r="AW723" s="19">
        <f t="shared" si="419"/>
        <v>1.0591110721760361E-3</v>
      </c>
      <c r="AX723" s="19">
        <f t="shared" si="404"/>
        <v>3.2543986728365601E-2</v>
      </c>
      <c r="AY723" s="21">
        <f t="shared" si="405"/>
        <v>-4045912.5999475415</v>
      </c>
      <c r="BA723" s="19">
        <f>Data!W720</f>
        <v>5.7207473026861721E-3</v>
      </c>
      <c r="BB723" s="19">
        <f t="shared" si="420"/>
        <v>7.7624565366227161E-4</v>
      </c>
      <c r="BC723" s="19">
        <f t="shared" si="406"/>
        <v>2.7861185431748443E-2</v>
      </c>
      <c r="BD723" s="21">
        <f t="shared" si="407"/>
        <v>8965638.6534600593</v>
      </c>
      <c r="BF723" s="21">
        <f t="shared" si="408"/>
        <v>5118169.928692406</v>
      </c>
      <c r="BH723" s="21">
        <f t="shared" si="409"/>
        <v>-118169.92869240604</v>
      </c>
    </row>
    <row r="724" spans="2:60" x14ac:dyDescent="0.2">
      <c r="B724" s="20">
        <v>720</v>
      </c>
      <c r="C724" s="24">
        <f>'Portfolio Selection'!B721</f>
        <v>3.5347670958146655E-3</v>
      </c>
      <c r="D724" s="25">
        <f t="shared" si="410"/>
        <v>4.625646652527027E-4</v>
      </c>
      <c r="E724" s="26">
        <f t="shared" si="386"/>
        <v>2.1507316551645922E-2</v>
      </c>
      <c r="F724" s="19">
        <f t="shared" si="387"/>
        <v>-7457167.5162176918</v>
      </c>
      <c r="H724">
        <f>Data!E721</f>
        <v>5.6618026969906463E-4</v>
      </c>
      <c r="I724" s="19">
        <f t="shared" si="411"/>
        <v>1.5521641004228445E-3</v>
      </c>
      <c r="J724" s="19">
        <f t="shared" si="388"/>
        <v>3.9397513886320852E-2</v>
      </c>
      <c r="K724" s="19">
        <f t="shared" si="389"/>
        <v>380521.29075847781</v>
      </c>
      <c r="M724" s="19">
        <f>Data!G721</f>
        <v>-8.6123908899646915E-3</v>
      </c>
      <c r="N724" s="19">
        <f t="shared" si="412"/>
        <v>6.1744341556907532E-4</v>
      </c>
      <c r="O724" s="19">
        <f t="shared" si="390"/>
        <v>2.4848408713015715E-2</v>
      </c>
      <c r="P724" s="21">
        <f t="shared" si="391"/>
        <v>-665178.0615890068</v>
      </c>
      <c r="R724" s="19">
        <f>Data!I721</f>
        <v>-4.2963277854156569E-3</v>
      </c>
      <c r="S724" s="19">
        <f t="shared" si="413"/>
        <v>6.5235286415392391E-4</v>
      </c>
      <c r="T724" s="19">
        <f t="shared" si="392"/>
        <v>2.5541199348384638E-2</v>
      </c>
      <c r="U724" s="21">
        <f t="shared" si="393"/>
        <v>3634138.3795266785</v>
      </c>
      <c r="W724" s="19">
        <f>Data!K721</f>
        <v>6.5887229472022689E-3</v>
      </c>
      <c r="X724" s="19">
        <f t="shared" si="414"/>
        <v>1.752988337945614E-3</v>
      </c>
      <c r="Y724" s="19">
        <f t="shared" si="394"/>
        <v>4.1868703561796776E-2</v>
      </c>
      <c r="Z724" s="21">
        <f t="shared" si="395"/>
        <v>-992461.56734794809</v>
      </c>
      <c r="AB724" s="19">
        <f>Data!M721</f>
        <v>1.3202829320112568E-2</v>
      </c>
      <c r="AC724" s="20">
        <f t="shared" si="415"/>
        <v>5.0984707203093299E-4</v>
      </c>
      <c r="AD724" s="20">
        <f t="shared" si="396"/>
        <v>2.257979344526723E-2</v>
      </c>
      <c r="AE724" s="21">
        <f t="shared" si="397"/>
        <v>2377795.4470321685</v>
      </c>
      <c r="AG724" s="19">
        <f>Data!O721</f>
        <v>-2.4707829028901972E-2</v>
      </c>
      <c r="AH724" s="19">
        <f t="shared" si="416"/>
        <v>9.6915938971028209E-4</v>
      </c>
      <c r="AI724" s="19">
        <f t="shared" si="398"/>
        <v>3.113132489487529E-2</v>
      </c>
      <c r="AJ724" s="21">
        <f t="shared" si="399"/>
        <v>249913.41179908675</v>
      </c>
      <c r="AL724" s="19">
        <f>Data!Q721</f>
        <v>-4.0747604560929969E-3</v>
      </c>
      <c r="AM724" s="19">
        <f t="shared" si="417"/>
        <v>1.6412933439912732E-3</v>
      </c>
      <c r="AN724" s="19">
        <f t="shared" si="400"/>
        <v>4.0512878742336653E-2</v>
      </c>
      <c r="AO724" s="21">
        <f t="shared" si="401"/>
        <v>907998.50442850275</v>
      </c>
      <c r="AQ724" s="19">
        <f>Data!S721</f>
        <v>-1.3048688254218811E-3</v>
      </c>
      <c r="AR724" s="20">
        <f t="shared" si="418"/>
        <v>4.9069913226235584E-4</v>
      </c>
      <c r="AS724" s="20">
        <f t="shared" si="402"/>
        <v>2.2151729780366045E-2</v>
      </c>
      <c r="AT724" s="21">
        <f t="shared" si="403"/>
        <v>1702531.084754545</v>
      </c>
      <c r="AV724" s="19">
        <f>Data!U721</f>
        <v>6.4020366266225575E-3</v>
      </c>
      <c r="AW724" s="19">
        <f t="shared" si="419"/>
        <v>1.0063987157658881E-3</v>
      </c>
      <c r="AX724" s="19">
        <f t="shared" si="404"/>
        <v>3.1723787853374132E-2</v>
      </c>
      <c r="AY724" s="21">
        <f t="shared" si="405"/>
        <v>-4130622.8374372674</v>
      </c>
      <c r="BA724" s="19">
        <f>Data!W721</f>
        <v>-5.6640345703993014E-4</v>
      </c>
      <c r="BB724" s="19">
        <f t="shared" si="420"/>
        <v>7.3163453142460668E-4</v>
      </c>
      <c r="BC724" s="19">
        <f t="shared" si="406"/>
        <v>2.7048743620076084E-2</v>
      </c>
      <c r="BD724" s="21">
        <f t="shared" si="407"/>
        <v>8919902.0398643613</v>
      </c>
      <c r="BF724" s="21">
        <f t="shared" si="408"/>
        <v>4927370.1755719064</v>
      </c>
      <c r="BH724" s="21">
        <f t="shared" si="409"/>
        <v>72629.82442809362</v>
      </c>
    </row>
    <row r="725" spans="2:60" x14ac:dyDescent="0.2">
      <c r="B725" s="20">
        <v>721</v>
      </c>
      <c r="C725" s="24">
        <f>'Portfolio Selection'!B722</f>
        <v>1.2991166002940334E-2</v>
      </c>
      <c r="D725" s="25">
        <f t="shared" si="410"/>
        <v>4.3556046004283974E-4</v>
      </c>
      <c r="E725" s="26">
        <f t="shared" si="386"/>
        <v>2.0870085290741861E-2</v>
      </c>
      <c r="F725" s="19">
        <f t="shared" si="387"/>
        <v>-7600532.1481174817</v>
      </c>
      <c r="H725">
        <f>Data!E722</f>
        <v>3.6208780204301884E-2</v>
      </c>
      <c r="I725" s="19">
        <f t="shared" si="411"/>
        <v>1.4590534880033414E-3</v>
      </c>
      <c r="J725" s="19">
        <f t="shared" si="388"/>
        <v>3.8197558665487269E-2</v>
      </c>
      <c r="K725" s="19">
        <f t="shared" si="389"/>
        <v>390761.96806884831</v>
      </c>
      <c r="M725" s="19">
        <f>Data!G722</f>
        <v>1.5646319471845419E-2</v>
      </c>
      <c r="N725" s="19">
        <f t="shared" si="412"/>
        <v>5.8484720724542361E-4</v>
      </c>
      <c r="O725" s="19">
        <f t="shared" si="390"/>
        <v>2.4183614437164342E-2</v>
      </c>
      <c r="P725" s="21">
        <f t="shared" si="391"/>
        <v>-678712.74100510171</v>
      </c>
      <c r="R725" s="19">
        <f>Data!I722</f>
        <v>2.1198876016259909E-2</v>
      </c>
      <c r="S725" s="19">
        <f t="shared" si="413"/>
        <v>6.1431919825107246E-4</v>
      </c>
      <c r="T725" s="19">
        <f t="shared" si="392"/>
        <v>2.4785463446364533E-2</v>
      </c>
      <c r="U725" s="21">
        <f t="shared" si="393"/>
        <v>3766388.6339030382</v>
      </c>
      <c r="W725" s="19">
        <f>Data!K722</f>
        <v>6.6614756520412641E-2</v>
      </c>
      <c r="X725" s="19">
        <f t="shared" si="414"/>
        <v>1.6504137138733763E-3</v>
      </c>
      <c r="Y725" s="19">
        <f t="shared" si="394"/>
        <v>4.0625284169755367E-2</v>
      </c>
      <c r="Z725" s="21">
        <f t="shared" si="395"/>
        <v>-1065536.2987330337</v>
      </c>
      <c r="AB725" s="19">
        <f>Data!M722</f>
        <v>4.6212863696861999E-2</v>
      </c>
      <c r="AC725" s="20">
        <f t="shared" si="415"/>
        <v>4.8971512983243847E-4</v>
      </c>
      <c r="AD725" s="20">
        <f t="shared" si="396"/>
        <v>2.2129508124502869E-2</v>
      </c>
      <c r="AE725" s="21">
        <f t="shared" si="397"/>
        <v>2492434.0183841316</v>
      </c>
      <c r="AG725" s="19">
        <f>Data!O722</f>
        <v>1.9792349535640286E-2</v>
      </c>
      <c r="AH725" s="19">
        <f t="shared" si="416"/>
        <v>9.4763843524695219E-4</v>
      </c>
      <c r="AI725" s="19">
        <f t="shared" si="398"/>
        <v>3.078373653809674E-2</v>
      </c>
      <c r="AJ725" s="21">
        <f t="shared" si="399"/>
        <v>256672.6452157592</v>
      </c>
      <c r="AL725" s="19">
        <f>Data!Q722</f>
        <v>2.697181171612336E-2</v>
      </c>
      <c r="AM725" s="19">
        <f t="shared" si="417"/>
        <v>1.543811963718269E-3</v>
      </c>
      <c r="AN725" s="19">
        <f t="shared" si="400"/>
        <v>3.929137263723767E-2</v>
      </c>
      <c r="AO725" s="21">
        <f t="shared" si="401"/>
        <v>932524.76874116214</v>
      </c>
      <c r="AQ725" s="19">
        <f>Data!S722</f>
        <v>1.4261649038673805E-2</v>
      </c>
      <c r="AR725" s="20">
        <f t="shared" si="418"/>
        <v>4.6135934528570796E-4</v>
      </c>
      <c r="AS725" s="20">
        <f t="shared" si="402"/>
        <v>2.1479277112736079E-2</v>
      </c>
      <c r="AT725" s="21">
        <f t="shared" si="403"/>
        <v>1730203.5037341795</v>
      </c>
      <c r="AV725" s="19">
        <f>Data!U722</f>
        <v>2.4013791184126942E-2</v>
      </c>
      <c r="AW725" s="19">
        <f t="shared" si="419"/>
        <v>9.4847395719805186E-4</v>
      </c>
      <c r="AX725" s="19">
        <f t="shared" si="404"/>
        <v>3.0797304382008044E-2</v>
      </c>
      <c r="AY725" s="21">
        <f t="shared" si="405"/>
        <v>-4210264.1964929989</v>
      </c>
      <c r="BA725" s="19">
        <f>Data!W722</f>
        <v>2.4971239060029314E-2</v>
      </c>
      <c r="BB725" s="19">
        <f t="shared" si="420"/>
        <v>6.8775570831169908E-4</v>
      </c>
      <c r="BC725" s="19">
        <f t="shared" si="406"/>
        <v>2.6225096917107837E-2</v>
      </c>
      <c r="BD725" s="21">
        <f t="shared" si="407"/>
        <v>9116602.9782251921</v>
      </c>
      <c r="BF725" s="21">
        <f t="shared" si="408"/>
        <v>5130543.1319236942</v>
      </c>
      <c r="BH725" s="21">
        <f t="shared" si="409"/>
        <v>-130543.13192369416</v>
      </c>
    </row>
    <row r="726" spans="2:60" x14ac:dyDescent="0.2">
      <c r="B726" s="20">
        <v>722</v>
      </c>
      <c r="C726" s="24">
        <f>'Portfolio Selection'!B723</f>
        <v>2.22861727446623E-2</v>
      </c>
      <c r="D726" s="25">
        <f t="shared" si="410"/>
        <v>4.1955305608722652E-4</v>
      </c>
      <c r="E726" s="26">
        <f t="shared" si="386"/>
        <v>2.048299431448504E-2</v>
      </c>
      <c r="F726" s="19">
        <f t="shared" si="387"/>
        <v>-7746221.6134500997</v>
      </c>
      <c r="H726">
        <f>Data!E723</f>
        <v>3.5395224996442418E-2</v>
      </c>
      <c r="I726" s="19">
        <f t="shared" si="411"/>
        <v>1.4501748245561476E-3</v>
      </c>
      <c r="J726" s="19">
        <f t="shared" si="388"/>
        <v>3.8081161019015E-2</v>
      </c>
      <c r="K726" s="19">
        <f t="shared" si="389"/>
        <v>390559.40299643943</v>
      </c>
      <c r="M726" s="19">
        <f>Data!G723</f>
        <v>2.3359544949066221E-2</v>
      </c>
      <c r="N726" s="19">
        <f t="shared" si="412"/>
        <v>5.644448135916012E-4</v>
      </c>
      <c r="O726" s="19">
        <f t="shared" si="390"/>
        <v>2.3758047343828598E-2</v>
      </c>
      <c r="P726" s="21">
        <f t="shared" si="391"/>
        <v>-683293.14662881289</v>
      </c>
      <c r="R726" s="19">
        <f>Data!I723</f>
        <v>1.8356984282008253E-2</v>
      </c>
      <c r="S726" s="19">
        <f t="shared" si="413"/>
        <v>6.0442358701717368E-4</v>
      </c>
      <c r="T726" s="19">
        <f t="shared" si="392"/>
        <v>2.4585027700150627E-2</v>
      </c>
      <c r="U726" s="21">
        <f t="shared" si="393"/>
        <v>3752353.3452402195</v>
      </c>
      <c r="W726" s="19">
        <f>Data!K723</f>
        <v>1.607898689438108E-2</v>
      </c>
      <c r="X726" s="19">
        <f t="shared" si="414"/>
        <v>1.8176404382174052E-3</v>
      </c>
      <c r="Y726" s="19">
        <f t="shared" si="394"/>
        <v>4.2633794555697303E-2</v>
      </c>
      <c r="Z726" s="21">
        <f t="shared" si="395"/>
        <v>-1003295.5941127383</v>
      </c>
      <c r="AB726" s="19">
        <f>Data!M723</f>
        <v>2.9540342453317849E-2</v>
      </c>
      <c r="AC726" s="20">
        <f t="shared" si="415"/>
        <v>5.8846994830637699E-4</v>
      </c>
      <c r="AD726" s="20">
        <f t="shared" si="396"/>
        <v>2.425839954132129E-2</v>
      </c>
      <c r="AE726" s="21">
        <f t="shared" si="397"/>
        <v>2426059.3350627632</v>
      </c>
      <c r="AG726" s="19">
        <f>Data!O723</f>
        <v>2.9571545971662453E-2</v>
      </c>
      <c r="AH726" s="19">
        <f t="shared" si="416"/>
        <v>9.1428435514059262E-4</v>
      </c>
      <c r="AI726" s="19">
        <f t="shared" si="398"/>
        <v>3.0237135365979904E-2</v>
      </c>
      <c r="AJ726" s="21">
        <f t="shared" si="399"/>
        <v>258248.99879647014</v>
      </c>
      <c r="AL726" s="19">
        <f>Data!Q723</f>
        <v>5.3657912668978056E-2</v>
      </c>
      <c r="AM726" s="19">
        <f t="shared" si="417"/>
        <v>1.4948319635301733E-3</v>
      </c>
      <c r="AN726" s="19">
        <f t="shared" si="400"/>
        <v>3.8663056831168607E-2</v>
      </c>
      <c r="AO726" s="21">
        <f t="shared" si="401"/>
        <v>954381.69144046248</v>
      </c>
      <c r="AQ726" s="19">
        <f>Data!S723</f>
        <v>3.0665619299613762E-2</v>
      </c>
      <c r="AR726" s="20">
        <f t="shared" si="418"/>
        <v>4.4588146256670377E-4</v>
      </c>
      <c r="AS726" s="20">
        <f t="shared" si="402"/>
        <v>2.1115905440371334E-2</v>
      </c>
      <c r="AT726" s="21">
        <f t="shared" si="403"/>
        <v>1760379.5390255756</v>
      </c>
      <c r="AV726" s="19">
        <f>Data!U723</f>
        <v>3.886859046907739E-2</v>
      </c>
      <c r="AW726" s="19">
        <f t="shared" si="419"/>
        <v>9.2616524978825991E-4</v>
      </c>
      <c r="AX726" s="19">
        <f t="shared" si="404"/>
        <v>3.0432963210772952E-2</v>
      </c>
      <c r="AY726" s="21">
        <f t="shared" si="405"/>
        <v>-4278814.9567391695</v>
      </c>
      <c r="BA726" s="19">
        <f>Data!W723</f>
        <v>3.228143291598979E-2</v>
      </c>
      <c r="BB726" s="19">
        <f t="shared" si="420"/>
        <v>6.8390413262458508E-4</v>
      </c>
      <c r="BC726" s="19">
        <f t="shared" si="406"/>
        <v>2.6151560806662862E-2</v>
      </c>
      <c r="BD726" s="21">
        <f t="shared" si="407"/>
        <v>9173646.6515380833</v>
      </c>
      <c r="BF726" s="21">
        <f t="shared" si="408"/>
        <v>5004003.6531691933</v>
      </c>
      <c r="BH726" s="21">
        <f t="shared" si="409"/>
        <v>-4003.6531691933051</v>
      </c>
    </row>
    <row r="727" spans="2:60" x14ac:dyDescent="0.2">
      <c r="B727" s="20">
        <v>723</v>
      </c>
      <c r="C727" s="24">
        <f>'Portfolio Selection'!B724</f>
        <v>-2.1262491534903786E-2</v>
      </c>
      <c r="D727" s="25">
        <f t="shared" si="410"/>
        <v>4.2418028245828866E-4</v>
      </c>
      <c r="E727" s="26">
        <f t="shared" si="386"/>
        <v>2.0595637461809445E-2</v>
      </c>
      <c r="F727" s="19">
        <f t="shared" si="387"/>
        <v>-7082666.2077320721</v>
      </c>
      <c r="H727">
        <f>Data!E724</f>
        <v>-5.4765902780725788E-2</v>
      </c>
      <c r="I727" s="19">
        <f t="shared" si="411"/>
        <v>1.4383336522357055E-3</v>
      </c>
      <c r="J727" s="19">
        <f t="shared" si="388"/>
        <v>3.7925369506910618E-2</v>
      </c>
      <c r="K727" s="19">
        <f t="shared" si="389"/>
        <v>364523.28092495754</v>
      </c>
      <c r="M727" s="19">
        <f>Data!G724</f>
        <v>-3.4836884367355256E-2</v>
      </c>
      <c r="N727" s="19">
        <f t="shared" si="412"/>
        <v>5.6331822518975187E-4</v>
      </c>
      <c r="O727" s="19">
        <f t="shared" si="390"/>
        <v>2.3734325884460082E-2</v>
      </c>
      <c r="P727" s="21">
        <f t="shared" si="391"/>
        <v>-649905.05571784207</v>
      </c>
      <c r="R727" s="19">
        <f>Data!I724</f>
        <v>-3.3228260463345594E-2</v>
      </c>
      <c r="S727" s="19">
        <f t="shared" si="413"/>
        <v>5.8837690411193706E-4</v>
      </c>
      <c r="T727" s="19">
        <f t="shared" si="392"/>
        <v>2.425648169277517E-2</v>
      </c>
      <c r="U727" s="21">
        <f t="shared" si="393"/>
        <v>3478868.4112487566</v>
      </c>
      <c r="W727" s="19">
        <f>Data!K724</f>
        <v>-5.146933417940236E-2</v>
      </c>
      <c r="X727" s="19">
        <f t="shared" si="414"/>
        <v>1.7240940410973415E-3</v>
      </c>
      <c r="Y727" s="19">
        <f t="shared" si="394"/>
        <v>4.1522211418677374E-2</v>
      </c>
      <c r="Z727" s="21">
        <f t="shared" si="395"/>
        <v>-923598.78874742822</v>
      </c>
      <c r="AB727" s="19">
        <f>Data!M724</f>
        <v>-3.6913468846966379E-3</v>
      </c>
      <c r="AC727" s="20">
        <f t="shared" si="415"/>
        <v>6.0551966134355197E-4</v>
      </c>
      <c r="AD727" s="20">
        <f t="shared" si="396"/>
        <v>2.460730910407621E-2</v>
      </c>
      <c r="AE727" s="21">
        <f t="shared" si="397"/>
        <v>2321776.6874180436</v>
      </c>
      <c r="AG727" s="19">
        <f>Data!O724</f>
        <v>-5.5206422082668384E-2</v>
      </c>
      <c r="AH727" s="19">
        <f t="shared" si="416"/>
        <v>9.1189587370140584E-4</v>
      </c>
      <c r="AI727" s="19">
        <f t="shared" si="398"/>
        <v>3.0197613708725493E-2</v>
      </c>
      <c r="AJ727" s="21">
        <f t="shared" si="399"/>
        <v>245046.0772497984</v>
      </c>
      <c r="AL727" s="19">
        <f>Data!Q724</f>
        <v>-3.5846156854167338E-2</v>
      </c>
      <c r="AM727" s="19">
        <f t="shared" si="417"/>
        <v>1.5778923412378635E-3</v>
      </c>
      <c r="AN727" s="19">
        <f t="shared" si="400"/>
        <v>3.9722693026000434E-2</v>
      </c>
      <c r="AO727" s="21">
        <f t="shared" si="401"/>
        <v>883011.18820348498</v>
      </c>
      <c r="AQ727" s="19">
        <f>Data!S724</f>
        <v>-3.9655716014123064E-2</v>
      </c>
      <c r="AR727" s="20">
        <f t="shared" si="418"/>
        <v>4.7555138723443218E-4</v>
      </c>
      <c r="AS727" s="20">
        <f t="shared" si="402"/>
        <v>2.1807140739547499E-2</v>
      </c>
      <c r="AT727" s="21">
        <f t="shared" si="403"/>
        <v>1635173.285515809</v>
      </c>
      <c r="AV727" s="19">
        <f>Data!U724</f>
        <v>-4.5652172596031985E-2</v>
      </c>
      <c r="AW727" s="19">
        <f t="shared" si="419"/>
        <v>9.6124137430413548E-4</v>
      </c>
      <c r="AX727" s="19">
        <f t="shared" si="404"/>
        <v>3.1003892889508819E-2</v>
      </c>
      <c r="AY727" s="21">
        <f t="shared" si="405"/>
        <v>-3899901.1868036501</v>
      </c>
      <c r="BA727" s="19">
        <f>Data!W724</f>
        <v>-3.1667427630287605E-2</v>
      </c>
      <c r="BB727" s="19">
        <f t="shared" si="420"/>
        <v>7.0539533933368294E-4</v>
      </c>
      <c r="BC727" s="19">
        <f t="shared" si="406"/>
        <v>2.6559279721665701E-2</v>
      </c>
      <c r="BD727" s="21">
        <f t="shared" si="407"/>
        <v>8683126.0646098424</v>
      </c>
      <c r="BF727" s="21">
        <f t="shared" si="408"/>
        <v>5055453.7561697001</v>
      </c>
      <c r="BH727" s="21">
        <f t="shared" si="409"/>
        <v>-55453.756169700064</v>
      </c>
    </row>
    <row r="728" spans="2:60" x14ac:dyDescent="0.2">
      <c r="B728" s="20">
        <v>724</v>
      </c>
      <c r="C728" s="24">
        <f>'Portfolio Selection'!B725</f>
        <v>-2.5496285711152585E-2</v>
      </c>
      <c r="D728" s="25">
        <f t="shared" si="410"/>
        <v>4.2585507828710265E-4</v>
      </c>
      <c r="E728" s="26">
        <f t="shared" si="386"/>
        <v>2.0636256401951946E-2</v>
      </c>
      <c r="F728" s="19">
        <f t="shared" si="387"/>
        <v>-7019099.0301677613</v>
      </c>
      <c r="H728">
        <f>Data!E725</f>
        <v>-0.10547534095725355</v>
      </c>
      <c r="I728" s="19">
        <f t="shared" si="411"/>
        <v>1.5319918795448377E-3</v>
      </c>
      <c r="J728" s="19">
        <f t="shared" si="388"/>
        <v>3.9140667847455513E-2</v>
      </c>
      <c r="K728" s="19">
        <f t="shared" si="389"/>
        <v>350803.43680867762</v>
      </c>
      <c r="M728" s="19">
        <f>Data!G725</f>
        <v>-3.7370814708279541E-2</v>
      </c>
      <c r="N728" s="19">
        <f t="shared" si="412"/>
        <v>6.0233564242383566E-4</v>
      </c>
      <c r="O728" s="19">
        <f t="shared" si="390"/>
        <v>2.4542527221617493E-2</v>
      </c>
      <c r="P728" s="21">
        <f t="shared" si="391"/>
        <v>-649157.04332553328</v>
      </c>
      <c r="R728" s="19">
        <f>Data!I725</f>
        <v>-3.0806640816434135E-2</v>
      </c>
      <c r="S728" s="19">
        <f t="shared" si="413"/>
        <v>6.1932132747041704E-4</v>
      </c>
      <c r="T728" s="19">
        <f t="shared" si="392"/>
        <v>2.4886167392156169E-2</v>
      </c>
      <c r="U728" s="21">
        <f t="shared" si="393"/>
        <v>3495920.5400551036</v>
      </c>
      <c r="W728" s="19">
        <f>Data!K725</f>
        <v>-8.2539896023870379E-2</v>
      </c>
      <c r="X728" s="19">
        <f t="shared" si="414"/>
        <v>1.7795939402837609E-3</v>
      </c>
      <c r="Y728" s="19">
        <f t="shared" si="394"/>
        <v>4.2185233675822643E-2</v>
      </c>
      <c r="Z728" s="21">
        <f t="shared" si="395"/>
        <v>-888251.43443505862</v>
      </c>
      <c r="AB728" s="19">
        <f>Data!M725</f>
        <v>-2.3574564501636391E-2</v>
      </c>
      <c r="AC728" s="20">
        <f t="shared" si="415"/>
        <v>5.7000604417232841E-4</v>
      </c>
      <c r="AD728" s="20">
        <f t="shared" si="396"/>
        <v>2.387479935355119E-2</v>
      </c>
      <c r="AE728" s="21">
        <f t="shared" si="397"/>
        <v>2257928.7650645692</v>
      </c>
      <c r="AG728" s="19">
        <f>Data!O725</f>
        <v>-5.5696489179888765E-2</v>
      </c>
      <c r="AH728" s="19">
        <f t="shared" si="416"/>
        <v>1.0400470636295056E-3</v>
      </c>
      <c r="AI728" s="19">
        <f t="shared" si="398"/>
        <v>3.224976067553844E-2</v>
      </c>
      <c r="AJ728" s="21">
        <f t="shared" si="399"/>
        <v>245521.91974883788</v>
      </c>
      <c r="AL728" s="19">
        <f>Data!Q725</f>
        <v>-4.2124267863304019E-2</v>
      </c>
      <c r="AM728" s="19">
        <f t="shared" si="417"/>
        <v>1.5603156184364059E-3</v>
      </c>
      <c r="AN728" s="19">
        <f t="shared" si="400"/>
        <v>3.9500830604386104E-2</v>
      </c>
      <c r="AO728" s="21">
        <f t="shared" si="401"/>
        <v>877900.33679624007</v>
      </c>
      <c r="AQ728" s="19">
        <f>Data!S725</f>
        <v>-4.9254380508544686E-2</v>
      </c>
      <c r="AR728" s="20">
        <f t="shared" si="418"/>
        <v>5.4137285275593285E-4</v>
      </c>
      <c r="AS728" s="20">
        <f t="shared" si="402"/>
        <v>2.3267420414732978E-2</v>
      </c>
      <c r="AT728" s="21">
        <f t="shared" si="403"/>
        <v>1623749.9668936229</v>
      </c>
      <c r="AV728" s="19">
        <f>Data!U725</f>
        <v>-4.9237241608247329E-2</v>
      </c>
      <c r="AW728" s="19">
        <f t="shared" si="419"/>
        <v>1.0286141436101611E-3</v>
      </c>
      <c r="AX728" s="19">
        <f t="shared" si="404"/>
        <v>3.207201496024472E-2</v>
      </c>
      <c r="AY728" s="21">
        <f t="shared" si="405"/>
        <v>-3891254.9312801999</v>
      </c>
      <c r="BA728" s="19">
        <f>Data!W725</f>
        <v>-5.2230322533837421E-2</v>
      </c>
      <c r="BB728" s="19">
        <f t="shared" si="420"/>
        <v>7.2324117733683219E-4</v>
      </c>
      <c r="BC728" s="19">
        <f t="shared" si="406"/>
        <v>2.6893143686390258E-2</v>
      </c>
      <c r="BD728" s="21">
        <f t="shared" si="407"/>
        <v>8531564.5663542207</v>
      </c>
      <c r="BF728" s="21">
        <f t="shared" si="408"/>
        <v>4935627.0925127193</v>
      </c>
      <c r="BH728" s="21">
        <f t="shared" si="409"/>
        <v>64372.907487280667</v>
      </c>
    </row>
    <row r="729" spans="2:60" x14ac:dyDescent="0.2">
      <c r="B729" s="20">
        <v>725</v>
      </c>
      <c r="C729" s="24">
        <f>'Portfolio Selection'!B726</f>
        <v>-1.0500449458970258E-3</v>
      </c>
      <c r="D729" s="25">
        <f t="shared" si="410"/>
        <v>4.3930740869375993E-4</v>
      </c>
      <c r="E729" s="26">
        <f t="shared" si="386"/>
        <v>2.0959661464197362E-2</v>
      </c>
      <c r="F729" s="19">
        <f t="shared" si="387"/>
        <v>-7390058.085391501</v>
      </c>
      <c r="H729">
        <f>Data!E726</f>
        <v>9.5845653706547757E-3</v>
      </c>
      <c r="I729" s="19">
        <f t="shared" si="411"/>
        <v>2.1075752197750814E-3</v>
      </c>
      <c r="J729" s="19">
        <f t="shared" si="388"/>
        <v>4.5908334970624687E-2</v>
      </c>
      <c r="K729" s="19">
        <f t="shared" si="389"/>
        <v>382653.80866237934</v>
      </c>
      <c r="M729" s="19">
        <f>Data!G726</f>
        <v>-1.1809098688150105E-2</v>
      </c>
      <c r="N729" s="19">
        <f t="shared" si="412"/>
        <v>6.4999017139603932E-4</v>
      </c>
      <c r="O729" s="19">
        <f t="shared" si="390"/>
        <v>2.5494904812453003E-2</v>
      </c>
      <c r="P729" s="21">
        <f t="shared" si="391"/>
        <v>-663589.75519168819</v>
      </c>
      <c r="R729" s="19">
        <f>Data!I726</f>
        <v>8.9585467197563634E-3</v>
      </c>
      <c r="S729" s="19">
        <f t="shared" si="413"/>
        <v>6.3910499492575911E-4</v>
      </c>
      <c r="T729" s="19">
        <f t="shared" si="392"/>
        <v>2.528052600176189E-2</v>
      </c>
      <c r="U729" s="21">
        <f t="shared" si="393"/>
        <v>3701662.106631557</v>
      </c>
      <c r="W729" s="19">
        <f>Data!K726</f>
        <v>-3.5361544384862986E-3</v>
      </c>
      <c r="X729" s="19">
        <f t="shared" si="414"/>
        <v>2.0815883700046156E-3</v>
      </c>
      <c r="Y729" s="19">
        <f t="shared" si="394"/>
        <v>4.5624427338922462E-2</v>
      </c>
      <c r="Z729" s="21">
        <f t="shared" si="395"/>
        <v>-980883.34508776851</v>
      </c>
      <c r="AB729" s="19">
        <f>Data!M726</f>
        <v>-3.7936457778379486E-3</v>
      </c>
      <c r="AC729" s="20">
        <f t="shared" si="415"/>
        <v>5.6915128700849764E-4</v>
      </c>
      <c r="AD729" s="20">
        <f t="shared" si="396"/>
        <v>2.3856891813656231E-2</v>
      </c>
      <c r="AE729" s="21">
        <f t="shared" si="397"/>
        <v>2321089.9883063952</v>
      </c>
      <c r="AG729" s="19">
        <f>Data!O726</f>
        <v>2.972009055540294E-3</v>
      </c>
      <c r="AH729" s="19">
        <f t="shared" si="416"/>
        <v>1.1637701742296634E-3</v>
      </c>
      <c r="AI729" s="19">
        <f t="shared" si="398"/>
        <v>3.4114075895877109E-2</v>
      </c>
      <c r="AJ729" s="21">
        <f t="shared" si="399"/>
        <v>254057.48356194922</v>
      </c>
      <c r="AL729" s="19">
        <f>Data!Q726</f>
        <v>-1.6423042476701899E-2</v>
      </c>
      <c r="AM729" s="19">
        <f t="shared" si="417"/>
        <v>1.5731639179113847E-3</v>
      </c>
      <c r="AN729" s="19">
        <f t="shared" si="400"/>
        <v>3.9663130460307651E-2</v>
      </c>
      <c r="AO729" s="21">
        <f t="shared" si="401"/>
        <v>898229.46025370283</v>
      </c>
      <c r="AQ729" s="19">
        <f>Data!S726</f>
        <v>5.1972845779082219E-4</v>
      </c>
      <c r="AR729" s="20">
        <f t="shared" si="418"/>
        <v>6.5445012154740744E-4</v>
      </c>
      <c r="AS729" s="20">
        <f t="shared" si="402"/>
        <v>2.5582222764009531E-2</v>
      </c>
      <c r="AT729" s="21">
        <f t="shared" si="403"/>
        <v>1705563.7705522489</v>
      </c>
      <c r="AV729" s="19">
        <f>Data!U726</f>
        <v>-1.9646557083926757E-3</v>
      </c>
      <c r="AW729" s="19">
        <f t="shared" si="419"/>
        <v>1.1123556526648867E-3</v>
      </c>
      <c r="AX729" s="19">
        <f t="shared" si="404"/>
        <v>3.3351996232083118E-2</v>
      </c>
      <c r="AY729" s="21">
        <f t="shared" si="405"/>
        <v>-4094695.5914223185</v>
      </c>
      <c r="BA729" s="19">
        <f>Data!W726</f>
        <v>9.478694853678665E-4</v>
      </c>
      <c r="BB729" s="19">
        <f t="shared" si="420"/>
        <v>8.4352710221594345E-4</v>
      </c>
      <c r="BC729" s="19">
        <f t="shared" si="406"/>
        <v>2.9043538045767488E-2</v>
      </c>
      <c r="BD729" s="21">
        <f t="shared" si="407"/>
        <v>8930731.5429486521</v>
      </c>
      <c r="BF729" s="21">
        <f t="shared" si="408"/>
        <v>5064761.383823609</v>
      </c>
      <c r="BH729" s="21">
        <f t="shared" si="409"/>
        <v>-64761.38382360898</v>
      </c>
    </row>
    <row r="730" spans="2:60" x14ac:dyDescent="0.2">
      <c r="B730" s="20">
        <v>726</v>
      </c>
      <c r="C730" s="24">
        <f>'Portfolio Selection'!B727</f>
        <v>1.791329723776125E-2</v>
      </c>
      <c r="D730" s="25">
        <f t="shared" si="410"/>
        <v>4.1301511983543859E-4</v>
      </c>
      <c r="E730" s="26">
        <f t="shared" si="386"/>
        <v>2.0322773428728635E-2</v>
      </c>
      <c r="F730" s="19">
        <f t="shared" si="387"/>
        <v>-7681570.8865109328</v>
      </c>
      <c r="H730">
        <f>Data!E727</f>
        <v>6.1103288980188901E-2</v>
      </c>
      <c r="I730" s="19">
        <f t="shared" si="411"/>
        <v>1.9866325401892379E-3</v>
      </c>
      <c r="J730" s="19">
        <f t="shared" si="388"/>
        <v>4.4571656242383878E-2</v>
      </c>
      <c r="K730" s="19">
        <f t="shared" si="389"/>
        <v>395401.66920867679</v>
      </c>
      <c r="M730" s="19">
        <f>Data!G727</f>
        <v>2.2518052505912278E-2</v>
      </c>
      <c r="N730" s="19">
        <f t="shared" si="412"/>
        <v>6.1935804982186503E-4</v>
      </c>
      <c r="O730" s="19">
        <f t="shared" si="390"/>
        <v>2.4886905187705945E-2</v>
      </c>
      <c r="P730" s="21">
        <f t="shared" si="391"/>
        <v>-682225.01419045299</v>
      </c>
      <c r="R730" s="19">
        <f>Data!I727</f>
        <v>4.0958774814173947E-2</v>
      </c>
      <c r="S730" s="19">
        <f t="shared" si="413"/>
        <v>6.0557402879001703E-4</v>
      </c>
      <c r="T730" s="19">
        <f t="shared" si="392"/>
        <v>2.4608413780453569E-2</v>
      </c>
      <c r="U730" s="21">
        <f t="shared" si="393"/>
        <v>3870938.2815270638</v>
      </c>
      <c r="W730" s="19">
        <f>Data!K727</f>
        <v>9.053539785854299E-2</v>
      </c>
      <c r="X730" s="19">
        <f t="shared" si="414"/>
        <v>1.9574433310971077E-3</v>
      </c>
      <c r="Y730" s="19">
        <f t="shared" si="394"/>
        <v>4.4243003188042147E-2</v>
      </c>
      <c r="Z730" s="21">
        <f t="shared" si="395"/>
        <v>-1085579.2561069024</v>
      </c>
      <c r="AB730" s="19">
        <f>Data!M727</f>
        <v>3.840176212337984E-2</v>
      </c>
      <c r="AC730" s="20">
        <f t="shared" si="415"/>
        <v>5.3586571468525028E-4</v>
      </c>
      <c r="AD730" s="20">
        <f t="shared" si="396"/>
        <v>2.3148773502828401E-2</v>
      </c>
      <c r="AE730" s="21">
        <f t="shared" si="397"/>
        <v>2459696.3056341433</v>
      </c>
      <c r="AG730" s="19">
        <f>Data!O727</f>
        <v>4.6558462198948894E-2</v>
      </c>
      <c r="AH730" s="19">
        <f t="shared" si="416"/>
        <v>1.0944739340454563E-3</v>
      </c>
      <c r="AI730" s="19">
        <f t="shared" si="398"/>
        <v>3.3082834431853878E-2</v>
      </c>
      <c r="AJ730" s="21">
        <f t="shared" si="399"/>
        <v>260269.04503206187</v>
      </c>
      <c r="AL730" s="19">
        <f>Data!Q727</f>
        <v>8.864487145860149E-2</v>
      </c>
      <c r="AM730" s="19">
        <f t="shared" si="417"/>
        <v>1.4949570622881949E-3</v>
      </c>
      <c r="AN730" s="19">
        <f t="shared" si="400"/>
        <v>3.8664674604711145E-2</v>
      </c>
      <c r="AO730" s="21">
        <f t="shared" si="401"/>
        <v>982578.56278616213</v>
      </c>
      <c r="AQ730" s="19">
        <f>Data!S727</f>
        <v>5.1020449602911591E-2</v>
      </c>
      <c r="AR730" s="20">
        <f t="shared" si="418"/>
        <v>6.1519932131475321E-4</v>
      </c>
      <c r="AS730" s="20">
        <f t="shared" si="402"/>
        <v>2.4803211915289381E-2</v>
      </c>
      <c r="AT730" s="21">
        <f t="shared" si="403"/>
        <v>1783530.1897564474</v>
      </c>
      <c r="AV730" s="19">
        <f>Data!U727</f>
        <v>5.1868962841315022E-2</v>
      </c>
      <c r="AW730" s="19">
        <f t="shared" si="419"/>
        <v>1.0458459058281446E-3</v>
      </c>
      <c r="AX730" s="19">
        <f t="shared" si="404"/>
        <v>3.2339540903175243E-2</v>
      </c>
      <c r="AY730" s="21">
        <f t="shared" si="405"/>
        <v>-4323835.5412699804</v>
      </c>
      <c r="BA730" s="19">
        <f>Data!W727</f>
        <v>5.3713470678194028E-2</v>
      </c>
      <c r="BB730" s="19">
        <f t="shared" si="420"/>
        <v>7.929693834766643E-4</v>
      </c>
      <c r="BC730" s="19">
        <f t="shared" si="406"/>
        <v>2.8159712063099373E-2</v>
      </c>
      <c r="BD730" s="21">
        <f t="shared" si="407"/>
        <v>9309693.9786769599</v>
      </c>
      <c r="BF730" s="21">
        <f t="shared" si="408"/>
        <v>5288897.3345432458</v>
      </c>
      <c r="BH730" s="21">
        <f t="shared" si="409"/>
        <v>-288897.33454324584</v>
      </c>
    </row>
    <row r="731" spans="2:60" x14ac:dyDescent="0.2">
      <c r="B731" s="20">
        <v>727</v>
      </c>
      <c r="C731" s="24">
        <f>'Portfolio Selection'!B728</f>
        <v>-4.3445846811563243E-3</v>
      </c>
      <c r="D731" s="25">
        <f t="shared" si="410"/>
        <v>4.074873857210154E-4</v>
      </c>
      <c r="E731" s="26">
        <f t="shared" si="386"/>
        <v>2.0186316794329157E-2</v>
      </c>
      <c r="F731" s="19">
        <f t="shared" si="387"/>
        <v>-7338384.0739501594</v>
      </c>
      <c r="H731">
        <f>Data!E728</f>
        <v>-3.1613259127649077E-2</v>
      </c>
      <c r="I731" s="19">
        <f t="shared" si="411"/>
        <v>2.0914513032296721E-3</v>
      </c>
      <c r="J731" s="19">
        <f t="shared" si="388"/>
        <v>4.5732387902116721E-2</v>
      </c>
      <c r="K731" s="19">
        <f t="shared" si="389"/>
        <v>372780.83810112515</v>
      </c>
      <c r="M731" s="19">
        <f>Data!G728</f>
        <v>1.2380040755329827E-2</v>
      </c>
      <c r="N731" s="19">
        <f t="shared" si="412"/>
        <v>6.126203281520945E-4</v>
      </c>
      <c r="O731" s="19">
        <f t="shared" si="390"/>
        <v>2.4751168217926493E-2</v>
      </c>
      <c r="P731" s="21">
        <f t="shared" si="391"/>
        <v>-676713.00491289853</v>
      </c>
      <c r="R731" s="19">
        <f>Data!I728</f>
        <v>-9.2669408479818319E-3</v>
      </c>
      <c r="S731" s="19">
        <f t="shared" si="413"/>
        <v>6.6989686111930868E-4</v>
      </c>
      <c r="T731" s="19">
        <f t="shared" si="392"/>
        <v>2.5882365833117125E-2</v>
      </c>
      <c r="U731" s="21">
        <f t="shared" si="393"/>
        <v>3609610.0129160187</v>
      </c>
      <c r="W731" s="19">
        <f>Data!K728</f>
        <v>-2.8305749333774943E-2</v>
      </c>
      <c r="X731" s="19">
        <f t="shared" si="414"/>
        <v>2.3317962271555619E-3</v>
      </c>
      <c r="Y731" s="19">
        <f t="shared" si="394"/>
        <v>4.8288675972276998E-2</v>
      </c>
      <c r="Z731" s="21">
        <f t="shared" si="395"/>
        <v>-955807.91035456257</v>
      </c>
      <c r="AB731" s="19">
        <f>Data!M728</f>
        <v>2.6350542624908879E-2</v>
      </c>
      <c r="AC731" s="20">
        <f t="shared" si="415"/>
        <v>5.921954918549744E-4</v>
      </c>
      <c r="AD731" s="20">
        <f t="shared" si="396"/>
        <v>2.4335067122467E-2</v>
      </c>
      <c r="AE731" s="21">
        <f t="shared" si="397"/>
        <v>2415772.8753975076</v>
      </c>
      <c r="AG731" s="19">
        <f>Data!O728</f>
        <v>-2.3149281735989286E-3</v>
      </c>
      <c r="AH731" s="19">
        <f t="shared" si="416"/>
        <v>1.1588669221425862E-3</v>
      </c>
      <c r="AI731" s="19">
        <f t="shared" si="398"/>
        <v>3.4042134512139305E-2</v>
      </c>
      <c r="AJ731" s="21">
        <f t="shared" si="399"/>
        <v>253327.63974442761</v>
      </c>
      <c r="AL731" s="19">
        <f>Data!Q728</f>
        <v>6.6893337401632919E-2</v>
      </c>
      <c r="AM731" s="19">
        <f t="shared" si="417"/>
        <v>1.8767344327056223E-3</v>
      </c>
      <c r="AN731" s="19">
        <f t="shared" si="400"/>
        <v>4.332129306363814E-2</v>
      </c>
      <c r="AO731" s="21">
        <f t="shared" si="401"/>
        <v>959252.04478848551</v>
      </c>
      <c r="AQ731" s="19">
        <f>Data!S728</f>
        <v>3.8142627179959102E-2</v>
      </c>
      <c r="AR731" s="20">
        <f t="shared" si="418"/>
        <v>7.3447253869686263E-4</v>
      </c>
      <c r="AS731" s="20">
        <f t="shared" si="402"/>
        <v>2.7101153825932627E-2</v>
      </c>
      <c r="AT731" s="21">
        <f t="shared" si="403"/>
        <v>1758663.2134906873</v>
      </c>
      <c r="AV731" s="19">
        <f>Data!U728</f>
        <v>6.911295183411042E-3</v>
      </c>
      <c r="AW731" s="19">
        <f t="shared" si="419"/>
        <v>1.1445185098524792E-3</v>
      </c>
      <c r="AX731" s="19">
        <f t="shared" si="404"/>
        <v>3.383073321482228E-2</v>
      </c>
      <c r="AY731" s="21">
        <f t="shared" si="405"/>
        <v>-4130965.2642318602</v>
      </c>
      <c r="BA731" s="19">
        <f>Data!W728</f>
        <v>3.2634143579930735E-4</v>
      </c>
      <c r="BB731" s="19">
        <f t="shared" si="420"/>
        <v>9.1849943640589702E-4</v>
      </c>
      <c r="BC731" s="19">
        <f t="shared" si="406"/>
        <v>3.0306755623225278E-2</v>
      </c>
      <c r="BD731" s="21">
        <f t="shared" si="407"/>
        <v>8926311.2662898879</v>
      </c>
      <c r="BF731" s="21">
        <f t="shared" si="408"/>
        <v>5193847.6372786593</v>
      </c>
      <c r="BH731" s="21">
        <f t="shared" si="409"/>
        <v>-193847.63727865927</v>
      </c>
    </row>
    <row r="732" spans="2:60" x14ac:dyDescent="0.2">
      <c r="B732" s="20">
        <v>728</v>
      </c>
      <c r="C732" s="24">
        <f>'Portfolio Selection'!B729</f>
        <v>-1.3778922569193316E-2</v>
      </c>
      <c r="D732" s="25">
        <f t="shared" si="410"/>
        <v>3.8417066754085872E-4</v>
      </c>
      <c r="E732" s="26">
        <f t="shared" si="386"/>
        <v>1.9600272129255213E-2</v>
      </c>
      <c r="F732" s="19">
        <f t="shared" si="387"/>
        <v>-7185742.0343155116</v>
      </c>
      <c r="H732">
        <f>Data!E729</f>
        <v>-4.6257047271832573E-2</v>
      </c>
      <c r="I732" s="19">
        <f t="shared" si="411"/>
        <v>2.0259281141962048E-3</v>
      </c>
      <c r="J732" s="19">
        <f t="shared" si="388"/>
        <v>4.501031119861542E-2</v>
      </c>
      <c r="K732" s="19">
        <f t="shared" si="389"/>
        <v>369090.35773698759</v>
      </c>
      <c r="M732" s="19">
        <f>Data!G729</f>
        <v>-2.156959131867902E-2</v>
      </c>
      <c r="N732" s="19">
        <f t="shared" si="412"/>
        <v>5.8505903300918639E-4</v>
      </c>
      <c r="O732" s="19">
        <f t="shared" si="390"/>
        <v>2.4187993571381367E-2</v>
      </c>
      <c r="P732" s="21">
        <f t="shared" si="391"/>
        <v>-657751.92881645111</v>
      </c>
      <c r="R732" s="19">
        <f>Data!I729</f>
        <v>-3.0966320216832568E-2</v>
      </c>
      <c r="S732" s="19">
        <f t="shared" si="413"/>
        <v>6.3485562101294986E-4</v>
      </c>
      <c r="T732" s="19">
        <f t="shared" si="392"/>
        <v>2.5196341421185535E-2</v>
      </c>
      <c r="U732" s="21">
        <f t="shared" si="393"/>
        <v>3497070.7313305386</v>
      </c>
      <c r="W732" s="19">
        <f>Data!K729</f>
        <v>-6.5185911576063335E-2</v>
      </c>
      <c r="X732" s="19">
        <f t="shared" si="414"/>
        <v>2.2399613802470183E-3</v>
      </c>
      <c r="Y732" s="19">
        <f t="shared" si="394"/>
        <v>4.7328230267431493E-2</v>
      </c>
      <c r="Z732" s="21">
        <f t="shared" si="395"/>
        <v>-916808.07739422657</v>
      </c>
      <c r="AB732" s="19">
        <f>Data!M729</f>
        <v>-2.744846357160808E-2</v>
      </c>
      <c r="AC732" s="20">
        <f t="shared" si="415"/>
        <v>5.9832482814130435E-4</v>
      </c>
      <c r="AD732" s="20">
        <f t="shared" si="396"/>
        <v>2.446067922485605E-2</v>
      </c>
      <c r="AE732" s="21">
        <f t="shared" si="397"/>
        <v>2247657.020228025</v>
      </c>
      <c r="AG732" s="19">
        <f>Data!O729</f>
        <v>-3.4181207220063604E-2</v>
      </c>
      <c r="AH732" s="19">
        <f t="shared" si="416"/>
        <v>1.0896564403609663E-3</v>
      </c>
      <c r="AI732" s="19">
        <f t="shared" si="398"/>
        <v>3.3009944567674851E-2</v>
      </c>
      <c r="AJ732" s="21">
        <f t="shared" si="399"/>
        <v>248775.66518416483</v>
      </c>
      <c r="AL732" s="19">
        <f>Data!Q729</f>
        <v>-5.0717808186987803E-2</v>
      </c>
      <c r="AM732" s="19">
        <f t="shared" si="417"/>
        <v>2.0326134820670074E-3</v>
      </c>
      <c r="AN732" s="19">
        <f t="shared" si="400"/>
        <v>4.5084514881131937E-2</v>
      </c>
      <c r="AO732" s="21">
        <f t="shared" si="401"/>
        <v>876076.22367506556</v>
      </c>
      <c r="AQ732" s="19">
        <f>Data!S729</f>
        <v>-4.8128105271303318E-2</v>
      </c>
      <c r="AR732" s="20">
        <f t="shared" si="418"/>
        <v>7.7769578686641221E-4</v>
      </c>
      <c r="AS732" s="20">
        <f t="shared" si="402"/>
        <v>2.7887197544149398E-2</v>
      </c>
      <c r="AT732" s="21">
        <f t="shared" si="403"/>
        <v>1638720.4017236801</v>
      </c>
      <c r="AV732" s="19">
        <f>Data!U729</f>
        <v>-5.9061189413717151E-2</v>
      </c>
      <c r="AW732" s="19">
        <f t="shared" si="419"/>
        <v>1.0787133593280647E-3</v>
      </c>
      <c r="AX732" s="19">
        <f t="shared" si="404"/>
        <v>3.2843772002132531E-2</v>
      </c>
      <c r="AY732" s="21">
        <f t="shared" si="405"/>
        <v>-3855007.2727027913</v>
      </c>
      <c r="BA732" s="19">
        <f>Data!W729</f>
        <v>-3.8275504570366013E-2</v>
      </c>
      <c r="BB732" s="19">
        <f t="shared" si="420"/>
        <v>8.6339586014550634E-4</v>
      </c>
      <c r="BC732" s="19">
        <f t="shared" si="406"/>
        <v>2.9383598488706354E-2</v>
      </c>
      <c r="BD732" s="21">
        <f t="shared" si="407"/>
        <v>8660833.9744921084</v>
      </c>
      <c r="BF732" s="21">
        <f t="shared" si="408"/>
        <v>4922915.0611415897</v>
      </c>
      <c r="BH732" s="21">
        <f t="shared" si="409"/>
        <v>77084.938858410344</v>
      </c>
    </row>
    <row r="733" spans="2:60" x14ac:dyDescent="0.2">
      <c r="B733" s="20">
        <v>729</v>
      </c>
      <c r="C733" s="24">
        <f>'Portfolio Selection'!B730</f>
        <v>-5.4651231601747584E-2</v>
      </c>
      <c r="D733" s="25">
        <f t="shared" si="410"/>
        <v>3.7251194991847668E-4</v>
      </c>
      <c r="E733" s="26">
        <f t="shared" si="386"/>
        <v>1.9300568642360686E-2</v>
      </c>
      <c r="F733" s="19">
        <f t="shared" si="387"/>
        <v>-6519627.1955955103</v>
      </c>
      <c r="H733">
        <f>Data!E730</f>
        <v>1.2909101060881429E-2</v>
      </c>
      <c r="I733" s="19">
        <f t="shared" si="411"/>
        <v>2.0327552926829454E-3</v>
      </c>
      <c r="J733" s="19">
        <f t="shared" si="388"/>
        <v>4.5086087573473765E-2</v>
      </c>
      <c r="K733" s="19">
        <f t="shared" si="389"/>
        <v>383504.43480852037</v>
      </c>
      <c r="M733" s="19">
        <f>Data!G730</f>
        <v>1.2613801585441472E-2</v>
      </c>
      <c r="N733" s="19">
        <f t="shared" si="412"/>
        <v>5.7787032720792522E-4</v>
      </c>
      <c r="O733" s="19">
        <f t="shared" si="390"/>
        <v>2.4038933570521077E-2</v>
      </c>
      <c r="P733" s="21">
        <f t="shared" si="391"/>
        <v>-677047.34446885204</v>
      </c>
      <c r="R733" s="19">
        <f>Data!I730</f>
        <v>1.7084429224293524E-3</v>
      </c>
      <c r="S733" s="19">
        <f t="shared" si="413"/>
        <v>6.5429906301845775E-4</v>
      </c>
      <c r="T733" s="19">
        <f t="shared" si="392"/>
        <v>2.5579270181505527E-2</v>
      </c>
      <c r="U733" s="21">
        <f t="shared" si="393"/>
        <v>3664503.6501540439</v>
      </c>
      <c r="W733" s="19">
        <f>Data!K730</f>
        <v>-3.1139756874658791E-3</v>
      </c>
      <c r="X733" s="19">
        <f t="shared" si="414"/>
        <v>2.360515881512338E-3</v>
      </c>
      <c r="Y733" s="19">
        <f t="shared" si="394"/>
        <v>4.8585140542272164E-2</v>
      </c>
      <c r="Z733" s="21">
        <f t="shared" si="395"/>
        <v>-981544.52884607331</v>
      </c>
      <c r="AB733" s="19">
        <f>Data!M730</f>
        <v>-2.1092352815958886E-2</v>
      </c>
      <c r="AC733" s="20">
        <f t="shared" si="415"/>
        <v>6.076304275993399E-4</v>
      </c>
      <c r="AD733" s="20">
        <f t="shared" si="396"/>
        <v>2.4650160802707554E-2</v>
      </c>
      <c r="AE733" s="21">
        <f t="shared" si="397"/>
        <v>2267974.4344256613</v>
      </c>
      <c r="AG733" s="19">
        <f>Data!O730</f>
        <v>5.023106312245073E-3</v>
      </c>
      <c r="AH733" s="19">
        <f t="shared" si="416"/>
        <v>1.0943783495605639E-3</v>
      </c>
      <c r="AI733" s="19">
        <f t="shared" si="398"/>
        <v>3.3081389776739488E-2</v>
      </c>
      <c r="AJ733" s="21">
        <f t="shared" si="399"/>
        <v>254361.99508743722</v>
      </c>
      <c r="AL733" s="19">
        <f>Data!Q730</f>
        <v>-1.6340232642177731E-2</v>
      </c>
      <c r="AM733" s="19">
        <f t="shared" si="417"/>
        <v>2.0649944371805124E-3</v>
      </c>
      <c r="AN733" s="19">
        <f t="shared" si="400"/>
        <v>4.54422098624232E-2</v>
      </c>
      <c r="AO733" s="21">
        <f t="shared" si="401"/>
        <v>899927.2268055951</v>
      </c>
      <c r="AQ733" s="19">
        <f>Data!S730</f>
        <v>-4.365616786890742E-4</v>
      </c>
      <c r="AR733" s="20">
        <f t="shared" si="418"/>
        <v>8.700129106747668E-4</v>
      </c>
      <c r="AS733" s="20">
        <f t="shared" si="402"/>
        <v>2.9495981263127469E-2</v>
      </c>
      <c r="AT733" s="21">
        <f t="shared" si="403"/>
        <v>1704219.4718751148</v>
      </c>
      <c r="AV733" s="19">
        <f>Data!U730</f>
        <v>1.2095658132392538E-2</v>
      </c>
      <c r="AW733" s="19">
        <f t="shared" si="419"/>
        <v>1.2232840034661595E-3</v>
      </c>
      <c r="AX733" s="19">
        <f t="shared" si="404"/>
        <v>3.4975477172815808E-2</v>
      </c>
      <c r="AY733" s="21">
        <f t="shared" si="405"/>
        <v>-4150470.3629069449</v>
      </c>
      <c r="BA733" s="19">
        <f>Data!W730</f>
        <v>-1.1231703362757339E-2</v>
      </c>
      <c r="BB733" s="19">
        <f t="shared" si="420"/>
        <v>8.9949296354374251E-4</v>
      </c>
      <c r="BC733" s="19">
        <f t="shared" si="406"/>
        <v>2.9991548201847507E-2</v>
      </c>
      <c r="BD733" s="21">
        <f t="shared" si="407"/>
        <v>8848436.9814135265</v>
      </c>
      <c r="BF733" s="21">
        <f t="shared" si="408"/>
        <v>5694238.7627525181</v>
      </c>
      <c r="BH733" s="21">
        <f t="shared" si="409"/>
        <v>-694238.76275251806</v>
      </c>
    </row>
    <row r="734" spans="2:60" x14ac:dyDescent="0.2">
      <c r="B734" s="20">
        <v>730</v>
      </c>
      <c r="C734" s="24">
        <f>'Portfolio Selection'!B731</f>
        <v>-7.801344084070615E-3</v>
      </c>
      <c r="D734" s="25">
        <f t="shared" si="410"/>
        <v>5.2936665985863949E-4</v>
      </c>
      <c r="E734" s="26">
        <f t="shared" si="386"/>
        <v>2.3007969485781214E-2</v>
      </c>
      <c r="F734" s="19">
        <f t="shared" si="387"/>
        <v>-7299627.7060330203</v>
      </c>
      <c r="H734">
        <f>Data!E731</f>
        <v>1.5862278448388018E-2</v>
      </c>
      <c r="I734" s="19">
        <f t="shared" si="411"/>
        <v>1.9207886685339716E-3</v>
      </c>
      <c r="J734" s="19">
        <f t="shared" si="388"/>
        <v>4.3826803083660708E-2</v>
      </c>
      <c r="K734" s="19">
        <f t="shared" si="389"/>
        <v>384333.83305489871</v>
      </c>
      <c r="M734" s="19">
        <f>Data!G731</f>
        <v>-2.9992871672202741E-4</v>
      </c>
      <c r="N734" s="19">
        <f t="shared" si="412"/>
        <v>5.5274458700166286E-4</v>
      </c>
      <c r="O734" s="19">
        <f t="shared" si="390"/>
        <v>2.3510520772659693E-2</v>
      </c>
      <c r="P734" s="21">
        <f t="shared" si="391"/>
        <v>-669725.68714105943</v>
      </c>
      <c r="R734" s="19">
        <f>Data!I731</f>
        <v>-4.3718280629842406E-3</v>
      </c>
      <c r="S734" s="19">
        <f t="shared" si="413"/>
        <v>6.1521624587050215E-4</v>
      </c>
      <c r="T734" s="19">
        <f t="shared" si="392"/>
        <v>2.480355308963823E-2</v>
      </c>
      <c r="U734" s="21">
        <f t="shared" si="393"/>
        <v>3633098.6719118464</v>
      </c>
      <c r="W734" s="19">
        <f>Data!K731</f>
        <v>-9.5492887919879175E-3</v>
      </c>
      <c r="X734" s="19">
        <f t="shared" si="414"/>
        <v>2.2194667392965253E-3</v>
      </c>
      <c r="Y734" s="19">
        <f t="shared" si="394"/>
        <v>4.7111216703631477E-2</v>
      </c>
      <c r="Z734" s="21">
        <f t="shared" si="395"/>
        <v>-974711.94581122522</v>
      </c>
      <c r="AB734" s="19">
        <f>Data!M731</f>
        <v>-1.6971889548313905E-2</v>
      </c>
      <c r="AC734" s="20">
        <f t="shared" si="415"/>
        <v>5.9786584278215282E-4</v>
      </c>
      <c r="AD734" s="20">
        <f t="shared" si="396"/>
        <v>2.4451295319106364E-2</v>
      </c>
      <c r="AE734" s="21">
        <f t="shared" si="397"/>
        <v>2280292.2751771379</v>
      </c>
      <c r="AG734" s="19">
        <f>Data!O731</f>
        <v>-1.0493652378004047E-2</v>
      </c>
      <c r="AH734" s="19">
        <f t="shared" si="416"/>
        <v>1.030229544408377E-3</v>
      </c>
      <c r="AI734" s="19">
        <f t="shared" si="398"/>
        <v>3.2097189042163445E-2</v>
      </c>
      <c r="AJ734" s="21">
        <f t="shared" si="399"/>
        <v>252109.37082903361</v>
      </c>
      <c r="AL734" s="19">
        <f>Data!Q731</f>
        <v>-2.2660093200379382E-2</v>
      </c>
      <c r="AM734" s="19">
        <f t="shared" si="417"/>
        <v>1.9571149631177108E-3</v>
      </c>
      <c r="AN734" s="19">
        <f t="shared" si="400"/>
        <v>4.4239292072971857E-2</v>
      </c>
      <c r="AO734" s="21">
        <f t="shared" si="401"/>
        <v>895170.7264870404</v>
      </c>
      <c r="AQ734" s="19">
        <f>Data!S731</f>
        <v>3.2375396360671085E-3</v>
      </c>
      <c r="AR734" s="20">
        <f t="shared" si="418"/>
        <v>8.1782357120023877E-4</v>
      </c>
      <c r="AS734" s="20">
        <f t="shared" si="402"/>
        <v>2.8597614781660355E-2</v>
      </c>
      <c r="AT734" s="21">
        <f t="shared" si="403"/>
        <v>1709119.8389891062</v>
      </c>
      <c r="AV734" s="19">
        <f>Data!U731</f>
        <v>1.3935228132174842E-4</v>
      </c>
      <c r="AW734" s="19">
        <f t="shared" si="419"/>
        <v>1.1586652599975327E-3</v>
      </c>
      <c r="AX734" s="19">
        <f t="shared" si="404"/>
        <v>3.4039172434087356E-2</v>
      </c>
      <c r="AY734" s="21">
        <f t="shared" si="405"/>
        <v>-4103377.3354361337</v>
      </c>
      <c r="BA734" s="19">
        <f>Data!W731</f>
        <v>-6.1056743293511533E-3</v>
      </c>
      <c r="BB734" s="19">
        <f t="shared" si="420"/>
        <v>8.5309245535685634E-4</v>
      </c>
      <c r="BC734" s="19">
        <f t="shared" si="406"/>
        <v>2.9207746495696248E-2</v>
      </c>
      <c r="BD734" s="21">
        <f t="shared" si="407"/>
        <v>8881880.3361047879</v>
      </c>
      <c r="BF734" s="21">
        <f t="shared" si="408"/>
        <v>4988562.3781324113</v>
      </c>
      <c r="BH734" s="21">
        <f t="shared" si="409"/>
        <v>11437.621867588721</v>
      </c>
    </row>
    <row r="735" spans="2:60" x14ac:dyDescent="0.2">
      <c r="B735" s="20">
        <v>731</v>
      </c>
      <c r="C735" s="24">
        <f>'Portfolio Selection'!B732</f>
        <v>-8.9543064529318424E-4</v>
      </c>
      <c r="D735" s="25">
        <f t="shared" si="410"/>
        <v>5.012563184382049E-4</v>
      </c>
      <c r="E735" s="26">
        <f t="shared" si="386"/>
        <v>2.2388754285091541E-2</v>
      </c>
      <c r="F735" s="19">
        <f t="shared" si="387"/>
        <v>-7393219.9118450619</v>
      </c>
      <c r="H735">
        <f>Data!E732</f>
        <v>-5.2272218431075018E-2</v>
      </c>
      <c r="I735" s="19">
        <f t="shared" si="411"/>
        <v>1.8206380610763849E-3</v>
      </c>
      <c r="J735" s="19">
        <f t="shared" si="388"/>
        <v>4.2668935551245998E-2</v>
      </c>
      <c r="K735" s="19">
        <f t="shared" si="389"/>
        <v>366925.36049164826</v>
      </c>
      <c r="M735" s="19">
        <f>Data!G732</f>
        <v>-6.3189707078334222E-3</v>
      </c>
      <c r="N735" s="19">
        <f t="shared" si="412"/>
        <v>5.1958530921566992E-4</v>
      </c>
      <c r="O735" s="19">
        <f t="shared" si="390"/>
        <v>2.2794413991495153E-2</v>
      </c>
      <c r="P735" s="21">
        <f t="shared" si="391"/>
        <v>-666123.18838724575</v>
      </c>
      <c r="R735" s="19">
        <f>Data!I732</f>
        <v>-2.1477136311918915E-2</v>
      </c>
      <c r="S735" s="19">
        <f t="shared" si="413"/>
        <v>5.7945004395500979E-4</v>
      </c>
      <c r="T735" s="19">
        <f t="shared" si="392"/>
        <v>2.4071768608787552E-2</v>
      </c>
      <c r="U735" s="21">
        <f t="shared" si="393"/>
        <v>3540588.0959176263</v>
      </c>
      <c r="W735" s="19">
        <f>Data!K732</f>
        <v>-2.8590878522754361E-2</v>
      </c>
      <c r="X735" s="19">
        <f t="shared" si="414"/>
        <v>2.0917700699247008E-3</v>
      </c>
      <c r="Y735" s="19">
        <f t="shared" si="394"/>
        <v>4.5735872899997226E-2</v>
      </c>
      <c r="Z735" s="21">
        <f t="shared" si="395"/>
        <v>-953887.7137675616</v>
      </c>
      <c r="AB735" s="19">
        <f>Data!M732</f>
        <v>-1.3788062246164273E-2</v>
      </c>
      <c r="AC735" s="20">
        <f t="shared" si="415"/>
        <v>5.7927659430563356E-4</v>
      </c>
      <c r="AD735" s="20">
        <f t="shared" si="396"/>
        <v>2.4068165578324276E-2</v>
      </c>
      <c r="AE735" s="21">
        <f t="shared" si="397"/>
        <v>2289535.6957833255</v>
      </c>
      <c r="AG735" s="19">
        <f>Data!O732</f>
        <v>-2.6077165922530007E-2</v>
      </c>
      <c r="AH735" s="19">
        <f t="shared" si="416"/>
        <v>9.7502277615769777E-4</v>
      </c>
      <c r="AI735" s="19">
        <f t="shared" si="398"/>
        <v>3.1225354700270384E-2</v>
      </c>
      <c r="AJ735" s="21">
        <f t="shared" si="399"/>
        <v>249718.32745335152</v>
      </c>
      <c r="AL735" s="19">
        <f>Data!Q732</f>
        <v>-3.0803243399545963E-2</v>
      </c>
      <c r="AM735" s="19">
        <f t="shared" si="417"/>
        <v>1.8704968547616409E-3</v>
      </c>
      <c r="AN735" s="19">
        <f t="shared" si="400"/>
        <v>4.3249241088851961E-2</v>
      </c>
      <c r="AO735" s="21">
        <f t="shared" si="401"/>
        <v>888937.8551520094</v>
      </c>
      <c r="AQ735" s="19">
        <f>Data!S732</f>
        <v>-2.7666608408348784E-2</v>
      </c>
      <c r="AR735" s="20">
        <f t="shared" si="418"/>
        <v>7.693830567019307E-4</v>
      </c>
      <c r="AS735" s="20">
        <f t="shared" si="402"/>
        <v>2.7737755076824994E-2</v>
      </c>
      <c r="AT735" s="21">
        <f t="shared" si="403"/>
        <v>1666603.3712569699</v>
      </c>
      <c r="AV735" s="19">
        <f>Data!U732</f>
        <v>-2.0973443947048333E-2</v>
      </c>
      <c r="AW735" s="19">
        <f t="shared" si="419"/>
        <v>1.0891465095411793E-3</v>
      </c>
      <c r="AX735" s="19">
        <f t="shared" si="404"/>
        <v>3.3002219766875972E-2</v>
      </c>
      <c r="AY735" s="21">
        <f t="shared" si="405"/>
        <v>-4015236.3769138199</v>
      </c>
      <c r="BA735" s="19">
        <f>Data!W732</f>
        <v>-2.4116925304796526E-2</v>
      </c>
      <c r="BB735" s="19">
        <f t="shared" si="420"/>
        <v>8.0414366357641084E-4</v>
      </c>
      <c r="BC735" s="19">
        <f t="shared" si="406"/>
        <v>2.8357426956203392E-2</v>
      </c>
      <c r="BD735" s="21">
        <f t="shared" si="407"/>
        <v>8752228.6286592335</v>
      </c>
      <c r="BF735" s="21">
        <f t="shared" si="408"/>
        <v>4726070.1438004747</v>
      </c>
      <c r="BH735" s="21">
        <f t="shared" si="409"/>
        <v>273929.8561995253</v>
      </c>
    </row>
    <row r="736" spans="2:60" x14ac:dyDescent="0.2">
      <c r="B736" s="20">
        <v>732</v>
      </c>
      <c r="C736" s="24">
        <f>'Portfolio Selection'!B733</f>
        <v>4.5317908742214121E-2</v>
      </c>
      <c r="D736" s="25">
        <f t="shared" si="410"/>
        <v>4.7122904709434436E-4</v>
      </c>
      <c r="E736" s="26">
        <f t="shared" si="386"/>
        <v>2.1707810739324783E-2</v>
      </c>
      <c r="F736" s="19">
        <f t="shared" si="387"/>
        <v>-8059033.0843425244</v>
      </c>
      <c r="H736">
        <f>Data!E733</f>
        <v>6.0538855326060556E-2</v>
      </c>
      <c r="I736" s="19">
        <f t="shared" si="411"/>
        <v>1.8753428665941631E-3</v>
      </c>
      <c r="J736" s="19">
        <f t="shared" si="388"/>
        <v>4.3305229090655588E-2</v>
      </c>
      <c r="K736" s="19">
        <f t="shared" si="389"/>
        <v>395698.47009206295</v>
      </c>
      <c r="M736" s="19">
        <f>Data!G733</f>
        <v>2.3567137281269388E-2</v>
      </c>
      <c r="N736" s="19">
        <f t="shared" si="412"/>
        <v>4.9080595411111713E-4</v>
      </c>
      <c r="O736" s="19">
        <f t="shared" si="390"/>
        <v>2.215414078927723E-2</v>
      </c>
      <c r="P736" s="21">
        <f t="shared" si="391"/>
        <v>-684390.46142758848</v>
      </c>
      <c r="R736" s="19">
        <f>Data!I733</f>
        <v>2.5866185817886491E-2</v>
      </c>
      <c r="S736" s="19">
        <f t="shared" si="413"/>
        <v>5.7235908436735396E-4</v>
      </c>
      <c r="T736" s="19">
        <f t="shared" si="392"/>
        <v>2.3924027344227685E-2</v>
      </c>
      <c r="U736" s="21">
        <f t="shared" si="393"/>
        <v>3795575.9637136776</v>
      </c>
      <c r="W736" s="19">
        <f>Data!K733</f>
        <v>4.4800520171327317E-2</v>
      </c>
      <c r="X736" s="19">
        <f t="shared" si="414"/>
        <v>2.0153101658113926E-3</v>
      </c>
      <c r="Y736" s="19">
        <f t="shared" si="394"/>
        <v>4.4892206069777778E-2</v>
      </c>
      <c r="Z736" s="21">
        <f t="shared" si="395"/>
        <v>-1033899.2537502279</v>
      </c>
      <c r="AB736" s="19">
        <f>Data!M733</f>
        <v>3.1507632493369166E-2</v>
      </c>
      <c r="AC736" s="20">
        <f t="shared" si="415"/>
        <v>5.559266382775416E-4</v>
      </c>
      <c r="AD736" s="20">
        <f t="shared" si="396"/>
        <v>2.3578096578764401E-2</v>
      </c>
      <c r="AE736" s="21">
        <f t="shared" si="397"/>
        <v>2435099.809939668</v>
      </c>
      <c r="AG736" s="19">
        <f>Data!O733</f>
        <v>3.8597086944038662E-2</v>
      </c>
      <c r="AH736" s="19">
        <f t="shared" si="416"/>
        <v>9.573225245413055E-4</v>
      </c>
      <c r="AI736" s="19">
        <f t="shared" si="398"/>
        <v>3.0940629026270709E-2</v>
      </c>
      <c r="AJ736" s="21">
        <f t="shared" si="399"/>
        <v>259516.84370416435</v>
      </c>
      <c r="AL736" s="19">
        <f>Data!Q733</f>
        <v>5.5767095864564388E-2</v>
      </c>
      <c r="AM736" s="19">
        <f t="shared" si="417"/>
        <v>1.8151974317118429E-3</v>
      </c>
      <c r="AN736" s="19">
        <f t="shared" si="400"/>
        <v>4.2605133865672135E-2</v>
      </c>
      <c r="AO736" s="21">
        <f t="shared" si="401"/>
        <v>951922.78205548343</v>
      </c>
      <c r="AQ736" s="19">
        <f>Data!S733</f>
        <v>2.5736670727603769E-2</v>
      </c>
      <c r="AR736" s="20">
        <f t="shared" si="418"/>
        <v>7.6914654654906974E-4</v>
      </c>
      <c r="AS736" s="20">
        <f t="shared" si="402"/>
        <v>2.7733491423711329E-2</v>
      </c>
      <c r="AT736" s="21">
        <f t="shared" si="403"/>
        <v>1740310.6949853012</v>
      </c>
      <c r="AV736" s="19">
        <f>Data!U733</f>
        <v>1.3563275165628587E-2</v>
      </c>
      <c r="AW736" s="19">
        <f t="shared" si="419"/>
        <v>1.0501908400287073E-3</v>
      </c>
      <c r="AX736" s="19">
        <f t="shared" si="404"/>
        <v>3.2406648083822355E-2</v>
      </c>
      <c r="AY736" s="21">
        <f t="shared" si="405"/>
        <v>-4160488.8925711345</v>
      </c>
      <c r="BA736" s="19">
        <f>Data!W733</f>
        <v>3.5928806797867099E-2</v>
      </c>
      <c r="BB736" s="19">
        <f t="shared" si="420"/>
        <v>7.9079260893125428E-4</v>
      </c>
      <c r="BC736" s="19">
        <f t="shared" si="406"/>
        <v>2.8121034990399169E-2</v>
      </c>
      <c r="BD736" s="21">
        <f t="shared" si="407"/>
        <v>9182389.0561411045</v>
      </c>
      <c r="BF736" s="21">
        <f t="shared" si="408"/>
        <v>4822701.9285399867</v>
      </c>
      <c r="BH736" s="21">
        <f t="shared" si="409"/>
        <v>177298.07146001328</v>
      </c>
    </row>
    <row r="737" spans="2:60" x14ac:dyDescent="0.2">
      <c r="B737" s="20">
        <v>733</v>
      </c>
      <c r="C737" s="24">
        <f>'Portfolio Selection'!B734</f>
        <v>2.0968681996934305E-2</v>
      </c>
      <c r="D737" s="25">
        <f t="shared" si="410"/>
        <v>5.6617807543474263E-4</v>
      </c>
      <c r="E737" s="26">
        <f t="shared" si="386"/>
        <v>2.379449674682662E-2</v>
      </c>
      <c r="F737" s="19">
        <f t="shared" si="387"/>
        <v>-7681508.6838175748</v>
      </c>
      <c r="H737">
        <f>Data!E734</f>
        <v>3.7451231530259615E-2</v>
      </c>
      <c r="I737" s="19">
        <f t="shared" si="411"/>
        <v>1.9827194748498946E-3</v>
      </c>
      <c r="J737" s="19">
        <f t="shared" si="388"/>
        <v>4.4527738263355515E-2</v>
      </c>
      <c r="K737" s="19">
        <f t="shared" si="389"/>
        <v>389589.79493203392</v>
      </c>
      <c r="M737" s="19">
        <f>Data!G734</f>
        <v>7.2264793629809873E-3</v>
      </c>
      <c r="N737" s="19">
        <f t="shared" si="412"/>
        <v>4.9468219444250201E-4</v>
      </c>
      <c r="O737" s="19">
        <f t="shared" si="390"/>
        <v>2.2241452165776002E-2</v>
      </c>
      <c r="P737" s="21">
        <f t="shared" si="391"/>
        <v>-674325.45230248582</v>
      </c>
      <c r="R737" s="19">
        <f>Data!I734</f>
        <v>1.3715785593696161E-2</v>
      </c>
      <c r="S737" s="19">
        <f t="shared" si="413"/>
        <v>5.7816111343123857E-4</v>
      </c>
      <c r="T737" s="19">
        <f t="shared" si="392"/>
        <v>2.4044981044518181E-2</v>
      </c>
      <c r="U737" s="21">
        <f t="shared" si="393"/>
        <v>3729579.3933643657</v>
      </c>
      <c r="W737" s="19">
        <f>Data!K734</f>
        <v>1.4061962328764974E-2</v>
      </c>
      <c r="X737" s="19">
        <f t="shared" si="414"/>
        <v>2.0148167523199993E-3</v>
      </c>
      <c r="Y737" s="19">
        <f t="shared" si="394"/>
        <v>4.4886710197117353E-2</v>
      </c>
      <c r="Z737" s="21">
        <f t="shared" si="395"/>
        <v>-1000147.3091389143</v>
      </c>
      <c r="AB737" s="19">
        <f>Data!M734</f>
        <v>1.6308757538038319E-2</v>
      </c>
      <c r="AC737" s="20">
        <f t="shared" si="415"/>
        <v>5.8213489430112187E-4</v>
      </c>
      <c r="AD737" s="20">
        <f t="shared" si="396"/>
        <v>2.4127471775988504E-2</v>
      </c>
      <c r="AE737" s="21">
        <f t="shared" si="397"/>
        <v>2384750.6363645229</v>
      </c>
      <c r="AG737" s="19">
        <f>Data!O734</f>
        <v>1.7409189339065149E-2</v>
      </c>
      <c r="AH737" s="19">
        <f t="shared" si="416"/>
        <v>9.8926728030276803E-4</v>
      </c>
      <c r="AI737" s="19">
        <f t="shared" si="398"/>
        <v>3.1452619609545533E-2</v>
      </c>
      <c r="AJ737" s="21">
        <f t="shared" si="399"/>
        <v>256251.81764630941</v>
      </c>
      <c r="AL737" s="19">
        <f>Data!Q734</f>
        <v>3.2026019353448898E-2</v>
      </c>
      <c r="AM737" s="19">
        <f t="shared" si="417"/>
        <v>1.8928837246791831E-3</v>
      </c>
      <c r="AN737" s="19">
        <f t="shared" si="400"/>
        <v>4.350728358193813E-2</v>
      </c>
      <c r="AO737" s="21">
        <f t="shared" si="401"/>
        <v>934072.02657862753</v>
      </c>
      <c r="AQ737" s="19">
        <f>Data!S734</f>
        <v>1.447634250415929E-2</v>
      </c>
      <c r="AR737" s="20">
        <f t="shared" si="418"/>
        <v>7.6274032696459139E-4</v>
      </c>
      <c r="AS737" s="20">
        <f t="shared" si="402"/>
        <v>2.7617753836338528E-2</v>
      </c>
      <c r="AT737" s="21">
        <f t="shared" si="403"/>
        <v>1724851.6653167105</v>
      </c>
      <c r="AV737" s="19">
        <f>Data!U734</f>
        <v>1.2412160891502634E-2</v>
      </c>
      <c r="AW737" s="19">
        <f t="shared" si="419"/>
        <v>9.982171356200983E-4</v>
      </c>
      <c r="AX737" s="19">
        <f t="shared" si="404"/>
        <v>3.1594574464931448E-2</v>
      </c>
      <c r="AY737" s="21">
        <f t="shared" si="405"/>
        <v>-4156950.5801864644</v>
      </c>
      <c r="BA737" s="19">
        <f>Data!W734</f>
        <v>1.6528089137421782E-2</v>
      </c>
      <c r="BB737" s="19">
        <f t="shared" si="420"/>
        <v>8.2079780187048674E-4</v>
      </c>
      <c r="BC737" s="19">
        <f t="shared" si="406"/>
        <v>2.8649568964828891E-2</v>
      </c>
      <c r="BD737" s="21">
        <f t="shared" si="407"/>
        <v>9040746.0294734482</v>
      </c>
      <c r="BF737" s="21">
        <f t="shared" si="408"/>
        <v>4946909.3382305792</v>
      </c>
      <c r="BH737" s="21">
        <f t="shared" si="409"/>
        <v>53090.66176942084</v>
      </c>
    </row>
    <row r="738" spans="2:60" x14ac:dyDescent="0.2">
      <c r="B738" s="20">
        <v>734</v>
      </c>
      <c r="C738" s="24">
        <f>'Portfolio Selection'!B735</f>
        <v>-2.0946605229255281E-4</v>
      </c>
      <c r="D738" s="25">
        <f t="shared" si="410"/>
        <v>5.5858852838997148E-4</v>
      </c>
      <c r="E738" s="26">
        <f t="shared" si="386"/>
        <v>2.3634477535794427E-2</v>
      </c>
      <c r="F738" s="19">
        <f t="shared" si="387"/>
        <v>-7402962.247699718</v>
      </c>
      <c r="H738">
        <f>Data!E735</f>
        <v>1.8658469575543384E-2</v>
      </c>
      <c r="I738" s="19">
        <f t="shared" si="411"/>
        <v>1.9479119909468876E-3</v>
      </c>
      <c r="J738" s="19">
        <f t="shared" si="388"/>
        <v>4.413515595244779E-2</v>
      </c>
      <c r="K738" s="19">
        <f t="shared" si="389"/>
        <v>385001.06668949861</v>
      </c>
      <c r="M738" s="19">
        <f>Data!G735</f>
        <v>-4.8706022855313181E-3</v>
      </c>
      <c r="N738" s="19">
        <f t="shared" si="412"/>
        <v>4.6813458301496729E-4</v>
      </c>
      <c r="O738" s="19">
        <f t="shared" si="390"/>
        <v>2.163641798022416E-2</v>
      </c>
      <c r="P738" s="21">
        <f t="shared" si="391"/>
        <v>-666832.96398330003</v>
      </c>
      <c r="R738" s="19">
        <f>Data!I735</f>
        <v>-9.6975643089441716E-4</v>
      </c>
      <c r="S738" s="19">
        <f t="shared" si="413"/>
        <v>5.5475881309249885E-4</v>
      </c>
      <c r="T738" s="19">
        <f t="shared" si="392"/>
        <v>2.3553318515497957E-2</v>
      </c>
      <c r="U738" s="21">
        <f t="shared" si="393"/>
        <v>3650553.4414920434</v>
      </c>
      <c r="W738" s="19">
        <f>Data!K735</f>
        <v>-6.1276787289386864E-3</v>
      </c>
      <c r="X738" s="19">
        <f t="shared" si="414"/>
        <v>1.9057920742529355E-3</v>
      </c>
      <c r="Y738" s="19">
        <f t="shared" si="394"/>
        <v>4.3655378526052613E-2</v>
      </c>
      <c r="Z738" s="21">
        <f t="shared" si="395"/>
        <v>-977784.65178296715</v>
      </c>
      <c r="AB738" s="19">
        <f>Data!M735</f>
        <v>-7.3801353468685065E-3</v>
      </c>
      <c r="AC738" s="20">
        <f t="shared" si="415"/>
        <v>5.6316533498912587E-4</v>
      </c>
      <c r="AD738" s="20">
        <f t="shared" si="396"/>
        <v>2.3731104799168661E-2</v>
      </c>
      <c r="AE738" s="21">
        <f t="shared" si="397"/>
        <v>2309502.9265433108</v>
      </c>
      <c r="AG738" s="19">
        <f>Data!O735</f>
        <v>6.1822613094667999E-3</v>
      </c>
      <c r="AH738" s="19">
        <f t="shared" si="416"/>
        <v>9.4809603589120705E-4</v>
      </c>
      <c r="AI738" s="19">
        <f t="shared" si="398"/>
        <v>3.0791168147558272E-2</v>
      </c>
      <c r="AJ738" s="21">
        <f t="shared" si="399"/>
        <v>254592.25439174529</v>
      </c>
      <c r="AL738" s="19">
        <f>Data!Q735</f>
        <v>-3.1887904113943079E-3</v>
      </c>
      <c r="AM738" s="19">
        <f t="shared" si="417"/>
        <v>1.8408506561360812E-3</v>
      </c>
      <c r="AN738" s="19">
        <f t="shared" si="400"/>
        <v>4.2905135545014669E-2</v>
      </c>
      <c r="AO738" s="21">
        <f t="shared" si="401"/>
        <v>908816.76268912735</v>
      </c>
      <c r="AQ738" s="19">
        <f>Data!S735</f>
        <v>-1.1351928305279261E-2</v>
      </c>
      <c r="AR738" s="20">
        <f t="shared" si="418"/>
        <v>7.2954977688457969E-4</v>
      </c>
      <c r="AS738" s="20">
        <f t="shared" si="402"/>
        <v>2.7010179134625889E-2</v>
      </c>
      <c r="AT738" s="21">
        <f t="shared" si="403"/>
        <v>1688697.2424621703</v>
      </c>
      <c r="AV738" s="19">
        <f>Data!U735</f>
        <v>-2.5548639361883552E-2</v>
      </c>
      <c r="AW738" s="19">
        <f t="shared" si="419"/>
        <v>9.4756781176268514E-4</v>
      </c>
      <c r="AX738" s="19">
        <f t="shared" si="404"/>
        <v>3.078258942588627E-2</v>
      </c>
      <c r="AY738" s="21">
        <f t="shared" si="405"/>
        <v>-3988439.7572971643</v>
      </c>
      <c r="BA738" s="19">
        <f>Data!W735</f>
        <v>-6.0975671863539808E-3</v>
      </c>
      <c r="BB738" s="19">
        <f t="shared" si="420"/>
        <v>7.8794059759033116E-4</v>
      </c>
      <c r="BC738" s="19">
        <f t="shared" si="406"/>
        <v>2.8070279613682709E-2</v>
      </c>
      <c r="BD738" s="21">
        <f t="shared" si="407"/>
        <v>8880226.4787087645</v>
      </c>
      <c r="BF738" s="21">
        <f t="shared" si="408"/>
        <v>5041370.5522135105</v>
      </c>
      <c r="BH738" s="21">
        <f t="shared" si="409"/>
        <v>-41370.552213510498</v>
      </c>
    </row>
    <row r="739" spans="2:60" x14ac:dyDescent="0.2">
      <c r="B739" s="20">
        <v>735</v>
      </c>
      <c r="C739" s="24">
        <f>'Portfolio Selection'!B736</f>
        <v>-1.8620933784453127E-2</v>
      </c>
      <c r="D739" s="25">
        <f t="shared" si="410"/>
        <v>5.250758492481969E-4</v>
      </c>
      <c r="E739" s="26">
        <f t="shared" si="386"/>
        <v>2.2914533581292831E-2</v>
      </c>
      <c r="F739" s="19">
        <f t="shared" si="387"/>
        <v>-7151435.0567954723</v>
      </c>
      <c r="H739">
        <f>Data!E736</f>
        <v>-8.0238616449176708E-2</v>
      </c>
      <c r="I739" s="19">
        <f t="shared" si="411"/>
        <v>1.8519255807041628E-3</v>
      </c>
      <c r="J739" s="19">
        <f t="shared" si="388"/>
        <v>4.3034004934518505E-2</v>
      </c>
      <c r="K739" s="19">
        <f t="shared" si="389"/>
        <v>359910.6731325041</v>
      </c>
      <c r="M739" s="19">
        <f>Data!G736</f>
        <v>-1.6011021743065637E-2</v>
      </c>
      <c r="N739" s="19">
        <f t="shared" si="412"/>
        <v>4.414698740314986E-4</v>
      </c>
      <c r="O739" s="19">
        <f t="shared" si="390"/>
        <v>2.1011184498535503E-2</v>
      </c>
      <c r="P739" s="21">
        <f t="shared" si="391"/>
        <v>-659519.05226519331</v>
      </c>
      <c r="R739" s="19">
        <f>Data!I736</f>
        <v>-2.9927400253383567E-2</v>
      </c>
      <c r="S739" s="19">
        <f t="shared" si="413"/>
        <v>5.2152970995906459E-4</v>
      </c>
      <c r="T739" s="19">
        <f t="shared" si="392"/>
        <v>2.2837024980479934E-2</v>
      </c>
      <c r="U739" s="21">
        <f t="shared" si="393"/>
        <v>3486542.9108699341</v>
      </c>
      <c r="W739" s="19">
        <f>Data!K736</f>
        <v>-5.073109170583627E-2</v>
      </c>
      <c r="X739" s="19">
        <f t="shared" si="414"/>
        <v>1.7936974565940646E-3</v>
      </c>
      <c r="Y739" s="19">
        <f t="shared" si="394"/>
        <v>4.2352065552863707E-2</v>
      </c>
      <c r="Z739" s="21">
        <f t="shared" si="395"/>
        <v>-925655.3772096457</v>
      </c>
      <c r="AB739" s="19">
        <f>Data!M736</f>
        <v>-1.1922633518532949E-2</v>
      </c>
      <c r="AC739" s="20">
        <f t="shared" si="415"/>
        <v>5.3264339875406413E-4</v>
      </c>
      <c r="AD739" s="20">
        <f t="shared" si="396"/>
        <v>2.3079068411746263E-2</v>
      </c>
      <c r="AE739" s="21">
        <f t="shared" si="397"/>
        <v>2293826.4147127313</v>
      </c>
      <c r="AG739" s="19">
        <f>Data!O736</f>
        <v>-4.9461944634496456E-2</v>
      </c>
      <c r="AH739" s="19">
        <f t="shared" si="416"/>
        <v>8.9350349503164634E-4</v>
      </c>
      <c r="AI739" s="19">
        <f t="shared" si="398"/>
        <v>2.9891528817235936E-2</v>
      </c>
      <c r="AJ739" s="21">
        <f t="shared" si="399"/>
        <v>245862.18990576055</v>
      </c>
      <c r="AL739" s="19">
        <f>Data!Q736</f>
        <v>-4.0742151722779577E-2</v>
      </c>
      <c r="AM739" s="19">
        <f t="shared" si="417"/>
        <v>1.7310097198251844E-3</v>
      </c>
      <c r="AN739" s="19">
        <f t="shared" si="400"/>
        <v>4.1605404935238698E-2</v>
      </c>
      <c r="AO739" s="21">
        <f t="shared" si="401"/>
        <v>880616.59294921497</v>
      </c>
      <c r="AQ739" s="19">
        <f>Data!S736</f>
        <v>-2.1057573293660481E-2</v>
      </c>
      <c r="AR739" s="20">
        <f t="shared" si="418"/>
        <v>6.9350876684639684E-4</v>
      </c>
      <c r="AS739" s="20">
        <f t="shared" si="402"/>
        <v>2.6334554616442574E-2</v>
      </c>
      <c r="AT739" s="21">
        <f t="shared" si="403"/>
        <v>1674175.9953515208</v>
      </c>
      <c r="AV739" s="19">
        <f>Data!U736</f>
        <v>-3.5162573960096567E-2</v>
      </c>
      <c r="AW739" s="19">
        <f t="shared" si="419"/>
        <v>9.298777214515391E-4</v>
      </c>
      <c r="AX739" s="19">
        <f t="shared" si="404"/>
        <v>3.04938964622683E-2</v>
      </c>
      <c r="AY739" s="21">
        <f t="shared" si="405"/>
        <v>-3943910.8627060843</v>
      </c>
      <c r="BA739" s="19">
        <f>Data!W736</f>
        <v>-3.6927209064133777E-2</v>
      </c>
      <c r="BB739" s="19">
        <f t="shared" si="420"/>
        <v>7.4289498127043721E-4</v>
      </c>
      <c r="BC739" s="19">
        <f t="shared" si="406"/>
        <v>2.7256099891041587E-2</v>
      </c>
      <c r="BD739" s="21">
        <f t="shared" si="407"/>
        <v>8650280.8277658634</v>
      </c>
      <c r="BF739" s="21">
        <f t="shared" si="408"/>
        <v>4910695.2557111327</v>
      </c>
      <c r="BH739" s="21">
        <f t="shared" si="409"/>
        <v>89304.744288867339</v>
      </c>
    </row>
    <row r="740" spans="2:60" x14ac:dyDescent="0.2">
      <c r="B740" s="20">
        <v>736</v>
      </c>
      <c r="C740" s="24">
        <f>'Portfolio Selection'!B737</f>
        <v>4.2853100291825069E-2</v>
      </c>
      <c r="D740" s="25">
        <f t="shared" si="410"/>
        <v>5.1437564879360431E-4</v>
      </c>
      <c r="E740" s="26">
        <f t="shared" si="386"/>
        <v>2.2679851163391797E-2</v>
      </c>
      <c r="F740" s="19">
        <f t="shared" si="387"/>
        <v>-7997023.7939755861</v>
      </c>
      <c r="H740">
        <f>Data!E737</f>
        <v>3.8348561240826237E-2</v>
      </c>
      <c r="I740" s="19">
        <f t="shared" si="411"/>
        <v>2.1271041800425988E-3</v>
      </c>
      <c r="J740" s="19">
        <f t="shared" si="388"/>
        <v>4.6120539676402297E-2</v>
      </c>
      <c r="K740" s="19">
        <f t="shared" si="389"/>
        <v>389484.58790646121</v>
      </c>
      <c r="M740" s="19">
        <f>Data!G737</f>
        <v>1.6657903870283909E-2</v>
      </c>
      <c r="N740" s="19">
        <f t="shared" si="412"/>
        <v>4.3036285062502392E-4</v>
      </c>
      <c r="O740" s="19">
        <f t="shared" si="390"/>
        <v>2.0745188613869578E-2</v>
      </c>
      <c r="P740" s="21">
        <f t="shared" si="391"/>
        <v>-680837.75220565172</v>
      </c>
      <c r="R740" s="19">
        <f>Data!I737</f>
        <v>2.7097526411831108E-2</v>
      </c>
      <c r="S740" s="19">
        <f t="shared" si="413"/>
        <v>5.4397688451709417E-4</v>
      </c>
      <c r="T740" s="19">
        <f t="shared" si="392"/>
        <v>2.3323312040040414E-2</v>
      </c>
      <c r="U740" s="21">
        <f t="shared" si="393"/>
        <v>3805995.8614793364</v>
      </c>
      <c r="W740" s="19">
        <f>Data!K737</f>
        <v>4.1025305819711949E-2</v>
      </c>
      <c r="X740" s="19">
        <f t="shared" si="414"/>
        <v>1.8404942291383789E-3</v>
      </c>
      <c r="Y740" s="19">
        <f t="shared" si="394"/>
        <v>4.2900981680357608E-2</v>
      </c>
      <c r="Z740" s="21">
        <f t="shared" si="395"/>
        <v>-1031844.6661862709</v>
      </c>
      <c r="AB740" s="19">
        <f>Data!M737</f>
        <v>4.8647364957652643E-2</v>
      </c>
      <c r="AC740" s="20">
        <f t="shared" si="415"/>
        <v>5.0921374622985493E-4</v>
      </c>
      <c r="AD740" s="20">
        <f t="shared" si="396"/>
        <v>2.2565764915682671E-2</v>
      </c>
      <c r="AE740" s="21">
        <f t="shared" si="397"/>
        <v>2497581.4448428224</v>
      </c>
      <c r="AG740" s="19">
        <f>Data!O737</f>
        <v>3.7565296790665455E-2</v>
      </c>
      <c r="AH740" s="19">
        <f t="shared" si="416"/>
        <v>9.8668232335130733E-4</v>
      </c>
      <c r="AI740" s="19">
        <f t="shared" si="398"/>
        <v>3.1411499858352947E-2</v>
      </c>
      <c r="AJ740" s="21">
        <f t="shared" si="399"/>
        <v>259274.3142783739</v>
      </c>
      <c r="AL740" s="19">
        <f>Data!Q737</f>
        <v>4.4249268697230969E-2</v>
      </c>
      <c r="AM740" s="19">
        <f t="shared" si="417"/>
        <v>1.7267445122557928E-3</v>
      </c>
      <c r="AN740" s="19">
        <f t="shared" si="400"/>
        <v>4.1554115467132648E-2</v>
      </c>
      <c r="AO740" s="21">
        <f t="shared" si="401"/>
        <v>944316.86463186482</v>
      </c>
      <c r="AQ740" s="19">
        <f>Data!S737</f>
        <v>1.8121000250238512E-2</v>
      </c>
      <c r="AR740" s="20">
        <f t="shared" si="418"/>
        <v>6.7850352441668597E-4</v>
      </c>
      <c r="AS740" s="20">
        <f t="shared" si="402"/>
        <v>2.6048100207437124E-2</v>
      </c>
      <c r="AT740" s="21">
        <f t="shared" si="403"/>
        <v>1731417.0862332664</v>
      </c>
      <c r="AV740" s="19">
        <f>Data!U737</f>
        <v>2.6737964347180145E-2</v>
      </c>
      <c r="AW740" s="19">
        <f t="shared" si="419"/>
        <v>9.4826945461440239E-4</v>
      </c>
      <c r="AX740" s="19">
        <f t="shared" si="404"/>
        <v>3.0793984065307339E-2</v>
      </c>
      <c r="AY740" s="21">
        <f t="shared" si="405"/>
        <v>-4222466.5575606553</v>
      </c>
      <c r="BA740" s="19">
        <f>Data!W737</f>
        <v>3.1301258295877168E-2</v>
      </c>
      <c r="BB740" s="19">
        <f t="shared" si="420"/>
        <v>7.8013840855018553E-4</v>
      </c>
      <c r="BC740" s="19">
        <f t="shared" si="406"/>
        <v>2.7930957888160326E-2</v>
      </c>
      <c r="BD740" s="21">
        <f t="shared" si="407"/>
        <v>9150657.6099203303</v>
      </c>
      <c r="BF740" s="21">
        <f t="shared" si="408"/>
        <v>4846554.9993642913</v>
      </c>
      <c r="BH740" s="21">
        <f t="shared" si="409"/>
        <v>153445.00063570868</v>
      </c>
    </row>
    <row r="741" spans="2:60" x14ac:dyDescent="0.2">
      <c r="B741" s="20">
        <v>737</v>
      </c>
      <c r="C741" s="24">
        <f>'Portfolio Selection'!B738</f>
        <v>-1.9422021432826276E-2</v>
      </c>
      <c r="D741" s="25">
        <f t="shared" si="410"/>
        <v>5.9369640214326118E-4</v>
      </c>
      <c r="E741" s="26">
        <f t="shared" si="386"/>
        <v>2.4365886032386781E-2</v>
      </c>
      <c r="F741" s="19">
        <f t="shared" si="387"/>
        <v>-7156293.8928260356</v>
      </c>
      <c r="H741">
        <f>Data!E738</f>
        <v>-5.4734370765099891E-2</v>
      </c>
      <c r="I741" s="19">
        <f t="shared" si="411"/>
        <v>2.0877146581945272E-3</v>
      </c>
      <c r="J741" s="19">
        <f t="shared" si="388"/>
        <v>4.5691516260620277E-2</v>
      </c>
      <c r="K741" s="19">
        <f t="shared" si="389"/>
        <v>367223.22444857698</v>
      </c>
      <c r="M741" s="19">
        <f>Data!G738</f>
        <v>5.2769416566568672E-3</v>
      </c>
      <c r="N741" s="19">
        <f t="shared" si="412"/>
        <v>4.2119022526861967E-4</v>
      </c>
      <c r="O741" s="19">
        <f t="shared" si="390"/>
        <v>2.0522919511332196E-2</v>
      </c>
      <c r="P741" s="21">
        <f t="shared" si="391"/>
        <v>-673402.05872658361</v>
      </c>
      <c r="R741" s="19">
        <f>Data!I738</f>
        <v>-1.233294841390732E-2</v>
      </c>
      <c r="S741" s="19">
        <f t="shared" si="413"/>
        <v>5.5539482770446157E-4</v>
      </c>
      <c r="T741" s="19">
        <f t="shared" si="392"/>
        <v>2.3566816240308354E-2</v>
      </c>
      <c r="U741" s="21">
        <f t="shared" si="393"/>
        <v>3588254.0010345406</v>
      </c>
      <c r="W741" s="19">
        <f>Data!K738</f>
        <v>-3.7183603271042767E-2</v>
      </c>
      <c r="X741" s="19">
        <f t="shared" si="414"/>
        <v>1.8310491184461296E-3</v>
      </c>
      <c r="Y741" s="19">
        <f t="shared" si="394"/>
        <v>4.279075973205114E-2</v>
      </c>
      <c r="Z741" s="21">
        <f t="shared" si="395"/>
        <v>-941867.74695638358</v>
      </c>
      <c r="AB741" s="19">
        <f>Data!M738</f>
        <v>2.8854911560524856E-2</v>
      </c>
      <c r="AC741" s="20">
        <f t="shared" si="415"/>
        <v>6.2065488849544681E-4</v>
      </c>
      <c r="AD741" s="20">
        <f t="shared" si="396"/>
        <v>2.4912946202636226E-2</v>
      </c>
      <c r="AE741" s="21">
        <f t="shared" si="397"/>
        <v>2421522.2713967087</v>
      </c>
      <c r="AG741" s="19">
        <f>Data!O738</f>
        <v>-2.3312431462036334E-2</v>
      </c>
      <c r="AH741" s="19">
        <f t="shared" si="416"/>
        <v>1.0121504753284759E-3</v>
      </c>
      <c r="AI741" s="19">
        <f t="shared" si="398"/>
        <v>3.1814312428975672E-2</v>
      </c>
      <c r="AJ741" s="21">
        <f t="shared" si="399"/>
        <v>250199.94044097175</v>
      </c>
      <c r="AL741" s="19">
        <f>Data!Q738</f>
        <v>-4.2919450827428415E-2</v>
      </c>
      <c r="AM741" s="19">
        <f t="shared" si="417"/>
        <v>1.7406197083348299E-3</v>
      </c>
      <c r="AN741" s="19">
        <f t="shared" si="400"/>
        <v>4.1720734753055704E-2</v>
      </c>
      <c r="AO741" s="21">
        <f t="shared" si="401"/>
        <v>879074.64074153639</v>
      </c>
      <c r="AQ741" s="19">
        <f>Data!S738</f>
        <v>-3.3846301532848419E-3</v>
      </c>
      <c r="AR741" s="20">
        <f t="shared" si="418"/>
        <v>6.5749555195583338E-4</v>
      </c>
      <c r="AS741" s="20">
        <f t="shared" si="402"/>
        <v>2.5641676075401805E-2</v>
      </c>
      <c r="AT741" s="21">
        <f t="shared" si="403"/>
        <v>1699733.0869663351</v>
      </c>
      <c r="AV741" s="19">
        <f>Data!U738</f>
        <v>-1.0087917910868112E-2</v>
      </c>
      <c r="AW741" s="19">
        <f t="shared" si="419"/>
        <v>9.3426841158340281E-4</v>
      </c>
      <c r="AX741" s="19">
        <f t="shared" si="404"/>
        <v>3.0565804612072669E-2</v>
      </c>
      <c r="AY741" s="21">
        <f t="shared" si="405"/>
        <v>-4057332.3701023515</v>
      </c>
      <c r="BA741" s="19">
        <f>Data!W738</f>
        <v>-2.1198512035928648E-2</v>
      </c>
      <c r="BB741" s="19">
        <f t="shared" si="420"/>
        <v>7.9211623029148764E-4</v>
      </c>
      <c r="BC741" s="19">
        <f t="shared" si="406"/>
        <v>2.8144559514966434E-2</v>
      </c>
      <c r="BD741" s="21">
        <f t="shared" si="407"/>
        <v>8771888.3055770658</v>
      </c>
      <c r="BF741" s="21">
        <f t="shared" si="408"/>
        <v>5148999.4019943811</v>
      </c>
      <c r="BH741" s="21">
        <f t="shared" si="409"/>
        <v>-148999.4019943811</v>
      </c>
    </row>
    <row r="742" spans="2:60" x14ac:dyDescent="0.2">
      <c r="B742" s="20">
        <v>738</v>
      </c>
      <c r="C742" s="24">
        <f>'Portfolio Selection'!B739</f>
        <v>2.9167149396677763E-3</v>
      </c>
      <c r="D742" s="25">
        <f t="shared" si="410"/>
        <v>5.8070751300689529E-4</v>
      </c>
      <c r="E742" s="26">
        <f t="shared" si="386"/>
        <v>2.4097873620029117E-2</v>
      </c>
      <c r="F742" s="19">
        <f t="shared" si="387"/>
        <v>-7443612.4428609116</v>
      </c>
      <c r="H742">
        <f>Data!E739</f>
        <v>-3.2399944445348071E-2</v>
      </c>
      <c r="I742" s="19">
        <f t="shared" si="411"/>
        <v>2.1422028592859407E-3</v>
      </c>
      <c r="J742" s="19">
        <f t="shared" si="388"/>
        <v>4.6283937378813624E-2</v>
      </c>
      <c r="K742" s="19">
        <f t="shared" si="389"/>
        <v>372684.75272377825</v>
      </c>
      <c r="M742" s="19">
        <f>Data!G739</f>
        <v>-5.9828123533341116E-3</v>
      </c>
      <c r="N742" s="19">
        <f t="shared" si="412"/>
        <v>3.9758957854736811E-4</v>
      </c>
      <c r="O742" s="19">
        <f t="shared" si="390"/>
        <v>1.9939648405811174E-2</v>
      </c>
      <c r="P742" s="21">
        <f t="shared" si="391"/>
        <v>-665812.19054891681</v>
      </c>
      <c r="R742" s="19">
        <f>Data!I739</f>
        <v>2.9612507497373229E-2</v>
      </c>
      <c r="S742" s="19">
        <f t="shared" si="413"/>
        <v>5.3119723503699981E-4</v>
      </c>
      <c r="T742" s="19">
        <f t="shared" si="392"/>
        <v>2.3047716482050881E-2</v>
      </c>
      <c r="U742" s="21">
        <f t="shared" si="393"/>
        <v>3821890.760149694</v>
      </c>
      <c r="W742" s="19">
        <f>Data!K739</f>
        <v>-2.7837903389214314E-2</v>
      </c>
      <c r="X742" s="19">
        <f t="shared" si="414"/>
        <v>1.8041433924724599E-3</v>
      </c>
      <c r="Y742" s="19">
        <f t="shared" si="394"/>
        <v>4.247520915160348E-2</v>
      </c>
      <c r="Z742" s="21">
        <f t="shared" si="395"/>
        <v>-952395.94554494589</v>
      </c>
      <c r="AB742" s="19">
        <f>Data!M739</f>
        <v>-2.6002862455713888E-2</v>
      </c>
      <c r="AC742" s="20">
        <f t="shared" si="415"/>
        <v>6.3337195045566261E-4</v>
      </c>
      <c r="AD742" s="20">
        <f t="shared" si="396"/>
        <v>2.5166882016961548E-2</v>
      </c>
      <c r="AE742" s="21">
        <f t="shared" si="397"/>
        <v>2254437.3282902865</v>
      </c>
      <c r="AG742" s="19">
        <f>Data!O739</f>
        <v>-1.8864306329342901E-2</v>
      </c>
      <c r="AH742" s="19">
        <f t="shared" si="416"/>
        <v>9.8402961444909575E-4</v>
      </c>
      <c r="AI742" s="19">
        <f t="shared" si="398"/>
        <v>3.1369246316242536E-2</v>
      </c>
      <c r="AJ742" s="21">
        <f t="shared" si="399"/>
        <v>250818.18627194702</v>
      </c>
      <c r="AL742" s="19">
        <f>Data!Q739</f>
        <v>-5.1818014596009626E-2</v>
      </c>
      <c r="AM742" s="19">
        <f t="shared" si="417"/>
        <v>1.7467072813944229E-3</v>
      </c>
      <c r="AN742" s="19">
        <f t="shared" si="400"/>
        <v>4.1793627282091975E-2</v>
      </c>
      <c r="AO742" s="21">
        <f t="shared" si="401"/>
        <v>872495.46375997225</v>
      </c>
      <c r="AQ742" s="19">
        <f>Data!S739</f>
        <v>-1.5373552785788287E-2</v>
      </c>
      <c r="AR742" s="20">
        <f t="shared" si="418"/>
        <v>6.1873316211495482E-4</v>
      </c>
      <c r="AS742" s="20">
        <f t="shared" si="402"/>
        <v>2.4874347471138914E-2</v>
      </c>
      <c r="AT742" s="21">
        <f t="shared" si="403"/>
        <v>1681126.6197416363</v>
      </c>
      <c r="AV742" s="19">
        <f>Data!U739</f>
        <v>-1.8714074882892992E-2</v>
      </c>
      <c r="AW742" s="19">
        <f t="shared" si="419"/>
        <v>8.8431827215498338E-4</v>
      </c>
      <c r="AX742" s="19">
        <f t="shared" si="404"/>
        <v>2.9737489338459346E-2</v>
      </c>
      <c r="AY742" s="21">
        <f t="shared" si="405"/>
        <v>-4016091.7254700698</v>
      </c>
      <c r="BA742" s="19">
        <f>Data!W739</f>
        <v>-2.6896054043394797E-2</v>
      </c>
      <c r="BB742" s="19">
        <f t="shared" si="420"/>
        <v>7.7155187122624304E-4</v>
      </c>
      <c r="BC742" s="19">
        <f t="shared" si="406"/>
        <v>2.7776822554537138E-2</v>
      </c>
      <c r="BD742" s="21">
        <f t="shared" si="407"/>
        <v>8728411.5900024362</v>
      </c>
      <c r="BF742" s="21">
        <f t="shared" si="408"/>
        <v>4903952.3965149056</v>
      </c>
      <c r="BH742" s="21">
        <f t="shared" si="409"/>
        <v>96047.603485094383</v>
      </c>
    </row>
    <row r="743" spans="2:60" x14ac:dyDescent="0.2">
      <c r="B743" s="20">
        <v>739</v>
      </c>
      <c r="C743" s="24">
        <f>'Portfolio Selection'!B740</f>
        <v>-8.1463518480839724E-3</v>
      </c>
      <c r="D743" s="25">
        <f t="shared" si="410"/>
        <v>5.4637549578883846E-4</v>
      </c>
      <c r="E743" s="26">
        <f t="shared" si="386"/>
        <v>2.3374676378269676E-2</v>
      </c>
      <c r="F743" s="19">
        <f t="shared" si="387"/>
        <v>-7296673.4323754143</v>
      </c>
      <c r="H743">
        <f>Data!E740</f>
        <v>-5.1676965622687233E-2</v>
      </c>
      <c r="I743" s="19">
        <f t="shared" si="411"/>
        <v>2.0766560717324824E-3</v>
      </c>
      <c r="J743" s="19">
        <f t="shared" si="388"/>
        <v>4.5570342019042191E-2</v>
      </c>
      <c r="K743" s="19">
        <f t="shared" si="389"/>
        <v>367924.24554490374</v>
      </c>
      <c r="M743" s="19">
        <f>Data!G740</f>
        <v>-3.0402235181146219E-2</v>
      </c>
      <c r="N743" s="19">
        <f t="shared" si="412"/>
        <v>3.7588184645383845E-4</v>
      </c>
      <c r="O743" s="19">
        <f t="shared" si="390"/>
        <v>1.9387672538338337E-2</v>
      </c>
      <c r="P743" s="21">
        <f t="shared" si="391"/>
        <v>-648538.2468803653</v>
      </c>
      <c r="R743" s="19">
        <f>Data!I740</f>
        <v>-4.3360237298800196E-2</v>
      </c>
      <c r="S743" s="19">
        <f t="shared" si="413"/>
        <v>5.5193943695169899E-4</v>
      </c>
      <c r="T743" s="19">
        <f t="shared" si="392"/>
        <v>2.3493391346327566E-2</v>
      </c>
      <c r="U743" s="21">
        <f t="shared" si="393"/>
        <v>3417393.5386968162</v>
      </c>
      <c r="W743" s="19">
        <f>Data!K740</f>
        <v>-3.5964609880347047E-2</v>
      </c>
      <c r="X743" s="19">
        <f t="shared" si="414"/>
        <v>1.7423917208305461E-3</v>
      </c>
      <c r="Y743" s="19">
        <f t="shared" si="394"/>
        <v>4.1741965943526742E-2</v>
      </c>
      <c r="Z743" s="21">
        <f t="shared" si="395"/>
        <v>-942231.04776398768</v>
      </c>
      <c r="AB743" s="19">
        <f>Data!M740</f>
        <v>-3.2564368262188968E-2</v>
      </c>
      <c r="AC743" s="20">
        <f t="shared" si="415"/>
        <v>6.3593856478176938E-4</v>
      </c>
      <c r="AD743" s="20">
        <f t="shared" si="396"/>
        <v>2.5217822363990301E-2</v>
      </c>
      <c r="AE743" s="21">
        <f t="shared" si="397"/>
        <v>2234758.2583913673</v>
      </c>
      <c r="AG743" s="19">
        <f>Data!O740</f>
        <v>-7.7898503029307328E-2</v>
      </c>
      <c r="AH743" s="19">
        <f t="shared" si="416"/>
        <v>9.4633956077938715E-4</v>
      </c>
      <c r="AI743" s="19">
        <f t="shared" si="398"/>
        <v>3.0762632539810163E-2</v>
      </c>
      <c r="AJ743" s="21">
        <f t="shared" si="399"/>
        <v>241733.42984442206</v>
      </c>
      <c r="AL743" s="19">
        <f>Data!Q740</f>
        <v>-9.5765170597527247E-2</v>
      </c>
      <c r="AM743" s="19">
        <f t="shared" si="417"/>
        <v>1.8030112427110936E-3</v>
      </c>
      <c r="AN743" s="19">
        <f t="shared" si="400"/>
        <v>4.2461879877262777E-2</v>
      </c>
      <c r="AO743" s="21">
        <f t="shared" si="401"/>
        <v>840850.64624486247</v>
      </c>
      <c r="AQ743" s="19">
        <f>Data!S740</f>
        <v>-6.9767058811929933E-2</v>
      </c>
      <c r="AR743" s="20">
        <f t="shared" si="418"/>
        <v>5.9578993990350257E-4</v>
      </c>
      <c r="AS743" s="20">
        <f t="shared" si="402"/>
        <v>2.440880865391637E-2</v>
      </c>
      <c r="AT743" s="21">
        <f t="shared" si="403"/>
        <v>1595368.8347006184</v>
      </c>
      <c r="AV743" s="19">
        <f>Data!U740</f>
        <v>-3.9433231768903301E-2</v>
      </c>
      <c r="AW743" s="19">
        <f t="shared" si="419"/>
        <v>8.5227217174903595E-4</v>
      </c>
      <c r="AX743" s="19">
        <f t="shared" si="404"/>
        <v>2.9193700891614202E-2</v>
      </c>
      <c r="AY743" s="21">
        <f t="shared" si="405"/>
        <v>-3916674.893698636</v>
      </c>
      <c r="BA743" s="19">
        <f>Data!W740</f>
        <v>-5.1462095821139697E-2</v>
      </c>
      <c r="BB743" s="19">
        <f t="shared" si="420"/>
        <v>7.6866262233898127E-4</v>
      </c>
      <c r="BC743" s="19">
        <f t="shared" si="406"/>
        <v>2.7724765505572475E-2</v>
      </c>
      <c r="BD743" s="21">
        <f t="shared" si="407"/>
        <v>8548940.8533891477</v>
      </c>
      <c r="BF743" s="21">
        <f t="shared" si="408"/>
        <v>4442852.1860937346</v>
      </c>
      <c r="BH743" s="21">
        <f t="shared" si="409"/>
        <v>557147.81390626542</v>
      </c>
    </row>
    <row r="744" spans="2:60" x14ac:dyDescent="0.2">
      <c r="B744" s="20">
        <v>740</v>
      </c>
      <c r="C744" s="24">
        <f>'Portfolio Selection'!B741</f>
        <v>-3.7823351829436003E-3</v>
      </c>
      <c r="D744" s="25">
        <f t="shared" si="410"/>
        <v>5.1757474894747503E-4</v>
      </c>
      <c r="E744" s="26">
        <f t="shared" si="386"/>
        <v>2.2750269206044026E-2</v>
      </c>
      <c r="F744" s="19">
        <f t="shared" si="387"/>
        <v>-7353708.515165884</v>
      </c>
      <c r="H744">
        <f>Data!E741</f>
        <v>2.4751857284953781E-2</v>
      </c>
      <c r="I744" s="19">
        <f t="shared" si="411"/>
        <v>2.1122872339866374E-3</v>
      </c>
      <c r="J744" s="19">
        <f t="shared" si="388"/>
        <v>4.5959626129752594E-2</v>
      </c>
      <c r="K744" s="19">
        <f t="shared" si="389"/>
        <v>386271.31811155501</v>
      </c>
      <c r="M744" s="19">
        <f>Data!G741</f>
        <v>1.4749154704710067E-2</v>
      </c>
      <c r="N744" s="19">
        <f t="shared" si="412"/>
        <v>4.0878668990719166E-4</v>
      </c>
      <c r="O744" s="19">
        <f t="shared" si="390"/>
        <v>2.021847397572803E-2</v>
      </c>
      <c r="P744" s="21">
        <f t="shared" si="391"/>
        <v>-679836.6901178204</v>
      </c>
      <c r="R744" s="19">
        <f>Data!I741</f>
        <v>9.157217450237105E-3</v>
      </c>
      <c r="S744" s="19">
        <f t="shared" si="413"/>
        <v>6.3162968145109302E-4</v>
      </c>
      <c r="T744" s="19">
        <f t="shared" si="392"/>
        <v>2.5132243860250383E-2</v>
      </c>
      <c r="U744" s="21">
        <f t="shared" si="393"/>
        <v>3702953.6928038187</v>
      </c>
      <c r="W744" s="19">
        <f>Data!K741</f>
        <v>5.316335953693746E-2</v>
      </c>
      <c r="X744" s="19">
        <f t="shared" si="414"/>
        <v>1.7154554074114469E-3</v>
      </c>
      <c r="Y744" s="19">
        <f t="shared" si="394"/>
        <v>4.1418056538319696E-2</v>
      </c>
      <c r="Z744" s="21">
        <f t="shared" si="395"/>
        <v>-1047979.2228659223</v>
      </c>
      <c r="AB744" s="19">
        <f>Data!M741</f>
        <v>2.4701593320214564E-2</v>
      </c>
      <c r="AC744" s="20">
        <f t="shared" si="415"/>
        <v>6.6140853571379087E-4</v>
      </c>
      <c r="AD744" s="20">
        <f t="shared" si="396"/>
        <v>2.5717864135922929E-2</v>
      </c>
      <c r="AE744" s="21">
        <f t="shared" si="397"/>
        <v>2406445.3226186992</v>
      </c>
      <c r="AG744" s="19">
        <f>Data!O741</f>
        <v>4.3876976075911626E-3</v>
      </c>
      <c r="AH744" s="19">
        <f t="shared" si="416"/>
        <v>1.2536497935850444E-3</v>
      </c>
      <c r="AI744" s="19">
        <f t="shared" si="398"/>
        <v>3.5406917312652969E-2</v>
      </c>
      <c r="AJ744" s="21">
        <f t="shared" si="399"/>
        <v>254230.6376946684</v>
      </c>
      <c r="AL744" s="19">
        <f>Data!Q741</f>
        <v>4.2960686789756848E-2</v>
      </c>
      <c r="AM744" s="19">
        <f t="shared" si="417"/>
        <v>2.2450886421228381E-3</v>
      </c>
      <c r="AN744" s="19">
        <f t="shared" si="400"/>
        <v>4.7382366362633661E-2</v>
      </c>
      <c r="AO744" s="21">
        <f t="shared" si="401"/>
        <v>939387.5906060643</v>
      </c>
      <c r="AQ744" s="19">
        <f>Data!S741</f>
        <v>1.5196876569832107E-2</v>
      </c>
      <c r="AR744" s="20">
        <f t="shared" si="418"/>
        <v>8.5208909322533012E-4</v>
      </c>
      <c r="AS744" s="20">
        <f t="shared" si="402"/>
        <v>2.9190565140560915E-2</v>
      </c>
      <c r="AT744" s="21">
        <f t="shared" si="403"/>
        <v>1724715.4314841907</v>
      </c>
      <c r="AV744" s="19">
        <f>Data!U741</f>
        <v>5.0732939165889543E-2</v>
      </c>
      <c r="AW744" s="19">
        <f t="shared" si="419"/>
        <v>8.9443462750849649E-4</v>
      </c>
      <c r="AX744" s="19">
        <f t="shared" si="404"/>
        <v>2.9907099951491392E-2</v>
      </c>
      <c r="AY744" s="21">
        <f t="shared" si="405"/>
        <v>-4336577.4985392066</v>
      </c>
      <c r="BA744" s="19">
        <f>Data!W741</f>
        <v>1.8983556007715667E-2</v>
      </c>
      <c r="BB744" s="19">
        <f t="shared" si="420"/>
        <v>8.814437033768923E-4</v>
      </c>
      <c r="BC744" s="19">
        <f t="shared" si="406"/>
        <v>2.9689117591752238E-2</v>
      </c>
      <c r="BD744" s="21">
        <f t="shared" si="407"/>
        <v>9053380.5078178197</v>
      </c>
      <c r="BF744" s="21">
        <f t="shared" si="408"/>
        <v>5049282.5744479829</v>
      </c>
      <c r="BH744" s="21">
        <f t="shared" si="409"/>
        <v>-49282.574447982945</v>
      </c>
    </row>
    <row r="745" spans="2:60" x14ac:dyDescent="0.2">
      <c r="B745" s="20">
        <v>741</v>
      </c>
      <c r="C745" s="24">
        <f>'Portfolio Selection'!B742</f>
        <v>2.7329636195552037E-3</v>
      </c>
      <c r="D745" s="25">
        <f t="shared" si="410"/>
        <v>4.8737862757679447E-4</v>
      </c>
      <c r="E745" s="26">
        <f t="shared" si="386"/>
        <v>2.2076653450575214E-2</v>
      </c>
      <c r="F745" s="19">
        <f t="shared" si="387"/>
        <v>-7444475.5527400998</v>
      </c>
      <c r="H745">
        <f>Data!E742</f>
        <v>5.0985316705729061E-2</v>
      </c>
      <c r="I745" s="19">
        <f t="shared" si="411"/>
        <v>2.0223092662907225E-3</v>
      </c>
      <c r="J745" s="19">
        <f t="shared" si="388"/>
        <v>4.4970093020703462E-2</v>
      </c>
      <c r="K745" s="19">
        <f t="shared" si="389"/>
        <v>392800.37841761956</v>
      </c>
      <c r="M745" s="19">
        <f>Data!G742</f>
        <v>3.0137678885764612E-2</v>
      </c>
      <c r="N745" s="19">
        <f t="shared" si="412"/>
        <v>3.9731174238296843E-4</v>
      </c>
      <c r="O745" s="19">
        <f t="shared" si="390"/>
        <v>1.9932680260892371E-2</v>
      </c>
      <c r="P745" s="21">
        <f t="shared" si="391"/>
        <v>-690495.82162210706</v>
      </c>
      <c r="R745" s="19">
        <f>Data!I742</f>
        <v>3.5929792507849244E-2</v>
      </c>
      <c r="S745" s="19">
        <f t="shared" si="413"/>
        <v>5.9876317844988311E-4</v>
      </c>
      <c r="T745" s="19">
        <f t="shared" si="392"/>
        <v>2.4469637889635455E-2</v>
      </c>
      <c r="U745" s="21">
        <f t="shared" si="393"/>
        <v>3845602.2422244637</v>
      </c>
      <c r="W745" s="19">
        <f>Data!K742</f>
        <v>3.1133223140434596E-2</v>
      </c>
      <c r="X745" s="19">
        <f t="shared" si="414"/>
        <v>1.782108650801981E-3</v>
      </c>
      <c r="Y745" s="19">
        <f t="shared" si="394"/>
        <v>4.2215028731507231E-2</v>
      </c>
      <c r="Z745" s="21">
        <f t="shared" si="395"/>
        <v>-1021059.3451142723</v>
      </c>
      <c r="AB745" s="19">
        <f>Data!M742</f>
        <v>3.0739001080717164E-2</v>
      </c>
      <c r="AC745" s="20">
        <f t="shared" si="415"/>
        <v>6.5833414632439954E-4</v>
      </c>
      <c r="AD745" s="20">
        <f t="shared" si="396"/>
        <v>2.5658023040062917E-2</v>
      </c>
      <c r="AE745" s="21">
        <f t="shared" si="397"/>
        <v>2424556.5796469697</v>
      </c>
      <c r="AG745" s="19">
        <f>Data!O742</f>
        <v>4.1256890373931203E-2</v>
      </c>
      <c r="AH745" s="19">
        <f t="shared" si="416"/>
        <v>1.1795859193876814E-3</v>
      </c>
      <c r="AI745" s="19">
        <f t="shared" si="398"/>
        <v>3.4345100369451265E-2</v>
      </c>
      <c r="AJ745" s="21">
        <f t="shared" si="399"/>
        <v>259299.42124529844</v>
      </c>
      <c r="AL745" s="19">
        <f>Data!Q742</f>
        <v>6.1687209292353488E-2</v>
      </c>
      <c r="AM745" s="19">
        <f t="shared" si="417"/>
        <v>2.2211205601623232E-3</v>
      </c>
      <c r="AN745" s="19">
        <f t="shared" si="400"/>
        <v>4.7128765739857047E-2</v>
      </c>
      <c r="AO745" s="21">
        <f t="shared" si="401"/>
        <v>951922.12110489677</v>
      </c>
      <c r="AQ745" s="19">
        <f>Data!S742</f>
        <v>3.3762335712540816E-2</v>
      </c>
      <c r="AR745" s="20">
        <f t="shared" si="418"/>
        <v>8.1482045108053291E-4</v>
      </c>
      <c r="AS745" s="20">
        <f t="shared" si="402"/>
        <v>2.8545060011857269E-2</v>
      </c>
      <c r="AT745" s="21">
        <f t="shared" si="403"/>
        <v>1750063.6537574085</v>
      </c>
      <c r="AV745" s="19">
        <f>Data!U742</f>
        <v>3.3716527186898181E-2</v>
      </c>
      <c r="AW745" s="19">
        <f t="shared" si="419"/>
        <v>9.9519841684257791E-4</v>
      </c>
      <c r="AX745" s="19">
        <f t="shared" si="404"/>
        <v>3.1546765552788097E-2</v>
      </c>
      <c r="AY745" s="21">
        <f t="shared" si="405"/>
        <v>-4250095.4603543738</v>
      </c>
      <c r="BA745" s="19">
        <f>Data!W742</f>
        <v>4.1053928086866864E-2</v>
      </c>
      <c r="BB745" s="19">
        <f t="shared" si="420"/>
        <v>8.5017960509616345E-4</v>
      </c>
      <c r="BC745" s="19">
        <f t="shared" si="406"/>
        <v>2.9157839513519575E-2</v>
      </c>
      <c r="BD745" s="21">
        <f t="shared" si="407"/>
        <v>9208735.1194177885</v>
      </c>
      <c r="BF745" s="21">
        <f t="shared" si="408"/>
        <v>5426853.3359835912</v>
      </c>
      <c r="BH745" s="21">
        <f t="shared" si="409"/>
        <v>-426853.33598359115</v>
      </c>
    </row>
    <row r="746" spans="2:60" x14ac:dyDescent="0.2">
      <c r="B746" s="20">
        <v>742</v>
      </c>
      <c r="C746" s="24">
        <f>'Portfolio Selection'!B743</f>
        <v>-2.0575257523225182E-2</v>
      </c>
      <c r="D746" s="25">
        <f t="shared" si="410"/>
        <v>4.5858405533093552E-4</v>
      </c>
      <c r="E746" s="26">
        <f t="shared" si="386"/>
        <v>2.1414575768175646E-2</v>
      </c>
      <c r="F746" s="19">
        <f t="shared" si="387"/>
        <v>-7105063.8043463184</v>
      </c>
      <c r="H746">
        <f>Data!E743</f>
        <v>-4.2211258676488936E-2</v>
      </c>
      <c r="I746" s="19">
        <f t="shared" si="411"/>
        <v>2.0569408614882888E-3</v>
      </c>
      <c r="J746" s="19">
        <f t="shared" si="388"/>
        <v>4.5353509913658156E-2</v>
      </c>
      <c r="K746" s="19">
        <f t="shared" si="389"/>
        <v>370154.20161570318</v>
      </c>
      <c r="M746" s="19">
        <f>Data!G743</f>
        <v>1.6800704698364068E-3</v>
      </c>
      <c r="N746" s="19">
        <f t="shared" si="412"/>
        <v>4.2796981915727808E-4</v>
      </c>
      <c r="O746" s="19">
        <f t="shared" si="390"/>
        <v>2.0687431429669514E-2</v>
      </c>
      <c r="P746" s="21">
        <f t="shared" si="391"/>
        <v>-671005.7533983927</v>
      </c>
      <c r="R746" s="19">
        <f>Data!I743</f>
        <v>-1.568306917459197E-2</v>
      </c>
      <c r="S746" s="19">
        <f t="shared" si="413"/>
        <v>6.402943871223161E-4</v>
      </c>
      <c r="T746" s="19">
        <f t="shared" si="392"/>
        <v>2.5304038948798593E-2</v>
      </c>
      <c r="U746" s="21">
        <f t="shared" si="393"/>
        <v>3575789.2410881766</v>
      </c>
      <c r="W746" s="19">
        <f>Data!K743</f>
        <v>-1.9727496769685667E-2</v>
      </c>
      <c r="X746" s="19">
        <f t="shared" si="414"/>
        <v>1.7333387867405877E-3</v>
      </c>
      <c r="Y746" s="19">
        <f t="shared" si="394"/>
        <v>4.1633385482573809E-2</v>
      </c>
      <c r="Z746" s="21">
        <f t="shared" si="395"/>
        <v>-961345.7789238086</v>
      </c>
      <c r="AB746" s="19">
        <f>Data!M743</f>
        <v>-1.6135007378379883E-2</v>
      </c>
      <c r="AC746" s="20">
        <f t="shared" si="415"/>
        <v>6.7552726879135548E-4</v>
      </c>
      <c r="AD746" s="20">
        <f t="shared" si="396"/>
        <v>2.5990907425316175E-2</v>
      </c>
      <c r="AE746" s="21">
        <f t="shared" si="397"/>
        <v>2285882.168246821</v>
      </c>
      <c r="AG746" s="19">
        <f>Data!O743</f>
        <v>-1.5393796739371015E-2</v>
      </c>
      <c r="AH746" s="19">
        <f t="shared" si="416"/>
        <v>1.2109386244240153E-3</v>
      </c>
      <c r="AI746" s="19">
        <f t="shared" si="398"/>
        <v>3.4798543423885074E-2</v>
      </c>
      <c r="AJ746" s="21">
        <f t="shared" si="399"/>
        <v>251566.25009624701</v>
      </c>
      <c r="AL746" s="19">
        <f>Data!Q743</f>
        <v>-2.7779529636105044E-2</v>
      </c>
      <c r="AM746" s="19">
        <f t="shared" si="417"/>
        <v>2.3161720339693014E-3</v>
      </c>
      <c r="AN746" s="19">
        <f t="shared" si="400"/>
        <v>4.8126625000817387E-2</v>
      </c>
      <c r="AO746" s="21">
        <f t="shared" si="401"/>
        <v>893145.10988270876</v>
      </c>
      <c r="AQ746" s="19">
        <f>Data!S743</f>
        <v>-2.0120525777638804E-2</v>
      </c>
      <c r="AR746" s="20">
        <f t="shared" si="418"/>
        <v>8.3432494278167955E-4</v>
      </c>
      <c r="AS746" s="20">
        <f t="shared" si="402"/>
        <v>2.8884683532655841E-2</v>
      </c>
      <c r="AT746" s="21">
        <f t="shared" si="403"/>
        <v>1678120.3210614105</v>
      </c>
      <c r="AV746" s="19">
        <f>Data!U743</f>
        <v>-1.4638242438812935E-2</v>
      </c>
      <c r="AW746" s="19">
        <f t="shared" si="419"/>
        <v>1.003694764164714E-3</v>
      </c>
      <c r="AX746" s="19">
        <f t="shared" si="404"/>
        <v>3.168114209059885E-2</v>
      </c>
      <c r="AY746" s="21">
        <f t="shared" si="405"/>
        <v>-4039140.8718692414</v>
      </c>
      <c r="BA746" s="19">
        <f>Data!W743</f>
        <v>-2.0732783019518898E-2</v>
      </c>
      <c r="BB746" s="19">
        <f t="shared" si="420"/>
        <v>9.002943294720918E-4</v>
      </c>
      <c r="BC746" s="19">
        <f t="shared" si="406"/>
        <v>3.0004905090203031E-2</v>
      </c>
      <c r="BD746" s="21">
        <f t="shared" si="407"/>
        <v>8784465.2459497359</v>
      </c>
      <c r="BF746" s="21">
        <f t="shared" si="408"/>
        <v>5062566.3294030428</v>
      </c>
      <c r="BH746" s="21">
        <f t="shared" si="409"/>
        <v>-62566.329403042793</v>
      </c>
    </row>
    <row r="747" spans="2:60" x14ac:dyDescent="0.2">
      <c r="B747" s="20">
        <v>743</v>
      </c>
      <c r="C747" s="24">
        <f>'Portfolio Selection'!B744</f>
        <v>-1.794855214254695E-2</v>
      </c>
      <c r="D747" s="25">
        <f t="shared" si="410"/>
        <v>4.5646948533990144E-4</v>
      </c>
      <c r="E747" s="26">
        <f t="shared" si="386"/>
        <v>2.1365146508739448E-2</v>
      </c>
      <c r="F747" s="19">
        <f t="shared" si="387"/>
        <v>-7142841.7620816203</v>
      </c>
      <c r="H747">
        <f>Data!E744</f>
        <v>-2.05938302330969E-2</v>
      </c>
      <c r="I747" s="19">
        <f t="shared" si="411"/>
        <v>2.0404318313421992E-3</v>
      </c>
      <c r="J747" s="19">
        <f t="shared" si="388"/>
        <v>4.5171139362896295E-2</v>
      </c>
      <c r="K747" s="19">
        <f t="shared" si="389"/>
        <v>375362.60229189153</v>
      </c>
      <c r="M747" s="19">
        <f>Data!G744</f>
        <v>-1.3931607676905673E-2</v>
      </c>
      <c r="N747" s="19">
        <f t="shared" si="412"/>
        <v>4.0246098821485835E-4</v>
      </c>
      <c r="O747" s="19">
        <f t="shared" si="390"/>
        <v>2.0061430363133591E-2</v>
      </c>
      <c r="P747" s="21">
        <f t="shared" si="391"/>
        <v>-660439.58908601757</v>
      </c>
      <c r="R747" s="19">
        <f>Data!I744</f>
        <v>-1.6953189092032066E-2</v>
      </c>
      <c r="S747" s="19">
        <f t="shared" si="413"/>
        <v>6.1663424341907929E-4</v>
      </c>
      <c r="T747" s="19">
        <f t="shared" si="392"/>
        <v>2.4832121202569047E-2</v>
      </c>
      <c r="U747" s="21">
        <f t="shared" si="393"/>
        <v>3567658.2766952165</v>
      </c>
      <c r="W747" s="19">
        <f>Data!K744</f>
        <v>-3.3663683512801065E-2</v>
      </c>
      <c r="X747" s="19">
        <f t="shared" si="414"/>
        <v>1.6526889072640298E-3</v>
      </c>
      <c r="Y747" s="19">
        <f t="shared" si="394"/>
        <v>4.0653276710051672E-2</v>
      </c>
      <c r="Z747" s="21">
        <f t="shared" si="395"/>
        <v>-943883.713352705</v>
      </c>
      <c r="AB747" s="19">
        <f>Data!M744</f>
        <v>-1.9640022188823089E-2</v>
      </c>
      <c r="AC747" s="20">
        <f t="shared" si="415"/>
        <v>6.5061594044989656E-4</v>
      </c>
      <c r="AD747" s="20">
        <f t="shared" si="396"/>
        <v>2.5507174293713849E-2</v>
      </c>
      <c r="AE747" s="21">
        <f t="shared" si="397"/>
        <v>2274507.6128482982</v>
      </c>
      <c r="AG747" s="19">
        <f>Data!O744</f>
        <v>-1.5437516165513263E-2</v>
      </c>
      <c r="AH747" s="19">
        <f t="shared" si="416"/>
        <v>1.1525004456417584E-3</v>
      </c>
      <c r="AI747" s="19">
        <f t="shared" si="398"/>
        <v>3.3948496957034169E-2</v>
      </c>
      <c r="AJ747" s="21">
        <f t="shared" si="399"/>
        <v>251508.0757354238</v>
      </c>
      <c r="AL747" s="19">
        <f>Data!Q744</f>
        <v>-4.0569447525017385E-2</v>
      </c>
      <c r="AM747" s="19">
        <f t="shared" si="417"/>
        <v>2.2235038479393376E-3</v>
      </c>
      <c r="AN747" s="19">
        <f t="shared" si="400"/>
        <v>4.7154043813222822E-2</v>
      </c>
      <c r="AO747" s="21">
        <f t="shared" si="401"/>
        <v>884321.5902510162</v>
      </c>
      <c r="AQ747" s="19">
        <f>Data!S744</f>
        <v>-1.9855801179528322E-2</v>
      </c>
      <c r="AR747" s="20">
        <f t="shared" si="418"/>
        <v>8.0855557966889641E-4</v>
      </c>
      <c r="AS747" s="20">
        <f t="shared" si="402"/>
        <v>2.8435111740045906E-2</v>
      </c>
      <c r="AT747" s="21">
        <f t="shared" si="403"/>
        <v>1678055.1103714574</v>
      </c>
      <c r="AV747" s="19">
        <f>Data!U744</f>
        <v>-1.1663917262178337E-2</v>
      </c>
      <c r="AW747" s="19">
        <f t="shared" si="419"/>
        <v>9.5632976681667896E-4</v>
      </c>
      <c r="AX747" s="19">
        <f t="shared" si="404"/>
        <v>3.092458191821967E-2</v>
      </c>
      <c r="AY747" s="21">
        <f t="shared" si="405"/>
        <v>-4050837.1531577292</v>
      </c>
      <c r="BA747" s="19">
        <f>Data!W744</f>
        <v>-2.1701086425091561E-2</v>
      </c>
      <c r="BB747" s="19">
        <f t="shared" si="420"/>
        <v>8.7206756720783335E-4</v>
      </c>
      <c r="BC747" s="19">
        <f t="shared" si="406"/>
        <v>2.9530790155494202E-2</v>
      </c>
      <c r="BD747" s="21">
        <f t="shared" si="407"/>
        <v>8775595.0137887076</v>
      </c>
      <c r="BF747" s="21">
        <f t="shared" si="408"/>
        <v>5009006.0643039392</v>
      </c>
      <c r="BH747" s="21">
        <f t="shared" si="409"/>
        <v>-9006.0643039392307</v>
      </c>
    </row>
    <row r="748" spans="2:60" x14ac:dyDescent="0.2">
      <c r="B748" s="20">
        <v>744</v>
      </c>
      <c r="C748" s="24">
        <f>'Portfolio Selection'!B745</f>
        <v>-3.1699247298135939E-2</v>
      </c>
      <c r="D748" s="25">
        <f t="shared" si="410"/>
        <v>4.4841034766033097E-4</v>
      </c>
      <c r="E748" s="26">
        <f t="shared" si="386"/>
        <v>2.1175701822143487E-2</v>
      </c>
      <c r="F748" s="19">
        <f t="shared" si="387"/>
        <v>-6937280.3732896522</v>
      </c>
      <c r="H748">
        <f>Data!E745</f>
        <v>-1.9754693988875617E-2</v>
      </c>
      <c r="I748" s="19">
        <f t="shared" si="411"/>
        <v>1.9434522720818441E-3</v>
      </c>
      <c r="J748" s="19">
        <f t="shared" si="388"/>
        <v>4.4084603571789595E-2</v>
      </c>
      <c r="K748" s="19">
        <f t="shared" si="389"/>
        <v>375448.14341347106</v>
      </c>
      <c r="M748" s="19">
        <f>Data!G745</f>
        <v>-2.1598068333696683E-2</v>
      </c>
      <c r="N748" s="19">
        <f t="shared" si="412"/>
        <v>3.8995871046975988E-4</v>
      </c>
      <c r="O748" s="19">
        <f t="shared" si="390"/>
        <v>1.9747372242142999E-2</v>
      </c>
      <c r="P748" s="21">
        <f t="shared" si="391"/>
        <v>-655000.64931488258</v>
      </c>
      <c r="R748" s="19">
        <f>Data!I745</f>
        <v>-1.7545075744398005E-2</v>
      </c>
      <c r="S748" s="19">
        <f t="shared" si="413"/>
        <v>5.9688082603734621E-4</v>
      </c>
      <c r="T748" s="19">
        <f t="shared" si="392"/>
        <v>2.4431144591225074E-2</v>
      </c>
      <c r="U748" s="21">
        <f t="shared" si="393"/>
        <v>3563080.0365278427</v>
      </c>
      <c r="W748" s="19">
        <f>Data!K745</f>
        <v>-4.6059673849295359E-2</v>
      </c>
      <c r="X748" s="19">
        <f t="shared" si="414"/>
        <v>1.6215221880871902E-3</v>
      </c>
      <c r="Y748" s="19">
        <f t="shared" si="394"/>
        <v>4.0268128688668789E-2</v>
      </c>
      <c r="Z748" s="21">
        <f t="shared" si="395"/>
        <v>-928318.22535437299</v>
      </c>
      <c r="AB748" s="19">
        <f>Data!M745</f>
        <v>-7.2915818973944918E-2</v>
      </c>
      <c r="AC748" s="20">
        <f t="shared" si="415"/>
        <v>6.3472281231755057E-4</v>
      </c>
      <c r="AD748" s="20">
        <f t="shared" si="396"/>
        <v>2.5193705807553413E-2</v>
      </c>
      <c r="AE748" s="21">
        <f t="shared" si="397"/>
        <v>2112547.77087801</v>
      </c>
      <c r="AG748" s="19">
        <f>Data!O745</f>
        <v>-7.5300496335658482E-2</v>
      </c>
      <c r="AH748" s="19">
        <f t="shared" si="416"/>
        <v>1.0976494332248818E-3</v>
      </c>
      <c r="AI748" s="19">
        <f t="shared" si="398"/>
        <v>3.3130792825178237E-2</v>
      </c>
      <c r="AJ748" s="21">
        <f t="shared" si="399"/>
        <v>242953.99228911143</v>
      </c>
      <c r="AL748" s="19">
        <f>Data!Q745</f>
        <v>-5.4366439685467012E-2</v>
      </c>
      <c r="AM748" s="19">
        <f t="shared" si="417"/>
        <v>2.1888464214120857E-3</v>
      </c>
      <c r="AN748" s="19">
        <f t="shared" si="400"/>
        <v>4.6785108970826238E-2</v>
      </c>
      <c r="AO748" s="21">
        <f t="shared" si="401"/>
        <v>874920.20154806995</v>
      </c>
      <c r="AQ748" s="19">
        <f>Data!S745</f>
        <v>-1.3436704389476849E-2</v>
      </c>
      <c r="AR748" s="20">
        <f t="shared" si="418"/>
        <v>7.8369741531762E-4</v>
      </c>
      <c r="AS748" s="20">
        <f t="shared" si="402"/>
        <v>2.7994596180649221E-2</v>
      </c>
      <c r="AT748" s="21">
        <f t="shared" si="403"/>
        <v>1686412.1961365798</v>
      </c>
      <c r="AV748" s="19">
        <f>Data!U745</f>
        <v>-1.3268538465114246E-2</v>
      </c>
      <c r="AW748" s="19">
        <f t="shared" si="419"/>
        <v>9.0711279876161464E-4</v>
      </c>
      <c r="AX748" s="19">
        <f t="shared" si="404"/>
        <v>3.0118313345232576E-2</v>
      </c>
      <c r="AY748" s="21">
        <f t="shared" si="405"/>
        <v>-4042103.9217023733</v>
      </c>
      <c r="BA748" s="19">
        <f>Data!W745</f>
        <v>-3.2901862047161098E-2</v>
      </c>
      <c r="BB748" s="19">
        <f t="shared" si="420"/>
        <v>8.479997422971209E-4</v>
      </c>
      <c r="BC748" s="19">
        <f t="shared" si="406"/>
        <v>2.9120435132345135E-2</v>
      </c>
      <c r="BD748" s="21">
        <f t="shared" si="407"/>
        <v>8695754.3546238933</v>
      </c>
      <c r="BF748" s="21">
        <f t="shared" si="408"/>
        <v>4988413.5257556979</v>
      </c>
      <c r="BH748" s="21">
        <f t="shared" si="409"/>
        <v>11586.474244302139</v>
      </c>
    </row>
    <row r="749" spans="2:60" x14ac:dyDescent="0.2">
      <c r="B749" s="20">
        <v>745</v>
      </c>
      <c r="C749" s="24">
        <f>'Portfolio Selection'!B746</f>
        <v>9.1918996957648848E-3</v>
      </c>
      <c r="D749" s="25">
        <f t="shared" si="410"/>
        <v>4.817962635568139E-4</v>
      </c>
      <c r="E749" s="26">
        <f t="shared" si="386"/>
        <v>2.194985793933104E-2</v>
      </c>
      <c r="F749" s="19">
        <f t="shared" si="387"/>
        <v>-7536783.7961465726</v>
      </c>
      <c r="H749">
        <f>Data!E746</f>
        <v>6.6950053271447027E-2</v>
      </c>
      <c r="I749" s="19">
        <f t="shared" si="411"/>
        <v>1.8502600118325805E-3</v>
      </c>
      <c r="J749" s="19">
        <f t="shared" si="388"/>
        <v>4.3014648805175436E-2</v>
      </c>
      <c r="K749" s="19">
        <f t="shared" si="389"/>
        <v>397437.02457327285</v>
      </c>
      <c r="M749" s="19">
        <f>Data!G746</f>
        <v>3.3037412357249579E-2</v>
      </c>
      <c r="N749" s="19">
        <f t="shared" si="412"/>
        <v>3.9454978118639618E-4</v>
      </c>
      <c r="O749" s="19">
        <f t="shared" si="390"/>
        <v>1.9863277201569638E-2</v>
      </c>
      <c r="P749" s="21">
        <f t="shared" si="391"/>
        <v>-692556.41346583166</v>
      </c>
      <c r="R749" s="19">
        <f>Data!I746</f>
        <v>4.3020262072194455E-2</v>
      </c>
      <c r="S749" s="19">
        <f t="shared" si="413"/>
        <v>5.7953775744770523E-4</v>
      </c>
      <c r="T749" s="19">
        <f t="shared" si="392"/>
        <v>2.4073590456093277E-2</v>
      </c>
      <c r="U749" s="21">
        <f t="shared" si="393"/>
        <v>3886781.055786089</v>
      </c>
      <c r="W749" s="19">
        <f>Data!K746</f>
        <v>8.7813103253182645E-2</v>
      </c>
      <c r="X749" s="19">
        <f t="shared" si="414"/>
        <v>1.6515204701081667E-3</v>
      </c>
      <c r="Y749" s="19">
        <f t="shared" si="394"/>
        <v>4.0638903406811637E-2</v>
      </c>
      <c r="Z749" s="21">
        <f t="shared" si="395"/>
        <v>-1091223.2662646177</v>
      </c>
      <c r="AB749" s="19">
        <f>Data!M746</f>
        <v>7.7951847460430643E-2</v>
      </c>
      <c r="AC749" s="20">
        <f t="shared" si="415"/>
        <v>9.1564244297696418E-4</v>
      </c>
      <c r="AD749" s="20">
        <f t="shared" si="396"/>
        <v>3.0259584315997536E-2</v>
      </c>
      <c r="AE749" s="21">
        <f t="shared" si="397"/>
        <v>2529626.8792447243</v>
      </c>
      <c r="AG749" s="19">
        <f>Data!O746</f>
        <v>2.0456160482356E-2</v>
      </c>
      <c r="AH749" s="19">
        <f t="shared" si="416"/>
        <v>1.3720003521351801E-3</v>
      </c>
      <c r="AI749" s="19">
        <f t="shared" si="398"/>
        <v>3.7040523108282097E-2</v>
      </c>
      <c r="AJ749" s="21">
        <f t="shared" si="399"/>
        <v>256245.97935658859</v>
      </c>
      <c r="AL749" s="19">
        <f>Data!Q746</f>
        <v>8.2196877999663284E-2</v>
      </c>
      <c r="AM749" s="19">
        <f t="shared" si="417"/>
        <v>2.2348582219717723E-3</v>
      </c>
      <c r="AN749" s="19">
        <f t="shared" si="400"/>
        <v>4.7274287112253448E-2</v>
      </c>
      <c r="AO749" s="21">
        <f t="shared" si="401"/>
        <v>965316.37298821413</v>
      </c>
      <c r="AQ749" s="19">
        <f>Data!S746</f>
        <v>3.5680765338862136E-2</v>
      </c>
      <c r="AR749" s="20">
        <f t="shared" si="418"/>
        <v>7.4750827188957403E-4</v>
      </c>
      <c r="AS749" s="20">
        <f t="shared" si="402"/>
        <v>2.7340597504253158E-2</v>
      </c>
      <c r="AT749" s="21">
        <f t="shared" si="403"/>
        <v>1754744.3975636042</v>
      </c>
      <c r="AV749" s="19">
        <f>Data!U746</f>
        <v>4.9956986380936742E-2</v>
      </c>
      <c r="AW749" s="19">
        <f t="shared" si="419"/>
        <v>8.6324927761593075E-4</v>
      </c>
      <c r="AX749" s="19">
        <f t="shared" si="404"/>
        <v>2.9381104091165986E-2</v>
      </c>
      <c r="AY749" s="21">
        <f t="shared" si="405"/>
        <v>-4337123.0702623278</v>
      </c>
      <c r="BA749" s="19">
        <f>Data!W746</f>
        <v>4.4937633946858298E-2</v>
      </c>
      <c r="BB749" s="19">
        <f t="shared" si="420"/>
        <v>8.6207170932951879E-4</v>
      </c>
      <c r="BC749" s="19">
        <f t="shared" si="406"/>
        <v>2.9361057701137384E-2</v>
      </c>
      <c r="BD749" s="21">
        <f t="shared" si="407"/>
        <v>9233502.1828102153</v>
      </c>
      <c r="BF749" s="21">
        <f t="shared" si="408"/>
        <v>5365967.3461833596</v>
      </c>
      <c r="BH749" s="21">
        <f t="shared" si="409"/>
        <v>-365967.34618335962</v>
      </c>
    </row>
    <row r="750" spans="2:60" x14ac:dyDescent="0.2">
      <c r="B750" s="20">
        <v>746</v>
      </c>
      <c r="C750" s="24">
        <f>'Portfolio Selection'!B747</f>
        <v>3.9812608761339831E-2</v>
      </c>
      <c r="D750" s="25">
        <f t="shared" si="410"/>
        <v>4.579579489444252E-4</v>
      </c>
      <c r="E750" s="26">
        <f t="shared" si="386"/>
        <v>2.139995207808712E-2</v>
      </c>
      <c r="F750" s="19">
        <f t="shared" si="387"/>
        <v>-7987925.9429258145</v>
      </c>
      <c r="H750">
        <f>Data!E747</f>
        <v>5.3773530551566015E-2</v>
      </c>
      <c r="I750" s="19">
        <f t="shared" si="411"/>
        <v>2.0081829891056015E-3</v>
      </c>
      <c r="J750" s="19">
        <f t="shared" si="388"/>
        <v>4.4812754759170979E-2</v>
      </c>
      <c r="K750" s="19">
        <f t="shared" si="389"/>
        <v>393526.55437466258</v>
      </c>
      <c r="M750" s="19">
        <f>Data!G747</f>
        <v>2.3004043465683164E-2</v>
      </c>
      <c r="N750" s="19">
        <f t="shared" si="412"/>
        <v>4.3636503123098923E-4</v>
      </c>
      <c r="O750" s="19">
        <f t="shared" si="390"/>
        <v>2.0889352101752443E-2</v>
      </c>
      <c r="P750" s="21">
        <f t="shared" si="391"/>
        <v>-684900.64890473965</v>
      </c>
      <c r="R750" s="19">
        <f>Data!I747</f>
        <v>2.3936895790529489E-2</v>
      </c>
      <c r="S750" s="19">
        <f t="shared" si="413"/>
        <v>6.5581006892646051E-4</v>
      </c>
      <c r="T750" s="19">
        <f t="shared" si="392"/>
        <v>2.5608788900033139E-2</v>
      </c>
      <c r="U750" s="21">
        <f t="shared" si="393"/>
        <v>3776650.6429045005</v>
      </c>
      <c r="W750" s="19">
        <f>Data!K747</f>
        <v>4.6485304607713974E-2</v>
      </c>
      <c r="X750" s="19">
        <f t="shared" si="414"/>
        <v>2.015097708078924E-3</v>
      </c>
      <c r="Y750" s="19">
        <f t="shared" si="394"/>
        <v>4.4889839697630066E-2</v>
      </c>
      <c r="Z750" s="21">
        <f t="shared" si="395"/>
        <v>-1035751.9967957534</v>
      </c>
      <c r="AB750" s="19">
        <f>Data!M747</f>
        <v>4.0089734416782499E-2</v>
      </c>
      <c r="AC750" s="20">
        <f t="shared" si="415"/>
        <v>1.2252933277480014E-3</v>
      </c>
      <c r="AD750" s="20">
        <f t="shared" si="396"/>
        <v>3.5004190145581163E-2</v>
      </c>
      <c r="AE750" s="21">
        <f t="shared" si="397"/>
        <v>2420535.236273326</v>
      </c>
      <c r="AG750" s="19">
        <f>Data!O747</f>
        <v>4.236005032006309E-2</v>
      </c>
      <c r="AH750" s="19">
        <f t="shared" si="416"/>
        <v>1.3147876011078636E-3</v>
      </c>
      <c r="AI750" s="19">
        <f t="shared" si="398"/>
        <v>3.6260000015276662E-2</v>
      </c>
      <c r="AJ750" s="21">
        <f t="shared" si="399"/>
        <v>259144.08890504311</v>
      </c>
      <c r="AL750" s="19">
        <f>Data!Q747</f>
        <v>5.6004077861409055E-2</v>
      </c>
      <c r="AM750" s="19">
        <f t="shared" si="417"/>
        <v>2.5061463338269577E-3</v>
      </c>
      <c r="AN750" s="19">
        <f t="shared" si="400"/>
        <v>5.0061425607217359E-2</v>
      </c>
      <c r="AO750" s="21">
        <f t="shared" si="401"/>
        <v>945994.93142815249</v>
      </c>
      <c r="AQ750" s="19">
        <f>Data!S747</f>
        <v>4.944616984249392E-2</v>
      </c>
      <c r="AR750" s="20">
        <f t="shared" si="418"/>
        <v>7.7904479648621639E-4</v>
      </c>
      <c r="AS750" s="20">
        <f t="shared" si="402"/>
        <v>2.7911373962709474E-2</v>
      </c>
      <c r="AT750" s="21">
        <f t="shared" si="403"/>
        <v>1772602.2313715222</v>
      </c>
      <c r="AV750" s="19">
        <f>Data!U747</f>
        <v>4.2774646999356659E-2</v>
      </c>
      <c r="AW750" s="19">
        <f t="shared" si="419"/>
        <v>9.6119635025488097E-4</v>
      </c>
      <c r="AX750" s="19">
        <f t="shared" si="404"/>
        <v>3.1003166777845145E-2</v>
      </c>
      <c r="AY750" s="21">
        <f t="shared" si="405"/>
        <v>-4292939.778637642</v>
      </c>
      <c r="BA750" s="19">
        <f>Data!W747</f>
        <v>5.0212552185150951E-2</v>
      </c>
      <c r="BB750" s="19">
        <f t="shared" si="420"/>
        <v>9.3151086345425761E-4</v>
      </c>
      <c r="BC750" s="19">
        <f t="shared" si="406"/>
        <v>3.0520662893427752E-2</v>
      </c>
      <c r="BD750" s="21">
        <f t="shared" si="407"/>
        <v>9256682.815073492</v>
      </c>
      <c r="BF750" s="21">
        <f t="shared" si="408"/>
        <v>4823618.1330667492</v>
      </c>
      <c r="BH750" s="21">
        <f t="shared" si="409"/>
        <v>176381.8669332508</v>
      </c>
    </row>
    <row r="751" spans="2:60" x14ac:dyDescent="0.2">
      <c r="B751" s="20">
        <v>747</v>
      </c>
      <c r="C751" s="24">
        <f>'Portfolio Selection'!B748</f>
        <v>1.0877810475885626E-2</v>
      </c>
      <c r="D751" s="25">
        <f t="shared" si="410"/>
        <v>5.2558310099077047E-4</v>
      </c>
      <c r="E751" s="26">
        <f t="shared" si="386"/>
        <v>2.292559925041809E-2</v>
      </c>
      <c r="F751" s="19">
        <f t="shared" si="387"/>
        <v>-7554219.1106052622</v>
      </c>
      <c r="H751">
        <f>Data!E748</f>
        <v>-3.2417180334419447E-2</v>
      </c>
      <c r="I751" s="19">
        <f t="shared" si="411"/>
        <v>2.0611875650380779E-3</v>
      </c>
      <c r="J751" s="19">
        <f t="shared" si="388"/>
        <v>4.5400303578699536E-2</v>
      </c>
      <c r="K751" s="19">
        <f t="shared" si="389"/>
        <v>372531.13259061862</v>
      </c>
      <c r="M751" s="19">
        <f>Data!G748</f>
        <v>1.206329107086637E-2</v>
      </c>
      <c r="N751" s="19">
        <f t="shared" si="412"/>
        <v>4.4193429030339233E-4</v>
      </c>
      <c r="O751" s="19">
        <f t="shared" si="390"/>
        <v>2.1022233237774534E-2</v>
      </c>
      <c r="P751" s="21">
        <f t="shared" si="391"/>
        <v>-677716.34353409591</v>
      </c>
      <c r="R751" s="19">
        <f>Data!I748</f>
        <v>-7.3567071426949449E-3</v>
      </c>
      <c r="S751" s="19">
        <f t="shared" si="413"/>
        <v>6.50839963596073E-4</v>
      </c>
      <c r="T751" s="19">
        <f t="shared" si="392"/>
        <v>2.5511565290982696E-2</v>
      </c>
      <c r="U751" s="21">
        <f t="shared" si="393"/>
        <v>3618612.6889703949</v>
      </c>
      <c r="W751" s="19">
        <f>Data!K748</f>
        <v>7.2300473239445733E-3</v>
      </c>
      <c r="X751" s="19">
        <f t="shared" si="414"/>
        <v>2.0238448582625061E-3</v>
      </c>
      <c r="Y751" s="19">
        <f t="shared" si="394"/>
        <v>4.4987163260895947E-2</v>
      </c>
      <c r="Z751" s="21">
        <f t="shared" si="395"/>
        <v>-992626.57365970174</v>
      </c>
      <c r="AB751" s="19">
        <f>Data!M748</f>
        <v>2.1146727238632524E-2</v>
      </c>
      <c r="AC751" s="20">
        <f t="shared" si="415"/>
        <v>1.2482069364196107E-3</v>
      </c>
      <c r="AD751" s="20">
        <f t="shared" si="396"/>
        <v>3.532997221085251E-2</v>
      </c>
      <c r="AE751" s="21">
        <f t="shared" si="397"/>
        <v>2378849.9363899478</v>
      </c>
      <c r="AG751" s="19">
        <f>Data!O748</f>
        <v>1.569548804927964E-2</v>
      </c>
      <c r="AH751" s="19">
        <f t="shared" si="416"/>
        <v>1.3435627768284882E-3</v>
      </c>
      <c r="AI751" s="19">
        <f t="shared" si="398"/>
        <v>3.6654641954716842E-2</v>
      </c>
      <c r="AJ751" s="21">
        <f t="shared" si="399"/>
        <v>255662.25535261878</v>
      </c>
      <c r="AL751" s="19">
        <f>Data!Q748</f>
        <v>2.7283587852501137E-2</v>
      </c>
      <c r="AM751" s="19">
        <f t="shared" si="417"/>
        <v>2.5439649580237464E-3</v>
      </c>
      <c r="AN751" s="19">
        <f t="shared" si="400"/>
        <v>5.0437733474292305E-2</v>
      </c>
      <c r="AO751" s="21">
        <f t="shared" si="401"/>
        <v>927989.94378422643</v>
      </c>
      <c r="AQ751" s="19">
        <f>Data!S748</f>
        <v>8.8526114575313442E-3</v>
      </c>
      <c r="AR751" s="20">
        <f t="shared" si="418"/>
        <v>8.7899753142260879E-4</v>
      </c>
      <c r="AS751" s="20">
        <f t="shared" si="402"/>
        <v>2.9647892529193517E-2</v>
      </c>
      <c r="AT751" s="21">
        <f t="shared" si="403"/>
        <v>1716216.4035807424</v>
      </c>
      <c r="AV751" s="19">
        <f>Data!U748</f>
        <v>8.923181665278869E-3</v>
      </c>
      <c r="AW751" s="19">
        <f t="shared" si="419"/>
        <v>1.0133047947947624E-3</v>
      </c>
      <c r="AX751" s="19">
        <f t="shared" si="404"/>
        <v>3.1832448771572104E-2</v>
      </c>
      <c r="AY751" s="21">
        <f t="shared" si="405"/>
        <v>-4141442.0675113066</v>
      </c>
      <c r="BA751" s="19">
        <f>Data!W748</f>
        <v>6.1458688192955269E-3</v>
      </c>
      <c r="BB751" s="19">
        <f t="shared" si="420"/>
        <v>1.0268982354637926E-3</v>
      </c>
      <c r="BC751" s="19">
        <f t="shared" si="406"/>
        <v>3.2045252931811798E-2</v>
      </c>
      <c r="BD751" s="21">
        <f t="shared" si="407"/>
        <v>8962901.1370037664</v>
      </c>
      <c r="BF751" s="21">
        <f t="shared" si="408"/>
        <v>4866759.402361949</v>
      </c>
      <c r="BH751" s="21">
        <f t="shared" si="409"/>
        <v>133240.59763805103</v>
      </c>
    </row>
    <row r="752" spans="2:60" x14ac:dyDescent="0.2">
      <c r="B752" s="20">
        <v>748</v>
      </c>
      <c r="C752" s="24">
        <f>'Portfolio Selection'!B749</f>
        <v>6.5547682663933404E-3</v>
      </c>
      <c r="D752" s="25">
        <f t="shared" si="410"/>
        <v>5.0114772057628144E-4</v>
      </c>
      <c r="E752" s="26">
        <f t="shared" si="386"/>
        <v>2.2386328876711371E-2</v>
      </c>
      <c r="F752" s="19">
        <f t="shared" si="387"/>
        <v>-7497364.4269046504</v>
      </c>
      <c r="H752">
        <f>Data!E749</f>
        <v>1.5723145417755397E-2</v>
      </c>
      <c r="I752" s="19">
        <f t="shared" si="411"/>
        <v>2.0005687259858494E-3</v>
      </c>
      <c r="J752" s="19">
        <f t="shared" si="388"/>
        <v>4.4727717647850641E-2</v>
      </c>
      <c r="K752" s="19">
        <f t="shared" si="389"/>
        <v>384219.74251935718</v>
      </c>
      <c r="M752" s="19">
        <f>Data!G749</f>
        <v>9.0918167298612729E-3</v>
      </c>
      <c r="N752" s="19">
        <f t="shared" si="412"/>
        <v>4.241496123728154E-4</v>
      </c>
      <c r="O752" s="19">
        <f t="shared" si="390"/>
        <v>2.059489287111772E-2</v>
      </c>
      <c r="P752" s="21">
        <f t="shared" si="391"/>
        <v>-675913.10731313168</v>
      </c>
      <c r="R752" s="19">
        <f>Data!I749</f>
        <v>1.2761063062989839E-2</v>
      </c>
      <c r="S752" s="19">
        <f t="shared" si="413"/>
        <v>6.1503683417931136E-4</v>
      </c>
      <c r="T752" s="19">
        <f t="shared" si="392"/>
        <v>2.4799936172887851E-2</v>
      </c>
      <c r="U752" s="21">
        <f t="shared" si="393"/>
        <v>3722361.3452739855</v>
      </c>
      <c r="W752" s="19">
        <f>Data!K749</f>
        <v>2.7285987453422148E-2</v>
      </c>
      <c r="X752" s="19">
        <f t="shared" si="414"/>
        <v>1.9055505818251443E-3</v>
      </c>
      <c r="Y752" s="19">
        <f t="shared" si="394"/>
        <v>4.3652612542952621E-2</v>
      </c>
      <c r="Z752" s="21">
        <f t="shared" si="395"/>
        <v>-1015517.4860901083</v>
      </c>
      <c r="AB752" s="19">
        <f>Data!M749</f>
        <v>5.2591823375467459E-2</v>
      </c>
      <c r="AC752" s="20">
        <f t="shared" si="415"/>
        <v>1.2001455646087414E-3</v>
      </c>
      <c r="AD752" s="20">
        <f t="shared" si="396"/>
        <v>3.464311713181626E-2</v>
      </c>
      <c r="AE752" s="21">
        <f t="shared" si="397"/>
        <v>2448960.5081356089</v>
      </c>
      <c r="AG752" s="19">
        <f>Data!O749</f>
        <v>7.5617211781007629E-3</v>
      </c>
      <c r="AH752" s="19">
        <f t="shared" si="416"/>
        <v>1.2777299109250836E-3</v>
      </c>
      <c r="AI752" s="19">
        <f t="shared" si="398"/>
        <v>3.5745348101887099E-2</v>
      </c>
      <c r="AJ752" s="21">
        <f t="shared" si="399"/>
        <v>254642.8981288895</v>
      </c>
      <c r="AL752" s="19">
        <f>Data!Q749</f>
        <v>3.0434296611309704E-2</v>
      </c>
      <c r="AM752" s="19">
        <f t="shared" si="417"/>
        <v>2.4359907105086305E-3</v>
      </c>
      <c r="AN752" s="19">
        <f t="shared" si="400"/>
        <v>4.9355756609625899E-2</v>
      </c>
      <c r="AO752" s="21">
        <f t="shared" si="401"/>
        <v>930348.81776057312</v>
      </c>
      <c r="AQ752" s="19">
        <f>Data!S749</f>
        <v>2.1458455585924401E-2</v>
      </c>
      <c r="AR752" s="20">
        <f t="shared" si="418"/>
        <v>8.3095980331433317E-4</v>
      </c>
      <c r="AS752" s="20">
        <f t="shared" si="402"/>
        <v>2.8826373398579522E-2</v>
      </c>
      <c r="AT752" s="21">
        <f t="shared" si="403"/>
        <v>1733282.4763617215</v>
      </c>
      <c r="AV752" s="19">
        <f>Data!U749</f>
        <v>2.4492238986063366E-2</v>
      </c>
      <c r="AW752" s="19">
        <f t="shared" si="419"/>
        <v>9.5728389736897076E-4</v>
      </c>
      <c r="AX752" s="19">
        <f t="shared" si="404"/>
        <v>3.0940004805574461E-2</v>
      </c>
      <c r="AY752" s="21">
        <f t="shared" si="405"/>
        <v>-4211899.5814304845</v>
      </c>
      <c r="BA752" s="19">
        <f>Data!W749</f>
        <v>1.9332513511479483E-2</v>
      </c>
      <c r="BB752" s="19">
        <f t="shared" si="420"/>
        <v>9.6755064354860434E-4</v>
      </c>
      <c r="BC752" s="19">
        <f t="shared" si="406"/>
        <v>3.1105476102265408E-2</v>
      </c>
      <c r="BD752" s="21">
        <f t="shared" si="407"/>
        <v>9049763.0506426506</v>
      </c>
      <c r="BF752" s="21">
        <f t="shared" si="408"/>
        <v>5122884.2370844111</v>
      </c>
      <c r="BH752" s="21">
        <f t="shared" si="409"/>
        <v>-122884.23708441108</v>
      </c>
    </row>
    <row r="753" spans="2:60" x14ac:dyDescent="0.2">
      <c r="B753" s="20">
        <v>749</v>
      </c>
      <c r="C753" s="24">
        <f>'Portfolio Selection'!B750</f>
        <v>-1.2654689886624827E-3</v>
      </c>
      <c r="D753" s="25">
        <f t="shared" si="410"/>
        <v>4.7365675656327154E-4</v>
      </c>
      <c r="E753" s="26">
        <f t="shared" si="386"/>
        <v>2.1763656782886269E-2</v>
      </c>
      <c r="F753" s="19">
        <f t="shared" si="387"/>
        <v>-7387539.6929767719</v>
      </c>
      <c r="H753">
        <f>Data!E750</f>
        <v>2.1449938387316108E-2</v>
      </c>
      <c r="I753" s="19">
        <f t="shared" si="411"/>
        <v>1.8953676405363711E-3</v>
      </c>
      <c r="J753" s="19">
        <f t="shared" si="388"/>
        <v>4.353582020057014E-2</v>
      </c>
      <c r="K753" s="19">
        <f t="shared" si="389"/>
        <v>385768.25671500043</v>
      </c>
      <c r="M753" s="19">
        <f>Data!G750</f>
        <v>1.9968692210755156E-3</v>
      </c>
      <c r="N753" s="19">
        <f t="shared" si="412"/>
        <v>4.0366030351740958E-4</v>
      </c>
      <c r="O753" s="19">
        <f t="shared" si="390"/>
        <v>2.0091299199340235E-2</v>
      </c>
      <c r="P753" s="21">
        <f t="shared" si="391"/>
        <v>-671253.37194109347</v>
      </c>
      <c r="R753" s="19">
        <f>Data!I750</f>
        <v>-8.3140524768493124E-3</v>
      </c>
      <c r="S753" s="19">
        <f t="shared" si="413"/>
        <v>5.8790530795840889E-4</v>
      </c>
      <c r="T753" s="19">
        <f t="shared" si="392"/>
        <v>2.4246758710359802E-2</v>
      </c>
      <c r="U753" s="21">
        <f t="shared" si="393"/>
        <v>3611567.2478182102</v>
      </c>
      <c r="W753" s="19">
        <f>Data!K750</f>
        <v>-8.7302643979136584E-3</v>
      </c>
      <c r="X753" s="19">
        <f t="shared" si="414"/>
        <v>1.8358890535941342E-3</v>
      </c>
      <c r="Y753" s="19">
        <f t="shared" si="394"/>
        <v>4.2847275918010637E-2</v>
      </c>
      <c r="Z753" s="21">
        <f t="shared" si="395"/>
        <v>-974659.87134259171</v>
      </c>
      <c r="AB753" s="19">
        <f>Data!M750</f>
        <v>-6.4062968890170769E-4</v>
      </c>
      <c r="AC753" s="20">
        <f t="shared" si="415"/>
        <v>1.2940908238895988E-3</v>
      </c>
      <c r="AD753" s="20">
        <f t="shared" si="396"/>
        <v>3.5973473892433556E-2</v>
      </c>
      <c r="AE753" s="21">
        <f t="shared" si="397"/>
        <v>2331856.2958898162</v>
      </c>
      <c r="AG753" s="19">
        <f>Data!O750</f>
        <v>1.0336568282957734E-2</v>
      </c>
      <c r="AH753" s="19">
        <f t="shared" si="416"/>
        <v>1.2044968939000989E-3</v>
      </c>
      <c r="AI753" s="19">
        <f t="shared" si="398"/>
        <v>3.4705862529262964E-2</v>
      </c>
      <c r="AJ753" s="21">
        <f t="shared" si="399"/>
        <v>255048.88744948112</v>
      </c>
      <c r="AL753" s="19">
        <f>Data!Q750</f>
        <v>-1.1345353069837572E-2</v>
      </c>
      <c r="AM753" s="19">
        <f t="shared" si="417"/>
        <v>2.345406052491623E-3</v>
      </c>
      <c r="AN753" s="19">
        <f t="shared" si="400"/>
        <v>4.8429392443965505E-2</v>
      </c>
      <c r="AO753" s="21">
        <f t="shared" si="401"/>
        <v>903832.4550226694</v>
      </c>
      <c r="AQ753" s="19">
        <f>Data!S750</f>
        <v>4.7001483043791481E-3</v>
      </c>
      <c r="AR753" s="20">
        <f t="shared" si="418"/>
        <v>8.0873013408345855E-4</v>
      </c>
      <c r="AS753" s="20">
        <f t="shared" si="402"/>
        <v>2.8438180920787787E-2</v>
      </c>
      <c r="AT753" s="21">
        <f t="shared" si="403"/>
        <v>1711112.9654408093</v>
      </c>
      <c r="AV753" s="19">
        <f>Data!U750</f>
        <v>-9.3593513811298362E-3</v>
      </c>
      <c r="AW753" s="19">
        <f t="shared" si="419"/>
        <v>9.3583904975985904E-4</v>
      </c>
      <c r="AX753" s="19">
        <f t="shared" si="404"/>
        <v>3.0591486556881459E-2</v>
      </c>
      <c r="AY753" s="21">
        <f t="shared" si="405"/>
        <v>-4060652.4955660808</v>
      </c>
      <c r="BA753" s="19">
        <f>Data!W750</f>
        <v>-1.9844116063099273E-3</v>
      </c>
      <c r="BB753" s="19">
        <f t="shared" si="420"/>
        <v>9.3192236965598026E-4</v>
      </c>
      <c r="BC753" s="19">
        <f t="shared" si="406"/>
        <v>3.0527403585237645E-2</v>
      </c>
      <c r="BD753" s="21">
        <f t="shared" si="407"/>
        <v>8910995.239550801</v>
      </c>
      <c r="BF753" s="21">
        <f t="shared" si="408"/>
        <v>5016075.9160602503</v>
      </c>
      <c r="BH753" s="21">
        <f t="shared" si="409"/>
        <v>-16075.916060250252</v>
      </c>
    </row>
    <row r="754" spans="2:60" x14ac:dyDescent="0.2">
      <c r="B754" s="20">
        <v>750</v>
      </c>
      <c r="C754" s="24">
        <f>'Portfolio Selection'!B751</f>
        <v>2.0882045165209036E-2</v>
      </c>
      <c r="D754" s="25">
        <f t="shared" si="410"/>
        <v>4.4533343587515125E-4</v>
      </c>
      <c r="E754" s="26">
        <f t="shared" si="386"/>
        <v>2.1102924818023477E-2</v>
      </c>
      <c r="F754" s="19">
        <f t="shared" si="387"/>
        <v>-7715397.3925834112</v>
      </c>
      <c r="H754">
        <f>Data!E751</f>
        <v>-9.8830401715139238E-3</v>
      </c>
      <c r="I754" s="19">
        <f t="shared" si="411"/>
        <v>1.8092515735133681E-3</v>
      </c>
      <c r="J754" s="19">
        <f t="shared" si="388"/>
        <v>4.2535297971371587E-2</v>
      </c>
      <c r="K754" s="19">
        <f t="shared" si="389"/>
        <v>377814.90689779253</v>
      </c>
      <c r="M754" s="19">
        <f>Data!G751</f>
        <v>1.0418708718103525E-2</v>
      </c>
      <c r="N754" s="19">
        <f t="shared" si="412"/>
        <v>3.7967993450752969E-4</v>
      </c>
      <c r="O754" s="19">
        <f t="shared" si="390"/>
        <v>1.9485377453555518E-2</v>
      </c>
      <c r="P754" s="21">
        <f t="shared" si="391"/>
        <v>-677183.15565458918</v>
      </c>
      <c r="R754" s="19">
        <f>Data!I751</f>
        <v>1.6575979435613234E-2</v>
      </c>
      <c r="S754" s="19">
        <f t="shared" si="413"/>
        <v>5.5677839759617263E-4</v>
      </c>
      <c r="T754" s="19">
        <f t="shared" si="392"/>
        <v>2.359615217776349E-2</v>
      </c>
      <c r="U754" s="21">
        <f t="shared" si="393"/>
        <v>3746643.8427464738</v>
      </c>
      <c r="W754" s="19">
        <f>Data!K751</f>
        <v>9.4309818442539946E-3</v>
      </c>
      <c r="X754" s="19">
        <f t="shared" si="414"/>
        <v>1.7303087613659348E-3</v>
      </c>
      <c r="Y754" s="19">
        <f t="shared" si="394"/>
        <v>4.1596980195273005E-2</v>
      </c>
      <c r="Z754" s="21">
        <f t="shared" si="395"/>
        <v>-995880.55442980491</v>
      </c>
      <c r="AB754" s="19">
        <f>Data!M751</f>
        <v>5.7508244614545758E-3</v>
      </c>
      <c r="AC754" s="20">
        <f t="shared" si="415"/>
        <v>1.2164699988401208E-3</v>
      </c>
      <c r="AD754" s="20">
        <f t="shared" si="396"/>
        <v>3.4877929967819486E-2</v>
      </c>
      <c r="AE754" s="21">
        <f t="shared" si="397"/>
        <v>2345785.5415014094</v>
      </c>
      <c r="AG754" s="19">
        <f>Data!O751</f>
        <v>1.2899237482303996E-2</v>
      </c>
      <c r="AH754" s="19">
        <f t="shared" si="416"/>
        <v>1.1386377588981879E-3</v>
      </c>
      <c r="AI754" s="19">
        <f t="shared" si="398"/>
        <v>3.3743706952529505E-2</v>
      </c>
      <c r="AJ754" s="21">
        <f t="shared" si="399"/>
        <v>255446.16373014663</v>
      </c>
      <c r="AL754" s="19">
        <f>Data!Q751</f>
        <v>6.0129009878214634E-3</v>
      </c>
      <c r="AM754" s="19">
        <f t="shared" si="417"/>
        <v>2.2124047115188819E-3</v>
      </c>
      <c r="AN754" s="19">
        <f t="shared" si="400"/>
        <v>4.7036206389534457E-2</v>
      </c>
      <c r="AO754" s="21">
        <f t="shared" si="401"/>
        <v>915116.56247925747</v>
      </c>
      <c r="AQ754" s="19">
        <f>Data!S751</f>
        <v>3.343286018238789E-3</v>
      </c>
      <c r="AR754" s="20">
        <f t="shared" si="418"/>
        <v>7.6153180968344049E-4</v>
      </c>
      <c r="AS754" s="20">
        <f t="shared" si="402"/>
        <v>2.7595865807824194E-2</v>
      </c>
      <c r="AT754" s="21">
        <f t="shared" si="403"/>
        <v>1709423.849250393</v>
      </c>
      <c r="AV754" s="19">
        <f>Data!U751</f>
        <v>-2.3532969849255729E-3</v>
      </c>
      <c r="AW754" s="19">
        <f t="shared" si="419"/>
        <v>8.8494455427079487E-4</v>
      </c>
      <c r="AX754" s="19">
        <f t="shared" si="404"/>
        <v>2.9748017652791503E-2</v>
      </c>
      <c r="AY754" s="21">
        <f t="shared" si="405"/>
        <v>-4091911.8084007832</v>
      </c>
      <c r="BA754" s="19">
        <f>Data!W751</f>
        <v>5.5208050718537731E-3</v>
      </c>
      <c r="BB754" s="19">
        <f t="shared" si="420"/>
        <v>8.7624330084201685E-4</v>
      </c>
      <c r="BC754" s="19">
        <f t="shared" si="406"/>
        <v>2.9601407075374252E-2</v>
      </c>
      <c r="BD754" s="21">
        <f t="shared" si="407"/>
        <v>8961833.3994142432</v>
      </c>
      <c r="BF754" s="21">
        <f t="shared" si="408"/>
        <v>4831691.3549511284</v>
      </c>
      <c r="BH754" s="21">
        <f t="shared" si="409"/>
        <v>168308.64504887164</v>
      </c>
    </row>
    <row r="755" spans="2:60" x14ac:dyDescent="0.2">
      <c r="B755" s="20">
        <v>751</v>
      </c>
      <c r="C755" s="24">
        <f>'Portfolio Selection'!B752</f>
        <v>-2.4829463366375496E-3</v>
      </c>
      <c r="D755" s="25">
        <f t="shared" si="410"/>
        <v>4.4477701833955198E-4</v>
      </c>
      <c r="E755" s="26">
        <f t="shared" si="386"/>
        <v>2.1089737275261443E-2</v>
      </c>
      <c r="F755" s="19">
        <f t="shared" si="387"/>
        <v>-7368892.8743983274</v>
      </c>
      <c r="H755">
        <f>Data!E752</f>
        <v>-7.520810454562158E-3</v>
      </c>
      <c r="I755" s="19">
        <f t="shared" si="411"/>
        <v>1.7065569480844713E-3</v>
      </c>
      <c r="J755" s="19">
        <f t="shared" si="388"/>
        <v>4.1310494406197454E-2</v>
      </c>
      <c r="K755" s="19">
        <f t="shared" si="389"/>
        <v>378366.59846918483</v>
      </c>
      <c r="M755" s="19">
        <f>Data!G752</f>
        <v>-1.8095140404551988E-2</v>
      </c>
      <c r="N755" s="19">
        <f t="shared" si="412"/>
        <v>3.6341210791823904E-4</v>
      </c>
      <c r="O755" s="19">
        <f t="shared" si="390"/>
        <v>1.906337084353759E-2</v>
      </c>
      <c r="P755" s="21">
        <f t="shared" si="391"/>
        <v>-656969.17108657002</v>
      </c>
      <c r="R755" s="19">
        <f>Data!I752</f>
        <v>-1.9757548405789263E-2</v>
      </c>
      <c r="S755" s="19">
        <f t="shared" si="413"/>
        <v>5.3985747939539462E-4</v>
      </c>
      <c r="T755" s="19">
        <f t="shared" si="392"/>
        <v>2.3234833319724819E-2</v>
      </c>
      <c r="U755" s="21">
        <f t="shared" si="393"/>
        <v>3545998.3589192927</v>
      </c>
      <c r="W755" s="19">
        <f>Data!K752</f>
        <v>-3.4781274848866034E-2</v>
      </c>
      <c r="X755" s="19">
        <f t="shared" si="414"/>
        <v>1.6318268407967775E-3</v>
      </c>
      <c r="Y755" s="19">
        <f t="shared" si="394"/>
        <v>4.039587653210136E-2</v>
      </c>
      <c r="Z755" s="21">
        <f t="shared" si="395"/>
        <v>-942259.78999335004</v>
      </c>
      <c r="AB755" s="19">
        <f>Data!M752</f>
        <v>-7.0332551828040206E-3</v>
      </c>
      <c r="AC755" s="20">
        <f t="shared" si="415"/>
        <v>1.1454661178289015E-3</v>
      </c>
      <c r="AD755" s="20">
        <f t="shared" si="396"/>
        <v>3.3844735452192583E-2</v>
      </c>
      <c r="AE755" s="21">
        <f t="shared" si="397"/>
        <v>2317369.8347985041</v>
      </c>
      <c r="AG755" s="19">
        <f>Data!O752</f>
        <v>-3.0535816467206166E-2</v>
      </c>
      <c r="AH755" s="19">
        <f t="shared" si="416"/>
        <v>1.0803029130217892E-3</v>
      </c>
      <c r="AI755" s="19">
        <f t="shared" si="398"/>
        <v>3.2867961802061738E-2</v>
      </c>
      <c r="AJ755" s="21">
        <f t="shared" si="399"/>
        <v>249276.44947346626</v>
      </c>
      <c r="AL755" s="19">
        <f>Data!Q752</f>
        <v>-1.9799434377478095E-2</v>
      </c>
      <c r="AM755" s="19">
        <f t="shared" si="417"/>
        <v>2.0818297275251095E-3</v>
      </c>
      <c r="AN755" s="19">
        <f t="shared" si="400"/>
        <v>4.5627072309376911E-2</v>
      </c>
      <c r="AO755" s="21">
        <f t="shared" si="401"/>
        <v>897610.02717548888</v>
      </c>
      <c r="AQ755" s="19">
        <f>Data!S752</f>
        <v>-3.4766199649019613E-2</v>
      </c>
      <c r="AR755" s="20">
        <f t="shared" si="418"/>
        <v>7.1651055478641902E-4</v>
      </c>
      <c r="AS755" s="20">
        <f t="shared" si="402"/>
        <v>2.6767714784538838E-2</v>
      </c>
      <c r="AT755" s="21">
        <f t="shared" si="403"/>
        <v>1655066.4392874439</v>
      </c>
      <c r="AV755" s="19">
        <f>Data!U752</f>
        <v>-3.4899849333993746E-2</v>
      </c>
      <c r="AW755" s="19">
        <f t="shared" si="419"/>
        <v>8.3218016141650274E-4</v>
      </c>
      <c r="AX755" s="19">
        <f t="shared" si="404"/>
        <v>2.8847533021326151E-2</v>
      </c>
      <c r="AY755" s="21">
        <f t="shared" si="405"/>
        <v>-3936097.1474841842</v>
      </c>
      <c r="BA755" s="19">
        <f>Data!W752</f>
        <v>-2.5516836424787071E-2</v>
      </c>
      <c r="BB755" s="19">
        <f t="shared" si="420"/>
        <v>8.2549746010998008E-4</v>
      </c>
      <c r="BC755" s="19">
        <f t="shared" si="406"/>
        <v>2.8731471596665215E-2</v>
      </c>
      <c r="BD755" s="21">
        <f t="shared" si="407"/>
        <v>8744617.9159039203</v>
      </c>
      <c r="BF755" s="21">
        <f t="shared" si="408"/>
        <v>4884086.6410648683</v>
      </c>
      <c r="BH755" s="21">
        <f t="shared" si="409"/>
        <v>115913.35893513169</v>
      </c>
    </row>
    <row r="756" spans="2:60" x14ac:dyDescent="0.2">
      <c r="B756" s="20">
        <v>752</v>
      </c>
      <c r="C756" s="24">
        <f>'Portfolio Selection'!B753</f>
        <v>6.7099013013528941E-2</v>
      </c>
      <c r="D756" s="25">
        <f t="shared" si="410"/>
        <v>4.1846029858981612E-4</v>
      </c>
      <c r="E756" s="26">
        <f t="shared" si="386"/>
        <v>2.0456302172920111E-2</v>
      </c>
      <c r="F756" s="19">
        <f t="shared" si="387"/>
        <v>-8432205.2741450388</v>
      </c>
      <c r="H756">
        <f>Data!E753</f>
        <v>5.6402242881958171E-2</v>
      </c>
      <c r="I756" s="19">
        <f t="shared" si="411"/>
        <v>1.6075572865930099E-3</v>
      </c>
      <c r="J756" s="19">
        <f t="shared" si="388"/>
        <v>4.0094354797066009E-2</v>
      </c>
      <c r="K756" s="19">
        <f t="shared" si="389"/>
        <v>395794.78838564322</v>
      </c>
      <c r="M756" s="19">
        <f>Data!G753</f>
        <v>2.824367360133203E-2</v>
      </c>
      <c r="N756" s="19">
        <f t="shared" si="412"/>
        <v>3.6125342781877169E-4</v>
      </c>
      <c r="O756" s="19">
        <f t="shared" si="390"/>
        <v>1.9006667983072986E-2</v>
      </c>
      <c r="P756" s="21">
        <f t="shared" si="391"/>
        <v>-690141.84152212588</v>
      </c>
      <c r="R756" s="19">
        <f>Data!I753</f>
        <v>4.4141242136369746E-2</v>
      </c>
      <c r="S756" s="19">
        <f t="shared" si="413"/>
        <v>5.3088767377209732E-4</v>
      </c>
      <c r="T756" s="19">
        <f t="shared" si="392"/>
        <v>2.3040999843151281E-2</v>
      </c>
      <c r="U756" s="21">
        <f t="shared" si="393"/>
        <v>3903415.6675106185</v>
      </c>
      <c r="W756" s="19">
        <f>Data!K753</f>
        <v>6.7580251227784716E-2</v>
      </c>
      <c r="X756" s="19">
        <f t="shared" si="414"/>
        <v>1.6065014551557126E-3</v>
      </c>
      <c r="Y756" s="19">
        <f t="shared" si="394"/>
        <v>4.0081185800269342E-2</v>
      </c>
      <c r="Z756" s="21">
        <f t="shared" si="395"/>
        <v>-1067821.0514357234</v>
      </c>
      <c r="AB756" s="19">
        <f>Data!M753</f>
        <v>3.9627833502603051E-2</v>
      </c>
      <c r="AC756" s="20">
        <f t="shared" si="415"/>
        <v>1.0797061514671536E-3</v>
      </c>
      <c r="AD756" s="20">
        <f t="shared" si="396"/>
        <v>3.2858882383111472E-2</v>
      </c>
      <c r="AE756" s="21">
        <f t="shared" si="397"/>
        <v>2425164.5332832001</v>
      </c>
      <c r="AG756" s="19">
        <f>Data!O753</f>
        <v>3.5914403019257739E-2</v>
      </c>
      <c r="AH756" s="19">
        <f t="shared" si="416"/>
        <v>1.0714309034796159E-3</v>
      </c>
      <c r="AI756" s="19">
        <f t="shared" si="398"/>
        <v>3.2732719158047596E-2</v>
      </c>
      <c r="AJ756" s="21">
        <f t="shared" si="399"/>
        <v>258809.89940735282</v>
      </c>
      <c r="AL756" s="19">
        <f>Data!Q753</f>
        <v>5.3884583948725216E-2</v>
      </c>
      <c r="AM756" s="19">
        <f t="shared" si="417"/>
        <v>1.9804409999736863E-3</v>
      </c>
      <c r="AN756" s="19">
        <f t="shared" si="400"/>
        <v>4.4502146015374208E-2</v>
      </c>
      <c r="AO756" s="21">
        <f t="shared" si="401"/>
        <v>948865.7740264046</v>
      </c>
      <c r="AQ756" s="19">
        <f>Data!S753</f>
        <v>3.5918728881525815E-2</v>
      </c>
      <c r="AR756" s="20">
        <f t="shared" si="418"/>
        <v>7.4604123978136341E-4</v>
      </c>
      <c r="AS756" s="20">
        <f t="shared" si="402"/>
        <v>2.7313755504898323E-2</v>
      </c>
      <c r="AT756" s="21">
        <f t="shared" si="403"/>
        <v>1755127.0045721016</v>
      </c>
      <c r="AV756" s="19">
        <f>Data!U753</f>
        <v>5.1645672498138673E-2</v>
      </c>
      <c r="AW756" s="19">
        <f t="shared" si="419"/>
        <v>8.5532932074364046E-4</v>
      </c>
      <c r="AX756" s="19">
        <f t="shared" si="404"/>
        <v>2.924601375817977E-2</v>
      </c>
      <c r="AY756" s="21">
        <f t="shared" si="405"/>
        <v>-4346162.287221631</v>
      </c>
      <c r="BA756" s="19">
        <f>Data!W753</f>
        <v>4.9248051469725662E-2</v>
      </c>
      <c r="BB756" s="19">
        <f t="shared" si="420"/>
        <v>8.150341489711417E-4</v>
      </c>
      <c r="BC756" s="19">
        <f t="shared" si="406"/>
        <v>2.8548802934118652E-2</v>
      </c>
      <c r="BD756" s="21">
        <f t="shared" si="407"/>
        <v>9272822.9435420353</v>
      </c>
      <c r="BF756" s="21">
        <f t="shared" si="408"/>
        <v>4423670.1564028375</v>
      </c>
      <c r="BH756" s="21">
        <f t="shared" si="409"/>
        <v>576329.84359716251</v>
      </c>
    </row>
    <row r="757" spans="2:60" x14ac:dyDescent="0.2">
      <c r="B757" s="20">
        <v>753</v>
      </c>
      <c r="C757" s="24">
        <f>'Portfolio Selection'!B754</f>
        <v>4.0599230966785029E-3</v>
      </c>
      <c r="D757" s="25">
        <f t="shared" si="410"/>
        <v>6.6348933351781099E-4</v>
      </c>
      <c r="E757" s="26">
        <f t="shared" si="386"/>
        <v>2.5758286696086971E-2</v>
      </c>
      <c r="F757" s="19">
        <f t="shared" si="387"/>
        <v>-7455059.6817370281</v>
      </c>
      <c r="H757">
        <f>Data!E754</f>
        <v>-7.1607351879024884E-3</v>
      </c>
      <c r="I757" s="19">
        <f t="shared" si="411"/>
        <v>1.7019766295243532E-3</v>
      </c>
      <c r="J757" s="19">
        <f t="shared" si="388"/>
        <v>4.1255019446418316E-2</v>
      </c>
      <c r="K757" s="19">
        <f t="shared" si="389"/>
        <v>378459.65481221606</v>
      </c>
      <c r="M757" s="19">
        <f>Data!G754</f>
        <v>3.7388680097234814E-3</v>
      </c>
      <c r="N757" s="19">
        <f t="shared" si="412"/>
        <v>3.8744052805956018E-4</v>
      </c>
      <c r="O757" s="19">
        <f t="shared" si="390"/>
        <v>1.9683509038267547E-2</v>
      </c>
      <c r="P757" s="21">
        <f t="shared" si="391"/>
        <v>-672486.98882926023</v>
      </c>
      <c r="R757" s="19">
        <f>Data!I754</f>
        <v>3.8874899058996956E-3</v>
      </c>
      <c r="S757" s="19">
        <f t="shared" si="413"/>
        <v>6.1594136878626894E-4</v>
      </c>
      <c r="T757" s="19">
        <f t="shared" si="392"/>
        <v>2.4818166104413696E-2</v>
      </c>
      <c r="U757" s="21">
        <f t="shared" si="393"/>
        <v>3676113.2700883574</v>
      </c>
      <c r="W757" s="19">
        <f>Data!K754</f>
        <v>8.2358999934933827E-3</v>
      </c>
      <c r="X757" s="19">
        <f t="shared" si="414"/>
        <v>1.7841367892069996E-3</v>
      </c>
      <c r="Y757" s="19">
        <f t="shared" si="394"/>
        <v>4.2239043422016551E-2</v>
      </c>
      <c r="Z757" s="21">
        <f t="shared" si="395"/>
        <v>-994315.92089384387</v>
      </c>
      <c r="AB757" s="19">
        <f>Data!M754</f>
        <v>-3.7071073895233492E-3</v>
      </c>
      <c r="AC757" s="20">
        <f t="shared" si="415"/>
        <v>1.1091456936657262E-3</v>
      </c>
      <c r="AD757" s="20">
        <f t="shared" si="396"/>
        <v>3.3303839022937376E-2</v>
      </c>
      <c r="AE757" s="21">
        <f t="shared" si="397"/>
        <v>2324727.2178007746</v>
      </c>
      <c r="AG757" s="19">
        <f>Data!O754</f>
        <v>-3.0970364349099683E-3</v>
      </c>
      <c r="AH757" s="19">
        <f t="shared" si="416"/>
        <v>1.0845357099246193E-3</v>
      </c>
      <c r="AI757" s="19">
        <f t="shared" si="398"/>
        <v>3.2932289776519019E-2</v>
      </c>
      <c r="AJ757" s="21">
        <f t="shared" si="399"/>
        <v>253205.11880858708</v>
      </c>
      <c r="AL757" s="19">
        <f>Data!Q754</f>
        <v>-2.4410800178710106E-2</v>
      </c>
      <c r="AM757" s="19">
        <f t="shared" si="417"/>
        <v>2.035827443214898E-3</v>
      </c>
      <c r="AN757" s="19">
        <f t="shared" si="400"/>
        <v>4.5120144538940678E-2</v>
      </c>
      <c r="AO757" s="21">
        <f t="shared" si="401"/>
        <v>894273.1956138158</v>
      </c>
      <c r="AQ757" s="19">
        <f>Data!S754</f>
        <v>4.0533221930554864E-3</v>
      </c>
      <c r="AR757" s="20">
        <f t="shared" si="418"/>
        <v>7.7868807046235506E-4</v>
      </c>
      <c r="AS757" s="20">
        <f t="shared" si="402"/>
        <v>2.7904982896650467E-2</v>
      </c>
      <c r="AT757" s="21">
        <f t="shared" si="403"/>
        <v>1710346.5226221601</v>
      </c>
      <c r="AV757" s="19">
        <f>Data!U754</f>
        <v>-6.7166151918930149E-3</v>
      </c>
      <c r="AW757" s="19">
        <f t="shared" si="419"/>
        <v>9.6404609076612203E-4</v>
      </c>
      <c r="AX757" s="19">
        <f t="shared" si="404"/>
        <v>3.1049091625458578E-2</v>
      </c>
      <c r="AY757" s="21">
        <f t="shared" si="405"/>
        <v>-4073003.0380861033</v>
      </c>
      <c r="BA757" s="19">
        <f>Data!W754</f>
        <v>-2.2641689629334882E-3</v>
      </c>
      <c r="BB757" s="19">
        <f t="shared" si="420"/>
        <v>9.1165433444675818E-4</v>
      </c>
      <c r="BC757" s="19">
        <f t="shared" si="406"/>
        <v>3.0193614133567352E-2</v>
      </c>
      <c r="BD757" s="21">
        <f t="shared" si="407"/>
        <v>8908977.1349758562</v>
      </c>
      <c r="BF757" s="21">
        <f t="shared" si="408"/>
        <v>4951236.4851755323</v>
      </c>
      <c r="BH757" s="21">
        <f t="shared" si="409"/>
        <v>48763.514824467711</v>
      </c>
    </row>
    <row r="758" spans="2:60" x14ac:dyDescent="0.2">
      <c r="B758" s="20">
        <v>754</v>
      </c>
      <c r="C758" s="24">
        <f>'Portfolio Selection'!B755</f>
        <v>-6.1933120396620309E-3</v>
      </c>
      <c r="D758" s="25">
        <f t="shared" si="410"/>
        <v>6.2466895203979887E-4</v>
      </c>
      <c r="E758" s="26">
        <f t="shared" si="386"/>
        <v>2.4993378163821689E-2</v>
      </c>
      <c r="F758" s="19">
        <f t="shared" si="387"/>
        <v>-7328190.4989418229</v>
      </c>
      <c r="H758">
        <f>Data!E755</f>
        <v>4.7517883937792217E-3</v>
      </c>
      <c r="I758" s="19">
        <f t="shared" si="411"/>
        <v>1.6029345994587679E-3</v>
      </c>
      <c r="J758" s="19">
        <f t="shared" si="388"/>
        <v>4.0036665688575612E-2</v>
      </c>
      <c r="K758" s="19">
        <f t="shared" si="389"/>
        <v>381665.56839434244</v>
      </c>
      <c r="M758" s="19">
        <f>Data!G755</f>
        <v>4.2094655389281511E-3</v>
      </c>
      <c r="N758" s="19">
        <f t="shared" si="412"/>
        <v>3.6503284441563458E-4</v>
      </c>
      <c r="O758" s="19">
        <f t="shared" si="390"/>
        <v>1.9105832732849794E-2</v>
      </c>
      <c r="P758" s="21">
        <f t="shared" si="391"/>
        <v>-672900.75295307825</v>
      </c>
      <c r="R758" s="19">
        <f>Data!I755</f>
        <v>6.3562396759040407E-3</v>
      </c>
      <c r="S758" s="19">
        <f t="shared" si="413"/>
        <v>5.7989164132520108E-4</v>
      </c>
      <c r="T758" s="19">
        <f t="shared" si="392"/>
        <v>2.4080939377964496E-2</v>
      </c>
      <c r="U758" s="21">
        <f t="shared" si="393"/>
        <v>3689979.6592747313</v>
      </c>
      <c r="W758" s="19">
        <f>Data!K755</f>
        <v>-8.074095830943208E-4</v>
      </c>
      <c r="X758" s="19">
        <f t="shared" si="414"/>
        <v>1.681158384776749E-3</v>
      </c>
      <c r="Y758" s="19">
        <f t="shared" si="394"/>
        <v>4.1001931476172544E-2</v>
      </c>
      <c r="Z758" s="21">
        <f t="shared" si="395"/>
        <v>-983733.32396205049</v>
      </c>
      <c r="AB758" s="19">
        <f>Data!M755</f>
        <v>1.8703497847525421E-2</v>
      </c>
      <c r="AC758" s="20">
        <f t="shared" si="415"/>
        <v>1.0434215107576301E-3</v>
      </c>
      <c r="AD758" s="20">
        <f t="shared" si="396"/>
        <v>3.230203570609181E-2</v>
      </c>
      <c r="AE758" s="21">
        <f t="shared" si="397"/>
        <v>2377360.8850291413</v>
      </c>
      <c r="AG758" s="19">
        <f>Data!O755</f>
        <v>3.0338200523809563E-3</v>
      </c>
      <c r="AH758" s="19">
        <f t="shared" si="416"/>
        <v>1.0200390654098916E-3</v>
      </c>
      <c r="AI758" s="19">
        <f t="shared" si="398"/>
        <v>3.1938050432202207E-2</v>
      </c>
      <c r="AJ758" s="21">
        <f t="shared" si="399"/>
        <v>254094.51665262596</v>
      </c>
      <c r="AL758" s="19">
        <f>Data!Q755</f>
        <v>1.8442491781482984E-2</v>
      </c>
      <c r="AM758" s="19">
        <f t="shared" si="417"/>
        <v>1.9494310265438988E-3</v>
      </c>
      <c r="AN758" s="19">
        <f t="shared" si="400"/>
        <v>4.4152361505857177E-2</v>
      </c>
      <c r="AO758" s="21">
        <f t="shared" si="401"/>
        <v>924149.5949430865</v>
      </c>
      <c r="AQ758" s="19">
        <f>Data!S755</f>
        <v>9.7931260322470775E-3</v>
      </c>
      <c r="AR758" s="20">
        <f t="shared" si="418"/>
        <v>7.3295255148265667E-4</v>
      </c>
      <c r="AS758" s="20">
        <f t="shared" si="402"/>
        <v>2.7073096451692716E-2</v>
      </c>
      <c r="AT758" s="21">
        <f t="shared" si="403"/>
        <v>1718633.3614619367</v>
      </c>
      <c r="AV758" s="19">
        <f>Data!U755</f>
        <v>3.7511857676949699E-3</v>
      </c>
      <c r="AW758" s="19">
        <f t="shared" si="419"/>
        <v>9.0891010049831277E-4</v>
      </c>
      <c r="AX758" s="19">
        <f t="shared" si="404"/>
        <v>3.0148135937372856E-2</v>
      </c>
      <c r="AY758" s="21">
        <f t="shared" si="405"/>
        <v>-4119959.4889143375</v>
      </c>
      <c r="BA758" s="19">
        <f>Data!W755</f>
        <v>7.7384301849520885E-3</v>
      </c>
      <c r="BB758" s="19">
        <f t="shared" si="420"/>
        <v>8.5726266204551533E-4</v>
      </c>
      <c r="BC758" s="19">
        <f t="shared" si="406"/>
        <v>2.9279048175197147E-2</v>
      </c>
      <c r="BD758" s="21">
        <f t="shared" si="407"/>
        <v>8977558.1798448823</v>
      </c>
      <c r="BF758" s="21">
        <f t="shared" si="408"/>
        <v>5218657.7008294566</v>
      </c>
      <c r="BH758" s="21">
        <f t="shared" si="409"/>
        <v>-218657.70082945656</v>
      </c>
    </row>
    <row r="759" spans="2:60" x14ac:dyDescent="0.2">
      <c r="B759" s="20">
        <v>755</v>
      </c>
      <c r="C759" s="24">
        <f>'Portfolio Selection'!B756</f>
        <v>1.4264041411275356E-2</v>
      </c>
      <c r="D759" s="25">
        <f t="shared" si="410"/>
        <v>5.8949024175864828E-4</v>
      </c>
      <c r="E759" s="26">
        <f t="shared" si="386"/>
        <v>2.4279420128138322E-2</v>
      </c>
      <c r="F759" s="19">
        <f t="shared" si="387"/>
        <v>-7589584.7582849804</v>
      </c>
      <c r="H759">
        <f>Data!E756</f>
        <v>2.4562827512903892E-2</v>
      </c>
      <c r="I759" s="19">
        <f t="shared" si="411"/>
        <v>1.508113293067597E-3</v>
      </c>
      <c r="J759" s="19">
        <f t="shared" si="388"/>
        <v>3.8834434372958193E-2</v>
      </c>
      <c r="K759" s="19">
        <f t="shared" si="389"/>
        <v>387301.83965732099</v>
      </c>
      <c r="M759" s="19">
        <f>Data!G756</f>
        <v>2.8300890994094094E-2</v>
      </c>
      <c r="N759" s="19">
        <f t="shared" si="412"/>
        <v>3.4419404975810191E-4</v>
      </c>
      <c r="O759" s="19">
        <f t="shared" si="390"/>
        <v>1.8552467484356412E-2</v>
      </c>
      <c r="P759" s="21">
        <f t="shared" si="391"/>
        <v>-690679.42613650463</v>
      </c>
      <c r="R759" s="19">
        <f>Data!I756</f>
        <v>1.3481625120221158E-2</v>
      </c>
      <c r="S759" s="19">
        <f t="shared" si="413"/>
        <v>5.4752224981474121E-4</v>
      </c>
      <c r="T759" s="19">
        <f t="shared" si="392"/>
        <v>2.339919335820663E-2</v>
      </c>
      <c r="U759" s="21">
        <f t="shared" si="393"/>
        <v>3730320.5213803318</v>
      </c>
      <c r="W759" s="19">
        <f>Data!K756</f>
        <v>2.4591122727469619E-2</v>
      </c>
      <c r="X759" s="19">
        <f t="shared" si="414"/>
        <v>1.5803279963042362E-3</v>
      </c>
      <c r="Y759" s="19">
        <f t="shared" si="394"/>
        <v>3.9753339435879297E-2</v>
      </c>
      <c r="Z759" s="21">
        <f t="shared" si="395"/>
        <v>-1015198.1231256401</v>
      </c>
      <c r="AB759" s="19">
        <f>Data!M756</f>
        <v>2.0445701368573311E-2</v>
      </c>
      <c r="AC759" s="20">
        <f t="shared" si="415"/>
        <v>1.0018054700161156E-3</v>
      </c>
      <c r="AD759" s="20">
        <f t="shared" si="396"/>
        <v>3.1651310715610427E-2</v>
      </c>
      <c r="AE759" s="21">
        <f t="shared" si="397"/>
        <v>2382465.261147378</v>
      </c>
      <c r="AG759" s="19">
        <f>Data!O756</f>
        <v>1.6400150123420328E-2</v>
      </c>
      <c r="AH759" s="19">
        <f t="shared" si="416"/>
        <v>9.5938896533191177E-4</v>
      </c>
      <c r="AI759" s="19">
        <f t="shared" si="398"/>
        <v>3.0974004670560631E-2</v>
      </c>
      <c r="AJ759" s="21">
        <f t="shared" si="399"/>
        <v>256138.78463901137</v>
      </c>
      <c r="AL759" s="19">
        <f>Data!Q756</f>
        <v>3.2393381174269709E-2</v>
      </c>
      <c r="AM759" s="19">
        <f t="shared" si="417"/>
        <v>1.8528726951378689E-3</v>
      </c>
      <c r="AN759" s="19">
        <f t="shared" si="400"/>
        <v>4.3045007784153891E-2</v>
      </c>
      <c r="AO759" s="21">
        <f t="shared" si="401"/>
        <v>934584.33372436662</v>
      </c>
      <c r="AQ759" s="19">
        <f>Data!S756</f>
        <v>1.730713421168616E-2</v>
      </c>
      <c r="AR759" s="20">
        <f t="shared" si="418"/>
        <v>6.9472971744270577E-4</v>
      </c>
      <c r="AS759" s="20">
        <f t="shared" si="402"/>
        <v>2.635772595355498E-2</v>
      </c>
      <c r="AT759" s="21">
        <f t="shared" si="403"/>
        <v>1729922.2244876863</v>
      </c>
      <c r="AV759" s="19">
        <f>Data!U756</f>
        <v>2.9640456975718366E-2</v>
      </c>
      <c r="AW759" s="19">
        <f t="shared" si="419"/>
        <v>8.5521977814823937E-4</v>
      </c>
      <c r="AX759" s="19">
        <f t="shared" si="404"/>
        <v>2.92441409199901E-2</v>
      </c>
      <c r="AY759" s="21">
        <f t="shared" si="405"/>
        <v>-4242484.9154549409</v>
      </c>
      <c r="BA759" s="19">
        <f>Data!W756</f>
        <v>2.26614572229345E-2</v>
      </c>
      <c r="BB759" s="19">
        <f t="shared" si="420"/>
        <v>8.0941990042642702E-4</v>
      </c>
      <c r="BC759" s="19">
        <f t="shared" si="406"/>
        <v>2.8450305805499298E-2</v>
      </c>
      <c r="BD759" s="21">
        <f t="shared" si="407"/>
        <v>9085138.8504892476</v>
      </c>
      <c r="BF759" s="21">
        <f t="shared" si="408"/>
        <v>4967924.5925232759</v>
      </c>
      <c r="BH759" s="21">
        <f t="shared" si="409"/>
        <v>32075.407476724125</v>
      </c>
    </row>
    <row r="760" spans="2:60" x14ac:dyDescent="0.2">
      <c r="B760" s="20">
        <v>756</v>
      </c>
      <c r="C760" s="24">
        <f>'Portfolio Selection'!B757</f>
        <v>-1.581822259715843E-2</v>
      </c>
      <c r="D760" s="25">
        <f t="shared" si="410"/>
        <v>5.6632859989608404E-4</v>
      </c>
      <c r="E760" s="26">
        <f t="shared" si="386"/>
        <v>2.3797659546604243E-2</v>
      </c>
      <c r="F760" s="19">
        <f t="shared" si="387"/>
        <v>-7197727.5025819475</v>
      </c>
      <c r="H760">
        <f>Data!E757</f>
        <v>-3.3082019160379506E-2</v>
      </c>
      <c r="I760" s="19">
        <f t="shared" si="411"/>
        <v>1.4538264452092612E-3</v>
      </c>
      <c r="J760" s="19">
        <f t="shared" si="388"/>
        <v>3.8129076112715626E-2</v>
      </c>
      <c r="K760" s="19">
        <f t="shared" si="389"/>
        <v>370846.19992368086</v>
      </c>
      <c r="M760" s="19">
        <f>Data!G757</f>
        <v>-1.881335429121497E-2</v>
      </c>
      <c r="N760" s="19">
        <f t="shared" si="412"/>
        <v>3.715988326361916E-4</v>
      </c>
      <c r="O760" s="19">
        <f t="shared" si="390"/>
        <v>1.9276898937230325E-2</v>
      </c>
      <c r="P760" s="21">
        <f t="shared" si="391"/>
        <v>-656604.86722623929</v>
      </c>
      <c r="R760" s="19">
        <f>Data!I757</f>
        <v>-1.631373938050713E-2</v>
      </c>
      <c r="S760" s="19">
        <f t="shared" si="413"/>
        <v>5.2557616777878743E-4</v>
      </c>
      <c r="T760" s="19">
        <f t="shared" si="392"/>
        <v>2.2925448038779689E-2</v>
      </c>
      <c r="U760" s="21">
        <f t="shared" si="393"/>
        <v>3563925.6371517312</v>
      </c>
      <c r="W760" s="19">
        <f>Data!K757</f>
        <v>-4.2239921437078429E-2</v>
      </c>
      <c r="X760" s="19">
        <f t="shared" si="414"/>
        <v>1.5217917155458305E-3</v>
      </c>
      <c r="Y760" s="19">
        <f t="shared" si="394"/>
        <v>3.9010148878796023E-2</v>
      </c>
      <c r="Z760" s="21">
        <f t="shared" si="395"/>
        <v>-931326.82195659273</v>
      </c>
      <c r="AB760" s="19">
        <f>Data!M757</f>
        <v>-3.9458814947902481E-2</v>
      </c>
      <c r="AC760" s="20">
        <f t="shared" si="415"/>
        <v>9.6677874408232143E-4</v>
      </c>
      <c r="AD760" s="20">
        <f t="shared" si="396"/>
        <v>3.1093065852088653E-2</v>
      </c>
      <c r="AE760" s="21">
        <f t="shared" si="397"/>
        <v>2236456.0949279913</v>
      </c>
      <c r="AG760" s="19">
        <f>Data!O757</f>
        <v>-5.3167623237769551E-2</v>
      </c>
      <c r="AH760" s="19">
        <f t="shared" si="416"/>
        <v>9.1796352285624045E-4</v>
      </c>
      <c r="AI760" s="19">
        <f t="shared" si="398"/>
        <v>3.0297912846535161E-2</v>
      </c>
      <c r="AJ760" s="21">
        <f t="shared" si="399"/>
        <v>245391.15812446899</v>
      </c>
      <c r="AL760" s="19">
        <f>Data!Q757</f>
        <v>-5.0354621968081464E-2</v>
      </c>
      <c r="AM760" s="19">
        <f t="shared" si="417"/>
        <v>1.8046602020636887E-3</v>
      </c>
      <c r="AN760" s="19">
        <f t="shared" si="400"/>
        <v>4.2481292377512345E-2</v>
      </c>
      <c r="AO760" s="21">
        <f t="shared" si="401"/>
        <v>874194.4007775042</v>
      </c>
      <c r="AQ760" s="19">
        <f>Data!S757</f>
        <v>-2.1981535320231879E-2</v>
      </c>
      <c r="AR760" s="20">
        <f t="shared" si="418"/>
        <v>6.7101814807342245E-4</v>
      </c>
      <c r="AS760" s="20">
        <f t="shared" si="402"/>
        <v>2.5904017990910647E-2</v>
      </c>
      <c r="AT760" s="21">
        <f t="shared" si="403"/>
        <v>1672301.8140269844</v>
      </c>
      <c r="AV760" s="19">
        <f>Data!U757</f>
        <v>-4.3420850715665232E-2</v>
      </c>
      <c r="AW760" s="19">
        <f t="shared" si="419"/>
        <v>8.5661999284310979E-4</v>
      </c>
      <c r="AX760" s="19">
        <f t="shared" si="404"/>
        <v>2.9268071218361995E-2</v>
      </c>
      <c r="AY760" s="21">
        <f t="shared" si="405"/>
        <v>-3898372.7813235535</v>
      </c>
      <c r="BA760" s="19">
        <f>Data!W757</f>
        <v>-3.2503373023942551E-2</v>
      </c>
      <c r="BB760" s="19">
        <f t="shared" si="420"/>
        <v>7.9166720500885486E-4</v>
      </c>
      <c r="BC760" s="19">
        <f t="shared" si="406"/>
        <v>2.8136581260146992E-2</v>
      </c>
      <c r="BD760" s="21">
        <f t="shared" si="407"/>
        <v>8690631.2972061746</v>
      </c>
      <c r="BF760" s="21">
        <f t="shared" si="408"/>
        <v>4969714.6290502027</v>
      </c>
      <c r="BH760" s="21">
        <f t="shared" si="409"/>
        <v>30285.370949797332</v>
      </c>
    </row>
    <row r="761" spans="2:60" x14ac:dyDescent="0.2">
      <c r="B761" s="20">
        <v>757</v>
      </c>
      <c r="C761" s="24">
        <f>'Portfolio Selection'!B758</f>
        <v>-3.7037599758889123E-2</v>
      </c>
      <c r="D761" s="25">
        <f t="shared" si="410"/>
        <v>5.473618538703142E-4</v>
      </c>
      <c r="E761" s="26">
        <f t="shared" si="386"/>
        <v>2.3395765725239989E-2</v>
      </c>
      <c r="F761" s="19">
        <f t="shared" si="387"/>
        <v>-6910328.1553568691</v>
      </c>
      <c r="H761">
        <f>Data!E758</f>
        <v>-8.6508276056863953E-2</v>
      </c>
      <c r="I761" s="19">
        <f t="shared" si="411"/>
        <v>1.4322620580003685E-3</v>
      </c>
      <c r="J761" s="19">
        <f t="shared" si="388"/>
        <v>3.7845238247372265E-2</v>
      </c>
      <c r="K761" s="19">
        <f t="shared" si="389"/>
        <v>355289.20831904531</v>
      </c>
      <c r="M761" s="19">
        <f>Data!G758</f>
        <v>-2.1406710470577076E-2</v>
      </c>
      <c r="N761" s="19">
        <f t="shared" si="412"/>
        <v>3.7053944065922669E-4</v>
      </c>
      <c r="O761" s="19">
        <f t="shared" si="390"/>
        <v>1.9249401046765757E-2</v>
      </c>
      <c r="P761" s="21">
        <f t="shared" si="391"/>
        <v>-654750.64290879818</v>
      </c>
      <c r="R761" s="19">
        <f>Data!I758</f>
        <v>-2.2368555096862236E-3</v>
      </c>
      <c r="S761" s="19">
        <f t="shared" si="413"/>
        <v>5.1000988326656673E-4</v>
      </c>
      <c r="T761" s="19">
        <f t="shared" si="392"/>
        <v>2.258339839941205E-2</v>
      </c>
      <c r="U761" s="21">
        <f t="shared" si="393"/>
        <v>3643075.1333830259</v>
      </c>
      <c r="W761" s="19">
        <f>Data!K758</f>
        <v>-1.7966314412146883E-2</v>
      </c>
      <c r="X761" s="19">
        <f t="shared" si="414"/>
        <v>1.5375368703937143E-3</v>
      </c>
      <c r="Y761" s="19">
        <f t="shared" si="394"/>
        <v>3.9211438004665353E-2</v>
      </c>
      <c r="Z761" s="21">
        <f t="shared" si="395"/>
        <v>-962117.14828735287</v>
      </c>
      <c r="AB761" s="19">
        <f>Data!M758</f>
        <v>-1.2774744725505334E-2</v>
      </c>
      <c r="AC761" s="20">
        <f t="shared" si="415"/>
        <v>1.002191904062951E-3</v>
      </c>
      <c r="AD761" s="20">
        <f t="shared" si="396"/>
        <v>3.1657414677496186E-2</v>
      </c>
      <c r="AE761" s="21">
        <f t="shared" si="397"/>
        <v>2302447.225255921</v>
      </c>
      <c r="AG761" s="19">
        <f>Data!O758</f>
        <v>5.8924460794882252E-4</v>
      </c>
      <c r="AH761" s="19">
        <f t="shared" si="416"/>
        <v>1.0324934811300709E-3</v>
      </c>
      <c r="AI761" s="19">
        <f t="shared" si="398"/>
        <v>3.2132436588750486E-2</v>
      </c>
      <c r="AJ761" s="21">
        <f t="shared" si="399"/>
        <v>253733.86695134253</v>
      </c>
      <c r="AL761" s="19">
        <f>Data!Q758</f>
        <v>-2.2709779208502479E-2</v>
      </c>
      <c r="AM761" s="19">
        <f t="shared" si="417"/>
        <v>1.848515867152771E-3</v>
      </c>
      <c r="AN761" s="19">
        <f t="shared" si="400"/>
        <v>4.2994370179742968E-2</v>
      </c>
      <c r="AO761" s="21">
        <f t="shared" si="401"/>
        <v>894672.52299273352</v>
      </c>
      <c r="AQ761" s="19">
        <f>Data!S758</f>
        <v>-7.8393919459532977E-3</v>
      </c>
      <c r="AR761" s="20">
        <f t="shared" si="418"/>
        <v>6.597483328910932E-4</v>
      </c>
      <c r="AS761" s="20">
        <f t="shared" si="402"/>
        <v>2.5685566625852217E-2</v>
      </c>
      <c r="AT761" s="21">
        <f t="shared" si="403"/>
        <v>1693102.4993631043</v>
      </c>
      <c r="AV761" s="19">
        <f>Data!U758</f>
        <v>-1.6498906448228913E-2</v>
      </c>
      <c r="AW761" s="19">
        <f t="shared" si="419"/>
        <v>9.1834500988484846E-4</v>
      </c>
      <c r="AX761" s="19">
        <f t="shared" si="404"/>
        <v>3.0304207791738237E-2</v>
      </c>
      <c r="AY761" s="21">
        <f t="shared" si="405"/>
        <v>-4027786.675437768</v>
      </c>
      <c r="BA761" s="19">
        <f>Data!W758</f>
        <v>-2.3017463275881347E-2</v>
      </c>
      <c r="BB761" s="19">
        <f t="shared" si="420"/>
        <v>8.0755532818433697E-4</v>
      </c>
      <c r="BC761" s="19">
        <f t="shared" si="406"/>
        <v>2.8417517980716348E-2</v>
      </c>
      <c r="BD761" s="21">
        <f t="shared" si="407"/>
        <v>8760412.5599998869</v>
      </c>
      <c r="BF761" s="21">
        <f t="shared" si="408"/>
        <v>5347750.394274272</v>
      </c>
      <c r="BH761" s="21">
        <f t="shared" si="409"/>
        <v>-347750.39427427202</v>
      </c>
    </row>
    <row r="762" spans="2:60" x14ac:dyDescent="0.2">
      <c r="B762" s="20">
        <v>758</v>
      </c>
      <c r="C762" s="24">
        <f>'Portfolio Selection'!B759</f>
        <v>-2.9693859502832338E-2</v>
      </c>
      <c r="D762" s="25">
        <f t="shared" si="410"/>
        <v>5.968271703920752E-4</v>
      </c>
      <c r="E762" s="26">
        <f t="shared" si="386"/>
        <v>2.4430046467251658E-2</v>
      </c>
      <c r="F762" s="19">
        <f t="shared" si="387"/>
        <v>-7025371.7091960749</v>
      </c>
      <c r="H762">
        <f>Data!E759</f>
        <v>-1.0573296708601958E-2</v>
      </c>
      <c r="I762" s="19">
        <f t="shared" si="411"/>
        <v>1.7953472441001816E-3</v>
      </c>
      <c r="J762" s="19">
        <f t="shared" si="388"/>
        <v>4.2371538137058247E-2</v>
      </c>
      <c r="K762" s="19">
        <f t="shared" si="389"/>
        <v>377626.35778262402</v>
      </c>
      <c r="M762" s="19">
        <f>Data!G759</f>
        <v>-7.6595550673738758E-3</v>
      </c>
      <c r="N762" s="19">
        <f t="shared" si="412"/>
        <v>3.7580190940993992E-4</v>
      </c>
      <c r="O762" s="19">
        <f t="shared" si="390"/>
        <v>1.9385610885652788E-2</v>
      </c>
      <c r="P762" s="21">
        <f t="shared" si="391"/>
        <v>-664517.13843590266</v>
      </c>
      <c r="R762" s="19">
        <f>Data!I759</f>
        <v>-4.2971217442934759E-3</v>
      </c>
      <c r="S762" s="19">
        <f t="shared" si="413"/>
        <v>4.7970950162484549E-4</v>
      </c>
      <c r="T762" s="19">
        <f t="shared" si="392"/>
        <v>2.1902271608781713E-2</v>
      </c>
      <c r="U762" s="21">
        <f t="shared" si="393"/>
        <v>3630522.5387138869</v>
      </c>
      <c r="W762" s="19">
        <f>Data!K759</f>
        <v>-8.9648467099963536E-3</v>
      </c>
      <c r="X762" s="19">
        <f t="shared" si="414"/>
        <v>1.4646519653834585E-3</v>
      </c>
      <c r="Y762" s="19">
        <f t="shared" si="394"/>
        <v>3.827077168523596E-2</v>
      </c>
      <c r="Z762" s="21">
        <f t="shared" si="395"/>
        <v>-973156.60397116293</v>
      </c>
      <c r="AB762" s="19">
        <f>Data!M759</f>
        <v>-1.4529601363513405E-2</v>
      </c>
      <c r="AC762" s="20">
        <f t="shared" si="415"/>
        <v>9.5185203598728346E-4</v>
      </c>
      <c r="AD762" s="20">
        <f t="shared" si="396"/>
        <v>3.0852099377307915E-2</v>
      </c>
      <c r="AE762" s="21">
        <f t="shared" si="397"/>
        <v>2297307.3963842336</v>
      </c>
      <c r="AG762" s="19">
        <f>Data!O759</f>
        <v>-3.8896399219303844E-2</v>
      </c>
      <c r="AH762" s="19">
        <f t="shared" si="416"/>
        <v>9.7056470481474643E-4</v>
      </c>
      <c r="AI762" s="19">
        <f t="shared" si="398"/>
        <v>3.1153887475157037E-2</v>
      </c>
      <c r="AJ762" s="21">
        <f t="shared" si="399"/>
        <v>247773.30406185763</v>
      </c>
      <c r="AL762" s="19">
        <f>Data!Q759</f>
        <v>-3.1499968876497204E-2</v>
      </c>
      <c r="AM762" s="19">
        <f t="shared" si="417"/>
        <v>1.7685489594255407E-3</v>
      </c>
      <c r="AN762" s="19">
        <f t="shared" si="400"/>
        <v>4.2054119410891731E-2</v>
      </c>
      <c r="AO762" s="21">
        <f t="shared" si="401"/>
        <v>887790.81764155312</v>
      </c>
      <c r="AQ762" s="19">
        <f>Data!S759</f>
        <v>1.089096780549534E-3</v>
      </c>
      <c r="AR762" s="20">
        <f t="shared" si="418"/>
        <v>6.2385079688256429E-4</v>
      </c>
      <c r="AS762" s="20">
        <f t="shared" si="402"/>
        <v>2.4977005362584289E-2</v>
      </c>
      <c r="AT762" s="21">
        <f t="shared" si="403"/>
        <v>1706455.2546680067</v>
      </c>
      <c r="AV762" s="19">
        <f>Data!U759</f>
        <v>-1.5693439863598238E-2</v>
      </c>
      <c r="AW762" s="19">
        <f t="shared" si="419"/>
        <v>8.7957714413100215E-4</v>
      </c>
      <c r="AX762" s="19">
        <f t="shared" si="404"/>
        <v>2.9657665857767739E-2</v>
      </c>
      <c r="AY762" s="21">
        <f t="shared" si="405"/>
        <v>-4029893.6823527995</v>
      </c>
      <c r="BA762" s="19">
        <f>Data!W759</f>
        <v>-1.9565441477948035E-2</v>
      </c>
      <c r="BB762" s="19">
        <f t="shared" si="420"/>
        <v>7.9089022543266953E-4</v>
      </c>
      <c r="BC762" s="19">
        <f t="shared" si="406"/>
        <v>2.8122770585997915E-2</v>
      </c>
      <c r="BD762" s="21">
        <f t="shared" si="407"/>
        <v>8783508.0476422869</v>
      </c>
      <c r="BF762" s="21">
        <f t="shared" si="408"/>
        <v>5238044.5829385072</v>
      </c>
      <c r="BH762" s="21">
        <f t="shared" si="409"/>
        <v>-238044.5829385072</v>
      </c>
    </row>
    <row r="763" spans="2:60" x14ac:dyDescent="0.2">
      <c r="B763" s="20">
        <v>759</v>
      </c>
      <c r="C763" s="24">
        <f>'Portfolio Selection'!B760</f>
        <v>2.2403464609490768E-2</v>
      </c>
      <c r="D763" s="25">
        <f t="shared" si="410"/>
        <v>6.1392105769898743E-4</v>
      </c>
      <c r="E763" s="26">
        <f t="shared" si="386"/>
        <v>2.4777430409527689E-2</v>
      </c>
      <c r="F763" s="19">
        <f t="shared" si="387"/>
        <v>-7688689.8240033435</v>
      </c>
      <c r="H763">
        <f>Data!E760</f>
        <v>2.139800301338295E-2</v>
      </c>
      <c r="I763" s="19">
        <f t="shared" si="411"/>
        <v>1.6943340856514586E-3</v>
      </c>
      <c r="J763" s="19">
        <f t="shared" si="388"/>
        <v>4.1162289606525272E-2</v>
      </c>
      <c r="K763" s="19">
        <f t="shared" si="389"/>
        <v>386066.06082064658</v>
      </c>
      <c r="M763" s="19">
        <f>Data!G760</f>
        <v>3.4541165767073704E-3</v>
      </c>
      <c r="N763" s="19">
        <f t="shared" si="412"/>
        <v>3.5677392187515147E-4</v>
      </c>
      <c r="O763" s="19">
        <f t="shared" si="390"/>
        <v>1.8888460018623845E-2</v>
      </c>
      <c r="P763" s="21">
        <f t="shared" si="391"/>
        <v>-672390.54231945437</v>
      </c>
      <c r="R763" s="19">
        <f>Data!I760</f>
        <v>1.2474236933309926E-2</v>
      </c>
      <c r="S763" s="19">
        <f t="shared" si="413"/>
        <v>4.5203484684447153E-4</v>
      </c>
      <c r="T763" s="19">
        <f t="shared" si="392"/>
        <v>2.1261111138519348E-2</v>
      </c>
      <c r="U763" s="21">
        <f t="shared" si="393"/>
        <v>3731684.8092255327</v>
      </c>
      <c r="W763" s="19">
        <f>Data!K760</f>
        <v>2.6245881187284215E-2</v>
      </c>
      <c r="X763" s="19">
        <f t="shared" si="414"/>
        <v>1.3815949560524747E-3</v>
      </c>
      <c r="Y763" s="19">
        <f t="shared" si="394"/>
        <v>3.7169812429611142E-2</v>
      </c>
      <c r="Z763" s="21">
        <f t="shared" si="395"/>
        <v>-1019512.2425191088</v>
      </c>
      <c r="AB763" s="19">
        <f>Data!M760</f>
        <v>-1.0876631540569916E-2</v>
      </c>
      <c r="AC763" s="20">
        <f t="shared" si="415"/>
        <v>9.0740747277500311E-4</v>
      </c>
      <c r="AD763" s="20">
        <f t="shared" si="396"/>
        <v>3.0123204888839485E-2</v>
      </c>
      <c r="AE763" s="21">
        <f t="shared" si="397"/>
        <v>2305684.5019485876</v>
      </c>
      <c r="AG763" s="19">
        <f>Data!O760</f>
        <v>4.5353683491308694E-2</v>
      </c>
      <c r="AH763" s="19">
        <f t="shared" si="416"/>
        <v>1.0031066148595094E-3</v>
      </c>
      <c r="AI763" s="19">
        <f t="shared" si="398"/>
        <v>3.1671858405523182E-2</v>
      </c>
      <c r="AJ763" s="21">
        <f t="shared" si="399"/>
        <v>260385.05526484983</v>
      </c>
      <c r="AL763" s="19">
        <f>Data!Q760</f>
        <v>1.3120436647904715E-2</v>
      </c>
      <c r="AM763" s="19">
        <f t="shared" si="417"/>
        <v>1.7219709042132257E-3</v>
      </c>
      <c r="AN763" s="19">
        <f t="shared" si="400"/>
        <v>4.1496637263918452E-2</v>
      </c>
      <c r="AO763" s="21">
        <f t="shared" si="401"/>
        <v>920985.93081732863</v>
      </c>
      <c r="AQ763" s="19">
        <f>Data!S760</f>
        <v>-5.2143742719573455E-3</v>
      </c>
      <c r="AR763" s="20">
        <f t="shared" si="418"/>
        <v>5.8649091697745464E-4</v>
      </c>
      <c r="AS763" s="20">
        <f t="shared" si="402"/>
        <v>2.4217574547783571E-2</v>
      </c>
      <c r="AT763" s="21">
        <f t="shared" si="403"/>
        <v>1696543.6616094683</v>
      </c>
      <c r="AV763" s="19">
        <f>Data!U760</f>
        <v>5.5273942758022549E-3</v>
      </c>
      <c r="AW763" s="19">
        <f t="shared" si="419"/>
        <v>8.4157955876828442E-4</v>
      </c>
      <c r="AX763" s="19">
        <f t="shared" si="404"/>
        <v>2.9009990671633873E-2</v>
      </c>
      <c r="AY763" s="21">
        <f t="shared" si="405"/>
        <v>-4129069.5919984588</v>
      </c>
      <c r="BA763" s="19">
        <f>Data!W760</f>
        <v>1.6115366745231452E-2</v>
      </c>
      <c r="BB763" s="19">
        <f t="shared" si="420"/>
        <v>7.6640520192032991E-4</v>
      </c>
      <c r="BC763" s="19">
        <f t="shared" si="406"/>
        <v>2.7684024308621207E-2</v>
      </c>
      <c r="BD763" s="21">
        <f t="shared" si="407"/>
        <v>9041799.6633063946</v>
      </c>
      <c r="BF763" s="21">
        <f t="shared" si="408"/>
        <v>4833487.4821524424</v>
      </c>
      <c r="BH763" s="21">
        <f t="shared" si="409"/>
        <v>166512.51784755755</v>
      </c>
    </row>
    <row r="764" spans="2:60" x14ac:dyDescent="0.2">
      <c r="B764" s="20">
        <v>760</v>
      </c>
      <c r="C764" s="24">
        <f>'Portfolio Selection'!B761</f>
        <v>-2.1988060693623811E-2</v>
      </c>
      <c r="D764" s="25">
        <f t="shared" si="410"/>
        <v>6.0720070782757055E-4</v>
      </c>
      <c r="E764" s="26">
        <f t="shared" si="386"/>
        <v>2.4641442892565577E-2</v>
      </c>
      <c r="F764" s="19">
        <f t="shared" si="387"/>
        <v>-7126495.5767568639</v>
      </c>
      <c r="H764">
        <f>Data!E761</f>
        <v>-3.4141794224070314E-2</v>
      </c>
      <c r="I764" s="19">
        <f t="shared" si="411"/>
        <v>1.620146512490016E-3</v>
      </c>
      <c r="J764" s="19">
        <f t="shared" si="388"/>
        <v>4.0251043619886628E-2</v>
      </c>
      <c r="K764" s="19">
        <f t="shared" si="389"/>
        <v>371059.12778818869</v>
      </c>
      <c r="M764" s="19">
        <f>Data!G761</f>
        <v>-3.0733857978479471E-2</v>
      </c>
      <c r="N764" s="19">
        <f t="shared" si="412"/>
        <v>3.3608334184217147E-4</v>
      </c>
      <c r="O764" s="19">
        <f t="shared" si="390"/>
        <v>1.833257597399153E-2</v>
      </c>
      <c r="P764" s="21">
        <f t="shared" si="391"/>
        <v>-647062.42740943749</v>
      </c>
      <c r="R764" s="19">
        <f>Data!I761</f>
        <v>-3.3198643950490485E-2</v>
      </c>
      <c r="S764" s="19">
        <f t="shared" si="413"/>
        <v>4.3424915125790442E-4</v>
      </c>
      <c r="T764" s="19">
        <f t="shared" si="392"/>
        <v>2.0838645619567133E-2</v>
      </c>
      <c r="U764" s="21">
        <f t="shared" si="393"/>
        <v>3450020.684918405</v>
      </c>
      <c r="W764" s="19">
        <f>Data!K761</f>
        <v>-6.5854773251499632E-2</v>
      </c>
      <c r="X764" s="19">
        <f t="shared" si="414"/>
        <v>1.3400300354471486E-3</v>
      </c>
      <c r="Y764" s="19">
        <f t="shared" si="394"/>
        <v>3.6606420686092059E-2</v>
      </c>
      <c r="Z764" s="21">
        <f t="shared" si="395"/>
        <v>-896021.01651678153</v>
      </c>
      <c r="AB764" s="19">
        <f>Data!M761</f>
        <v>-8.2780425526980186E-2</v>
      </c>
      <c r="AC764" s="20">
        <f t="shared" si="415"/>
        <v>8.6006109122866207E-4</v>
      </c>
      <c r="AD764" s="20">
        <f t="shared" si="396"/>
        <v>2.932679817553669E-2</v>
      </c>
      <c r="AE764" s="21">
        <f t="shared" si="397"/>
        <v>2118000.6690488029</v>
      </c>
      <c r="AG764" s="19">
        <f>Data!O761</f>
        <v>-5.581696394201234E-2</v>
      </c>
      <c r="AH764" s="19">
        <f t="shared" si="416"/>
        <v>1.0663376143417273E-3</v>
      </c>
      <c r="AI764" s="19">
        <f t="shared" si="398"/>
        <v>3.2654825284201529E-2</v>
      </c>
      <c r="AJ764" s="21">
        <f t="shared" si="399"/>
        <v>245605.355779012</v>
      </c>
      <c r="AL764" s="19">
        <f>Data!Q761</f>
        <v>-9.1457308875537296E-2</v>
      </c>
      <c r="AM764" s="19">
        <f t="shared" si="417"/>
        <v>1.628981401430333E-3</v>
      </c>
      <c r="AN764" s="19">
        <f t="shared" si="400"/>
        <v>4.0360641737097455E-2</v>
      </c>
      <c r="AO764" s="21">
        <f t="shared" si="401"/>
        <v>840517.78610083298</v>
      </c>
      <c r="AQ764" s="19">
        <f>Data!S761</f>
        <v>-2.7861796820444523E-2</v>
      </c>
      <c r="AR764" s="20">
        <f t="shared" si="418"/>
        <v>5.5293284390169029E-4</v>
      </c>
      <c r="AS764" s="20">
        <f t="shared" si="402"/>
        <v>2.3514524105362845E-2</v>
      </c>
      <c r="AT764" s="21">
        <f t="shared" si="403"/>
        <v>1659427.9642489476</v>
      </c>
      <c r="AV764" s="19">
        <f>Data!U761</f>
        <v>-5.9406945696103754E-2</v>
      </c>
      <c r="AW764" s="19">
        <f t="shared" si="419"/>
        <v>7.9291791049099756E-4</v>
      </c>
      <c r="AX764" s="19">
        <f t="shared" si="404"/>
        <v>2.8158798100966553E-2</v>
      </c>
      <c r="AY764" s="21">
        <f t="shared" si="405"/>
        <v>-3812086.0200344222</v>
      </c>
      <c r="BA764" s="19">
        <f>Data!W761</f>
        <v>-4.7122952935454064E-2</v>
      </c>
      <c r="BB764" s="19">
        <f t="shared" si="420"/>
        <v>7.3600319252510875E-4</v>
      </c>
      <c r="BC764" s="19">
        <f t="shared" si="406"/>
        <v>2.7129378771455655E-2</v>
      </c>
      <c r="BD764" s="21">
        <f t="shared" si="407"/>
        <v>8573036.3675437272</v>
      </c>
      <c r="BF764" s="21">
        <f t="shared" si="408"/>
        <v>4776002.9147104118</v>
      </c>
      <c r="BH764" s="21">
        <f t="shared" si="409"/>
        <v>223997.0852895882</v>
      </c>
    </row>
    <row r="765" spans="2:60" x14ac:dyDescent="0.2">
      <c r="B765" s="20">
        <v>761</v>
      </c>
      <c r="C765" s="24">
        <f>'Portfolio Selection'!B762</f>
        <v>-1.2334197870051663E-2</v>
      </c>
      <c r="D765" s="25">
        <f t="shared" si="410"/>
        <v>5.9977715414190531E-4</v>
      </c>
      <c r="E765" s="26">
        <f t="shared" si="386"/>
        <v>2.4490348183353893E-2</v>
      </c>
      <c r="F765" s="19">
        <f t="shared" si="387"/>
        <v>-7248129.6264938237</v>
      </c>
      <c r="H765">
        <f>Data!E762</f>
        <v>-2.9932412382027599E-2</v>
      </c>
      <c r="I765" s="19">
        <f t="shared" si="411"/>
        <v>1.5928774485109408E-3</v>
      </c>
      <c r="J765" s="19">
        <f t="shared" si="388"/>
        <v>3.9910868801755504E-2</v>
      </c>
      <c r="K765" s="19">
        <f t="shared" si="389"/>
        <v>372136.7650353536</v>
      </c>
      <c r="M765" s="19">
        <f>Data!G762</f>
        <v>3.9494582650200557E-4</v>
      </c>
      <c r="N765" s="19">
        <f t="shared" si="412"/>
        <v>3.7259254290612201E-4</v>
      </c>
      <c r="O765" s="19">
        <f t="shared" si="390"/>
        <v>1.9302656369166449E-2</v>
      </c>
      <c r="P765" s="21">
        <f t="shared" si="391"/>
        <v>-670178.18711163255</v>
      </c>
      <c r="R765" s="19">
        <f>Data!I762</f>
        <v>-1.9932771611710646E-2</v>
      </c>
      <c r="S765" s="19">
        <f t="shared" si="413"/>
        <v>4.7432319979151652E-4</v>
      </c>
      <c r="T765" s="19">
        <f t="shared" si="392"/>
        <v>2.1778962321275009E-2</v>
      </c>
      <c r="U765" s="21">
        <f t="shared" si="393"/>
        <v>3537613.8852408561</v>
      </c>
      <c r="W765" s="19">
        <f>Data!K762</f>
        <v>-2.6854397275925725E-2</v>
      </c>
      <c r="X765" s="19">
        <f t="shared" si="414"/>
        <v>1.5198393029207057E-3</v>
      </c>
      <c r="Y765" s="19">
        <f t="shared" si="394"/>
        <v>3.8985116428205083E-2</v>
      </c>
      <c r="Z765" s="21">
        <f t="shared" si="395"/>
        <v>-950747.226283091</v>
      </c>
      <c r="AB765" s="19">
        <f>Data!M762</f>
        <v>-4.0647352755543015E-2</v>
      </c>
      <c r="AC765" s="20">
        <f t="shared" si="415"/>
        <v>1.2196133567806175E-3</v>
      </c>
      <c r="AD765" s="20">
        <f t="shared" si="396"/>
        <v>3.492296317296998E-2</v>
      </c>
      <c r="AE765" s="21">
        <f t="shared" si="397"/>
        <v>2244472.4289497561</v>
      </c>
      <c r="AG765" s="19">
        <f>Data!O762</f>
        <v>-4.3414852445836011E-2</v>
      </c>
      <c r="AH765" s="19">
        <f t="shared" si="416"/>
        <v>1.1892893653034581E-3</v>
      </c>
      <c r="AI765" s="19">
        <f t="shared" si="398"/>
        <v>3.4486074947773601E-2</v>
      </c>
      <c r="AJ765" s="21">
        <f t="shared" si="399"/>
        <v>247724.44328288719</v>
      </c>
      <c r="AL765" s="19">
        <f>Data!Q762</f>
        <v>-5.45658586375199E-2</v>
      </c>
      <c r="AM765" s="19">
        <f t="shared" si="417"/>
        <v>2.0331088781498394E-3</v>
      </c>
      <c r="AN765" s="19">
        <f t="shared" si="400"/>
        <v>4.5090008628850799E-2</v>
      </c>
      <c r="AO765" s="21">
        <f t="shared" si="401"/>
        <v>873421.01085740014</v>
      </c>
      <c r="AQ765" s="19">
        <f>Data!S762</f>
        <v>1.8736945074975459E-3</v>
      </c>
      <c r="AR765" s="20">
        <f t="shared" si="418"/>
        <v>5.6633365659141289E-4</v>
      </c>
      <c r="AS765" s="20">
        <f t="shared" si="402"/>
        <v>2.3797765789910046E-2</v>
      </c>
      <c r="AT765" s="21">
        <f t="shared" si="403"/>
        <v>1707800.064606281</v>
      </c>
      <c r="AV765" s="19">
        <f>Data!U762</f>
        <v>-2.6163101368511806E-2</v>
      </c>
      <c r="AW765" s="19">
        <f t="shared" si="419"/>
        <v>9.5709394767792713E-4</v>
      </c>
      <c r="AX765" s="19">
        <f t="shared" si="404"/>
        <v>3.0936935007817551E-2</v>
      </c>
      <c r="AY765" s="21">
        <f t="shared" si="405"/>
        <v>-3986273.3364488166</v>
      </c>
      <c r="BA765" s="19">
        <f>Data!W762</f>
        <v>-2.5184366457810331E-2</v>
      </c>
      <c r="BB765" s="19">
        <f t="shared" si="420"/>
        <v>8.2507736257502341E-4</v>
      </c>
      <c r="BC765" s="19">
        <f t="shared" si="406"/>
        <v>2.8724159910692312E-2</v>
      </c>
      <c r="BD765" s="21">
        <f t="shared" si="407"/>
        <v>8746911.8181004003</v>
      </c>
      <c r="BF765" s="21">
        <f t="shared" si="408"/>
        <v>4874752.0397355705</v>
      </c>
      <c r="BH765" s="21">
        <f t="shared" si="409"/>
        <v>125247.96026442945</v>
      </c>
    </row>
    <row r="766" spans="2:60" x14ac:dyDescent="0.2">
      <c r="B766" s="20">
        <v>762</v>
      </c>
      <c r="C766" s="24">
        <f>'Portfolio Selection'!B763</f>
        <v>4.2064108724491341E-4</v>
      </c>
      <c r="D766" s="25">
        <f t="shared" si="410"/>
        <v>5.7291847111924621E-4</v>
      </c>
      <c r="E766" s="26">
        <f t="shared" si="386"/>
        <v>2.3935715387663814E-2</v>
      </c>
      <c r="F766" s="19">
        <f t="shared" si="387"/>
        <v>-7411235.2147253994</v>
      </c>
      <c r="H766">
        <f>Data!E763</f>
        <v>4.822127670002355E-4</v>
      </c>
      <c r="I766" s="19">
        <f t="shared" si="411"/>
        <v>1.5510617602607498E-3</v>
      </c>
      <c r="J766" s="19">
        <f t="shared" si="388"/>
        <v>3.9383521430425061E-2</v>
      </c>
      <c r="K766" s="19">
        <f t="shared" si="389"/>
        <v>380497.95938848588</v>
      </c>
      <c r="M766" s="19">
        <f>Data!G763</f>
        <v>1.9727679270500182E-3</v>
      </c>
      <c r="N766" s="19">
        <f t="shared" si="412"/>
        <v>3.5024634926410697E-4</v>
      </c>
      <c r="O766" s="19">
        <f t="shared" si="390"/>
        <v>1.8714869736765654E-2</v>
      </c>
      <c r="P766" s="21">
        <f t="shared" si="391"/>
        <v>-671335.40517779393</v>
      </c>
      <c r="R766" s="19">
        <f>Data!I763</f>
        <v>1.7427119973935218E-3</v>
      </c>
      <c r="S766" s="19">
        <f t="shared" si="413"/>
        <v>4.6970273085150259E-4</v>
      </c>
      <c r="T766" s="19">
        <f t="shared" si="392"/>
        <v>2.1672626302585079E-2</v>
      </c>
      <c r="U766" s="21">
        <f t="shared" si="393"/>
        <v>3666263.6087660496</v>
      </c>
      <c r="W766" s="19">
        <f>Data!K763</f>
        <v>-1.1809517198961297E-2</v>
      </c>
      <c r="X766" s="19">
        <f t="shared" si="414"/>
        <v>1.4719184639286581E-3</v>
      </c>
      <c r="Y766" s="19">
        <f t="shared" si="394"/>
        <v>3.8365589581402994E-2</v>
      </c>
      <c r="Z766" s="21">
        <f t="shared" si="395"/>
        <v>-969530.03080762038</v>
      </c>
      <c r="AB766" s="19">
        <f>Data!M763</f>
        <v>-1.1713153623696586E-2</v>
      </c>
      <c r="AC766" s="20">
        <f t="shared" si="415"/>
        <v>1.2455689925357934E-3</v>
      </c>
      <c r="AD766" s="20">
        <f t="shared" si="396"/>
        <v>3.5292619519324338E-2</v>
      </c>
      <c r="AE766" s="21">
        <f t="shared" si="397"/>
        <v>2307909.6675293767</v>
      </c>
      <c r="AG766" s="19">
        <f>Data!O763</f>
        <v>-4.3078868849883513E-4</v>
      </c>
      <c r="AH766" s="19">
        <f t="shared" si="416"/>
        <v>1.2310229681588734E-3</v>
      </c>
      <c r="AI766" s="19">
        <f t="shared" si="398"/>
        <v>3.5085936900115314E-2</v>
      </c>
      <c r="AJ766" s="21">
        <f t="shared" si="399"/>
        <v>253589.81883211251</v>
      </c>
      <c r="AL766" s="19">
        <f>Data!Q763</f>
        <v>1.2873690768130422E-2</v>
      </c>
      <c r="AM766" s="19">
        <f t="shared" si="417"/>
        <v>2.0897683211918375E-3</v>
      </c>
      <c r="AN766" s="19">
        <f t="shared" si="400"/>
        <v>4.5713983869182059E-2</v>
      </c>
      <c r="AO766" s="21">
        <f t="shared" si="401"/>
        <v>919908.72899698641</v>
      </c>
      <c r="AQ766" s="19">
        <f>Data!S763</f>
        <v>6.0334411874731044E-3</v>
      </c>
      <c r="AR766" s="20">
        <f t="shared" si="418"/>
        <v>5.325642810623737E-4</v>
      </c>
      <c r="AS766" s="20">
        <f t="shared" si="402"/>
        <v>2.3077354290784152E-2</v>
      </c>
      <c r="AT766" s="21">
        <f t="shared" si="403"/>
        <v>1714794.3701478955</v>
      </c>
      <c r="AV766" s="19">
        <f>Data!U763</f>
        <v>-1.318944293392358E-3</v>
      </c>
      <c r="AW766" s="19">
        <f t="shared" si="419"/>
        <v>9.4073878321039291E-4</v>
      </c>
      <c r="AX766" s="19">
        <f t="shared" si="404"/>
        <v>3.067146529284822E-2</v>
      </c>
      <c r="AY766" s="21">
        <f t="shared" si="405"/>
        <v>-4096887.2800729945</v>
      </c>
      <c r="BA766" s="19">
        <f>Data!W763</f>
        <v>2.1857234987558856E-3</v>
      </c>
      <c r="BB766" s="19">
        <f t="shared" si="420"/>
        <v>8.1362785965339896E-4</v>
      </c>
      <c r="BC766" s="19">
        <f t="shared" si="406"/>
        <v>2.8524162733608832E-2</v>
      </c>
      <c r="BD766" s="21">
        <f t="shared" si="407"/>
        <v>8939623.5392627176</v>
      </c>
      <c r="BF766" s="21">
        <f t="shared" si="408"/>
        <v>5033599.7621398168</v>
      </c>
      <c r="BH766" s="21">
        <f t="shared" si="409"/>
        <v>-33599.762139816768</v>
      </c>
    </row>
    <row r="767" spans="2:60" x14ac:dyDescent="0.2">
      <c r="B767" s="20">
        <v>763</v>
      </c>
      <c r="C767" s="24">
        <f>'Portfolio Selection'!B764</f>
        <v>-1.1419012209663987E-2</v>
      </c>
      <c r="D767" s="25">
        <f t="shared" si="410"/>
        <v>5.3855397918754809E-4</v>
      </c>
      <c r="E767" s="26">
        <f t="shared" si="386"/>
        <v>2.3206765806280463E-2</v>
      </c>
      <c r="F767" s="19">
        <f t="shared" si="387"/>
        <v>-7251753.3604336744</v>
      </c>
      <c r="H767">
        <f>Data!E764</f>
        <v>-2.6574455598419283E-2</v>
      </c>
      <c r="I767" s="19">
        <f t="shared" si="411"/>
        <v>1.4580120063942641E-3</v>
      </c>
      <c r="J767" s="19">
        <f t="shared" si="388"/>
        <v>3.8183923402320304E-2</v>
      </c>
      <c r="K767" s="19">
        <f t="shared" si="389"/>
        <v>372729.35889427387</v>
      </c>
      <c r="M767" s="19">
        <f>Data!G764</f>
        <v>-1.9846863475750431E-2</v>
      </c>
      <c r="N767" s="19">
        <f t="shared" si="412"/>
        <v>3.2946507710590036E-4</v>
      </c>
      <c r="O767" s="19">
        <f t="shared" si="390"/>
        <v>1.8151172885130601E-2</v>
      </c>
      <c r="P767" s="21">
        <f t="shared" si="391"/>
        <v>-655004.71088347491</v>
      </c>
      <c r="R767" s="19">
        <f>Data!I764</f>
        <v>-2.6975358765106511E-2</v>
      </c>
      <c r="S767" s="19">
        <f t="shared" si="413"/>
        <v>4.4170278970676399E-4</v>
      </c>
      <c r="T767" s="19">
        <f t="shared" si="392"/>
        <v>2.1016726426985818E-2</v>
      </c>
      <c r="U767" s="21">
        <f t="shared" si="393"/>
        <v>3490026.3119034371</v>
      </c>
      <c r="W767" s="19">
        <f>Data!K764</f>
        <v>-3.897715287993557E-2</v>
      </c>
      <c r="X767" s="19">
        <f t="shared" si="414"/>
        <v>1.3919712378812922E-3</v>
      </c>
      <c r="Y767" s="19">
        <f t="shared" si="394"/>
        <v>3.73091307575142E-2</v>
      </c>
      <c r="Z767" s="21">
        <f t="shared" si="395"/>
        <v>-933204.25481013616</v>
      </c>
      <c r="AB767" s="19">
        <f>Data!M764</f>
        <v>-3.4079308034751399E-2</v>
      </c>
      <c r="AC767" s="20">
        <f t="shared" si="415"/>
        <v>1.1790667310523847E-3</v>
      </c>
      <c r="AD767" s="20">
        <f t="shared" si="396"/>
        <v>3.4337541132882315E-2</v>
      </c>
      <c r="AE767" s="21">
        <f t="shared" si="397"/>
        <v>2257543.3543601334</v>
      </c>
      <c r="AG767" s="19">
        <f>Data!O764</f>
        <v>-1.8339821573710294E-2</v>
      </c>
      <c r="AH767" s="19">
        <f t="shared" si="416"/>
        <v>1.1571727248029893E-3</v>
      </c>
      <c r="AI767" s="19">
        <f t="shared" si="398"/>
        <v>3.4017241581336212E-2</v>
      </c>
      <c r="AJ767" s="21">
        <f t="shared" si="399"/>
        <v>251110.9769061665</v>
      </c>
      <c r="AL767" s="19">
        <f>Data!Q764</f>
        <v>-2.9054919446529864E-2</v>
      </c>
      <c r="AM767" s="19">
        <f t="shared" si="417"/>
        <v>1.9743261367599343E-3</v>
      </c>
      <c r="AN767" s="19">
        <f t="shared" si="400"/>
        <v>4.4433389885984775E-2</v>
      </c>
      <c r="AO767" s="21">
        <f t="shared" si="401"/>
        <v>890755.51748722373</v>
      </c>
      <c r="AQ767" s="19">
        <f>Data!S764</f>
        <v>-1.5688072114784669E-2</v>
      </c>
      <c r="AR767" s="20">
        <f t="shared" si="418"/>
        <v>5.027945689523931E-4</v>
      </c>
      <c r="AS767" s="20">
        <f t="shared" si="402"/>
        <v>2.2423081165450772E-2</v>
      </c>
      <c r="AT767" s="21">
        <f t="shared" si="403"/>
        <v>1678003.2463728897</v>
      </c>
      <c r="AV767" s="19">
        <f>Data!U764</f>
        <v>-2.7806339309383785E-2</v>
      </c>
      <c r="AW767" s="19">
        <f t="shared" si="419"/>
        <v>8.8439883306071362E-4</v>
      </c>
      <c r="AX767" s="19">
        <f t="shared" si="404"/>
        <v>2.9738843842031144E-2</v>
      </c>
      <c r="AY767" s="21">
        <f t="shared" si="405"/>
        <v>-3973963.8306295159</v>
      </c>
      <c r="BA767" s="19">
        <f>Data!W764</f>
        <v>-2.512498958021003E-2</v>
      </c>
      <c r="BB767" s="19">
        <f t="shared" si="420"/>
        <v>7.6509683130697578E-4</v>
      </c>
      <c r="BC767" s="19">
        <f t="shared" si="406"/>
        <v>2.766038378813598E-2</v>
      </c>
      <c r="BD767" s="21">
        <f t="shared" si="407"/>
        <v>8740530.0017452445</v>
      </c>
      <c r="BF767" s="21">
        <f t="shared" si="408"/>
        <v>4866772.610912567</v>
      </c>
      <c r="BH767" s="21">
        <f t="shared" si="409"/>
        <v>133227.389087433</v>
      </c>
    </row>
    <row r="768" spans="2:60" x14ac:dyDescent="0.2">
      <c r="B768" s="20">
        <v>764</v>
      </c>
      <c r="C768" s="24">
        <f>'Portfolio Selection'!B765</f>
        <v>-9.6165012916920936E-3</v>
      </c>
      <c r="D768" s="25">
        <f t="shared" si="410"/>
        <v>5.1406437082696251E-4</v>
      </c>
      <c r="E768" s="26">
        <f t="shared" si="386"/>
        <v>2.2672987690795461E-2</v>
      </c>
      <c r="F768" s="19">
        <f t="shared" si="387"/>
        <v>-7273006.8515201742</v>
      </c>
      <c r="H768">
        <f>Data!E765</f>
        <v>-3.6602333642912925E-2</v>
      </c>
      <c r="I768" s="19">
        <f t="shared" si="411"/>
        <v>1.4129033874317497E-3</v>
      </c>
      <c r="J768" s="19">
        <f t="shared" si="388"/>
        <v>3.7588607149397671E-2</v>
      </c>
      <c r="K768" s="19">
        <f t="shared" si="389"/>
        <v>369682.02273991553</v>
      </c>
      <c r="M768" s="19">
        <f>Data!G765</f>
        <v>-1.2541706807707597E-2</v>
      </c>
      <c r="N768" s="19">
        <f t="shared" si="412"/>
        <v>3.3333105186905091E-4</v>
      </c>
      <c r="O768" s="19">
        <f t="shared" si="390"/>
        <v>1.8257356102926045E-2</v>
      </c>
      <c r="P768" s="21">
        <f t="shared" si="391"/>
        <v>-660541.85686598427</v>
      </c>
      <c r="R768" s="19">
        <f>Data!I765</f>
        <v>-1.0945447078414881E-2</v>
      </c>
      <c r="S768" s="19">
        <f t="shared" si="413"/>
        <v>4.588608211547307E-4</v>
      </c>
      <c r="T768" s="19">
        <f t="shared" si="392"/>
        <v>2.14210368832774E-2</v>
      </c>
      <c r="U768" s="21">
        <f t="shared" si="393"/>
        <v>3589849.9358281759</v>
      </c>
      <c r="W768" s="19">
        <f>Data!K765</f>
        <v>-3.9074828886484961E-2</v>
      </c>
      <c r="X768" s="19">
        <f t="shared" si="414"/>
        <v>1.3996060704059669E-3</v>
      </c>
      <c r="Y768" s="19">
        <f t="shared" si="394"/>
        <v>3.7411309391759691E-2</v>
      </c>
      <c r="Z768" s="21">
        <f t="shared" si="395"/>
        <v>-933216.20721871045</v>
      </c>
      <c r="AB768" s="19">
        <f>Data!M765</f>
        <v>-2.7420102586439045E-2</v>
      </c>
      <c r="AC768" s="20">
        <f t="shared" si="415"/>
        <v>1.1780066813568901E-3</v>
      </c>
      <c r="AD768" s="20">
        <f t="shared" si="396"/>
        <v>3.4322101936753377E-2</v>
      </c>
      <c r="AE768" s="21">
        <f t="shared" si="397"/>
        <v>2272302.2678031581</v>
      </c>
      <c r="AG768" s="19">
        <f>Data!O765</f>
        <v>-9.7779297886878714E-3</v>
      </c>
      <c r="AH768" s="19">
        <f t="shared" si="416"/>
        <v>1.1079233046361416E-3</v>
      </c>
      <c r="AI768" s="19">
        <f t="shared" si="398"/>
        <v>3.3285481889799066E-2</v>
      </c>
      <c r="AJ768" s="21">
        <f t="shared" si="399"/>
        <v>252265.45423114154</v>
      </c>
      <c r="AL768" s="19">
        <f>Data!Q765</f>
        <v>-3.4186295840115219E-2</v>
      </c>
      <c r="AM768" s="19">
        <f t="shared" si="417"/>
        <v>1.9065178691969986E-3</v>
      </c>
      <c r="AN768" s="19">
        <f t="shared" si="400"/>
        <v>4.3663690512793334E-2</v>
      </c>
      <c r="AO768" s="21">
        <f t="shared" si="401"/>
        <v>886734.037662138</v>
      </c>
      <c r="AQ768" s="19">
        <f>Data!S765</f>
        <v>-2.4552635127668278E-2</v>
      </c>
      <c r="AR768" s="20">
        <f t="shared" si="418"/>
        <v>4.8739383121597054E-4</v>
      </c>
      <c r="AS768" s="20">
        <f t="shared" si="402"/>
        <v>2.2076997785386729E-2</v>
      </c>
      <c r="AT768" s="21">
        <f t="shared" si="403"/>
        <v>1662212.4983171106</v>
      </c>
      <c r="AV768" s="19">
        <f>Data!U765</f>
        <v>-7.719877448559496E-3</v>
      </c>
      <c r="AW768" s="19">
        <f t="shared" si="419"/>
        <v>8.7772645342438572E-4</v>
      </c>
      <c r="AX768" s="19">
        <f t="shared" si="404"/>
        <v>2.962644854558821E-2</v>
      </c>
      <c r="AY768" s="21">
        <f t="shared" si="405"/>
        <v>-4066905.0084657744</v>
      </c>
      <c r="BA768" s="19">
        <f>Data!W765</f>
        <v>-2.0759350845370204E-2</v>
      </c>
      <c r="BB768" s="19">
        <f t="shared" si="420"/>
        <v>7.5706692751289692E-4</v>
      </c>
      <c r="BC768" s="19">
        <f t="shared" si="406"/>
        <v>2.7514849218429255E-2</v>
      </c>
      <c r="BD768" s="21">
        <f t="shared" si="407"/>
        <v>8771630.176435465</v>
      </c>
      <c r="BF768" s="21">
        <f t="shared" si="408"/>
        <v>4871006.4689464606</v>
      </c>
      <c r="BH768" s="21">
        <f t="shared" si="409"/>
        <v>128993.53105353937</v>
      </c>
    </row>
    <row r="769" spans="2:60" x14ac:dyDescent="0.2">
      <c r="B769" s="20">
        <v>765</v>
      </c>
      <c r="C769" s="24">
        <f>'Portfolio Selection'!B766</f>
        <v>-1.5042682459823359E-3</v>
      </c>
      <c r="D769" s="25">
        <f t="shared" si="410"/>
        <v>4.8876913440293161E-4</v>
      </c>
      <c r="E769" s="26">
        <f t="shared" si="386"/>
        <v>2.2108123719640518E-2</v>
      </c>
      <c r="F769" s="19">
        <f t="shared" si="387"/>
        <v>-7384443.0386045184</v>
      </c>
      <c r="H769">
        <f>Data!E766</f>
        <v>-2.3589229691995735E-2</v>
      </c>
      <c r="I769" s="19">
        <f t="shared" si="411"/>
        <v>1.4085130338722717E-3</v>
      </c>
      <c r="J769" s="19">
        <f t="shared" si="388"/>
        <v>3.753016165529096E-2</v>
      </c>
      <c r="K769" s="19">
        <f t="shared" si="389"/>
        <v>373468.90483379608</v>
      </c>
      <c r="M769" s="19">
        <f>Data!G766</f>
        <v>6.146105558284435E-3</v>
      </c>
      <c r="N769" s="19">
        <f t="shared" si="412"/>
        <v>3.227688533359378E-4</v>
      </c>
      <c r="O769" s="19">
        <f t="shared" si="390"/>
        <v>1.7965768932498766E-2</v>
      </c>
      <c r="P769" s="21">
        <f t="shared" si="391"/>
        <v>-674559.62391233991</v>
      </c>
      <c r="R769" s="19">
        <f>Data!I766</f>
        <v>7.6521766015915389E-3</v>
      </c>
      <c r="S769" s="19">
        <f t="shared" si="413"/>
        <v>4.3851734059022971E-4</v>
      </c>
      <c r="T769" s="19">
        <f t="shared" si="392"/>
        <v>2.0940805633743648E-2</v>
      </c>
      <c r="U769" s="21">
        <f t="shared" si="393"/>
        <v>3703090.4107389888</v>
      </c>
      <c r="W769" s="19">
        <f>Data!K766</f>
        <v>-9.9288489529009965E-3</v>
      </c>
      <c r="X769" s="19">
        <f t="shared" si="414"/>
        <v>1.4072402413320938E-3</v>
      </c>
      <c r="Y769" s="19">
        <f t="shared" si="394"/>
        <v>3.7513200894246465E-2</v>
      </c>
      <c r="Z769" s="21">
        <f t="shared" si="395"/>
        <v>-971656.61604312353</v>
      </c>
      <c r="AB769" s="19">
        <f>Data!M766</f>
        <v>-6.6784797602482127E-3</v>
      </c>
      <c r="AC769" s="20">
        <f t="shared" si="415"/>
        <v>1.1524380020265272E-3</v>
      </c>
      <c r="AD769" s="20">
        <f t="shared" si="396"/>
        <v>3.3947577262987812E-2</v>
      </c>
      <c r="AE769" s="21">
        <f t="shared" si="397"/>
        <v>2318214.6370328306</v>
      </c>
      <c r="AG769" s="19">
        <f>Data!O766</f>
        <v>5.3786242041254572E-3</v>
      </c>
      <c r="AH769" s="19">
        <f t="shared" si="416"/>
        <v>1.0471843810151236E-3</v>
      </c>
      <c r="AI769" s="19">
        <f t="shared" si="398"/>
        <v>3.2360228383234928E-2</v>
      </c>
      <c r="AJ769" s="21">
        <f t="shared" si="399"/>
        <v>254429.60609983958</v>
      </c>
      <c r="AL769" s="19">
        <f>Data!Q766</f>
        <v>4.2618613629742987E-3</v>
      </c>
      <c r="AM769" s="19">
        <f t="shared" si="417"/>
        <v>1.8622489664412514E-3</v>
      </c>
      <c r="AN769" s="19">
        <f t="shared" si="400"/>
        <v>4.3153782759350903E-2</v>
      </c>
      <c r="AO769" s="21">
        <f t="shared" si="401"/>
        <v>914210.48031091166</v>
      </c>
      <c r="AQ769" s="19">
        <f>Data!S766</f>
        <v>3.9306827654928258E-3</v>
      </c>
      <c r="AR769" s="20">
        <f t="shared" si="418"/>
        <v>4.9432011484575695E-4</v>
      </c>
      <c r="AS769" s="20">
        <f t="shared" si="402"/>
        <v>2.2233310928553959E-2</v>
      </c>
      <c r="AT769" s="21">
        <f t="shared" si="403"/>
        <v>1711553.8280323581</v>
      </c>
      <c r="AV769" s="19">
        <f>Data!U766</f>
        <v>-5.1795014722289508E-3</v>
      </c>
      <c r="AW769" s="19">
        <f t="shared" si="419"/>
        <v>8.2863865668816915E-4</v>
      </c>
      <c r="AX769" s="19">
        <f t="shared" si="404"/>
        <v>2.8786084427864952E-2</v>
      </c>
      <c r="AY769" s="21">
        <f t="shared" si="405"/>
        <v>-4078017.9673915412</v>
      </c>
      <c r="BA769" s="19">
        <f>Data!W766</f>
        <v>-3.0526056262010939E-3</v>
      </c>
      <c r="BB769" s="19">
        <f t="shared" si="420"/>
        <v>7.374999507133935E-4</v>
      </c>
      <c r="BC769" s="19">
        <f t="shared" si="406"/>
        <v>2.7156950320560546E-2</v>
      </c>
      <c r="BD769" s="21">
        <f t="shared" si="407"/>
        <v>8901413.7988043148</v>
      </c>
      <c r="BF769" s="21">
        <f t="shared" si="408"/>
        <v>5067704.4199015172</v>
      </c>
      <c r="BH769" s="21">
        <f t="shared" si="409"/>
        <v>-67704.41990151722</v>
      </c>
    </row>
    <row r="770" spans="2:60" x14ac:dyDescent="0.2">
      <c r="B770" s="20">
        <v>766</v>
      </c>
      <c r="C770" s="24">
        <f>'Portfolio Selection'!B767</f>
        <v>1.090796885986688E-2</v>
      </c>
      <c r="D770" s="25">
        <f t="shared" si="410"/>
        <v>4.5957875571610795E-4</v>
      </c>
      <c r="E770" s="26">
        <f t="shared" si="386"/>
        <v>2.1437788032259951E-2</v>
      </c>
      <c r="F770" s="19">
        <f t="shared" si="387"/>
        <v>-7564964.2921097614</v>
      </c>
      <c r="H770">
        <f>Data!E767</f>
        <v>2.7381916479401379E-2</v>
      </c>
      <c r="I770" s="19">
        <f t="shared" si="411"/>
        <v>1.3573893572876394E-3</v>
      </c>
      <c r="J770" s="19">
        <f t="shared" si="388"/>
        <v>3.6842765331712539E-2</v>
      </c>
      <c r="K770" s="19">
        <f t="shared" si="389"/>
        <v>388516.25539306004</v>
      </c>
      <c r="M770" s="19">
        <f>Data!G767</f>
        <v>1.2122774570808806E-2</v>
      </c>
      <c r="N770" s="19">
        <f t="shared" si="412"/>
        <v>3.0566919894779596E-4</v>
      </c>
      <c r="O770" s="19">
        <f t="shared" si="390"/>
        <v>1.748339780900143E-2</v>
      </c>
      <c r="P770" s="21">
        <f t="shared" si="391"/>
        <v>-679344.91313447291</v>
      </c>
      <c r="R770" s="19">
        <f>Data!I767</f>
        <v>1.2687051726601785E-2</v>
      </c>
      <c r="S770" s="19">
        <f t="shared" si="413"/>
        <v>4.1571964855933259E-4</v>
      </c>
      <c r="T770" s="19">
        <f t="shared" si="392"/>
        <v>2.0389204215940666E-2</v>
      </c>
      <c r="U770" s="21">
        <f t="shared" si="393"/>
        <v>3736275.4163459814</v>
      </c>
      <c r="W770" s="19">
        <f>Data!K767</f>
        <v>5.1376262638717647E-2</v>
      </c>
      <c r="X770" s="19">
        <f t="shared" si="414"/>
        <v>1.3287207493439396E-3</v>
      </c>
      <c r="Y770" s="19">
        <f t="shared" si="394"/>
        <v>3.6451622039957832E-2</v>
      </c>
      <c r="Z770" s="21">
        <f t="shared" si="395"/>
        <v>-1054183.4860351123</v>
      </c>
      <c r="AB770" s="19">
        <f>Data!M767</f>
        <v>3.2192033195933396E-2</v>
      </c>
      <c r="AC770" s="20">
        <f t="shared" si="415"/>
        <v>1.0859678474194182E-3</v>
      </c>
      <c r="AD770" s="20">
        <f t="shared" si="396"/>
        <v>3.2954026270236213E-2</v>
      </c>
      <c r="AE770" s="21">
        <f t="shared" si="397"/>
        <v>2407695.2100088727</v>
      </c>
      <c r="AG770" s="19">
        <f>Data!O767</f>
        <v>3.1891291016794644E-2</v>
      </c>
      <c r="AH770" s="19">
        <f t="shared" si="416"/>
        <v>9.860890940539685E-4</v>
      </c>
      <c r="AI770" s="19">
        <f t="shared" si="398"/>
        <v>3.1402055570519082E-2</v>
      </c>
      <c r="AJ770" s="21">
        <f t="shared" si="399"/>
        <v>258425.8685799868</v>
      </c>
      <c r="AL770" s="19">
        <f>Data!Q767</f>
        <v>3.4434679174553874E-2</v>
      </c>
      <c r="AM770" s="19">
        <f t="shared" si="417"/>
        <v>1.7516038361914089E-3</v>
      </c>
      <c r="AN770" s="19">
        <f t="shared" si="400"/>
        <v>4.1852166445614361E-2</v>
      </c>
      <c r="AO770" s="21">
        <f t="shared" si="401"/>
        <v>936772.66823059111</v>
      </c>
      <c r="AQ770" s="19">
        <f>Data!S767</f>
        <v>1.6708305669484343E-2</v>
      </c>
      <c r="AR770" s="20">
        <f t="shared" si="418"/>
        <v>4.6558792397518803E-4</v>
      </c>
      <c r="AS770" s="20">
        <f t="shared" si="402"/>
        <v>2.157748650735734E-2</v>
      </c>
      <c r="AT770" s="21">
        <f t="shared" si="403"/>
        <v>1734428.4593771102</v>
      </c>
      <c r="AV770" s="19">
        <f>Data!U767</f>
        <v>1.9511959258348702E-2</v>
      </c>
      <c r="AW770" s="19">
        <f t="shared" si="419"/>
        <v>7.8052997141692831E-4</v>
      </c>
      <c r="AX770" s="19">
        <f t="shared" si="404"/>
        <v>2.7937966486788694E-2</v>
      </c>
      <c r="AY770" s="21">
        <f t="shared" si="405"/>
        <v>-4199056.0561212022</v>
      </c>
      <c r="BA770" s="19">
        <f>Data!W767</f>
        <v>2.1289975361505353E-2</v>
      </c>
      <c r="BB770" s="19">
        <f t="shared" si="420"/>
        <v>6.9380905773713667E-4</v>
      </c>
      <c r="BC770" s="19">
        <f t="shared" si="406"/>
        <v>2.6340255460741771E-2</v>
      </c>
      <c r="BD770" s="21">
        <f t="shared" si="407"/>
        <v>9087511.8639586922</v>
      </c>
      <c r="BF770" s="21">
        <f t="shared" si="408"/>
        <v>5052076.9944937471</v>
      </c>
      <c r="BH770" s="21">
        <f t="shared" si="409"/>
        <v>-52076.99449374713</v>
      </c>
    </row>
    <row r="771" spans="2:60" x14ac:dyDescent="0.2">
      <c r="B771" s="20">
        <v>767</v>
      </c>
      <c r="C771" s="24">
        <f>'Portfolio Selection'!B768</f>
        <v>-2.8918661656461439E-2</v>
      </c>
      <c r="D771" s="25">
        <f t="shared" si="410"/>
        <v>4.39143057452011E-4</v>
      </c>
      <c r="E771" s="26">
        <f t="shared" si="386"/>
        <v>2.0955740441511748E-2</v>
      </c>
      <c r="F771" s="19">
        <f t="shared" si="387"/>
        <v>-6973886.3979038941</v>
      </c>
      <c r="H771">
        <f>Data!E768</f>
        <v>-4.9066449804003952E-2</v>
      </c>
      <c r="I771" s="19">
        <f t="shared" si="411"/>
        <v>1.3209321568554758E-3</v>
      </c>
      <c r="J771" s="19">
        <f t="shared" si="388"/>
        <v>3.6344630371699695E-2</v>
      </c>
      <c r="K771" s="19">
        <f t="shared" si="389"/>
        <v>365554.53018272051</v>
      </c>
      <c r="M771" s="19">
        <f>Data!G768</f>
        <v>-8.3147481959231755E-3</v>
      </c>
      <c r="N771" s="19">
        <f t="shared" si="412"/>
        <v>2.9614674680860715E-4</v>
      </c>
      <c r="O771" s="19">
        <f t="shared" si="390"/>
        <v>1.7208914748135837E-2</v>
      </c>
      <c r="P771" s="21">
        <f t="shared" si="391"/>
        <v>-663317.71085129434</v>
      </c>
      <c r="R771" s="19">
        <f>Data!I768</f>
        <v>-3.2050531747853141E-2</v>
      </c>
      <c r="S771" s="19">
        <f t="shared" si="413"/>
        <v>4.0043414653658074E-4</v>
      </c>
      <c r="T771" s="19">
        <f t="shared" si="392"/>
        <v>2.0010850719961427E-2</v>
      </c>
      <c r="U771" s="21">
        <f t="shared" si="393"/>
        <v>3448918.6340424186</v>
      </c>
      <c r="W771" s="19">
        <f>Data!K768</f>
        <v>-3.7503313619312889E-2</v>
      </c>
      <c r="X771" s="19">
        <f t="shared" si="414"/>
        <v>1.407368726146653E-3</v>
      </c>
      <c r="Y771" s="19">
        <f t="shared" si="394"/>
        <v>3.7514913383168737E-2</v>
      </c>
      <c r="Z771" s="21">
        <f t="shared" si="395"/>
        <v>-935423.4245797022</v>
      </c>
      <c r="AB771" s="19">
        <f>Data!M768</f>
        <v>-1.1902669698234168E-2</v>
      </c>
      <c r="AC771" s="20">
        <f t="shared" si="415"/>
        <v>1.0829893966515379E-3</v>
      </c>
      <c r="AD771" s="20">
        <f t="shared" si="396"/>
        <v>3.2908804242201474E-2</v>
      </c>
      <c r="AE771" s="21">
        <f t="shared" si="397"/>
        <v>2305637.6149796732</v>
      </c>
      <c r="AG771" s="19">
        <f>Data!O768</f>
        <v>-2.5883938594046425E-2</v>
      </c>
      <c r="AH771" s="19">
        <f t="shared" si="416"/>
        <v>9.8794701497380353E-4</v>
      </c>
      <c r="AI771" s="19">
        <f t="shared" si="398"/>
        <v>3.1431624440582187E-2</v>
      </c>
      <c r="AJ771" s="21">
        <f t="shared" si="399"/>
        <v>249773.03725457992</v>
      </c>
      <c r="AL771" s="19">
        <f>Data!Q768</f>
        <v>-3.4434679174553735E-2</v>
      </c>
      <c r="AM771" s="19">
        <f t="shared" si="417"/>
        <v>1.7176524338111917E-3</v>
      </c>
      <c r="AN771" s="19">
        <f t="shared" si="400"/>
        <v>4.1444570619216116E-2</v>
      </c>
      <c r="AO771" s="21">
        <f t="shared" si="401"/>
        <v>885240.85766933893</v>
      </c>
      <c r="AQ771" s="19">
        <f>Data!S768</f>
        <v>-1.0298045175670453E-2</v>
      </c>
      <c r="AR771" s="20">
        <f t="shared" si="418"/>
        <v>4.5440269723737213E-4</v>
      </c>
      <c r="AS771" s="20">
        <f t="shared" si="402"/>
        <v>2.1316723417011633E-2</v>
      </c>
      <c r="AT771" s="21">
        <f t="shared" si="403"/>
        <v>1686292.6805539294</v>
      </c>
      <c r="AV771" s="19">
        <f>Data!U768</f>
        <v>-2.3337994652677909E-2</v>
      </c>
      <c r="AW771" s="19">
        <f t="shared" si="419"/>
        <v>7.5654116637788012E-4</v>
      </c>
      <c r="AX771" s="19">
        <f t="shared" si="404"/>
        <v>2.7505293424682459E-2</v>
      </c>
      <c r="AY771" s="21">
        <f t="shared" si="405"/>
        <v>-3985887.5427544131</v>
      </c>
      <c r="BA771" s="19">
        <f>Data!W768</f>
        <v>-2.8047665612635209E-2</v>
      </c>
      <c r="BB771" s="19">
        <f t="shared" si="420"/>
        <v>6.7937629732651875E-4</v>
      </c>
      <c r="BC771" s="19">
        <f t="shared" si="406"/>
        <v>2.6064847924484782E-2</v>
      </c>
      <c r="BD771" s="21">
        <f t="shared" si="407"/>
        <v>8706625.4991722293</v>
      </c>
      <c r="BF771" s="21">
        <f t="shared" si="408"/>
        <v>5089527.777765586</v>
      </c>
      <c r="BH771" s="21">
        <f t="shared" si="409"/>
        <v>-89527.777765586041</v>
      </c>
    </row>
    <row r="772" spans="2:60" x14ac:dyDescent="0.2">
      <c r="B772" s="20">
        <v>768</v>
      </c>
      <c r="C772" s="24">
        <f>'Portfolio Selection'!B769</f>
        <v>2.1016882343901918E-2</v>
      </c>
      <c r="D772" s="25">
        <f t="shared" si="410"/>
        <v>4.6297181352494393E-4</v>
      </c>
      <c r="E772" s="26">
        <f t="shared" si="386"/>
        <v>2.1516779813088759E-2</v>
      </c>
      <c r="F772" s="19">
        <f t="shared" si="387"/>
        <v>-7711402.3955947245</v>
      </c>
      <c r="H772">
        <f>Data!E769</f>
        <v>8.8794575879984437E-3</v>
      </c>
      <c r="I772" s="19">
        <f t="shared" si="411"/>
        <v>1.3861272172262778E-3</v>
      </c>
      <c r="J772" s="19">
        <f t="shared" si="388"/>
        <v>3.7230729474807205E-2</v>
      </c>
      <c r="K772" s="19">
        <f t="shared" si="389"/>
        <v>382979.84192106908</v>
      </c>
      <c r="M772" s="19">
        <f>Data!G769</f>
        <v>1.6561214081937781E-2</v>
      </c>
      <c r="N772" s="19">
        <f t="shared" si="412"/>
        <v>2.8252604425378717E-4</v>
      </c>
      <c r="O772" s="19">
        <f t="shared" si="390"/>
        <v>1.6808511065938801E-2</v>
      </c>
      <c r="P772" s="21">
        <f t="shared" si="391"/>
        <v>-683321.21864520246</v>
      </c>
      <c r="R772" s="19">
        <f>Data!I769</f>
        <v>2.1804586480514039E-2</v>
      </c>
      <c r="S772" s="19">
        <f t="shared" si="413"/>
        <v>4.3804229286359446E-4</v>
      </c>
      <c r="T772" s="19">
        <f t="shared" si="392"/>
        <v>2.0929459927661643E-2</v>
      </c>
      <c r="U772" s="21">
        <f t="shared" si="393"/>
        <v>3790489.2252437137</v>
      </c>
      <c r="W772" s="19">
        <f>Data!K769</f>
        <v>1.2387982354272782E-2</v>
      </c>
      <c r="X772" s="19">
        <f t="shared" si="414"/>
        <v>1.4073165145235661E-3</v>
      </c>
      <c r="Y772" s="19">
        <f t="shared" si="394"/>
        <v>3.7514217498484041E-2</v>
      </c>
      <c r="Z772" s="21">
        <f t="shared" si="395"/>
        <v>-1000982.5910943835</v>
      </c>
      <c r="AB772" s="19">
        <f>Data!M769</f>
        <v>1.2665681959055739E-2</v>
      </c>
      <c r="AC772" s="20">
        <f t="shared" si="415"/>
        <v>1.0265104456091613E-3</v>
      </c>
      <c r="AD772" s="20">
        <f t="shared" si="396"/>
        <v>3.2039201700559912E-2</v>
      </c>
      <c r="AE772" s="21">
        <f t="shared" si="397"/>
        <v>2363354.7729995567</v>
      </c>
      <c r="AG772" s="19">
        <f>Data!O769</f>
        <v>1.7449848301798836E-2</v>
      </c>
      <c r="AH772" s="19">
        <f t="shared" si="416"/>
        <v>9.6886889070379729E-4</v>
      </c>
      <c r="AI772" s="19">
        <f t="shared" si="398"/>
        <v>3.1126658842603027E-2</v>
      </c>
      <c r="AJ772" s="21">
        <f t="shared" si="399"/>
        <v>256285.23519316051</v>
      </c>
      <c r="AL772" s="19">
        <f>Data!Q769</f>
        <v>2.341742482615506E-2</v>
      </c>
      <c r="AM772" s="19">
        <f t="shared" si="417"/>
        <v>1.6857381155737869E-3</v>
      </c>
      <c r="AN772" s="19">
        <f t="shared" si="400"/>
        <v>4.105774123808794E-2</v>
      </c>
      <c r="AO772" s="21">
        <f t="shared" si="401"/>
        <v>928906.6740024077</v>
      </c>
      <c r="AQ772" s="19">
        <f>Data!S769</f>
        <v>2.424041981633249E-2</v>
      </c>
      <c r="AR772" s="20">
        <f t="shared" si="418"/>
        <v>4.3350151946953876E-4</v>
      </c>
      <c r="AS772" s="20">
        <f t="shared" si="402"/>
        <v>2.0820699303086311E-2</v>
      </c>
      <c r="AT772" s="21">
        <f t="shared" si="403"/>
        <v>1749354.4185615163</v>
      </c>
      <c r="AV772" s="19">
        <f>Data!U769</f>
        <v>3.0501916255951621E-2</v>
      </c>
      <c r="AW772" s="19">
        <f t="shared" si="419"/>
        <v>7.438284160597126E-4</v>
      </c>
      <c r="AX772" s="19">
        <f t="shared" si="404"/>
        <v>2.7273217926378115E-2</v>
      </c>
      <c r="AY772" s="21">
        <f t="shared" si="405"/>
        <v>-4256931.1370845642</v>
      </c>
      <c r="BA772" s="19">
        <f>Data!W769</f>
        <v>1.7163961515188616E-2</v>
      </c>
      <c r="BB772" s="19">
        <f t="shared" si="420"/>
        <v>6.8581401226601967E-4</v>
      </c>
      <c r="BC772" s="19">
        <f t="shared" si="406"/>
        <v>2.6188050944391025E-2</v>
      </c>
      <c r="BD772" s="21">
        <f t="shared" si="407"/>
        <v>9056614.7675931361</v>
      </c>
      <c r="BF772" s="21">
        <f t="shared" si="408"/>
        <v>4875347.5930956844</v>
      </c>
      <c r="BH772" s="21">
        <f t="shared" si="409"/>
        <v>124652.40690431558</v>
      </c>
    </row>
    <row r="773" spans="2:60" x14ac:dyDescent="0.2">
      <c r="B773" s="20">
        <v>769</v>
      </c>
      <c r="C773" s="24">
        <f>'Portfolio Selection'!B770</f>
        <v>2.7283109840449606E-2</v>
      </c>
      <c r="D773" s="25">
        <f t="shared" si="410"/>
        <v>4.6169606532089224E-4</v>
      </c>
      <c r="E773" s="26">
        <f t="shared" si="386"/>
        <v>2.1487113936517678E-2</v>
      </c>
      <c r="F773" s="19">
        <f t="shared" si="387"/>
        <v>-7803085.3923262283</v>
      </c>
      <c r="H773">
        <f>Data!E770</f>
        <v>3.1865193883184116E-2</v>
      </c>
      <c r="I773" s="19">
        <f t="shared" si="411"/>
        <v>1.3076902702161247E-3</v>
      </c>
      <c r="J773" s="19">
        <f t="shared" si="388"/>
        <v>3.6162000362481676E-2</v>
      </c>
      <c r="K773" s="19">
        <f t="shared" si="389"/>
        <v>390029.69752658095</v>
      </c>
      <c r="M773" s="19">
        <f>Data!G770</f>
        <v>1.4060167989272843E-2</v>
      </c>
      <c r="N773" s="19">
        <f t="shared" si="412"/>
        <v>2.8203091031062642E-4</v>
      </c>
      <c r="O773" s="19">
        <f t="shared" si="390"/>
        <v>1.6793775939633899E-2</v>
      </c>
      <c r="P773" s="21">
        <f t="shared" si="391"/>
        <v>-681304.28692923253</v>
      </c>
      <c r="R773" s="19">
        <f>Data!I770</f>
        <v>1.8782613597861687E-2</v>
      </c>
      <c r="S773" s="19">
        <f t="shared" si="413"/>
        <v>4.4028615478695172E-4</v>
      </c>
      <c r="T773" s="19">
        <f t="shared" si="392"/>
        <v>2.0982996801862018E-2</v>
      </c>
      <c r="U773" s="21">
        <f t="shared" si="393"/>
        <v>3771536.5053644627</v>
      </c>
      <c r="W773" s="19">
        <f>Data!K770</f>
        <v>3.2512887871677019E-2</v>
      </c>
      <c r="X773" s="19">
        <f t="shared" si="414"/>
        <v>1.3320852500607386E-3</v>
      </c>
      <c r="Y773" s="19">
        <f t="shared" si="394"/>
        <v>3.649774308174053E-2</v>
      </c>
      <c r="Z773" s="21">
        <f t="shared" si="395"/>
        <v>-1028617.7670947266</v>
      </c>
      <c r="AB773" s="19">
        <f>Data!M770</f>
        <v>1.7391780338095606E-2</v>
      </c>
      <c r="AC773" s="20">
        <f t="shared" si="415"/>
        <v>9.7454498884188862E-4</v>
      </c>
      <c r="AD773" s="20">
        <f t="shared" si="396"/>
        <v>3.1217703132067367E-2</v>
      </c>
      <c r="AE773" s="21">
        <f t="shared" si="397"/>
        <v>2375690.6493032649</v>
      </c>
      <c r="AG773" s="19">
        <f>Data!O770</f>
        <v>1.2341044903325849E-2</v>
      </c>
      <c r="AH773" s="19">
        <f t="shared" si="416"/>
        <v>9.2900658960691691E-4</v>
      </c>
      <c r="AI773" s="19">
        <f t="shared" si="398"/>
        <v>3.0479609407059613E-2</v>
      </c>
      <c r="AJ773" s="21">
        <f t="shared" si="399"/>
        <v>255552.61014829017</v>
      </c>
      <c r="AL773" s="19">
        <f>Data!Q770</f>
        <v>1.7064235854255646E-2</v>
      </c>
      <c r="AM773" s="19">
        <f t="shared" si="417"/>
        <v>1.617496375768677E-3</v>
      </c>
      <c r="AN773" s="19">
        <f t="shared" si="400"/>
        <v>4.0218110047199843E-2</v>
      </c>
      <c r="AO773" s="21">
        <f t="shared" si="401"/>
        <v>924354.99525759474</v>
      </c>
      <c r="AQ773" s="19">
        <f>Data!S770</f>
        <v>1.2273193882834026E-2</v>
      </c>
      <c r="AR773" s="20">
        <f t="shared" si="418"/>
        <v>4.4274730547368916E-4</v>
      </c>
      <c r="AS773" s="20">
        <f t="shared" si="402"/>
        <v>2.1041561383929881E-2</v>
      </c>
      <c r="AT773" s="21">
        <f t="shared" si="403"/>
        <v>1727114.6556868001</v>
      </c>
      <c r="AV773" s="19">
        <f>Data!U770</f>
        <v>2.4387942458706239E-2</v>
      </c>
      <c r="AW773" s="19">
        <f t="shared" si="419"/>
        <v>7.5502072481323506E-4</v>
      </c>
      <c r="AX773" s="19">
        <f t="shared" si="404"/>
        <v>2.7477640452070025E-2</v>
      </c>
      <c r="AY773" s="21">
        <f t="shared" si="405"/>
        <v>-4225122.1273072856</v>
      </c>
      <c r="BA773" s="19">
        <f>Data!W770</f>
        <v>2.1673606584413634E-2</v>
      </c>
      <c r="BB773" s="19">
        <f t="shared" si="420"/>
        <v>6.6234126602375109E-4</v>
      </c>
      <c r="BC773" s="19">
        <f t="shared" si="406"/>
        <v>2.5735991646403507E-2</v>
      </c>
      <c r="BD773" s="21">
        <f t="shared" si="407"/>
        <v>9094360.9194731228</v>
      </c>
      <c r="BF773" s="21">
        <f t="shared" si="408"/>
        <v>4800510.4591026437</v>
      </c>
      <c r="BH773" s="21">
        <f t="shared" si="409"/>
        <v>199489.54089735635</v>
      </c>
    </row>
    <row r="774" spans="2:60" x14ac:dyDescent="0.2">
      <c r="B774" s="20">
        <v>770</v>
      </c>
      <c r="C774" s="24">
        <f>'Portfolio Selection'!B771</f>
        <v>3.748635226520804E-3</v>
      </c>
      <c r="D774" s="25">
        <f t="shared" si="410"/>
        <v>4.7865638635560099E-4</v>
      </c>
      <c r="E774" s="26">
        <f t="shared" ref="E774:E837" si="421">D774^0.5</f>
        <v>2.187821716583874E-2</v>
      </c>
      <c r="F774" s="19">
        <f t="shared" ref="F774:F837" si="422">$C$2*(1+C774*$E$1513/E774)</f>
        <v>-7459354.6776203122</v>
      </c>
      <c r="H774">
        <f>Data!E771</f>
        <v>-3.0481581761409787E-2</v>
      </c>
      <c r="I774" s="19">
        <f t="shared" si="411"/>
        <v>1.2901522888759322E-3</v>
      </c>
      <c r="J774" s="19">
        <f t="shared" ref="J774:J837" si="423">I774^0.5</f>
        <v>3.5918689966032064E-2</v>
      </c>
      <c r="K774" s="19">
        <f t="shared" ref="K774:K837" si="424">$H$2*(1+H774*$J$1513/J774)</f>
        <v>371054.67438147846</v>
      </c>
      <c r="M774" s="19">
        <f>Data!G771</f>
        <v>2.00854857336148E-3</v>
      </c>
      <c r="N774" s="19">
        <f t="shared" si="412"/>
        <v>2.7697035512518319E-4</v>
      </c>
      <c r="O774" s="19">
        <f t="shared" ref="O774:O837" si="425">N774^0.5</f>
        <v>1.6642426359313813E-2</v>
      </c>
      <c r="P774" s="21">
        <f t="shared" ref="P774:P837" si="426">$M$2*(1+M774*$O$1513/O774)</f>
        <v>-671543.50634764403</v>
      </c>
      <c r="R774" s="19">
        <f>Data!I771</f>
        <v>1.6708750396529892E-4</v>
      </c>
      <c r="S774" s="19">
        <f t="shared" si="413"/>
        <v>4.3503617991372929E-4</v>
      </c>
      <c r="T774" s="19">
        <f t="shared" ref="T774:T837" si="427">S774^0.5</f>
        <v>2.0857520943624371E-2</v>
      </c>
      <c r="U774" s="21">
        <f t="shared" ref="U774:U837" si="428">$R$2*(1+R774*$T$1513/T774)</f>
        <v>3656908.6131333052</v>
      </c>
      <c r="W774" s="19">
        <f>Data!K771</f>
        <v>-1.3100889878645413E-2</v>
      </c>
      <c r="X774" s="19">
        <f t="shared" si="414"/>
        <v>1.3155854077224688E-3</v>
      </c>
      <c r="Y774" s="19">
        <f t="shared" ref="Y774:Y837" si="429">X774^0.5</f>
        <v>3.6270999541265316E-2</v>
      </c>
      <c r="Z774" s="21">
        <f t="shared" ref="Z774:Z837" si="430">$W$2*(1+W774*$Y$1513/Y774)</f>
        <v>-966898.65273329557</v>
      </c>
      <c r="AB774" s="19">
        <f>Data!M771</f>
        <v>-1.1250961880028218E-3</v>
      </c>
      <c r="AC774" s="20">
        <f t="shared" si="415"/>
        <v>9.3422073091108939E-4</v>
      </c>
      <c r="AD774" s="20">
        <f t="shared" ref="AD774:AD837" si="431">AC774^0.5</f>
        <v>3.0565024634557215E-2</v>
      </c>
      <c r="AE774" s="21">
        <f t="shared" ref="AE774:AE837" si="432">$AB$2*(1+AB774*$AD$1513/AD774)</f>
        <v>2330407.5409349729</v>
      </c>
      <c r="AG774" s="19">
        <f>Data!O771</f>
        <v>-5.0465794798335746E-3</v>
      </c>
      <c r="AH774" s="19">
        <f t="shared" si="416"/>
        <v>8.8240427758885613E-4</v>
      </c>
      <c r="AI774" s="19">
        <f t="shared" ref="AI774:AI837" si="433">AH774^0.5</f>
        <v>2.9705290397315696E-2</v>
      </c>
      <c r="AJ774" s="21">
        <f t="shared" ref="AJ774:AJ837" si="434">$AG$2*(1+AG774*$AI$1513/AI774)</f>
        <v>252848.26640477247</v>
      </c>
      <c r="AL774" s="19">
        <f>Data!Q771</f>
        <v>-1.4298540835659887E-2</v>
      </c>
      <c r="AM774" s="19">
        <f t="shared" si="417"/>
        <v>1.5379178819399362E-3</v>
      </c>
      <c r="AN774" s="19">
        <f t="shared" ref="AN774:AN837" si="435">AM774^0.5</f>
        <v>3.9216296127247106E-2</v>
      </c>
      <c r="AO774" s="21">
        <f t="shared" ref="AO774:AO837" si="436">$AL$2*(1+AL774*$AN$1513/AN774)</f>
        <v>899770.65168286755</v>
      </c>
      <c r="AQ774" s="19">
        <f>Data!S771</f>
        <v>-5.8077235933466972E-3</v>
      </c>
      <c r="AR774" s="20">
        <f t="shared" si="418"/>
        <v>4.2522034443040588E-4</v>
      </c>
      <c r="AS774" s="20">
        <f t="shared" ref="AS774:AS837" si="437">AR774^0.5</f>
        <v>2.0620871573005975E-2</v>
      </c>
      <c r="AT774" s="21">
        <f t="shared" ref="AT774:AT837" si="438">$AQ$2*(1+AQ774*$AS$1513/AS774)</f>
        <v>1694004.5169300684</v>
      </c>
      <c r="AV774" s="19">
        <f>Data!U771</f>
        <v>3.6220541772368346E-3</v>
      </c>
      <c r="AW774" s="19">
        <f t="shared" si="419"/>
        <v>7.4540578556659093E-4</v>
      </c>
      <c r="AX774" s="19">
        <f t="shared" ref="AX774:AX837" si="439">AW774^0.5</f>
        <v>2.730212053241636E-2</v>
      </c>
      <c r="AY774" s="21">
        <f t="shared" ref="AY774:AY837" si="440">$AV$2*(1+AV774*$AX$1513/AX774)</f>
        <v>-4121095.0702175754</v>
      </c>
      <c r="BA774" s="19">
        <f>Data!W771</f>
        <v>-2.2229220187485283E-3</v>
      </c>
      <c r="BB774" s="19">
        <f t="shared" si="420"/>
        <v>6.5078550340488231E-4</v>
      </c>
      <c r="BC774" s="19">
        <f t="shared" ref="BC774:BC837" si="441">BB774^0.5</f>
        <v>2.5510497905859901E-2</v>
      </c>
      <c r="BD774" s="21">
        <f t="shared" ref="BD774:BD837" si="442">$BA$2*(1+BA774*$BC$1513/BC774)</f>
        <v>8906521.386704145</v>
      </c>
      <c r="BF774" s="21">
        <f t="shared" ref="BF774:BF837" si="443">SUM(F774,K774,P774,U774,Z774,AE774,AJ774,AO774,AT774,AY774,BD774)</f>
        <v>4892623.7432527831</v>
      </c>
      <c r="BH774" s="21">
        <f t="shared" ref="BH774:BH837" si="444">5000000-BF774</f>
        <v>107376.25674721692</v>
      </c>
    </row>
    <row r="775" spans="2:60" x14ac:dyDescent="0.2">
      <c r="B775" s="20">
        <v>771</v>
      </c>
      <c r="C775" s="24">
        <f>'Portfolio Selection'!B772</f>
        <v>-1.2760607317880705E-2</v>
      </c>
      <c r="D775" s="25">
        <f t="shared" ref="D775:D838" si="445">$A$5*D774+(1-$A$5)*C774^2</f>
        <v>4.5078013913795568E-4</v>
      </c>
      <c r="E775" s="26">
        <f t="shared" si="421"/>
        <v>2.1231583528742166E-2</v>
      </c>
      <c r="F775" s="19">
        <f t="shared" si="422"/>
        <v>-7217654.2488667695</v>
      </c>
      <c r="H775">
        <f>Data!E772</f>
        <v>-4.5365893644467338E-2</v>
      </c>
      <c r="I775" s="19">
        <f t="shared" ref="I775:I838" si="446">$A$5*I774+(1-$A$5)*H774^2</f>
        <v>1.2684907611440269E-3</v>
      </c>
      <c r="J775" s="19">
        <f t="shared" si="423"/>
        <v>3.5615877935887344E-2</v>
      </c>
      <c r="K775" s="19">
        <f t="shared" si="424"/>
        <v>366391.26045806421</v>
      </c>
      <c r="M775" s="19">
        <f>Data!G772</f>
        <v>-1.2281314212440176E-2</v>
      </c>
      <c r="N775" s="19">
        <f t="shared" ref="N775:N838" si="447">$A$5*N774+(1-$A$5)*M774^2</f>
        <v>2.6059418985996537E-4</v>
      </c>
      <c r="O775" s="19">
        <f t="shared" si="425"/>
        <v>1.6142930027103673E-2</v>
      </c>
      <c r="P775" s="21">
        <f t="shared" si="426"/>
        <v>-659535.91399697296</v>
      </c>
      <c r="R775" s="19">
        <f>Data!I772</f>
        <v>-8.3832768216283472E-3</v>
      </c>
      <c r="S775" s="19">
        <f t="shared" ref="S775:S838" si="448">$A$5*S774+(1-$A$5)*R774^2</f>
        <v>4.0893568421294441E-4</v>
      </c>
      <c r="T775" s="19">
        <f t="shared" si="427"/>
        <v>2.0222158248143159E-2</v>
      </c>
      <c r="U775" s="21">
        <f t="shared" si="428"/>
        <v>3602307.1260088198</v>
      </c>
      <c r="W775" s="19">
        <f>Data!K772</f>
        <v>-4.8671103061724792E-2</v>
      </c>
      <c r="X775" s="19">
        <f t="shared" ref="X775:X838" si="449">$A$5*X774+(1-$A$5)*W774^2</f>
        <v>1.2469482821958642E-3</v>
      </c>
      <c r="Y775" s="19">
        <f t="shared" si="429"/>
        <v>3.5312154878962915E-2</v>
      </c>
      <c r="Z775" s="21">
        <f t="shared" si="430"/>
        <v>-916759.04976354132</v>
      </c>
      <c r="AB775" s="19">
        <f>Data!M772</f>
        <v>-2.1620402164720672E-2</v>
      </c>
      <c r="AC775" s="20">
        <f t="shared" ref="AC775:AC838" si="450">$A$5*AC774+(1-$A$5)*AB774^2</f>
        <v>8.7824343754235945E-4</v>
      </c>
      <c r="AD775" s="20">
        <f t="shared" si="431"/>
        <v>2.9635172304921048E-2</v>
      </c>
      <c r="AE775" s="21">
        <f t="shared" si="432"/>
        <v>2277590.026662563</v>
      </c>
      <c r="AG775" s="19">
        <f>Data!O772</f>
        <v>-3.0604586330503274E-2</v>
      </c>
      <c r="AH775" s="19">
        <f t="shared" ref="AH775:AH838" si="451">$A$5*AH774+(1-$A$5)*AG774^2</f>
        <v>8.3098809880030133E-4</v>
      </c>
      <c r="AI775" s="19">
        <f t="shared" si="433"/>
        <v>2.8826864186038366E-2</v>
      </c>
      <c r="AJ775" s="21">
        <f t="shared" si="434"/>
        <v>248652.45671868304</v>
      </c>
      <c r="AL775" s="19">
        <f>Data!Q772</f>
        <v>-3.6155761285933154E-2</v>
      </c>
      <c r="AM775" s="19">
        <f t="shared" ref="AM775:AM838" si="452">$A$5*AM774+(1-$A$5)*AL774^2</f>
        <v>1.4579097052252821E-3</v>
      </c>
      <c r="AN775" s="19">
        <f t="shared" si="435"/>
        <v>3.8182583794516604E-2</v>
      </c>
      <c r="AO775" s="21">
        <f t="shared" si="436"/>
        <v>881624.20578775473</v>
      </c>
      <c r="AQ775" s="19">
        <f>Data!S772</f>
        <v>-1.6683317489178093E-2</v>
      </c>
      <c r="AR775" s="20">
        <f t="shared" ref="AR775:AR838" si="453">$A$5*AR774+(1-$A$5)*AQ774^2</f>
        <v>4.0173090296478442E-4</v>
      </c>
      <c r="AS775" s="20">
        <f t="shared" si="437"/>
        <v>2.004322586224045E-2</v>
      </c>
      <c r="AT775" s="21">
        <f t="shared" si="438"/>
        <v>1672922.3239611699</v>
      </c>
      <c r="AV775" s="19">
        <f>Data!U772</f>
        <v>-2.2374275313267689E-2</v>
      </c>
      <c r="AW775" s="19">
        <f t="shared" ref="AW775:AW838" si="454">$A$5*AW774+(1-$A$5)*AV774^2</f>
        <v>7.0146859502036578E-4</v>
      </c>
      <c r="AX775" s="19">
        <f t="shared" si="439"/>
        <v>2.6485252406204585E-2</v>
      </c>
      <c r="AY775" s="21">
        <f t="shared" si="440"/>
        <v>-3986398.605966697</v>
      </c>
      <c r="BA775" s="19">
        <f>Data!W772</f>
        <v>-2.7042926623305038E-2</v>
      </c>
      <c r="BB775" s="19">
        <f t="shared" ref="BB775:BB838" si="455">$A$5*BB774+(1-$A$5)*BA774^2</f>
        <v>6.1203485613867559E-4</v>
      </c>
      <c r="BC775" s="19">
        <f t="shared" si="441"/>
        <v>2.473933823162365E-2</v>
      </c>
      <c r="BD775" s="21">
        <f t="shared" si="442"/>
        <v>8703180.7758656796</v>
      </c>
      <c r="BF775" s="21">
        <f t="shared" si="443"/>
        <v>4972320.3568687532</v>
      </c>
      <c r="BH775" s="21">
        <f t="shared" si="444"/>
        <v>27679.64313124679</v>
      </c>
    </row>
    <row r="776" spans="2:60" x14ac:dyDescent="0.2">
      <c r="B776" s="20">
        <v>772</v>
      </c>
      <c r="C776" s="24">
        <f>'Portfolio Selection'!B773</f>
        <v>-2.0417505970251968E-2</v>
      </c>
      <c r="D776" s="25">
        <f t="shared" si="445"/>
        <v>4.3350331673694734E-4</v>
      </c>
      <c r="E776" s="26">
        <f t="shared" si="421"/>
        <v>2.0820742463633409E-2</v>
      </c>
      <c r="F776" s="19">
        <f t="shared" si="422"/>
        <v>-7098859.2856732532</v>
      </c>
      <c r="H776">
        <f>Data!E773</f>
        <v>-1.9215143758009694E-2</v>
      </c>
      <c r="I776" s="19">
        <f t="shared" si="446"/>
        <v>1.3158651738450525E-3</v>
      </c>
      <c r="J776" s="19">
        <f t="shared" si="423"/>
        <v>3.6274855945200565E-2</v>
      </c>
      <c r="K776" s="19">
        <f t="shared" si="424"/>
        <v>374553.0250306825</v>
      </c>
      <c r="M776" s="19">
        <f>Data!G773</f>
        <v>-2.2366379880967357E-2</v>
      </c>
      <c r="N776" s="19">
        <f t="shared" si="447"/>
        <v>2.5400837919544854E-4</v>
      </c>
      <c r="O776" s="19">
        <f t="shared" si="425"/>
        <v>1.5937640327082569E-2</v>
      </c>
      <c r="P776" s="21">
        <f t="shared" si="426"/>
        <v>-650782.54845879518</v>
      </c>
      <c r="R776" s="19">
        <f>Data!I773</f>
        <v>-9.7992569513160547E-3</v>
      </c>
      <c r="S776" s="19">
        <f t="shared" si="448"/>
        <v>3.886163029762508E-4</v>
      </c>
      <c r="T776" s="19">
        <f t="shared" si="427"/>
        <v>1.971335341782952E-2</v>
      </c>
      <c r="U776" s="21">
        <f t="shared" si="428"/>
        <v>3591643.4017595551</v>
      </c>
      <c r="W776" s="19">
        <f>Data!K773</f>
        <v>-2.5510342688907249E-2</v>
      </c>
      <c r="X776" s="19">
        <f t="shared" si="449"/>
        <v>1.3142639616588146E-3</v>
      </c>
      <c r="Y776" s="19">
        <f t="shared" si="429"/>
        <v>3.6252778675003858E-2</v>
      </c>
      <c r="Z776" s="21">
        <f t="shared" si="430"/>
        <v>-950015.55313019047</v>
      </c>
      <c r="AB776" s="19">
        <f>Data!M773</f>
        <v>-2.6813362455540609E-2</v>
      </c>
      <c r="AC776" s="20">
        <f t="shared" si="450"/>
        <v>8.535953386756734E-4</v>
      </c>
      <c r="AD776" s="20">
        <f t="shared" si="431"/>
        <v>2.9216353959309733E-2</v>
      </c>
      <c r="AE776" s="21">
        <f t="shared" si="432"/>
        <v>2263240.9043449503</v>
      </c>
      <c r="AG776" s="19">
        <f>Data!O773</f>
        <v>-2.4543948886143727E-2</v>
      </c>
      <c r="AH776" s="19">
        <f t="shared" si="451"/>
        <v>8.3732725513995692E-4</v>
      </c>
      <c r="AI776" s="19">
        <f t="shared" si="433"/>
        <v>2.8936607526452662E-2</v>
      </c>
      <c r="AJ776" s="21">
        <f t="shared" si="434"/>
        <v>249656.83691933556</v>
      </c>
      <c r="AL776" s="19">
        <f>Data!Q773</f>
        <v>-3.3273988090739191E-2</v>
      </c>
      <c r="AM776" s="19">
        <f t="shared" si="452"/>
        <v>1.4488694673616882E-3</v>
      </c>
      <c r="AN776" s="19">
        <f t="shared" si="435"/>
        <v>3.8064018013889291E-2</v>
      </c>
      <c r="AO776" s="21">
        <f t="shared" si="436"/>
        <v>883891.58354570915</v>
      </c>
      <c r="AQ776" s="19">
        <f>Data!S773</f>
        <v>-2.2041943143220999E-2</v>
      </c>
      <c r="AR776" s="20">
        <f t="shared" si="453"/>
        <v>3.9432703373358025E-4</v>
      </c>
      <c r="AS776" s="20">
        <f t="shared" si="437"/>
        <v>1.9857669393299412E-2</v>
      </c>
      <c r="AT776" s="21">
        <f t="shared" si="438"/>
        <v>1662294.4202629747</v>
      </c>
      <c r="AV776" s="19">
        <f>Data!U773</f>
        <v>-2.318900651262774E-2</v>
      </c>
      <c r="AW776" s="19">
        <f t="shared" si="454"/>
        <v>6.8941697106677787E-4</v>
      </c>
      <c r="AX776" s="19">
        <f t="shared" si="439"/>
        <v>2.6256750961738923E-2</v>
      </c>
      <c r="AY776" s="21">
        <f t="shared" si="440"/>
        <v>-3981109.5170298563</v>
      </c>
      <c r="BA776" s="19">
        <f>Data!W773</f>
        <v>-2.2494898621801832E-2</v>
      </c>
      <c r="BB776" s="19">
        <f t="shared" si="455"/>
        <v>6.1919195759156274E-4</v>
      </c>
      <c r="BC776" s="19">
        <f t="shared" si="441"/>
        <v>2.4883568023729288E-2</v>
      </c>
      <c r="BD776" s="21">
        <f t="shared" si="442"/>
        <v>8741405.6955215856</v>
      </c>
      <c r="BF776" s="21">
        <f t="shared" si="443"/>
        <v>5085918.9630926978</v>
      </c>
      <c r="BH776" s="21">
        <f t="shared" si="444"/>
        <v>-85918.963092697784</v>
      </c>
    </row>
    <row r="777" spans="2:60" x14ac:dyDescent="0.2">
      <c r="B777" s="20">
        <v>773</v>
      </c>
      <c r="C777" s="24">
        <f>'Portfolio Selection'!B774</f>
        <v>1.111135141461538E-2</v>
      </c>
      <c r="D777" s="25">
        <f t="shared" si="445"/>
        <v>4.3250559073544696E-4</v>
      </c>
      <c r="E777" s="26">
        <f t="shared" si="421"/>
        <v>2.0796768757079715E-2</v>
      </c>
      <c r="F777" s="19">
        <f t="shared" si="422"/>
        <v>-7572932.5746470736</v>
      </c>
      <c r="H777">
        <f>Data!E774</f>
        <v>2.8520671890778268E-2</v>
      </c>
      <c r="I777" s="19">
        <f t="shared" si="446"/>
        <v>1.259066568392808E-3</v>
      </c>
      <c r="J777" s="19">
        <f t="shared" si="423"/>
        <v>3.5483328034343224E-2</v>
      </c>
      <c r="K777" s="19">
        <f t="shared" si="424"/>
        <v>389180.63718966395</v>
      </c>
      <c r="M777" s="19">
        <f>Data!G774</f>
        <v>3.4561102931025844E-3</v>
      </c>
      <c r="N777" s="19">
        <f t="shared" si="447"/>
        <v>2.6878317338250614E-4</v>
      </c>
      <c r="O777" s="19">
        <f t="shared" si="425"/>
        <v>1.6394608058215545E-2</v>
      </c>
      <c r="P777" s="21">
        <f t="shared" si="426"/>
        <v>-672771.12654534506</v>
      </c>
      <c r="R777" s="19">
        <f>Data!I774</f>
        <v>1.5830632326825499E-3</v>
      </c>
      <c r="S777" s="19">
        <f t="shared" si="448"/>
        <v>3.7106085100555068E-4</v>
      </c>
      <c r="T777" s="19">
        <f t="shared" si="427"/>
        <v>1.926293983289027E-2</v>
      </c>
      <c r="U777" s="21">
        <f t="shared" si="428"/>
        <v>3666492.4532396682</v>
      </c>
      <c r="W777" s="19">
        <f>Data!K774</f>
        <v>3.7778457882229652E-2</v>
      </c>
      <c r="X777" s="19">
        <f t="shared" si="449"/>
        <v>1.2744547790056147E-3</v>
      </c>
      <c r="Y777" s="19">
        <f t="shared" si="429"/>
        <v>3.5699506705353996E-2</v>
      </c>
      <c r="Z777" s="21">
        <f t="shared" si="430"/>
        <v>-1036870.6655840143</v>
      </c>
      <c r="AB777" s="19">
        <f>Data!M774</f>
        <v>1.4079255432213252E-2</v>
      </c>
      <c r="AC777" s="20">
        <f t="shared" si="450"/>
        <v>8.4551700272546466E-4</v>
      </c>
      <c r="AD777" s="20">
        <f t="shared" si="431"/>
        <v>2.9077775064909363E-2</v>
      </c>
      <c r="AE777" s="21">
        <f t="shared" si="432"/>
        <v>2370130.9485005089</v>
      </c>
      <c r="AG777" s="19">
        <f>Data!O774</f>
        <v>2.784466670811658E-2</v>
      </c>
      <c r="AH777" s="19">
        <f t="shared" si="451"/>
        <v>8.2323194544709768E-4</v>
      </c>
      <c r="AI777" s="19">
        <f t="shared" si="433"/>
        <v>2.8692018845788765E-2</v>
      </c>
      <c r="AJ777" s="21">
        <f t="shared" si="434"/>
        <v>258213.61565442607</v>
      </c>
      <c r="AL777" s="19">
        <f>Data!Q774</f>
        <v>3.3682995415862768E-2</v>
      </c>
      <c r="AM777" s="19">
        <f t="shared" si="452"/>
        <v>1.4283667963277461E-3</v>
      </c>
      <c r="AN777" s="19">
        <f t="shared" si="435"/>
        <v>3.7793740173840247E-2</v>
      </c>
      <c r="AO777" s="21">
        <f t="shared" si="436"/>
        <v>938906.1628815321</v>
      </c>
      <c r="AQ777" s="19">
        <f>Data!S774</f>
        <v>2.3364216757887149E-2</v>
      </c>
      <c r="AR777" s="20">
        <f t="shared" si="453"/>
        <v>3.9981824716130463E-4</v>
      </c>
      <c r="AS777" s="20">
        <f t="shared" si="437"/>
        <v>1.9995455662757591E-2</v>
      </c>
      <c r="AT777" s="21">
        <f t="shared" si="438"/>
        <v>1749516.3522651675</v>
      </c>
      <c r="AV777" s="19">
        <f>Data!U774</f>
        <v>3.0262376737717631E-2</v>
      </c>
      <c r="AW777" s="19">
        <f t="shared" si="454"/>
        <v>6.8031575418533259E-4</v>
      </c>
      <c r="AX777" s="19">
        <f t="shared" si="439"/>
        <v>2.6082863228283289E-2</v>
      </c>
      <c r="AY777" s="21">
        <f t="shared" si="440"/>
        <v>-4262699.1187722189</v>
      </c>
      <c r="BA777" s="19">
        <f>Data!W774</f>
        <v>1.676295815312152E-2</v>
      </c>
      <c r="BB777" s="19">
        <f t="shared" si="455"/>
        <v>6.1240166797637749E-4</v>
      </c>
      <c r="BC777" s="19">
        <f t="shared" si="441"/>
        <v>2.4746750654911796E-2</v>
      </c>
      <c r="BD777" s="21">
        <f t="shared" si="442"/>
        <v>9061055.2587749679</v>
      </c>
      <c r="BF777" s="21">
        <f t="shared" si="443"/>
        <v>4888221.942957283</v>
      </c>
      <c r="BH777" s="21">
        <f t="shared" si="444"/>
        <v>111778.057042717</v>
      </c>
    </row>
    <row r="778" spans="2:60" x14ac:dyDescent="0.2">
      <c r="B778" s="20">
        <v>774</v>
      </c>
      <c r="C778" s="24">
        <f>'Portfolio Selection'!B775</f>
        <v>-3.3271768026143851E-2</v>
      </c>
      <c r="D778" s="25">
        <f t="shared" si="445"/>
        <v>4.1396298310686461E-4</v>
      </c>
      <c r="E778" s="26">
        <f t="shared" si="421"/>
        <v>2.0346080288519079E-2</v>
      </c>
      <c r="F778" s="19">
        <f t="shared" si="422"/>
        <v>-6893992.392100865</v>
      </c>
      <c r="H778">
        <f>Data!E775</f>
        <v>-6.2915241351850559E-2</v>
      </c>
      <c r="I778" s="19">
        <f t="shared" si="446"/>
        <v>1.2323282977953253E-3</v>
      </c>
      <c r="J778" s="19">
        <f t="shared" si="423"/>
        <v>3.5104533863809177E-2</v>
      </c>
      <c r="K778" s="19">
        <f t="shared" si="424"/>
        <v>360703.92140879791</v>
      </c>
      <c r="M778" s="19">
        <f>Data!G775</f>
        <v>-3.1958256894202057E-2</v>
      </c>
      <c r="N778" s="19">
        <f t="shared" si="447"/>
        <v>2.5337286488104111E-4</v>
      </c>
      <c r="O778" s="19">
        <f t="shared" si="425"/>
        <v>1.5917690312386438E-2</v>
      </c>
      <c r="P778" s="21">
        <f t="shared" si="426"/>
        <v>-642549.97563298466</v>
      </c>
      <c r="R778" s="19">
        <f>Data!I775</f>
        <v>-4.8461191946983652E-2</v>
      </c>
      <c r="S778" s="19">
        <f t="shared" si="448"/>
        <v>3.4894756529713794E-4</v>
      </c>
      <c r="T778" s="19">
        <f t="shared" si="427"/>
        <v>1.8680138256906398E-2</v>
      </c>
      <c r="U778" s="21">
        <f t="shared" si="428"/>
        <v>3320661.1878522336</v>
      </c>
      <c r="W778" s="19">
        <f>Data!K775</f>
        <v>-4.619838965535332E-2</v>
      </c>
      <c r="X778" s="19">
        <f t="shared" si="449"/>
        <v>1.2836202050628418E-3</v>
      </c>
      <c r="Y778" s="19">
        <f t="shared" si="429"/>
        <v>3.5827645820830062E-2</v>
      </c>
      <c r="Z778" s="21">
        <f t="shared" si="430"/>
        <v>-921138.89681572199</v>
      </c>
      <c r="AB778" s="19">
        <f>Data!M775</f>
        <v>-2.9158873068606091E-2</v>
      </c>
      <c r="AC778" s="20">
        <f t="shared" si="450"/>
        <v>8.0667950857346712E-4</v>
      </c>
      <c r="AD778" s="20">
        <f t="shared" si="431"/>
        <v>2.8402103946247838E-2</v>
      </c>
      <c r="AE778" s="21">
        <f t="shared" si="432"/>
        <v>2254938.4545832165</v>
      </c>
      <c r="AG778" s="19">
        <f>Data!O775</f>
        <v>-2.2662653027695382E-2</v>
      </c>
      <c r="AH778" s="19">
        <f t="shared" si="451"/>
        <v>8.2035755656543758E-4</v>
      </c>
      <c r="AI778" s="19">
        <f t="shared" si="433"/>
        <v>2.864188465456555E-2</v>
      </c>
      <c r="AJ778" s="21">
        <f t="shared" si="434"/>
        <v>249924.81134637288</v>
      </c>
      <c r="AL778" s="19">
        <f>Data!Q775</f>
        <v>-3.4529217491745173E-2</v>
      </c>
      <c r="AM778" s="19">
        <f t="shared" si="452"/>
        <v>1.4107374393591832E-3</v>
      </c>
      <c r="AN778" s="19">
        <f t="shared" si="435"/>
        <v>3.7559784868382608E-2</v>
      </c>
      <c r="AO778" s="21">
        <f t="shared" si="436"/>
        <v>882484.42818278249</v>
      </c>
      <c r="AQ778" s="19">
        <f>Data!S775</f>
        <v>-3.9205549597582837E-2</v>
      </c>
      <c r="AR778" s="20">
        <f t="shared" si="453"/>
        <v>4.0858234981419844E-4</v>
      </c>
      <c r="AS778" s="20">
        <f t="shared" si="437"/>
        <v>2.0213420042491534E-2</v>
      </c>
      <c r="AT778" s="21">
        <f t="shared" si="438"/>
        <v>1630537.229408954</v>
      </c>
      <c r="AV778" s="19">
        <f>Data!U775</f>
        <v>-4.3978074323286591E-2</v>
      </c>
      <c r="AW778" s="19">
        <f t="shared" si="454"/>
        <v>6.9444549568314581E-4</v>
      </c>
      <c r="AX778" s="19">
        <f t="shared" si="439"/>
        <v>2.6352333780580911E-2</v>
      </c>
      <c r="AY778" s="21">
        <f t="shared" si="440"/>
        <v>-3872838.7130523808</v>
      </c>
      <c r="BA778" s="19">
        <f>Data!W775</f>
        <v>-4.5349325731648245E-2</v>
      </c>
      <c r="BB778" s="19">
        <f t="shared" si="455"/>
        <v>5.9251737386039303E-4</v>
      </c>
      <c r="BC778" s="19">
        <f t="shared" si="441"/>
        <v>2.4341679766614156E-2</v>
      </c>
      <c r="BD778" s="21">
        <f t="shared" si="442"/>
        <v>8547555.4300077409</v>
      </c>
      <c r="BF778" s="21">
        <f t="shared" si="443"/>
        <v>4916285.4851881452</v>
      </c>
      <c r="BH778" s="21">
        <f t="shared" si="444"/>
        <v>83714.51481185481</v>
      </c>
    </row>
    <row r="779" spans="2:60" x14ac:dyDescent="0.2">
      <c r="B779" s="20">
        <v>775</v>
      </c>
      <c r="C779" s="24">
        <f>'Portfolio Selection'!B776</f>
        <v>-6.6122739472914225E-3</v>
      </c>
      <c r="D779" s="25">
        <f t="shared" si="445"/>
        <v>4.5554583697558445E-4</v>
      </c>
      <c r="E779" s="26">
        <f t="shared" si="421"/>
        <v>2.1343519788816101E-2</v>
      </c>
      <c r="F779" s="19">
        <f t="shared" si="422"/>
        <v>-7308787.0534048341</v>
      </c>
      <c r="H779">
        <f>Data!E776</f>
        <v>-2.9399678873941195E-3</v>
      </c>
      <c r="I779" s="19">
        <f t="shared" si="446"/>
        <v>1.3958882555893022E-3</v>
      </c>
      <c r="J779" s="19">
        <f t="shared" si="423"/>
        <v>3.7361587969320875E-2</v>
      </c>
      <c r="K779" s="19">
        <f t="shared" si="424"/>
        <v>379500.46772627253</v>
      </c>
      <c r="M779" s="19">
        <f>Data!G776</f>
        <v>5.624241242912816E-3</v>
      </c>
      <c r="N779" s="19">
        <f t="shared" si="447"/>
        <v>2.9945030401112751E-4</v>
      </c>
      <c r="O779" s="19">
        <f t="shared" si="425"/>
        <v>1.730463244368766E-2</v>
      </c>
      <c r="P779" s="21">
        <f t="shared" si="426"/>
        <v>-674326.85824129614</v>
      </c>
      <c r="R779" s="19">
        <f>Data!I776</f>
        <v>-9.4671245325589392E-4</v>
      </c>
      <c r="S779" s="19">
        <f t="shared" si="448"/>
        <v>4.689199388746533E-4</v>
      </c>
      <c r="T779" s="19">
        <f t="shared" si="427"/>
        <v>2.1654559309176747E-2</v>
      </c>
      <c r="U779" s="21">
        <f t="shared" si="428"/>
        <v>3650224.4607527414</v>
      </c>
      <c r="W779" s="19">
        <f>Data!K776</f>
        <v>-2.1453659961242114E-2</v>
      </c>
      <c r="X779" s="19">
        <f t="shared" si="449"/>
        <v>1.3346604651639426E-3</v>
      </c>
      <c r="Y779" s="19">
        <f t="shared" si="429"/>
        <v>3.6533005148275753E-2</v>
      </c>
      <c r="Z779" s="21">
        <f t="shared" si="430"/>
        <v>-955755.52343954775</v>
      </c>
      <c r="AB779" s="19">
        <f>Data!M776</f>
        <v>-1.8563930877575272E-2</v>
      </c>
      <c r="AC779" s="20">
        <f t="shared" si="450"/>
        <v>8.092931307769239E-4</v>
      </c>
      <c r="AD779" s="20">
        <f t="shared" si="431"/>
        <v>2.844807780460613E-2</v>
      </c>
      <c r="AE779" s="21">
        <f t="shared" si="432"/>
        <v>2283460.6145093599</v>
      </c>
      <c r="AG779" s="19">
        <f>Data!O776</f>
        <v>1.191382524712325E-2</v>
      </c>
      <c r="AH779" s="19">
        <f t="shared" si="451"/>
        <v>8.0195185370673396E-4</v>
      </c>
      <c r="AI779" s="19">
        <f t="shared" si="433"/>
        <v>2.8318754451895196E-2</v>
      </c>
      <c r="AJ779" s="21">
        <f t="shared" si="434"/>
        <v>255626.99262166888</v>
      </c>
      <c r="AL779" s="19">
        <f>Data!Q776</f>
        <v>-4.8796010923179726E-3</v>
      </c>
      <c r="AM779" s="19">
        <f t="shared" si="452"/>
        <v>1.3976292046331668E-3</v>
      </c>
      <c r="AN779" s="19">
        <f t="shared" si="435"/>
        <v>3.7384879358280228E-2</v>
      </c>
      <c r="AO779" s="21">
        <f t="shared" si="436"/>
        <v>907065.36444431474</v>
      </c>
      <c r="AQ779" s="19">
        <f>Data!S776</f>
        <v>-7.1586211410959912E-3</v>
      </c>
      <c r="AR779" s="20">
        <f t="shared" si="453"/>
        <v>4.7629191598025822E-4</v>
      </c>
      <c r="AS779" s="20">
        <f t="shared" si="437"/>
        <v>2.1824113177406734E-2</v>
      </c>
      <c r="AT779" s="21">
        <f t="shared" si="438"/>
        <v>1692229.3821277164</v>
      </c>
      <c r="AV779" s="19">
        <f>Data!U776</f>
        <v>-1.2040798476435462E-2</v>
      </c>
      <c r="AW779" s="19">
        <f t="shared" si="454"/>
        <v>7.6882302721322827E-4</v>
      </c>
      <c r="AX779" s="19">
        <f t="shared" si="439"/>
        <v>2.7727658163163155E-2</v>
      </c>
      <c r="AY779" s="21">
        <f t="shared" si="440"/>
        <v>-4042971.3890180369</v>
      </c>
      <c r="BA779" s="19">
        <f>Data!W776</f>
        <v>-5.4789471542562159E-3</v>
      </c>
      <c r="BB779" s="19">
        <f t="shared" si="455"/>
        <v>6.8036001208767751E-4</v>
      </c>
      <c r="BC779" s="19">
        <f t="shared" si="441"/>
        <v>2.6083711624070634E-2</v>
      </c>
      <c r="BD779" s="21">
        <f t="shared" si="442"/>
        <v>8881676.2920827344</v>
      </c>
      <c r="BF779" s="21">
        <f t="shared" si="443"/>
        <v>5067942.7501610927</v>
      </c>
      <c r="BH779" s="21">
        <f t="shared" si="444"/>
        <v>-67942.750161092728</v>
      </c>
    </row>
    <row r="780" spans="2:60" x14ac:dyDescent="0.2">
      <c r="B780" s="20">
        <v>776</v>
      </c>
      <c r="C780" s="24">
        <f>'Portfolio Selection'!B777</f>
        <v>3.5198110924035159E-2</v>
      </c>
      <c r="D780" s="25">
        <f t="shared" si="445"/>
        <v>4.3083641676229105E-4</v>
      </c>
      <c r="E780" s="26">
        <f t="shared" si="421"/>
        <v>2.0756599354477386E-2</v>
      </c>
      <c r="F780" s="19">
        <f t="shared" si="422"/>
        <v>-7936400.4526555175</v>
      </c>
      <c r="H780">
        <f>Data!E777</f>
        <v>5.4209726983228623E-2</v>
      </c>
      <c r="I780" s="19">
        <f t="shared" si="446"/>
        <v>1.3126535649246786E-3</v>
      </c>
      <c r="J780" s="19">
        <f t="shared" si="423"/>
        <v>3.6230561200796749E-2</v>
      </c>
      <c r="K780" s="19">
        <f t="shared" si="424"/>
        <v>396776.61264202459</v>
      </c>
      <c r="M780" s="19">
        <f>Data!G777</f>
        <v>3.7427401680361259E-2</v>
      </c>
      <c r="N780" s="19">
        <f t="shared" si="447"/>
        <v>2.8338121114396871E-4</v>
      </c>
      <c r="O780" s="19">
        <f t="shared" si="425"/>
        <v>1.6833930353425154E-2</v>
      </c>
      <c r="P780" s="21">
        <f t="shared" si="426"/>
        <v>-700186.05885530706</v>
      </c>
      <c r="R780" s="19">
        <f>Data!I777</f>
        <v>3.4083848117120438E-2</v>
      </c>
      <c r="S780" s="19">
        <f t="shared" si="448"/>
        <v>4.4083851841032306E-4</v>
      </c>
      <c r="T780" s="19">
        <f t="shared" si="427"/>
        <v>2.0996154848217402E-2</v>
      </c>
      <c r="U780" s="21">
        <f t="shared" si="428"/>
        <v>3865629.7040462177</v>
      </c>
      <c r="W780" s="19">
        <f>Data!K777</f>
        <v>7.3730093356485199E-2</v>
      </c>
      <c r="X780" s="19">
        <f t="shared" si="449"/>
        <v>1.2821964087980622E-3</v>
      </c>
      <c r="Y780" s="19">
        <f t="shared" si="429"/>
        <v>3.5807770229351929E-2</v>
      </c>
      <c r="Z780" s="21">
        <f t="shared" si="430"/>
        <v>-1086206.8739481692</v>
      </c>
      <c r="AB780" s="19">
        <f>Data!M777</f>
        <v>4.2271100880419757E-2</v>
      </c>
      <c r="AC780" s="20">
        <f t="shared" si="450"/>
        <v>7.814127147079521E-4</v>
      </c>
      <c r="AD780" s="20">
        <f t="shared" si="431"/>
        <v>2.7953760296388609E-2</v>
      </c>
      <c r="AE780" s="21">
        <f t="shared" si="432"/>
        <v>2448508.8622821178</v>
      </c>
      <c r="AG780" s="19">
        <f>Data!O777</f>
        <v>9.2479921045839644E-2</v>
      </c>
      <c r="AH780" s="19">
        <f t="shared" si="451"/>
        <v>7.6235109640546931E-4</v>
      </c>
      <c r="AI780" s="19">
        <f t="shared" si="433"/>
        <v>2.7610706191719712E-2</v>
      </c>
      <c r="AJ780" s="21">
        <f t="shared" si="434"/>
        <v>269406.55047145381</v>
      </c>
      <c r="AL780" s="19">
        <f>Data!Q777</f>
        <v>5.4425368376454314E-2</v>
      </c>
      <c r="AM780" s="19">
        <f t="shared" si="452"/>
        <v>1.3152000827643859E-3</v>
      </c>
      <c r="AN780" s="19">
        <f t="shared" si="435"/>
        <v>3.6265687402341984E-2</v>
      </c>
      <c r="AO780" s="21">
        <f t="shared" si="436"/>
        <v>957900.15672353562</v>
      </c>
      <c r="AQ780" s="19">
        <f>Data!S777</f>
        <v>5.5945693979688071E-2</v>
      </c>
      <c r="AR780" s="20">
        <f t="shared" si="453"/>
        <v>4.5078915241994748E-4</v>
      </c>
      <c r="AS780" s="20">
        <f t="shared" si="437"/>
        <v>2.123179578886222E-2</v>
      </c>
      <c r="AT780" s="21">
        <f t="shared" si="438"/>
        <v>1805656.0021406536</v>
      </c>
      <c r="AV780" s="19">
        <f>Data!U777</f>
        <v>5.7192908883790035E-2</v>
      </c>
      <c r="AW780" s="19">
        <f t="shared" si="454"/>
        <v>7.3139249525744235E-4</v>
      </c>
      <c r="AX780" s="19">
        <f t="shared" si="439"/>
        <v>2.7044269175879803E-2</v>
      </c>
      <c r="AY780" s="21">
        <f t="shared" si="440"/>
        <v>-4394239.945199091</v>
      </c>
      <c r="BA780" s="19">
        <f>Data!W777</f>
        <v>5.3650738167768247E-2</v>
      </c>
      <c r="BB780" s="19">
        <f t="shared" si="455"/>
        <v>6.4133954307756479E-4</v>
      </c>
      <c r="BC780" s="19">
        <f t="shared" si="441"/>
        <v>2.5324682487201391E-2</v>
      </c>
      <c r="BD780" s="21">
        <f t="shared" si="442"/>
        <v>9352355.585097257</v>
      </c>
      <c r="BF780" s="21">
        <f t="shared" si="443"/>
        <v>4979200.1427451754</v>
      </c>
      <c r="BH780" s="21">
        <f t="shared" si="444"/>
        <v>20799.857254824601</v>
      </c>
    </row>
    <row r="781" spans="2:60" x14ac:dyDescent="0.2">
      <c r="B781" s="20">
        <v>777</v>
      </c>
      <c r="C781" s="24">
        <f>'Portfolio Selection'!B778</f>
        <v>-7.190987050137837E-2</v>
      </c>
      <c r="D781" s="25">
        <f t="shared" si="445"/>
        <v>4.7932065251379466E-4</v>
      </c>
      <c r="E781" s="26">
        <f t="shared" si="421"/>
        <v>2.1893392896346484E-2</v>
      </c>
      <c r="F781" s="19">
        <f t="shared" si="422"/>
        <v>-6377879.1843804345</v>
      </c>
      <c r="H781">
        <f>Data!E778</f>
        <v>-4.7051414660216166E-2</v>
      </c>
      <c r="I781" s="19">
        <f t="shared" si="446"/>
        <v>1.4102160210049692E-3</v>
      </c>
      <c r="J781" s="19">
        <f t="shared" si="423"/>
        <v>3.7552843048229638E-2</v>
      </c>
      <c r="K781" s="19">
        <f t="shared" si="424"/>
        <v>366619.59979791363</v>
      </c>
      <c r="M781" s="19">
        <f>Data!G778</f>
        <v>-3.2363274829277075E-2</v>
      </c>
      <c r="N781" s="19">
        <f t="shared" si="447"/>
        <v>3.5042696226791719E-4</v>
      </c>
      <c r="O781" s="19">
        <f t="shared" si="425"/>
        <v>1.8719694502526401E-2</v>
      </c>
      <c r="P781" s="21">
        <f t="shared" si="426"/>
        <v>-646348.97832941997</v>
      </c>
      <c r="R781" s="19">
        <f>Data!I778</f>
        <v>-4.3330435674727108E-2</v>
      </c>
      <c r="S781" s="19">
        <f t="shared" si="448"/>
        <v>4.8409072945395976E-4</v>
      </c>
      <c r="T781" s="19">
        <f t="shared" si="427"/>
        <v>2.2002061936417679E-2</v>
      </c>
      <c r="U781" s="21">
        <f t="shared" si="428"/>
        <v>3401404.0633458481</v>
      </c>
      <c r="W781" s="19">
        <f>Data!K778</f>
        <v>-5.0035671719597385E-2</v>
      </c>
      <c r="X781" s="19">
        <f t="shared" si="449"/>
        <v>1.5314322242515402E-3</v>
      </c>
      <c r="Y781" s="19">
        <f t="shared" si="429"/>
        <v>3.9133517913056838E-2</v>
      </c>
      <c r="Z781" s="21">
        <f t="shared" si="430"/>
        <v>-921674.91077935393</v>
      </c>
      <c r="AB781" s="19">
        <f>Data!M778</f>
        <v>-2.7713600895462553E-2</v>
      </c>
      <c r="AC781" s="20">
        <f t="shared" si="450"/>
        <v>8.4173871000403242E-4</v>
      </c>
      <c r="AD781" s="20">
        <f t="shared" si="431"/>
        <v>2.9012733583790969E-2</v>
      </c>
      <c r="AE781" s="21">
        <f t="shared" si="432"/>
        <v>2260384.0260882718</v>
      </c>
      <c r="AG781" s="19">
        <f>Data!O778</f>
        <v>-5.9069643329158178E-2</v>
      </c>
      <c r="AH781" s="19">
        <f t="shared" si="451"/>
        <v>1.2297621784198257E-3</v>
      </c>
      <c r="AI781" s="19">
        <f t="shared" si="433"/>
        <v>3.5067965130868739E-2</v>
      </c>
      <c r="AJ781" s="21">
        <f t="shared" si="434"/>
        <v>245722.36398578825</v>
      </c>
      <c r="AL781" s="19">
        <f>Data!Q778</f>
        <v>-3.2964404954501363E-2</v>
      </c>
      <c r="AM781" s="19">
        <f t="shared" si="452"/>
        <v>1.4140153211732881E-3</v>
      </c>
      <c r="AN781" s="19">
        <f t="shared" si="435"/>
        <v>3.76033950750898E-2</v>
      </c>
      <c r="AO781" s="21">
        <f t="shared" si="436"/>
        <v>883814.4505925572</v>
      </c>
      <c r="AQ781" s="19">
        <f>Data!S778</f>
        <v>-3.8565504477411687E-2</v>
      </c>
      <c r="AR781" s="20">
        <f t="shared" si="453"/>
        <v>6.1153704376688508E-4</v>
      </c>
      <c r="AS781" s="20">
        <f t="shared" si="437"/>
        <v>2.4729275035206451E-2</v>
      </c>
      <c r="AT781" s="21">
        <f t="shared" si="438"/>
        <v>1645086.7227497369</v>
      </c>
      <c r="AV781" s="19">
        <f>Data!U778</f>
        <v>-4.469178743885488E-2</v>
      </c>
      <c r="AW781" s="19">
        <f t="shared" si="454"/>
        <v>8.8377067513736656E-4</v>
      </c>
      <c r="AX781" s="19">
        <f t="shared" si="439"/>
        <v>2.9728280729590915E-2</v>
      </c>
      <c r="AY781" s="21">
        <f t="shared" si="440"/>
        <v>-3895646.2523341412</v>
      </c>
      <c r="BA781" s="19">
        <f>Data!W778</f>
        <v>-4.367032808447343E-2</v>
      </c>
      <c r="BB781" s="19">
        <f t="shared" si="455"/>
        <v>7.7556327284969656E-4</v>
      </c>
      <c r="BC781" s="19">
        <f t="shared" si="441"/>
        <v>2.7848936655637258E-2</v>
      </c>
      <c r="BD781" s="21">
        <f t="shared" si="442"/>
        <v>8607167.7698147669</v>
      </c>
      <c r="BF781" s="21">
        <f t="shared" si="443"/>
        <v>5568649.6705515338</v>
      </c>
      <c r="BH781" s="21">
        <f t="shared" si="444"/>
        <v>-568649.67055153381</v>
      </c>
    </row>
    <row r="782" spans="2:60" x14ac:dyDescent="0.2">
      <c r="B782" s="20">
        <v>778</v>
      </c>
      <c r="C782" s="24">
        <f>'Portfolio Selection'!B779</f>
        <v>3.0945432378495653E-2</v>
      </c>
      <c r="D782" s="25">
        <f t="shared" si="445"/>
        <v>7.6082318189446769E-4</v>
      </c>
      <c r="E782" s="26">
        <f t="shared" si="421"/>
        <v>2.7583023436426757E-2</v>
      </c>
      <c r="F782" s="19">
        <f t="shared" si="422"/>
        <v>-7756820.3054699786</v>
      </c>
      <c r="H782">
        <f>Data!E779</f>
        <v>4.9280042204025834E-2</v>
      </c>
      <c r="I782" s="19">
        <f t="shared" si="446"/>
        <v>1.4584331970363272E-3</v>
      </c>
      <c r="J782" s="19">
        <f t="shared" si="423"/>
        <v>3.8189438291710016E-2</v>
      </c>
      <c r="K782" s="19">
        <f t="shared" si="424"/>
        <v>394518.7394835875</v>
      </c>
      <c r="M782" s="19">
        <f>Data!G779</f>
        <v>2.178723357779527E-2</v>
      </c>
      <c r="N782" s="19">
        <f t="shared" si="447"/>
        <v>3.9224423799236131E-4</v>
      </c>
      <c r="O782" s="19">
        <f t="shared" si="425"/>
        <v>1.9805156853515735E-2</v>
      </c>
      <c r="P782" s="21">
        <f t="shared" si="426"/>
        <v>-684884.92674041365</v>
      </c>
      <c r="R782" s="19">
        <f>Data!I779</f>
        <v>3.8846673099333304E-2</v>
      </c>
      <c r="S782" s="19">
        <f t="shared" si="448"/>
        <v>5.6769688503242204E-4</v>
      </c>
      <c r="T782" s="19">
        <f t="shared" si="427"/>
        <v>2.3826390516241063E-2</v>
      </c>
      <c r="U782" s="21">
        <f t="shared" si="428"/>
        <v>3866542.9376716265</v>
      </c>
      <c r="W782" s="19">
        <f>Data!K779</f>
        <v>3.368922943327067E-2</v>
      </c>
      <c r="X782" s="19">
        <f t="shared" si="449"/>
        <v>1.5897603974623269E-3</v>
      </c>
      <c r="Y782" s="19">
        <f t="shared" si="429"/>
        <v>3.987179952626075E-2</v>
      </c>
      <c r="Z782" s="21">
        <f t="shared" si="430"/>
        <v>-1026356.0546188453</v>
      </c>
      <c r="AB782" s="19">
        <f>Data!M779</f>
        <v>2.3801217977437464E-2</v>
      </c>
      <c r="AC782" s="20">
        <f t="shared" si="450"/>
        <v>8.3731700787936943E-4</v>
      </c>
      <c r="AD782" s="20">
        <f t="shared" si="431"/>
        <v>2.8936430461951754E-2</v>
      </c>
      <c r="AE782" s="21">
        <f t="shared" si="432"/>
        <v>2395927.5108143352</v>
      </c>
      <c r="AG782" s="19">
        <f>Data!O779</f>
        <v>3.9168723404223511E-2</v>
      </c>
      <c r="AH782" s="19">
        <f t="shared" si="451"/>
        <v>1.3653298134966741E-3</v>
      </c>
      <c r="AI782" s="19">
        <f t="shared" si="433"/>
        <v>3.6950369598918412E-2</v>
      </c>
      <c r="AJ782" s="21">
        <f t="shared" si="434"/>
        <v>258635.03460307507</v>
      </c>
      <c r="AL782" s="19">
        <f>Data!Q779</f>
        <v>3.2561494851526061E-2</v>
      </c>
      <c r="AM782" s="19">
        <f t="shared" si="452"/>
        <v>1.3943735215431519E-3</v>
      </c>
      <c r="AN782" s="19">
        <f t="shared" si="435"/>
        <v>3.7341311192071867E-2</v>
      </c>
      <c r="AO782" s="21">
        <f t="shared" si="436"/>
        <v>938306.72805882443</v>
      </c>
      <c r="AQ782" s="19">
        <f>Data!S779</f>
        <v>2.4126801403272037E-2</v>
      </c>
      <c r="AR782" s="20">
        <f t="shared" si="453"/>
        <v>6.6408270927670765E-4</v>
      </c>
      <c r="AS782" s="20">
        <f t="shared" si="437"/>
        <v>2.5769802274691743E-2</v>
      </c>
      <c r="AT782" s="21">
        <f t="shared" si="438"/>
        <v>1740626.2636440515</v>
      </c>
      <c r="AV782" s="19">
        <f>Data!U779</f>
        <v>3.9987469866106365E-2</v>
      </c>
      <c r="AW782" s="19">
        <f t="shared" si="454"/>
        <v>9.5058578649791182E-4</v>
      </c>
      <c r="AX782" s="19">
        <f t="shared" si="439"/>
        <v>3.0831571262229109E-2</v>
      </c>
      <c r="AY782" s="21">
        <f t="shared" si="440"/>
        <v>-4281540.4283092339</v>
      </c>
      <c r="BA782" s="19">
        <f>Data!W779</f>
        <v>3.2839563686629505E-2</v>
      </c>
      <c r="BB782" s="19">
        <f t="shared" si="455"/>
        <v>8.4345532977904772E-4</v>
      </c>
      <c r="BC782" s="19">
        <f t="shared" si="441"/>
        <v>2.9042302418696899E-2</v>
      </c>
      <c r="BD782" s="21">
        <f t="shared" si="442"/>
        <v>9152695.8961994369</v>
      </c>
      <c r="BF782" s="21">
        <f t="shared" si="443"/>
        <v>4997651.3953364659</v>
      </c>
      <c r="BH782" s="21">
        <f t="shared" si="444"/>
        <v>2348.6046635340899</v>
      </c>
    </row>
    <row r="783" spans="2:60" x14ac:dyDescent="0.2">
      <c r="B783" s="20">
        <v>779</v>
      </c>
      <c r="C783" s="24">
        <f>'Portfolio Selection'!B780</f>
        <v>2.2220754133930932E-3</v>
      </c>
      <c r="D783" s="25">
        <f t="shared" si="445"/>
        <v>7.726309780863225E-4</v>
      </c>
      <c r="E783" s="26">
        <f t="shared" si="421"/>
        <v>2.7796240358838504E-2</v>
      </c>
      <c r="F783" s="19">
        <f t="shared" si="422"/>
        <v>-7430752.4131255941</v>
      </c>
      <c r="H783">
        <f>Data!E780</f>
        <v>1.4256758701255428E-2</v>
      </c>
      <c r="I783" s="19">
        <f t="shared" si="446"/>
        <v>1.5166385587919815E-3</v>
      </c>
      <c r="J783" s="19">
        <f t="shared" si="423"/>
        <v>3.8944043945024272E-2</v>
      </c>
      <c r="K783" s="19">
        <f t="shared" si="424"/>
        <v>384379.38002876577</v>
      </c>
      <c r="M783" s="19">
        <f>Data!G780</f>
        <v>-8.4262230758513322E-3</v>
      </c>
      <c r="N783" s="19">
        <f t="shared" si="447"/>
        <v>3.9719059653122422E-4</v>
      </c>
      <c r="O783" s="19">
        <f t="shared" si="425"/>
        <v>1.9929641154100699E-2</v>
      </c>
      <c r="P783" s="21">
        <f t="shared" si="426"/>
        <v>-664140.03529206372</v>
      </c>
      <c r="R783" s="19">
        <f>Data!I780</f>
        <v>8.3283822284666471E-3</v>
      </c>
      <c r="S783" s="19">
        <f t="shared" si="448"/>
        <v>6.2417891258366475E-4</v>
      </c>
      <c r="T783" s="19">
        <f t="shared" si="427"/>
        <v>2.498357285465121E-2</v>
      </c>
      <c r="U783" s="21">
        <f t="shared" si="428"/>
        <v>3698947.1896285205</v>
      </c>
      <c r="W783" s="19">
        <f>Data!K780</f>
        <v>5.6441053311329136E-3</v>
      </c>
      <c r="X783" s="19">
        <f t="shared" si="449"/>
        <v>1.5624726244030404E-3</v>
      </c>
      <c r="Y783" s="19">
        <f t="shared" si="429"/>
        <v>3.9528124473633207E-2</v>
      </c>
      <c r="Z783" s="21">
        <f t="shared" si="430"/>
        <v>-991742.87177720631</v>
      </c>
      <c r="AB783" s="19">
        <f>Data!M780</f>
        <v>2.8595447911674402E-2</v>
      </c>
      <c r="AC783" s="20">
        <f t="shared" si="450"/>
        <v>8.2106786603917676E-4</v>
      </c>
      <c r="AD783" s="20">
        <f t="shared" si="431"/>
        <v>2.865428180986529E-2</v>
      </c>
      <c r="AE783" s="21">
        <f t="shared" si="432"/>
        <v>2409301.6491476977</v>
      </c>
      <c r="AG783" s="19">
        <f>Data!O780</f>
        <v>-6.9772788703527143E-3</v>
      </c>
      <c r="AH783" s="19">
        <f t="shared" si="451"/>
        <v>1.3754613582738677E-3</v>
      </c>
      <c r="AI783" s="19">
        <f t="shared" si="433"/>
        <v>3.7087212867427333E-2</v>
      </c>
      <c r="AJ783" s="21">
        <f t="shared" si="434"/>
        <v>252762.43149493658</v>
      </c>
      <c r="AL783" s="19">
        <f>Data!Q780</f>
        <v>1.2415035818272486E-2</v>
      </c>
      <c r="AM783" s="19">
        <f t="shared" si="452"/>
        <v>1.3743261670685204E-3</v>
      </c>
      <c r="AN783" s="19">
        <f t="shared" si="435"/>
        <v>3.7071905360643663E-2</v>
      </c>
      <c r="AO783" s="21">
        <f t="shared" si="436"/>
        <v>921568.98640021647</v>
      </c>
      <c r="AQ783" s="19">
        <f>Data!S780</f>
        <v>4.5423858300634628E-3</v>
      </c>
      <c r="AR783" s="20">
        <f t="shared" si="453"/>
        <v>6.5916389947728101E-4</v>
      </c>
      <c r="AS783" s="20">
        <f t="shared" si="437"/>
        <v>2.5674187416104936E-2</v>
      </c>
      <c r="AT783" s="21">
        <f t="shared" si="438"/>
        <v>1711558.8705114506</v>
      </c>
      <c r="AV783" s="19">
        <f>Data!U780</f>
        <v>4.8510273094652459E-3</v>
      </c>
      <c r="AW783" s="19">
        <f t="shared" si="454"/>
        <v>9.8949050408560311E-4</v>
      </c>
      <c r="AX783" s="19">
        <f t="shared" si="439"/>
        <v>3.1456167981583565E-2</v>
      </c>
      <c r="AY783" s="21">
        <f t="shared" si="440"/>
        <v>-4124064.7212973814</v>
      </c>
      <c r="BA783" s="19">
        <f>Data!W780</f>
        <v>8.2479090483725814E-3</v>
      </c>
      <c r="BB783" s="19">
        <f t="shared" si="455"/>
        <v>8.5755422657999658E-4</v>
      </c>
      <c r="BC783" s="19">
        <f t="shared" si="441"/>
        <v>2.9284026816337887E-2</v>
      </c>
      <c r="BD783" s="21">
        <f t="shared" si="442"/>
        <v>8981065.766361285</v>
      </c>
      <c r="BF783" s="21">
        <f t="shared" si="443"/>
        <v>5148884.2320806263</v>
      </c>
      <c r="BH783" s="21">
        <f t="shared" si="444"/>
        <v>-148884.2320806263</v>
      </c>
    </row>
    <row r="784" spans="2:60" x14ac:dyDescent="0.2">
      <c r="B784" s="20">
        <v>780</v>
      </c>
      <c r="C784" s="24">
        <f>'Portfolio Selection'!B781</f>
        <v>3.2316942344274284E-2</v>
      </c>
      <c r="D784" s="25">
        <f t="shared" si="445"/>
        <v>7.2656937654971148E-4</v>
      </c>
      <c r="E784" s="26">
        <f t="shared" si="421"/>
        <v>2.6954950872700761E-2</v>
      </c>
      <c r="F784" s="19">
        <f t="shared" si="422"/>
        <v>-7780923.5939929383</v>
      </c>
      <c r="H784">
        <f>Data!E781</f>
        <v>8.7066253880287381E-2</v>
      </c>
      <c r="I784" s="19">
        <f t="shared" si="446"/>
        <v>1.4378355553844118E-3</v>
      </c>
      <c r="J784" s="19">
        <f t="shared" si="423"/>
        <v>3.7918802135410497E-2</v>
      </c>
      <c r="K784" s="19">
        <f t="shared" si="424"/>
        <v>405550.86092465359</v>
      </c>
      <c r="M784" s="19">
        <f>Data!G781</f>
        <v>2.1160864806393332E-2</v>
      </c>
      <c r="N784" s="19">
        <f t="shared" si="447"/>
        <v>3.7761923485879131E-4</v>
      </c>
      <c r="O784" s="19">
        <f t="shared" si="425"/>
        <v>1.9432427405210891E-2</v>
      </c>
      <c r="P784" s="21">
        <f t="shared" si="426"/>
        <v>-684733.27409637987</v>
      </c>
      <c r="R784" s="19">
        <f>Data!I781</f>
        <v>3.7967666587140736E-2</v>
      </c>
      <c r="S784" s="19">
        <f t="shared" si="448"/>
        <v>5.9088989486125122E-4</v>
      </c>
      <c r="T784" s="19">
        <f t="shared" si="427"/>
        <v>2.4308226896695925E-2</v>
      </c>
      <c r="U784" s="21">
        <f t="shared" si="428"/>
        <v>3857694.6081684427</v>
      </c>
      <c r="W784" s="19">
        <f>Data!K781</f>
        <v>4.0550465291211882E-2</v>
      </c>
      <c r="X784" s="19">
        <f t="shared" si="449"/>
        <v>1.4706356224381933E-3</v>
      </c>
      <c r="Y784" s="19">
        <f t="shared" si="429"/>
        <v>3.8348867290158566E-2</v>
      </c>
      <c r="Z784" s="21">
        <f t="shared" si="430"/>
        <v>-1036829.9962785546</v>
      </c>
      <c r="AB784" s="19">
        <f>Data!M781</f>
        <v>2.2599846124678476E-2</v>
      </c>
      <c r="AC784" s="20">
        <f t="shared" si="450"/>
        <v>8.2086577255298322E-4</v>
      </c>
      <c r="AD784" s="20">
        <f t="shared" si="431"/>
        <v>2.8650755182943837E-2</v>
      </c>
      <c r="AE784" s="21">
        <f t="shared" si="432"/>
        <v>2393355.7860275223</v>
      </c>
      <c r="AG784" s="19">
        <f>Data!O781</f>
        <v>3.2664808295241876E-2</v>
      </c>
      <c r="AH784" s="19">
        <f t="shared" si="451"/>
        <v>1.2958546220035157E-3</v>
      </c>
      <c r="AI784" s="19">
        <f t="shared" si="433"/>
        <v>3.5997980804532849E-2</v>
      </c>
      <c r="AJ784" s="21">
        <f t="shared" si="434"/>
        <v>257916.91664612101</v>
      </c>
      <c r="AL784" s="19">
        <f>Data!Q781</f>
        <v>5.5542938121402784E-2</v>
      </c>
      <c r="AM784" s="19">
        <f t="shared" si="452"/>
        <v>1.3011145839065485E-3</v>
      </c>
      <c r="AN784" s="19">
        <f t="shared" si="435"/>
        <v>3.6070965940858145E-2</v>
      </c>
      <c r="AO784" s="21">
        <f t="shared" si="436"/>
        <v>959118.12358412449</v>
      </c>
      <c r="AQ784" s="19">
        <f>Data!S781</f>
        <v>3.6464465968476939E-2</v>
      </c>
      <c r="AR784" s="20">
        <f t="shared" si="453"/>
        <v>6.2085206165039375E-4</v>
      </c>
      <c r="AS784" s="20">
        <f t="shared" si="437"/>
        <v>2.4916903131215841E-2</v>
      </c>
      <c r="AT784" s="21">
        <f t="shared" si="438"/>
        <v>1760807.9318376877</v>
      </c>
      <c r="AV784" s="19">
        <f>Data!U781</f>
        <v>3.6147669325785364E-2</v>
      </c>
      <c r="AW784" s="19">
        <f t="shared" si="454"/>
        <v>9.3153302179789749E-4</v>
      </c>
      <c r="AX784" s="19">
        <f t="shared" si="439"/>
        <v>3.0521025896877999E-2</v>
      </c>
      <c r="AY784" s="21">
        <f t="shared" si="440"/>
        <v>-4266022.0188722443</v>
      </c>
      <c r="BA784" s="19">
        <f>Data!W781</f>
        <v>3.8060131290219908E-2</v>
      </c>
      <c r="BB784" s="19">
        <f t="shared" si="455"/>
        <v>8.1018265320541034E-4</v>
      </c>
      <c r="BC784" s="19">
        <f t="shared" si="441"/>
        <v>2.8463707650364354E-2</v>
      </c>
      <c r="BD784" s="21">
        <f t="shared" si="442"/>
        <v>9194415.3613467086</v>
      </c>
      <c r="BF784" s="21">
        <f t="shared" si="443"/>
        <v>5060350.7052951436</v>
      </c>
      <c r="BH784" s="21">
        <f t="shared" si="444"/>
        <v>-60350.705295143649</v>
      </c>
    </row>
    <row r="785" spans="2:60" x14ac:dyDescent="0.2">
      <c r="B785" s="20">
        <v>781</v>
      </c>
      <c r="C785" s="24">
        <f>'Portfolio Selection'!B782</f>
        <v>-3.4704633136305493E-2</v>
      </c>
      <c r="D785" s="25">
        <f t="shared" si="445"/>
        <v>7.4563829970571778E-4</v>
      </c>
      <c r="E785" s="26">
        <f t="shared" si="421"/>
        <v>2.7306378370368301E-2</v>
      </c>
      <c r="F785" s="19">
        <f t="shared" si="422"/>
        <v>-7008012.9858569484</v>
      </c>
      <c r="H785">
        <f>Data!E782</f>
        <v>-5.7442406640835914E-2</v>
      </c>
      <c r="I785" s="19">
        <f t="shared" si="446"/>
        <v>1.8063973759461468E-3</v>
      </c>
      <c r="J785" s="19">
        <f t="shared" si="423"/>
        <v>4.2501733799295137E-2</v>
      </c>
      <c r="K785" s="19">
        <f t="shared" si="424"/>
        <v>365538.09884395235</v>
      </c>
      <c r="M785" s="19">
        <f>Data!G782</f>
        <v>-3.4345885390278906E-2</v>
      </c>
      <c r="N785" s="19">
        <f t="shared" si="447"/>
        <v>3.8182901272853121E-4</v>
      </c>
      <c r="O785" s="19">
        <f t="shared" si="425"/>
        <v>1.9540445561156767E-2</v>
      </c>
      <c r="P785" s="21">
        <f t="shared" si="426"/>
        <v>-645956.03103845613</v>
      </c>
      <c r="R785" s="19">
        <f>Data!I782</f>
        <v>-4.0000082132454949E-2</v>
      </c>
      <c r="S785" s="19">
        <f t="shared" si="448"/>
        <v>6.419291235339132E-4</v>
      </c>
      <c r="T785" s="19">
        <f t="shared" si="427"/>
        <v>2.5336320244540508E-2</v>
      </c>
      <c r="U785" s="21">
        <f t="shared" si="428"/>
        <v>3451876.7266280507</v>
      </c>
      <c r="W785" s="19">
        <f>Data!K782</f>
        <v>-7.6274446887647021E-2</v>
      </c>
      <c r="X785" s="19">
        <f t="shared" si="449"/>
        <v>1.4810578992119285E-3</v>
      </c>
      <c r="Y785" s="19">
        <f t="shared" si="429"/>
        <v>3.848451505751279E-2</v>
      </c>
      <c r="Z785" s="21">
        <f t="shared" si="430"/>
        <v>-887002.01717902732</v>
      </c>
      <c r="AB785" s="19">
        <f>Data!M782</f>
        <v>-3.7181806523964321E-2</v>
      </c>
      <c r="AC785" s="20">
        <f t="shared" si="450"/>
        <v>8.0225900889135287E-4</v>
      </c>
      <c r="AD785" s="20">
        <f t="shared" si="431"/>
        <v>2.8324177108812056E-2</v>
      </c>
      <c r="AE785" s="21">
        <f t="shared" si="432"/>
        <v>2233126.6564271473</v>
      </c>
      <c r="AG785" s="19">
        <f>Data!O782</f>
        <v>-5.0993041882820098E-2</v>
      </c>
      <c r="AH785" s="19">
        <f t="shared" si="451"/>
        <v>1.2821227267411988E-3</v>
      </c>
      <c r="AI785" s="19">
        <f t="shared" si="433"/>
        <v>3.5806741358872615E-2</v>
      </c>
      <c r="AJ785" s="21">
        <f t="shared" si="434"/>
        <v>246947.13917912374</v>
      </c>
      <c r="AL785" s="19">
        <f>Data!Q782</f>
        <v>-8.8929985550825458E-2</v>
      </c>
      <c r="AM785" s="19">
        <f t="shared" si="452"/>
        <v>1.4081487873816344E-3</v>
      </c>
      <c r="AN785" s="19">
        <f t="shared" si="435"/>
        <v>3.7525308624735312E-2</v>
      </c>
      <c r="AO785" s="21">
        <f t="shared" si="436"/>
        <v>837281.07321286679</v>
      </c>
      <c r="AQ785" s="19">
        <f>Data!S782</f>
        <v>-4.0437694923762278E-2</v>
      </c>
      <c r="AR785" s="20">
        <f t="shared" si="453"/>
        <v>6.6338037465334294E-4</v>
      </c>
      <c r="AS785" s="20">
        <f t="shared" si="437"/>
        <v>2.5756171583784397E-2</v>
      </c>
      <c r="AT785" s="21">
        <f t="shared" si="438"/>
        <v>1644684.3318899905</v>
      </c>
      <c r="AV785" s="19">
        <f>Data!U782</f>
        <v>-3.7468415146569872E-2</v>
      </c>
      <c r="AW785" s="19">
        <f t="shared" si="454"/>
        <v>9.5404028035120305E-4</v>
      </c>
      <c r="AX785" s="19">
        <f t="shared" si="439"/>
        <v>3.0887542478339112E-2</v>
      </c>
      <c r="AY785" s="21">
        <f t="shared" si="440"/>
        <v>-3935648.5230532028</v>
      </c>
      <c r="BA785" s="19">
        <f>Data!W782</f>
        <v>-4.9645458283307881E-2</v>
      </c>
      <c r="BB785" s="19">
        <f t="shared" si="455"/>
        <v>8.4848610964281227E-4</v>
      </c>
      <c r="BC785" s="19">
        <f t="shared" si="441"/>
        <v>2.9128784898152071E-2</v>
      </c>
      <c r="BD785" s="21">
        <f t="shared" si="442"/>
        <v>8579631.4894386884</v>
      </c>
      <c r="BF785" s="21">
        <f t="shared" si="443"/>
        <v>4882465.958492185</v>
      </c>
      <c r="BH785" s="21">
        <f t="shared" si="444"/>
        <v>117534.04150781501</v>
      </c>
    </row>
    <row r="786" spans="2:60" x14ac:dyDescent="0.2">
      <c r="B786" s="20">
        <v>782</v>
      </c>
      <c r="C786" s="24">
        <f>'Portfolio Selection'!B783</f>
        <v>-6.7492274801297294E-3</v>
      </c>
      <c r="D786" s="25">
        <f t="shared" si="445"/>
        <v>7.7316469539090796E-4</v>
      </c>
      <c r="E786" s="26">
        <f t="shared" si="421"/>
        <v>2.7805839231911485E-2</v>
      </c>
      <c r="F786" s="19">
        <f t="shared" si="422"/>
        <v>-7329777.4447251745</v>
      </c>
      <c r="H786">
        <f>Data!E783</f>
        <v>1.5538535757307195E-2</v>
      </c>
      <c r="I786" s="19">
        <f t="shared" si="446"/>
        <v>1.8959913382308471E-3</v>
      </c>
      <c r="J786" s="19">
        <f t="shared" si="423"/>
        <v>4.3542982651982476E-2</v>
      </c>
      <c r="K786" s="19">
        <f t="shared" si="424"/>
        <v>384278.15336233232</v>
      </c>
      <c r="M786" s="19">
        <f>Data!G783</f>
        <v>-9.982679761547519E-3</v>
      </c>
      <c r="N786" s="19">
        <f t="shared" si="447"/>
        <v>4.2969766255934982E-4</v>
      </c>
      <c r="O786" s="19">
        <f t="shared" si="425"/>
        <v>2.0729150068426582E-2</v>
      </c>
      <c r="P786" s="21">
        <f t="shared" si="426"/>
        <v>-663339.34655817179</v>
      </c>
      <c r="R786" s="19">
        <f>Data!I783</f>
        <v>1.8947914147398381E-4</v>
      </c>
      <c r="S786" s="19">
        <f t="shared" si="448"/>
        <v>6.9941377035806691E-4</v>
      </c>
      <c r="T786" s="19">
        <f t="shared" si="427"/>
        <v>2.6446432091268322E-2</v>
      </c>
      <c r="U786" s="21">
        <f t="shared" si="428"/>
        <v>3656799.2653527865</v>
      </c>
      <c r="W786" s="19">
        <f>Data!K783</f>
        <v>-9.3073313630857094E-3</v>
      </c>
      <c r="X786" s="19">
        <f t="shared" si="449"/>
        <v>1.741261900140202E-3</v>
      </c>
      <c r="Y786" s="19">
        <f t="shared" si="429"/>
        <v>4.1728430357972988E-2</v>
      </c>
      <c r="Z786" s="21">
        <f t="shared" si="430"/>
        <v>-973708.84312329965</v>
      </c>
      <c r="AB786" s="19">
        <f>Data!M783</f>
        <v>-3.4850044924920683E-3</v>
      </c>
      <c r="AC786" s="20">
        <f t="shared" si="450"/>
        <v>8.3707267254100272E-4</v>
      </c>
      <c r="AD786" s="20">
        <f t="shared" si="431"/>
        <v>2.89322082209603E-2</v>
      </c>
      <c r="AE786" s="21">
        <f t="shared" si="432"/>
        <v>2324030.1609723321</v>
      </c>
      <c r="AG786" s="19">
        <f>Data!O783</f>
        <v>-7.5120160886770655E-3</v>
      </c>
      <c r="AH786" s="19">
        <f t="shared" si="451"/>
        <v>1.3612127823645096E-3</v>
      </c>
      <c r="AI786" s="19">
        <f t="shared" si="433"/>
        <v>3.689461725461466E-2</v>
      </c>
      <c r="AJ786" s="21">
        <f t="shared" si="434"/>
        <v>252689.61858104976</v>
      </c>
      <c r="AL786" s="19">
        <f>Data!Q783</f>
        <v>-1.5552413499595836E-2</v>
      </c>
      <c r="AM786" s="19">
        <f t="shared" si="452"/>
        <v>1.7981723999429382E-3</v>
      </c>
      <c r="AN786" s="19">
        <f t="shared" si="435"/>
        <v>4.2404862928005535E-2</v>
      </c>
      <c r="AO786" s="21">
        <f t="shared" si="436"/>
        <v>899703.55748776556</v>
      </c>
      <c r="AQ786" s="19">
        <f>Data!S783</f>
        <v>-1.3423985770411848E-2</v>
      </c>
      <c r="AR786" s="20">
        <f t="shared" si="453"/>
        <v>7.216899824189786E-4</v>
      </c>
      <c r="AS786" s="20">
        <f t="shared" si="437"/>
        <v>2.6864288235852789E-2</v>
      </c>
      <c r="AT786" s="21">
        <f t="shared" si="438"/>
        <v>1685657.2444307131</v>
      </c>
      <c r="AV786" s="19">
        <f>Data!U783</f>
        <v>-7.9613176932546853E-3</v>
      </c>
      <c r="AW786" s="19">
        <f t="shared" si="454"/>
        <v>9.8103079154587326E-4</v>
      </c>
      <c r="AX786" s="19">
        <f t="shared" si="439"/>
        <v>3.1321411072074534E-2</v>
      </c>
      <c r="AY786" s="21">
        <f t="shared" si="440"/>
        <v>-4067785.924226922</v>
      </c>
      <c r="BA786" s="19">
        <f>Data!W783</f>
        <v>-8.9551583910901233E-3</v>
      </c>
      <c r="BB786" s="19">
        <f t="shared" si="455"/>
        <v>9.4545723475382339E-4</v>
      </c>
      <c r="BC786" s="19">
        <f t="shared" si="441"/>
        <v>3.0748288322341187E-2</v>
      </c>
      <c r="BD786" s="21">
        <f t="shared" si="442"/>
        <v>8865265.4702692106</v>
      </c>
      <c r="BF786" s="21">
        <f t="shared" si="443"/>
        <v>5033811.9118226208</v>
      </c>
      <c r="BH786" s="21">
        <f t="shared" si="444"/>
        <v>-33811.911822620779</v>
      </c>
    </row>
    <row r="787" spans="2:60" x14ac:dyDescent="0.2">
      <c r="B787" s="20">
        <v>783</v>
      </c>
      <c r="C787" s="24">
        <f>'Portfolio Selection'!B784</f>
        <v>-2.8157926703066459E-2</v>
      </c>
      <c r="D787" s="25">
        <f t="shared" si="445"/>
        <v>7.2950793796216573E-4</v>
      </c>
      <c r="E787" s="26">
        <f t="shared" si="421"/>
        <v>2.7009404620653262E-2</v>
      </c>
      <c r="F787" s="19">
        <f t="shared" si="422"/>
        <v>-7079491.5766990911</v>
      </c>
      <c r="H787">
        <f>Data!E784</f>
        <v>-9.8924798651496712E-2</v>
      </c>
      <c r="I787" s="19">
        <f t="shared" si="446"/>
        <v>1.796718623545863E-3</v>
      </c>
      <c r="J787" s="19">
        <f t="shared" si="423"/>
        <v>4.2387717838376991E-2</v>
      </c>
      <c r="K787" s="19">
        <f t="shared" si="424"/>
        <v>354763.05862023903</v>
      </c>
      <c r="M787" s="19">
        <f>Data!G784</f>
        <v>-1.5103110976407161E-2</v>
      </c>
      <c r="N787" s="19">
        <f t="shared" si="447"/>
        <v>4.0989503651908546E-4</v>
      </c>
      <c r="O787" s="19">
        <f t="shared" si="425"/>
        <v>2.0245864676992322E-2</v>
      </c>
      <c r="P787" s="21">
        <f t="shared" si="426"/>
        <v>-659737.53516446543</v>
      </c>
      <c r="R787" s="19">
        <f>Data!I784</f>
        <v>-3.0062992120439395E-2</v>
      </c>
      <c r="S787" s="19">
        <f t="shared" si="448"/>
        <v>6.5745109827728613E-4</v>
      </c>
      <c r="T787" s="19">
        <f t="shared" si="427"/>
        <v>2.5640809236006694E-2</v>
      </c>
      <c r="U787" s="21">
        <f t="shared" si="428"/>
        <v>3504375.6640284923</v>
      </c>
      <c r="W787" s="19">
        <f>Data!K784</f>
        <v>-7.215192614046391E-2</v>
      </c>
      <c r="X787" s="19">
        <f t="shared" si="449"/>
        <v>1.6419837711579264E-3</v>
      </c>
      <c r="Y787" s="19">
        <f t="shared" si="429"/>
        <v>4.0521398928935394E-2</v>
      </c>
      <c r="Z787" s="21">
        <f t="shared" si="430"/>
        <v>-896928.4015524016</v>
      </c>
      <c r="AB787" s="19">
        <f>Data!M784</f>
        <v>-5.7067158951149347E-2</v>
      </c>
      <c r="AC787" s="20">
        <f t="shared" si="450"/>
        <v>7.8757702756730393E-4</v>
      </c>
      <c r="AD787" s="20">
        <f t="shared" si="431"/>
        <v>2.8063802799465791E-2</v>
      </c>
      <c r="AE787" s="21">
        <f t="shared" si="432"/>
        <v>2178173.2595250281</v>
      </c>
      <c r="AG787" s="19">
        <f>Data!O784</f>
        <v>-4.1094607084030836E-2</v>
      </c>
      <c r="AH787" s="19">
        <f t="shared" si="451"/>
        <v>1.2829258385656317E-3</v>
      </c>
      <c r="AI787" s="19">
        <f t="shared" si="433"/>
        <v>3.5817954137075329E-2</v>
      </c>
      <c r="AJ787" s="21">
        <f t="shared" si="434"/>
        <v>248249.47656951373</v>
      </c>
      <c r="AL787" s="19">
        <f>Data!Q784</f>
        <v>-6.9664783436315228E-2</v>
      </c>
      <c r="AM787" s="19">
        <f t="shared" si="452"/>
        <v>1.7047947098861064E-3</v>
      </c>
      <c r="AN787" s="19">
        <f t="shared" si="435"/>
        <v>4.1289159713974642E-2</v>
      </c>
      <c r="AO787" s="21">
        <f t="shared" si="436"/>
        <v>858553.61508412845</v>
      </c>
      <c r="AQ787" s="19">
        <f>Data!S784</f>
        <v>-2.5164757562873348E-2</v>
      </c>
      <c r="AR787" s="20">
        <f t="shared" si="453"/>
        <v>6.8920078711169305E-4</v>
      </c>
      <c r="AS787" s="20">
        <f t="shared" si="437"/>
        <v>2.6252633908080403E-2</v>
      </c>
      <c r="AT787" s="21">
        <f t="shared" si="438"/>
        <v>1668091.4933498066</v>
      </c>
      <c r="AV787" s="19">
        <f>Data!U784</f>
        <v>-4.9300864247648069E-2</v>
      </c>
      <c r="AW787" s="19">
        <f t="shared" si="454"/>
        <v>9.2597189881789667E-4</v>
      </c>
      <c r="AX787" s="19">
        <f t="shared" si="439"/>
        <v>3.042978637483176E-2</v>
      </c>
      <c r="AY787" s="21">
        <f t="shared" si="440"/>
        <v>-3879549.476977041</v>
      </c>
      <c r="BA787" s="19">
        <f>Data!W784</f>
        <v>-5.2258666421260432E-2</v>
      </c>
      <c r="BB787" s="19">
        <f t="shared" si="455"/>
        <v>8.9354149237716462E-4</v>
      </c>
      <c r="BC787" s="19">
        <f t="shared" si="441"/>
        <v>2.9892164397667235E-2</v>
      </c>
      <c r="BD787" s="21">
        <f t="shared" si="442"/>
        <v>8570758.6765592694</v>
      </c>
      <c r="BF787" s="21">
        <f t="shared" si="443"/>
        <v>4867258.2533434778</v>
      </c>
      <c r="BH787" s="21">
        <f t="shared" si="444"/>
        <v>132741.74665652215</v>
      </c>
    </row>
    <row r="788" spans="2:60" x14ac:dyDescent="0.2">
      <c r="B788" s="20">
        <v>784</v>
      </c>
      <c r="C788" s="24">
        <f>'Portfolio Selection'!B785</f>
        <v>2.159015951511736E-2</v>
      </c>
      <c r="D788" s="25">
        <f t="shared" si="445"/>
        <v>7.3330959185735156E-4</v>
      </c>
      <c r="E788" s="26">
        <f t="shared" si="421"/>
        <v>2.707968965585373E-2</v>
      </c>
      <c r="F788" s="19">
        <f t="shared" si="422"/>
        <v>-7655234.9710448924</v>
      </c>
      <c r="H788">
        <f>Data!E785</f>
        <v>2.7073475966242121E-2</v>
      </c>
      <c r="I788" s="19">
        <f t="shared" si="446"/>
        <v>2.2760824534274618E-3</v>
      </c>
      <c r="J788" s="19">
        <f t="shared" si="423"/>
        <v>4.7708305916553582E-2</v>
      </c>
      <c r="K788" s="19">
        <f t="shared" si="424"/>
        <v>386588.58484263311</v>
      </c>
      <c r="M788" s="19">
        <f>Data!G785</f>
        <v>1.9809683867855157E-2</v>
      </c>
      <c r="N788" s="19">
        <f t="shared" si="447"/>
        <v>3.989875719978806E-4</v>
      </c>
      <c r="O788" s="19">
        <f t="shared" si="425"/>
        <v>1.9974673263857923E-2</v>
      </c>
      <c r="P788" s="21">
        <f t="shared" si="426"/>
        <v>-683409.11807406484</v>
      </c>
      <c r="R788" s="19">
        <f>Data!I785</f>
        <v>3.2284291523704024E-2</v>
      </c>
      <c r="S788" s="19">
        <f t="shared" si="448"/>
        <v>6.7223104209466512E-4</v>
      </c>
      <c r="T788" s="19">
        <f t="shared" si="427"/>
        <v>2.5927418731811022E-2</v>
      </c>
      <c r="U788" s="21">
        <f t="shared" si="428"/>
        <v>3816766.7928986638</v>
      </c>
      <c r="W788" s="19">
        <f>Data!K785</f>
        <v>2.5722571520593915E-2</v>
      </c>
      <c r="X788" s="19">
        <f t="shared" si="449"/>
        <v>1.8558187716351884E-3</v>
      </c>
      <c r="Y788" s="19">
        <f t="shared" si="429"/>
        <v>4.307921507682317E-2</v>
      </c>
      <c r="Z788" s="21">
        <f t="shared" si="430"/>
        <v>-1014138.5933758733</v>
      </c>
      <c r="AB788" s="19">
        <f>Data!M785</f>
        <v>1.0621024009217783E-2</v>
      </c>
      <c r="AC788" s="20">
        <f t="shared" si="450"/>
        <v>9.357220437586105E-4</v>
      </c>
      <c r="AD788" s="20">
        <f t="shared" si="431"/>
        <v>3.0589574102275606E-2</v>
      </c>
      <c r="AE788" s="21">
        <f t="shared" si="432"/>
        <v>2359686.8449449078</v>
      </c>
      <c r="AG788" s="19">
        <f>Data!O785</f>
        <v>1.3910858369768884E-2</v>
      </c>
      <c r="AH788" s="19">
        <f t="shared" si="451"/>
        <v>1.3072762921351464E-3</v>
      </c>
      <c r="AI788" s="19">
        <f t="shared" si="433"/>
        <v>3.6156275971608948E-2</v>
      </c>
      <c r="AJ788" s="21">
        <f t="shared" si="434"/>
        <v>255457.79282845568</v>
      </c>
      <c r="AL788" s="19">
        <f>Data!Q785</f>
        <v>3.6519672247407077E-2</v>
      </c>
      <c r="AM788" s="19">
        <f t="shared" si="452"/>
        <v>1.8936979503666623E-3</v>
      </c>
      <c r="AN788" s="19">
        <f t="shared" si="435"/>
        <v>4.3516639925052371E-2</v>
      </c>
      <c r="AO788" s="21">
        <f t="shared" si="436"/>
        <v>937285.05811884871</v>
      </c>
      <c r="AQ788" s="19">
        <f>Data!S785</f>
        <v>1.9319385967279602E-2</v>
      </c>
      <c r="AR788" s="20">
        <f t="shared" si="453"/>
        <v>6.8584464127688296E-4</v>
      </c>
      <c r="AS788" s="20">
        <f t="shared" si="437"/>
        <v>2.6188635727675526E-2</v>
      </c>
      <c r="AT788" s="21">
        <f t="shared" si="438"/>
        <v>1733025.9003793576</v>
      </c>
      <c r="AV788" s="19">
        <f>Data!U785</f>
        <v>5.946237756300634E-2</v>
      </c>
      <c r="AW788" s="19">
        <f t="shared" si="454"/>
        <v>1.0162480978227243E-3</v>
      </c>
      <c r="AX788" s="19">
        <f t="shared" si="439"/>
        <v>3.1878646423942225E-2</v>
      </c>
      <c r="AY788" s="21">
        <f t="shared" si="440"/>
        <v>-4359855.6569166752</v>
      </c>
      <c r="BA788" s="19">
        <f>Data!W785</f>
        <v>2.2487148049324494E-2</v>
      </c>
      <c r="BB788" s="19">
        <f t="shared" si="455"/>
        <v>1.0037870958022493E-3</v>
      </c>
      <c r="BC788" s="19">
        <f t="shared" si="441"/>
        <v>3.1682599258934692E-2</v>
      </c>
      <c r="BD788" s="21">
        <f t="shared" si="442"/>
        <v>9067600.9535248689</v>
      </c>
      <c r="BF788" s="21">
        <f t="shared" si="443"/>
        <v>4843773.5881262301</v>
      </c>
      <c r="BH788" s="21">
        <f t="shared" si="444"/>
        <v>156226.41187376995</v>
      </c>
    </row>
    <row r="789" spans="2:60" x14ac:dyDescent="0.2">
      <c r="B789" s="20">
        <v>785</v>
      </c>
      <c r="C789" s="24">
        <f>'Portfolio Selection'!B786</f>
        <v>-2.7178123486715538E-2</v>
      </c>
      <c r="D789" s="25">
        <f t="shared" si="445"/>
        <v>7.1727911561920326E-4</v>
      </c>
      <c r="E789" s="26">
        <f t="shared" si="421"/>
        <v>2.6782067052772519E-2</v>
      </c>
      <c r="F789" s="19">
        <f t="shared" si="422"/>
        <v>-7088170.8633154938</v>
      </c>
      <c r="H789">
        <f>Data!E786</f>
        <v>-9.1707994113824666E-3</v>
      </c>
      <c r="I789" s="19">
        <f t="shared" si="446"/>
        <v>2.1834958922754954E-3</v>
      </c>
      <c r="J789" s="19">
        <f t="shared" si="423"/>
        <v>4.672789201617697E-2</v>
      </c>
      <c r="K789" s="19">
        <f t="shared" si="424"/>
        <v>378210.788889941</v>
      </c>
      <c r="M789" s="19">
        <f>Data!G786</f>
        <v>-2.1326408732173566E-2</v>
      </c>
      <c r="N789" s="19">
        <f t="shared" si="447"/>
        <v>3.9859373217466946E-4</v>
      </c>
      <c r="O789" s="19">
        <f t="shared" si="425"/>
        <v>1.9964812350099097E-2</v>
      </c>
      <c r="P789" s="21">
        <f t="shared" si="426"/>
        <v>-655348.27059032209</v>
      </c>
      <c r="R789" s="19">
        <f>Data!I786</f>
        <v>-2.486862381325744E-2</v>
      </c>
      <c r="S789" s="19">
        <f t="shared" si="448"/>
        <v>6.9443370832023574E-4</v>
      </c>
      <c r="T789" s="19">
        <f t="shared" si="427"/>
        <v>2.6352110130314722E-2</v>
      </c>
      <c r="U789" s="21">
        <f t="shared" si="428"/>
        <v>3533934.589898624</v>
      </c>
      <c r="W789" s="19">
        <f>Data!K786</f>
        <v>-4.8119294205641219E-2</v>
      </c>
      <c r="X789" s="19">
        <f t="shared" si="449"/>
        <v>1.7841686864750012E-3</v>
      </c>
      <c r="Y789" s="19">
        <f t="shared" si="429"/>
        <v>4.2239421000707399E-2</v>
      </c>
      <c r="Z789" s="21">
        <f t="shared" si="430"/>
        <v>-928546.02603658999</v>
      </c>
      <c r="AB789" s="19">
        <f>Data!M786</f>
        <v>-3.9367037102875292E-2</v>
      </c>
      <c r="AC789" s="20">
        <f t="shared" si="450"/>
        <v>8.8634709019335658E-4</v>
      </c>
      <c r="AD789" s="20">
        <f t="shared" si="431"/>
        <v>2.9771581922923691E-2</v>
      </c>
      <c r="AE789" s="21">
        <f t="shared" si="432"/>
        <v>2232396.2971242992</v>
      </c>
      <c r="AG789" s="19">
        <f>Data!O786</f>
        <v>-3.3520892265547622E-2</v>
      </c>
      <c r="AH789" s="19">
        <f t="shared" si="451"/>
        <v>1.2404504334420639E-3</v>
      </c>
      <c r="AI789" s="19">
        <f t="shared" si="433"/>
        <v>3.5220028867706282E-2</v>
      </c>
      <c r="AJ789" s="21">
        <f t="shared" si="434"/>
        <v>249169.59235048294</v>
      </c>
      <c r="AL789" s="19">
        <f>Data!Q786</f>
        <v>-3.6071633324531539E-2</v>
      </c>
      <c r="AM789" s="19">
        <f t="shared" si="452"/>
        <v>1.8600972610081446E-3</v>
      </c>
      <c r="AN789" s="19">
        <f t="shared" si="435"/>
        <v>4.3128844883768273E-2</v>
      </c>
      <c r="AO789" s="21">
        <f t="shared" si="436"/>
        <v>885069.21089571714</v>
      </c>
      <c r="AQ789" s="19">
        <f>Data!S786</f>
        <v>-2.1028668475432138E-2</v>
      </c>
      <c r="AR789" s="20">
        <f t="shared" si="453"/>
        <v>6.6708828324943317E-4</v>
      </c>
      <c r="AS789" s="20">
        <f t="shared" si="437"/>
        <v>2.5828052254272548E-2</v>
      </c>
      <c r="AT789" s="21">
        <f t="shared" si="438"/>
        <v>1673618.556242204</v>
      </c>
      <c r="AV789" s="19">
        <f>Data!U786</f>
        <v>-5.5582433073491797E-2</v>
      </c>
      <c r="AW789" s="19">
        <f t="shared" si="454"/>
        <v>1.167419672680092E-3</v>
      </c>
      <c r="AX789" s="19">
        <f t="shared" si="439"/>
        <v>3.4167523654489391E-2</v>
      </c>
      <c r="AY789" s="21">
        <f t="shared" si="440"/>
        <v>-3878638.507198507</v>
      </c>
      <c r="BA789" s="19">
        <f>Data!W786</f>
        <v>-2.9984432696962222E-2</v>
      </c>
      <c r="BB789" s="19">
        <f t="shared" si="455"/>
        <v>9.7390017969764867E-4</v>
      </c>
      <c r="BC789" s="19">
        <f t="shared" si="441"/>
        <v>3.1207373803280029E-2</v>
      </c>
      <c r="BD789" s="21">
        <f t="shared" si="442"/>
        <v>8729923.3009210285</v>
      </c>
      <c r="BF789" s="21">
        <f t="shared" si="443"/>
        <v>5131618.6691813841</v>
      </c>
      <c r="BH789" s="21">
        <f t="shared" si="444"/>
        <v>-131618.66918138415</v>
      </c>
    </row>
    <row r="790" spans="2:60" x14ac:dyDescent="0.2">
      <c r="B790" s="20">
        <v>786</v>
      </c>
      <c r="C790" s="24">
        <f>'Portfolio Selection'!B787</f>
        <v>2.3353116144544608E-4</v>
      </c>
      <c r="D790" s="25">
        <f t="shared" si="445"/>
        <v>7.1856139245760065E-4</v>
      </c>
      <c r="E790" s="26">
        <f t="shared" si="421"/>
        <v>2.6805995457315154E-2</v>
      </c>
      <c r="F790" s="19">
        <f t="shared" si="422"/>
        <v>-7408462.002527901</v>
      </c>
      <c r="H790">
        <f>Data!E787</f>
        <v>-9.8297811876420314E-3</v>
      </c>
      <c r="I790" s="19">
        <f t="shared" si="446"/>
        <v>2.0575323524495946E-3</v>
      </c>
      <c r="J790" s="19">
        <f t="shared" si="423"/>
        <v>4.5360030340042705E-2</v>
      </c>
      <c r="K790" s="19">
        <f t="shared" si="424"/>
        <v>377986.50591418886</v>
      </c>
      <c r="M790" s="19">
        <f>Data!G787</f>
        <v>7.3201227593617559E-3</v>
      </c>
      <c r="N790" s="19">
        <f t="shared" si="447"/>
        <v>4.0196705080889299E-4</v>
      </c>
      <c r="O790" s="19">
        <f t="shared" si="425"/>
        <v>2.0049115960782234E-2</v>
      </c>
      <c r="P790" s="21">
        <f t="shared" si="426"/>
        <v>-674873.05109232245</v>
      </c>
      <c r="R790" s="19">
        <f>Data!I787</f>
        <v>7.8336969752115272E-3</v>
      </c>
      <c r="S790" s="19">
        <f t="shared" si="448"/>
        <v>6.8987459284294047E-4</v>
      </c>
      <c r="T790" s="19">
        <f t="shared" si="427"/>
        <v>2.6265463880216174E-2</v>
      </c>
      <c r="U790" s="21">
        <f t="shared" si="428"/>
        <v>3694411.3663324192</v>
      </c>
      <c r="W790" s="19">
        <f>Data!K787</f>
        <v>-2.8590294491512278E-3</v>
      </c>
      <c r="X790" s="19">
        <f t="shared" si="449"/>
        <v>1.8160465537774445E-3</v>
      </c>
      <c r="Y790" s="19">
        <f t="shared" si="429"/>
        <v>4.2615097721082892E-2</v>
      </c>
      <c r="Z790" s="21">
        <f t="shared" si="430"/>
        <v>-981396.81769599719</v>
      </c>
      <c r="AB790" s="19">
        <f>Data!M787</f>
        <v>2.9541990561183945E-3</v>
      </c>
      <c r="AC790" s="20">
        <f t="shared" si="450"/>
        <v>9.2615208139730477E-4</v>
      </c>
      <c r="AD790" s="20">
        <f t="shared" si="431"/>
        <v>3.0432746859219015E-2</v>
      </c>
      <c r="AE790" s="21">
        <f t="shared" si="432"/>
        <v>2340615.3284476618</v>
      </c>
      <c r="AG790" s="19">
        <f>Data!O787</f>
        <v>-4.0140279526798403E-3</v>
      </c>
      <c r="AH790" s="19">
        <f t="shared" si="451"/>
        <v>1.233442420532247E-3</v>
      </c>
      <c r="AI790" s="19">
        <f t="shared" si="433"/>
        <v>3.5120398923307337E-2</v>
      </c>
      <c r="AJ790" s="21">
        <f t="shared" si="434"/>
        <v>253109.83921700498</v>
      </c>
      <c r="AL790" s="19">
        <f>Data!Q787</f>
        <v>4.2102208944503137E-2</v>
      </c>
      <c r="AM790" s="19">
        <f t="shared" si="452"/>
        <v>1.8265611891896232E-3</v>
      </c>
      <c r="AN790" s="19">
        <f t="shared" si="435"/>
        <v>4.2738287157882485E-2</v>
      </c>
      <c r="AO790" s="21">
        <f t="shared" si="436"/>
        <v>941831.87858050747</v>
      </c>
      <c r="AQ790" s="19">
        <f>Data!S787</f>
        <v>5.9038150855384676E-3</v>
      </c>
      <c r="AR790" s="20">
        <f t="shared" si="453"/>
        <v>6.5359528012544517E-4</v>
      </c>
      <c r="AS790" s="20">
        <f t="shared" si="437"/>
        <v>2.5565509580789608E-2</v>
      </c>
      <c r="AT790" s="21">
        <f t="shared" si="438"/>
        <v>1713626.2166418456</v>
      </c>
      <c r="AV790" s="19">
        <f>Data!U787</f>
        <v>1.3385779440497254E-2</v>
      </c>
      <c r="AW790" s="19">
        <f t="shared" si="454"/>
        <v>1.2827389043014383E-3</v>
      </c>
      <c r="AX790" s="19">
        <f t="shared" si="439"/>
        <v>3.5815344536964014E-2</v>
      </c>
      <c r="AY790" s="21">
        <f t="shared" si="440"/>
        <v>-4154316.7154411715</v>
      </c>
      <c r="BA790" s="19">
        <f>Data!W787</f>
        <v>6.0538553466488176E-3</v>
      </c>
      <c r="BB790" s="19">
        <f t="shared" si="455"/>
        <v>9.6941014116530913E-4</v>
      </c>
      <c r="BC790" s="19">
        <f t="shared" si="441"/>
        <v>3.1135351951845816E-2</v>
      </c>
      <c r="BD790" s="21">
        <f t="shared" si="442"/>
        <v>8963436.6919769775</v>
      </c>
      <c r="BF790" s="21">
        <f t="shared" si="443"/>
        <v>5065969.2403532136</v>
      </c>
      <c r="BH790" s="21">
        <f t="shared" si="444"/>
        <v>-65969.240353213623</v>
      </c>
    </row>
    <row r="791" spans="2:60" x14ac:dyDescent="0.2">
      <c r="B791" s="20">
        <v>787</v>
      </c>
      <c r="C791" s="24">
        <f>'Portfolio Selection'!B788</f>
        <v>1.75848170911381E-2</v>
      </c>
      <c r="D791" s="25">
        <f t="shared" si="445"/>
        <v>6.7545098111834658E-4</v>
      </c>
      <c r="E791" s="26">
        <f t="shared" si="421"/>
        <v>2.5989439800010054E-2</v>
      </c>
      <c r="F791" s="19">
        <f t="shared" si="422"/>
        <v>-7617473.3349233577</v>
      </c>
      <c r="H791">
        <f>Data!E788</f>
        <v>8.8541773176091021E-2</v>
      </c>
      <c r="I791" s="19">
        <f t="shared" si="446"/>
        <v>1.939877887194434E-3</v>
      </c>
      <c r="J791" s="19">
        <f t="shared" si="423"/>
        <v>4.4044044855058827E-2</v>
      </c>
      <c r="K791" s="19">
        <f t="shared" si="424"/>
        <v>402415.54147366446</v>
      </c>
      <c r="M791" s="19">
        <f>Data!G788</f>
        <v>2.28829387814674E-2</v>
      </c>
      <c r="N791" s="19">
        <f t="shared" si="447"/>
        <v>3.8106407959308692E-4</v>
      </c>
      <c r="O791" s="19">
        <f t="shared" si="425"/>
        <v>1.9520862675432325E-2</v>
      </c>
      <c r="P791" s="21">
        <f t="shared" si="426"/>
        <v>-685867.78080530406</v>
      </c>
      <c r="R791" s="19">
        <f>Data!I788</f>
        <v>2.8748271893361727E-2</v>
      </c>
      <c r="S791" s="19">
        <f t="shared" si="448"/>
        <v>6.5216412577033035E-4</v>
      </c>
      <c r="T791" s="19">
        <f t="shared" si="427"/>
        <v>2.5537504297999253E-2</v>
      </c>
      <c r="U791" s="21">
        <f t="shared" si="428"/>
        <v>3801332.0496228654</v>
      </c>
      <c r="W791" s="19">
        <f>Data!K788</f>
        <v>9.428595117851292E-2</v>
      </c>
      <c r="X791" s="19">
        <f t="shared" si="449"/>
        <v>1.7075742035142646E-3</v>
      </c>
      <c r="Y791" s="19">
        <f t="shared" si="429"/>
        <v>4.132280488440087E-2</v>
      </c>
      <c r="Z791" s="21">
        <f t="shared" si="430"/>
        <v>-1097182.1082029354</v>
      </c>
      <c r="AB791" s="19">
        <f>Data!M788</f>
        <v>2.8662420649630642E-2</v>
      </c>
      <c r="AC791" s="20">
        <f t="shared" si="450"/>
        <v>8.7110659403725674E-4</v>
      </c>
      <c r="AD791" s="20">
        <f t="shared" si="431"/>
        <v>2.951451497208207E-2</v>
      </c>
      <c r="AE791" s="21">
        <f t="shared" si="432"/>
        <v>2407257.00188347</v>
      </c>
      <c r="AG791" s="19">
        <f>Data!O788</f>
        <v>2.3697818293929904E-2</v>
      </c>
      <c r="AH791" s="19">
        <f t="shared" si="451"/>
        <v>1.1604026205246059E-3</v>
      </c>
      <c r="AI791" s="19">
        <f t="shared" si="433"/>
        <v>3.4064682891883871E-2</v>
      </c>
      <c r="AJ791" s="21">
        <f t="shared" si="434"/>
        <v>256920.70552787872</v>
      </c>
      <c r="AL791" s="19">
        <f>Data!Q788</f>
        <v>5.8588955106325592E-2</v>
      </c>
      <c r="AM791" s="19">
        <f t="shared" si="452"/>
        <v>1.8233232777186417E-3</v>
      </c>
      <c r="AN791" s="19">
        <f t="shared" si="435"/>
        <v>4.2700389667058559E-2</v>
      </c>
      <c r="AO791" s="21">
        <f t="shared" si="436"/>
        <v>953891.18693790294</v>
      </c>
      <c r="AQ791" s="19">
        <f>Data!S788</f>
        <v>3.7549079351305026E-2</v>
      </c>
      <c r="AR791" s="20">
        <f t="shared" si="453"/>
        <v>6.1647086527177235E-4</v>
      </c>
      <c r="AS791" s="20">
        <f t="shared" si="437"/>
        <v>2.4828831331171679E-2</v>
      </c>
      <c r="AT791" s="21">
        <f t="shared" si="438"/>
        <v>1762678.8977171103</v>
      </c>
      <c r="AV791" s="19">
        <f>Data!U788</f>
        <v>2.4159543342104055E-2</v>
      </c>
      <c r="AW791" s="19">
        <f t="shared" si="454"/>
        <v>1.2165253155171302E-3</v>
      </c>
      <c r="AX791" s="19">
        <f t="shared" si="439"/>
        <v>3.4878722962819755E-2</v>
      </c>
      <c r="AY791" s="21">
        <f t="shared" si="440"/>
        <v>-4198266.4146978837</v>
      </c>
      <c r="BA791" s="19">
        <f>Data!W788</f>
        <v>4.9783299375602386E-2</v>
      </c>
      <c r="BB791" s="19">
        <f t="shared" si="455"/>
        <v>9.1344448256887941E-4</v>
      </c>
      <c r="BC791" s="19">
        <f t="shared" si="441"/>
        <v>3.0223244077512253E-2</v>
      </c>
      <c r="BD791" s="21">
        <f t="shared" si="442"/>
        <v>9257084.4966636132</v>
      </c>
      <c r="BF791" s="21">
        <f t="shared" si="443"/>
        <v>5242790.2411970254</v>
      </c>
      <c r="BH791" s="21">
        <f t="shared" si="444"/>
        <v>-242790.2411970254</v>
      </c>
    </row>
    <row r="792" spans="2:60" x14ac:dyDescent="0.2">
      <c r="B792" s="20">
        <v>788</v>
      </c>
      <c r="C792" s="24">
        <f>'Portfolio Selection'!B789</f>
        <v>-1.1998154292901447E-2</v>
      </c>
      <c r="D792" s="25">
        <f t="shared" si="445"/>
        <v>6.5347746977897274E-4</v>
      </c>
      <c r="E792" s="26">
        <f t="shared" si="421"/>
        <v>2.5563205389367211E-2</v>
      </c>
      <c r="F792" s="19">
        <f t="shared" si="422"/>
        <v>-7258857.9111916982</v>
      </c>
      <c r="H792">
        <f>Data!E789</f>
        <v>-9.2945840221462378E-3</v>
      </c>
      <c r="I792" s="19">
        <f t="shared" si="446"/>
        <v>2.2938639497927494E-3</v>
      </c>
      <c r="J792" s="19">
        <f t="shared" si="423"/>
        <v>4.7894299763048521E-2</v>
      </c>
      <c r="K792" s="19">
        <f t="shared" si="424"/>
        <v>378234.86824518372</v>
      </c>
      <c r="M792" s="19">
        <f>Data!G789</f>
        <v>-7.3323087748457666E-3</v>
      </c>
      <c r="N792" s="19">
        <f t="shared" si="447"/>
        <v>3.8961796805408479E-4</v>
      </c>
      <c r="O792" s="19">
        <f t="shared" si="425"/>
        <v>1.9738742818479722E-2</v>
      </c>
      <c r="P792" s="21">
        <f t="shared" si="426"/>
        <v>-664839.27022258239</v>
      </c>
      <c r="R792" s="19">
        <f>Data!I789</f>
        <v>-9.5141355487131877E-3</v>
      </c>
      <c r="S792" s="19">
        <f t="shared" si="448"/>
        <v>6.6262206643538961E-4</v>
      </c>
      <c r="T792" s="19">
        <f t="shared" si="427"/>
        <v>2.574144647131139E-2</v>
      </c>
      <c r="U792" s="21">
        <f t="shared" si="428"/>
        <v>3608115.9177164342</v>
      </c>
      <c r="W792" s="19">
        <f>Data!K789</f>
        <v>-4.1495413120196771E-2</v>
      </c>
      <c r="X792" s="19">
        <f t="shared" si="449"/>
        <v>2.1385101866816247E-3</v>
      </c>
      <c r="Y792" s="19">
        <f t="shared" si="429"/>
        <v>4.6244028659726703E-2</v>
      </c>
      <c r="Z792" s="21">
        <f t="shared" si="430"/>
        <v>-940470.17968004569</v>
      </c>
      <c r="AB792" s="19">
        <f>Data!M789</f>
        <v>4.9020047835187271E-3</v>
      </c>
      <c r="AC792" s="20">
        <f t="shared" si="450"/>
        <v>8.6813225984480363E-4</v>
      </c>
      <c r="AD792" s="20">
        <f t="shared" si="431"/>
        <v>2.9464084235638541E-2</v>
      </c>
      <c r="AE792" s="21">
        <f t="shared" si="432"/>
        <v>2345898.9827687489</v>
      </c>
      <c r="AG792" s="19">
        <f>Data!O789</f>
        <v>-7.5880495629816278E-3</v>
      </c>
      <c r="AH792" s="19">
        <f t="shared" si="451"/>
        <v>1.1244736588066565E-3</v>
      </c>
      <c r="AI792" s="19">
        <f t="shared" si="433"/>
        <v>3.3533172513298778E-2</v>
      </c>
      <c r="AJ792" s="21">
        <f t="shared" si="434"/>
        <v>252582.92143006189</v>
      </c>
      <c r="AL792" s="19">
        <f>Data!Q789</f>
        <v>-3.3357071606986741E-2</v>
      </c>
      <c r="AM792" s="19">
        <f t="shared" si="452"/>
        <v>1.9198838206825853E-3</v>
      </c>
      <c r="AN792" s="19">
        <f t="shared" si="435"/>
        <v>4.3816478871340006E-2</v>
      </c>
      <c r="AO792" s="21">
        <f t="shared" si="436"/>
        <v>887408.87124371796</v>
      </c>
      <c r="AQ792" s="19">
        <f>Data!S789</f>
        <v>-8.2232073946998351E-3</v>
      </c>
      <c r="AR792" s="20">
        <f t="shared" si="453"/>
        <v>6.640786149633022E-4</v>
      </c>
      <c r="AS792" s="20">
        <f t="shared" si="437"/>
        <v>2.5769722834429208E-2</v>
      </c>
      <c r="AT792" s="21">
        <f t="shared" si="438"/>
        <v>1692570.4972429171</v>
      </c>
      <c r="AV792" s="19">
        <f>Data!U789</f>
        <v>-1.6546843390070527E-2</v>
      </c>
      <c r="AW792" s="19">
        <f t="shared" si="454"/>
        <v>1.1785548086560426E-3</v>
      </c>
      <c r="AX792" s="19">
        <f t="shared" si="439"/>
        <v>3.4330086056636129E-2</v>
      </c>
      <c r="AY792" s="21">
        <f t="shared" si="440"/>
        <v>-4036392.5865083789</v>
      </c>
      <c r="BA792" s="19">
        <f>Data!W789</f>
        <v>-1.5331729783730251E-2</v>
      </c>
      <c r="BB792" s="19">
        <f t="shared" si="455"/>
        <v>1.0073404274179979E-3</v>
      </c>
      <c r="BC792" s="19">
        <f t="shared" si="441"/>
        <v>3.173862674121232E-2</v>
      </c>
      <c r="BD792" s="21">
        <f t="shared" si="442"/>
        <v>8826492.1540471781</v>
      </c>
      <c r="BF792" s="21">
        <f t="shared" si="443"/>
        <v>5090744.2650915366</v>
      </c>
      <c r="BH792" s="21">
        <f t="shared" si="444"/>
        <v>-90744.265091536567</v>
      </c>
    </row>
    <row r="793" spans="2:60" x14ac:dyDescent="0.2">
      <c r="B793" s="20">
        <v>789</v>
      </c>
      <c r="C793" s="24">
        <f>'Portfolio Selection'!B790</f>
        <v>3.0180686767701487E-2</v>
      </c>
      <c r="D793" s="25">
        <f t="shared" si="445"/>
        <v>6.229061639784105E-4</v>
      </c>
      <c r="E793" s="26">
        <f t="shared" si="421"/>
        <v>2.4958088147500612E-2</v>
      </c>
      <c r="F793" s="19">
        <f t="shared" si="422"/>
        <v>-7784156.414601366</v>
      </c>
      <c r="H793">
        <f>Data!E790</f>
        <v>8.3725387489114969E-2</v>
      </c>
      <c r="I793" s="19">
        <f t="shared" si="446"/>
        <v>2.1614154703338685E-3</v>
      </c>
      <c r="J793" s="19">
        <f t="shared" si="423"/>
        <v>4.6491025696728486E-2</v>
      </c>
      <c r="K793" s="19">
        <f t="shared" si="424"/>
        <v>400118.46032314573</v>
      </c>
      <c r="M793" s="19">
        <f>Data!G790</f>
        <v>3.7735916982533327E-2</v>
      </c>
      <c r="N793" s="19">
        <f t="shared" si="447"/>
        <v>3.6946665508902051E-4</v>
      </c>
      <c r="O793" s="19">
        <f t="shared" si="425"/>
        <v>1.9221515421241387E-2</v>
      </c>
      <c r="P793" s="21">
        <f t="shared" si="426"/>
        <v>-696642.6772248653</v>
      </c>
      <c r="R793" s="19">
        <f>Data!I790</f>
        <v>4.2800566184491309E-2</v>
      </c>
      <c r="S793" s="19">
        <f t="shared" si="448"/>
        <v>6.2829586896362357E-4</v>
      </c>
      <c r="T793" s="19">
        <f t="shared" si="427"/>
        <v>2.506583070563638E-2</v>
      </c>
      <c r="U793" s="21">
        <f t="shared" si="428"/>
        <v>3876507.9744468103</v>
      </c>
      <c r="W793" s="19">
        <f>Data!K790</f>
        <v>5.3752725526709219E-2</v>
      </c>
      <c r="X793" s="19">
        <f t="shared" si="449"/>
        <v>2.113511734081675E-3</v>
      </c>
      <c r="Y793" s="19">
        <f t="shared" si="429"/>
        <v>4.597294567549131E-2</v>
      </c>
      <c r="Z793" s="21">
        <f t="shared" si="430"/>
        <v>-1042342.0367859798</v>
      </c>
      <c r="AB793" s="19">
        <f>Data!M790</f>
        <v>3.2079704324299206E-2</v>
      </c>
      <c r="AC793" s="20">
        <f t="shared" si="450"/>
        <v>8.174861033079738E-4</v>
      </c>
      <c r="AD793" s="20">
        <f t="shared" si="431"/>
        <v>2.8591713892454469E-2</v>
      </c>
      <c r="AE793" s="21">
        <f t="shared" si="432"/>
        <v>2418759.4483114416</v>
      </c>
      <c r="AG793" s="19">
        <f>Data!O790</f>
        <v>4.2257705343925832E-2</v>
      </c>
      <c r="AH793" s="19">
        <f t="shared" si="451"/>
        <v>1.060459949048473E-3</v>
      </c>
      <c r="AI793" s="19">
        <f t="shared" si="433"/>
        <v>3.2564704037477035E-2</v>
      </c>
      <c r="AJ793" s="21">
        <f t="shared" si="434"/>
        <v>259753.02028693451</v>
      </c>
      <c r="AL793" s="19">
        <f>Data!Q790</f>
        <v>6.5244956028120332E-2</v>
      </c>
      <c r="AM793" s="19">
        <f t="shared" si="452"/>
        <v>1.8714524450132487E-3</v>
      </c>
      <c r="AN793" s="19">
        <f t="shared" si="435"/>
        <v>4.3260287158238431E-2</v>
      </c>
      <c r="AO793" s="21">
        <f t="shared" si="436"/>
        <v>958132.48030090099</v>
      </c>
      <c r="AQ793" s="19">
        <f>Data!S790</f>
        <v>3.9845561730589119E-2</v>
      </c>
      <c r="AR793" s="20">
        <f t="shared" si="453"/>
        <v>6.2829116645687878E-4</v>
      </c>
      <c r="AS793" s="20">
        <f t="shared" si="437"/>
        <v>2.5065736902331014E-2</v>
      </c>
      <c r="AT793" s="21">
        <f t="shared" si="438"/>
        <v>1765638.9629826124</v>
      </c>
      <c r="AV793" s="19">
        <f>Data!U790</f>
        <v>4.8407244187130841E-2</v>
      </c>
      <c r="AW793" s="19">
        <f t="shared" si="454"/>
        <v>1.1242694017072111E-3</v>
      </c>
      <c r="AX793" s="19">
        <f t="shared" si="439"/>
        <v>3.3530126777380535E-2</v>
      </c>
      <c r="AY793" s="21">
        <f t="shared" si="440"/>
        <v>-4301760.3036283357</v>
      </c>
      <c r="BA793" s="19">
        <f>Data!W790</f>
        <v>4.7424461284700153E-2</v>
      </c>
      <c r="BB793" s="19">
        <f t="shared" si="455"/>
        <v>9.6100371806259733E-4</v>
      </c>
      <c r="BC793" s="19">
        <f t="shared" si="441"/>
        <v>3.1000059968693566E-2</v>
      </c>
      <c r="BD793" s="21">
        <f t="shared" si="442"/>
        <v>9233360.7196455747</v>
      </c>
      <c r="BF793" s="21">
        <f t="shared" si="443"/>
        <v>5087369.6340568727</v>
      </c>
      <c r="BH793" s="21">
        <f t="shared" si="444"/>
        <v>-87369.634056872688</v>
      </c>
    </row>
    <row r="794" spans="2:60" x14ac:dyDescent="0.2">
      <c r="B794" s="20">
        <v>790</v>
      </c>
      <c r="C794" s="24">
        <f>'Portfolio Selection'!B791</f>
        <v>-4.7271270614770849E-2</v>
      </c>
      <c r="D794" s="25">
        <f t="shared" si="445"/>
        <v>6.4018422536591259E-4</v>
      </c>
      <c r="E794" s="26">
        <f t="shared" si="421"/>
        <v>2.5301862092856182E-2</v>
      </c>
      <c r="F794" s="19">
        <f t="shared" si="422"/>
        <v>-6821077.7748904051</v>
      </c>
      <c r="H794">
        <f>Data!E791</f>
        <v>-6.2309484488217312E-2</v>
      </c>
      <c r="I794" s="19">
        <f t="shared" si="446"/>
        <v>2.4523269727259834E-3</v>
      </c>
      <c r="J794" s="19">
        <f t="shared" si="423"/>
        <v>4.9520975078505711E-2</v>
      </c>
      <c r="K794" s="19">
        <f t="shared" si="424"/>
        <v>366561.401574085</v>
      </c>
      <c r="M794" s="19">
        <f>Data!G791</f>
        <v>-2.7110191299706425E-2</v>
      </c>
      <c r="N794" s="19">
        <f t="shared" si="447"/>
        <v>4.327386216144382E-4</v>
      </c>
      <c r="O794" s="19">
        <f t="shared" si="425"/>
        <v>2.0802370576798169E-2</v>
      </c>
      <c r="P794" s="21">
        <f t="shared" si="426"/>
        <v>-652146.7035619159</v>
      </c>
      <c r="R794" s="19">
        <f>Data!I791</f>
        <v>-6.3785684646236726E-2</v>
      </c>
      <c r="S794" s="19">
        <f t="shared" si="448"/>
        <v>7.0051142476858751E-4</v>
      </c>
      <c r="T794" s="19">
        <f t="shared" si="427"/>
        <v>2.6467176365615346E-2</v>
      </c>
      <c r="U794" s="21">
        <f t="shared" si="428"/>
        <v>3344471.3791965148</v>
      </c>
      <c r="W794" s="19">
        <f>Data!K791</f>
        <v>-5.7744039426610765E-2</v>
      </c>
      <c r="X794" s="19">
        <f t="shared" si="449"/>
        <v>2.1600623601297588E-3</v>
      </c>
      <c r="Y794" s="19">
        <f t="shared" si="429"/>
        <v>4.6476471037824707E-2</v>
      </c>
      <c r="Z794" s="21">
        <f t="shared" si="430"/>
        <v>-923457.08859616099</v>
      </c>
      <c r="AB794" s="19">
        <f>Data!M791</f>
        <v>-5.1002563642345927E-2</v>
      </c>
      <c r="AC794" s="20">
        <f t="shared" si="450"/>
        <v>8.3018338288156301E-4</v>
      </c>
      <c r="AD794" s="20">
        <f t="shared" si="431"/>
        <v>2.8812903062370564E-2</v>
      </c>
      <c r="AE794" s="21">
        <f t="shared" si="432"/>
        <v>2198252.1395228771</v>
      </c>
      <c r="AG794" s="19">
        <f>Data!O791</f>
        <v>-6.8435619374431364E-2</v>
      </c>
      <c r="AH794" s="19">
        <f t="shared" si="451"/>
        <v>1.1039751717616081E-3</v>
      </c>
      <c r="AI794" s="19">
        <f t="shared" si="433"/>
        <v>3.3226121828489226E-2</v>
      </c>
      <c r="AJ794" s="21">
        <f t="shared" si="434"/>
        <v>243956.77297842578</v>
      </c>
      <c r="AL794" s="19">
        <f>Data!Q791</f>
        <v>-4.063400540607183E-2</v>
      </c>
      <c r="AM794" s="19">
        <f t="shared" si="452"/>
        <v>2.0145795555391354E-3</v>
      </c>
      <c r="AN794" s="19">
        <f t="shared" si="435"/>
        <v>4.4884067947759988E-2</v>
      </c>
      <c r="AO794" s="21">
        <f t="shared" si="436"/>
        <v>882920.81027185998</v>
      </c>
      <c r="AQ794" s="19">
        <f>Data!S791</f>
        <v>-2.4216457633150851E-2</v>
      </c>
      <c r="AR794" s="20">
        <f t="shared" si="453"/>
        <v>6.8585382384703741E-4</v>
      </c>
      <c r="AS794" s="20">
        <f t="shared" si="437"/>
        <v>2.6188811043020593E-2</v>
      </c>
      <c r="AT794" s="21">
        <f t="shared" si="438"/>
        <v>1669388.2226451817</v>
      </c>
      <c r="AV794" s="19">
        <f>Data!U791</f>
        <v>-4.522694949260686E-2</v>
      </c>
      <c r="AW794" s="19">
        <f t="shared" si="454"/>
        <v>1.1974089149923294E-3</v>
      </c>
      <c r="AX794" s="19">
        <f t="shared" si="439"/>
        <v>3.4603596850505722E-2</v>
      </c>
      <c r="AY794" s="21">
        <f t="shared" si="440"/>
        <v>-3922702.8813804951</v>
      </c>
      <c r="BA794" s="19">
        <f>Data!W791</f>
        <v>-5.1719566763416727E-2</v>
      </c>
      <c r="BB794" s="19">
        <f t="shared" si="455"/>
        <v>1.0382882666674831E-3</v>
      </c>
      <c r="BC794" s="19">
        <f t="shared" si="441"/>
        <v>3.2222480765258951E-2</v>
      </c>
      <c r="BD794" s="21">
        <f t="shared" si="442"/>
        <v>8599696.471013654</v>
      </c>
      <c r="BF794" s="21">
        <f t="shared" si="443"/>
        <v>4985862.7487736214</v>
      </c>
      <c r="BH794" s="21">
        <f t="shared" si="444"/>
        <v>14137.251226378605</v>
      </c>
    </row>
    <row r="795" spans="2:60" x14ac:dyDescent="0.2">
      <c r="B795" s="20">
        <v>791</v>
      </c>
      <c r="C795" s="24">
        <f>'Portfolio Selection'!B792</f>
        <v>-8.0606173412839151E-3</v>
      </c>
      <c r="D795" s="25">
        <f t="shared" si="445"/>
        <v>7.3584755337605177E-4</v>
      </c>
      <c r="E795" s="26">
        <f t="shared" si="421"/>
        <v>2.7126510158441905E-2</v>
      </c>
      <c r="F795" s="19">
        <f t="shared" si="422"/>
        <v>-7312746.753350337</v>
      </c>
      <c r="H795">
        <f>Data!E792</f>
        <v>4.04249729902844E-3</v>
      </c>
      <c r="I795" s="19">
        <f t="shared" si="446"/>
        <v>2.538135665793668E-3</v>
      </c>
      <c r="J795" s="19">
        <f t="shared" si="423"/>
        <v>5.0379913316654965E-2</v>
      </c>
      <c r="K795" s="19">
        <f t="shared" si="424"/>
        <v>381243.8406779854</v>
      </c>
      <c r="M795" s="19">
        <f>Data!G792</f>
        <v>-1.5861994809931182E-2</v>
      </c>
      <c r="N795" s="19">
        <f t="shared" si="447"/>
        <v>4.5087205265597263E-4</v>
      </c>
      <c r="O795" s="19">
        <f t="shared" si="425"/>
        <v>2.1233747965349232E-2</v>
      </c>
      <c r="P795" s="21">
        <f t="shared" si="426"/>
        <v>-659723.46136320604</v>
      </c>
      <c r="R795" s="19">
        <f>Data!I792</f>
        <v>-4.3632401021506582E-2</v>
      </c>
      <c r="S795" s="19">
        <f t="shared" si="448"/>
        <v>9.0259755322982197E-4</v>
      </c>
      <c r="T795" s="19">
        <f t="shared" si="427"/>
        <v>3.0043261361407187E-2</v>
      </c>
      <c r="U795" s="21">
        <f t="shared" si="428"/>
        <v>3468215.1078897864</v>
      </c>
      <c r="W795" s="19">
        <f>Data!K792</f>
        <v>-1.3359098977093368E-2</v>
      </c>
      <c r="X795" s="19">
        <f t="shared" si="449"/>
        <v>2.2305210638800923E-3</v>
      </c>
      <c r="Y795" s="19">
        <f t="shared" si="429"/>
        <v>4.722839256083243E-2</v>
      </c>
      <c r="Z795" s="21">
        <f t="shared" si="430"/>
        <v>-970760.14722242986</v>
      </c>
      <c r="AB795" s="19">
        <f>Data!M792</f>
        <v>2.0144556840151241E-2</v>
      </c>
      <c r="AC795" s="20">
        <f t="shared" si="450"/>
        <v>9.3644806979416208E-4</v>
      </c>
      <c r="AD795" s="20">
        <f t="shared" si="431"/>
        <v>3.0601439015088196E-2</v>
      </c>
      <c r="AE795" s="21">
        <f t="shared" si="432"/>
        <v>2383404.6588745876</v>
      </c>
      <c r="AG795" s="19">
        <f>Data!O792</f>
        <v>9.1952601810986522E-4</v>
      </c>
      <c r="AH795" s="19">
        <f t="shared" si="451"/>
        <v>1.3187427014056344E-3</v>
      </c>
      <c r="AI795" s="19">
        <f t="shared" si="433"/>
        <v>3.6314497124504345E-2</v>
      </c>
      <c r="AJ795" s="21">
        <f t="shared" si="434"/>
        <v>253766.72268331834</v>
      </c>
      <c r="AL795" s="19">
        <f>Data!Q792</f>
        <v>7.3275435235690941E-3</v>
      </c>
      <c r="AM795" s="19">
        <f t="shared" si="452"/>
        <v>1.9927721259272277E-3</v>
      </c>
      <c r="AN795" s="19">
        <f t="shared" si="435"/>
        <v>4.4640476318328279E-2</v>
      </c>
      <c r="AO795" s="21">
        <f t="shared" si="436"/>
        <v>916248.0894822171</v>
      </c>
      <c r="AQ795" s="19">
        <f>Data!S792</f>
        <v>6.3580255656669202E-3</v>
      </c>
      <c r="AR795" s="20">
        <f t="shared" si="453"/>
        <v>6.7988880363410666E-4</v>
      </c>
      <c r="AS795" s="20">
        <f t="shared" si="437"/>
        <v>2.6074677440653157E-2</v>
      </c>
      <c r="AT795" s="21">
        <f t="shared" si="438"/>
        <v>1714120.4298069191</v>
      </c>
      <c r="AV795" s="19">
        <f>Data!U792</f>
        <v>2.2141830502713875E-3</v>
      </c>
      <c r="AW795" s="19">
        <f t="shared" si="454"/>
        <v>1.2482929977171984E-3</v>
      </c>
      <c r="AX795" s="19">
        <f t="shared" si="439"/>
        <v>3.5331190154270185E-2</v>
      </c>
      <c r="AY795" s="21">
        <f t="shared" si="440"/>
        <v>-4111449.2833305746</v>
      </c>
      <c r="BA795" s="19">
        <f>Data!W792</f>
        <v>-6.0749452158214241E-3</v>
      </c>
      <c r="BB795" s="19">
        <f t="shared" si="455"/>
        <v>1.1364857858391655E-3</v>
      </c>
      <c r="BC795" s="19">
        <f t="shared" si="441"/>
        <v>3.3711804843988481E-2</v>
      </c>
      <c r="BD795" s="21">
        <f t="shared" si="442"/>
        <v>8887709.9717834704</v>
      </c>
      <c r="BF795" s="21">
        <f t="shared" si="443"/>
        <v>4950029.1759317368</v>
      </c>
      <c r="BH795" s="21">
        <f t="shared" si="444"/>
        <v>49970.824068263173</v>
      </c>
    </row>
    <row r="796" spans="2:60" x14ac:dyDescent="0.2">
      <c r="B796" s="20">
        <v>792</v>
      </c>
      <c r="C796" s="24">
        <f>'Portfolio Selection'!B793</f>
        <v>-8.6064520197751699E-3</v>
      </c>
      <c r="D796" s="25">
        <f t="shared" si="445"/>
        <v>6.9559511328884502E-4</v>
      </c>
      <c r="E796" s="26">
        <f t="shared" si="421"/>
        <v>2.6374137204633729E-2</v>
      </c>
      <c r="F796" s="19">
        <f t="shared" si="422"/>
        <v>-7303617.5707345624</v>
      </c>
      <c r="H796">
        <f>Data!E793</f>
        <v>-3.3341661240580515E-2</v>
      </c>
      <c r="I796" s="19">
        <f t="shared" si="446"/>
        <v>2.3868280329108066E-3</v>
      </c>
      <c r="J796" s="19">
        <f t="shared" si="423"/>
        <v>4.8855174064891087E-2</v>
      </c>
      <c r="K796" s="19">
        <f t="shared" si="424"/>
        <v>372877.44767153589</v>
      </c>
      <c r="M796" s="19">
        <f>Data!G793</f>
        <v>1.2980678181355771E-2</v>
      </c>
      <c r="N796" s="19">
        <f t="shared" si="447"/>
        <v>4.389159022576313E-4</v>
      </c>
      <c r="O796" s="19">
        <f t="shared" si="425"/>
        <v>2.0950319860508843E-2</v>
      </c>
      <c r="P796" s="21">
        <f t="shared" si="426"/>
        <v>-678339.67241469154</v>
      </c>
      <c r="R796" s="19">
        <f>Data!I793</f>
        <v>-5.544364846270312E-3</v>
      </c>
      <c r="S796" s="19">
        <f t="shared" si="448"/>
        <v>9.6266888517012683E-4</v>
      </c>
      <c r="T796" s="19">
        <f t="shared" si="427"/>
        <v>3.1026905826558451E-2</v>
      </c>
      <c r="U796" s="21">
        <f t="shared" si="428"/>
        <v>3632783.7481407276</v>
      </c>
      <c r="W796" s="19">
        <f>Data!K793</f>
        <v>-3.8763737826804519E-3</v>
      </c>
      <c r="X796" s="19">
        <f t="shared" si="449"/>
        <v>2.1073977315760736E-3</v>
      </c>
      <c r="Y796" s="19">
        <f t="shared" si="429"/>
        <v>4.5906401858303747E-2</v>
      </c>
      <c r="Z796" s="21">
        <f t="shared" si="430"/>
        <v>-980541.47410162631</v>
      </c>
      <c r="AB796" s="19">
        <f>Data!M793</f>
        <v>-1.629287849951687E-3</v>
      </c>
      <c r="AC796" s="20">
        <f t="shared" si="450"/>
        <v>9.0460937582367731E-4</v>
      </c>
      <c r="AD796" s="20">
        <f t="shared" si="431"/>
        <v>3.0076724818764382E-2</v>
      </c>
      <c r="AE796" s="21">
        <f t="shared" si="432"/>
        <v>2329083.8569132104</v>
      </c>
      <c r="AG796" s="19">
        <f>Data!O793</f>
        <v>7.8575808791925376E-3</v>
      </c>
      <c r="AH796" s="19">
        <f t="shared" si="451"/>
        <v>1.2396688710071752E-3</v>
      </c>
      <c r="AI796" s="19">
        <f t="shared" si="433"/>
        <v>3.5208931693636702E-2</v>
      </c>
      <c r="AJ796" s="21">
        <f t="shared" si="434"/>
        <v>254697.59774224312</v>
      </c>
      <c r="AL796" s="19">
        <f>Data!Q793</f>
        <v>1.2294759295203295E-2</v>
      </c>
      <c r="AM796" s="19">
        <f t="shared" si="452"/>
        <v>1.8764273720169818E-3</v>
      </c>
      <c r="AN796" s="19">
        <f t="shared" si="435"/>
        <v>4.3317748926011632E-2</v>
      </c>
      <c r="AO796" s="21">
        <f t="shared" si="436"/>
        <v>919977.70622409624</v>
      </c>
      <c r="AQ796" s="19">
        <f>Data!S793</f>
        <v>9.2769533115443191E-3</v>
      </c>
      <c r="AR796" s="20">
        <f t="shared" si="453"/>
        <v>6.415209447616807E-4</v>
      </c>
      <c r="AS796" s="20">
        <f t="shared" si="437"/>
        <v>2.5328263753397719E-2</v>
      </c>
      <c r="AT796" s="21">
        <f t="shared" si="438"/>
        <v>1718807.1470699003</v>
      </c>
      <c r="AV796" s="19">
        <f>Data!U793</f>
        <v>9.9487760398576409E-3</v>
      </c>
      <c r="AW796" s="19">
        <f t="shared" si="454"/>
        <v>1.1736895742489729E-3</v>
      </c>
      <c r="AX796" s="19">
        <f t="shared" si="439"/>
        <v>3.4259153145531386E-2</v>
      </c>
      <c r="AY796" s="21">
        <f t="shared" si="440"/>
        <v>-4142831.1952485736</v>
      </c>
      <c r="BA796" s="19">
        <f>Data!W793</f>
        <v>-5.2869121976504803E-4</v>
      </c>
      <c r="BB796" s="19">
        <f t="shared" si="455"/>
        <v>1.0705109362513293E-3</v>
      </c>
      <c r="BC796" s="19">
        <f t="shared" si="441"/>
        <v>3.2718663423974538E-2</v>
      </c>
      <c r="BD796" s="21">
        <f t="shared" si="442"/>
        <v>8920868.5156847127</v>
      </c>
      <c r="BF796" s="21">
        <f t="shared" si="443"/>
        <v>5043766.1069469741</v>
      </c>
      <c r="BH796" s="21">
        <f t="shared" si="444"/>
        <v>-43766.106946974061</v>
      </c>
    </row>
    <row r="797" spans="2:60" x14ac:dyDescent="0.2">
      <c r="B797" s="20">
        <v>793</v>
      </c>
      <c r="C797" s="24">
        <f>'Portfolio Selection'!B794</f>
        <v>8.3683063921167651E-3</v>
      </c>
      <c r="D797" s="25">
        <f t="shared" si="445"/>
        <v>6.5830366747363577E-4</v>
      </c>
      <c r="E797" s="26">
        <f t="shared" si="421"/>
        <v>2.5657429089322954E-2</v>
      </c>
      <c r="F797" s="19">
        <f t="shared" si="422"/>
        <v>-7507801.8216948407</v>
      </c>
      <c r="H797">
        <f>Data!E794</f>
        <v>1.6652022866286274E-2</v>
      </c>
      <c r="I797" s="19">
        <f t="shared" si="446"/>
        <v>2.3103183333930558E-3</v>
      </c>
      <c r="J797" s="19">
        <f t="shared" si="423"/>
        <v>4.8065770912293249E-2</v>
      </c>
      <c r="K797" s="19">
        <f t="shared" si="424"/>
        <v>384163.9321083941</v>
      </c>
      <c r="M797" s="19">
        <f>Data!G794</f>
        <v>7.0667471596649412E-4</v>
      </c>
      <c r="N797" s="19">
        <f t="shared" si="447"/>
        <v>4.2269082848504894E-4</v>
      </c>
      <c r="O797" s="19">
        <f t="shared" si="425"/>
        <v>2.0559446210563381E-2</v>
      </c>
      <c r="P797" s="21">
        <f t="shared" si="426"/>
        <v>-670367.69280270068</v>
      </c>
      <c r="R797" s="19">
        <f>Data!I794</f>
        <v>-3.1473773930151584E-2</v>
      </c>
      <c r="S797" s="19">
        <f t="shared" si="448"/>
        <v>9.0675315095283264E-4</v>
      </c>
      <c r="T797" s="19">
        <f t="shared" si="427"/>
        <v>3.0112342169828516E-2</v>
      </c>
      <c r="U797" s="21">
        <f t="shared" si="428"/>
        <v>3520818.6335623818</v>
      </c>
      <c r="W797" s="19">
        <f>Data!K794</f>
        <v>1.4504991785347953E-2</v>
      </c>
      <c r="X797" s="19">
        <f t="shared" si="449"/>
        <v>1.9818554441036924E-3</v>
      </c>
      <c r="Y797" s="19">
        <f t="shared" si="429"/>
        <v>4.4518035043156302E-2</v>
      </c>
      <c r="Z797" s="21">
        <f t="shared" si="430"/>
        <v>-1000765.779115504</v>
      </c>
      <c r="AB797" s="19">
        <f>Data!M794</f>
        <v>-3.67573010729023E-3</v>
      </c>
      <c r="AC797" s="20">
        <f t="shared" si="450"/>
        <v>8.5049208800813659E-4</v>
      </c>
      <c r="AD797" s="20">
        <f t="shared" si="431"/>
        <v>2.9163197492869958E-2</v>
      </c>
      <c r="AE797" s="21">
        <f t="shared" si="432"/>
        <v>2323604.2708154963</v>
      </c>
      <c r="AG797" s="19">
        <f>Data!O794</f>
        <v>3.9435744698465792E-3</v>
      </c>
      <c r="AH797" s="19">
        <f t="shared" si="451"/>
        <v>1.1689932333831276E-3</v>
      </c>
      <c r="AI797" s="19">
        <f t="shared" si="433"/>
        <v>3.4190543040190625E-2</v>
      </c>
      <c r="AJ797" s="21">
        <f t="shared" si="434"/>
        <v>254190.26447413719</v>
      </c>
      <c r="AL797" s="19">
        <f>Data!Q794</f>
        <v>-2.2281628667616533E-2</v>
      </c>
      <c r="AM797" s="19">
        <f t="shared" si="452"/>
        <v>1.7729113960635822E-3</v>
      </c>
      <c r="AN797" s="19">
        <f t="shared" si="435"/>
        <v>4.2105954401528319E-2</v>
      </c>
      <c r="AO797" s="21">
        <f t="shared" si="436"/>
        <v>894642.09443256038</v>
      </c>
      <c r="AQ797" s="19">
        <f>Data!S794</f>
        <v>-5.4940517555670983E-3</v>
      </c>
      <c r="AR797" s="20">
        <f t="shared" si="453"/>
        <v>6.0819339984065422E-4</v>
      </c>
      <c r="AS797" s="20">
        <f t="shared" si="437"/>
        <v>2.4661577399685004E-2</v>
      </c>
      <c r="AT797" s="21">
        <f t="shared" si="438"/>
        <v>1696257.9275784586</v>
      </c>
      <c r="AV797" s="19">
        <f>Data!U794</f>
        <v>4.937606234079601E-3</v>
      </c>
      <c r="AW797" s="19">
        <f t="shared" si="454"/>
        <v>1.1092068884755093E-3</v>
      </c>
      <c r="AX797" s="19">
        <f t="shared" si="439"/>
        <v>3.3304757745335867E-2</v>
      </c>
      <c r="AY797" s="21">
        <f t="shared" si="440"/>
        <v>-4123243.3840450905</v>
      </c>
      <c r="BA797" s="19">
        <f>Data!W794</f>
        <v>4.2983821937722091E-3</v>
      </c>
      <c r="BB797" s="19">
        <f t="shared" si="455"/>
        <v>1.0062970509406009E-3</v>
      </c>
      <c r="BC797" s="19">
        <f t="shared" si="441"/>
        <v>3.1722185469172846E-2</v>
      </c>
      <c r="BD797" s="21">
        <f t="shared" si="442"/>
        <v>8951523.8341365419</v>
      </c>
      <c r="BF797" s="21">
        <f t="shared" si="443"/>
        <v>4723022.2794498345</v>
      </c>
      <c r="BH797" s="21">
        <f t="shared" si="444"/>
        <v>276977.72055016551</v>
      </c>
    </row>
    <row r="798" spans="2:60" x14ac:dyDescent="0.2">
      <c r="B798" s="20">
        <v>794</v>
      </c>
      <c r="C798" s="24">
        <f>'Portfolio Selection'!B795</f>
        <v>-7.8881679894904702E-3</v>
      </c>
      <c r="D798" s="25">
        <f t="shared" si="445"/>
        <v>6.2300716053755815E-4</v>
      </c>
      <c r="E798" s="26">
        <f t="shared" si="421"/>
        <v>2.4960111388724972E-2</v>
      </c>
      <c r="F798" s="19">
        <f t="shared" si="422"/>
        <v>-7306837.9097994631</v>
      </c>
      <c r="H798">
        <f>Data!E795</f>
        <v>-4.1997214611117072E-2</v>
      </c>
      <c r="I798" s="19">
        <f t="shared" si="446"/>
        <v>2.1883366253218316E-3</v>
      </c>
      <c r="J798" s="19">
        <f t="shared" si="423"/>
        <v>4.6779660380573858E-2</v>
      </c>
      <c r="K798" s="19">
        <f t="shared" si="424"/>
        <v>370515.64404399501</v>
      </c>
      <c r="M798" s="19">
        <f>Data!G795</f>
        <v>-1.2256647749532158E-2</v>
      </c>
      <c r="N798" s="19">
        <f t="shared" si="447"/>
        <v>3.9735934212519717E-4</v>
      </c>
      <c r="O798" s="19">
        <f t="shared" si="425"/>
        <v>1.9933874237718998E-2</v>
      </c>
      <c r="P798" s="21">
        <f t="shared" si="426"/>
        <v>-661523.66938424436</v>
      </c>
      <c r="R798" s="19">
        <f>Data!I795</f>
        <v>-4.1121547630661084E-3</v>
      </c>
      <c r="S798" s="19">
        <f t="shared" si="448"/>
        <v>9.1178386862004004E-4</v>
      </c>
      <c r="T798" s="19">
        <f t="shared" si="427"/>
        <v>3.0195759116472633E-2</v>
      </c>
      <c r="U798" s="21">
        <f t="shared" si="428"/>
        <v>3638276.8732194426</v>
      </c>
      <c r="W798" s="19">
        <f>Data!K795</f>
        <v>-4.5877837591308937E-2</v>
      </c>
      <c r="X798" s="19">
        <f t="shared" si="449"/>
        <v>1.8755678046590517E-3</v>
      </c>
      <c r="Y798" s="19">
        <f t="shared" si="429"/>
        <v>4.3307826136381539E-2</v>
      </c>
      <c r="Z798" s="21">
        <f t="shared" si="430"/>
        <v>-932482.82248719572</v>
      </c>
      <c r="AB798" s="19">
        <f>Data!M795</f>
        <v>-3.5822264281487722E-2</v>
      </c>
      <c r="AC798" s="20">
        <f t="shared" si="450"/>
        <v>8.0027322223694673E-4</v>
      </c>
      <c r="AD798" s="20">
        <f t="shared" si="431"/>
        <v>2.8289100767556162E-2</v>
      </c>
      <c r="AE798" s="21">
        <f t="shared" si="432"/>
        <v>2236666.7616931978</v>
      </c>
      <c r="AG798" s="19">
        <f>Data!O795</f>
        <v>-2.7548312464775859E-2</v>
      </c>
      <c r="AH798" s="19">
        <f t="shared" si="451"/>
        <v>1.0997867461560935E-3</v>
      </c>
      <c r="AI798" s="19">
        <f t="shared" si="433"/>
        <v>3.3163032825061306E-2</v>
      </c>
      <c r="AJ798" s="21">
        <f t="shared" si="434"/>
        <v>249739.19184207695</v>
      </c>
      <c r="AL798" s="19">
        <f>Data!Q795</f>
        <v>-2.6568577523684085E-2</v>
      </c>
      <c r="AM798" s="19">
        <f t="shared" si="452"/>
        <v>1.6963249708646601E-3</v>
      </c>
      <c r="AN798" s="19">
        <f t="shared" si="435"/>
        <v>4.1186465870048379E-2</v>
      </c>
      <c r="AO798" s="21">
        <f t="shared" si="436"/>
        <v>891030.31248177018</v>
      </c>
      <c r="AQ798" s="19">
        <f>Data!S795</f>
        <v>1.8554026605600484E-3</v>
      </c>
      <c r="AR798" s="20">
        <f t="shared" si="453"/>
        <v>5.7351287213178593E-4</v>
      </c>
      <c r="AS798" s="20">
        <f t="shared" si="437"/>
        <v>2.394812878142645E-2</v>
      </c>
      <c r="AT798" s="21">
        <f t="shared" si="438"/>
        <v>1707751.9012104168</v>
      </c>
      <c r="AV798" s="19">
        <f>Data!U795</f>
        <v>1.4913140654734325E-3</v>
      </c>
      <c r="AW798" s="19">
        <f t="shared" si="454"/>
        <v>1.0441172724863479E-3</v>
      </c>
      <c r="AX798" s="19">
        <f t="shared" si="439"/>
        <v>3.2312803538014898E-2</v>
      </c>
      <c r="AY798" s="21">
        <f t="shared" si="440"/>
        <v>-4109173.1794335726</v>
      </c>
      <c r="BA798" s="19">
        <f>Data!W795</f>
        <v>-2.4658152216355384E-2</v>
      </c>
      <c r="BB798" s="19">
        <f t="shared" si="455"/>
        <v>9.4702779325318907E-4</v>
      </c>
      <c r="BC798" s="19">
        <f t="shared" si="441"/>
        <v>3.0773816683232341E-2</v>
      </c>
      <c r="BD798" s="21">
        <f t="shared" si="442"/>
        <v>8762171.9047271665</v>
      </c>
      <c r="BF798" s="21">
        <f t="shared" si="443"/>
        <v>4846135.0081135901</v>
      </c>
      <c r="BH798" s="21">
        <f t="shared" si="444"/>
        <v>153864.99188640993</v>
      </c>
    </row>
    <row r="799" spans="2:60" x14ac:dyDescent="0.2">
      <c r="B799" s="20">
        <v>795</v>
      </c>
      <c r="C799" s="24">
        <f>'Portfolio Selection'!B796</f>
        <v>1.2638898707699934E-2</v>
      </c>
      <c r="D799" s="25">
        <f t="shared" si="445"/>
        <v>5.8936012255912998E-4</v>
      </c>
      <c r="E799" s="26">
        <f t="shared" si="421"/>
        <v>2.4276740361076691E-2</v>
      </c>
      <c r="F799" s="19">
        <f t="shared" si="422"/>
        <v>-7568656.2982930578</v>
      </c>
      <c r="H799">
        <f>Data!E796</f>
        <v>1.6212724650839304E-2</v>
      </c>
      <c r="I799" s="19">
        <f t="shared" si="446"/>
        <v>2.1628623899080553E-3</v>
      </c>
      <c r="J799" s="19">
        <f t="shared" si="423"/>
        <v>4.6506584371549531E-2</v>
      </c>
      <c r="K799" s="19">
        <f t="shared" si="424"/>
        <v>384187.72422926064</v>
      </c>
      <c r="M799" s="19">
        <f>Data!G796</f>
        <v>1.2726967945800338E-2</v>
      </c>
      <c r="N799" s="19">
        <f t="shared" si="447"/>
        <v>3.8253130644105203E-4</v>
      </c>
      <c r="O799" s="19">
        <f t="shared" si="425"/>
        <v>1.9558407564038847E-2</v>
      </c>
      <c r="P799" s="21">
        <f t="shared" si="426"/>
        <v>-678763.6302818273</v>
      </c>
      <c r="R799" s="19">
        <f>Data!I796</f>
        <v>1.4074561664772781E-2</v>
      </c>
      <c r="S799" s="19">
        <f t="shared" si="448"/>
        <v>8.5809142551056207E-4</v>
      </c>
      <c r="T799" s="19">
        <f t="shared" si="427"/>
        <v>2.9293197597916178E-2</v>
      </c>
      <c r="U799" s="21">
        <f t="shared" si="428"/>
        <v>3717956.6957843509</v>
      </c>
      <c r="W799" s="19">
        <f>Data!K796</f>
        <v>2.9336293594487847E-2</v>
      </c>
      <c r="X799" s="19">
        <f t="shared" si="449"/>
        <v>1.8893202953027799E-3</v>
      </c>
      <c r="Y799" s="19">
        <f t="shared" si="429"/>
        <v>4.3466312188898425E-2</v>
      </c>
      <c r="Z799" s="21">
        <f t="shared" si="430"/>
        <v>-1017974.8417735434</v>
      </c>
      <c r="AB799" s="19">
        <f>Data!M796</f>
        <v>8.8664709248783835E-3</v>
      </c>
      <c r="AC799" s="20">
        <f t="shared" si="450"/>
        <v>8.29250905997895E-4</v>
      </c>
      <c r="AD799" s="20">
        <f t="shared" si="431"/>
        <v>2.8796716930891531E-2</v>
      </c>
      <c r="AE799" s="21">
        <f t="shared" si="432"/>
        <v>2356689.542762557</v>
      </c>
      <c r="AG799" s="19">
        <f>Data!O796</f>
        <v>2.0789180460285533E-2</v>
      </c>
      <c r="AH799" s="19">
        <f t="shared" si="451"/>
        <v>1.0793341125661432E-3</v>
      </c>
      <c r="AI799" s="19">
        <f t="shared" si="433"/>
        <v>3.2853220733531488E-2</v>
      </c>
      <c r="AJ799" s="21">
        <f t="shared" si="434"/>
        <v>256624.84955887753</v>
      </c>
      <c r="AL799" s="19">
        <f>Data!Q796</f>
        <v>1.627406612074573E-2</v>
      </c>
      <c r="AM799" s="19">
        <f t="shared" si="452"/>
        <v>1.6368988313107012E-3</v>
      </c>
      <c r="AN799" s="19">
        <f t="shared" si="435"/>
        <v>4.045860639358085E-2</v>
      </c>
      <c r="AO799" s="21">
        <f t="shared" si="436"/>
        <v>923667.7790945943</v>
      </c>
      <c r="AQ799" s="19">
        <f>Data!S796</f>
        <v>2.8996953458622866E-3</v>
      </c>
      <c r="AR799" s="20">
        <f t="shared" si="453"/>
        <v>5.3930865094584752E-4</v>
      </c>
      <c r="AS799" s="20">
        <f t="shared" si="437"/>
        <v>2.322301984983537E-2</v>
      </c>
      <c r="AT799" s="21">
        <f t="shared" si="438"/>
        <v>1709565.9201530681</v>
      </c>
      <c r="AV799" s="19">
        <f>Data!U796</f>
        <v>1.4205483522464576E-2</v>
      </c>
      <c r="AW799" s="19">
        <f t="shared" si="454"/>
        <v>9.8160367719567969E-4</v>
      </c>
      <c r="AX799" s="19">
        <f t="shared" si="439"/>
        <v>3.13305550093783E-2</v>
      </c>
      <c r="AY799" s="21">
        <f t="shared" si="440"/>
        <v>-4165294.5352045409</v>
      </c>
      <c r="BA799" s="19">
        <f>Data!W796</f>
        <v>1.7837389836487902E-2</v>
      </c>
      <c r="BB799" s="19">
        <f t="shared" si="455"/>
        <v>9.2668759390149486E-4</v>
      </c>
      <c r="BC799" s="19">
        <f t="shared" si="441"/>
        <v>3.0441543881700464E-2</v>
      </c>
      <c r="BD799" s="21">
        <f t="shared" si="442"/>
        <v>9042575.3606915232</v>
      </c>
      <c r="BF799" s="21">
        <f t="shared" si="443"/>
        <v>4960578.5667212624</v>
      </c>
      <c r="BH799" s="21">
        <f t="shared" si="444"/>
        <v>39421.43327873759</v>
      </c>
    </row>
    <row r="800" spans="2:60" x14ac:dyDescent="0.2">
      <c r="B800" s="20">
        <v>796</v>
      </c>
      <c r="C800" s="24">
        <f>'Portfolio Selection'!B797</f>
        <v>2.9880793976644615E-2</v>
      </c>
      <c r="D800" s="25">
        <f t="shared" si="445"/>
        <v>5.6358302083819216E-4</v>
      </c>
      <c r="E800" s="26">
        <f t="shared" si="421"/>
        <v>2.3739903555789608E-2</v>
      </c>
      <c r="F800" s="19">
        <f t="shared" si="422"/>
        <v>-7799621.4592734827</v>
      </c>
      <c r="H800">
        <f>Data!E797</f>
        <v>6.3762434580581465E-2</v>
      </c>
      <c r="I800" s="19">
        <f t="shared" si="446"/>
        <v>2.0488617929498077E-3</v>
      </c>
      <c r="J800" s="19">
        <f t="shared" si="423"/>
        <v>4.5264354551344345E-2</v>
      </c>
      <c r="K800" s="19">
        <f t="shared" si="424"/>
        <v>395815.95884629764</v>
      </c>
      <c r="M800" s="19">
        <f>Data!G797</f>
        <v>2.3945008658233787E-2</v>
      </c>
      <c r="N800" s="19">
        <f t="shared" si="447"/>
        <v>3.6929797084019468E-4</v>
      </c>
      <c r="O800" s="19">
        <f t="shared" si="425"/>
        <v>1.9217127018370739E-2</v>
      </c>
      <c r="P800" s="21">
        <f t="shared" si="426"/>
        <v>-686873.02162187744</v>
      </c>
      <c r="R800" s="19">
        <f>Data!I797</f>
        <v>3.5169720210248258E-2</v>
      </c>
      <c r="S800" s="19">
        <f t="shared" si="448"/>
        <v>8.1849153714325779E-4</v>
      </c>
      <c r="T800" s="19">
        <f t="shared" si="427"/>
        <v>2.8609291098229919E-2</v>
      </c>
      <c r="U800" s="21">
        <f t="shared" si="428"/>
        <v>3814716.3893529167</v>
      </c>
      <c r="W800" s="19">
        <f>Data!K797</f>
        <v>5.4632931368702398E-2</v>
      </c>
      <c r="X800" s="19">
        <f t="shared" si="449"/>
        <v>1.8275981648963322E-3</v>
      </c>
      <c r="Y800" s="19">
        <f t="shared" si="429"/>
        <v>4.2750417131255367E-2</v>
      </c>
      <c r="Z800" s="21">
        <f t="shared" si="430"/>
        <v>-1047701.7634427894</v>
      </c>
      <c r="AB800" s="19">
        <f>Data!M797</f>
        <v>3.2667738235418367E-2</v>
      </c>
      <c r="AC800" s="20">
        <f t="shared" si="450"/>
        <v>7.842127100377241E-4</v>
      </c>
      <c r="AD800" s="20">
        <f t="shared" si="431"/>
        <v>2.8003798135926565E-2</v>
      </c>
      <c r="AE800" s="21">
        <f t="shared" si="432"/>
        <v>2422156.4016158865</v>
      </c>
      <c r="AG800" s="19">
        <f>Data!O797</f>
        <v>2.7137380626541533E-2</v>
      </c>
      <c r="AH800" s="19">
        <f t="shared" si="451"/>
        <v>1.0405054672647936E-3</v>
      </c>
      <c r="AI800" s="19">
        <f t="shared" si="433"/>
        <v>3.2256866978440324E-2</v>
      </c>
      <c r="AJ800" s="21">
        <f t="shared" si="434"/>
        <v>257605.83917965446</v>
      </c>
      <c r="AL800" s="19">
        <f>Data!Q797</f>
        <v>3.6175430323318936E-2</v>
      </c>
      <c r="AM800" s="19">
        <f t="shared" si="452"/>
        <v>1.5545756151182032E-3</v>
      </c>
      <c r="AN800" s="19">
        <f t="shared" si="435"/>
        <v>3.9428106917758596E-2</v>
      </c>
      <c r="AO800" s="21">
        <f t="shared" si="436"/>
        <v>939724.85670584568</v>
      </c>
      <c r="AQ800" s="19">
        <f>Data!S797</f>
        <v>1.0296775282269278E-2</v>
      </c>
      <c r="AR800" s="20">
        <f t="shared" si="453"/>
        <v>5.0745462587502559E-4</v>
      </c>
      <c r="AS800" s="20">
        <f t="shared" si="437"/>
        <v>2.2526753558269899E-2</v>
      </c>
      <c r="AT800" s="21">
        <f t="shared" si="438"/>
        <v>1722283.8977482503</v>
      </c>
      <c r="AV800" s="19">
        <f>Data!U797</f>
        <v>2.8962316274051124E-2</v>
      </c>
      <c r="AW800" s="19">
        <f t="shared" si="454"/>
        <v>9.3481520229035957E-4</v>
      </c>
      <c r="AX800" s="19">
        <f t="shared" si="439"/>
        <v>3.0574747787845438E-2</v>
      </c>
      <c r="AY800" s="21">
        <f t="shared" si="440"/>
        <v>-4233349.9647258548</v>
      </c>
      <c r="BA800" s="19">
        <f>Data!W797</f>
        <v>3.8326437635616543E-2</v>
      </c>
      <c r="BB800" s="19">
        <f t="shared" si="455"/>
        <v>8.9017668683813575E-4</v>
      </c>
      <c r="BC800" s="19">
        <f t="shared" si="441"/>
        <v>2.9835828911530776E-2</v>
      </c>
      <c r="BD800" s="21">
        <f t="shared" si="442"/>
        <v>9183789.5913624037</v>
      </c>
      <c r="BF800" s="21">
        <f t="shared" si="443"/>
        <v>4968546.7257472519</v>
      </c>
      <c r="BH800" s="21">
        <f t="shared" si="444"/>
        <v>31453.274252748117</v>
      </c>
    </row>
    <row r="801" spans="2:60" x14ac:dyDescent="0.2">
      <c r="B801" s="20">
        <v>797</v>
      </c>
      <c r="C801" s="24">
        <f>'Portfolio Selection'!B798</f>
        <v>2.4310942758085614E-2</v>
      </c>
      <c r="D801" s="25">
        <f t="shared" si="445"/>
        <v>5.8333975050838145E-4</v>
      </c>
      <c r="E801" s="26">
        <f t="shared" si="421"/>
        <v>2.4152427424761709E-2</v>
      </c>
      <c r="F801" s="19">
        <f t="shared" si="422"/>
        <v>-7720726.6807047892</v>
      </c>
      <c r="H801">
        <f>Data!E798</f>
        <v>3.4927206760803658E-2</v>
      </c>
      <c r="I801" s="19">
        <f t="shared" si="446"/>
        <v>2.1698689691913953E-3</v>
      </c>
      <c r="J801" s="19">
        <f t="shared" si="423"/>
        <v>4.6581852358954075E-2</v>
      </c>
      <c r="K801" s="19">
        <f t="shared" si="424"/>
        <v>388588.57414370275</v>
      </c>
      <c r="M801" s="19">
        <f>Data!G798</f>
        <v>2.1812744646059666E-2</v>
      </c>
      <c r="N801" s="19">
        <f t="shared" si="447"/>
        <v>3.8154189896835646E-4</v>
      </c>
      <c r="O801" s="19">
        <f t="shared" si="425"/>
        <v>1.9533097526208087E-2</v>
      </c>
      <c r="P801" s="21">
        <f t="shared" si="426"/>
        <v>-685111.43714769115</v>
      </c>
      <c r="R801" s="19">
        <f>Data!I798</f>
        <v>5.7549879621954958E-2</v>
      </c>
      <c r="S801" s="19">
        <f t="shared" si="448"/>
        <v>8.4359659809469102E-4</v>
      </c>
      <c r="T801" s="19">
        <f t="shared" si="427"/>
        <v>2.9044734429749759E-2</v>
      </c>
      <c r="U801" s="21">
        <f t="shared" si="428"/>
        <v>3911898.8508003629</v>
      </c>
      <c r="W801" s="19">
        <f>Data!K798</f>
        <v>6.5042858957530272E-2</v>
      </c>
      <c r="X801" s="19">
        <f t="shared" si="449"/>
        <v>1.8970277063987931E-3</v>
      </c>
      <c r="Y801" s="19">
        <f t="shared" si="429"/>
        <v>4.3554881544997835E-2</v>
      </c>
      <c r="Z801" s="21">
        <f t="shared" si="430"/>
        <v>-1058320.2536744662</v>
      </c>
      <c r="AB801" s="19">
        <f>Data!M798</f>
        <v>2.4116939701983354E-2</v>
      </c>
      <c r="AC801" s="20">
        <f t="shared" si="450"/>
        <v>8.0119081472052956E-4</v>
      </c>
      <c r="AD801" s="20">
        <f t="shared" si="431"/>
        <v>2.8305314248750702E-2</v>
      </c>
      <c r="AE801" s="21">
        <f t="shared" si="432"/>
        <v>2398176.25411946</v>
      </c>
      <c r="AG801" s="19">
        <f>Data!O798</f>
        <v>3.5837821035158611E-2</v>
      </c>
      <c r="AH801" s="19">
        <f t="shared" si="451"/>
        <v>1.0222613848650934E-3</v>
      </c>
      <c r="AI801" s="19">
        <f t="shared" si="433"/>
        <v>3.1972822597717165E-2</v>
      </c>
      <c r="AJ801" s="21">
        <f t="shared" si="434"/>
        <v>258921.32237451931</v>
      </c>
      <c r="AL801" s="19">
        <f>Data!Q798</f>
        <v>4.4503881837072629E-2</v>
      </c>
      <c r="AM801" s="19">
        <f t="shared" si="452"/>
        <v>1.5398207837557492E-3</v>
      </c>
      <c r="AN801" s="19">
        <f t="shared" si="435"/>
        <v>3.9240550247871771E-2</v>
      </c>
      <c r="AO801" s="21">
        <f t="shared" si="436"/>
        <v>946475.54651789193</v>
      </c>
      <c r="AQ801" s="19">
        <f>Data!S798</f>
        <v>2.6060444512648415E-2</v>
      </c>
      <c r="AR801" s="20">
        <f t="shared" si="453"/>
        <v>4.8336876319533714E-4</v>
      </c>
      <c r="AS801" s="20">
        <f t="shared" si="437"/>
        <v>2.198564902829428E-2</v>
      </c>
      <c r="AT801" s="21">
        <f t="shared" si="438"/>
        <v>1750161.8650746369</v>
      </c>
      <c r="AV801" s="19">
        <f>Data!U798</f>
        <v>3.8226966092023119E-2</v>
      </c>
      <c r="AW801" s="19">
        <f t="shared" si="454"/>
        <v>9.2905523599042797E-4</v>
      </c>
      <c r="AX801" s="19">
        <f t="shared" si="439"/>
        <v>3.0480407411818299E-2</v>
      </c>
      <c r="AY801" s="21">
        <f t="shared" si="440"/>
        <v>-4275640.1695682649</v>
      </c>
      <c r="BA801" s="19">
        <f>Data!W798</f>
        <v>4.0302531784779591E-2</v>
      </c>
      <c r="BB801" s="19">
        <f t="shared" si="455"/>
        <v>9.2490103493805592E-4</v>
      </c>
      <c r="BC801" s="19">
        <f t="shared" si="441"/>
        <v>3.041218563237532E-2</v>
      </c>
      <c r="BD801" s="21">
        <f t="shared" si="442"/>
        <v>9192002.7139196116</v>
      </c>
      <c r="BF801" s="21">
        <f t="shared" si="443"/>
        <v>5106426.5858549755</v>
      </c>
      <c r="BH801" s="21">
        <f t="shared" si="444"/>
        <v>-106426.58585497551</v>
      </c>
    </row>
    <row r="802" spans="2:60" x14ac:dyDescent="0.2">
      <c r="B802" s="20">
        <v>798</v>
      </c>
      <c r="C802" s="24">
        <f>'Portfolio Selection'!B799</f>
        <v>-2.9221183534992295E-3</v>
      </c>
      <c r="D802" s="25">
        <f t="shared" si="445"/>
        <v>5.8380068174509353E-4</v>
      </c>
      <c r="E802" s="26">
        <f t="shared" si="421"/>
        <v>2.416196767122027E-2</v>
      </c>
      <c r="F802" s="19">
        <f t="shared" si="422"/>
        <v>-7367889.50021125</v>
      </c>
      <c r="H802">
        <f>Data!E799</f>
        <v>-3.919283093508699E-3</v>
      </c>
      <c r="I802" s="19">
        <f t="shared" si="446"/>
        <v>2.1128714173666275E-3</v>
      </c>
      <c r="J802" s="19">
        <f t="shared" si="423"/>
        <v>4.5965981087828719E-2</v>
      </c>
      <c r="K802" s="19">
        <f t="shared" si="424"/>
        <v>379428.34055167739</v>
      </c>
      <c r="M802" s="19">
        <f>Data!G799</f>
        <v>-6.8220652498016772E-3</v>
      </c>
      <c r="N802" s="19">
        <f t="shared" si="447"/>
        <v>3.8719713476990741E-4</v>
      </c>
      <c r="O802" s="19">
        <f t="shared" si="425"/>
        <v>1.9677325396758254E-2</v>
      </c>
      <c r="P802" s="21">
        <f t="shared" si="426"/>
        <v>-665176.70626515988</v>
      </c>
      <c r="R802" s="19">
        <f>Data!I799</f>
        <v>-5.4151301391892701E-3</v>
      </c>
      <c r="S802" s="19">
        <f t="shared" si="448"/>
        <v>9.9170012087910001E-4</v>
      </c>
      <c r="T802" s="19">
        <f t="shared" si="427"/>
        <v>3.1491270550409678E-2</v>
      </c>
      <c r="U802" s="21">
        <f t="shared" si="428"/>
        <v>3633654.492982842</v>
      </c>
      <c r="W802" s="19">
        <f>Data!K799</f>
        <v>-2.7842031452258404E-2</v>
      </c>
      <c r="X802" s="19">
        <f t="shared" si="449"/>
        <v>2.037040454097016E-3</v>
      </c>
      <c r="Y802" s="19">
        <f t="shared" si="429"/>
        <v>4.5133584547396806E-2</v>
      </c>
      <c r="Z802" s="21">
        <f t="shared" si="430"/>
        <v>-954294.38979858882</v>
      </c>
      <c r="AB802" s="19">
        <f>Data!M799</f>
        <v>-3.1821794002364298E-3</v>
      </c>
      <c r="AC802" s="20">
        <f t="shared" si="450"/>
        <v>7.8801697267264382E-4</v>
      </c>
      <c r="AD802" s="20">
        <f t="shared" si="431"/>
        <v>2.807164000682261E-2</v>
      </c>
      <c r="AE802" s="21">
        <f t="shared" si="432"/>
        <v>2324571.1069811629</v>
      </c>
      <c r="AG802" s="19">
        <f>Data!O799</f>
        <v>2.4455120872555296E-2</v>
      </c>
      <c r="AH802" s="19">
        <f t="shared" si="451"/>
        <v>1.0379866667660712E-3</v>
      </c>
      <c r="AI802" s="19">
        <f t="shared" si="433"/>
        <v>3.2217800464433809E-2</v>
      </c>
      <c r="AJ802" s="21">
        <f t="shared" si="434"/>
        <v>257218.93066388209</v>
      </c>
      <c r="AL802" s="19">
        <f>Data!Q799</f>
        <v>-6.8965906509575181E-3</v>
      </c>
      <c r="AM802" s="19">
        <f t="shared" si="452"/>
        <v>1.5662672666444917E-3</v>
      </c>
      <c r="AN802" s="19">
        <f t="shared" si="435"/>
        <v>3.9576094636086717E-2</v>
      </c>
      <c r="AO802" s="21">
        <f t="shared" si="436"/>
        <v>905702.36004555831</v>
      </c>
      <c r="AQ802" s="19">
        <f>Data!S799</f>
        <v>5.0602410115970185E-3</v>
      </c>
      <c r="AR802" s="20">
        <f t="shared" si="453"/>
        <v>4.9511544349542655E-4</v>
      </c>
      <c r="AS802" s="20">
        <f t="shared" si="437"/>
        <v>2.2251189709663315E-2</v>
      </c>
      <c r="AT802" s="21">
        <f t="shared" si="438"/>
        <v>1713491.6784820931</v>
      </c>
      <c r="AV802" s="19">
        <f>Data!U799</f>
        <v>-1.9251501483694587E-3</v>
      </c>
      <c r="AW802" s="19">
        <f t="shared" si="454"/>
        <v>9.6098997802704345E-4</v>
      </c>
      <c r="AX802" s="19">
        <f t="shared" si="439"/>
        <v>3.0999838354853457E-2</v>
      </c>
      <c r="AY802" s="21">
        <f t="shared" si="440"/>
        <v>-4094255.272322651</v>
      </c>
      <c r="BA802" s="19">
        <f>Data!W799</f>
        <v>-5.1491081663824143E-3</v>
      </c>
      <c r="BB802" s="19">
        <f t="shared" si="455"/>
        <v>9.6686461693756278E-4</v>
      </c>
      <c r="BC802" s="19">
        <f t="shared" si="441"/>
        <v>3.1094446721843482E-2</v>
      </c>
      <c r="BD802" s="21">
        <f t="shared" si="442"/>
        <v>8890662.4332385845</v>
      </c>
      <c r="BF802" s="21">
        <f t="shared" si="443"/>
        <v>5023113.4743481502</v>
      </c>
      <c r="BH802" s="21">
        <f t="shared" si="444"/>
        <v>-23113.474348150194</v>
      </c>
    </row>
    <row r="803" spans="2:60" x14ac:dyDescent="0.2">
      <c r="B803" s="20">
        <v>799</v>
      </c>
      <c r="C803" s="24">
        <f>'Portfolio Selection'!B800</f>
        <v>-7.0034241914807196E-3</v>
      </c>
      <c r="D803" s="25">
        <f t="shared" si="445"/>
        <v>5.4928496738069934E-4</v>
      </c>
      <c r="E803" s="26">
        <f t="shared" si="421"/>
        <v>2.3436829294524876E-2</v>
      </c>
      <c r="F803" s="19">
        <f t="shared" si="422"/>
        <v>-7312223.4461368918</v>
      </c>
      <c r="H803">
        <f>Data!E800</f>
        <v>-6.3029496026950106E-3</v>
      </c>
      <c r="I803" s="19">
        <f t="shared" si="446"/>
        <v>1.9870207791226535E-3</v>
      </c>
      <c r="J803" s="19">
        <f t="shared" si="423"/>
        <v>4.4576011251823033E-2</v>
      </c>
      <c r="K803" s="19">
        <f t="shared" si="424"/>
        <v>378812.59320125298</v>
      </c>
      <c r="M803" s="19">
        <f>Data!G800</f>
        <v>-1.3326649424470009E-2</v>
      </c>
      <c r="N803" s="19">
        <f t="shared" si="447"/>
        <v>3.6675774114006604E-4</v>
      </c>
      <c r="O803" s="19">
        <f t="shared" si="425"/>
        <v>1.9150920112100778E-2</v>
      </c>
      <c r="P803" s="21">
        <f t="shared" si="426"/>
        <v>-660420.13969671295</v>
      </c>
      <c r="R803" s="19">
        <f>Data!I800</f>
        <v>-1.1285085899481883E-2</v>
      </c>
      <c r="S803" s="19">
        <f t="shared" si="448"/>
        <v>9.3395753169181527E-4</v>
      </c>
      <c r="T803" s="19">
        <f t="shared" si="427"/>
        <v>3.0560718769227519E-2</v>
      </c>
      <c r="U803" s="21">
        <f t="shared" si="428"/>
        <v>3608159.3435616186</v>
      </c>
      <c r="W803" s="19">
        <f>Data!K800</f>
        <v>-1.894434977237312E-2</v>
      </c>
      <c r="X803" s="19">
        <f t="shared" si="449"/>
        <v>1.9613287497745077E-3</v>
      </c>
      <c r="Y803" s="19">
        <f t="shared" si="429"/>
        <v>4.4286891398860995E-2</v>
      </c>
      <c r="Z803" s="21">
        <f t="shared" si="430"/>
        <v>-963617.04351399245</v>
      </c>
      <c r="AB803" s="19">
        <f>Data!M800</f>
        <v>7.1457351045322234E-3</v>
      </c>
      <c r="AC803" s="20">
        <f t="shared" si="450"/>
        <v>7.4134353025640258E-4</v>
      </c>
      <c r="AD803" s="20">
        <f t="shared" si="431"/>
        <v>2.7227624396123921E-2</v>
      </c>
      <c r="AE803" s="21">
        <f t="shared" si="432"/>
        <v>2353223.9151094016</v>
      </c>
      <c r="AG803" s="19">
        <f>Data!O800</f>
        <v>-1.7346053201596118E-2</v>
      </c>
      <c r="AH803" s="19">
        <f t="shared" si="451"/>
        <v>1.0115906429735842E-3</v>
      </c>
      <c r="AI803" s="19">
        <f t="shared" si="433"/>
        <v>3.1805512776460376E-2</v>
      </c>
      <c r="AJ803" s="21">
        <f t="shared" si="434"/>
        <v>251081.59098963367</v>
      </c>
      <c r="AL803" s="19">
        <f>Data!Q800</f>
        <v>-6.3639561801488382E-3</v>
      </c>
      <c r="AM803" s="19">
        <f t="shared" si="452"/>
        <v>1.4751450084022348E-3</v>
      </c>
      <c r="AN803" s="19">
        <f t="shared" si="435"/>
        <v>3.8407616541543357E-2</v>
      </c>
      <c r="AO803" s="21">
        <f t="shared" si="436"/>
        <v>905969.31229072867</v>
      </c>
      <c r="AQ803" s="19">
        <f>Data!S800</f>
        <v>-2.1791679523447838E-2</v>
      </c>
      <c r="AR803" s="20">
        <f t="shared" si="453"/>
        <v>4.669448792314278E-4</v>
      </c>
      <c r="AS803" s="20">
        <f t="shared" si="437"/>
        <v>2.160890740485108E-2</v>
      </c>
      <c r="AT803" s="21">
        <f t="shared" si="438"/>
        <v>1666181.3950559334</v>
      </c>
      <c r="AV803" s="19">
        <f>Data!U800</f>
        <v>-2.0722578910360355E-2</v>
      </c>
      <c r="AW803" s="19">
        <f t="shared" si="454"/>
        <v>9.0355295153104673E-4</v>
      </c>
      <c r="AX803" s="19">
        <f t="shared" si="439"/>
        <v>3.0059157531957658E-2</v>
      </c>
      <c r="AY803" s="21">
        <f t="shared" si="440"/>
        <v>-4007811.8931441503</v>
      </c>
      <c r="BA803" s="19">
        <f>Data!W800</f>
        <v>-1.5990545487832405E-2</v>
      </c>
      <c r="BB803" s="19">
        <f t="shared" si="455"/>
        <v>9.1044353881585525E-4</v>
      </c>
      <c r="BC803" s="19">
        <f t="shared" si="441"/>
        <v>3.017355694670178E-2</v>
      </c>
      <c r="BD803" s="21">
        <f t="shared" si="442"/>
        <v>8817014.137074776</v>
      </c>
      <c r="BF803" s="21">
        <f t="shared" si="443"/>
        <v>5036369.7647915967</v>
      </c>
      <c r="BH803" s="21">
        <f t="shared" si="444"/>
        <v>-36369.764791596681</v>
      </c>
    </row>
    <row r="804" spans="2:60" x14ac:dyDescent="0.2">
      <c r="B804" s="20">
        <v>800</v>
      </c>
      <c r="C804" s="24">
        <f>'Portfolio Selection'!B801</f>
        <v>1.6414048991337443E-2</v>
      </c>
      <c r="D804" s="25">
        <f t="shared" si="445"/>
        <v>5.1927074636220637E-4</v>
      </c>
      <c r="E804" s="26">
        <f t="shared" si="421"/>
        <v>2.2787512948152247E-2</v>
      </c>
      <c r="F804" s="19">
        <f t="shared" si="422"/>
        <v>-7631147.1198253892</v>
      </c>
      <c r="H804">
        <f>Data!E801</f>
        <v>7.028291065879462E-2</v>
      </c>
      <c r="I804" s="19">
        <f t="shared" si="446"/>
        <v>1.8701831627969409E-3</v>
      </c>
      <c r="J804" s="19">
        <f t="shared" si="423"/>
        <v>4.3245614376453724E-2</v>
      </c>
      <c r="K804" s="19">
        <f t="shared" si="424"/>
        <v>398191.23399445717</v>
      </c>
      <c r="M804" s="19">
        <f>Data!G801</f>
        <v>1.310040348068623E-2</v>
      </c>
      <c r="N804" s="19">
        <f t="shared" si="447"/>
        <v>3.5540825176462568E-4</v>
      </c>
      <c r="O804" s="19">
        <f t="shared" si="425"/>
        <v>1.8852274445398508E-2</v>
      </c>
      <c r="P804" s="21">
        <f t="shared" si="426"/>
        <v>-679365.48234078288</v>
      </c>
      <c r="R804" s="19">
        <f>Data!I801</f>
        <v>5.4243898970242075E-3</v>
      </c>
      <c r="S804" s="19">
        <f t="shared" si="448"/>
        <v>8.8556126961582748E-4</v>
      </c>
      <c r="T804" s="19">
        <f t="shared" si="427"/>
        <v>2.9758381501953823E-2</v>
      </c>
      <c r="U804" s="21">
        <f t="shared" si="428"/>
        <v>3679426.5728062089</v>
      </c>
      <c r="W804" s="19">
        <f>Data!K801</f>
        <v>5.6766044095434648E-2</v>
      </c>
      <c r="X804" s="19">
        <f t="shared" si="449"/>
        <v>1.865182328085918E-3</v>
      </c>
      <c r="Y804" s="19">
        <f t="shared" si="429"/>
        <v>4.3187756691982951E-2</v>
      </c>
      <c r="Z804" s="21">
        <f t="shared" si="430"/>
        <v>-1049498.6215545288</v>
      </c>
      <c r="AB804" s="19">
        <f>Data!M801</f>
        <v>1.9197445987441396E-2</v>
      </c>
      <c r="AC804" s="20">
        <f t="shared" si="450"/>
        <v>6.99926610252067E-4</v>
      </c>
      <c r="AD804" s="20">
        <f t="shared" si="431"/>
        <v>2.6456126138421455E-2</v>
      </c>
      <c r="AE804" s="21">
        <f t="shared" si="432"/>
        <v>2388539.3494013329</v>
      </c>
      <c r="AG804" s="19">
        <f>Data!O801</f>
        <v>4.3190296871892644E-2</v>
      </c>
      <c r="AH804" s="19">
        <f t="shared" si="451"/>
        <v>9.6894833809552539E-4</v>
      </c>
      <c r="AI804" s="19">
        <f t="shared" si="433"/>
        <v>3.1127935011746689E-2</v>
      </c>
      <c r="AJ804" s="21">
        <f t="shared" si="434"/>
        <v>260175.78913266902</v>
      </c>
      <c r="AL804" s="19">
        <f>Data!Q801</f>
        <v>4.9444084692787112E-2</v>
      </c>
      <c r="AM804" s="19">
        <f t="shared" si="452"/>
        <v>1.3890663041938719E-3</v>
      </c>
      <c r="AN804" s="19">
        <f t="shared" si="435"/>
        <v>3.7270179825080962E-2</v>
      </c>
      <c r="AO804" s="21">
        <f t="shared" si="436"/>
        <v>952474.68428731849</v>
      </c>
      <c r="AQ804" s="19">
        <f>Data!S801</f>
        <v>2.6767248762310961E-2</v>
      </c>
      <c r="AR804" s="20">
        <f t="shared" si="453"/>
        <v>4.6742082426470149E-4</v>
      </c>
      <c r="AS804" s="20">
        <f t="shared" si="437"/>
        <v>2.1619917304760938E-2</v>
      </c>
      <c r="AT804" s="21">
        <f t="shared" si="438"/>
        <v>1752180.9503904472</v>
      </c>
      <c r="AV804" s="19">
        <f>Data!U801</f>
        <v>2.9902313205165749E-2</v>
      </c>
      <c r="AW804" s="19">
        <f t="shared" si="454"/>
        <v>8.7510529104095061E-4</v>
      </c>
      <c r="AX804" s="19">
        <f t="shared" si="439"/>
        <v>2.9582178605385888E-2</v>
      </c>
      <c r="AY804" s="21">
        <f t="shared" si="440"/>
        <v>-4242108.6950968122</v>
      </c>
      <c r="BA804" s="19">
        <f>Data!W801</f>
        <v>3.4244002616955621E-2</v>
      </c>
      <c r="BB804" s="19">
        <f t="shared" si="455"/>
        <v>8.7115877918681015E-4</v>
      </c>
      <c r="BC804" s="19">
        <f t="shared" si="441"/>
        <v>2.9515399017916225E-2</v>
      </c>
      <c r="BD804" s="21">
        <f t="shared" si="442"/>
        <v>9158650.4566495735</v>
      </c>
      <c r="BF804" s="21">
        <f t="shared" si="443"/>
        <v>4987519.1178444931</v>
      </c>
      <c r="BH804" s="21">
        <f t="shared" si="444"/>
        <v>12480.882155506872</v>
      </c>
    </row>
    <row r="805" spans="2:60" x14ac:dyDescent="0.2">
      <c r="B805" s="20">
        <v>801</v>
      </c>
      <c r="C805" s="24">
        <f>'Portfolio Selection'!B802</f>
        <v>-3.287154414793847E-2</v>
      </c>
      <c r="D805" s="25">
        <f t="shared" si="445"/>
        <v>5.042797618378755E-4</v>
      </c>
      <c r="E805" s="26">
        <f t="shared" si="421"/>
        <v>2.2456174247584459E-2</v>
      </c>
      <c r="F805" s="19">
        <f t="shared" si="422"/>
        <v>-6947655.6477989741</v>
      </c>
      <c r="H805">
        <f>Data!E802</f>
        <v>-2.1313974447805761E-2</v>
      </c>
      <c r="I805" s="19">
        <f t="shared" si="446"/>
        <v>2.0543534248694513E-3</v>
      </c>
      <c r="J805" s="19">
        <f t="shared" si="423"/>
        <v>4.5324975729386235E-2</v>
      </c>
      <c r="K805" s="19">
        <f t="shared" si="424"/>
        <v>375205.28851974179</v>
      </c>
      <c r="M805" s="19">
        <f>Data!G802</f>
        <v>-2.5155321815757012E-2</v>
      </c>
      <c r="N805" s="19">
        <f t="shared" si="447"/>
        <v>3.4438099094015467E-4</v>
      </c>
      <c r="O805" s="19">
        <f t="shared" si="425"/>
        <v>1.8557504976158695E-2</v>
      </c>
      <c r="P805" s="21">
        <f t="shared" si="426"/>
        <v>-651434.16114751587</v>
      </c>
      <c r="R805" s="19">
        <f>Data!I802</f>
        <v>-2.3543728238526608E-2</v>
      </c>
      <c r="S805" s="19">
        <f t="shared" si="448"/>
        <v>8.3419303378417403E-4</v>
      </c>
      <c r="T805" s="19">
        <f t="shared" si="427"/>
        <v>2.8882400069664815E-2</v>
      </c>
      <c r="U805" s="21">
        <f t="shared" si="428"/>
        <v>3550544.5126317786</v>
      </c>
      <c r="W805" s="19">
        <f>Data!K802</f>
        <v>-4.1039056049856776E-2</v>
      </c>
      <c r="X805" s="19">
        <f t="shared" si="449"/>
        <v>1.9466144141354529E-3</v>
      </c>
      <c r="Y805" s="19">
        <f t="shared" si="429"/>
        <v>4.4120453467019725E-2</v>
      </c>
      <c r="Z805" s="21">
        <f t="shared" si="430"/>
        <v>-938851.03392726323</v>
      </c>
      <c r="AB805" s="19">
        <f>Data!M802</f>
        <v>-1.5643635736762231E-2</v>
      </c>
      <c r="AC805" s="20">
        <f t="shared" si="450"/>
        <v>6.8004352958338677E-4</v>
      </c>
      <c r="AD805" s="20">
        <f t="shared" si="431"/>
        <v>2.6077644249114733E-2</v>
      </c>
      <c r="AE805" s="21">
        <f t="shared" si="432"/>
        <v>2287476.2392213582</v>
      </c>
      <c r="AG805" s="19">
        <f>Data!O802</f>
        <v>-3.4656735243845285E-2</v>
      </c>
      <c r="AH805" s="19">
        <f t="shared" si="451"/>
        <v>1.0227355424427271E-3</v>
      </c>
      <c r="AI805" s="19">
        <f t="shared" si="433"/>
        <v>3.198023674775919E-2</v>
      </c>
      <c r="AJ805" s="21">
        <f t="shared" si="434"/>
        <v>248548.83742248977</v>
      </c>
      <c r="AL805" s="19">
        <f>Data!Q802</f>
        <v>-3.4657440346091702E-2</v>
      </c>
      <c r="AM805" s="19">
        <f t="shared" si="452"/>
        <v>1.4524053766086899E-3</v>
      </c>
      <c r="AN805" s="19">
        <f t="shared" si="435"/>
        <v>3.8110436583811129E-2</v>
      </c>
      <c r="AO805" s="21">
        <f t="shared" si="436"/>
        <v>882793.51703863125</v>
      </c>
      <c r="AQ805" s="19">
        <f>Data!S802</f>
        <v>-2.3918855780100813E-2</v>
      </c>
      <c r="AR805" s="20">
        <f t="shared" si="453"/>
        <v>4.8236471118702571E-4</v>
      </c>
      <c r="AS805" s="20">
        <f t="shared" si="437"/>
        <v>2.1962802899152596E-2</v>
      </c>
      <c r="AT805" s="21">
        <f t="shared" si="438"/>
        <v>1663095.8074815543</v>
      </c>
      <c r="AV805" s="19">
        <f>Data!U802</f>
        <v>-2.8778823680844837E-2</v>
      </c>
      <c r="AW805" s="19">
        <f t="shared" si="454"/>
        <v>8.7624787367968342E-4</v>
      </c>
      <c r="AX805" s="19">
        <f t="shared" si="439"/>
        <v>2.9601484315481267E-2</v>
      </c>
      <c r="AY805" s="21">
        <f t="shared" si="440"/>
        <v>-3968838.7116178134</v>
      </c>
      <c r="BA805" s="19">
        <f>Data!W802</f>
        <v>-3.0364756492908179E-2</v>
      </c>
      <c r="BB805" s="19">
        <f t="shared" si="455"/>
        <v>8.8924835534940532E-4</v>
      </c>
      <c r="BC805" s="19">
        <f t="shared" si="441"/>
        <v>2.9820267526455984E-2</v>
      </c>
      <c r="BD805" s="21">
        <f t="shared" si="442"/>
        <v>8718311.4778887052</v>
      </c>
      <c r="BF805" s="21">
        <f t="shared" si="443"/>
        <v>5219196.1257126927</v>
      </c>
      <c r="BH805" s="21">
        <f t="shared" si="444"/>
        <v>-219196.12571269274</v>
      </c>
    </row>
    <row r="806" spans="2:60" x14ac:dyDescent="0.2">
      <c r="B806" s="20">
        <v>802</v>
      </c>
      <c r="C806" s="24">
        <f>'Portfolio Selection'!B803</f>
        <v>-1.1530114335244039E-3</v>
      </c>
      <c r="D806" s="25">
        <f t="shared" si="445"/>
        <v>5.3885528100779513E-4</v>
      </c>
      <c r="E806" s="26">
        <f t="shared" si="421"/>
        <v>2.3213256579114338E-2</v>
      </c>
      <c r="F806" s="19">
        <f t="shared" si="422"/>
        <v>-7390192.0182696562</v>
      </c>
      <c r="H806">
        <f>Data!E803</f>
        <v>-6.1335555519810327E-3</v>
      </c>
      <c r="I806" s="19">
        <f t="shared" si="446"/>
        <v>1.9583493497829872E-3</v>
      </c>
      <c r="J806" s="19">
        <f t="shared" si="423"/>
        <v>4.4253241121786628E-2</v>
      </c>
      <c r="K806" s="19">
        <f t="shared" si="424"/>
        <v>378843.26948514854</v>
      </c>
      <c r="M806" s="19">
        <f>Data!G803</f>
        <v>-2.6876950212029092E-2</v>
      </c>
      <c r="N806" s="19">
        <f t="shared" si="447"/>
        <v>3.6168554442300341E-4</v>
      </c>
      <c r="O806" s="19">
        <f t="shared" si="425"/>
        <v>1.9018032085970499E-2</v>
      </c>
      <c r="P806" s="21">
        <f t="shared" si="426"/>
        <v>-650648.14201132942</v>
      </c>
      <c r="R806" s="19">
        <f>Data!I803</f>
        <v>-3.7169946569872753E-3</v>
      </c>
      <c r="S806" s="19">
        <f t="shared" si="448"/>
        <v>8.1739988011929928E-4</v>
      </c>
      <c r="T806" s="19">
        <f t="shared" si="427"/>
        <v>2.8590206017433648E-2</v>
      </c>
      <c r="U806" s="21">
        <f t="shared" si="428"/>
        <v>3639074.6104682428</v>
      </c>
      <c r="W806" s="19">
        <f>Data!K803</f>
        <v>1.3142466023980007E-2</v>
      </c>
      <c r="X806" s="19">
        <f t="shared" si="449"/>
        <v>1.9308697965751227E-3</v>
      </c>
      <c r="Y806" s="19">
        <f t="shared" si="429"/>
        <v>4.3941663561762462E-2</v>
      </c>
      <c r="Z806" s="21">
        <f t="shared" si="430"/>
        <v>-999447.90951788519</v>
      </c>
      <c r="AB806" s="19">
        <f>Data!M803</f>
        <v>3.5411504788759977E-3</v>
      </c>
      <c r="AC806" s="20">
        <f t="shared" si="450"/>
        <v>6.5392431815225385E-4</v>
      </c>
      <c r="AD806" s="20">
        <f t="shared" si="431"/>
        <v>2.5571943965061669E-2</v>
      </c>
      <c r="AE806" s="21">
        <f t="shared" si="432"/>
        <v>2343772.2099675904</v>
      </c>
      <c r="AG806" s="19">
        <f>Data!O803</f>
        <v>-5.5385650533699773E-3</v>
      </c>
      <c r="AH806" s="19">
        <f t="shared" si="451"/>
        <v>1.0334367677618827E-3</v>
      </c>
      <c r="AI806" s="19">
        <f t="shared" si="433"/>
        <v>3.2147111343974327E-2</v>
      </c>
      <c r="AJ806" s="21">
        <f t="shared" si="434"/>
        <v>252836.97506265782</v>
      </c>
      <c r="AL806" s="19">
        <f>Data!Q803</f>
        <v>3.995041743820725E-3</v>
      </c>
      <c r="AM806" s="19">
        <f t="shared" si="452"/>
        <v>1.4373293442927427E-3</v>
      </c>
      <c r="AN806" s="19">
        <f t="shared" si="435"/>
        <v>3.7912126612638639E-2</v>
      </c>
      <c r="AO806" s="21">
        <f t="shared" si="436"/>
        <v>914416.66920868692</v>
      </c>
      <c r="AQ806" s="19">
        <f>Data!S803</f>
        <v>1.8138650536166643E-4</v>
      </c>
      <c r="AR806" s="20">
        <f t="shared" si="453"/>
        <v>4.8774952822555986E-4</v>
      </c>
      <c r="AS806" s="20">
        <f t="shared" si="437"/>
        <v>2.2085052144506245E-2</v>
      </c>
      <c r="AT806" s="21">
        <f t="shared" si="438"/>
        <v>1705100.4605159983</v>
      </c>
      <c r="AV806" s="19">
        <f>Data!U803</f>
        <v>-1.4278667940669003E-2</v>
      </c>
      <c r="AW806" s="19">
        <f t="shared" si="454"/>
        <v>8.7336624280609184E-4</v>
      </c>
      <c r="AX806" s="19">
        <f t="shared" si="439"/>
        <v>2.9552770475982312E-2</v>
      </c>
      <c r="AY806" s="21">
        <f t="shared" si="440"/>
        <v>-4036231.9244452608</v>
      </c>
      <c r="BA806" s="19">
        <f>Data!W803</f>
        <v>1.7324080084070226E-3</v>
      </c>
      <c r="BB806" s="19">
        <f t="shared" si="455"/>
        <v>8.9121456024085749E-4</v>
      </c>
      <c r="BC806" s="19">
        <f t="shared" si="441"/>
        <v>2.9853216916119064E-2</v>
      </c>
      <c r="BD806" s="21">
        <f t="shared" si="442"/>
        <v>8935864.638567159</v>
      </c>
      <c r="BF806" s="21">
        <f t="shared" si="443"/>
        <v>5093388.8390313517</v>
      </c>
      <c r="BH806" s="21">
        <f t="shared" si="444"/>
        <v>-93388.83903135173</v>
      </c>
    </row>
    <row r="807" spans="2:60" x14ac:dyDescent="0.2">
      <c r="B807" s="20">
        <v>803</v>
      </c>
      <c r="C807" s="24">
        <f>'Portfolio Selection'!B804</f>
        <v>4.3742212736300728E-3</v>
      </c>
      <c r="D807" s="25">
        <f t="shared" si="445"/>
        <v>5.0660373026927778E-4</v>
      </c>
      <c r="E807" s="26">
        <f t="shared" si="421"/>
        <v>2.2507859300015136E-2</v>
      </c>
      <c r="F807" s="19">
        <f t="shared" si="422"/>
        <v>-7466552.5339988731</v>
      </c>
      <c r="H807">
        <f>Data!E804</f>
        <v>-3.5083025226552789E-3</v>
      </c>
      <c r="I807" s="19">
        <f t="shared" si="446"/>
        <v>1.8431056190185619E-3</v>
      </c>
      <c r="J807" s="19">
        <f t="shared" si="423"/>
        <v>4.2931405975329552E-2</v>
      </c>
      <c r="K807" s="19">
        <f t="shared" si="424"/>
        <v>379467.23903132236</v>
      </c>
      <c r="M807" s="19">
        <f>Data!G804</f>
        <v>1.2381383800039803E-2</v>
      </c>
      <c r="N807" s="19">
        <f t="shared" si="447"/>
        <v>3.8332663891961667E-4</v>
      </c>
      <c r="O807" s="19">
        <f t="shared" si="425"/>
        <v>1.9578729246802935E-2</v>
      </c>
      <c r="P807" s="21">
        <f t="shared" si="426"/>
        <v>-678513.98486371897</v>
      </c>
      <c r="R807" s="19">
        <f>Data!I804</f>
        <v>2.0737441141581825E-2</v>
      </c>
      <c r="S807" s="19">
        <f t="shared" si="448"/>
        <v>7.6918485026894554E-4</v>
      </c>
      <c r="T807" s="19">
        <f t="shared" si="427"/>
        <v>2.7734181983050187E-2</v>
      </c>
      <c r="U807" s="21">
        <f t="shared" si="428"/>
        <v>3752488.7694697836</v>
      </c>
      <c r="W807" s="19">
        <f>Data!K804</f>
        <v>2.1199983861018692E-2</v>
      </c>
      <c r="X807" s="19">
        <f t="shared" si="449"/>
        <v>1.8253810735721033E-3</v>
      </c>
      <c r="Y807" s="19">
        <f t="shared" si="429"/>
        <v>4.2724478622589455E-2</v>
      </c>
      <c r="Z807" s="21">
        <f t="shared" si="430"/>
        <v>-1009164.7839059668</v>
      </c>
      <c r="AB807" s="19">
        <f>Data!M804</f>
        <v>-5.5139719466027817E-3</v>
      </c>
      <c r="AC807" s="20">
        <f t="shared" si="450"/>
        <v>6.1544124386596116E-4</v>
      </c>
      <c r="AD807" s="20">
        <f t="shared" si="431"/>
        <v>2.4808088275116266E-2</v>
      </c>
      <c r="AE807" s="21">
        <f t="shared" si="432"/>
        <v>2316267.6758749215</v>
      </c>
      <c r="AG807" s="19">
        <f>Data!O804</f>
        <v>1.0271792626942101E-2</v>
      </c>
      <c r="AH807" s="19">
        <f t="shared" si="451"/>
        <v>9.7327110386719441E-4</v>
      </c>
      <c r="AI807" s="19">
        <f t="shared" si="433"/>
        <v>3.1197293213790108E-2</v>
      </c>
      <c r="AJ807" s="21">
        <f t="shared" si="434"/>
        <v>255196.71410404338</v>
      </c>
      <c r="AL807" s="19">
        <f>Data!Q804</f>
        <v>3.158260178026099E-2</v>
      </c>
      <c r="AM807" s="19">
        <f t="shared" si="452"/>
        <v>1.3520472051472704E-3</v>
      </c>
      <c r="AN807" s="19">
        <f t="shared" si="435"/>
        <v>3.677019452147718E-2</v>
      </c>
      <c r="AO807" s="21">
        <f t="shared" si="436"/>
        <v>937899.17991342081</v>
      </c>
      <c r="AQ807" s="19">
        <f>Data!S804</f>
        <v>1.0114131463070133E-2</v>
      </c>
      <c r="AR807" s="20">
        <f t="shared" si="453"/>
        <v>4.5848653059588589E-4</v>
      </c>
      <c r="AS807" s="20">
        <f t="shared" si="437"/>
        <v>2.1412298582727776E-2</v>
      </c>
      <c r="AT807" s="21">
        <f t="shared" si="438"/>
        <v>1722868.0849767157</v>
      </c>
      <c r="AV807" s="19">
        <f>Data!U804</f>
        <v>6.3870327131170341E-3</v>
      </c>
      <c r="AW807" s="19">
        <f t="shared" si="454"/>
        <v>8.3319708972731958E-4</v>
      </c>
      <c r="AX807" s="19">
        <f t="shared" si="439"/>
        <v>2.8865153554542534E-2</v>
      </c>
      <c r="AY807" s="21">
        <f t="shared" si="440"/>
        <v>-4133305.3117750771</v>
      </c>
      <c r="BA807" s="19">
        <f>Data!W804</f>
        <v>7.9590479321115619E-3</v>
      </c>
      <c r="BB807" s="19">
        <f t="shared" si="455"/>
        <v>8.3792176087686156E-4</v>
      </c>
      <c r="BC807" s="19">
        <f t="shared" si="441"/>
        <v>2.8946878257885798E-2</v>
      </c>
      <c r="BD807" s="21">
        <f t="shared" si="442"/>
        <v>8979711.7690177653</v>
      </c>
      <c r="BF807" s="21">
        <f t="shared" si="443"/>
        <v>5056362.8178443359</v>
      </c>
      <c r="BH807" s="21">
        <f t="shared" si="444"/>
        <v>-56362.817844335921</v>
      </c>
    </row>
    <row r="808" spans="2:60" x14ac:dyDescent="0.2">
      <c r="B808" s="20">
        <v>804</v>
      </c>
      <c r="C808" s="24">
        <f>'Portfolio Selection'!B805</f>
        <v>-5.4284197923701531E-2</v>
      </c>
      <c r="D808" s="25">
        <f t="shared" si="445"/>
        <v>4.7735553515816176E-4</v>
      </c>
      <c r="E808" s="26">
        <f t="shared" si="421"/>
        <v>2.1848467570018768E-2</v>
      </c>
      <c r="F808" s="19">
        <f t="shared" si="422"/>
        <v>-6628219.4080464458</v>
      </c>
      <c r="H808">
        <f>Data!E805</f>
        <v>-3.2631500779225928E-2</v>
      </c>
      <c r="I808" s="19">
        <f t="shared" si="446"/>
        <v>1.7332577730728763E-3</v>
      </c>
      <c r="J808" s="19">
        <f t="shared" si="423"/>
        <v>4.1632412530057353E-2</v>
      </c>
      <c r="K808" s="19">
        <f t="shared" si="424"/>
        <v>371765.7902867223</v>
      </c>
      <c r="M808" s="19">
        <f>Data!G805</f>
        <v>-2.6730608166004258E-2</v>
      </c>
      <c r="N808" s="19">
        <f t="shared" si="447"/>
        <v>3.6952496047267295E-4</v>
      </c>
      <c r="O808" s="19">
        <f t="shared" si="425"/>
        <v>1.9223032031203426E-2</v>
      </c>
      <c r="P808" s="21">
        <f t="shared" si="426"/>
        <v>-650957.14720548154</v>
      </c>
      <c r="R808" s="19">
        <f>Data!I805</f>
        <v>-1.3405602980184807E-2</v>
      </c>
      <c r="S808" s="19">
        <f t="shared" si="448"/>
        <v>7.4883624715884299E-4</v>
      </c>
      <c r="T808" s="19">
        <f t="shared" si="427"/>
        <v>2.7364872503975658E-2</v>
      </c>
      <c r="U808" s="21">
        <f t="shared" si="428"/>
        <v>3592574.2050752402</v>
      </c>
      <c r="W808" s="19">
        <f>Data!K805</f>
        <v>-2.7749756568679139E-2</v>
      </c>
      <c r="X808" s="19">
        <f t="shared" si="449"/>
        <v>1.7428245681002242E-3</v>
      </c>
      <c r="Y808" s="19">
        <f t="shared" si="429"/>
        <v>4.1747150418923497E-2</v>
      </c>
      <c r="Z808" s="21">
        <f t="shared" si="430"/>
        <v>-951936.5865620058</v>
      </c>
      <c r="AB808" s="19">
        <f>Data!M805</f>
        <v>-2.1961323241381382E-2</v>
      </c>
      <c r="AC808" s="20">
        <f t="shared" si="450"/>
        <v>5.803390024316788E-4</v>
      </c>
      <c r="AD808" s="20">
        <f t="shared" si="431"/>
        <v>2.4090226284360194E-2</v>
      </c>
      <c r="AE808" s="21">
        <f t="shared" si="432"/>
        <v>2263707.8156744484</v>
      </c>
      <c r="AG808" s="19">
        <f>Data!O805</f>
        <v>-2.0865875529984194E-2</v>
      </c>
      <c r="AH808" s="19">
        <f t="shared" si="451"/>
        <v>9.2120542106141688E-4</v>
      </c>
      <c r="AI808" s="19">
        <f t="shared" si="433"/>
        <v>3.0351366049346393E-2</v>
      </c>
      <c r="AJ808" s="21">
        <f t="shared" si="434"/>
        <v>250413.02056246679</v>
      </c>
      <c r="AL808" s="19">
        <f>Data!Q805</f>
        <v>-5.4046792841206726E-2</v>
      </c>
      <c r="AM808" s="19">
        <f t="shared" si="452"/>
        <v>1.3307720169510669E-3</v>
      </c>
      <c r="AN808" s="19">
        <f t="shared" si="435"/>
        <v>3.6479748038481113E-2</v>
      </c>
      <c r="AO808" s="21">
        <f t="shared" si="436"/>
        <v>864963.35533980269</v>
      </c>
      <c r="AQ808" s="19">
        <f>Data!S805</f>
        <v>-1.1688537197872457E-2</v>
      </c>
      <c r="AR808" s="20">
        <f t="shared" si="453"/>
        <v>4.3711507807526865E-4</v>
      </c>
      <c r="AS808" s="20">
        <f t="shared" si="437"/>
        <v>2.0907297244628933E-2</v>
      </c>
      <c r="AT808" s="21">
        <f t="shared" si="438"/>
        <v>1683384.5608689974</v>
      </c>
      <c r="AV808" s="19">
        <f>Data!U805</f>
        <v>-2.5361656245447069E-2</v>
      </c>
      <c r="AW808" s="19">
        <f t="shared" si="454"/>
        <v>7.8565291555638599E-4</v>
      </c>
      <c r="AX808" s="19">
        <f t="shared" si="439"/>
        <v>2.8029500808191107E-2</v>
      </c>
      <c r="AY808" s="21">
        <f t="shared" si="440"/>
        <v>-3978125.1565093505</v>
      </c>
      <c r="BA808" s="19">
        <f>Data!W805</f>
        <v>-2.1518697565375708E-2</v>
      </c>
      <c r="BB808" s="19">
        <f t="shared" si="455"/>
        <v>7.9144724186338883E-4</v>
      </c>
      <c r="BC808" s="19">
        <f t="shared" si="441"/>
        <v>2.8132672142251059E-2</v>
      </c>
      <c r="BD808" s="21">
        <f t="shared" si="442"/>
        <v>8769523.4498875402</v>
      </c>
      <c r="BF808" s="21">
        <f t="shared" si="443"/>
        <v>5587093.8993719341</v>
      </c>
      <c r="BH808" s="21">
        <f t="shared" si="444"/>
        <v>-587093.89937193412</v>
      </c>
    </row>
    <row r="809" spans="2:60" x14ac:dyDescent="0.2">
      <c r="B809" s="20">
        <v>805</v>
      </c>
      <c r="C809" s="24">
        <f>'Portfolio Selection'!B806</f>
        <v>-3.0036790603163142E-2</v>
      </c>
      <c r="D809" s="25">
        <f t="shared" si="445"/>
        <v>6.2552065170184826E-4</v>
      </c>
      <c r="E809" s="26">
        <f t="shared" si="421"/>
        <v>2.5010410866314219E-2</v>
      </c>
      <c r="F809" s="19">
        <f t="shared" si="422"/>
        <v>-7029907.1751163108</v>
      </c>
      <c r="H809">
        <f>Data!E806</f>
        <v>-3.0894319560899278E-2</v>
      </c>
      <c r="I809" s="19">
        <f t="shared" si="446"/>
        <v>1.6931511972747811E-3</v>
      </c>
      <c r="J809" s="19">
        <f t="shared" si="423"/>
        <v>4.1147918504764992E-2</v>
      </c>
      <c r="K809" s="19">
        <f t="shared" si="424"/>
        <v>372127.66304681939</v>
      </c>
      <c r="M809" s="19">
        <f>Data!G806</f>
        <v>-2.318462149756096E-2</v>
      </c>
      <c r="N809" s="19">
        <f t="shared" si="447"/>
        <v>3.9022498761977979E-4</v>
      </c>
      <c r="O809" s="19">
        <f t="shared" si="425"/>
        <v>1.9754113182316735E-2</v>
      </c>
      <c r="P809" s="21">
        <f t="shared" si="426"/>
        <v>-653911.66790685058</v>
      </c>
      <c r="R809" s="19">
        <f>Data!I806</f>
        <v>-1.6298657090327379E-2</v>
      </c>
      <c r="S809" s="19">
        <f t="shared" si="448"/>
        <v>7.1468868380505273E-4</v>
      </c>
      <c r="T809" s="19">
        <f t="shared" si="427"/>
        <v>2.6733661997658545E-2</v>
      </c>
      <c r="U809" s="21">
        <f t="shared" si="428"/>
        <v>3577096.5213686102</v>
      </c>
      <c r="W809" s="19">
        <f>Data!K806</f>
        <v>-4.9565380008582981E-2</v>
      </c>
      <c r="X809" s="19">
        <f t="shared" si="449"/>
        <v>1.6844580333914678E-3</v>
      </c>
      <c r="Y809" s="19">
        <f t="shared" si="429"/>
        <v>4.1042149473333726E-2</v>
      </c>
      <c r="Z809" s="21">
        <f t="shared" si="430"/>
        <v>-925170.89875275176</v>
      </c>
      <c r="AB809" s="19">
        <f>Data!M806</f>
        <v>-2.4934895230947524E-2</v>
      </c>
      <c r="AC809" s="20">
        <f t="shared" si="450"/>
        <v>5.744566453965243E-4</v>
      </c>
      <c r="AD809" s="20">
        <f t="shared" si="431"/>
        <v>2.3967825212073881E-2</v>
      </c>
      <c r="AE809" s="21">
        <f t="shared" si="432"/>
        <v>2253893.616662886</v>
      </c>
      <c r="AG809" s="19">
        <f>Data!O806</f>
        <v>-1.6324293293454011E-2</v>
      </c>
      <c r="AH809" s="19">
        <f t="shared" si="451"/>
        <v>8.9205618149569934E-4</v>
      </c>
      <c r="AI809" s="19">
        <f t="shared" si="433"/>
        <v>2.986730957913182E-2</v>
      </c>
      <c r="AJ809" s="21">
        <f t="shared" si="434"/>
        <v>251076.03097775643</v>
      </c>
      <c r="AL809" s="19">
        <f>Data!Q806</f>
        <v>-3.1961665444158099E-2</v>
      </c>
      <c r="AM809" s="19">
        <f t="shared" si="452"/>
        <v>1.426189044919222E-3</v>
      </c>
      <c r="AN809" s="19">
        <f t="shared" si="435"/>
        <v>3.776491817704921E-2</v>
      </c>
      <c r="AO809" s="21">
        <f t="shared" si="436"/>
        <v>884758.73325229087</v>
      </c>
      <c r="AQ809" s="19">
        <f>Data!S806</f>
        <v>-2.0819766206567124E-2</v>
      </c>
      <c r="AR809" s="20">
        <f t="shared" si="453"/>
        <v>4.1908548750031543E-4</v>
      </c>
      <c r="AS809" s="20">
        <f t="shared" si="437"/>
        <v>2.0471577552800258E-2</v>
      </c>
      <c r="AT809" s="21">
        <f t="shared" si="438"/>
        <v>1665854.0855520118</v>
      </c>
      <c r="AV809" s="19">
        <f>Data!U806</f>
        <v>-3.3646187942082302E-2</v>
      </c>
      <c r="AW809" s="19">
        <f t="shared" si="454"/>
        <v>7.7710655707373627E-4</v>
      </c>
      <c r="AX809" s="19">
        <f t="shared" si="439"/>
        <v>2.7876631020870086E-2</v>
      </c>
      <c r="AY809" s="21">
        <f t="shared" si="440"/>
        <v>-3936487.9727401352</v>
      </c>
      <c r="BA809" s="19">
        <f>Data!W806</f>
        <v>-2.8795473292383768E-2</v>
      </c>
      <c r="BB809" s="19">
        <f t="shared" si="455"/>
        <v>7.717436680461918E-4</v>
      </c>
      <c r="BC809" s="19">
        <f t="shared" si="441"/>
        <v>2.7780274801488047E-2</v>
      </c>
      <c r="BD809" s="21">
        <f t="shared" si="442"/>
        <v>8714615.5181410927</v>
      </c>
      <c r="BF809" s="21">
        <f t="shared" si="443"/>
        <v>5173944.4544854192</v>
      </c>
      <c r="BH809" s="21">
        <f t="shared" si="444"/>
        <v>-173944.45448541921</v>
      </c>
    </row>
    <row r="810" spans="2:60" x14ac:dyDescent="0.2">
      <c r="B810" s="20">
        <v>806</v>
      </c>
      <c r="C810" s="24">
        <f>'Portfolio Selection'!B807</f>
        <v>-2.0962887841698162E-2</v>
      </c>
      <c r="D810" s="25">
        <f t="shared" si="445"/>
        <v>6.4212193998403359E-4</v>
      </c>
      <c r="E810" s="26">
        <f t="shared" si="421"/>
        <v>2.5340125098034412E-2</v>
      </c>
      <c r="F810" s="19">
        <f t="shared" si="422"/>
        <v>-7146855.1744777756</v>
      </c>
      <c r="H810">
        <f>Data!E807</f>
        <v>-4.1117281386561108E-2</v>
      </c>
      <c r="I810" s="19">
        <f t="shared" si="446"/>
        <v>1.6488296643061521E-3</v>
      </c>
      <c r="J810" s="19">
        <f t="shared" si="423"/>
        <v>4.0605783631228597E-2</v>
      </c>
      <c r="K810" s="19">
        <f t="shared" si="424"/>
        <v>369256.02085493901</v>
      </c>
      <c r="M810" s="19">
        <f>Data!G807</f>
        <v>-2.37988913510538E-2</v>
      </c>
      <c r="N810" s="19">
        <f t="shared" si="447"/>
        <v>3.9906308880170293E-4</v>
      </c>
      <c r="O810" s="19">
        <f t="shared" si="425"/>
        <v>1.9976563488290546E-2</v>
      </c>
      <c r="P810" s="21">
        <f t="shared" si="426"/>
        <v>-653670.82587078074</v>
      </c>
      <c r="R810" s="19">
        <f>Data!I807</f>
        <v>-2.7245741382371194E-2</v>
      </c>
      <c r="S810" s="19">
        <f t="shared" si="448"/>
        <v>6.877461361536343E-4</v>
      </c>
      <c r="T810" s="19">
        <f t="shared" si="427"/>
        <v>2.6224914416516868E-2</v>
      </c>
      <c r="U810" s="21">
        <f t="shared" si="428"/>
        <v>3521630.8539926116</v>
      </c>
      <c r="W810" s="19">
        <f>Data!K807</f>
        <v>-6.2274772479563312E-2</v>
      </c>
      <c r="X810" s="19">
        <f t="shared" si="449"/>
        <v>1.730794165111694E-3</v>
      </c>
      <c r="Y810" s="19">
        <f t="shared" si="429"/>
        <v>4.1602814389313784E-2</v>
      </c>
      <c r="Z810" s="21">
        <f t="shared" si="430"/>
        <v>-910913.63066453743</v>
      </c>
      <c r="AB810" s="19">
        <f>Data!M807</f>
        <v>-1.0401591662417255E-2</v>
      </c>
      <c r="AC810" s="20">
        <f t="shared" si="450"/>
        <v>5.7729418668343272E-4</v>
      </c>
      <c r="AD810" s="20">
        <f t="shared" si="431"/>
        <v>2.4026947094531854E-2</v>
      </c>
      <c r="AE810" s="21">
        <f t="shared" si="432"/>
        <v>2300206.9681361346</v>
      </c>
      <c r="AG810" s="19">
        <f>Data!O807</f>
        <v>-2.6010239677308263E-2</v>
      </c>
      <c r="AH810" s="19">
        <f t="shared" si="451"/>
        <v>8.5452176369779989E-4</v>
      </c>
      <c r="AI810" s="19">
        <f t="shared" si="433"/>
        <v>2.9232204222360652E-2</v>
      </c>
      <c r="AJ810" s="21">
        <f t="shared" si="434"/>
        <v>249461.18916233792</v>
      </c>
      <c r="AL810" s="19">
        <f>Data!Q807</f>
        <v>-2.5173917115967882E-2</v>
      </c>
      <c r="AM810" s="19">
        <f t="shared" si="452"/>
        <v>1.4019105857019259E-3</v>
      </c>
      <c r="AN810" s="19">
        <f t="shared" si="435"/>
        <v>3.7442096438393052E-2</v>
      </c>
      <c r="AO810" s="21">
        <f t="shared" si="436"/>
        <v>890180.74120946752</v>
      </c>
      <c r="AQ810" s="19">
        <f>Data!S807</f>
        <v>-2.9450112377730545E-2</v>
      </c>
      <c r="AR810" s="20">
        <f t="shared" si="453"/>
        <v>4.1994811814406334E-4</v>
      </c>
      <c r="AS810" s="20">
        <f t="shared" si="437"/>
        <v>2.0492635705151821E-2</v>
      </c>
      <c r="AT810" s="21">
        <f t="shared" si="438"/>
        <v>1649772.3394887878</v>
      </c>
      <c r="AV810" s="19">
        <f>Data!U807</f>
        <v>-3.7930840279909624E-2</v>
      </c>
      <c r="AW810" s="19">
        <f t="shared" si="454"/>
        <v>7.9840412143134757E-4</v>
      </c>
      <c r="AX810" s="19">
        <f t="shared" si="439"/>
        <v>2.8256045750092981E-2</v>
      </c>
      <c r="AY810" s="21">
        <f t="shared" si="440"/>
        <v>-3917825.1733786887</v>
      </c>
      <c r="BA810" s="19">
        <f>Data!W807</f>
        <v>-3.6173109806323711E-2</v>
      </c>
      <c r="BB810" s="19">
        <f t="shared" si="455"/>
        <v>7.7518980489136354E-4</v>
      </c>
      <c r="BC810" s="19">
        <f t="shared" si="441"/>
        <v>2.7842230601935677E-2</v>
      </c>
      <c r="BD810" s="21">
        <f t="shared" si="442"/>
        <v>8661520.6649256945</v>
      </c>
      <c r="BF810" s="21">
        <f t="shared" si="443"/>
        <v>5012763.9733781898</v>
      </c>
      <c r="BH810" s="21">
        <f t="shared" si="444"/>
        <v>-12763.973378189839</v>
      </c>
    </row>
    <row r="811" spans="2:60" x14ac:dyDescent="0.2">
      <c r="B811" s="20">
        <v>807</v>
      </c>
      <c r="C811" s="24">
        <f>'Portfolio Selection'!B808</f>
        <v>-3.665118580766541E-2</v>
      </c>
      <c r="D811" s="25">
        <f t="shared" si="445"/>
        <v>6.2996118358480855E-4</v>
      </c>
      <c r="E811" s="26">
        <f t="shared" si="421"/>
        <v>2.5099027542612253E-2</v>
      </c>
      <c r="F811" s="19">
        <f t="shared" si="422"/>
        <v>-6948765.1849265378</v>
      </c>
      <c r="H811">
        <f>Data!E808</f>
        <v>-8.6187209293244429E-2</v>
      </c>
      <c r="I811" s="19">
        <f t="shared" si="446"/>
        <v>1.6513377341650815E-3</v>
      </c>
      <c r="J811" s="19">
        <f t="shared" si="423"/>
        <v>4.0636655056304545E-2</v>
      </c>
      <c r="K811" s="19">
        <f t="shared" si="424"/>
        <v>357098.29278588324</v>
      </c>
      <c r="M811" s="19">
        <f>Data!G808</f>
        <v>-2.7305605613714302E-2</v>
      </c>
      <c r="N811" s="19">
        <f t="shared" si="447"/>
        <v>4.0910253724595654E-4</v>
      </c>
      <c r="O811" s="19">
        <f t="shared" si="425"/>
        <v>2.0226283327540839E-2</v>
      </c>
      <c r="P811" s="21">
        <f t="shared" si="426"/>
        <v>-651509.45806816139</v>
      </c>
      <c r="R811" s="19">
        <f>Data!I808</f>
        <v>-4.4676868405071374E-2</v>
      </c>
      <c r="S811" s="19">
        <f t="shared" si="448"/>
        <v>6.9102119339291951E-4</v>
      </c>
      <c r="T811" s="19">
        <f t="shared" si="427"/>
        <v>2.6287281970430482E-2</v>
      </c>
      <c r="U811" s="21">
        <f t="shared" si="428"/>
        <v>3436268.1099019018</v>
      </c>
      <c r="W811" s="19">
        <f>Data!K808</f>
        <v>-8.3676638491349042E-2</v>
      </c>
      <c r="X811" s="19">
        <f t="shared" si="449"/>
        <v>1.8596353524478748E-3</v>
      </c>
      <c r="Y811" s="19">
        <f t="shared" si="429"/>
        <v>4.3123489567147448E-2</v>
      </c>
      <c r="Z811" s="21">
        <f t="shared" si="430"/>
        <v>-889050.54710114643</v>
      </c>
      <c r="AB811" s="19">
        <f>Data!M808</f>
        <v>-7.9171750748891198E-2</v>
      </c>
      <c r="AC811" s="20">
        <f t="shared" si="450"/>
        <v>5.4914812202912677E-4</v>
      </c>
      <c r="AD811" s="20">
        <f t="shared" si="431"/>
        <v>2.3433909661623405E-2</v>
      </c>
      <c r="AE811" s="21">
        <f t="shared" si="432"/>
        <v>2075622.4043091999</v>
      </c>
      <c r="AG811" s="19">
        <f>Data!O808</f>
        <v>-3.4678354255863478E-2</v>
      </c>
      <c r="AH811" s="19">
        <f t="shared" si="451"/>
        <v>8.438424119601932E-4</v>
      </c>
      <c r="AI811" s="19">
        <f t="shared" si="433"/>
        <v>2.9048965764036989E-2</v>
      </c>
      <c r="AJ811" s="21">
        <f t="shared" si="434"/>
        <v>248030.8315855879</v>
      </c>
      <c r="AL811" s="19">
        <f>Data!Q808</f>
        <v>-6.9595154976015358E-2</v>
      </c>
      <c r="AM811" s="19">
        <f t="shared" si="452"/>
        <v>1.3558195167375075E-3</v>
      </c>
      <c r="AN811" s="19">
        <f t="shared" si="435"/>
        <v>3.6821454571180474E-2</v>
      </c>
      <c r="AO811" s="21">
        <f t="shared" si="436"/>
        <v>852232.87978293537</v>
      </c>
      <c r="AQ811" s="19">
        <f>Data!S808</f>
        <v>-6.0078873151221096E-2</v>
      </c>
      <c r="AR811" s="20">
        <f t="shared" si="453"/>
        <v>4.4678977819907702E-4</v>
      </c>
      <c r="AS811" s="20">
        <f t="shared" si="437"/>
        <v>2.1137402352206788E-2</v>
      </c>
      <c r="AT811" s="21">
        <f t="shared" si="438"/>
        <v>1595980.2642098763</v>
      </c>
      <c r="AV811" s="19">
        <f>Data!U808</f>
        <v>-6.7213009269185123E-2</v>
      </c>
      <c r="AW811" s="19">
        <f t="shared" si="454"/>
        <v>8.3682479280586762E-4</v>
      </c>
      <c r="AX811" s="19">
        <f t="shared" si="439"/>
        <v>2.8927924101218663E-2</v>
      </c>
      <c r="AY811" s="21">
        <f t="shared" si="440"/>
        <v>-3782629.9611979937</v>
      </c>
      <c r="BA811" s="19">
        <f>Data!W808</f>
        <v>-5.9424570944410469E-2</v>
      </c>
      <c r="BB811" s="19">
        <f t="shared" si="455"/>
        <v>8.0718804898150291E-4</v>
      </c>
      <c r="BC811" s="19">
        <f t="shared" si="441"/>
        <v>2.8411055048721844E-2</v>
      </c>
      <c r="BD811" s="21">
        <f t="shared" si="442"/>
        <v>8501354.329843821</v>
      </c>
      <c r="BF811" s="21">
        <f t="shared" si="443"/>
        <v>4794631.9611253664</v>
      </c>
      <c r="BH811" s="21">
        <f t="shared" si="444"/>
        <v>205368.03887463361</v>
      </c>
    </row>
    <row r="812" spans="2:60" x14ac:dyDescent="0.2">
      <c r="B812" s="20">
        <v>808</v>
      </c>
      <c r="C812" s="24">
        <f>'Portfolio Selection'!B809</f>
        <v>4.2271190723276973E-3</v>
      </c>
      <c r="D812" s="25">
        <f t="shared" si="445"/>
        <v>6.7276207783620095E-4</v>
      </c>
      <c r="E812" s="26">
        <f t="shared" si="421"/>
        <v>2.5937657524074932E-2</v>
      </c>
      <c r="F812" s="19">
        <f t="shared" si="422"/>
        <v>-7456735.7986581856</v>
      </c>
      <c r="H812">
        <f>Data!E809</f>
        <v>0</v>
      </c>
      <c r="I812" s="19">
        <f t="shared" si="446"/>
        <v>1.9979515728606278E-3</v>
      </c>
      <c r="J812" s="19">
        <f t="shared" si="423"/>
        <v>4.4698451571174455E-2</v>
      </c>
      <c r="K812" s="19">
        <f t="shared" si="424"/>
        <v>380363.6491863511</v>
      </c>
      <c r="M812" s="19">
        <f>Data!G809</f>
        <v>3.5758747915865833E-3</v>
      </c>
      <c r="N812" s="19">
        <f t="shared" si="447"/>
        <v>4.2929215088710154E-4</v>
      </c>
      <c r="O812" s="19">
        <f t="shared" si="425"/>
        <v>2.0719366565778538E-2</v>
      </c>
      <c r="P812" s="21">
        <f t="shared" si="426"/>
        <v>-672250.46500008553</v>
      </c>
      <c r="R812" s="19">
        <f>Data!I809</f>
        <v>4.9142366007765359E-3</v>
      </c>
      <c r="S812" s="19">
        <f t="shared" si="448"/>
        <v>7.6932127601838827E-4</v>
      </c>
      <c r="T812" s="19">
        <f t="shared" si="427"/>
        <v>2.7736641397587927E-2</v>
      </c>
      <c r="U812" s="21">
        <f t="shared" si="428"/>
        <v>3678766.7881454425</v>
      </c>
      <c r="W812" s="19">
        <f>Data!K809</f>
        <v>-5.9590278711265914E-3</v>
      </c>
      <c r="X812" s="19">
        <f t="shared" si="449"/>
        <v>2.1681640210537176E-3</v>
      </c>
      <c r="Y812" s="19">
        <f t="shared" si="429"/>
        <v>4.6563548200858978E-2</v>
      </c>
      <c r="Z812" s="21">
        <f t="shared" si="430"/>
        <v>-978395.35692853108</v>
      </c>
      <c r="AB812" s="19">
        <f>Data!M809</f>
        <v>-4.5280638602637622E-4</v>
      </c>
      <c r="AC812" s="20">
        <f t="shared" si="450"/>
        <v>8.9228920170605268E-4</v>
      </c>
      <c r="AD812" s="20">
        <f t="shared" si="431"/>
        <v>2.9871210248432398E-2</v>
      </c>
      <c r="AE812" s="21">
        <f t="shared" si="432"/>
        <v>2332058.3251798977</v>
      </c>
      <c r="AG812" s="19">
        <f>Data!O809</f>
        <v>1.2359128105487019E-2</v>
      </c>
      <c r="AH812" s="19">
        <f t="shared" si="451"/>
        <v>8.6536716247629156E-4</v>
      </c>
      <c r="AI812" s="19">
        <f t="shared" si="433"/>
        <v>2.9417123626831559E-2</v>
      </c>
      <c r="AJ812" s="21">
        <f t="shared" si="434"/>
        <v>255624.30788043019</v>
      </c>
      <c r="AL812" s="19">
        <f>Data!Q809</f>
        <v>5.1337363807019719E-2</v>
      </c>
      <c r="AM812" s="19">
        <f t="shared" si="452"/>
        <v>1.5650794815013928E-3</v>
      </c>
      <c r="AN812" s="19">
        <f t="shared" si="435"/>
        <v>3.9561085443923207E-2</v>
      </c>
      <c r="AO812" s="21">
        <f t="shared" si="436"/>
        <v>951572.02170802501</v>
      </c>
      <c r="AQ812" s="19">
        <f>Data!S809</f>
        <v>-4.0687202819437362E-3</v>
      </c>
      <c r="AR812" s="20">
        <f t="shared" si="453"/>
        <v>6.3655065145436349E-4</v>
      </c>
      <c r="AS812" s="20">
        <f t="shared" si="437"/>
        <v>2.5229955439008675E-2</v>
      </c>
      <c r="AT812" s="21">
        <f t="shared" si="438"/>
        <v>1698612.6735675996</v>
      </c>
      <c r="AV812" s="19">
        <f>Data!U809</f>
        <v>1.6042690380805125E-2</v>
      </c>
      <c r="AW812" s="19">
        <f t="shared" si="454"/>
        <v>1.0576706221386897E-3</v>
      </c>
      <c r="AX812" s="19">
        <f t="shared" si="439"/>
        <v>3.2521848381337273E-2</v>
      </c>
      <c r="AY812" s="21">
        <f t="shared" si="440"/>
        <v>-4170790.5704250741</v>
      </c>
      <c r="BA812" s="19">
        <f>Data!W809</f>
        <v>5.5455373082733891E-3</v>
      </c>
      <c r="BB812" s="19">
        <f t="shared" si="455"/>
        <v>9.7063354395824925E-4</v>
      </c>
      <c r="BC812" s="19">
        <f t="shared" si="441"/>
        <v>3.1154992279861814E-2</v>
      </c>
      <c r="BD812" s="21">
        <f t="shared" si="442"/>
        <v>8960113.9661616627</v>
      </c>
      <c r="BF812" s="21">
        <f t="shared" si="443"/>
        <v>4978939.5408175327</v>
      </c>
      <c r="BH812" s="21">
        <f t="shared" si="444"/>
        <v>21060.459182467312</v>
      </c>
    </row>
    <row r="813" spans="2:60" x14ac:dyDescent="0.2">
      <c r="B813" s="20">
        <v>809</v>
      </c>
      <c r="C813" s="24">
        <f>'Portfolio Selection'!B810</f>
        <v>1.8804503922716244E-2</v>
      </c>
      <c r="D813" s="25">
        <f t="shared" si="445"/>
        <v>6.334684653051271E-4</v>
      </c>
      <c r="E813" s="26">
        <f t="shared" si="421"/>
        <v>2.5168799441076389E-2</v>
      </c>
      <c r="F813" s="19">
        <f t="shared" si="422"/>
        <v>-7639542.1547699282</v>
      </c>
      <c r="H813">
        <f>Data!E810</f>
        <v>2.6208377094419328E-2</v>
      </c>
      <c r="I813" s="19">
        <f t="shared" si="446"/>
        <v>1.8780744784889902E-3</v>
      </c>
      <c r="J813" s="19">
        <f t="shared" si="423"/>
        <v>4.333675666785633E-2</v>
      </c>
      <c r="K813" s="19">
        <f t="shared" si="424"/>
        <v>386997.54378504358</v>
      </c>
      <c r="M813" s="19">
        <f>Data!G810</f>
        <v>1.1871324869234033E-2</v>
      </c>
      <c r="N813" s="19">
        <f t="shared" si="447"/>
        <v>4.0430183466538171E-4</v>
      </c>
      <c r="O813" s="19">
        <f t="shared" si="425"/>
        <v>2.0107258258285281E-2</v>
      </c>
      <c r="P813" s="21">
        <f t="shared" si="426"/>
        <v>-677941.99586085696</v>
      </c>
      <c r="R813" s="19">
        <f>Data!I810</f>
        <v>1.2494552094756684E-2</v>
      </c>
      <c r="S813" s="19">
        <f t="shared" si="448"/>
        <v>7.2461098273938964E-4</v>
      </c>
      <c r="T813" s="19">
        <f t="shared" si="427"/>
        <v>2.6918599197198016E-2</v>
      </c>
      <c r="U813" s="21">
        <f t="shared" si="428"/>
        <v>3715849.0451017497</v>
      </c>
      <c r="W813" s="19">
        <f>Data!K810</f>
        <v>1.3917381910234963E-2</v>
      </c>
      <c r="X813" s="19">
        <f t="shared" si="449"/>
        <v>2.0402047805806265E-3</v>
      </c>
      <c r="Y813" s="19">
        <f t="shared" si="429"/>
        <v>4.5168626064787783E-2</v>
      </c>
      <c r="Z813" s="21">
        <f t="shared" si="430"/>
        <v>-999893.13014473347</v>
      </c>
      <c r="AB813" s="19">
        <f>Data!M810</f>
        <v>2.1506185003537029E-2</v>
      </c>
      <c r="AC813" s="20">
        <f t="shared" si="450"/>
        <v>8.3876415162108307E-4</v>
      </c>
      <c r="AD813" s="20">
        <f t="shared" si="431"/>
        <v>2.8961425234630342E-2</v>
      </c>
      <c r="AE813" s="21">
        <f t="shared" si="432"/>
        <v>2389831.4618534665</v>
      </c>
      <c r="AG813" s="19">
        <f>Data!O810</f>
        <v>5.8938910603541237E-3</v>
      </c>
      <c r="AH813" s="19">
        <f t="shared" si="451"/>
        <v>8.2261001557938434E-4</v>
      </c>
      <c r="AI813" s="19">
        <f t="shared" si="433"/>
        <v>2.8681178769000837E-2</v>
      </c>
      <c r="AJ813" s="21">
        <f t="shared" si="434"/>
        <v>254614.44532183846</v>
      </c>
      <c r="AL813" s="19">
        <f>Data!Q810</f>
        <v>1.8052212439246217E-2</v>
      </c>
      <c r="AM813" s="19">
        <f t="shared" si="452"/>
        <v>1.6293062079705673E-3</v>
      </c>
      <c r="AN813" s="19">
        <f t="shared" si="435"/>
        <v>4.0364665339509102E-2</v>
      </c>
      <c r="AO813" s="21">
        <f t="shared" si="436"/>
        <v>925069.73857721267</v>
      </c>
      <c r="AQ813" s="19">
        <f>Data!S810</f>
        <v>1.9580087869055754E-2</v>
      </c>
      <c r="AR813" s="20">
        <f t="shared" si="453"/>
        <v>5.9935088145106374E-4</v>
      </c>
      <c r="AS813" s="20">
        <f t="shared" si="437"/>
        <v>2.4481643765300234E-2</v>
      </c>
      <c r="AT813" s="21">
        <f t="shared" si="438"/>
        <v>1735402.5824459132</v>
      </c>
      <c r="AV813" s="19">
        <f>Data!U810</f>
        <v>9.7959966492974174E-3</v>
      </c>
      <c r="AW813" s="19">
        <f t="shared" si="454"/>
        <v>1.0096524596896308E-3</v>
      </c>
      <c r="AX813" s="19">
        <f t="shared" si="439"/>
        <v>3.1775028870004676E-2</v>
      </c>
      <c r="AY813" s="21">
        <f t="shared" si="440"/>
        <v>-4145297.1591922753</v>
      </c>
      <c r="BA813" s="19">
        <f>Data!W810</f>
        <v>1.704113177415088E-2</v>
      </c>
      <c r="BB813" s="19">
        <f t="shared" si="455"/>
        <v>9.1424071036300147E-4</v>
      </c>
      <c r="BC813" s="19">
        <f t="shared" si="441"/>
        <v>3.023641364915822E-2</v>
      </c>
      <c r="BD813" s="21">
        <f t="shared" si="442"/>
        <v>9038055.8474557046</v>
      </c>
      <c r="BF813" s="21">
        <f t="shared" si="443"/>
        <v>4983146.2245731344</v>
      </c>
      <c r="BH813" s="21">
        <f t="shared" si="444"/>
        <v>16853.775426865555</v>
      </c>
    </row>
    <row r="814" spans="2:60" x14ac:dyDescent="0.2">
      <c r="B814" s="20">
        <v>810</v>
      </c>
      <c r="C814" s="24">
        <f>'Portfolio Selection'!B811</f>
        <v>-3.4481850501831023E-2</v>
      </c>
      <c r="D814" s="25">
        <f t="shared" si="445"/>
        <v>6.1667691945358654E-4</v>
      </c>
      <c r="E814" s="26">
        <f t="shared" si="421"/>
        <v>2.483298047866157E-2</v>
      </c>
      <c r="F814" s="19">
        <f t="shared" si="422"/>
        <v>-6971206.7058846084</v>
      </c>
      <c r="H814">
        <f>Data!E811</f>
        <v>-8.4672667326693693E-2</v>
      </c>
      <c r="I814" s="19">
        <f t="shared" si="446"/>
        <v>1.8066027515750477E-3</v>
      </c>
      <c r="J814" s="19">
        <f t="shared" si="423"/>
        <v>4.2504149815930301E-2</v>
      </c>
      <c r="K814" s="19">
        <f t="shared" si="424"/>
        <v>358511.36947226024</v>
      </c>
      <c r="M814" s="19">
        <f>Data!G811</f>
        <v>-2.961608377273401E-2</v>
      </c>
      <c r="N814" s="19">
        <f t="shared" si="447"/>
        <v>3.8849942583451245E-4</v>
      </c>
      <c r="O814" s="19">
        <f t="shared" si="425"/>
        <v>1.9710388779385159E-2</v>
      </c>
      <c r="P814" s="21">
        <f t="shared" si="426"/>
        <v>-649431.3139780428</v>
      </c>
      <c r="R814" s="19">
        <f>Data!I811</f>
        <v>-5.7698109205705603E-2</v>
      </c>
      <c r="S814" s="19">
        <f t="shared" si="448"/>
        <v>6.9050115369794158E-4</v>
      </c>
      <c r="T814" s="19">
        <f t="shared" si="427"/>
        <v>2.6277388639245367E-2</v>
      </c>
      <c r="U814" s="21">
        <f t="shared" si="428"/>
        <v>3372156.517102113</v>
      </c>
      <c r="W814" s="19">
        <f>Data!K811</f>
        <v>-8.8342494025754295E-2</v>
      </c>
      <c r="X814" s="19">
        <f t="shared" si="449"/>
        <v>1.929414104899909E-3</v>
      </c>
      <c r="Y814" s="19">
        <f t="shared" si="429"/>
        <v>4.3925096526927623E-2</v>
      </c>
      <c r="Z814" s="21">
        <f t="shared" si="430"/>
        <v>-885559.81112744205</v>
      </c>
      <c r="AB814" s="19">
        <f>Data!M811</f>
        <v>-8.3632156280384604E-2</v>
      </c>
      <c r="AC814" s="20">
        <f t="shared" si="450"/>
        <v>8.1618926212819972E-4</v>
      </c>
      <c r="AD814" s="20">
        <f t="shared" si="431"/>
        <v>2.8569026271964535E-2</v>
      </c>
      <c r="AE814" s="21">
        <f t="shared" si="432"/>
        <v>2110019.2232611594</v>
      </c>
      <c r="AG814" s="19">
        <f>Data!O811</f>
        <v>-8.1124663303429392E-2</v>
      </c>
      <c r="AH814" s="19">
        <f t="shared" si="451"/>
        <v>7.7533769175450065E-4</v>
      </c>
      <c r="AI814" s="19">
        <f t="shared" si="433"/>
        <v>2.7844886276558945E-2</v>
      </c>
      <c r="AJ814" s="21">
        <f t="shared" si="434"/>
        <v>239939.8687473129</v>
      </c>
      <c r="AL814" s="19">
        <f>Data!Q811</f>
        <v>-8.3819790236390843E-2</v>
      </c>
      <c r="AM814" s="19">
        <f t="shared" si="452"/>
        <v>1.5511007779294337E-3</v>
      </c>
      <c r="AN814" s="19">
        <f t="shared" si="435"/>
        <v>3.9384016782565916E-2</v>
      </c>
      <c r="AO814" s="21">
        <f t="shared" si="436"/>
        <v>844809.94113389612</v>
      </c>
      <c r="AQ814" s="19">
        <f>Data!S811</f>
        <v>-4.5112288491153306E-2</v>
      </c>
      <c r="AR814" s="20">
        <f t="shared" si="453"/>
        <v>5.863926190215966E-4</v>
      </c>
      <c r="AS814" s="20">
        <f t="shared" si="437"/>
        <v>2.421554498708622E-2</v>
      </c>
      <c r="AT814" s="21">
        <f t="shared" si="438"/>
        <v>1633470.7975639179</v>
      </c>
      <c r="AV814" s="19">
        <f>Data!U811</f>
        <v>-7.452043465191803E-2</v>
      </c>
      <c r="AW814" s="19">
        <f t="shared" si="454"/>
        <v>9.5483100512943557E-4</v>
      </c>
      <c r="AX814" s="19">
        <f t="shared" si="439"/>
        <v>3.0900339886956511E-2</v>
      </c>
      <c r="AY814" s="21">
        <f t="shared" si="440"/>
        <v>-3770479.2996615954</v>
      </c>
      <c r="BA814" s="19">
        <f>Data!W811</f>
        <v>-6.21497633154083E-2</v>
      </c>
      <c r="BB814" s="19">
        <f t="shared" si="455"/>
        <v>8.7681027806985978E-4</v>
      </c>
      <c r="BC814" s="19">
        <f t="shared" si="441"/>
        <v>2.9610982389476032E-2</v>
      </c>
      <c r="BD814" s="21">
        <f t="shared" si="442"/>
        <v>8499883.7879427597</v>
      </c>
      <c r="BF814" s="21">
        <f t="shared" si="443"/>
        <v>4782114.3745717313</v>
      </c>
      <c r="BH814" s="21">
        <f t="shared" si="444"/>
        <v>217885.62542826869</v>
      </c>
    </row>
    <row r="815" spans="2:60" x14ac:dyDescent="0.2">
      <c r="B815" s="20">
        <v>811</v>
      </c>
      <c r="C815" s="24">
        <f>'Portfolio Selection'!B812</f>
        <v>-9.9580619621099931E-3</v>
      </c>
      <c r="D815" s="25">
        <f t="shared" si="445"/>
        <v>6.510161851282088E-4</v>
      </c>
      <c r="E815" s="26">
        <f t="shared" si="421"/>
        <v>2.5515018814968739E-2</v>
      </c>
      <c r="F815" s="19">
        <f t="shared" si="422"/>
        <v>-7283601.8890501475</v>
      </c>
      <c r="H815">
        <f>Data!E812</f>
        <v>-5.8673111587644539E-3</v>
      </c>
      <c r="I815" s="19">
        <f t="shared" si="446"/>
        <v>2.1283742220135618E-3</v>
      </c>
      <c r="J815" s="19">
        <f t="shared" si="423"/>
        <v>4.6134306345858953E-2</v>
      </c>
      <c r="K815" s="19">
        <f t="shared" si="424"/>
        <v>378968.56643524964</v>
      </c>
      <c r="M815" s="19">
        <f>Data!G812</f>
        <v>-7.7593493351397801E-3</v>
      </c>
      <c r="N815" s="19">
        <f t="shared" si="447"/>
        <v>4.1781620536645762E-4</v>
      </c>
      <c r="O815" s="19">
        <f t="shared" si="425"/>
        <v>2.0440552961367205E-2</v>
      </c>
      <c r="P815" s="21">
        <f t="shared" si="426"/>
        <v>-664728.41606977652</v>
      </c>
      <c r="R815" s="19">
        <f>Data!I812</f>
        <v>2.9525043424522223E-3</v>
      </c>
      <c r="S815" s="19">
        <f t="shared" si="448"/>
        <v>8.4881539283087693E-4</v>
      </c>
      <c r="T815" s="19">
        <f t="shared" si="427"/>
        <v>2.9134436545622037E-2</v>
      </c>
      <c r="U815" s="21">
        <f t="shared" si="428"/>
        <v>3668968.0303095076</v>
      </c>
      <c r="W815" s="19">
        <f>Data!K812</f>
        <v>2.1959574703264206E-2</v>
      </c>
      <c r="X815" s="19">
        <f t="shared" si="449"/>
        <v>2.281913033647341E-3</v>
      </c>
      <c r="Y815" s="19">
        <f t="shared" si="429"/>
        <v>4.776937338554213E-2</v>
      </c>
      <c r="Z815" s="21">
        <f t="shared" si="430"/>
        <v>-1007365.365425665</v>
      </c>
      <c r="AB815" s="19">
        <f>Data!M812</f>
        <v>8.1593961669506367E-3</v>
      </c>
      <c r="AC815" s="20">
        <f t="shared" si="450"/>
        <v>1.1868781602469083E-3</v>
      </c>
      <c r="AD815" s="20">
        <f t="shared" si="431"/>
        <v>3.4451098099290076E-2</v>
      </c>
      <c r="AE815" s="21">
        <f t="shared" si="432"/>
        <v>2351271.7329103965</v>
      </c>
      <c r="AG815" s="19">
        <f>Data!O812</f>
        <v>1.4061798256772553E-3</v>
      </c>
      <c r="AH815" s="19">
        <f t="shared" si="451"/>
        <v>1.1236900900149179E-3</v>
      </c>
      <c r="AI815" s="19">
        <f t="shared" si="433"/>
        <v>3.3521486989913168E-2</v>
      </c>
      <c r="AJ815" s="21">
        <f t="shared" si="434"/>
        <v>253844.95438923006</v>
      </c>
      <c r="AL815" s="19">
        <f>Data!Q812</f>
        <v>2.3644890519624186E-2</v>
      </c>
      <c r="AM815" s="19">
        <f t="shared" si="452"/>
        <v>1.8795801653700218E-3</v>
      </c>
      <c r="AN815" s="19">
        <f t="shared" si="435"/>
        <v>4.3354125125182975E-2</v>
      </c>
      <c r="AO815" s="21">
        <f t="shared" si="436"/>
        <v>928128.73043532332</v>
      </c>
      <c r="AQ815" s="19">
        <f>Data!S812</f>
        <v>8.1225321829229598E-3</v>
      </c>
      <c r="AR815" s="20">
        <f t="shared" si="453"/>
        <v>6.7331617625484349E-4</v>
      </c>
      <c r="AS815" s="20">
        <f t="shared" si="437"/>
        <v>2.5948336676073162E-2</v>
      </c>
      <c r="AT815" s="21">
        <f t="shared" si="438"/>
        <v>1716769.0068302997</v>
      </c>
      <c r="AV815" s="19">
        <f>Data!U812</f>
        <v>8.1931442495925925E-3</v>
      </c>
      <c r="AW815" s="19">
        <f t="shared" si="454"/>
        <v>1.2307388556643168E-3</v>
      </c>
      <c r="AX815" s="19">
        <f t="shared" si="439"/>
        <v>3.5081887857758121E-2</v>
      </c>
      <c r="AY815" s="21">
        <f t="shared" si="440"/>
        <v>-4134996.4496211554</v>
      </c>
      <c r="BA815" s="19">
        <f>Data!W812</f>
        <v>4.0471828451345013E-3</v>
      </c>
      <c r="BB815" s="19">
        <f t="shared" si="455"/>
        <v>1.0559572461953447E-3</v>
      </c>
      <c r="BC815" s="19">
        <f t="shared" si="441"/>
        <v>3.2495495783190394E-2</v>
      </c>
      <c r="BD815" s="21">
        <f t="shared" si="442"/>
        <v>8949309.5014202315</v>
      </c>
      <c r="BF815" s="21">
        <f t="shared" si="443"/>
        <v>5156568.4025634937</v>
      </c>
      <c r="BH815" s="21">
        <f t="shared" si="444"/>
        <v>-156568.4025634937</v>
      </c>
    </row>
    <row r="816" spans="2:60" x14ac:dyDescent="0.2">
      <c r="B816" s="20">
        <v>812</v>
      </c>
      <c r="C816" s="24">
        <f>'Portfolio Selection'!B813</f>
        <v>2.0348765498951555E-2</v>
      </c>
      <c r="D816" s="25">
        <f t="shared" si="445"/>
        <v>6.179049939029896E-4</v>
      </c>
      <c r="E816" s="26">
        <f t="shared" si="421"/>
        <v>2.4857694863019572E-2</v>
      </c>
      <c r="F816" s="19">
        <f t="shared" si="422"/>
        <v>-7661909.2732508965</v>
      </c>
      <c r="H816">
        <f>Data!E813</f>
        <v>2.6852135980431617E-2</v>
      </c>
      <c r="I816" s="19">
        <f t="shared" si="446"/>
        <v>2.0027372891067733E-3</v>
      </c>
      <c r="J816" s="19">
        <f t="shared" si="423"/>
        <v>4.4751952908300807E-2</v>
      </c>
      <c r="K816" s="19">
        <f t="shared" si="424"/>
        <v>386945.55539609306</v>
      </c>
      <c r="M816" s="19">
        <f>Data!G813</f>
        <v>2.1472317149269511E-2</v>
      </c>
      <c r="N816" s="19">
        <f t="shared" si="447"/>
        <v>3.9635968317075422E-4</v>
      </c>
      <c r="O816" s="19">
        <f t="shared" si="425"/>
        <v>1.9908784070624561E-2</v>
      </c>
      <c r="P816" s="21">
        <f t="shared" si="426"/>
        <v>-684591.45096031064</v>
      </c>
      <c r="R816" s="19">
        <f>Data!I813</f>
        <v>1.847153160776939E-2</v>
      </c>
      <c r="S816" s="19">
        <f t="shared" si="448"/>
        <v>7.9840950617455619E-4</v>
      </c>
      <c r="T816" s="19">
        <f t="shared" si="427"/>
        <v>2.8256141034730065E-2</v>
      </c>
      <c r="U816" s="21">
        <f t="shared" si="428"/>
        <v>3740342.2413216499</v>
      </c>
      <c r="W816" s="19">
        <f>Data!K813</f>
        <v>2.1275198913425372E-2</v>
      </c>
      <c r="X816" s="19">
        <f t="shared" si="449"/>
        <v>2.1739316268973951E-3</v>
      </c>
      <c r="Y816" s="19">
        <f t="shared" si="429"/>
        <v>4.6625439696558309E-2</v>
      </c>
      <c r="Z816" s="21">
        <f t="shared" si="430"/>
        <v>-1007197.7772870881</v>
      </c>
      <c r="AB816" s="19">
        <f>Data!M813</f>
        <v>3.106131345093217E-2</v>
      </c>
      <c r="AC816" s="20">
        <f t="shared" si="450"/>
        <v>1.1196600153806485E-3</v>
      </c>
      <c r="AD816" s="20">
        <f t="shared" si="431"/>
        <v>3.3461321184027518E-2</v>
      </c>
      <c r="AE816" s="21">
        <f t="shared" si="432"/>
        <v>2403989.5994712398</v>
      </c>
      <c r="AG816" s="19">
        <f>Data!O813</f>
        <v>2.771400995636111E-2</v>
      </c>
      <c r="AH816" s="19">
        <f t="shared" si="451"/>
        <v>1.0563873251161512E-3</v>
      </c>
      <c r="AI816" s="19">
        <f t="shared" si="433"/>
        <v>3.2502112625430228E-2</v>
      </c>
      <c r="AJ816" s="21">
        <f t="shared" si="434"/>
        <v>257659.44446195927</v>
      </c>
      <c r="AL816" s="19">
        <f>Data!Q813</f>
        <v>5.3365798199629395E-2</v>
      </c>
      <c r="AM816" s="19">
        <f t="shared" si="452"/>
        <v>1.8003502063089214E-3</v>
      </c>
      <c r="AN816" s="19">
        <f t="shared" si="435"/>
        <v>4.2430533891396199E-2</v>
      </c>
      <c r="AO816" s="21">
        <f t="shared" si="436"/>
        <v>950327.01329353824</v>
      </c>
      <c r="AQ816" s="19">
        <f>Data!S813</f>
        <v>2.5395782556865774E-2</v>
      </c>
      <c r="AR816" s="20">
        <f t="shared" si="453"/>
        <v>6.3687573742330999E-4</v>
      </c>
      <c r="AS816" s="20">
        <f t="shared" si="437"/>
        <v>2.5236397076906798E-2</v>
      </c>
      <c r="AT816" s="21">
        <f t="shared" si="438"/>
        <v>1743308.7012764257</v>
      </c>
      <c r="AV816" s="19">
        <f>Data!U813</f>
        <v>2.9929513617562537E-2</v>
      </c>
      <c r="AW816" s="19">
        <f t="shared" si="454"/>
        <v>1.1609221810861359E-3</v>
      </c>
      <c r="AX816" s="19">
        <f t="shared" si="439"/>
        <v>3.4072308126778493E-2</v>
      </c>
      <c r="AY816" s="21">
        <f t="shared" si="440"/>
        <v>-4223862.013250757</v>
      </c>
      <c r="BA816" s="19">
        <f>Data!W813</f>
        <v>2.5846564684981983E-2</v>
      </c>
      <c r="BB816" s="19">
        <f t="shared" si="455"/>
        <v>9.9358259276254089E-4</v>
      </c>
      <c r="BC816" s="19">
        <f t="shared" si="441"/>
        <v>3.1521145168958264E-2</v>
      </c>
      <c r="BD816" s="21">
        <f t="shared" si="442"/>
        <v>9089878.395346513</v>
      </c>
      <c r="BF816" s="21">
        <f t="shared" si="443"/>
        <v>4994890.4358183667</v>
      </c>
      <c r="BH816" s="21">
        <f t="shared" si="444"/>
        <v>5109.5641816332936</v>
      </c>
    </row>
    <row r="817" spans="2:60" x14ac:dyDescent="0.2">
      <c r="B817" s="20">
        <v>813</v>
      </c>
      <c r="C817" s="24">
        <f>'Portfolio Selection'!B814</f>
        <v>-9.3197938600080629E-3</v>
      </c>
      <c r="D817" s="25">
        <f t="shared" si="445"/>
        <v>6.0567502970868946E-4</v>
      </c>
      <c r="E817" s="26">
        <f t="shared" si="421"/>
        <v>2.4610465857205738E-2</v>
      </c>
      <c r="F817" s="19">
        <f t="shared" si="422"/>
        <v>-7287228.8521917481</v>
      </c>
      <c r="H817">
        <f>Data!E814</f>
        <v>-4.7750884646983419E-4</v>
      </c>
      <c r="I817" s="19">
        <f t="shared" si="446"/>
        <v>1.9258352841630623E-3</v>
      </c>
      <c r="J817" s="19">
        <f t="shared" si="423"/>
        <v>4.3884339851056921E-2</v>
      </c>
      <c r="K817" s="19">
        <f t="shared" si="424"/>
        <v>380244.28976743505</v>
      </c>
      <c r="M817" s="19">
        <f>Data!G814</f>
        <v>-5.6199601489839227E-3</v>
      </c>
      <c r="N817" s="19">
        <f t="shared" si="447"/>
        <v>4.0024172640603777E-4</v>
      </c>
      <c r="O817" s="19">
        <f t="shared" si="425"/>
        <v>2.0006042247432094E-2</v>
      </c>
      <c r="P817" s="21">
        <f t="shared" si="426"/>
        <v>-666072.8219993565</v>
      </c>
      <c r="R817" s="19">
        <f>Data!I814</f>
        <v>-1.534228558363439E-2</v>
      </c>
      <c r="S817" s="19">
        <f t="shared" si="448"/>
        <v>7.7097678460029222E-4</v>
      </c>
      <c r="T817" s="19">
        <f t="shared" si="427"/>
        <v>2.7766468709583728E-2</v>
      </c>
      <c r="U817" s="21">
        <f t="shared" si="428"/>
        <v>3584477.2565870592</v>
      </c>
      <c r="W817" s="19">
        <f>Data!K814</f>
        <v>-1.3701893411687786E-2</v>
      </c>
      <c r="X817" s="19">
        <f t="shared" si="449"/>
        <v>2.0706537746119002E-3</v>
      </c>
      <c r="Y817" s="19">
        <f t="shared" si="429"/>
        <v>4.5504436867319878E-2</v>
      </c>
      <c r="Z817" s="21">
        <f t="shared" si="430"/>
        <v>-969860.51987406204</v>
      </c>
      <c r="AB817" s="19">
        <f>Data!M814</f>
        <v>-1.0715198752523343E-2</v>
      </c>
      <c r="AC817" s="20">
        <f t="shared" si="450"/>
        <v>1.1103687260556332E-3</v>
      </c>
      <c r="AD817" s="20">
        <f t="shared" si="431"/>
        <v>3.3322195696796952E-2</v>
      </c>
      <c r="AE817" s="21">
        <f t="shared" si="432"/>
        <v>2308696.7635358879</v>
      </c>
      <c r="AG817" s="19">
        <f>Data!O814</f>
        <v>-1.8090186088012352E-2</v>
      </c>
      <c r="AH817" s="19">
        <f t="shared" si="451"/>
        <v>1.0390880664808591E-3</v>
      </c>
      <c r="AI817" s="19">
        <f t="shared" si="433"/>
        <v>3.2234888963371025E-2</v>
      </c>
      <c r="AJ817" s="21">
        <f t="shared" si="434"/>
        <v>251007.15759582812</v>
      </c>
      <c r="AL817" s="19">
        <f>Data!Q814</f>
        <v>-1.0824428513426179E-2</v>
      </c>
      <c r="AM817" s="19">
        <f t="shared" si="452"/>
        <v>1.8632036989794003E-3</v>
      </c>
      <c r="AN817" s="19">
        <f t="shared" si="435"/>
        <v>4.3164843321613022E-2</v>
      </c>
      <c r="AO817" s="21">
        <f t="shared" si="436"/>
        <v>903318.15299777326</v>
      </c>
      <c r="AQ817" s="19">
        <f>Data!S814</f>
        <v>-4.7299883128219004E-3</v>
      </c>
      <c r="AR817" s="20">
        <f t="shared" si="453"/>
        <v>6.3735993947844783E-4</v>
      </c>
      <c r="AS817" s="20">
        <f t="shared" si="437"/>
        <v>2.5245988581920255E-2</v>
      </c>
      <c r="AT817" s="21">
        <f t="shared" si="438"/>
        <v>1697613.9034179123</v>
      </c>
      <c r="AV817" s="19">
        <f>Data!U814</f>
        <v>-6.5927465831204287E-3</v>
      </c>
      <c r="AW817" s="19">
        <f t="shared" si="454"/>
        <v>1.1450133973439993E-3</v>
      </c>
      <c r="AX817" s="19">
        <f t="shared" si="439"/>
        <v>3.383804659468391E-2</v>
      </c>
      <c r="AY817" s="21">
        <f t="shared" si="440"/>
        <v>-4075964.4609240103</v>
      </c>
      <c r="BA817" s="19">
        <f>Data!W814</f>
        <v>-1.0486606674462214E-2</v>
      </c>
      <c r="BB817" s="19">
        <f t="shared" si="455"/>
        <v>9.7405033155768589E-4</v>
      </c>
      <c r="BC817" s="19">
        <f t="shared" si="441"/>
        <v>3.1209779421804407E-2</v>
      </c>
      <c r="BD817" s="21">
        <f t="shared" si="442"/>
        <v>8856217.4143261798</v>
      </c>
      <c r="BF817" s="21">
        <f t="shared" si="443"/>
        <v>4982448.283238899</v>
      </c>
      <c r="BH817" s="21">
        <f t="shared" si="444"/>
        <v>17551.716761101037</v>
      </c>
    </row>
    <row r="818" spans="2:60" x14ac:dyDescent="0.2">
      <c r="B818" s="20">
        <v>814</v>
      </c>
      <c r="C818" s="24">
        <f>'Portfolio Selection'!B815</f>
        <v>8.0218673006256789E-4</v>
      </c>
      <c r="D818" s="25">
        <f t="shared" si="445"/>
        <v>5.7454604138175067E-4</v>
      </c>
      <c r="E818" s="26">
        <f t="shared" si="421"/>
        <v>2.3969690056021807E-2</v>
      </c>
      <c r="F818" s="19">
        <f t="shared" si="422"/>
        <v>-7416208.701968085</v>
      </c>
      <c r="H818">
        <f>Data!E815</f>
        <v>-1.5886718677797864E-2</v>
      </c>
      <c r="I818" s="19">
        <f t="shared" si="446"/>
        <v>1.8102988479951859E-3</v>
      </c>
      <c r="J818" s="19">
        <f t="shared" si="423"/>
        <v>4.2547606842161946E-2</v>
      </c>
      <c r="K818" s="19">
        <f t="shared" si="424"/>
        <v>376267.80043208343</v>
      </c>
      <c r="M818" s="19">
        <f>Data!G815</f>
        <v>-9.6135784816125652E-3</v>
      </c>
      <c r="N818" s="19">
        <f t="shared" si="447"/>
        <v>3.7812225994624551E-4</v>
      </c>
      <c r="O818" s="19">
        <f t="shared" si="425"/>
        <v>1.9445366027571853E-2</v>
      </c>
      <c r="P818" s="21">
        <f t="shared" si="426"/>
        <v>-663164.8155389952</v>
      </c>
      <c r="R818" s="19">
        <f>Data!I815</f>
        <v>9.6709382298029983E-4</v>
      </c>
      <c r="S818" s="19">
        <f t="shared" si="448"/>
        <v>7.3884132114006241E-4</v>
      </c>
      <c r="T818" s="19">
        <f t="shared" si="427"/>
        <v>2.7181635733341408E-2</v>
      </c>
      <c r="U818" s="21">
        <f t="shared" si="428"/>
        <v>3660470.7604562845</v>
      </c>
      <c r="W818" s="19">
        <f>Data!K815</f>
        <v>-2.806296391628296E-3</v>
      </c>
      <c r="X818" s="19">
        <f t="shared" si="449"/>
        <v>1.9576790611191015E-3</v>
      </c>
      <c r="Y818" s="19">
        <f t="shared" si="429"/>
        <v>4.4245667145146557E-2</v>
      </c>
      <c r="Z818" s="21">
        <f t="shared" si="430"/>
        <v>-981577.45022710518</v>
      </c>
      <c r="AB818" s="19">
        <f>Data!M815</f>
        <v>-1.6053231791211948E-2</v>
      </c>
      <c r="AC818" s="20">
        <f t="shared" si="450"/>
        <v>1.0506355315506599E-3</v>
      </c>
      <c r="AD818" s="20">
        <f t="shared" si="431"/>
        <v>3.2413508473330375E-2</v>
      </c>
      <c r="AE818" s="21">
        <f t="shared" si="432"/>
        <v>2295453.1438594582</v>
      </c>
      <c r="AG818" s="19">
        <f>Data!O815</f>
        <v>-1.7090249831299843E-2</v>
      </c>
      <c r="AH818" s="19">
        <f t="shared" si="451"/>
        <v>9.9637807245394239E-4</v>
      </c>
      <c r="AI818" s="19">
        <f t="shared" si="433"/>
        <v>3.1565456949867565E-2</v>
      </c>
      <c r="AJ818" s="21">
        <f t="shared" si="434"/>
        <v>251100.20523764065</v>
      </c>
      <c r="AL818" s="19">
        <f>Data!Q815</f>
        <v>1.1859073991025204E-2</v>
      </c>
      <c r="AM818" s="19">
        <f t="shared" si="452"/>
        <v>1.7584415721991727E-3</v>
      </c>
      <c r="AN818" s="19">
        <f t="shared" si="435"/>
        <v>4.1933776030774673E-2</v>
      </c>
      <c r="AO818" s="21">
        <f t="shared" si="436"/>
        <v>919945.84316051193</v>
      </c>
      <c r="AQ818" s="19">
        <f>Data!S815</f>
        <v>-1.4393544159241923E-2</v>
      </c>
      <c r="AR818" s="20">
        <f t="shared" si="453"/>
        <v>6.0046071047610691E-4</v>
      </c>
      <c r="AS818" s="20">
        <f t="shared" si="437"/>
        <v>2.4504299836479861E-2</v>
      </c>
      <c r="AT818" s="21">
        <f t="shared" si="438"/>
        <v>1682300.3104383126</v>
      </c>
      <c r="AV818" s="19">
        <f>Data!U815</f>
        <v>-1.7969252335036219E-2</v>
      </c>
      <c r="AW818" s="19">
        <f t="shared" si="454"/>
        <v>1.0789204519539141E-3</v>
      </c>
      <c r="AX818" s="19">
        <f t="shared" si="439"/>
        <v>3.2846924543310202E-2</v>
      </c>
      <c r="AY818" s="21">
        <f t="shared" si="440"/>
        <v>-4027425.9504944882</v>
      </c>
      <c r="BA818" s="19">
        <f>Data!W815</f>
        <v>-6.8099758603398647E-3</v>
      </c>
      <c r="BB818" s="19">
        <f t="shared" si="455"/>
        <v>9.2220544683691724E-4</v>
      </c>
      <c r="BC818" s="19">
        <f t="shared" si="441"/>
        <v>3.0367835728561842E-2</v>
      </c>
      <c r="BD818" s="21">
        <f t="shared" si="442"/>
        <v>8878806.5781779308</v>
      </c>
      <c r="BF818" s="21">
        <f t="shared" si="443"/>
        <v>4975967.7235335484</v>
      </c>
      <c r="BH818" s="21">
        <f t="shared" si="444"/>
        <v>24032.276466451585</v>
      </c>
    </row>
    <row r="819" spans="2:60" x14ac:dyDescent="0.2">
      <c r="B819" s="20">
        <v>815</v>
      </c>
      <c r="C819" s="24">
        <f>'Portfolio Selection'!B816</f>
        <v>3.1573261411394549E-2</v>
      </c>
      <c r="D819" s="25">
        <f t="shared" si="445"/>
        <v>5.4011188911183886E-4</v>
      </c>
      <c r="E819" s="26">
        <f t="shared" si="421"/>
        <v>2.324030742292018E-2</v>
      </c>
      <c r="F819" s="19">
        <f t="shared" si="422"/>
        <v>-7830878.3460660819</v>
      </c>
      <c r="H819">
        <f>Data!E816</f>
        <v>5.4877805366238909E-2</v>
      </c>
      <c r="I819" s="19">
        <f t="shared" si="446"/>
        <v>1.7168241869363241E-3</v>
      </c>
      <c r="J819" s="19">
        <f t="shared" si="423"/>
        <v>4.1434577190268565E-2</v>
      </c>
      <c r="K819" s="19">
        <f t="shared" si="424"/>
        <v>394892.07858156494</v>
      </c>
      <c r="M819" s="19">
        <f>Data!G816</f>
        <v>3.1329005015990577E-2</v>
      </c>
      <c r="N819" s="19">
        <f t="shared" si="447"/>
        <v>3.6098017782279826E-4</v>
      </c>
      <c r="O819" s="19">
        <f t="shared" si="425"/>
        <v>1.8999478356597013E-2</v>
      </c>
      <c r="P819" s="21">
        <f t="shared" si="426"/>
        <v>-692361.60975740198</v>
      </c>
      <c r="R819" s="19">
        <f>Data!I816</f>
        <v>2.4880202778138273E-2</v>
      </c>
      <c r="S819" s="19">
        <f t="shared" si="448"/>
        <v>6.9456695809940545E-4</v>
      </c>
      <c r="T819" s="19">
        <f t="shared" si="427"/>
        <v>2.635463826538709E-2</v>
      </c>
      <c r="U819" s="21">
        <f t="shared" si="428"/>
        <v>3777857.4855253673</v>
      </c>
      <c r="W819" s="19">
        <f>Data!K816</f>
        <v>4.1496204215951578E-2</v>
      </c>
      <c r="X819" s="19">
        <f t="shared" si="449"/>
        <v>1.8406908354182154E-3</v>
      </c>
      <c r="Y819" s="19">
        <f t="shared" si="429"/>
        <v>4.2903273015216632E-2</v>
      </c>
      <c r="Z819" s="21">
        <f t="shared" si="430"/>
        <v>-1032383.2109701451</v>
      </c>
      <c r="AB819" s="19">
        <f>Data!M816</f>
        <v>3.415534541406684E-2</v>
      </c>
      <c r="AC819" s="20">
        <f t="shared" si="450"/>
        <v>1.0030597747141628E-3</v>
      </c>
      <c r="AD819" s="20">
        <f t="shared" si="431"/>
        <v>3.1671118936882584E-2</v>
      </c>
      <c r="AE819" s="21">
        <f t="shared" si="432"/>
        <v>2415438.6493866751</v>
      </c>
      <c r="AG819" s="19">
        <f>Data!O816</f>
        <v>4.0871921895534485E-2</v>
      </c>
      <c r="AH819" s="19">
        <f t="shared" si="451"/>
        <v>9.5411998646448043E-4</v>
      </c>
      <c r="AI819" s="19">
        <f t="shared" si="433"/>
        <v>3.0888832714501862E-2</v>
      </c>
      <c r="AJ819" s="21">
        <f t="shared" si="434"/>
        <v>259873.18792674041</v>
      </c>
      <c r="AL819" s="19">
        <f>Data!Q816</f>
        <v>7.2969785172702167E-2</v>
      </c>
      <c r="AM819" s="19">
        <f t="shared" si="452"/>
        <v>1.6613733360226989E-3</v>
      </c>
      <c r="AN819" s="19">
        <f t="shared" si="435"/>
        <v>4.0759947694062354E-2</v>
      </c>
      <c r="AO819" s="21">
        <f t="shared" si="436"/>
        <v>966921.56476568396</v>
      </c>
      <c r="AQ819" s="19">
        <f>Data!S816</f>
        <v>2.8115537420012774E-2</v>
      </c>
      <c r="AR819" s="20">
        <f t="shared" si="453"/>
        <v>5.7686351465538325E-4</v>
      </c>
      <c r="AS819" s="20">
        <f t="shared" si="437"/>
        <v>2.401798315128444E-2</v>
      </c>
      <c r="AT819" s="21">
        <f t="shared" si="438"/>
        <v>1749597.785619779</v>
      </c>
      <c r="AV819" s="19">
        <f>Data!U816</f>
        <v>4.507478770953699E-2</v>
      </c>
      <c r="AW819" s="19">
        <f t="shared" si="454"/>
        <v>1.0335588666054915E-3</v>
      </c>
      <c r="AX819" s="19">
        <f t="shared" si="439"/>
        <v>3.2149010351883174E-2</v>
      </c>
      <c r="AY819" s="21">
        <f t="shared" si="440"/>
        <v>-4296022.727116745</v>
      </c>
      <c r="BA819" s="19">
        <f>Data!W816</f>
        <v>4.3350443662258105E-2</v>
      </c>
      <c r="BB819" s="19">
        <f t="shared" si="455"/>
        <v>8.6965566629980677E-4</v>
      </c>
      <c r="BC819" s="19">
        <f t="shared" si="441"/>
        <v>2.9489924826960931E-2</v>
      </c>
      <c r="BD819" s="21">
        <f t="shared" si="442"/>
        <v>9221271.2249168511</v>
      </c>
      <c r="BF819" s="21">
        <f t="shared" si="443"/>
        <v>4934206.0828122888</v>
      </c>
      <c r="BH819" s="21">
        <f t="shared" si="444"/>
        <v>65793.917187711224</v>
      </c>
    </row>
    <row r="820" spans="2:60" x14ac:dyDescent="0.2">
      <c r="B820" s="20">
        <v>816</v>
      </c>
      <c r="C820" s="24">
        <f>'Portfolio Selection'!B817</f>
        <v>5.1803763055160599E-4</v>
      </c>
      <c r="D820" s="25">
        <f t="shared" si="445"/>
        <v>5.675174259342639E-4</v>
      </c>
      <c r="E820" s="26">
        <f t="shared" si="421"/>
        <v>2.3822624245331662E-2</v>
      </c>
      <c r="F820" s="19">
        <f t="shared" si="422"/>
        <v>-7412540.7357306164</v>
      </c>
      <c r="H820">
        <f>Data!E817</f>
        <v>-1.0621182041893513E-2</v>
      </c>
      <c r="I820" s="19">
        <f t="shared" si="446"/>
        <v>1.7945091470290327E-3</v>
      </c>
      <c r="J820" s="19">
        <f t="shared" si="423"/>
        <v>4.2361647123654582E-2</v>
      </c>
      <c r="K820" s="19">
        <f t="shared" si="424"/>
        <v>377613.31885752227</v>
      </c>
      <c r="M820" s="19">
        <f>Data!G817</f>
        <v>-2.1185302255998712E-3</v>
      </c>
      <c r="N820" s="19">
        <f t="shared" si="447"/>
        <v>3.9821176047094814E-4</v>
      </c>
      <c r="O820" s="19">
        <f t="shared" si="425"/>
        <v>1.9955243934137917E-2</v>
      </c>
      <c r="P820" s="21">
        <f t="shared" si="426"/>
        <v>-668453.28300992702</v>
      </c>
      <c r="R820" s="19">
        <f>Data!I817</f>
        <v>-6.6615409322112584E-3</v>
      </c>
      <c r="S820" s="19">
        <f t="shared" si="448"/>
        <v>6.9003441003031782E-4</v>
      </c>
      <c r="T820" s="19">
        <f t="shared" si="427"/>
        <v>2.6268506048694847E-2</v>
      </c>
      <c r="U820" s="21">
        <f t="shared" si="428"/>
        <v>3623105.8522587297</v>
      </c>
      <c r="W820" s="19">
        <f>Data!K817</f>
        <v>-1.1891071931638459E-2</v>
      </c>
      <c r="X820" s="19">
        <f t="shared" si="449"/>
        <v>1.8335654831530398E-3</v>
      </c>
      <c r="Y820" s="19">
        <f t="shared" si="429"/>
        <v>4.2820152768912906E-2</v>
      </c>
      <c r="Z820" s="21">
        <f t="shared" si="430"/>
        <v>-971014.69038929697</v>
      </c>
      <c r="AB820" s="19">
        <f>Data!M817</f>
        <v>1.2343034772440078E-2</v>
      </c>
      <c r="AC820" s="20">
        <f t="shared" si="450"/>
        <v>1.0128714454525659E-3</v>
      </c>
      <c r="AD820" s="20">
        <f t="shared" si="431"/>
        <v>3.1825641320365659E-2</v>
      </c>
      <c r="AE820" s="21">
        <f t="shared" si="432"/>
        <v>2362784.0667757411</v>
      </c>
      <c r="AG820" s="19">
        <f>Data!O817</f>
        <v>1.649001398013307E-2</v>
      </c>
      <c r="AH820" s="19">
        <f t="shared" si="451"/>
        <v>9.9710362724269187E-4</v>
      </c>
      <c r="AI820" s="19">
        <f t="shared" si="433"/>
        <v>3.1576947718908677E-2</v>
      </c>
      <c r="AJ820" s="21">
        <f t="shared" si="434"/>
        <v>256104.60645621576</v>
      </c>
      <c r="AL820" s="19">
        <f>Data!Q817</f>
        <v>4.0296111341637901E-3</v>
      </c>
      <c r="AM820" s="19">
        <f t="shared" si="452"/>
        <v>1.8811663087503554E-3</v>
      </c>
      <c r="AN820" s="19">
        <f t="shared" si="435"/>
        <v>4.3372414144826614E-2</v>
      </c>
      <c r="AO820" s="21">
        <f t="shared" si="436"/>
        <v>914028.09609816701</v>
      </c>
      <c r="AQ820" s="19">
        <f>Data!S817</f>
        <v>5.9943434860260797E-3</v>
      </c>
      <c r="AR820" s="20">
        <f t="shared" si="453"/>
        <v>5.8968071044102858E-4</v>
      </c>
      <c r="AS820" s="20">
        <f t="shared" si="437"/>
        <v>2.4283342241977906E-2</v>
      </c>
      <c r="AT820" s="21">
        <f t="shared" si="438"/>
        <v>1714235.6908684662</v>
      </c>
      <c r="AV820" s="19">
        <f>Data!U817</f>
        <v>1.4844462991406447E-3</v>
      </c>
      <c r="AW820" s="19">
        <f t="shared" si="454"/>
        <v>1.0934495238327517E-3</v>
      </c>
      <c r="AX820" s="19">
        <f t="shared" si="439"/>
        <v>3.3067348303617447E-2</v>
      </c>
      <c r="AY820" s="21">
        <f t="shared" si="440"/>
        <v>-4108999.4337130906</v>
      </c>
      <c r="BA820" s="19">
        <f>Data!W817</f>
        <v>-2.7390333737128928E-3</v>
      </c>
      <c r="BB820" s="19">
        <f t="shared" si="455"/>
        <v>9.3023198426469525E-4</v>
      </c>
      <c r="BC820" s="19">
        <f t="shared" si="441"/>
        <v>3.0499704658647028E-2</v>
      </c>
      <c r="BD820" s="21">
        <f t="shared" si="442"/>
        <v>8905982.1572346594</v>
      </c>
      <c r="BF820" s="21">
        <f t="shared" si="443"/>
        <v>4992845.6457065716</v>
      </c>
      <c r="BH820" s="21">
        <f t="shared" si="444"/>
        <v>7154.3542934283614</v>
      </c>
    </row>
    <row r="821" spans="2:60" x14ac:dyDescent="0.2">
      <c r="B821" s="20">
        <v>817</v>
      </c>
      <c r="C821" s="24">
        <f>'Portfolio Selection'!B818</f>
        <v>-2.2249569459056946E-2</v>
      </c>
      <c r="D821" s="25">
        <f t="shared" si="445"/>
        <v>5.3348248215740802E-4</v>
      </c>
      <c r="E821" s="26">
        <f t="shared" si="421"/>
        <v>2.3097239708619037E-2</v>
      </c>
      <c r="F821" s="19">
        <f t="shared" si="422"/>
        <v>-7104283.4279956091</v>
      </c>
      <c r="H821">
        <f>Data!E818</f>
        <v>-6.4476680327908611E-2</v>
      </c>
      <c r="I821" s="19">
        <f t="shared" si="446"/>
        <v>1.6936071686853133E-3</v>
      </c>
      <c r="J821" s="19">
        <f t="shared" si="423"/>
        <v>4.1153458769407382E-2</v>
      </c>
      <c r="K821" s="19">
        <f t="shared" si="424"/>
        <v>363177.39736013545</v>
      </c>
      <c r="M821" s="19">
        <f>Data!G818</f>
        <v>-9.4258121449952801E-3</v>
      </c>
      <c r="N821" s="19">
        <f t="shared" si="447"/>
        <v>3.7458834506169805E-4</v>
      </c>
      <c r="O821" s="19">
        <f t="shared" si="425"/>
        <v>1.9354284927676817E-2</v>
      </c>
      <c r="P821" s="21">
        <f t="shared" si="426"/>
        <v>-663265.27830820018</v>
      </c>
      <c r="R821" s="19">
        <f>Data!I818</f>
        <v>-1.4460008997521917E-2</v>
      </c>
      <c r="S821" s="19">
        <f t="shared" si="448"/>
        <v>6.5129491308399032E-4</v>
      </c>
      <c r="T821" s="19">
        <f t="shared" si="427"/>
        <v>2.5520480267502615E-2</v>
      </c>
      <c r="U821" s="21">
        <f t="shared" si="428"/>
        <v>3582660.9270453877</v>
      </c>
      <c r="W821" s="19">
        <f>Data!K818</f>
        <v>-5.0134339117382389E-2</v>
      </c>
      <c r="X821" s="19">
        <f t="shared" si="449"/>
        <v>1.7320354096648613E-3</v>
      </c>
      <c r="Y821" s="19">
        <f t="shared" si="429"/>
        <v>4.1617729511169411E-2</v>
      </c>
      <c r="Z821" s="21">
        <f t="shared" si="430"/>
        <v>-925320.32450232992</v>
      </c>
      <c r="AB821" s="19">
        <f>Data!M818</f>
        <v>-1.6029671409203188E-2</v>
      </c>
      <c r="AC821" s="20">
        <f t="shared" si="450"/>
        <v>9.6124018916903182E-4</v>
      </c>
      <c r="AD821" s="20">
        <f t="shared" si="431"/>
        <v>3.1003873776820724E-2</v>
      </c>
      <c r="AE821" s="21">
        <f t="shared" si="432"/>
        <v>2293794.2290115128</v>
      </c>
      <c r="AG821" s="19">
        <f>Data!O818</f>
        <v>3.4163687952880321E-2</v>
      </c>
      <c r="AH821" s="19">
        <f t="shared" si="451"/>
        <v>9.5359264327202935E-4</v>
      </c>
      <c r="AI821" s="19">
        <f t="shared" si="433"/>
        <v>3.0880295388354517E-2</v>
      </c>
      <c r="AJ821" s="21">
        <f t="shared" si="434"/>
        <v>258852.83008728555</v>
      </c>
      <c r="AL821" s="19">
        <f>Data!Q818</f>
        <v>-5.7135914538667745E-2</v>
      </c>
      <c r="AM821" s="19">
        <f t="shared" si="452"/>
        <v>1.7692705961788887E-3</v>
      </c>
      <c r="AN821" s="19">
        <f t="shared" si="435"/>
        <v>4.2062698393931987E-2</v>
      </c>
      <c r="AO821" s="21">
        <f t="shared" si="436"/>
        <v>868802.77067338233</v>
      </c>
      <c r="AQ821" s="19">
        <f>Data!S818</f>
        <v>-1.4043396620592121E-2</v>
      </c>
      <c r="AR821" s="20">
        <f t="shared" si="453"/>
        <v>5.5645579704427463E-4</v>
      </c>
      <c r="AS821" s="20">
        <f t="shared" si="437"/>
        <v>2.3589315315292105E-2</v>
      </c>
      <c r="AT821" s="21">
        <f t="shared" si="438"/>
        <v>1681996.3526804277</v>
      </c>
      <c r="AV821" s="19">
        <f>Data!U818</f>
        <v>-2.0313585598981054E-2</v>
      </c>
      <c r="AW821" s="19">
        <f t="shared" si="454"/>
        <v>1.0279747672516887E-3</v>
      </c>
      <c r="AX821" s="19">
        <f t="shared" si="439"/>
        <v>3.2062045587449482E-2</v>
      </c>
      <c r="AY821" s="21">
        <f t="shared" si="440"/>
        <v>-4015504.4137860369</v>
      </c>
      <c r="BA821" s="19">
        <f>Data!W818</f>
        <v>-2.4691932510980265E-2</v>
      </c>
      <c r="BB821" s="19">
        <f t="shared" si="455"/>
        <v>8.7486820343815228E-4</v>
      </c>
      <c r="BC821" s="19">
        <f t="shared" si="441"/>
        <v>2.9578171063102468E-2</v>
      </c>
      <c r="BD821" s="21">
        <f t="shared" si="442"/>
        <v>8755393.9934252147</v>
      </c>
      <c r="BF821" s="21">
        <f t="shared" si="443"/>
        <v>5096305.0556911696</v>
      </c>
      <c r="BH821" s="21">
        <f t="shared" si="444"/>
        <v>-96305.055691169575</v>
      </c>
    </row>
    <row r="822" spans="2:60" x14ac:dyDescent="0.2">
      <c r="B822" s="20">
        <v>818</v>
      </c>
      <c r="C822" s="24">
        <f>'Portfolio Selection'!B819</f>
        <v>-1.3054453372630228E-2</v>
      </c>
      <c r="D822" s="25">
        <f t="shared" si="445"/>
        <v>5.3117613369476756E-4</v>
      </c>
      <c r="E822" s="26">
        <f t="shared" si="421"/>
        <v>2.3047258702387309E-2</v>
      </c>
      <c r="F822" s="19">
        <f t="shared" si="422"/>
        <v>-7228481.5466299979</v>
      </c>
      <c r="H822">
        <f>Data!E819</f>
        <v>-3.5148809072490482E-2</v>
      </c>
      <c r="I822" s="19">
        <f t="shared" si="446"/>
        <v>1.8414252769306336E-3</v>
      </c>
      <c r="J822" s="19">
        <f t="shared" si="423"/>
        <v>4.2911831432958368E-2</v>
      </c>
      <c r="K822" s="19">
        <f t="shared" si="424"/>
        <v>371378.64242766122</v>
      </c>
      <c r="M822" s="19">
        <f>Data!G819</f>
        <v>-8.9922373900113324E-3</v>
      </c>
      <c r="N822" s="19">
        <f t="shared" si="447"/>
        <v>3.5744380043356056E-4</v>
      </c>
      <c r="O822" s="19">
        <f t="shared" si="425"/>
        <v>1.890618418490523E-2</v>
      </c>
      <c r="P822" s="21">
        <f t="shared" si="426"/>
        <v>-663420.43615805497</v>
      </c>
      <c r="R822" s="19">
        <f>Data!I819</f>
        <v>-1.6261572623933712E-2</v>
      </c>
      <c r="S822" s="19">
        <f t="shared" si="448"/>
        <v>6.2476272991145577E-4</v>
      </c>
      <c r="T822" s="19">
        <f t="shared" si="427"/>
        <v>2.4995254147766845E-2</v>
      </c>
      <c r="U822" s="21">
        <f t="shared" si="428"/>
        <v>3571809.3285566834</v>
      </c>
      <c r="W822" s="19">
        <f>Data!K819</f>
        <v>-2.2312543328593792E-2</v>
      </c>
      <c r="X822" s="19">
        <f t="shared" si="449"/>
        <v>1.7789204026091715E-3</v>
      </c>
      <c r="Y822" s="19">
        <f t="shared" si="429"/>
        <v>4.2177249822732299E-2</v>
      </c>
      <c r="Z822" s="21">
        <f t="shared" si="430"/>
        <v>-958625.63004206261</v>
      </c>
      <c r="AB822" s="19">
        <f>Data!M819</f>
        <v>-2.7739021774048564E-3</v>
      </c>
      <c r="AC822" s="20">
        <f t="shared" si="450"/>
        <v>9.1898279974811142E-4</v>
      </c>
      <c r="AD822" s="20">
        <f t="shared" si="431"/>
        <v>3.0314729089142647E-2</v>
      </c>
      <c r="AE822" s="21">
        <f t="shared" si="432"/>
        <v>2326237.4816295248</v>
      </c>
      <c r="AG822" s="19">
        <f>Data!O819</f>
        <v>-1.0464871622557576E-2</v>
      </c>
      <c r="AH822" s="19">
        <f t="shared" si="451"/>
        <v>9.6640653914821452E-4</v>
      </c>
      <c r="AI822" s="19">
        <f t="shared" si="433"/>
        <v>3.1087079939232223E-2</v>
      </c>
      <c r="AJ822" s="21">
        <f t="shared" si="434"/>
        <v>252063.74565784368</v>
      </c>
      <c r="AL822" s="19">
        <f>Data!Q819</f>
        <v>-1.8264876368364396E-3</v>
      </c>
      <c r="AM822" s="19">
        <f t="shared" si="452"/>
        <v>1.858985124218352E-3</v>
      </c>
      <c r="AN822" s="19">
        <f t="shared" si="435"/>
        <v>4.311594976593177E-2</v>
      </c>
      <c r="AO822" s="21">
        <f t="shared" si="436"/>
        <v>909812.71614642791</v>
      </c>
      <c r="AQ822" s="19">
        <f>Data!S819</f>
        <v>-8.2499766337054397E-3</v>
      </c>
      <c r="AR822" s="20">
        <f t="shared" si="453"/>
        <v>5.3490146854021363E-4</v>
      </c>
      <c r="AS822" s="20">
        <f t="shared" si="437"/>
        <v>2.3127936971122469E-2</v>
      </c>
      <c r="AT822" s="21">
        <f t="shared" si="438"/>
        <v>1691130.8685771604</v>
      </c>
      <c r="AV822" s="19">
        <f>Data!U819</f>
        <v>-2.3831005255844567E-2</v>
      </c>
      <c r="AW822" s="19">
        <f t="shared" si="454"/>
        <v>9.9105478680981511E-4</v>
      </c>
      <c r="AX822" s="19">
        <f t="shared" si="439"/>
        <v>3.1481022645552907E-2</v>
      </c>
      <c r="AY822" s="21">
        <f t="shared" si="440"/>
        <v>-3998495.9559160681</v>
      </c>
      <c r="BA822" s="19">
        <f>Data!W819</f>
        <v>-2.3876411448398985E-2</v>
      </c>
      <c r="BB822" s="19">
        <f t="shared" si="455"/>
        <v>8.5895760309947144E-4</v>
      </c>
      <c r="BC822" s="19">
        <f t="shared" si="441"/>
        <v>2.9307978488791606E-2</v>
      </c>
      <c r="BD822" s="21">
        <f t="shared" si="442"/>
        <v>8759462.8792164661</v>
      </c>
      <c r="BF822" s="21">
        <f t="shared" si="443"/>
        <v>5032872.0934655834</v>
      </c>
      <c r="BH822" s="21">
        <f t="shared" si="444"/>
        <v>-32872.093465583399</v>
      </c>
    </row>
    <row r="823" spans="2:60" x14ac:dyDescent="0.2">
      <c r="B823" s="20">
        <v>819</v>
      </c>
      <c r="C823" s="24">
        <f>'Portfolio Selection'!B820</f>
        <v>3.2127237897410822E-3</v>
      </c>
      <c r="D823" s="25">
        <f t="shared" si="445"/>
        <v>5.095306908445721E-4</v>
      </c>
      <c r="E823" s="26">
        <f t="shared" si="421"/>
        <v>2.2572786510410541E-2</v>
      </c>
      <c r="F823" s="19">
        <f t="shared" si="422"/>
        <v>-7450275.2200696534</v>
      </c>
      <c r="H823">
        <f>Data!E820</f>
        <v>-1.9682062932027213E-2</v>
      </c>
      <c r="I823" s="19">
        <f t="shared" si="446"/>
        <v>1.805066087067659E-3</v>
      </c>
      <c r="J823" s="19">
        <f t="shared" si="423"/>
        <v>4.2486069329459732E-2</v>
      </c>
      <c r="K823" s="19">
        <f t="shared" si="424"/>
        <v>375281.95054888719</v>
      </c>
      <c r="M823" s="19">
        <f>Data!G820</f>
        <v>5.6781787299307364E-3</v>
      </c>
      <c r="N823" s="19">
        <f t="shared" si="447"/>
        <v>3.4084879240424594E-4</v>
      </c>
      <c r="O823" s="19">
        <f t="shared" si="425"/>
        <v>1.8462090683458523E-2</v>
      </c>
      <c r="P823" s="21">
        <f t="shared" si="426"/>
        <v>-674089.08594208339</v>
      </c>
      <c r="R823" s="19">
        <f>Data!I820</f>
        <v>-9.4242854511923258E-3</v>
      </c>
      <c r="S823" s="19">
        <f t="shared" si="448"/>
        <v>6.031432907689766E-4</v>
      </c>
      <c r="T823" s="19">
        <f t="shared" si="427"/>
        <v>2.4558975767913788E-2</v>
      </c>
      <c r="U823" s="21">
        <f t="shared" si="428"/>
        <v>3606289.2067797435</v>
      </c>
      <c r="W823" s="19">
        <f>Data!K820</f>
        <v>-1.7985523471054428E-2</v>
      </c>
      <c r="X823" s="19">
        <f t="shared" si="449"/>
        <v>1.7020561538400435E-3</v>
      </c>
      <c r="Y823" s="19">
        <f t="shared" si="429"/>
        <v>4.125598324897909E-2</v>
      </c>
      <c r="Z823" s="21">
        <f t="shared" si="430"/>
        <v>-963213.54758492624</v>
      </c>
      <c r="AB823" s="19">
        <f>Data!M820</f>
        <v>-5.1056323469533659E-3</v>
      </c>
      <c r="AC823" s="20">
        <f t="shared" si="450"/>
        <v>8.6430550376061341E-4</v>
      </c>
      <c r="AD823" s="20">
        <f t="shared" si="431"/>
        <v>2.9399073178598904E-2</v>
      </c>
      <c r="AE823" s="21">
        <f t="shared" si="432"/>
        <v>2319973.0369399111</v>
      </c>
      <c r="AG823" s="19">
        <f>Data!O820</f>
        <v>-1.9305313778926653E-2</v>
      </c>
      <c r="AH823" s="19">
        <f t="shared" si="451"/>
        <v>9.1499295908391829E-4</v>
      </c>
      <c r="AI823" s="19">
        <f t="shared" si="433"/>
        <v>3.0248850541531629E-2</v>
      </c>
      <c r="AJ823" s="21">
        <f t="shared" si="434"/>
        <v>250644.79192891577</v>
      </c>
      <c r="AL823" s="19">
        <f>Data!Q820</f>
        <v>-1.4939386528201239E-2</v>
      </c>
      <c r="AM823" s="19">
        <f t="shared" si="452"/>
        <v>1.7476461801905017E-3</v>
      </c>
      <c r="AN823" s="19">
        <f t="shared" si="435"/>
        <v>4.1804858332381678E-2</v>
      </c>
      <c r="AO823" s="21">
        <f t="shared" si="436"/>
        <v>899996.49077001284</v>
      </c>
      <c r="AQ823" s="19">
        <f>Data!S820</f>
        <v>-8.0445896228363185E-3</v>
      </c>
      <c r="AR823" s="20">
        <f t="shared" si="453"/>
        <v>5.0689110729520189E-4</v>
      </c>
      <c r="AS823" s="20">
        <f t="shared" si="437"/>
        <v>2.251424232114423E-2</v>
      </c>
      <c r="AT823" s="21">
        <f t="shared" si="438"/>
        <v>1691107.8733000506</v>
      </c>
      <c r="AV823" s="19">
        <f>Data!U820</f>
        <v>5.1670064850798021E-4</v>
      </c>
      <c r="AW823" s="19">
        <f t="shared" si="454"/>
        <v>9.6566650829147164E-4</v>
      </c>
      <c r="AX823" s="19">
        <f t="shared" si="439"/>
        <v>3.107517511280462E-2</v>
      </c>
      <c r="AY823" s="21">
        <f t="shared" si="440"/>
        <v>-4105104.5130137033</v>
      </c>
      <c r="BA823" s="19">
        <f>Data!W820</f>
        <v>-1.3184662988734655E-2</v>
      </c>
      <c r="BB823" s="19">
        <f t="shared" si="455"/>
        <v>8.4162512833269737E-4</v>
      </c>
      <c r="BC823" s="19">
        <f t="shared" si="441"/>
        <v>2.9010776072568231E-2</v>
      </c>
      <c r="BD823" s="21">
        <f t="shared" si="442"/>
        <v>8832270.6152260862</v>
      </c>
      <c r="BF823" s="21">
        <f t="shared" si="443"/>
        <v>4782881.5988832414</v>
      </c>
      <c r="BH823" s="21">
        <f t="shared" si="444"/>
        <v>217118.40111675858</v>
      </c>
    </row>
    <row r="824" spans="2:60" x14ac:dyDescent="0.2">
      <c r="B824" s="20">
        <v>820</v>
      </c>
      <c r="C824" s="24">
        <f>'Portfolio Selection'!B821</f>
        <v>-2.9019027634592503E-2</v>
      </c>
      <c r="D824" s="25">
        <f t="shared" si="445"/>
        <v>4.7957814504284783E-4</v>
      </c>
      <c r="E824" s="26">
        <f t="shared" si="421"/>
        <v>2.1899272705796599E-2</v>
      </c>
      <c r="F824" s="19">
        <f t="shared" si="422"/>
        <v>-6991058.4537911499</v>
      </c>
      <c r="H824">
        <f>Data!E821</f>
        <v>-3.7302887179396498E-2</v>
      </c>
      <c r="I824" s="19">
        <f t="shared" si="446"/>
        <v>1.7200051379192161E-3</v>
      </c>
      <c r="J824" s="19">
        <f t="shared" si="423"/>
        <v>4.1472944649725757E-2</v>
      </c>
      <c r="K824" s="19">
        <f t="shared" si="424"/>
        <v>370497.16513284441</v>
      </c>
      <c r="M824" s="19">
        <f>Data!G821</f>
        <v>-3.382274562686062E-2</v>
      </c>
      <c r="N824" s="19">
        <f t="shared" si="447"/>
        <v>3.2233236768133345E-4</v>
      </c>
      <c r="O824" s="19">
        <f t="shared" si="425"/>
        <v>1.7953617119715277E-2</v>
      </c>
      <c r="P824" s="21">
        <f t="shared" si="426"/>
        <v>-644236.72128758533</v>
      </c>
      <c r="R824" s="19">
        <f>Data!I821</f>
        <v>-1.6541454539105854E-2</v>
      </c>
      <c r="S824" s="19">
        <f t="shared" si="448"/>
        <v>5.7228372269877131E-4</v>
      </c>
      <c r="T824" s="19">
        <f t="shared" si="427"/>
        <v>2.3922452271846448E-2</v>
      </c>
      <c r="U824" s="21">
        <f t="shared" si="428"/>
        <v>3566527.7394542163</v>
      </c>
      <c r="W824" s="19">
        <f>Data!K821</f>
        <v>-2.2770538624338494E-2</v>
      </c>
      <c r="X824" s="19">
        <f t="shared" si="449"/>
        <v>1.6193415278813118E-3</v>
      </c>
      <c r="Y824" s="19">
        <f t="shared" si="429"/>
        <v>4.0241042827955043E-2</v>
      </c>
      <c r="Z824" s="21">
        <f t="shared" si="430"/>
        <v>-956809.8094697271</v>
      </c>
      <c r="AB824" s="19">
        <f>Data!M821</f>
        <v>-4.2782171553324908E-2</v>
      </c>
      <c r="AC824" s="20">
        <f t="shared" si="450"/>
        <v>8.1401122243471194E-4</v>
      </c>
      <c r="AD824" s="20">
        <f t="shared" si="431"/>
        <v>2.8530881907762894E-2</v>
      </c>
      <c r="AE824" s="21">
        <f t="shared" si="432"/>
        <v>2218885.7252701144</v>
      </c>
      <c r="AG824" s="19">
        <f>Data!O821</f>
        <v>-3.351283865740444E-2</v>
      </c>
      <c r="AH824" s="19">
        <f t="shared" si="451"/>
        <v>8.8245508994505204E-4</v>
      </c>
      <c r="AI824" s="19">
        <f t="shared" si="433"/>
        <v>2.970614565952729E-2</v>
      </c>
      <c r="AJ824" s="21">
        <f t="shared" si="434"/>
        <v>248339.68839826775</v>
      </c>
      <c r="AL824" s="19">
        <f>Data!Q821</f>
        <v>-6.8698391007500983E-2</v>
      </c>
      <c r="AM824" s="19">
        <f t="shared" si="452"/>
        <v>1.6561785255694115E-3</v>
      </c>
      <c r="AN824" s="19">
        <f t="shared" si="435"/>
        <v>4.0696173352901516E-2</v>
      </c>
      <c r="AO824" s="21">
        <f t="shared" si="436"/>
        <v>858527.48885860038</v>
      </c>
      <c r="AQ824" s="19">
        <f>Data!S821</f>
        <v>-2.2008012979093799E-2</v>
      </c>
      <c r="AR824" s="20">
        <f t="shared" si="453"/>
        <v>4.8036056618948049E-4</v>
      </c>
      <c r="AS824" s="20">
        <f t="shared" si="437"/>
        <v>2.1917129515278237E-2</v>
      </c>
      <c r="AT824" s="21">
        <f t="shared" si="438"/>
        <v>1666346.442959588</v>
      </c>
      <c r="AV824" s="19">
        <f>Data!U821</f>
        <v>-3.3616623292878858E-2</v>
      </c>
      <c r="AW824" s="19">
        <f t="shared" si="454"/>
        <v>9.0774253656759343E-4</v>
      </c>
      <c r="AX824" s="19">
        <f t="shared" si="439"/>
        <v>3.0128765931707085E-2</v>
      </c>
      <c r="AY824" s="21">
        <f t="shared" si="440"/>
        <v>-3949056.0594450347</v>
      </c>
      <c r="BA824" s="19">
        <f>Data!W821</f>
        <v>-3.6023494845919712E-2</v>
      </c>
      <c r="BB824" s="19">
        <f t="shared" si="455"/>
        <v>8.0155774092032612E-4</v>
      </c>
      <c r="BC824" s="19">
        <f t="shared" si="441"/>
        <v>2.831179508474032E-2</v>
      </c>
      <c r="BD824" s="21">
        <f t="shared" si="442"/>
        <v>8666944.4211863857</v>
      </c>
      <c r="BF824" s="21">
        <f t="shared" si="443"/>
        <v>5054907.6272665206</v>
      </c>
      <c r="BH824" s="21">
        <f t="shared" si="444"/>
        <v>-54907.627266520634</v>
      </c>
    </row>
    <row r="825" spans="2:60" x14ac:dyDescent="0.2">
      <c r="B825" s="20">
        <v>821</v>
      </c>
      <c r="C825" s="24">
        <f>'Portfolio Selection'!B822</f>
        <v>9.5853504189945433E-3</v>
      </c>
      <c r="D825" s="25">
        <f t="shared" si="445"/>
        <v>5.0132969423171162E-4</v>
      </c>
      <c r="E825" s="26">
        <f t="shared" si="421"/>
        <v>2.2390392900342584E-2</v>
      </c>
      <c r="F825" s="19">
        <f t="shared" si="422"/>
        <v>-7539704.4271570407</v>
      </c>
      <c r="H825">
        <f>Data!E822</f>
        <v>2.0555554534007415E-2</v>
      </c>
      <c r="I825" s="19">
        <f t="shared" si="446"/>
        <v>1.7002951531591901E-3</v>
      </c>
      <c r="J825" s="19">
        <f t="shared" si="423"/>
        <v>4.1234635358630131E-2</v>
      </c>
      <c r="K825" s="19">
        <f t="shared" si="424"/>
        <v>385831.94351975556</v>
      </c>
      <c r="M825" s="19">
        <f>Data!G822</f>
        <v>3.7626896894537402E-3</v>
      </c>
      <c r="N825" s="19">
        <f t="shared" si="447"/>
        <v>3.716311129248126E-4</v>
      </c>
      <c r="O825" s="19">
        <f t="shared" si="425"/>
        <v>1.9277736198133135E-2</v>
      </c>
      <c r="P825" s="21">
        <f t="shared" si="426"/>
        <v>-672558.28602792427</v>
      </c>
      <c r="R825" s="19">
        <f>Data!I822</f>
        <v>-3.2281075083310648E-3</v>
      </c>
      <c r="S825" s="19">
        <f t="shared" si="448"/>
        <v>5.543638824330034E-4</v>
      </c>
      <c r="T825" s="19">
        <f t="shared" si="427"/>
        <v>2.3544933264568906E-2</v>
      </c>
      <c r="U825" s="21">
        <f t="shared" si="428"/>
        <v>3638157.8761606249</v>
      </c>
      <c r="W825" s="19">
        <f>Data!K822</f>
        <v>1.0054931218117848E-2</v>
      </c>
      <c r="X825" s="19">
        <f t="shared" si="449"/>
        <v>1.5532908819629826E-3</v>
      </c>
      <c r="Y825" s="19">
        <f t="shared" si="429"/>
        <v>3.941181145244383E-2</v>
      </c>
      <c r="Z825" s="21">
        <f t="shared" si="430"/>
        <v>-997280.65911495173</v>
      </c>
      <c r="AB825" s="19">
        <f>Data!M822</f>
        <v>1.9716909272947895E-2</v>
      </c>
      <c r="AC825" s="20">
        <f t="shared" si="450"/>
        <v>8.7498940125771668E-4</v>
      </c>
      <c r="AD825" s="20">
        <f t="shared" si="431"/>
        <v>2.9580219763512858E-2</v>
      </c>
      <c r="AE825" s="21">
        <f t="shared" si="432"/>
        <v>2384035.146892353</v>
      </c>
      <c r="AG825" s="19">
        <f>Data!O822</f>
        <v>1.8447766382352498E-2</v>
      </c>
      <c r="AH825" s="19">
        <f t="shared" si="451"/>
        <v>8.9689440584098221E-4</v>
      </c>
      <c r="AI825" s="19">
        <f t="shared" si="433"/>
        <v>2.9948195368685943E-2</v>
      </c>
      <c r="AJ825" s="21">
        <f t="shared" si="434"/>
        <v>256545.80367689481</v>
      </c>
      <c r="AL825" s="19">
        <f>Data!Q822</f>
        <v>5.5060155997920116E-3</v>
      </c>
      <c r="AM825" s="19">
        <f t="shared" si="452"/>
        <v>1.8399759496564164E-3</v>
      </c>
      <c r="AN825" s="19">
        <f t="shared" si="435"/>
        <v>4.2894940839875467E-2</v>
      </c>
      <c r="AO825" s="21">
        <f t="shared" si="436"/>
        <v>915132.91997058236</v>
      </c>
      <c r="AQ825" s="19">
        <f>Data!S822</f>
        <v>1.1189995774432487E-3</v>
      </c>
      <c r="AR825" s="20">
        <f t="shared" si="453"/>
        <v>4.8060009033538937E-4</v>
      </c>
      <c r="AS825" s="20">
        <f t="shared" si="437"/>
        <v>2.1922593148060505E-2</v>
      </c>
      <c r="AT825" s="21">
        <f t="shared" si="438"/>
        <v>1706740.0350830553</v>
      </c>
      <c r="AV825" s="19">
        <f>Data!U822</f>
        <v>-3.5619116890648337E-4</v>
      </c>
      <c r="AW825" s="19">
        <f t="shared" si="454"/>
        <v>9.2108262607045735E-4</v>
      </c>
      <c r="AX825" s="19">
        <f t="shared" si="439"/>
        <v>3.0349343091250876E-2</v>
      </c>
      <c r="AY825" s="21">
        <f t="shared" si="440"/>
        <v>-4101195.8600821751</v>
      </c>
      <c r="BA825" s="19">
        <f>Data!W822</f>
        <v>7.8567688510487281E-3</v>
      </c>
      <c r="BB825" s="19">
        <f t="shared" si="455"/>
        <v>8.3132580731994673E-4</v>
      </c>
      <c r="BC825" s="19">
        <f t="shared" si="441"/>
        <v>2.8832721122362813E-2</v>
      </c>
      <c r="BD825" s="21">
        <f t="shared" si="442"/>
        <v>8979214.7847580519</v>
      </c>
      <c r="BF825" s="21">
        <f t="shared" si="443"/>
        <v>4954919.2776792254</v>
      </c>
      <c r="BH825" s="21">
        <f t="shared" si="444"/>
        <v>45080.72232077457</v>
      </c>
    </row>
    <row r="826" spans="2:60" x14ac:dyDescent="0.2">
      <c r="B826" s="20">
        <v>822</v>
      </c>
      <c r="C826" s="24">
        <f>'Portfolio Selection'!B823</f>
        <v>8.1434210120721277E-3</v>
      </c>
      <c r="D826" s="25">
        <f t="shared" si="445"/>
        <v>4.7676264913710408E-4</v>
      </c>
      <c r="E826" s="26">
        <f t="shared" si="421"/>
        <v>2.1834895216993923E-2</v>
      </c>
      <c r="F826" s="19">
        <f t="shared" si="422"/>
        <v>-7522447.0089195883</v>
      </c>
      <c r="H826">
        <f>Data!E823</f>
        <v>1.9927144480470691E-3</v>
      </c>
      <c r="I826" s="19">
        <f t="shared" si="446"/>
        <v>1.6236292933016717E-3</v>
      </c>
      <c r="J826" s="19">
        <f t="shared" si="423"/>
        <v>4.0294283630580553E-2</v>
      </c>
      <c r="K826" s="19">
        <f t="shared" si="424"/>
        <v>380906.1326124394</v>
      </c>
      <c r="M826" s="19">
        <f>Data!G823</f>
        <v>1.1403425917785408E-2</v>
      </c>
      <c r="N826" s="19">
        <f t="shared" si="447"/>
        <v>3.5018271617127109E-4</v>
      </c>
      <c r="O826" s="19">
        <f t="shared" si="425"/>
        <v>1.8713169591794733E-2</v>
      </c>
      <c r="P826" s="21">
        <f t="shared" si="426"/>
        <v>-678200.54098072532</v>
      </c>
      <c r="R826" s="19">
        <f>Data!I823</f>
        <v>1.3161011372935558E-2</v>
      </c>
      <c r="S826" s="19">
        <f t="shared" si="448"/>
        <v>5.2172729017214373E-4</v>
      </c>
      <c r="T826" s="19">
        <f t="shared" si="427"/>
        <v>2.2841350445456234E-2</v>
      </c>
      <c r="U826" s="21">
        <f t="shared" si="428"/>
        <v>3730325.0002044495</v>
      </c>
      <c r="W826" s="19">
        <f>Data!K823</f>
        <v>1.9355477388872139E-2</v>
      </c>
      <c r="X826" s="19">
        <f t="shared" si="449"/>
        <v>1.4661595275532685E-3</v>
      </c>
      <c r="Y826" s="19">
        <f t="shared" si="429"/>
        <v>3.8290462618689639E-2</v>
      </c>
      <c r="Z826" s="21">
        <f t="shared" si="430"/>
        <v>-1009622.6704920701</v>
      </c>
      <c r="AB826" s="19">
        <f>Data!M823</f>
        <v>-6.68895889137222E-3</v>
      </c>
      <c r="AC826" s="20">
        <f t="shared" si="450"/>
        <v>8.4581542785891321E-4</v>
      </c>
      <c r="AD826" s="20">
        <f t="shared" si="431"/>
        <v>2.9082906110959976E-2</v>
      </c>
      <c r="AE826" s="21">
        <f t="shared" si="432"/>
        <v>2315678.2215283313</v>
      </c>
      <c r="AG826" s="19">
        <f>Data!O823</f>
        <v>9.7276065609614958E-3</v>
      </c>
      <c r="AH826" s="19">
        <f t="shared" si="451"/>
        <v>8.6349994656039451E-4</v>
      </c>
      <c r="AI826" s="19">
        <f t="shared" si="433"/>
        <v>2.9385369600540921E-2</v>
      </c>
      <c r="AJ826" s="21">
        <f t="shared" si="434"/>
        <v>255205.10316831458</v>
      </c>
      <c r="AL826" s="19">
        <f>Data!Q823</f>
        <v>9.1824428696562713E-3</v>
      </c>
      <c r="AM826" s="19">
        <f t="shared" si="452"/>
        <v>1.7313963651441405E-3</v>
      </c>
      <c r="AN826" s="19">
        <f t="shared" si="435"/>
        <v>4.1610051251400069E-2</v>
      </c>
      <c r="AO826" s="21">
        <f t="shared" si="436"/>
        <v>918009.81027940405</v>
      </c>
      <c r="AQ826" s="19">
        <f>Data!S823</f>
        <v>1.1328614486511896E-2</v>
      </c>
      <c r="AR826" s="20">
        <f t="shared" si="453"/>
        <v>4.5183921451852506E-4</v>
      </c>
      <c r="AS826" s="20">
        <f t="shared" si="437"/>
        <v>2.1256509932689446E-2</v>
      </c>
      <c r="AT826" s="21">
        <f t="shared" si="438"/>
        <v>1725187.7718509627</v>
      </c>
      <c r="AV826" s="19">
        <f>Data!U823</f>
        <v>1.780034412933427E-4</v>
      </c>
      <c r="AW826" s="19">
        <f t="shared" si="454"/>
        <v>8.6582528083515827E-4</v>
      </c>
      <c r="AX826" s="19">
        <f t="shared" si="439"/>
        <v>2.9424909189922036E-2</v>
      </c>
      <c r="AY826" s="21">
        <f t="shared" si="440"/>
        <v>-4103646.8162090811</v>
      </c>
      <c r="BA826" s="19">
        <f>Data!W823</f>
        <v>4.8718786141328007E-3</v>
      </c>
      <c r="BB826" s="19">
        <f t="shared" si="455"/>
        <v>7.8514998788747849E-4</v>
      </c>
      <c r="BC826" s="19">
        <f t="shared" si="441"/>
        <v>2.8020527973032172E-2</v>
      </c>
      <c r="BD826" s="21">
        <f t="shared" si="442"/>
        <v>8959279.1270001344</v>
      </c>
      <c r="BF826" s="21">
        <f t="shared" si="443"/>
        <v>4970674.1300425716</v>
      </c>
      <c r="BH826" s="21">
        <f t="shared" si="444"/>
        <v>29325.869957428426</v>
      </c>
    </row>
    <row r="827" spans="2:60" x14ac:dyDescent="0.2">
      <c r="B827" s="20">
        <v>823</v>
      </c>
      <c r="C827" s="24">
        <f>'Portfolio Selection'!B824</f>
        <v>3.0615873186106132E-2</v>
      </c>
      <c r="D827" s="25">
        <f t="shared" si="445"/>
        <v>4.5213580853566929E-4</v>
      </c>
      <c r="E827" s="26">
        <f t="shared" si="421"/>
        <v>2.1263485333681054E-2</v>
      </c>
      <c r="F827" s="19">
        <f t="shared" si="422"/>
        <v>-7856312.9824760268</v>
      </c>
      <c r="H827">
        <f>Data!E824</f>
        <v>5.1094262302551638E-2</v>
      </c>
      <c r="I827" s="19">
        <f t="shared" si="446"/>
        <v>1.5264497903558587E-3</v>
      </c>
      <c r="J827" s="19">
        <f t="shared" si="423"/>
        <v>3.9069806633202815E-2</v>
      </c>
      <c r="K827" s="19">
        <f t="shared" si="424"/>
        <v>394709.15002071398</v>
      </c>
      <c r="M827" s="19">
        <f>Data!G824</f>
        <v>2.5402682473724049E-2</v>
      </c>
      <c r="N827" s="19">
        <f t="shared" si="447"/>
        <v>3.3697404056074002E-4</v>
      </c>
      <c r="O827" s="19">
        <f t="shared" si="425"/>
        <v>1.8356852686687335E-2</v>
      </c>
      <c r="P827" s="21">
        <f t="shared" si="426"/>
        <v>-688750.17294660048</v>
      </c>
      <c r="R827" s="19">
        <f>Data!I824</f>
        <v>3.247480832789975E-2</v>
      </c>
      <c r="S827" s="19">
        <f t="shared" si="448"/>
        <v>5.008163859833275E-4</v>
      </c>
      <c r="T827" s="19">
        <f t="shared" si="427"/>
        <v>2.2378927275080177E-2</v>
      </c>
      <c r="U827" s="21">
        <f t="shared" si="428"/>
        <v>3843378.6897347178</v>
      </c>
      <c r="W827" s="19">
        <f>Data!K824</f>
        <v>6.2880481703364938E-2</v>
      </c>
      <c r="X827" s="19">
        <f t="shared" si="449"/>
        <v>1.4006680261971409E-3</v>
      </c>
      <c r="Y827" s="19">
        <f t="shared" si="429"/>
        <v>3.7425499678656812E-2</v>
      </c>
      <c r="Z827" s="21">
        <f t="shared" si="430"/>
        <v>-1067528.5608083915</v>
      </c>
      <c r="AB827" s="19">
        <f>Data!M824</f>
        <v>2.8823101077012865E-2</v>
      </c>
      <c r="AC827" s="20">
        <f t="shared" si="450"/>
        <v>7.9775103245040638E-4</v>
      </c>
      <c r="AD827" s="20">
        <f t="shared" si="431"/>
        <v>2.8244486762028558E-2</v>
      </c>
      <c r="AE827" s="21">
        <f t="shared" si="432"/>
        <v>2411020.1269244156</v>
      </c>
      <c r="AG827" s="19">
        <f>Data!O824</f>
        <v>5.6161051306704318E-2</v>
      </c>
      <c r="AH827" s="19">
        <f t="shared" si="451"/>
        <v>8.1736752953106239E-4</v>
      </c>
      <c r="AI827" s="19">
        <f t="shared" si="433"/>
        <v>2.8589640248367281E-2</v>
      </c>
      <c r="AJ827" s="21">
        <f t="shared" si="434"/>
        <v>262889.9761915764</v>
      </c>
      <c r="AL827" s="19">
        <f>Data!Q824</f>
        <v>6.4266432705241822E-2</v>
      </c>
      <c r="AM827" s="19">
        <f t="shared" si="452"/>
        <v>1.6325716186587622E-3</v>
      </c>
      <c r="AN827" s="19">
        <f t="shared" si="435"/>
        <v>4.0405093969186137E-2</v>
      </c>
      <c r="AO827" s="21">
        <f t="shared" si="436"/>
        <v>960698.97557842755</v>
      </c>
      <c r="AQ827" s="19">
        <f>Data!S824</f>
        <v>2.6393811986730385E-2</v>
      </c>
      <c r="AR827" s="20">
        <f t="shared" si="453"/>
        <v>4.3242911201845399E-4</v>
      </c>
      <c r="AS827" s="20">
        <f t="shared" si="437"/>
        <v>2.0794929959450547E-2</v>
      </c>
      <c r="AT827" s="21">
        <f t="shared" si="438"/>
        <v>1753373.7748709396</v>
      </c>
      <c r="AV827" s="19">
        <f>Data!U824</f>
        <v>4.5264635329067382E-2</v>
      </c>
      <c r="AW827" s="19">
        <f t="shared" si="454"/>
        <v>8.1387766509855551E-4</v>
      </c>
      <c r="AX827" s="19">
        <f t="shared" si="439"/>
        <v>2.8528541236778223E-2</v>
      </c>
      <c r="AY827" s="21">
        <f t="shared" si="440"/>
        <v>-4321459.3938009851</v>
      </c>
      <c r="BA827" s="19">
        <f>Data!W824</f>
        <v>4.3792058493189887E-2</v>
      </c>
      <c r="BB827" s="19">
        <f t="shared" si="455"/>
        <v>7.3946510068808051E-4</v>
      </c>
      <c r="BC827" s="19">
        <f t="shared" si="441"/>
        <v>2.7193107595272749E-2</v>
      </c>
      <c r="BD827" s="21">
        <f t="shared" si="442"/>
        <v>9249650.9516963959</v>
      </c>
      <c r="BF827" s="21">
        <f t="shared" si="443"/>
        <v>4941670.5349851837</v>
      </c>
      <c r="BH827" s="21">
        <f t="shared" si="444"/>
        <v>58329.465014816262</v>
      </c>
    </row>
    <row r="828" spans="2:60" x14ac:dyDescent="0.2">
      <c r="B828" s="20">
        <v>824</v>
      </c>
      <c r="C828" s="24">
        <f>'Portfolio Selection'!B825</f>
        <v>-3.9408725124474558E-3</v>
      </c>
      <c r="D828" s="25">
        <f t="shared" si="445"/>
        <v>4.8124756148039313E-4</v>
      </c>
      <c r="E828" s="26">
        <f t="shared" si="421"/>
        <v>2.1937355389389877E-2</v>
      </c>
      <c r="F828" s="19">
        <f t="shared" si="422"/>
        <v>-7349519.04700117</v>
      </c>
      <c r="H828">
        <f>Data!E825</f>
        <v>6.3026061818350558E-4</v>
      </c>
      <c r="I828" s="19">
        <f t="shared" si="446"/>
        <v>1.5915002213490242E-3</v>
      </c>
      <c r="J828" s="19">
        <f t="shared" si="423"/>
        <v>3.9893611284878991E-2</v>
      </c>
      <c r="K828" s="19">
        <f t="shared" si="424"/>
        <v>380536.95042351505</v>
      </c>
      <c r="M828" s="19">
        <f>Data!G825</f>
        <v>5.4153252815954227E-3</v>
      </c>
      <c r="N828" s="19">
        <f t="shared" si="447"/>
        <v>3.5547337473874647E-4</v>
      </c>
      <c r="O828" s="19">
        <f t="shared" si="425"/>
        <v>1.8854001557726319E-2</v>
      </c>
      <c r="P828" s="21">
        <f t="shared" si="426"/>
        <v>-673812.0842307799</v>
      </c>
      <c r="R828" s="19">
        <f>Data!I825</f>
        <v>3.0086321278838317E-4</v>
      </c>
      <c r="S828" s="19">
        <f t="shared" si="448"/>
        <v>5.3404419338035753E-4</v>
      </c>
      <c r="T828" s="19">
        <f t="shared" si="427"/>
        <v>2.3109396214102122E-2</v>
      </c>
      <c r="U828" s="21">
        <f t="shared" si="428"/>
        <v>3657555.7355389274</v>
      </c>
      <c r="W828" s="19">
        <f>Data!K825</f>
        <v>8.3340852740740289E-3</v>
      </c>
      <c r="X828" s="19">
        <f t="shared" si="449"/>
        <v>1.5538652433801452E-3</v>
      </c>
      <c r="Y828" s="19">
        <f t="shared" si="429"/>
        <v>3.9419097445022068E-2</v>
      </c>
      <c r="Z828" s="21">
        <f t="shared" si="430"/>
        <v>-995126.31651706086</v>
      </c>
      <c r="AB828" s="19">
        <f>Data!M825</f>
        <v>-2.331511327654232E-3</v>
      </c>
      <c r="AC828" s="20">
        <f t="shared" si="450"/>
        <v>7.9973223984512395E-4</v>
      </c>
      <c r="AD828" s="20">
        <f t="shared" si="431"/>
        <v>2.8279537475799067E-2</v>
      </c>
      <c r="AE828" s="21">
        <f t="shared" si="432"/>
        <v>2326928.1217279863</v>
      </c>
      <c r="AG828" s="19">
        <f>Data!O825</f>
        <v>1.1907965899194529E-2</v>
      </c>
      <c r="AH828" s="19">
        <f t="shared" si="451"/>
        <v>9.5756929879165517E-4</v>
      </c>
      <c r="AI828" s="19">
        <f t="shared" si="433"/>
        <v>3.0944616636689088E-2</v>
      </c>
      <c r="AJ828" s="21">
        <f t="shared" si="434"/>
        <v>255458.13564643389</v>
      </c>
      <c r="AL828" s="19">
        <f>Data!Q825</f>
        <v>2.0402656339369045E-4</v>
      </c>
      <c r="AM828" s="19">
        <f t="shared" si="452"/>
        <v>1.7824277838986793E-3</v>
      </c>
      <c r="AN828" s="19">
        <f t="shared" si="435"/>
        <v>4.2218808414007603E-2</v>
      </c>
      <c r="AO828" s="21">
        <f t="shared" si="436"/>
        <v>911283.44070342695</v>
      </c>
      <c r="AQ828" s="19">
        <f>Data!S825</f>
        <v>9.179004263640194E-3</v>
      </c>
      <c r="AR828" s="20">
        <f t="shared" si="453"/>
        <v>4.4828136396879914E-4</v>
      </c>
      <c r="AS828" s="20">
        <f t="shared" si="437"/>
        <v>2.117265604426613E-2</v>
      </c>
      <c r="AT828" s="21">
        <f t="shared" si="438"/>
        <v>1721382.0048331283</v>
      </c>
      <c r="AV828" s="19">
        <f>Data!U825</f>
        <v>1.1844480298761232E-2</v>
      </c>
      <c r="AW828" s="19">
        <f t="shared" si="454"/>
        <v>8.8797823788104948E-4</v>
      </c>
      <c r="AX828" s="19">
        <f t="shared" si="439"/>
        <v>2.9798963704817816E-2</v>
      </c>
      <c r="AY828" s="21">
        <f t="shared" si="440"/>
        <v>-4157587.5458864644</v>
      </c>
      <c r="BA828" s="19">
        <f>Data!W825</f>
        <v>4.7526268128949296E-3</v>
      </c>
      <c r="BB828" s="19">
        <f t="shared" si="455"/>
        <v>8.101618578710536E-4</v>
      </c>
      <c r="BC828" s="19">
        <f t="shared" si="441"/>
        <v>2.846334235241978E-2</v>
      </c>
      <c r="BD828" s="21">
        <f t="shared" si="442"/>
        <v>8957885.5058773253</v>
      </c>
      <c r="BF828" s="21">
        <f t="shared" si="443"/>
        <v>5034984.9011152685</v>
      </c>
      <c r="BH828" s="21">
        <f t="shared" si="444"/>
        <v>-34984.901115268469</v>
      </c>
    </row>
    <row r="829" spans="2:60" x14ac:dyDescent="0.2">
      <c r="B829" s="20">
        <v>825</v>
      </c>
      <c r="C829" s="24">
        <f>'Portfolio Selection'!B826</f>
        <v>-2.1013938920881936E-2</v>
      </c>
      <c r="D829" s="25">
        <f t="shared" si="445"/>
        <v>4.5330453636113137E-4</v>
      </c>
      <c r="E829" s="26">
        <f t="shared" si="421"/>
        <v>2.1290949635024065E-2</v>
      </c>
      <c r="F829" s="19">
        <f t="shared" si="422"/>
        <v>-7096870.1540386761</v>
      </c>
      <c r="H829">
        <f>Data!E826</f>
        <v>-3.0712607116773292E-2</v>
      </c>
      <c r="I829" s="19">
        <f t="shared" si="446"/>
        <v>1.4960340417748926E-3</v>
      </c>
      <c r="J829" s="19">
        <f t="shared" si="423"/>
        <v>3.8678599273692583E-2</v>
      </c>
      <c r="K829" s="19">
        <f t="shared" si="424"/>
        <v>371653.39578332048</v>
      </c>
      <c r="M829" s="19">
        <f>Data!G826</f>
        <v>-1.2747290051297369E-2</v>
      </c>
      <c r="N829" s="19">
        <f t="shared" si="447"/>
        <v>3.3590451712875083E-4</v>
      </c>
      <c r="O829" s="19">
        <f t="shared" si="425"/>
        <v>1.8327698085923144E-2</v>
      </c>
      <c r="P829" s="21">
        <f t="shared" si="426"/>
        <v>-660424.97057812673</v>
      </c>
      <c r="R829" s="19">
        <f>Data!I826</f>
        <v>-3.2257904683089388E-2</v>
      </c>
      <c r="S829" s="19">
        <f t="shared" si="448"/>
        <v>5.0200697289790454E-4</v>
      </c>
      <c r="T829" s="19">
        <f t="shared" si="427"/>
        <v>2.2405512109699804E-2</v>
      </c>
      <c r="U829" s="21">
        <f t="shared" si="428"/>
        <v>3469841.6803176422</v>
      </c>
      <c r="W829" s="19">
        <f>Data!K826</f>
        <v>-3.8837485756745158E-2</v>
      </c>
      <c r="X829" s="19">
        <f t="shared" si="449"/>
        <v>1.4648007474186687E-3</v>
      </c>
      <c r="Y829" s="19">
        <f t="shared" si="429"/>
        <v>3.827271544349406E-2</v>
      </c>
      <c r="Z829" s="21">
        <f t="shared" si="430"/>
        <v>-934680.74880817567</v>
      </c>
      <c r="AB829" s="19">
        <f>Data!M826</f>
        <v>-1.315811701120095E-2</v>
      </c>
      <c r="AC829" s="20">
        <f t="shared" si="450"/>
        <v>7.5207446215867519E-4</v>
      </c>
      <c r="AD829" s="20">
        <f t="shared" si="431"/>
        <v>2.7423976045764683E-2</v>
      </c>
      <c r="AE829" s="21">
        <f t="shared" si="432"/>
        <v>2296631.8950609905</v>
      </c>
      <c r="AG829" s="19">
        <f>Data!O826</f>
        <v>-2.8109844003132583E-2</v>
      </c>
      <c r="AH829" s="19">
        <f t="shared" si="451"/>
        <v>9.0862311997553862E-4</v>
      </c>
      <c r="AI829" s="19">
        <f t="shared" si="433"/>
        <v>3.0143376054707918E-2</v>
      </c>
      <c r="AJ829" s="21">
        <f t="shared" si="434"/>
        <v>249260.01504914399</v>
      </c>
      <c r="AL829" s="19">
        <f>Data!Q826</f>
        <v>-2.3953238663853824E-2</v>
      </c>
      <c r="AM829" s="19">
        <f t="shared" si="452"/>
        <v>1.6754846144750727E-3</v>
      </c>
      <c r="AN829" s="19">
        <f t="shared" si="435"/>
        <v>4.093268393930543E-2</v>
      </c>
      <c r="AO829" s="21">
        <f t="shared" si="436"/>
        <v>892896.78462138504</v>
      </c>
      <c r="AQ829" s="19">
        <f>Data!S826</f>
        <v>-1.6000453424875299E-2</v>
      </c>
      <c r="AR829" s="20">
        <f t="shared" si="453"/>
        <v>4.2643972928698668E-4</v>
      </c>
      <c r="AS829" s="20">
        <f t="shared" si="437"/>
        <v>2.065041716980523E-2</v>
      </c>
      <c r="AT829" s="21">
        <f t="shared" si="438"/>
        <v>1675125.0888971838</v>
      </c>
      <c r="AV829" s="19">
        <f>Data!U826</f>
        <v>-9.8040654213603622E-3</v>
      </c>
      <c r="AW829" s="19">
        <f t="shared" si="454"/>
        <v>8.4311704642105114E-4</v>
      </c>
      <c r="AX829" s="19">
        <f t="shared" si="439"/>
        <v>2.9036477858394794E-2</v>
      </c>
      <c r="AY829" s="21">
        <f t="shared" si="440"/>
        <v>-4056284.0696601509</v>
      </c>
      <c r="BA829" s="19">
        <f>Data!W826</f>
        <v>-2.3306569036787336E-2</v>
      </c>
      <c r="BB829" s="19">
        <f t="shared" si="455"/>
        <v>7.6290739409614922E-4</v>
      </c>
      <c r="BC829" s="19">
        <f t="shared" si="441"/>
        <v>2.762077830359147E-2</v>
      </c>
      <c r="BD829" s="21">
        <f t="shared" si="442"/>
        <v>8753574.1717538442</v>
      </c>
      <c r="BF829" s="21">
        <f t="shared" si="443"/>
        <v>4960723.0883983811</v>
      </c>
      <c r="BH829" s="21">
        <f t="shared" si="444"/>
        <v>39276.911601618864</v>
      </c>
    </row>
    <row r="830" spans="2:60" x14ac:dyDescent="0.2">
      <c r="B830" s="20">
        <v>826</v>
      </c>
      <c r="C830" s="24">
        <f>'Portfolio Selection'!B827</f>
        <v>2.6865225663586976E-4</v>
      </c>
      <c r="D830" s="25">
        <f t="shared" si="445"/>
        <v>4.5260140191769689E-4</v>
      </c>
      <c r="E830" s="26">
        <f t="shared" si="421"/>
        <v>2.1274430707252705E-2</v>
      </c>
      <c r="F830" s="19">
        <f t="shared" si="422"/>
        <v>-7409687.4769836944</v>
      </c>
      <c r="H830">
        <f>Data!E827</f>
        <v>-7.6968137752896479E-3</v>
      </c>
      <c r="I830" s="19">
        <f t="shared" si="446"/>
        <v>1.4628678534229554E-3</v>
      </c>
      <c r="J830" s="19">
        <f t="shared" si="423"/>
        <v>3.8247455515667383E-2</v>
      </c>
      <c r="K830" s="19">
        <f t="shared" si="424"/>
        <v>378156.18699239782</v>
      </c>
      <c r="M830" s="19">
        <f>Data!G827</f>
        <v>5.8439462634624221E-3</v>
      </c>
      <c r="N830" s="19">
        <f t="shared" si="447"/>
        <v>3.2549985032014002E-4</v>
      </c>
      <c r="O830" s="19">
        <f t="shared" si="425"/>
        <v>1.8041614404485536E-2</v>
      </c>
      <c r="P830" s="21">
        <f t="shared" si="426"/>
        <v>-674311.89018106856</v>
      </c>
      <c r="R830" s="19">
        <f>Data!I827</f>
        <v>-3.0905239239039325E-3</v>
      </c>
      <c r="S830" s="19">
        <f t="shared" si="448"/>
        <v>5.3432089939662707E-4</v>
      </c>
      <c r="T830" s="19">
        <f t="shared" si="427"/>
        <v>2.3115382311279801E-2</v>
      </c>
      <c r="U830" s="21">
        <f t="shared" si="428"/>
        <v>3638597.7483437201</v>
      </c>
      <c r="W830" s="19">
        <f>Data!K827</f>
        <v>7.2742902548917718E-3</v>
      </c>
      <c r="X830" s="19">
        <f t="shared" si="449"/>
        <v>1.4674137205678715E-3</v>
      </c>
      <c r="Y830" s="19">
        <f t="shared" si="429"/>
        <v>3.8306836472983143E-2</v>
      </c>
      <c r="Z830" s="21">
        <f t="shared" si="430"/>
        <v>-994065.11554933875</v>
      </c>
      <c r="AB830" s="19">
        <f>Data!M827</f>
        <v>-1.8938930090549766E-3</v>
      </c>
      <c r="AC830" s="20">
        <f t="shared" si="450"/>
        <v>7.1733815702598193E-4</v>
      </c>
      <c r="AD830" s="20">
        <f t="shared" si="431"/>
        <v>2.6783169286437741E-2</v>
      </c>
      <c r="AE830" s="21">
        <f t="shared" si="432"/>
        <v>2327822.7026440203</v>
      </c>
      <c r="AG830" s="19">
        <f>Data!O827</f>
        <v>5.3544096629883726E-3</v>
      </c>
      <c r="AH830" s="19">
        <f t="shared" si="451"/>
        <v>9.0151553256983326E-4</v>
      </c>
      <c r="AI830" s="19">
        <f t="shared" si="433"/>
        <v>3.0025248251593747E-2</v>
      </c>
      <c r="AJ830" s="21">
        <f t="shared" si="434"/>
        <v>254486.62711195761</v>
      </c>
      <c r="AL830" s="19">
        <f>Data!Q827</f>
        <v>-6.2893130637622051E-3</v>
      </c>
      <c r="AM830" s="19">
        <f t="shared" si="452"/>
        <v>1.6093809961558207E-3</v>
      </c>
      <c r="AN830" s="19">
        <f t="shared" si="435"/>
        <v>4.0117091072955684E-2</v>
      </c>
      <c r="AO830" s="21">
        <f t="shared" si="436"/>
        <v>906247.32386736851</v>
      </c>
      <c r="AQ830" s="19">
        <f>Data!S827</f>
        <v>3.3152051886752303E-3</v>
      </c>
      <c r="AR830" s="20">
        <f t="shared" si="453"/>
        <v>4.1621421611786371E-4</v>
      </c>
      <c r="AS830" s="20">
        <f t="shared" si="437"/>
        <v>2.0401328783142134E-2</v>
      </c>
      <c r="AT830" s="21">
        <f t="shared" si="438"/>
        <v>1711006.6782368361</v>
      </c>
      <c r="AV830" s="19">
        <f>Data!U827</f>
        <v>5.5898537364003588E-3</v>
      </c>
      <c r="AW830" s="19">
        <f t="shared" si="454"/>
        <v>7.9829720556296693E-4</v>
      </c>
      <c r="AX830" s="19">
        <f t="shared" si="439"/>
        <v>2.8254153775382602E-2</v>
      </c>
      <c r="AY830" s="21">
        <f t="shared" si="440"/>
        <v>-4130076.6205886332</v>
      </c>
      <c r="BA830" s="19">
        <f>Data!W827</f>
        <v>2.7936193876657244E-3</v>
      </c>
      <c r="BB830" s="19">
        <f t="shared" si="455"/>
        <v>7.497247200663722E-4</v>
      </c>
      <c r="BC830" s="19">
        <f t="shared" si="441"/>
        <v>2.7381101513021207E-2</v>
      </c>
      <c r="BD830" s="21">
        <f t="shared" si="442"/>
        <v>8944757.7442220822</v>
      </c>
      <c r="BF830" s="21">
        <f t="shared" si="443"/>
        <v>4952933.9081156477</v>
      </c>
      <c r="BH830" s="21">
        <f t="shared" si="444"/>
        <v>47066.091884352267</v>
      </c>
    </row>
    <row r="831" spans="2:60" x14ac:dyDescent="0.2">
      <c r="B831" s="20">
        <v>827</v>
      </c>
      <c r="C831" s="24">
        <f>'Portfolio Selection'!B828</f>
        <v>0</v>
      </c>
      <c r="D831" s="25">
        <f t="shared" si="445"/>
        <v>4.254496482447348E-4</v>
      </c>
      <c r="E831" s="26">
        <f t="shared" si="421"/>
        <v>2.0626430816909038E-2</v>
      </c>
      <c r="F831" s="19">
        <f t="shared" si="422"/>
        <v>-7405735.725601784</v>
      </c>
      <c r="H831">
        <f>Data!E828</f>
        <v>1.5076917427785967E-2</v>
      </c>
      <c r="I831" s="19">
        <f t="shared" si="446"/>
        <v>1.3786502387550673E-3</v>
      </c>
      <c r="J831" s="19">
        <f t="shared" si="423"/>
        <v>3.7130179621906859E-2</v>
      </c>
      <c r="K831" s="19">
        <f t="shared" si="424"/>
        <v>384817.85571142723</v>
      </c>
      <c r="M831" s="19">
        <f>Data!G828</f>
        <v>-1.1013578720817814E-3</v>
      </c>
      <c r="N831" s="19">
        <f t="shared" si="447"/>
        <v>3.0801896177674577E-4</v>
      </c>
      <c r="O831" s="19">
        <f t="shared" si="425"/>
        <v>1.755046899022205E-2</v>
      </c>
      <c r="P831" s="21">
        <f t="shared" si="426"/>
        <v>-669044.62580285396</v>
      </c>
      <c r="R831" s="19">
        <f>Data!I828</f>
        <v>7.476602051922841E-4</v>
      </c>
      <c r="S831" s="19">
        <f t="shared" si="448"/>
        <v>5.0283472572028277E-4</v>
      </c>
      <c r="T831" s="19">
        <f t="shared" si="427"/>
        <v>2.2423976581335495E-2</v>
      </c>
      <c r="U831" s="21">
        <f t="shared" si="428"/>
        <v>3660181.7185973786</v>
      </c>
      <c r="W831" s="19">
        <f>Data!K828</f>
        <v>1.3308705475486175E-2</v>
      </c>
      <c r="X831" s="19">
        <f t="shared" si="449"/>
        <v>1.3825438152565441E-3</v>
      </c>
      <c r="Y831" s="19">
        <f t="shared" si="429"/>
        <v>3.7182574080562851E-2</v>
      </c>
      <c r="Z831" s="21">
        <f t="shared" si="430"/>
        <v>-1002348.4599784272</v>
      </c>
      <c r="AB831" s="19">
        <f>Data!M828</f>
        <v>1.0841470345270334E-2</v>
      </c>
      <c r="AC831" s="20">
        <f t="shared" si="450"/>
        <v>6.7451307744820785E-4</v>
      </c>
      <c r="AD831" s="20">
        <f t="shared" si="431"/>
        <v>2.5971389594093879E-2</v>
      </c>
      <c r="AE831" s="21">
        <f t="shared" si="432"/>
        <v>2365041.3464475935</v>
      </c>
      <c r="AG831" s="19">
        <f>Data!O828</f>
        <v>2.0031376851740171E-2</v>
      </c>
      <c r="AH831" s="19">
        <f t="shared" si="451"/>
        <v>8.4914478278598938E-4</v>
      </c>
      <c r="AI831" s="19">
        <f t="shared" si="433"/>
        <v>2.9140088928930698E-2</v>
      </c>
      <c r="AJ831" s="21">
        <f t="shared" si="434"/>
        <v>256881.86723315259</v>
      </c>
      <c r="AL831" s="19">
        <f>Data!Q828</f>
        <v>2.8404500442993624E-2</v>
      </c>
      <c r="AM831" s="19">
        <f t="shared" si="452"/>
        <v>1.5151914639153119E-3</v>
      </c>
      <c r="AN831" s="19">
        <f t="shared" si="435"/>
        <v>3.892546035585593E-2</v>
      </c>
      <c r="AO831" s="21">
        <f t="shared" si="436"/>
        <v>933872.83784875611</v>
      </c>
      <c r="AQ831" s="19">
        <f>Data!S828</f>
        <v>7.6705838780823802E-3</v>
      </c>
      <c r="AR831" s="20">
        <f t="shared" si="453"/>
        <v>3.9190079827737301E-4</v>
      </c>
      <c r="AS831" s="20">
        <f t="shared" si="437"/>
        <v>1.9796484492893503E-2</v>
      </c>
      <c r="AT831" s="21">
        <f t="shared" si="438"/>
        <v>1719618.8241400986</v>
      </c>
      <c r="AV831" s="19">
        <f>Data!U828</f>
        <v>2.3620889236081305E-3</v>
      </c>
      <c r="AW831" s="19">
        <f t="shared" si="454"/>
        <v>7.5227416111684983E-4</v>
      </c>
      <c r="AX831" s="19">
        <f t="shared" si="439"/>
        <v>2.7427616759697696E-2</v>
      </c>
      <c r="AY831" s="21">
        <f t="shared" si="440"/>
        <v>-4114680.9938238142</v>
      </c>
      <c r="BA831" s="19">
        <f>Data!W828</f>
        <v>5.6208793960737238E-3</v>
      </c>
      <c r="BB831" s="19">
        <f t="shared" si="455"/>
        <v>7.0520949541937842E-4</v>
      </c>
      <c r="BC831" s="19">
        <f t="shared" si="441"/>
        <v>2.6555780828651572E-2</v>
      </c>
      <c r="BD831" s="21">
        <f t="shared" si="442"/>
        <v>8966918.7093324233</v>
      </c>
      <c r="BF831" s="21">
        <f t="shared" si="443"/>
        <v>5095523.3541039508</v>
      </c>
      <c r="BH831" s="21">
        <f t="shared" si="444"/>
        <v>-95523.354103950784</v>
      </c>
    </row>
    <row r="832" spans="2:60" x14ac:dyDescent="0.2">
      <c r="B832" s="20">
        <v>828</v>
      </c>
      <c r="C832" s="24">
        <f>'Portfolio Selection'!B829</f>
        <v>1.3347751276888161E-2</v>
      </c>
      <c r="D832" s="25">
        <f t="shared" si="445"/>
        <v>3.9992266935005068E-4</v>
      </c>
      <c r="E832" s="26">
        <f t="shared" si="421"/>
        <v>1.9998066640304273E-2</v>
      </c>
      <c r="F832" s="19">
        <f t="shared" si="422"/>
        <v>-7614606.2525719255</v>
      </c>
      <c r="H832">
        <f>Data!E829</f>
        <v>1.3835755743530111E-2</v>
      </c>
      <c r="I832" s="19">
        <f t="shared" si="446"/>
        <v>1.3095700307772197E-3</v>
      </c>
      <c r="J832" s="19">
        <f t="shared" si="423"/>
        <v>3.6187981855544525E-2</v>
      </c>
      <c r="K832" s="19">
        <f t="shared" si="424"/>
        <v>384557.60032206646</v>
      </c>
      <c r="M832" s="19">
        <f>Data!G829</f>
        <v>2.2811321497018797E-2</v>
      </c>
      <c r="N832" s="19">
        <f t="shared" si="447"/>
        <v>2.8961060341988479E-4</v>
      </c>
      <c r="O832" s="19">
        <f t="shared" si="425"/>
        <v>1.7017949448152818E-2</v>
      </c>
      <c r="P832" s="21">
        <f t="shared" si="426"/>
        <v>-688158.99213272601</v>
      </c>
      <c r="R832" s="19">
        <f>Data!I829</f>
        <v>6.0224866172457914E-3</v>
      </c>
      <c r="S832" s="19">
        <f t="shared" si="448"/>
        <v>4.7269818192401147E-4</v>
      </c>
      <c r="T832" s="19">
        <f t="shared" si="427"/>
        <v>2.1741623258717632E-2</v>
      </c>
      <c r="U832" s="21">
        <f t="shared" si="428"/>
        <v>3691665.8202181943</v>
      </c>
      <c r="W832" s="19">
        <f>Data!K829</f>
        <v>2.0805145708293473E-2</v>
      </c>
      <c r="X832" s="19">
        <f t="shared" si="449"/>
        <v>1.3102184848271456E-3</v>
      </c>
      <c r="Y832" s="19">
        <f t="shared" si="429"/>
        <v>3.6196940268856226E-2</v>
      </c>
      <c r="Z832" s="21">
        <f t="shared" si="430"/>
        <v>-1013038.1619939944</v>
      </c>
      <c r="AB832" s="19">
        <f>Data!M829</f>
        <v>6.07616563409128E-3</v>
      </c>
      <c r="AC832" s="20">
        <f t="shared" si="450"/>
        <v>6.4109454155615792E-4</v>
      </c>
      <c r="AD832" s="20">
        <f t="shared" si="431"/>
        <v>2.5319844816984127E-2</v>
      </c>
      <c r="AE832" s="21">
        <f t="shared" si="432"/>
        <v>2351510.8704570807</v>
      </c>
      <c r="AG832" s="19">
        <f>Data!O829</f>
        <v>4.5118174151777213E-2</v>
      </c>
      <c r="AH832" s="19">
        <f t="shared" si="451"/>
        <v>8.2227145933341599E-4</v>
      </c>
      <c r="AI832" s="19">
        <f t="shared" si="433"/>
        <v>2.8675276098643166E-2</v>
      </c>
      <c r="AJ832" s="21">
        <f t="shared" si="434"/>
        <v>261050.48256339005</v>
      </c>
      <c r="AL832" s="19">
        <f>Data!Q829</f>
        <v>3.711936458632599E-2</v>
      </c>
      <c r="AM832" s="19">
        <f t="shared" si="452"/>
        <v>1.4726889148053545E-3</v>
      </c>
      <c r="AN832" s="19">
        <f t="shared" si="435"/>
        <v>3.8375629177973804E-2</v>
      </c>
      <c r="AO832" s="21">
        <f t="shared" si="436"/>
        <v>941275.5316171106</v>
      </c>
      <c r="AQ832" s="19">
        <f>Data!S829</f>
        <v>2.7241319622367904E-2</v>
      </c>
      <c r="AR832" s="20">
        <f t="shared" si="453"/>
        <v>3.7191702180257243E-4</v>
      </c>
      <c r="AS832" s="20">
        <f t="shared" si="437"/>
        <v>1.9285150292454877E-2</v>
      </c>
      <c r="AT832" s="21">
        <f t="shared" si="438"/>
        <v>1758859.8655397736</v>
      </c>
      <c r="AV832" s="19">
        <f>Data!U829</f>
        <v>2.6442059528450353E-2</v>
      </c>
      <c r="AW832" s="19">
        <f t="shared" si="454"/>
        <v>7.0747247929482063E-4</v>
      </c>
      <c r="AX832" s="19">
        <f t="shared" si="439"/>
        <v>2.6598354823086721E-2</v>
      </c>
      <c r="AY832" s="21">
        <f t="shared" si="440"/>
        <v>-4239807.6403274294</v>
      </c>
      <c r="BA832" s="19">
        <f>Data!W829</f>
        <v>2.0981578048512421E-2</v>
      </c>
      <c r="BB832" s="19">
        <f t="shared" si="455"/>
        <v>6.6479258280532807E-4</v>
      </c>
      <c r="BC832" s="19">
        <f t="shared" si="441"/>
        <v>2.5783571955904947E-2</v>
      </c>
      <c r="BD832" s="21">
        <f t="shared" si="442"/>
        <v>9088621.5723262466</v>
      </c>
      <c r="BF832" s="21">
        <f t="shared" si="443"/>
        <v>4921930.6960177869</v>
      </c>
      <c r="BH832" s="21">
        <f t="shared" si="444"/>
        <v>78069.30398221314</v>
      </c>
    </row>
    <row r="833" spans="2:60" x14ac:dyDescent="0.2">
      <c r="B833" s="20">
        <v>829</v>
      </c>
      <c r="C833" s="24">
        <f>'Portfolio Selection'!B830</f>
        <v>2.384499982334851E-2</v>
      </c>
      <c r="D833" s="25">
        <f t="shared" si="445"/>
        <v>3.866170570380278E-4</v>
      </c>
      <c r="E833" s="26">
        <f t="shared" si="421"/>
        <v>1.9662580121592076E-2</v>
      </c>
      <c r="F833" s="19">
        <f t="shared" si="422"/>
        <v>-7785237.5661912691</v>
      </c>
      <c r="H833">
        <f>Data!E830</f>
        <v>3.1434585585296174E-2</v>
      </c>
      <c r="I833" s="19">
        <f t="shared" si="446"/>
        <v>1.2424815171502639E-3</v>
      </c>
      <c r="J833" s="19">
        <f t="shared" si="423"/>
        <v>3.5248851288379089E-2</v>
      </c>
      <c r="K833" s="19">
        <f t="shared" si="424"/>
        <v>390146.09868150286</v>
      </c>
      <c r="M833" s="19">
        <f>Data!G830</f>
        <v>1.689778710397916E-2</v>
      </c>
      <c r="N833" s="19">
        <f t="shared" si="447"/>
        <v>3.0345535052111279E-4</v>
      </c>
      <c r="O833" s="19">
        <f t="shared" si="425"/>
        <v>1.7419969877158593E-2</v>
      </c>
      <c r="P833" s="21">
        <f t="shared" si="426"/>
        <v>-683113.29673819349</v>
      </c>
      <c r="R833" s="19">
        <f>Data!I830</f>
        <v>2.0059926495932179E-2</v>
      </c>
      <c r="S833" s="19">
        <f t="shared" si="448"/>
        <v>4.4651251171186503E-4</v>
      </c>
      <c r="T833" s="19">
        <f t="shared" si="427"/>
        <v>2.1130842664500275E-2</v>
      </c>
      <c r="U833" s="21">
        <f t="shared" si="428"/>
        <v>3778537.8844145876</v>
      </c>
      <c r="W833" s="19">
        <f>Data!K830</f>
        <v>2.3288628238522638E-2</v>
      </c>
      <c r="X833" s="19">
        <f t="shared" si="449"/>
        <v>1.2575766210141163E-3</v>
      </c>
      <c r="Y833" s="19">
        <f t="shared" si="429"/>
        <v>3.5462326785112623E-2</v>
      </c>
      <c r="Z833" s="21">
        <f t="shared" si="430"/>
        <v>-1017077.3797811508</v>
      </c>
      <c r="AB833" s="19">
        <f>Data!M830</f>
        <v>2.7575295075520995E-2</v>
      </c>
      <c r="AC833" s="20">
        <f t="shared" si="450"/>
        <v>6.0484405639156318E-4</v>
      </c>
      <c r="AD833" s="20">
        <f t="shared" si="431"/>
        <v>2.4593577543569441E-2</v>
      </c>
      <c r="AE833" s="21">
        <f t="shared" si="432"/>
        <v>2418702.0083383606</v>
      </c>
      <c r="AG833" s="19">
        <f>Data!O830</f>
        <v>1.725692262981136E-2</v>
      </c>
      <c r="AH833" s="19">
        <f t="shared" si="451"/>
        <v>8.9507415010081702E-4</v>
      </c>
      <c r="AI833" s="19">
        <f t="shared" si="433"/>
        <v>2.991778985989468E-2</v>
      </c>
      <c r="AJ833" s="21">
        <f t="shared" si="434"/>
        <v>256361.47276829457</v>
      </c>
      <c r="AL833" s="19">
        <f>Data!Q830</f>
        <v>3.6930244692366818E-2</v>
      </c>
      <c r="AM833" s="19">
        <f t="shared" si="452"/>
        <v>1.4669984135545888E-3</v>
      </c>
      <c r="AN833" s="19">
        <f t="shared" si="435"/>
        <v>3.83014152944064E-2</v>
      </c>
      <c r="AO833" s="21">
        <f t="shared" si="436"/>
        <v>941180.06501236465</v>
      </c>
      <c r="AQ833" s="19">
        <f>Data!S830</f>
        <v>2.9943292063734146E-2</v>
      </c>
      <c r="AR833" s="20">
        <f t="shared" si="453"/>
        <v>3.9412737018049848E-4</v>
      </c>
      <c r="AS833" s="20">
        <f t="shared" si="437"/>
        <v>1.9852641390517747E-2</v>
      </c>
      <c r="AT833" s="21">
        <f t="shared" si="438"/>
        <v>1762524.2375087333</v>
      </c>
      <c r="AV833" s="19">
        <f>Data!U830</f>
        <v>2.3519106251796578E-2</v>
      </c>
      <c r="AW833" s="19">
        <f t="shared" si="454"/>
        <v>7.069750812634982E-4</v>
      </c>
      <c r="AX833" s="19">
        <f t="shared" si="439"/>
        <v>2.6589003013717874E-2</v>
      </c>
      <c r="AY833" s="21">
        <f t="shared" si="440"/>
        <v>-4224706.8811198575</v>
      </c>
      <c r="BA833" s="19">
        <f>Data!W830</f>
        <v>2.3587219325068461E-2</v>
      </c>
      <c r="BB833" s="19">
        <f t="shared" si="455"/>
        <v>6.513186248813575E-4</v>
      </c>
      <c r="BC833" s="19">
        <f t="shared" si="441"/>
        <v>2.5520944827364004E-2</v>
      </c>
      <c r="BD833" s="21">
        <f t="shared" si="442"/>
        <v>9110951.6031093691</v>
      </c>
      <c r="BF833" s="21">
        <f t="shared" si="443"/>
        <v>4948268.2460027412</v>
      </c>
      <c r="BH833" s="21">
        <f t="shared" si="444"/>
        <v>51731.753997258842</v>
      </c>
    </row>
    <row r="834" spans="2:60" x14ac:dyDescent="0.2">
      <c r="B834" s="20">
        <v>830</v>
      </c>
      <c r="C834" s="24">
        <f>'Portfolio Selection'!B831</f>
        <v>2.3277242150552512E-3</v>
      </c>
      <c r="D834" s="25">
        <f t="shared" si="445"/>
        <v>3.9753507461027561E-4</v>
      </c>
      <c r="E834" s="26">
        <f t="shared" si="421"/>
        <v>1.9938281636346589E-2</v>
      </c>
      <c r="F834" s="19">
        <f t="shared" si="422"/>
        <v>-7442270.0319883469</v>
      </c>
      <c r="H834">
        <f>Data!E831</f>
        <v>3.9374936195078107E-3</v>
      </c>
      <c r="I834" s="19">
        <f t="shared" si="446"/>
        <v>1.2272206163764065E-3</v>
      </c>
      <c r="J834" s="19">
        <f t="shared" si="423"/>
        <v>3.5031708727614283E-2</v>
      </c>
      <c r="K834" s="19">
        <f t="shared" si="424"/>
        <v>381596.59328276076</v>
      </c>
      <c r="M834" s="19">
        <f>Data!G831</f>
        <v>-5.4336144002065266E-3</v>
      </c>
      <c r="N834" s="19">
        <f t="shared" si="447"/>
        <v>3.0238014203053028E-4</v>
      </c>
      <c r="O834" s="19">
        <f t="shared" si="425"/>
        <v>1.7389081115186344E-2</v>
      </c>
      <c r="P834" s="21">
        <f t="shared" si="426"/>
        <v>-665642.91136900638</v>
      </c>
      <c r="R834" s="19">
        <f>Data!I831</f>
        <v>-6.8998867721742829E-3</v>
      </c>
      <c r="S834" s="19">
        <f t="shared" si="448"/>
        <v>4.4386580007048522E-4</v>
      </c>
      <c r="T834" s="19">
        <f t="shared" si="427"/>
        <v>2.1068122841641237E-2</v>
      </c>
      <c r="U834" s="21">
        <f t="shared" si="428"/>
        <v>3613555.7989921989</v>
      </c>
      <c r="W834" s="19">
        <f>Data!K831</f>
        <v>8.2611608251067191E-3</v>
      </c>
      <c r="X834" s="19">
        <f t="shared" si="449"/>
        <v>1.214663636067196E-3</v>
      </c>
      <c r="Y834" s="19">
        <f t="shared" si="429"/>
        <v>3.4852024848883542E-2</v>
      </c>
      <c r="Z834" s="21">
        <f t="shared" si="430"/>
        <v>-996388.92142389901</v>
      </c>
      <c r="AB834" s="19">
        <f>Data!M831</f>
        <v>-2.7235362577202812E-3</v>
      </c>
      <c r="AC834" s="20">
        <f t="shared" si="450"/>
        <v>6.141772269181925E-4</v>
      </c>
      <c r="AD834" s="20">
        <f t="shared" si="431"/>
        <v>2.4782599276875549E-2</v>
      </c>
      <c r="AE834" s="21">
        <f t="shared" si="432"/>
        <v>2324835.0723234378</v>
      </c>
      <c r="AG834" s="19">
        <f>Data!O831</f>
        <v>-1.8738064200201517E-2</v>
      </c>
      <c r="AH834" s="19">
        <f t="shared" si="451"/>
        <v>8.5923778381384575E-4</v>
      </c>
      <c r="AI834" s="19">
        <f t="shared" si="433"/>
        <v>2.9312758038332828E-2</v>
      </c>
      <c r="AJ834" s="21">
        <f t="shared" si="434"/>
        <v>250639.94774123479</v>
      </c>
      <c r="AL834" s="19">
        <f>Data!Q831</f>
        <v>-4.1849256812754761E-3</v>
      </c>
      <c r="AM834" s="19">
        <f t="shared" si="452"/>
        <v>1.4608090871235987E-3</v>
      </c>
      <c r="AN834" s="19">
        <f t="shared" si="435"/>
        <v>3.8220532271589294E-2</v>
      </c>
      <c r="AO834" s="21">
        <f t="shared" si="436"/>
        <v>907720.69429412007</v>
      </c>
      <c r="AQ834" s="19">
        <f>Data!S831</f>
        <v>-1.736863066434648E-2</v>
      </c>
      <c r="AR834" s="20">
        <f t="shared" si="453"/>
        <v>4.2427577234651368E-4</v>
      </c>
      <c r="AS834" s="20">
        <f t="shared" si="437"/>
        <v>2.059795553802643E-2</v>
      </c>
      <c r="AT834" s="21">
        <f t="shared" si="438"/>
        <v>1672506.8152587565</v>
      </c>
      <c r="AV834" s="19">
        <f>Data!U831</f>
        <v>-1.0150836513621092E-2</v>
      </c>
      <c r="AW834" s="19">
        <f t="shared" si="454"/>
        <v>6.9774547792068615E-4</v>
      </c>
      <c r="AX834" s="19">
        <f t="shared" si="439"/>
        <v>2.6414872286662415E-2</v>
      </c>
      <c r="AY834" s="21">
        <f t="shared" si="440"/>
        <v>-4049857.1032585255</v>
      </c>
      <c r="BA834" s="19">
        <f>Data!W831</f>
        <v>-3.199965456871335E-3</v>
      </c>
      <c r="BB834" s="19">
        <f t="shared" si="455"/>
        <v>6.4562092231780911E-4</v>
      </c>
      <c r="BC834" s="19">
        <f t="shared" si="441"/>
        <v>2.5409071653994152E-2</v>
      </c>
      <c r="BD834" s="21">
        <f t="shared" si="442"/>
        <v>8898678.5703841224</v>
      </c>
      <c r="BF834" s="21">
        <f t="shared" si="443"/>
        <v>4895374.5242368542</v>
      </c>
      <c r="BH834" s="21">
        <f t="shared" si="444"/>
        <v>104625.47576314583</v>
      </c>
    </row>
    <row r="835" spans="2:60" x14ac:dyDescent="0.2">
      <c r="B835" s="20">
        <v>831</v>
      </c>
      <c r="C835" s="24">
        <f>'Portfolio Selection'!B832</f>
        <v>3.826634970339364E-2</v>
      </c>
      <c r="D835" s="25">
        <f t="shared" si="445"/>
        <v>3.7400806813494029E-4</v>
      </c>
      <c r="E835" s="26">
        <f t="shared" si="421"/>
        <v>1.9339288201351681E-2</v>
      </c>
      <c r="F835" s="19">
        <f t="shared" si="422"/>
        <v>-8024939.5341681065</v>
      </c>
      <c r="H835">
        <f>Data!E832</f>
        <v>5.3207181802207001E-2</v>
      </c>
      <c r="I835" s="19">
        <f t="shared" si="446"/>
        <v>1.154517610754042E-3</v>
      </c>
      <c r="J835" s="19">
        <f t="shared" si="423"/>
        <v>3.3978193164940981E-2</v>
      </c>
      <c r="K835" s="19">
        <f t="shared" si="424"/>
        <v>397540.9459641017</v>
      </c>
      <c r="M835" s="19">
        <f>Data!G832</f>
        <v>3.065197497093913E-2</v>
      </c>
      <c r="N835" s="19">
        <f t="shared" si="447"/>
        <v>2.8600878343570631E-4</v>
      </c>
      <c r="O835" s="19">
        <f t="shared" si="425"/>
        <v>1.6911794211014582E-2</v>
      </c>
      <c r="P835" s="21">
        <f t="shared" si="426"/>
        <v>-694589.12267116574</v>
      </c>
      <c r="R835" s="19">
        <f>Data!I832</f>
        <v>3.5881789218259685E-2</v>
      </c>
      <c r="S835" s="19">
        <f t="shared" si="448"/>
        <v>4.2009035831438562E-4</v>
      </c>
      <c r="T835" s="19">
        <f t="shared" si="427"/>
        <v>2.0496105930502644E-2</v>
      </c>
      <c r="U835" s="21">
        <f t="shared" si="428"/>
        <v>3882081.8824252537</v>
      </c>
      <c r="W835" s="19">
        <f>Data!K832</f>
        <v>6.8746025236511646E-2</v>
      </c>
      <c r="X835" s="19">
        <f t="shared" si="449"/>
        <v>1.1458786245938609E-3</v>
      </c>
      <c r="Y835" s="19">
        <f t="shared" si="429"/>
        <v>3.3850829008960193E-2</v>
      </c>
      <c r="Z835" s="21">
        <f t="shared" si="430"/>
        <v>-1084816.6876795462</v>
      </c>
      <c r="AB835" s="19">
        <f>Data!M832</f>
        <v>4.5320969820898373E-2</v>
      </c>
      <c r="AC835" s="20">
        <f t="shared" si="450"/>
        <v>5.7777165228792803E-4</v>
      </c>
      <c r="AD835" s="20">
        <f t="shared" si="431"/>
        <v>2.4036881084864733E-2</v>
      </c>
      <c r="AE835" s="21">
        <f t="shared" si="432"/>
        <v>2476970.5536547392</v>
      </c>
      <c r="AG835" s="19">
        <f>Data!O832</f>
        <v>3.9305018782056195E-2</v>
      </c>
      <c r="AH835" s="19">
        <f t="shared" si="451"/>
        <v>8.2875041978326745E-4</v>
      </c>
      <c r="AI835" s="19">
        <f t="shared" si="433"/>
        <v>2.8788025631905835E-2</v>
      </c>
      <c r="AJ835" s="21">
        <f t="shared" si="434"/>
        <v>260071.41408761925</v>
      </c>
      <c r="AL835" s="19">
        <f>Data!Q832</f>
        <v>6.7619490996602805E-2</v>
      </c>
      <c r="AM835" s="19">
        <f t="shared" si="452"/>
        <v>1.3742113580736506E-3</v>
      </c>
      <c r="AN835" s="19">
        <f t="shared" si="435"/>
        <v>3.707035686466547E-2</v>
      </c>
      <c r="AO835" s="21">
        <f t="shared" si="436"/>
        <v>967976.51066658366</v>
      </c>
      <c r="AQ835" s="19">
        <f>Data!S832</f>
        <v>3.9158908705593541E-2</v>
      </c>
      <c r="AR835" s="20">
        <f t="shared" si="453"/>
        <v>4.1691938587499144E-4</v>
      </c>
      <c r="AS835" s="20">
        <f t="shared" si="437"/>
        <v>2.0418603915914317E-2</v>
      </c>
      <c r="AT835" s="21">
        <f t="shared" si="438"/>
        <v>1778201.323898125</v>
      </c>
      <c r="AV835" s="19">
        <f>Data!U832</f>
        <v>4.388134935993384E-2</v>
      </c>
      <c r="AW835" s="19">
        <f t="shared" si="454"/>
        <v>6.6206311816102074E-4</v>
      </c>
      <c r="AX835" s="19">
        <f t="shared" si="439"/>
        <v>2.5730587209798005E-2</v>
      </c>
      <c r="AY835" s="21">
        <f t="shared" si="440"/>
        <v>-4337826.6617241986</v>
      </c>
      <c r="BA835" s="19">
        <f>Data!W832</f>
        <v>4.313877849121607E-2</v>
      </c>
      <c r="BB835" s="19">
        <f t="shared" si="455"/>
        <v>6.0749805371425065E-4</v>
      </c>
      <c r="BC835" s="19">
        <f t="shared" si="441"/>
        <v>2.4647475605307952E-2</v>
      </c>
      <c r="BD835" s="21">
        <f t="shared" si="442"/>
        <v>9277913.2954671457</v>
      </c>
      <c r="BF835" s="21">
        <f t="shared" si="443"/>
        <v>4898583.9199205525</v>
      </c>
      <c r="BH835" s="21">
        <f t="shared" si="444"/>
        <v>101416.08007944748</v>
      </c>
    </row>
    <row r="836" spans="2:60" x14ac:dyDescent="0.2">
      <c r="B836" s="20">
        <v>832</v>
      </c>
      <c r="C836" s="24">
        <f>'Portfolio Selection'!B833</f>
        <v>8.4182514999684762E-3</v>
      </c>
      <c r="D836" s="25">
        <f t="shared" si="445"/>
        <v>4.394263952241888E-4</v>
      </c>
      <c r="E836" s="26">
        <f t="shared" si="421"/>
        <v>2.0962499737011062E-2</v>
      </c>
      <c r="F836" s="19">
        <f t="shared" si="422"/>
        <v>-7531406.9639426917</v>
      </c>
      <c r="H836">
        <f>Data!E833</f>
        <v>4.0505258741589854E-2</v>
      </c>
      <c r="I836" s="19">
        <f t="shared" si="446"/>
        <v>1.2551068058287861E-3</v>
      </c>
      <c r="J836" s="19">
        <f t="shared" si="423"/>
        <v>3.5427486586389188E-2</v>
      </c>
      <c r="K836" s="19">
        <f t="shared" si="424"/>
        <v>392905.33486135193</v>
      </c>
      <c r="M836" s="19">
        <f>Data!G833</f>
        <v>4.1821935191021196E-3</v>
      </c>
      <c r="N836" s="19">
        <f t="shared" si="447"/>
        <v>3.2522087060670867E-4</v>
      </c>
      <c r="O836" s="19">
        <f t="shared" si="425"/>
        <v>1.8033881185333032E-2</v>
      </c>
      <c r="P836" s="21">
        <f t="shared" si="426"/>
        <v>-673058.55192810565</v>
      </c>
      <c r="R836" s="19">
        <f>Data!I833</f>
        <v>5.4271953110116913E-3</v>
      </c>
      <c r="S836" s="19">
        <f t="shared" si="448"/>
        <v>4.7213510466573955E-4</v>
      </c>
      <c r="T836" s="19">
        <f t="shared" si="427"/>
        <v>2.1728670108079315E-2</v>
      </c>
      <c r="U836" s="21">
        <f t="shared" si="428"/>
        <v>3688147.1645780886</v>
      </c>
      <c r="W836" s="19">
        <f>Data!K833</f>
        <v>3.0259368226582074E-2</v>
      </c>
      <c r="X836" s="19">
        <f t="shared" si="449"/>
        <v>1.3606868662673752E-3</v>
      </c>
      <c r="Y836" s="19">
        <f t="shared" si="429"/>
        <v>3.6887489291999462E-2</v>
      </c>
      <c r="Z836" s="21">
        <f t="shared" si="430"/>
        <v>-1025142.2140395215</v>
      </c>
      <c r="AB836" s="19">
        <f>Data!M833</f>
        <v>3.1640080948302382E-2</v>
      </c>
      <c r="AC836" s="20">
        <f t="shared" si="450"/>
        <v>6.663447714810593E-4</v>
      </c>
      <c r="AD836" s="20">
        <f t="shared" si="431"/>
        <v>2.5813654748622079E-2</v>
      </c>
      <c r="AE836" s="21">
        <f t="shared" si="432"/>
        <v>2426667.3326011696</v>
      </c>
      <c r="AG836" s="19">
        <f>Data!O833</f>
        <v>2.9024380416184652E-2</v>
      </c>
      <c r="AH836" s="19">
        <f t="shared" si="451"/>
        <v>8.7171846468373892E-4</v>
      </c>
      <c r="AI836" s="19">
        <f t="shared" si="433"/>
        <v>2.9524878741219902E-2</v>
      </c>
      <c r="AJ836" s="21">
        <f t="shared" si="434"/>
        <v>258272.80866299308</v>
      </c>
      <c r="AL836" s="19">
        <f>Data!Q833</f>
        <v>3.3634247017682847E-2</v>
      </c>
      <c r="AM836" s="19">
        <f t="shared" si="452"/>
        <v>1.5661024103476107E-3</v>
      </c>
      <c r="AN836" s="19">
        <f t="shared" si="435"/>
        <v>3.9574011805067359E-2</v>
      </c>
      <c r="AO836" s="21">
        <f t="shared" si="436"/>
        <v>937618.36846663558</v>
      </c>
      <c r="AQ836" s="19">
        <f>Data!S833</f>
        <v>1.029058848884176E-2</v>
      </c>
      <c r="AR836" s="20">
        <f t="shared" si="453"/>
        <v>4.8390943058327257E-4</v>
      </c>
      <c r="AS836" s="20">
        <f t="shared" si="437"/>
        <v>2.1997941507860969E-2</v>
      </c>
      <c r="AT836" s="21">
        <f t="shared" si="438"/>
        <v>1722693.7648969991</v>
      </c>
      <c r="AV836" s="19">
        <f>Data!U833</f>
        <v>1.583803146707307E-2</v>
      </c>
      <c r="AW836" s="19">
        <f t="shared" si="454"/>
        <v>7.378737003702735E-4</v>
      </c>
      <c r="AX836" s="19">
        <f t="shared" si="439"/>
        <v>2.7163830738139154E-2</v>
      </c>
      <c r="AY836" s="21">
        <f t="shared" si="440"/>
        <v>-4183160.7398426011</v>
      </c>
      <c r="BA836" s="19">
        <f>Data!W833</f>
        <v>2.5174579794380123E-2</v>
      </c>
      <c r="BB836" s="19">
        <f t="shared" si="455"/>
        <v>6.8270542307424808E-4</v>
      </c>
      <c r="BC836" s="19">
        <f t="shared" si="441"/>
        <v>2.612863224652695E-2</v>
      </c>
      <c r="BD836" s="21">
        <f t="shared" si="442"/>
        <v>9118886.6093406416</v>
      </c>
      <c r="BF836" s="21">
        <f t="shared" si="443"/>
        <v>5132422.9136549598</v>
      </c>
      <c r="BH836" s="21">
        <f t="shared" si="444"/>
        <v>-132422.91365495976</v>
      </c>
    </row>
    <row r="837" spans="2:60" x14ac:dyDescent="0.2">
      <c r="B837" s="20">
        <v>833</v>
      </c>
      <c r="C837" s="24">
        <f>'Portfolio Selection'!B834</f>
        <v>1.2317909764347221E-3</v>
      </c>
      <c r="D837" s="25">
        <f t="shared" si="445"/>
        <v>4.1731282900974072E-4</v>
      </c>
      <c r="E837" s="26">
        <f t="shared" si="421"/>
        <v>2.0428236071911365E-2</v>
      </c>
      <c r="F837" s="19">
        <f t="shared" si="422"/>
        <v>-7424605.3483957862</v>
      </c>
      <c r="H837">
        <f>Data!E834</f>
        <v>1.8391788782974351E-2</v>
      </c>
      <c r="I837" s="19">
        <f t="shared" si="446"/>
        <v>1.2782409566224472E-3</v>
      </c>
      <c r="J837" s="19">
        <f t="shared" si="423"/>
        <v>3.5752495809697638E-2</v>
      </c>
      <c r="K837" s="19">
        <f t="shared" si="424"/>
        <v>386006.55043258186</v>
      </c>
      <c r="M837" s="19">
        <f>Data!G834</f>
        <v>7.2918899151211509E-3</v>
      </c>
      <c r="N837" s="19">
        <f t="shared" si="447"/>
        <v>3.0675706292817933E-4</v>
      </c>
      <c r="O837" s="19">
        <f t="shared" si="425"/>
        <v>1.7514481520392755E-2</v>
      </c>
      <c r="P837" s="21">
        <f t="shared" si="426"/>
        <v>-675570.85207095684</v>
      </c>
      <c r="R837" s="19">
        <f>Data!I834</f>
        <v>1.1482028285483082E-2</v>
      </c>
      <c r="S837" s="19">
        <f t="shared" si="448"/>
        <v>4.4557426532242718E-4</v>
      </c>
      <c r="T837" s="19">
        <f t="shared" si="427"/>
        <v>2.1108630114775973E-2</v>
      </c>
      <c r="U837" s="21">
        <f t="shared" si="428"/>
        <v>3726158.8042141781</v>
      </c>
      <c r="W837" s="19">
        <f>Data!K834</f>
        <v>1.6443894886466373E-2</v>
      </c>
      <c r="X837" s="19">
        <f t="shared" si="449"/>
        <v>1.3339834162196457E-3</v>
      </c>
      <c r="Y837" s="19">
        <f t="shared" si="429"/>
        <v>3.652373770877846E-2</v>
      </c>
      <c r="Z837" s="21">
        <f t="shared" si="430"/>
        <v>-1006898.2867996822</v>
      </c>
      <c r="AB837" s="19">
        <f>Data!M834</f>
        <v>2.8626742997433542E-2</v>
      </c>
      <c r="AC837" s="20">
        <f t="shared" si="450"/>
        <v>6.8642976853710333E-4</v>
      </c>
      <c r="AD837" s="20">
        <f t="shared" si="431"/>
        <v>2.6199804742346903E-2</v>
      </c>
      <c r="AE837" s="21">
        <f t="shared" si="432"/>
        <v>2416520.8349148934</v>
      </c>
      <c r="AG837" s="19">
        <f>Data!O834</f>
        <v>2.6987319874416972E-2</v>
      </c>
      <c r="AH837" s="19">
        <f t="shared" si="451"/>
        <v>8.6996023631531879E-4</v>
      </c>
      <c r="AI837" s="19">
        <f t="shared" si="433"/>
        <v>2.9495088342219266E-2</v>
      </c>
      <c r="AJ837" s="21">
        <f t="shared" si="434"/>
        <v>257952.53363067922</v>
      </c>
      <c r="AL837" s="19">
        <f>Data!Q834</f>
        <v>2.1473254003993646E-2</v>
      </c>
      <c r="AM837" s="19">
        <f t="shared" si="452"/>
        <v>1.5400120200735445E-3</v>
      </c>
      <c r="AN837" s="19">
        <f t="shared" si="435"/>
        <v>3.9242986890316398E-2</v>
      </c>
      <c r="AO837" s="21">
        <f t="shared" si="436"/>
        <v>928184.74277299142</v>
      </c>
      <c r="AQ837" s="19">
        <f>Data!S834</f>
        <v>1.2610052949885684E-2</v>
      </c>
      <c r="AR837" s="20">
        <f t="shared" si="453"/>
        <v>4.6122863743507716E-4</v>
      </c>
      <c r="AS837" s="20">
        <f t="shared" si="437"/>
        <v>2.1476234247071277E-2</v>
      </c>
      <c r="AT837" s="21">
        <f t="shared" si="438"/>
        <v>1727263.174435847</v>
      </c>
      <c r="AV837" s="19">
        <f>Data!U834</f>
        <v>9.8671651566383627E-3</v>
      </c>
      <c r="AW837" s="19">
        <f t="shared" si="454"/>
        <v>7.0865187279317684E-4</v>
      </c>
      <c r="AX837" s="19">
        <f t="shared" si="439"/>
        <v>2.6620516012902096E-2</v>
      </c>
      <c r="AY837" s="21">
        <f t="shared" si="440"/>
        <v>-4153891.7157023307</v>
      </c>
      <c r="BA837" s="19">
        <f>Data!W834</f>
        <v>1.6205083127550948E-2</v>
      </c>
      <c r="BB837" s="19">
        <f t="shared" si="455"/>
        <v>6.7976866575920989E-4</v>
      </c>
      <c r="BC837" s="19">
        <f t="shared" si="441"/>
        <v>2.6072373611913623E-2</v>
      </c>
      <c r="BD837" s="21">
        <f t="shared" si="442"/>
        <v>9049768.6114064939</v>
      </c>
      <c r="BF837" s="21">
        <f t="shared" si="443"/>
        <v>5230889.0488389097</v>
      </c>
      <c r="BH837" s="21">
        <f t="shared" si="444"/>
        <v>-230889.04883890972</v>
      </c>
    </row>
    <row r="838" spans="2:60" x14ac:dyDescent="0.2">
      <c r="B838" s="20">
        <v>834</v>
      </c>
      <c r="C838" s="24">
        <f>'Portfolio Selection'!B835</f>
        <v>-3.5337608665162494E-2</v>
      </c>
      <c r="D838" s="25">
        <f t="shared" si="445"/>
        <v>3.9236509780973377E-4</v>
      </c>
      <c r="E838" s="26">
        <f t="shared" ref="E838:E901" si="456">D838^0.5</f>
        <v>1.9808207839421863E-2</v>
      </c>
      <c r="F838" s="19">
        <f t="shared" ref="F838:F901" si="457">$C$2*(1+C838*$E$1513/E838)</f>
        <v>-6847459.6190151889</v>
      </c>
      <c r="H838">
        <f>Data!E835</f>
        <v>-3.3375472931236272E-2</v>
      </c>
      <c r="I838" s="19">
        <f t="shared" si="446"/>
        <v>1.2218419729033527E-3</v>
      </c>
      <c r="J838" s="19">
        <f t="shared" ref="J838:J901" si="458">I838^0.5</f>
        <v>3.4954856213455558E-2</v>
      </c>
      <c r="K838" s="19">
        <f t="shared" ref="K838:K901" si="459">$H$2*(1+H838*$J$1513/J838)</f>
        <v>369889.83772228425</v>
      </c>
      <c r="M838" s="19">
        <f>Data!G835</f>
        <v>-1.5979034924551778E-2</v>
      </c>
      <c r="N838" s="19">
        <f t="shared" si="447"/>
        <v>2.9154193866454326E-4</v>
      </c>
      <c r="O838" s="19">
        <f t="shared" ref="O838:O901" si="460">N838^0.5</f>
        <v>1.7074599224126557E-2</v>
      </c>
      <c r="P838" s="21">
        <f t="shared" ref="P838:P901" si="461">$M$2*(1+M838*$O$1513/O838)</f>
        <v>-657151.34444803034</v>
      </c>
      <c r="R838" s="19">
        <f>Data!I835</f>
        <v>-1.001768976286299E-2</v>
      </c>
      <c r="S838" s="19">
        <f t="shared" si="448"/>
        <v>4.2675002781599955E-4</v>
      </c>
      <c r="T838" s="19">
        <f t="shared" ref="T838:T901" si="462">S838^0.5</f>
        <v>2.0657928933365988E-2</v>
      </c>
      <c r="U838" s="21">
        <f t="shared" ref="U838:U901" si="463">$R$2*(1+R838*$T$1513/T838)</f>
        <v>3593214.025661936</v>
      </c>
      <c r="W838" s="19">
        <f>Data!K835</f>
        <v>-4.7856043341313596E-2</v>
      </c>
      <c r="X838" s="19">
        <f t="shared" si="449"/>
        <v>1.2701685119886961E-3</v>
      </c>
      <c r="Y838" s="19">
        <f t="shared" ref="Y838:Y901" si="464">X838^0.5</f>
        <v>3.5639423564203396E-2</v>
      </c>
      <c r="Z838" s="21">
        <f t="shared" ref="Z838:Z901" si="465">$W$2*(1+W838*$Y$1513/Y838)</f>
        <v>-918510.35070729919</v>
      </c>
      <c r="AB838" s="19">
        <f>Data!M835</f>
        <v>-2.7364884326381175E-2</v>
      </c>
      <c r="AC838" s="20">
        <f t="shared" si="450"/>
        <v>6.9441340730334378E-4</v>
      </c>
      <c r="AD838" s="20">
        <f t="shared" ref="AD838:AD901" si="466">AC838^0.5</f>
        <v>2.6351724939808852E-2</v>
      </c>
      <c r="AE838" s="21">
        <f t="shared" ref="AE838:AE901" si="467">$AB$2*(1+AB838*$AD$1513/AD838)</f>
        <v>2254038.5659884801</v>
      </c>
      <c r="AG838" s="19">
        <f>Data!O835</f>
        <v>-1.3955647515971821E-2</v>
      </c>
      <c r="AH838" s="19">
        <f t="shared" si="451"/>
        <v>8.6146154817664578E-4</v>
      </c>
      <c r="AI838" s="19">
        <f t="shared" ref="AI838:AI901" si="468">AH838^0.5</f>
        <v>2.9350665208418118E-2</v>
      </c>
      <c r="AJ838" s="21">
        <f t="shared" ref="AJ838:AJ901" si="469">$AG$2*(1+AG838*$AI$1513/AI838)</f>
        <v>251410.46459914104</v>
      </c>
      <c r="AL838" s="19">
        <f>Data!Q835</f>
        <v>-3.5699720582750553E-2</v>
      </c>
      <c r="AM838" s="19">
        <f t="shared" si="452"/>
        <v>1.4752773371203337E-3</v>
      </c>
      <c r="AN838" s="19">
        <f t="shared" ref="AN838:AN901" si="470">AM838^0.5</f>
        <v>3.8409339191404136E-2</v>
      </c>
      <c r="AO838" s="21">
        <f t="shared" ref="AO838:AO901" si="471">$AL$2*(1+AL838*$AN$1513/AN838)</f>
        <v>882168.41624279087</v>
      </c>
      <c r="AQ838" s="19">
        <f>Data!S835</f>
        <v>-1.1690886578243589E-2</v>
      </c>
      <c r="AR838" s="20">
        <f t="shared" si="453"/>
        <v>4.4309572531290773E-4</v>
      </c>
      <c r="AS838" s="20">
        <f t="shared" ref="AS838:AS901" si="472">AR838^0.5</f>
        <v>2.1049839080451608E-2</v>
      </c>
      <c r="AT838" s="21">
        <f t="shared" ref="AT838:AT901" si="473">$AQ$2*(1+AQ838*$AS$1513/AS838)</f>
        <v>1683525.211450601</v>
      </c>
      <c r="AV838" s="19">
        <f>Data!U835</f>
        <v>-2.2610156411334442E-2</v>
      </c>
      <c r="AW838" s="19">
        <f t="shared" si="454"/>
        <v>6.7197441731928881E-4</v>
      </c>
      <c r="AX838" s="19">
        <f t="shared" ref="AX838:AX901" si="474">AW838^0.5</f>
        <v>2.5922469352268291E-2</v>
      </c>
      <c r="AY838" s="21">
        <f t="shared" ref="AY838:AY901" si="475">$AV$2*(1+AV838*$AX$1513/AX838)</f>
        <v>-3982617.270234575</v>
      </c>
      <c r="BA838" s="19">
        <f>Data!W835</f>
        <v>-2.4944317822198421E-2</v>
      </c>
      <c r="BB838" s="19">
        <f t="shared" si="455"/>
        <v>6.5473882896390748E-4</v>
      </c>
      <c r="BC838" s="19">
        <f t="shared" ref="BC838:BC901" si="476">BB838^0.5</f>
        <v>2.558786487700581E-2</v>
      </c>
      <c r="BD838" s="21">
        <f t="shared" ref="BD838:BD901" si="477">$BA$2*(1+BA838*$BC$1513/BC838)</f>
        <v>8727085.9489193652</v>
      </c>
      <c r="BF838" s="21">
        <f t="shared" ref="BF838:BF901" si="478">SUM(F838,K838,P838,U838,Z838,AE838,AJ838,AO838,AT838,AY838,BD838)</f>
        <v>5355593.8861795058</v>
      </c>
      <c r="BH838" s="21">
        <f t="shared" ref="BH838:BH901" si="479">5000000-BF838</f>
        <v>-355593.88617950585</v>
      </c>
    </row>
    <row r="839" spans="2:60" x14ac:dyDescent="0.2">
      <c r="B839" s="20">
        <v>835</v>
      </c>
      <c r="C839" s="24">
        <f>'Portfolio Selection'!B836</f>
        <v>-1.0209566775591773E-3</v>
      </c>
      <c r="D839" s="25">
        <f t="shared" ref="D839:D902" si="480">$A$5*D838+(1-$A$5)*C838^2</f>
        <v>4.4374798711147983E-4</v>
      </c>
      <c r="E839" s="26">
        <f t="shared" si="456"/>
        <v>2.1065326655703202E-2</v>
      </c>
      <c r="F839" s="19">
        <f t="shared" si="457"/>
        <v>-7390568.84791975</v>
      </c>
      <c r="H839">
        <f>Data!E836</f>
        <v>-6.3766734011449222E-3</v>
      </c>
      <c r="I839" s="19">
        <f t="shared" ref="I839:I902" si="481">$A$5*I838+(1-$A$5)*H838^2</f>
        <v>1.2153667861321727E-3</v>
      </c>
      <c r="J839" s="19">
        <f t="shared" si="458"/>
        <v>3.4862111039525023E-2</v>
      </c>
      <c r="K839" s="19">
        <f t="shared" si="459"/>
        <v>378357.21307385393</v>
      </c>
      <c r="M839" s="19">
        <f>Data!G836</f>
        <v>-4.2799871217925733E-3</v>
      </c>
      <c r="N839" s="19">
        <f t="shared" ref="N839:N902" si="482">$A$5*N838+(1-$A$5)*M838^2</f>
        <v>2.8936919577187336E-4</v>
      </c>
      <c r="O839" s="19">
        <f t="shared" si="460"/>
        <v>1.7010855233405325E-2</v>
      </c>
      <c r="P839" s="21">
        <f t="shared" si="461"/>
        <v>-666472.08572363702</v>
      </c>
      <c r="R839" s="19">
        <f>Data!I836</f>
        <v>1.1506267631508729E-3</v>
      </c>
      <c r="S839" s="19">
        <f t="shared" ref="S839:S902" si="483">$A$5*S838+(1-$A$5)*R838^2</f>
        <v>4.0716627263813774E-4</v>
      </c>
      <c r="T839" s="19">
        <f t="shared" si="462"/>
        <v>2.0178361495377609E-2</v>
      </c>
      <c r="U839" s="21">
        <f t="shared" si="463"/>
        <v>3663241.5847436432</v>
      </c>
      <c r="W839" s="19">
        <f>Data!K836</f>
        <v>-2.5505243533914694E-2</v>
      </c>
      <c r="X839" s="19">
        <f t="shared" ref="X839:X902" si="484">$A$5*X838+(1-$A$5)*W838^2</f>
        <v>1.3313704543265156E-3</v>
      </c>
      <c r="Y839" s="19">
        <f t="shared" si="464"/>
        <v>3.6487949439870083E-2</v>
      </c>
      <c r="Z839" s="21">
        <f t="shared" si="465"/>
        <v>-950246.01523112913</v>
      </c>
      <c r="AB839" s="19">
        <f>Data!M836</f>
        <v>-8.4106216842268797E-4</v>
      </c>
      <c r="AC839" s="20">
        <f t="shared" ref="AC839:AC902" si="485">$A$5*AC838+(1-$A$5)*AB838^2</f>
        <v>6.9767881651691644E-4</v>
      </c>
      <c r="AD839" s="20">
        <f t="shared" si="466"/>
        <v>2.6413610440773075E-2</v>
      </c>
      <c r="AE839" s="21">
        <f t="shared" si="467"/>
        <v>2330786.3158339593</v>
      </c>
      <c r="AG839" s="19">
        <f>Data!O836</f>
        <v>-2.9319396723448098E-3</v>
      </c>
      <c r="AH839" s="19">
        <f t="shared" ref="AH839:AH902" si="486">$A$5*AH838+(1-$A$5)*AG838^2</f>
        <v>8.2145946114145008E-4</v>
      </c>
      <c r="AI839" s="19">
        <f t="shared" si="468"/>
        <v>2.8661114094561121E-2</v>
      </c>
      <c r="AJ839" s="21">
        <f t="shared" si="469"/>
        <v>253166.28281908744</v>
      </c>
      <c r="AL839" s="19">
        <f>Data!Q836</f>
        <v>-7.1898573672244366E-3</v>
      </c>
      <c r="AM839" s="19">
        <f t="shared" ref="AM839:AM902" si="487">$A$5*AM838+(1-$A$5)*AL838^2</f>
        <v>1.4632288998743016E-3</v>
      </c>
      <c r="AN839" s="19">
        <f t="shared" si="470"/>
        <v>3.8252175099911662E-2</v>
      </c>
      <c r="AO839" s="21">
        <f t="shared" si="471"/>
        <v>905275.49425283039</v>
      </c>
      <c r="AQ839" s="19">
        <f>Data!S836</f>
        <v>-1.4098389823560659E-3</v>
      </c>
      <c r="AR839" s="20">
        <f t="shared" ref="AR839:AR902" si="488">$A$5*AR838+(1-$A$5)*AQ838^2</f>
        <v>4.2471059153325463E-4</v>
      </c>
      <c r="AS839" s="20">
        <f t="shared" si="472"/>
        <v>2.0608507746395773E-2</v>
      </c>
      <c r="AT839" s="21">
        <f t="shared" si="473"/>
        <v>1702167.2412761108</v>
      </c>
      <c r="AV839" s="19">
        <f>Data!U836</f>
        <v>-1.855936961079125E-3</v>
      </c>
      <c r="AW839" s="19">
        <f t="shared" ref="AW839:AW902" si="489">$A$5*AW838+(1-$A$5)*AV838^2</f>
        <v>6.6232910265683195E-4</v>
      </c>
      <c r="AX839" s="19">
        <f t="shared" si="474"/>
        <v>2.5735755334880536E-2</v>
      </c>
      <c r="AY839" s="21">
        <f t="shared" si="475"/>
        <v>-4092875.4147933866</v>
      </c>
      <c r="BA839" s="19">
        <f>Data!W836</f>
        <v>-6.3406789204170219E-3</v>
      </c>
      <c r="BB839" s="19">
        <f t="shared" ref="BB839:BB902" si="490">$A$5*BB838+(1-$A$5)*BA838^2</f>
        <v>6.5278763872296378E-4</v>
      </c>
      <c r="BC839" s="19">
        <f t="shared" si="476"/>
        <v>2.5549709171005523E-2</v>
      </c>
      <c r="BD839" s="21">
        <f t="shared" si="477"/>
        <v>8873971.4335785285</v>
      </c>
      <c r="BF839" s="21">
        <f t="shared" si="478"/>
        <v>5006803.2019101121</v>
      </c>
      <c r="BH839" s="21">
        <f t="shared" si="479"/>
        <v>-6803.2019101120532</v>
      </c>
    </row>
    <row r="840" spans="2:60" x14ac:dyDescent="0.2">
      <c r="B840" s="20">
        <v>836</v>
      </c>
      <c r="C840" s="24">
        <f>'Portfolio Selection'!B837</f>
        <v>-5.120477453618647E-3</v>
      </c>
      <c r="D840" s="25">
        <f t="shared" si="480"/>
        <v>4.1718564903703818E-4</v>
      </c>
      <c r="E840" s="26">
        <f t="shared" si="456"/>
        <v>2.0425122987072518E-2</v>
      </c>
      <c r="F840" s="19">
        <f t="shared" si="457"/>
        <v>-7327283.9375649663</v>
      </c>
      <c r="H840">
        <f>Data!E837</f>
        <v>-2.6507726057511245E-2</v>
      </c>
      <c r="I840" s="19">
        <f t="shared" si="481"/>
        <v>1.1448844967841345E-3</v>
      </c>
      <c r="J840" s="19">
        <f t="shared" si="458"/>
        <v>3.3836141872029893E-2</v>
      </c>
      <c r="K840" s="19">
        <f t="shared" si="459"/>
        <v>371770.02256968222</v>
      </c>
      <c r="M840" s="19">
        <f>Data!G837</f>
        <v>-1.4566423452042856E-2</v>
      </c>
      <c r="N840" s="19">
        <f t="shared" si="482"/>
        <v>2.7310614141132353E-4</v>
      </c>
      <c r="O840" s="19">
        <f t="shared" si="460"/>
        <v>1.6525923314941394E-2</v>
      </c>
      <c r="P840" s="21">
        <f t="shared" si="461"/>
        <v>-657892.49775752437</v>
      </c>
      <c r="R840" s="19">
        <f>Data!I837</f>
        <v>-3.9444660956724038E-3</v>
      </c>
      <c r="S840" s="19">
        <f t="shared" si="483"/>
        <v>3.8281573279673421E-4</v>
      </c>
      <c r="T840" s="19">
        <f t="shared" si="462"/>
        <v>1.9565677417271658E-2</v>
      </c>
      <c r="U840" s="21">
        <f t="shared" si="463"/>
        <v>3629824.0071000885</v>
      </c>
      <c r="W840" s="19">
        <f>Data!K837</f>
        <v>-2.4554563891150617E-2</v>
      </c>
      <c r="X840" s="19">
        <f t="shared" si="484"/>
        <v>1.2905192739303825E-3</v>
      </c>
      <c r="Y840" s="19">
        <f t="shared" si="464"/>
        <v>3.5923798155684798E-2</v>
      </c>
      <c r="Z840" s="21">
        <f t="shared" si="465"/>
        <v>-951009.43775183242</v>
      </c>
      <c r="AB840" s="19">
        <f>Data!M837</f>
        <v>-1.2629210898120434E-3</v>
      </c>
      <c r="AC840" s="20">
        <f t="shared" si="485"/>
        <v>6.5586053066017051E-4</v>
      </c>
      <c r="AD840" s="20">
        <f t="shared" si="466"/>
        <v>2.5609774123567949E-2</v>
      </c>
      <c r="AE840" s="21">
        <f t="shared" si="467"/>
        <v>2329454.1765601807</v>
      </c>
      <c r="AG840" s="19">
        <f>Data!O837</f>
        <v>-2.1635149075321235E-2</v>
      </c>
      <c r="AH840" s="19">
        <f t="shared" si="486"/>
        <v>7.7268766968749923E-4</v>
      </c>
      <c r="AI840" s="19">
        <f t="shared" si="468"/>
        <v>2.7797260111160224E-2</v>
      </c>
      <c r="AJ840" s="21">
        <f t="shared" si="469"/>
        <v>249985.61003801611</v>
      </c>
      <c r="AL840" s="19">
        <f>Data!Q837</f>
        <v>-1.4179593051723715E-2</v>
      </c>
      <c r="AM840" s="19">
        <f t="shared" si="487"/>
        <v>1.3785368088195052E-3</v>
      </c>
      <c r="AN840" s="19">
        <f t="shared" si="470"/>
        <v>3.7128652127696546E-2</v>
      </c>
      <c r="AO840" s="21">
        <f t="shared" si="471"/>
        <v>899231.62158919894</v>
      </c>
      <c r="AQ840" s="19">
        <f>Data!S837</f>
        <v>-7.758138591092761E-3</v>
      </c>
      <c r="AR840" s="20">
        <f t="shared" si="488"/>
        <v>3.993472147986296E-4</v>
      </c>
      <c r="AS840" s="20">
        <f t="shared" si="472"/>
        <v>1.9983673706269064E-2</v>
      </c>
      <c r="AT840" s="21">
        <f t="shared" si="473"/>
        <v>1689924.508074661</v>
      </c>
      <c r="AV840" s="19">
        <f>Data!U837</f>
        <v>-1.7332020258022881E-2</v>
      </c>
      <c r="AW840" s="19">
        <f t="shared" si="489"/>
        <v>6.2279602661763193E-4</v>
      </c>
      <c r="AX840" s="19">
        <f t="shared" si="474"/>
        <v>2.4955881603694788E-2</v>
      </c>
      <c r="AY840" s="21">
        <f t="shared" si="475"/>
        <v>-4007107.2689099261</v>
      </c>
      <c r="BA840" s="19">
        <f>Data!W837</f>
        <v>-1.6802899298934651E-2</v>
      </c>
      <c r="BB840" s="19">
        <f t="shared" si="490"/>
        <v>6.1603263294989516E-4</v>
      </c>
      <c r="BC840" s="19">
        <f t="shared" si="476"/>
        <v>2.482000469278552E-2</v>
      </c>
      <c r="BD840" s="21">
        <f t="shared" si="477"/>
        <v>8787293.0019195341</v>
      </c>
      <c r="BF840" s="21">
        <f t="shared" si="478"/>
        <v>5014189.8058671132</v>
      </c>
      <c r="BH840" s="21">
        <f t="shared" si="479"/>
        <v>-14189.805867113173</v>
      </c>
    </row>
    <row r="841" spans="2:60" x14ac:dyDescent="0.2">
      <c r="B841" s="20">
        <v>837</v>
      </c>
      <c r="C841" s="24">
        <f>'Portfolio Selection'!B838</f>
        <v>3.0834049241412909E-2</v>
      </c>
      <c r="D841" s="25">
        <f t="shared" si="480"/>
        <v>3.9372766745599685E-4</v>
      </c>
      <c r="E841" s="26">
        <f t="shared" si="456"/>
        <v>1.9842572097790067E-2</v>
      </c>
      <c r="F841" s="19">
        <f t="shared" si="457"/>
        <v>-7892019.3701832891</v>
      </c>
      <c r="H841">
        <f>Data!E838</f>
        <v>5.2219548098328274E-2</v>
      </c>
      <c r="I841" s="19">
        <f t="shared" si="481"/>
        <v>1.1183509994214902E-3</v>
      </c>
      <c r="J841" s="19">
        <f t="shared" si="458"/>
        <v>3.3441755328054927E-2</v>
      </c>
      <c r="K841" s="19">
        <f t="shared" si="459"/>
        <v>397492.52606631391</v>
      </c>
      <c r="M841" s="19">
        <f>Data!G838</f>
        <v>6.440645992366241E-2</v>
      </c>
      <c r="N841" s="19">
        <f t="shared" si="482"/>
        <v>2.6945061445769758E-4</v>
      </c>
      <c r="O841" s="19">
        <f t="shared" si="460"/>
        <v>1.6414950942896467E-2</v>
      </c>
      <c r="P841" s="21">
        <f t="shared" si="461"/>
        <v>-723348.03650397621</v>
      </c>
      <c r="R841" s="19">
        <f>Data!I838</f>
        <v>3.2152553722271882E-2</v>
      </c>
      <c r="S841" s="19">
        <f t="shared" si="483"/>
        <v>3.6078031759572467E-4</v>
      </c>
      <c r="T841" s="19">
        <f t="shared" si="462"/>
        <v>1.8994218004322386E-2</v>
      </c>
      <c r="U841" s="21">
        <f t="shared" si="463"/>
        <v>3874599.3006076678</v>
      </c>
      <c r="W841" s="19">
        <f>Data!K838</f>
        <v>6.8534709253426598E-2</v>
      </c>
      <c r="X841" s="19">
        <f t="shared" si="484"/>
        <v>1.2492637139676353E-3</v>
      </c>
      <c r="Y841" s="19">
        <f t="shared" si="464"/>
        <v>3.5344924868609288E-2</v>
      </c>
      <c r="Z841" s="21">
        <f t="shared" si="465"/>
        <v>-1080290.0159486406</v>
      </c>
      <c r="AB841" s="19">
        <f>Data!M838</f>
        <v>3.1103482077813365E-2</v>
      </c>
      <c r="AC841" s="20">
        <f t="shared" si="485"/>
        <v>6.1660459700130579E-4</v>
      </c>
      <c r="AD841" s="20">
        <f t="shared" si="466"/>
        <v>2.483152425851675E-2</v>
      </c>
      <c r="AE841" s="21">
        <f t="shared" si="467"/>
        <v>2428715.9697006573</v>
      </c>
      <c r="AG841" s="19">
        <f>Data!O838</f>
        <v>2.2743818969607196E-2</v>
      </c>
      <c r="AH841" s="19">
        <f t="shared" si="486"/>
        <v>7.5441119003693169E-4</v>
      </c>
      <c r="AI841" s="19">
        <f t="shared" si="468"/>
        <v>2.746654674393801E-2</v>
      </c>
      <c r="AJ841" s="21">
        <f t="shared" si="469"/>
        <v>257543.5699353989</v>
      </c>
      <c r="AL841" s="19">
        <f>Data!Q838</f>
        <v>5.4198726100482132E-2</v>
      </c>
      <c r="AM841" s="19">
        <f t="shared" si="487"/>
        <v>1.3078882518370843E-3</v>
      </c>
      <c r="AN841" s="19">
        <f t="shared" si="470"/>
        <v>3.6164737685169021E-2</v>
      </c>
      <c r="AO841" s="21">
        <f t="shared" si="471"/>
        <v>957835.40666812658</v>
      </c>
      <c r="AQ841" s="19">
        <f>Data!S838</f>
        <v>3.9688806165406487E-2</v>
      </c>
      <c r="AR841" s="20">
        <f t="shared" si="488"/>
        <v>3.7899770477462793E-4</v>
      </c>
      <c r="AS841" s="20">
        <f t="shared" si="472"/>
        <v>1.9467863384938468E-2</v>
      </c>
      <c r="AT841" s="21">
        <f t="shared" si="473"/>
        <v>1782828.6323456094</v>
      </c>
      <c r="AV841" s="19">
        <f>Data!U838</f>
        <v>4.8872683715130205E-2</v>
      </c>
      <c r="AW841" s="19">
        <f t="shared" si="489"/>
        <v>6.0345220059404494E-4</v>
      </c>
      <c r="AX841" s="19">
        <f t="shared" si="474"/>
        <v>2.4565264105929026E-2</v>
      </c>
      <c r="AY841" s="21">
        <f t="shared" si="475"/>
        <v>-4376975.1740483707</v>
      </c>
      <c r="BA841" s="19">
        <f>Data!W838</f>
        <v>4.4737637331324361E-2</v>
      </c>
      <c r="BB841" s="19">
        <f t="shared" si="490"/>
        <v>5.9601092046390974E-4</v>
      </c>
      <c r="BC841" s="19">
        <f t="shared" si="476"/>
        <v>2.4413334890258435E-2</v>
      </c>
      <c r="BD841" s="21">
        <f t="shared" si="477"/>
        <v>9294544.1776593272</v>
      </c>
      <c r="BF841" s="21">
        <f t="shared" si="478"/>
        <v>4920926.9862988237</v>
      </c>
      <c r="BH841" s="21">
        <f t="shared" si="479"/>
        <v>79073.013701176271</v>
      </c>
    </row>
    <row r="842" spans="2:60" x14ac:dyDescent="0.2">
      <c r="B842" s="20">
        <v>838</v>
      </c>
      <c r="C842" s="24">
        <f>'Portfolio Selection'!B839</f>
        <v>-1.1766454888859098E-2</v>
      </c>
      <c r="D842" s="25">
        <f t="shared" si="480"/>
        <v>4.2714832296594964E-4</v>
      </c>
      <c r="E842" s="26">
        <f t="shared" si="456"/>
        <v>2.0667566933868863E-2</v>
      </c>
      <c r="F842" s="19">
        <f t="shared" si="457"/>
        <v>-7227574.4351770068</v>
      </c>
      <c r="H842">
        <f>Data!E839</f>
        <v>2.0387487737313741E-2</v>
      </c>
      <c r="I842" s="19">
        <f t="shared" si="481"/>
        <v>1.214862811671818E-3</v>
      </c>
      <c r="J842" s="19">
        <f t="shared" si="458"/>
        <v>3.4854882178423988E-2</v>
      </c>
      <c r="K842" s="19">
        <f t="shared" si="459"/>
        <v>386779.95326229435</v>
      </c>
      <c r="M842" s="19">
        <f>Data!G839</f>
        <v>2.4246075251332034E-2</v>
      </c>
      <c r="N842" s="19">
        <f t="shared" si="482"/>
        <v>5.0217510238413578E-4</v>
      </c>
      <c r="O842" s="19">
        <f t="shared" si="460"/>
        <v>2.2409263762652617E-2</v>
      </c>
      <c r="P842" s="21">
        <f t="shared" si="461"/>
        <v>-684638.19923612056</v>
      </c>
      <c r="R842" s="19">
        <f>Data!I839</f>
        <v>1.0966859478600511E-2</v>
      </c>
      <c r="S842" s="19">
        <f t="shared" si="483"/>
        <v>4.0116070119179605E-4</v>
      </c>
      <c r="T842" s="19">
        <f t="shared" si="462"/>
        <v>2.0028996509855308E-2</v>
      </c>
      <c r="U842" s="21">
        <f t="shared" si="463"/>
        <v>3726623.925192486</v>
      </c>
      <c r="W842" s="19">
        <f>Data!K839</f>
        <v>1.4612363056064984E-2</v>
      </c>
      <c r="X842" s="19">
        <f t="shared" si="484"/>
        <v>1.4561282734766804E-3</v>
      </c>
      <c r="Y842" s="19">
        <f t="shared" si="464"/>
        <v>3.815924885891598E-2</v>
      </c>
      <c r="Z842" s="21">
        <f t="shared" si="465"/>
        <v>-1003580.9816051063</v>
      </c>
      <c r="AB842" s="19">
        <f>Data!M839</f>
        <v>2.3008066538617512E-2</v>
      </c>
      <c r="AC842" s="20">
        <f t="shared" si="485"/>
        <v>6.3765391702311897E-4</v>
      </c>
      <c r="AD842" s="20">
        <f t="shared" si="466"/>
        <v>2.5251810173195881E-2</v>
      </c>
      <c r="AE842" s="21">
        <f t="shared" si="467"/>
        <v>2402683.5431716568</v>
      </c>
      <c r="AG842" s="19">
        <f>Data!O839</f>
        <v>-4.6495258277740398E-2</v>
      </c>
      <c r="AH842" s="19">
        <f t="shared" si="486"/>
        <v>7.4018339671405153E-4</v>
      </c>
      <c r="AI842" s="19">
        <f t="shared" si="468"/>
        <v>2.7206311707286813E-2</v>
      </c>
      <c r="AJ842" s="21">
        <f t="shared" si="469"/>
        <v>245606.83431240256</v>
      </c>
      <c r="AL842" s="19">
        <f>Data!Q839</f>
        <v>1.6767663307658928E-2</v>
      </c>
      <c r="AM842" s="19">
        <f t="shared" si="487"/>
        <v>1.4056650713817642E-3</v>
      </c>
      <c r="AN842" s="19">
        <f t="shared" si="470"/>
        <v>3.7492200140586095E-2</v>
      </c>
      <c r="AO842" s="21">
        <f t="shared" si="471"/>
        <v>925069.8200422849</v>
      </c>
      <c r="AQ842" s="19">
        <f>Data!S839</f>
        <v>7.9291064920888853E-3</v>
      </c>
      <c r="AR842" s="20">
        <f t="shared" si="488"/>
        <v>4.5076992257826276E-4</v>
      </c>
      <c r="AS842" s="20">
        <f t="shared" si="472"/>
        <v>2.123134292922289E-2</v>
      </c>
      <c r="AT842" s="21">
        <f t="shared" si="473"/>
        <v>1719082.5203183105</v>
      </c>
      <c r="AV842" s="19">
        <f>Data!U839</f>
        <v>1.0444928616148366E-2</v>
      </c>
      <c r="AW842" s="19">
        <f t="shared" si="489"/>
        <v>7.1055742136955156E-4</v>
      </c>
      <c r="AX842" s="19">
        <f t="shared" si="474"/>
        <v>2.6656282962362769E-2</v>
      </c>
      <c r="AY842" s="21">
        <f t="shared" si="475"/>
        <v>-4156810.0264074053</v>
      </c>
      <c r="BA842" s="19">
        <f>Data!W839</f>
        <v>1.2246400207942895E-2</v>
      </c>
      <c r="BB842" s="19">
        <f t="shared" si="490"/>
        <v>6.8033763687542169E-4</v>
      </c>
      <c r="BC842" s="19">
        <f t="shared" si="476"/>
        <v>2.6083282708957892E-2</v>
      </c>
      <c r="BD842" s="21">
        <f t="shared" si="477"/>
        <v>9019038.2383477762</v>
      </c>
      <c r="BF842" s="21">
        <f t="shared" si="478"/>
        <v>5352281.1922215726</v>
      </c>
      <c r="BH842" s="21">
        <f t="shared" si="479"/>
        <v>-352281.19222157262</v>
      </c>
    </row>
    <row r="843" spans="2:60" x14ac:dyDescent="0.2">
      <c r="B843" s="20">
        <v>839</v>
      </c>
      <c r="C843" s="24">
        <f>'Portfolio Selection'!B840</f>
        <v>-8.9509609172127955E-2</v>
      </c>
      <c r="D843" s="25">
        <f t="shared" si="480"/>
        <v>4.0982639122708601E-4</v>
      </c>
      <c r="E843" s="26">
        <f t="shared" si="456"/>
        <v>2.0244169314325693E-2</v>
      </c>
      <c r="F843" s="19">
        <f t="shared" si="457"/>
        <v>-6022084.0662033791</v>
      </c>
      <c r="H843">
        <f>Data!E840</f>
        <v>3.00871847033699E-2</v>
      </c>
      <c r="I843" s="19">
        <f t="shared" si="481"/>
        <v>1.166910022345856E-3</v>
      </c>
      <c r="J843" s="19">
        <f t="shared" si="458"/>
        <v>3.4160064729825322E-2</v>
      </c>
      <c r="K843" s="19">
        <f t="shared" si="459"/>
        <v>390025.21932130656</v>
      </c>
      <c r="M843" s="19">
        <f>Data!G840</f>
        <v>2.4273509506184874E-2</v>
      </c>
      <c r="N843" s="19">
        <f t="shared" si="482"/>
        <v>5.0731692614668295E-4</v>
      </c>
      <c r="O843" s="19">
        <f t="shared" si="460"/>
        <v>2.2523696991095465E-2</v>
      </c>
      <c r="P843" s="21">
        <f t="shared" si="461"/>
        <v>-684579.91011241032</v>
      </c>
      <c r="R843" s="19">
        <f>Data!I840</f>
        <v>3.4982761017827548E-3</v>
      </c>
      <c r="S843" s="19">
        <f t="shared" si="483"/>
        <v>3.8430737952969046E-4</v>
      </c>
      <c r="T843" s="19">
        <f t="shared" si="462"/>
        <v>1.9603759321356974E-2</v>
      </c>
      <c r="U843" s="21">
        <f t="shared" si="463"/>
        <v>3678931.4506349559</v>
      </c>
      <c r="W843" s="19">
        <f>Data!K840</f>
        <v>3.4905414775358218E-2</v>
      </c>
      <c r="X843" s="19">
        <f t="shared" si="484"/>
        <v>1.3815718463130147E-3</v>
      </c>
      <c r="Y843" s="19">
        <f t="shared" si="464"/>
        <v>3.7169501561266798E-2</v>
      </c>
      <c r="Z843" s="21">
        <f t="shared" si="465"/>
        <v>-1030997.1991176573</v>
      </c>
      <c r="AB843" s="19">
        <f>Data!M840</f>
        <v>8.7406682835014481E-3</v>
      </c>
      <c r="AC843" s="20">
        <f t="shared" si="485"/>
        <v>6.3115694955245892E-4</v>
      </c>
      <c r="AD843" s="20">
        <f t="shared" si="466"/>
        <v>2.5122837211438896E-2</v>
      </c>
      <c r="AE843" s="21">
        <f t="shared" si="467"/>
        <v>2359740.7233083639</v>
      </c>
      <c r="AG843" s="19">
        <f>Data!O840</f>
        <v>-9.5366694476171927E-3</v>
      </c>
      <c r="AH843" s="19">
        <f t="shared" si="486"/>
        <v>8.2548093545003576E-4</v>
      </c>
      <c r="AI843" s="19">
        <f t="shared" si="468"/>
        <v>2.8731184024506123E-2</v>
      </c>
      <c r="AJ843" s="21">
        <f t="shared" si="469"/>
        <v>252085.87515018287</v>
      </c>
      <c r="AL843" s="19">
        <f>Data!Q840</f>
        <v>2.236200740093524E-2</v>
      </c>
      <c r="AM843" s="19">
        <f t="shared" si="487"/>
        <v>1.338194439066799E-3</v>
      </c>
      <c r="AN843" s="19">
        <f t="shared" si="470"/>
        <v>3.6581340039244035E-2</v>
      </c>
      <c r="AO843" s="21">
        <f t="shared" si="471"/>
        <v>930182.54301988764</v>
      </c>
      <c r="AQ843" s="19">
        <f>Data!S840</f>
        <v>1.3406679952694777E-2</v>
      </c>
      <c r="AR843" s="20">
        <f t="shared" si="488"/>
        <v>4.2749597100934017E-4</v>
      </c>
      <c r="AS843" s="20">
        <f t="shared" si="472"/>
        <v>2.0675975696671251E-2</v>
      </c>
      <c r="AT843" s="21">
        <f t="shared" si="473"/>
        <v>1729608.0739003841</v>
      </c>
      <c r="AV843" s="19">
        <f>Data!U840</f>
        <v>2.1875462210291366E-2</v>
      </c>
      <c r="AW843" s="19">
        <f t="shared" si="489"/>
        <v>6.7446976811516449E-4</v>
      </c>
      <c r="AX843" s="19">
        <f t="shared" si="474"/>
        <v>2.5970555791418184E-2</v>
      </c>
      <c r="AY843" s="21">
        <f t="shared" si="475"/>
        <v>-4218888.1279081469</v>
      </c>
      <c r="BA843" s="19">
        <f>Data!W840</f>
        <v>7.6641661703286479E-3</v>
      </c>
      <c r="BB843" s="19">
        <f t="shared" si="490"/>
        <v>6.4851583774608258E-4</v>
      </c>
      <c r="BC843" s="19">
        <f t="shared" si="476"/>
        <v>2.5465974117360651E-2</v>
      </c>
      <c r="BD843" s="21">
        <f t="shared" si="477"/>
        <v>8984967.9281041492</v>
      </c>
      <c r="BF843" s="21">
        <f t="shared" si="478"/>
        <v>6368992.5100976378</v>
      </c>
      <c r="BH843" s="21">
        <f t="shared" si="479"/>
        <v>-1368992.5100976378</v>
      </c>
    </row>
    <row r="844" spans="2:60" x14ac:dyDescent="0.2">
      <c r="B844" s="20">
        <v>840</v>
      </c>
      <c r="C844" s="24">
        <f>'Portfolio Selection'!B841</f>
        <v>1.7742739168391301E-2</v>
      </c>
      <c r="D844" s="25">
        <f t="shared" si="480"/>
        <v>8.6595501580228685E-4</v>
      </c>
      <c r="E844" s="26">
        <f t="shared" si="456"/>
        <v>2.9427113616566046E-2</v>
      </c>
      <c r="F844" s="19">
        <f t="shared" si="457"/>
        <v>-7594417.551545132</v>
      </c>
      <c r="H844">
        <f>Data!E841</f>
        <v>2.4158012049359249E-2</v>
      </c>
      <c r="I844" s="19">
        <f t="shared" si="481"/>
        <v>1.1512097420075863E-3</v>
      </c>
      <c r="J844" s="19">
        <f t="shared" si="458"/>
        <v>3.3929481900076018E-2</v>
      </c>
      <c r="K844" s="19">
        <f t="shared" si="459"/>
        <v>388173.96884877852</v>
      </c>
      <c r="M844" s="19">
        <f>Data!G841</f>
        <v>-5.0323931496862708E-4</v>
      </c>
      <c r="N844" s="19">
        <f t="shared" si="482"/>
        <v>5.1223010640269278E-4</v>
      </c>
      <c r="O844" s="19">
        <f t="shared" si="460"/>
        <v>2.2632501107979489E-2</v>
      </c>
      <c r="P844" s="21">
        <f t="shared" si="461"/>
        <v>-669596.57572754624</v>
      </c>
      <c r="R844" s="19">
        <f>Data!I841</f>
        <v>1.6607701531404788E-3</v>
      </c>
      <c r="S844" s="19">
        <f t="shared" si="483"/>
        <v>3.619832128989673E-4</v>
      </c>
      <c r="T844" s="19">
        <f t="shared" si="462"/>
        <v>1.9025856430104987E-2</v>
      </c>
      <c r="U844" s="21">
        <f t="shared" si="463"/>
        <v>3667152.5189652406</v>
      </c>
      <c r="W844" s="19">
        <f>Data!K841</f>
        <v>-6.3056437397357766E-3</v>
      </c>
      <c r="X844" s="19">
        <f t="shared" si="484"/>
        <v>1.3717808143726216E-3</v>
      </c>
      <c r="Y844" s="19">
        <f t="shared" si="464"/>
        <v>3.7037559508863727E-2</v>
      </c>
      <c r="Z844" s="21">
        <f t="shared" si="465"/>
        <v>-976311.43598452606</v>
      </c>
      <c r="AB844" s="19">
        <f>Data!M841</f>
        <v>-7.9147045688402644E-4</v>
      </c>
      <c r="AC844" s="20">
        <f t="shared" si="485"/>
        <v>5.9787148950184383E-4</v>
      </c>
      <c r="AD844" s="20">
        <f t="shared" si="466"/>
        <v>2.4451410787556693E-2</v>
      </c>
      <c r="AE844" s="21">
        <f t="shared" si="467"/>
        <v>2330746.1265940457</v>
      </c>
      <c r="AG844" s="19">
        <f>Data!O841</f>
        <v>1.6206188791165851E-2</v>
      </c>
      <c r="AH844" s="19">
        <f t="shared" si="486"/>
        <v>7.8140896317222051E-4</v>
      </c>
      <c r="AI844" s="19">
        <f t="shared" si="468"/>
        <v>2.7953693193784261E-2</v>
      </c>
      <c r="AJ844" s="21">
        <f t="shared" si="469"/>
        <v>256375.30467944563</v>
      </c>
      <c r="AL844" s="19">
        <f>Data!Q841</f>
        <v>8.4197462407352933E-3</v>
      </c>
      <c r="AM844" s="19">
        <f t="shared" si="487"/>
        <v>1.2879063352227598E-3</v>
      </c>
      <c r="AN844" s="19">
        <f t="shared" si="470"/>
        <v>3.5887411932636767E-2</v>
      </c>
      <c r="AO844" s="21">
        <f t="shared" si="471"/>
        <v>918444.13006056019</v>
      </c>
      <c r="AQ844" s="19">
        <f>Data!S841</f>
        <v>-2.9119222366397746E-3</v>
      </c>
      <c r="AR844" s="20">
        <f t="shared" si="488"/>
        <v>4.1263055679001902E-4</v>
      </c>
      <c r="AS844" s="20">
        <f t="shared" si="472"/>
        <v>2.0313309843302717E-2</v>
      </c>
      <c r="AT844" s="21">
        <f t="shared" si="473"/>
        <v>1699298.4754403166</v>
      </c>
      <c r="AV844" s="19">
        <f>Data!U841</f>
        <v>4.3471737356701266E-3</v>
      </c>
      <c r="AW844" s="19">
        <f t="shared" si="489"/>
        <v>6.6271373284308775E-4</v>
      </c>
      <c r="AX844" s="19">
        <f t="shared" si="474"/>
        <v>2.5743226931429705E-2</v>
      </c>
      <c r="AY844" s="21">
        <f t="shared" si="475"/>
        <v>-4126083.7241356685</v>
      </c>
      <c r="BA844" s="19">
        <f>Data!W841</f>
        <v>3.8469058113087167E-3</v>
      </c>
      <c r="BB844" s="19">
        <f t="shared" si="490"/>
        <v>6.1312925406650223E-4</v>
      </c>
      <c r="BC844" s="19">
        <f t="shared" si="476"/>
        <v>2.4761446929985779E-2</v>
      </c>
      <c r="BD844" s="21">
        <f t="shared" si="477"/>
        <v>8955537.7534315307</v>
      </c>
      <c r="BF844" s="21">
        <f t="shared" si="478"/>
        <v>4849318.9906270448</v>
      </c>
      <c r="BH844" s="21">
        <f t="shared" si="479"/>
        <v>150681.00937295519</v>
      </c>
    </row>
    <row r="845" spans="2:60" x14ac:dyDescent="0.2">
      <c r="B845" s="20">
        <v>841</v>
      </c>
      <c r="C845" s="24">
        <f>'Portfolio Selection'!B842</f>
        <v>-2.6039301943668099E-2</v>
      </c>
      <c r="D845" s="25">
        <f t="shared" si="480"/>
        <v>8.328860024460036E-4</v>
      </c>
      <c r="E845" s="26">
        <f t="shared" si="456"/>
        <v>2.8859764421179941E-2</v>
      </c>
      <c r="F845" s="19">
        <f t="shared" si="457"/>
        <v>-7123381.9338913485</v>
      </c>
      <c r="H845">
        <f>Data!E842</f>
        <v>2.5604521514245693E-2</v>
      </c>
      <c r="I845" s="19">
        <f t="shared" si="481"/>
        <v>1.1171537302577504E-3</v>
      </c>
      <c r="J845" s="19">
        <f t="shared" si="458"/>
        <v>3.3423849722282899E-2</v>
      </c>
      <c r="K845" s="19">
        <f t="shared" si="459"/>
        <v>388766.85572494153</v>
      </c>
      <c r="M845" s="19">
        <f>Data!G842</f>
        <v>-8.8760324317051654E-3</v>
      </c>
      <c r="N845" s="19">
        <f t="shared" si="482"/>
        <v>4.81511495007019E-4</v>
      </c>
      <c r="O845" s="19">
        <f t="shared" si="460"/>
        <v>2.1943370183429414E-2</v>
      </c>
      <c r="P845" s="21">
        <f t="shared" si="461"/>
        <v>-664389.33875700168</v>
      </c>
      <c r="R845" s="19">
        <f>Data!I842</f>
        <v>-9.6667752722991388E-3</v>
      </c>
      <c r="S845" s="19">
        <f t="shared" si="483"/>
        <v>3.40429709575123E-4</v>
      </c>
      <c r="T845" s="19">
        <f t="shared" si="462"/>
        <v>1.8450737372124805E-2</v>
      </c>
      <c r="U845" s="21">
        <f t="shared" si="463"/>
        <v>3588175.8108527274</v>
      </c>
      <c r="W845" s="19">
        <f>Data!K842</f>
        <v>6.8443115819497658E-3</v>
      </c>
      <c r="X845" s="19">
        <f t="shared" si="484"/>
        <v>1.2918596340886124E-3</v>
      </c>
      <c r="Y845" s="19">
        <f t="shared" si="464"/>
        <v>3.5942448916129965E-2</v>
      </c>
      <c r="Z845" s="21">
        <f t="shared" si="465"/>
        <v>-994091.1848145714</v>
      </c>
      <c r="AB845" s="19">
        <f>Data!M842</f>
        <v>3.7681650443486113E-2</v>
      </c>
      <c r="AC845" s="20">
        <f t="shared" si="485"/>
        <v>5.6203678566078038E-4</v>
      </c>
      <c r="AD845" s="20">
        <f t="shared" si="466"/>
        <v>2.3707315024286923E-2</v>
      </c>
      <c r="AE845" s="21">
        <f t="shared" si="467"/>
        <v>2454400.4780832035</v>
      </c>
      <c r="AG845" s="19">
        <f>Data!O842</f>
        <v>-2.7166882274274381E-3</v>
      </c>
      <c r="AH845" s="19">
        <f t="shared" si="486"/>
        <v>7.5028285868998187E-4</v>
      </c>
      <c r="AI845" s="19">
        <f t="shared" si="468"/>
        <v>2.7391291657933584E-2</v>
      </c>
      <c r="AJ845" s="21">
        <f t="shared" si="469"/>
        <v>253180.94378075667</v>
      </c>
      <c r="AL845" s="19">
        <f>Data!Q842</f>
        <v>2.4999306625667038E-2</v>
      </c>
      <c r="AM845" s="19">
        <f t="shared" si="487"/>
        <v>1.2148854827148967E-3</v>
      </c>
      <c r="AN845" s="19">
        <f t="shared" si="470"/>
        <v>3.4855207397387504E-2</v>
      </c>
      <c r="AO845" s="21">
        <f t="shared" si="471"/>
        <v>933483.8583093622</v>
      </c>
      <c r="AQ845" s="19">
        <f>Data!S842</f>
        <v>-4.0324903539985472E-3</v>
      </c>
      <c r="AR845" s="20">
        <f t="shared" si="488"/>
        <v>3.8838148084935207E-4</v>
      </c>
      <c r="AS845" s="20">
        <f t="shared" si="472"/>
        <v>1.9707396602528505E-2</v>
      </c>
      <c r="AT845" s="21">
        <f t="shared" si="473"/>
        <v>1696953.0958691235</v>
      </c>
      <c r="AV845" s="19">
        <f>Data!U842</f>
        <v>1.5892328055309584E-3</v>
      </c>
      <c r="AW845" s="19">
        <f t="shared" si="489"/>
        <v>6.2408478404178853E-4</v>
      </c>
      <c r="AX845" s="19">
        <f t="shared" si="474"/>
        <v>2.4981688974963012E-2</v>
      </c>
      <c r="AY845" s="21">
        <f t="shared" si="475"/>
        <v>-4111579.7216087012</v>
      </c>
      <c r="BA845" s="19">
        <f>Data!W842</f>
        <v>-1.9091804323775592E-3</v>
      </c>
      <c r="BB845" s="19">
        <f t="shared" si="490"/>
        <v>5.7722941988177688E-4</v>
      </c>
      <c r="BC845" s="19">
        <f t="shared" si="476"/>
        <v>2.4025599261657905E-2</v>
      </c>
      <c r="BD845" s="21">
        <f t="shared" si="477"/>
        <v>8908072.3724668883</v>
      </c>
      <c r="BF845" s="21">
        <f t="shared" si="478"/>
        <v>5329591.2360153794</v>
      </c>
      <c r="BH845" s="21">
        <f t="shared" si="479"/>
        <v>-329591.23601537943</v>
      </c>
    </row>
    <row r="846" spans="2:60" x14ac:dyDescent="0.2">
      <c r="B846" s="20">
        <v>842</v>
      </c>
      <c r="C846" s="24">
        <f>'Portfolio Selection'!B843</f>
        <v>1.4063448865725357E-2</v>
      </c>
      <c r="D846" s="25">
        <f t="shared" si="480"/>
        <v>8.235955570420544E-4</v>
      </c>
      <c r="E846" s="26">
        <f t="shared" si="456"/>
        <v>2.869835460513467E-2</v>
      </c>
      <c r="F846" s="19">
        <f t="shared" si="457"/>
        <v>-7559088.5959530426</v>
      </c>
      <c r="H846">
        <f>Data!E843</f>
        <v>-1.2159483024196156E-2</v>
      </c>
      <c r="I846" s="19">
        <f t="shared" si="481"/>
        <v>1.0894599977606936E-3</v>
      </c>
      <c r="J846" s="19">
        <f t="shared" si="458"/>
        <v>3.3006968927193139E-2</v>
      </c>
      <c r="K846" s="19">
        <f t="shared" si="459"/>
        <v>376322.59838560066</v>
      </c>
      <c r="M846" s="19">
        <f>Data!G843</f>
        <v>3.4659357050616409E-2</v>
      </c>
      <c r="N846" s="19">
        <f t="shared" si="482"/>
        <v>4.5734784241031873E-4</v>
      </c>
      <c r="O846" s="19">
        <f t="shared" si="460"/>
        <v>2.1385692469740574E-2</v>
      </c>
      <c r="P846" s="21">
        <f t="shared" si="461"/>
        <v>-691976.63910200936</v>
      </c>
      <c r="R846" s="19">
        <f>Data!I843</f>
        <v>2.8815814205708775E-2</v>
      </c>
      <c r="S846" s="19">
        <f t="shared" si="483"/>
        <v>3.2561071965052368E-4</v>
      </c>
      <c r="T846" s="19">
        <f t="shared" si="462"/>
        <v>1.8044686742931384E-2</v>
      </c>
      <c r="U846" s="21">
        <f t="shared" si="463"/>
        <v>3862215.4397985996</v>
      </c>
      <c r="W846" s="19">
        <f>Data!K843</f>
        <v>4.4069272240336591E-2</v>
      </c>
      <c r="X846" s="19">
        <f t="shared" si="484"/>
        <v>1.2171587321051442E-3</v>
      </c>
      <c r="Y846" s="19">
        <f t="shared" si="464"/>
        <v>3.4887802053226918E-2</v>
      </c>
      <c r="Z846" s="21">
        <f t="shared" si="465"/>
        <v>-1046973.1959867813</v>
      </c>
      <c r="AB846" s="19">
        <f>Data!M843</f>
        <v>1.1749286973322889E-2</v>
      </c>
      <c r="AC846" s="20">
        <f t="shared" si="485"/>
        <v>6.1350898532983825E-4</v>
      </c>
      <c r="AD846" s="20">
        <f t="shared" si="466"/>
        <v>2.4769113535406111E-2</v>
      </c>
      <c r="AE846" s="21">
        <f t="shared" si="467"/>
        <v>2369380.6553504551</v>
      </c>
      <c r="AG846" s="19">
        <f>Data!O843</f>
        <v>1.438288103779206E-2</v>
      </c>
      <c r="AH846" s="19">
        <f t="shared" si="486"/>
        <v>7.0570871086408546E-4</v>
      </c>
      <c r="AI846" s="19">
        <f t="shared" si="468"/>
        <v>2.6565178540037811E-2</v>
      </c>
      <c r="AJ846" s="21">
        <f t="shared" si="469"/>
        <v>256194.95018940463</v>
      </c>
      <c r="AL846" s="19">
        <f>Data!Q843</f>
        <v>2.3007381138056771E-2</v>
      </c>
      <c r="AM846" s="19">
        <f t="shared" si="487"/>
        <v>1.1794902736578501E-3</v>
      </c>
      <c r="AN846" s="19">
        <f t="shared" si="470"/>
        <v>3.4343707919469765E-2</v>
      </c>
      <c r="AO846" s="21">
        <f t="shared" si="471"/>
        <v>932009.30836320191</v>
      </c>
      <c r="AQ846" s="19">
        <f>Data!S843</f>
        <v>3.2209952997527838E-2</v>
      </c>
      <c r="AR846" s="20">
        <f t="shared" si="488"/>
        <v>3.6605425070569637E-4</v>
      </c>
      <c r="AS846" s="20">
        <f t="shared" si="472"/>
        <v>1.9132544282078542E-2</v>
      </c>
      <c r="AT846" s="21">
        <f t="shared" si="473"/>
        <v>1769232.5382069589</v>
      </c>
      <c r="AV846" s="19">
        <f>Data!U843</f>
        <v>5.5456703564868141E-2</v>
      </c>
      <c r="AW846" s="19">
        <f t="shared" si="489"/>
        <v>5.8679123665389182E-4</v>
      </c>
      <c r="AX846" s="19">
        <f t="shared" si="474"/>
        <v>2.4223774203329503E-2</v>
      </c>
      <c r="AY846" s="21">
        <f t="shared" si="475"/>
        <v>-4418295.2929728413</v>
      </c>
      <c r="BA846" s="19">
        <f>Data!W843</f>
        <v>2.7406910793273672E-2</v>
      </c>
      <c r="BB846" s="19">
        <f t="shared" si="490"/>
        <v>5.4281435288427266E-4</v>
      </c>
      <c r="BC846" s="19">
        <f t="shared" si="476"/>
        <v>2.3298376614783112E-2</v>
      </c>
      <c r="BD846" s="21">
        <f t="shared" si="477"/>
        <v>9161912.1083740015</v>
      </c>
      <c r="BF846" s="21">
        <f t="shared" si="478"/>
        <v>5010933.8746535471</v>
      </c>
      <c r="BH846" s="21">
        <f t="shared" si="479"/>
        <v>-10933.874653547071</v>
      </c>
    </row>
    <row r="847" spans="2:60" x14ac:dyDescent="0.2">
      <c r="B847" s="20">
        <v>843</v>
      </c>
      <c r="C847" s="24">
        <f>'Portfolio Selection'!B844</f>
        <v>-1.3785807417348693E-2</v>
      </c>
      <c r="D847" s="25">
        <f t="shared" si="480"/>
        <v>7.8604665925946342E-4</v>
      </c>
      <c r="E847" s="26">
        <f t="shared" si="456"/>
        <v>2.803652366573758E-2</v>
      </c>
      <c r="F847" s="19">
        <f t="shared" si="457"/>
        <v>-7251861.7720455863</v>
      </c>
      <c r="H847">
        <f>Data!E844</f>
        <v>5.7639787865593345E-2</v>
      </c>
      <c r="I847" s="19">
        <f t="shared" si="481"/>
        <v>1.0329635795399948E-3</v>
      </c>
      <c r="J847" s="19">
        <f t="shared" si="458"/>
        <v>3.2139750769724314E-2</v>
      </c>
      <c r="K847" s="19">
        <f t="shared" si="459"/>
        <v>400036.38286871678</v>
      </c>
      <c r="M847" s="19">
        <f>Data!G844</f>
        <v>7.8180345756259963E-3</v>
      </c>
      <c r="N847" s="19">
        <f t="shared" si="482"/>
        <v>5.0198323373542642E-4</v>
      </c>
      <c r="O847" s="19">
        <f t="shared" si="460"/>
        <v>2.2404982341778946E-2</v>
      </c>
      <c r="P847" s="21">
        <f t="shared" si="461"/>
        <v>-674652.81174871349</v>
      </c>
      <c r="R847" s="19">
        <f>Data!I844</f>
        <v>1.1022824901416256E-2</v>
      </c>
      <c r="S847" s="19">
        <f t="shared" si="483"/>
        <v>3.5589514537176796E-4</v>
      </c>
      <c r="T847" s="19">
        <f t="shared" si="462"/>
        <v>1.8865183417390036E-2</v>
      </c>
      <c r="U847" s="21">
        <f t="shared" si="463"/>
        <v>3731371.9164276742</v>
      </c>
      <c r="W847" s="19">
        <f>Data!K844</f>
        <v>-1.5056048256955815E-2</v>
      </c>
      <c r="X847" s="19">
        <f t="shared" si="484"/>
        <v>1.2606552535264098E-3</v>
      </c>
      <c r="Y847" s="19">
        <f t="shared" si="464"/>
        <v>3.5505707337362115E-2</v>
      </c>
      <c r="Z847" s="21">
        <f t="shared" si="465"/>
        <v>-963800.34571883222</v>
      </c>
      <c r="AB847" s="19">
        <f>Data!M844</f>
        <v>1.9773028952438949E-2</v>
      </c>
      <c r="AC847" s="20">
        <f t="shared" si="485"/>
        <v>5.8498119087293762E-4</v>
      </c>
      <c r="AD847" s="20">
        <f t="shared" si="466"/>
        <v>2.4186384410922968E-2</v>
      </c>
      <c r="AE847" s="21">
        <f t="shared" si="467"/>
        <v>2395545.7246190216</v>
      </c>
      <c r="AG847" s="19">
        <f>Data!O844</f>
        <v>1.2326495557275484E-2</v>
      </c>
      <c r="AH847" s="19">
        <f t="shared" si="486"/>
        <v>6.7577822422907696E-4</v>
      </c>
      <c r="AI847" s="19">
        <f t="shared" si="468"/>
        <v>2.5995734731472334E-2</v>
      </c>
      <c r="AJ847" s="21">
        <f t="shared" si="469"/>
        <v>255878.56479315486</v>
      </c>
      <c r="AL847" s="19">
        <f>Data!Q844</f>
        <v>-8.023444246855584E-3</v>
      </c>
      <c r="AM847" s="19">
        <f t="shared" si="487"/>
        <v>1.1404812324482879E-3</v>
      </c>
      <c r="AN847" s="19">
        <f t="shared" si="470"/>
        <v>3.3771011717866672E-2</v>
      </c>
      <c r="AO847" s="21">
        <f t="shared" si="471"/>
        <v>903729.05944322445</v>
      </c>
      <c r="AQ847" s="19">
        <f>Data!S844</f>
        <v>3.3961614561322704E-3</v>
      </c>
      <c r="AR847" s="20">
        <f t="shared" si="488"/>
        <v>4.0633985998953176E-4</v>
      </c>
      <c r="AS847" s="20">
        <f t="shared" si="472"/>
        <v>2.0157873399481697E-2</v>
      </c>
      <c r="AT847" s="21">
        <f t="shared" si="473"/>
        <v>1711235.547648404</v>
      </c>
      <c r="AV847" s="19">
        <f>Data!U844</f>
        <v>-6.30224141453576E-3</v>
      </c>
      <c r="AW847" s="19">
        <f t="shared" si="489"/>
        <v>7.3611052067155795E-4</v>
      </c>
      <c r="AX847" s="19">
        <f t="shared" si="474"/>
        <v>2.7131356779039967E-2</v>
      </c>
      <c r="AY847" s="21">
        <f t="shared" si="475"/>
        <v>-4070803.1560196541</v>
      </c>
      <c r="BA847" s="19">
        <f>Data!W844</f>
        <v>7.197418850407194E-3</v>
      </c>
      <c r="BB847" s="19">
        <f t="shared" si="490"/>
        <v>5.5531381726504393E-4</v>
      </c>
      <c r="BC847" s="19">
        <f t="shared" si="476"/>
        <v>2.3565097438055373E-2</v>
      </c>
      <c r="BD847" s="21">
        <f t="shared" si="477"/>
        <v>8985871.4523035549</v>
      </c>
      <c r="BF847" s="21">
        <f t="shared" si="478"/>
        <v>5422550.5625709649</v>
      </c>
      <c r="BH847" s="21">
        <f t="shared" si="479"/>
        <v>-422550.56257096492</v>
      </c>
    </row>
    <row r="848" spans="2:60" x14ac:dyDescent="0.2">
      <c r="B848" s="20">
        <v>844</v>
      </c>
      <c r="C848" s="24">
        <f>'Portfolio Selection'!B845</f>
        <v>-7.6003191260460463E-3</v>
      </c>
      <c r="D848" s="25">
        <f t="shared" si="480"/>
        <v>7.5028676887278919E-4</v>
      </c>
      <c r="E848" s="26">
        <f t="shared" si="456"/>
        <v>2.7391363034226485E-2</v>
      </c>
      <c r="F848" s="19">
        <f t="shared" si="457"/>
        <v>-7318904.6356724156</v>
      </c>
      <c r="H848">
        <f>Data!E845</f>
        <v>-1.5517779079620458E-2</v>
      </c>
      <c r="I848" s="19">
        <f t="shared" si="481"/>
        <v>1.1703264734790313E-3</v>
      </c>
      <c r="J848" s="19">
        <f t="shared" si="458"/>
        <v>3.4210034689825024E-2</v>
      </c>
      <c r="K848" s="19">
        <f t="shared" si="459"/>
        <v>375387.87235256442</v>
      </c>
      <c r="M848" s="19">
        <f>Data!G845</f>
        <v>-3.3044130698617015E-3</v>
      </c>
      <c r="N848" s="19">
        <f t="shared" si="482"/>
        <v>4.7553153958884183E-4</v>
      </c>
      <c r="O848" s="19">
        <f t="shared" si="460"/>
        <v>2.1806685662632042E-2</v>
      </c>
      <c r="P848" s="21">
        <f t="shared" si="461"/>
        <v>-667835.27216451778</v>
      </c>
      <c r="R848" s="19">
        <f>Data!I845</f>
        <v>-2.4631134503426172E-3</v>
      </c>
      <c r="S848" s="19">
        <f t="shared" si="483"/>
        <v>3.4183159677789881E-4</v>
      </c>
      <c r="T848" s="19">
        <f t="shared" si="462"/>
        <v>1.8488688346605307E-2</v>
      </c>
      <c r="U848" s="21">
        <f t="shared" si="463"/>
        <v>3638659.4033495826</v>
      </c>
      <c r="W848" s="19">
        <f>Data!K845</f>
        <v>-7.1748910815541541E-3</v>
      </c>
      <c r="X848" s="19">
        <f t="shared" si="484"/>
        <v>1.1986170136617721E-3</v>
      </c>
      <c r="Y848" s="19">
        <f t="shared" si="464"/>
        <v>3.4621048708289762E-2</v>
      </c>
      <c r="Z848" s="21">
        <f t="shared" si="465"/>
        <v>-974487.94500001345</v>
      </c>
      <c r="AB848" s="19">
        <f>Data!M845</f>
        <v>-7.0436079191624479E-3</v>
      </c>
      <c r="AC848" s="20">
        <f t="shared" si="485"/>
        <v>5.7334067985780068E-4</v>
      </c>
      <c r="AD848" s="20">
        <f t="shared" si="466"/>
        <v>2.3944533402382281E-2</v>
      </c>
      <c r="AE848" s="21">
        <f t="shared" si="467"/>
        <v>2310785.8446098669</v>
      </c>
      <c r="AG848" s="19">
        <f>Data!O845</f>
        <v>-5.3117731201433212E-3</v>
      </c>
      <c r="AH848" s="19">
        <f t="shared" si="486"/>
        <v>6.4434808033874422E-4</v>
      </c>
      <c r="AI848" s="19">
        <f t="shared" si="468"/>
        <v>2.5384012297876478E-2</v>
      </c>
      <c r="AJ848" s="21">
        <f t="shared" si="469"/>
        <v>252663.03889655985</v>
      </c>
      <c r="AL848" s="19">
        <f>Data!Q845</f>
        <v>-4.6496334241779419E-4</v>
      </c>
      <c r="AM848" s="19">
        <f t="shared" si="487"/>
        <v>1.0759148979563344E-3</v>
      </c>
      <c r="AN848" s="19">
        <f t="shared" si="470"/>
        <v>3.2801141717268535E-2</v>
      </c>
      <c r="AO848" s="21">
        <f t="shared" si="471"/>
        <v>910691.10323774675</v>
      </c>
      <c r="AQ848" s="19">
        <f>Data!S845</f>
        <v>1.6373812713869553E-3</v>
      </c>
      <c r="AR848" s="20">
        <f t="shared" si="488"/>
        <v>3.8265150314832695E-4</v>
      </c>
      <c r="AS848" s="20">
        <f t="shared" si="472"/>
        <v>1.9561480085830085E-2</v>
      </c>
      <c r="AT848" s="21">
        <f t="shared" si="473"/>
        <v>1707990.3325740921</v>
      </c>
      <c r="AV848" s="19">
        <f>Data!U845</f>
        <v>-1.8028454649725918E-2</v>
      </c>
      <c r="AW848" s="19">
        <f t="shared" si="489"/>
        <v>6.9432698424208984E-4</v>
      </c>
      <c r="AX848" s="19">
        <f t="shared" si="474"/>
        <v>2.6350085089845342E-2</v>
      </c>
      <c r="AY848" s="21">
        <f t="shared" si="475"/>
        <v>-4008528.9691864466</v>
      </c>
      <c r="BA848" s="19">
        <f>Data!W845</f>
        <v>-7.8176151478534291E-3</v>
      </c>
      <c r="BB848" s="19">
        <f t="shared" si="490"/>
        <v>5.2510315851563298E-4</v>
      </c>
      <c r="BC848" s="19">
        <f t="shared" si="476"/>
        <v>2.2915129467573011E-2</v>
      </c>
      <c r="BD848" s="21">
        <f t="shared" si="477"/>
        <v>8855176.1669661589</v>
      </c>
      <c r="BF848" s="21">
        <f t="shared" si="478"/>
        <v>5081596.9399631778</v>
      </c>
      <c r="BH848" s="21">
        <f t="shared" si="479"/>
        <v>-81596.939963177778</v>
      </c>
    </row>
    <row r="849" spans="2:60" x14ac:dyDescent="0.2">
      <c r="B849" s="20">
        <v>845</v>
      </c>
      <c r="C849" s="24">
        <f>'Portfolio Selection'!B846</f>
        <v>-2.8259307318163738E-4</v>
      </c>
      <c r="D849" s="25">
        <f t="shared" si="480"/>
        <v>7.0873545378948629E-4</v>
      </c>
      <c r="E849" s="26">
        <f t="shared" si="456"/>
        <v>2.6622085827175269E-2</v>
      </c>
      <c r="F849" s="19">
        <f t="shared" si="457"/>
        <v>-7402413.9024970867</v>
      </c>
      <c r="H849">
        <f>Data!E846</f>
        <v>-2.2137457975280168E-2</v>
      </c>
      <c r="I849" s="19">
        <f t="shared" si="481"/>
        <v>1.1145549731241238E-3</v>
      </c>
      <c r="J849" s="19">
        <f t="shared" si="458"/>
        <v>3.3384951297315439E-2</v>
      </c>
      <c r="K849" s="19">
        <f t="shared" si="459"/>
        <v>373089.84096531849</v>
      </c>
      <c r="M849" s="19">
        <f>Data!G846</f>
        <v>-8.1721335514827256E-3</v>
      </c>
      <c r="N849" s="19">
        <f t="shared" si="482"/>
        <v>4.4765479595768769E-4</v>
      </c>
      <c r="O849" s="19">
        <f t="shared" si="460"/>
        <v>2.1157854238029142E-2</v>
      </c>
      <c r="P849" s="21">
        <f t="shared" si="461"/>
        <v>-664637.96200868709</v>
      </c>
      <c r="R849" s="19">
        <f>Data!I846</f>
        <v>-1.0775280368505167E-2</v>
      </c>
      <c r="S849" s="19">
        <f t="shared" si="483"/>
        <v>3.2168571664338037E-4</v>
      </c>
      <c r="T849" s="19">
        <f t="shared" si="462"/>
        <v>1.7935599143696884E-2</v>
      </c>
      <c r="U849" s="21">
        <f t="shared" si="463"/>
        <v>3578245.4565426316</v>
      </c>
      <c r="W849" s="19">
        <f>Data!K846</f>
        <v>-2.3994678089783582E-2</v>
      </c>
      <c r="X849" s="19">
        <f t="shared" si="484"/>
        <v>1.1297887365639958E-3</v>
      </c>
      <c r="Y849" s="19">
        <f t="shared" si="464"/>
        <v>3.3612330126963762E-2</v>
      </c>
      <c r="Z849" s="21">
        <f t="shared" si="465"/>
        <v>-949513.43982713774</v>
      </c>
      <c r="AB849" s="19">
        <f>Data!M846</f>
        <v>-1.3483301854731389E-2</v>
      </c>
      <c r="AC849" s="20">
        <f t="shared" si="485"/>
        <v>5.419169838174659E-4</v>
      </c>
      <c r="AD849" s="20">
        <f t="shared" si="466"/>
        <v>2.3279110460184382E-2</v>
      </c>
      <c r="AE849" s="21">
        <f t="shared" si="467"/>
        <v>2289053.3548888965</v>
      </c>
      <c r="AG849" s="19">
        <f>Data!O846</f>
        <v>-1.6106626679750519E-2</v>
      </c>
      <c r="AH849" s="19">
        <f t="shared" si="486"/>
        <v>6.0738009153921211E-4</v>
      </c>
      <c r="AI849" s="19">
        <f t="shared" si="468"/>
        <v>2.4645082502179054E-2</v>
      </c>
      <c r="AJ849" s="21">
        <f t="shared" si="469"/>
        <v>250572.67973848357</v>
      </c>
      <c r="AL849" s="19">
        <f>Data!Q846</f>
        <v>-8.4046738610796031E-3</v>
      </c>
      <c r="AM849" s="19">
        <f t="shared" si="487"/>
        <v>1.0113729755335417E-3</v>
      </c>
      <c r="AN849" s="19">
        <f t="shared" si="470"/>
        <v>3.1802090741546253E-2</v>
      </c>
      <c r="AO849" s="21">
        <f t="shared" si="471"/>
        <v>902897.11223091197</v>
      </c>
      <c r="AQ849" s="19">
        <f>Data!S846</f>
        <v>-7.8726209262318155E-3</v>
      </c>
      <c r="AR849" s="20">
        <f t="shared" si="488"/>
        <v>3.5985327400510066E-4</v>
      </c>
      <c r="AS849" s="20">
        <f t="shared" si="472"/>
        <v>1.8969798997488102E-2</v>
      </c>
      <c r="AT849" s="21">
        <f t="shared" si="473"/>
        <v>1688899.1818830664</v>
      </c>
      <c r="AV849" s="19">
        <f>Data!U846</f>
        <v>-7.8673581887056705E-3</v>
      </c>
      <c r="AW849" s="19">
        <f t="shared" si="489"/>
        <v>6.7216887581099795E-4</v>
      </c>
      <c r="AX849" s="19">
        <f t="shared" si="474"/>
        <v>2.5926219851937497E-2</v>
      </c>
      <c r="AY849" s="21">
        <f t="shared" si="475"/>
        <v>-4060996.2442617598</v>
      </c>
      <c r="BA849" s="19">
        <f>Data!W846</f>
        <v>-1.5239352604760633E-2</v>
      </c>
      <c r="BB849" s="19">
        <f t="shared" si="490"/>
        <v>4.9726387540069178E-4</v>
      </c>
      <c r="BC849" s="19">
        <f t="shared" si="476"/>
        <v>2.2299414238959099E-2</v>
      </c>
      <c r="BD849" s="21">
        <f t="shared" si="477"/>
        <v>8785997.975924423</v>
      </c>
      <c r="BF849" s="21">
        <f t="shared" si="478"/>
        <v>4791194.0535790604</v>
      </c>
      <c r="BH849" s="21">
        <f t="shared" si="479"/>
        <v>208805.94642093964</v>
      </c>
    </row>
    <row r="850" spans="2:60" x14ac:dyDescent="0.2">
      <c r="B850" s="20">
        <v>846</v>
      </c>
      <c r="C850" s="24">
        <f>'Portfolio Selection'!B847</f>
        <v>-2.460787727493266E-2</v>
      </c>
      <c r="D850" s="25">
        <f t="shared" si="480"/>
        <v>6.6621611809281772E-4</v>
      </c>
      <c r="E850" s="26">
        <f t="shared" si="456"/>
        <v>2.5811162664491068E-2</v>
      </c>
      <c r="F850" s="19">
        <f t="shared" si="457"/>
        <v>-7107387.3670865707</v>
      </c>
      <c r="H850">
        <f>Data!E847</f>
        <v>-4.6324920508264159E-2</v>
      </c>
      <c r="I850" s="19">
        <f t="shared" si="481"/>
        <v>1.0770856974731142E-3</v>
      </c>
      <c r="J850" s="19">
        <f t="shared" si="458"/>
        <v>3.2818983797081744E-2</v>
      </c>
      <c r="K850" s="19">
        <f t="shared" si="459"/>
        <v>364879.96170937276</v>
      </c>
      <c r="M850" s="19">
        <f>Data!G847</f>
        <v>-2.8239750988855027E-2</v>
      </c>
      <c r="N850" s="19">
        <f t="shared" si="482"/>
        <v>4.2480253420722262E-4</v>
      </c>
      <c r="O850" s="19">
        <f t="shared" si="460"/>
        <v>2.0610738322709904E-2</v>
      </c>
      <c r="P850" s="21">
        <f t="shared" si="461"/>
        <v>-651235.08875025378</v>
      </c>
      <c r="R850" s="19">
        <f>Data!I847</f>
        <v>-2.3611556003681051E-2</v>
      </c>
      <c r="S850" s="19">
        <f t="shared" si="483"/>
        <v>3.093509736659711E-4</v>
      </c>
      <c r="T850" s="19">
        <f t="shared" si="462"/>
        <v>1.7588376095193415E-2</v>
      </c>
      <c r="U850" s="21">
        <f t="shared" si="463"/>
        <v>3482411.3125256272</v>
      </c>
      <c r="W850" s="19">
        <f>Data!K847</f>
        <v>-8.1092635141885652E-2</v>
      </c>
      <c r="X850" s="19">
        <f t="shared" si="484"/>
        <v>1.0965460869680965E-3</v>
      </c>
      <c r="Y850" s="19">
        <f t="shared" si="464"/>
        <v>3.3114137267458689E-2</v>
      </c>
      <c r="Z850" s="21">
        <f t="shared" si="465"/>
        <v>-863984.24467352626</v>
      </c>
      <c r="AB850" s="19">
        <f>Data!M847</f>
        <v>-3.7653296127542597E-2</v>
      </c>
      <c r="AC850" s="20">
        <f t="shared" si="485"/>
        <v>5.2030993052276609E-4</v>
      </c>
      <c r="AD850" s="20">
        <f t="shared" si="466"/>
        <v>2.2810303165954768E-2</v>
      </c>
      <c r="AE850" s="21">
        <f t="shared" si="467"/>
        <v>2207356.8214026126</v>
      </c>
      <c r="AG850" s="19">
        <f>Data!O847</f>
        <v>-3.651576193760013E-2</v>
      </c>
      <c r="AH850" s="19">
        <f t="shared" si="486"/>
        <v>5.8650269142691044E-4</v>
      </c>
      <c r="AI850" s="19">
        <f t="shared" si="468"/>
        <v>2.4217817643770265E-2</v>
      </c>
      <c r="AJ850" s="21">
        <f t="shared" si="469"/>
        <v>246553.39282094926</v>
      </c>
      <c r="AL850" s="19">
        <f>Data!Q847</f>
        <v>-4.1649428370089635E-2</v>
      </c>
      <c r="AM850" s="19">
        <f t="shared" si="487"/>
        <v>9.5492890956419606E-4</v>
      </c>
      <c r="AN850" s="19">
        <f t="shared" si="470"/>
        <v>3.0901924043078548E-2</v>
      </c>
      <c r="AO850" s="21">
        <f t="shared" si="471"/>
        <v>869131.76068951737</v>
      </c>
      <c r="AQ850" s="19">
        <f>Data!S847</f>
        <v>-3.1715850016222055E-2</v>
      </c>
      <c r="AR850" s="20">
        <f t="shared" si="488"/>
        <v>3.4198076717968315E-4</v>
      </c>
      <c r="AS850" s="20">
        <f t="shared" si="472"/>
        <v>1.8492722005688703E-2</v>
      </c>
      <c r="AT850" s="21">
        <f t="shared" si="473"/>
        <v>1639132.6346329669</v>
      </c>
      <c r="AV850" s="19">
        <f>Data!U847</f>
        <v>-4.1762834524090513E-2</v>
      </c>
      <c r="AW850" s="19">
        <f t="shared" si="489"/>
        <v>6.3555246275450177E-4</v>
      </c>
      <c r="AX850" s="19">
        <f t="shared" si="474"/>
        <v>2.5210165861304874E-2</v>
      </c>
      <c r="AY850" s="21">
        <f t="shared" si="475"/>
        <v>-3874528.5043407115</v>
      </c>
      <c r="BA850" s="19">
        <f>Data!W847</f>
        <v>-4.690995263980538E-2</v>
      </c>
      <c r="BB850" s="19">
        <f t="shared" si="490"/>
        <v>4.8136231494538373E-4</v>
      </c>
      <c r="BC850" s="19">
        <f t="shared" si="476"/>
        <v>2.1939970714323749E-2</v>
      </c>
      <c r="BD850" s="21">
        <f t="shared" si="477"/>
        <v>8491954.2943280097</v>
      </c>
      <c r="BF850" s="21">
        <f t="shared" si="478"/>
        <v>4804284.9732579943</v>
      </c>
      <c r="BH850" s="21">
        <f t="shared" si="479"/>
        <v>195715.02674200572</v>
      </c>
    </row>
    <row r="851" spans="2:60" x14ac:dyDescent="0.2">
      <c r="B851" s="20">
        <v>847</v>
      </c>
      <c r="C851" s="24">
        <f>'Portfolio Selection'!B848</f>
        <v>2.4325090963099986E-2</v>
      </c>
      <c r="D851" s="25">
        <f t="shared" si="480"/>
        <v>6.6257600844593753E-4</v>
      </c>
      <c r="E851" s="26">
        <f t="shared" si="456"/>
        <v>2.5740551828698964E-2</v>
      </c>
      <c r="F851" s="19">
        <f t="shared" si="457"/>
        <v>-7701464.5713405116</v>
      </c>
      <c r="H851">
        <f>Data!E848</f>
        <v>3.6079786410359672E-2</v>
      </c>
      <c r="I851" s="19">
        <f t="shared" si="481"/>
        <v>1.1412204512305469E-3</v>
      </c>
      <c r="J851" s="19">
        <f t="shared" si="458"/>
        <v>3.3781954520580172E-2</v>
      </c>
      <c r="K851" s="19">
        <f t="shared" si="459"/>
        <v>392079.23551670264</v>
      </c>
      <c r="M851" s="19">
        <f>Data!G848</f>
        <v>2.9988693492696544E-2</v>
      </c>
      <c r="N851" s="19">
        <f t="shared" si="482"/>
        <v>4.471633943095416E-4</v>
      </c>
      <c r="O851" s="19">
        <f t="shared" si="460"/>
        <v>2.1146238301635156E-2</v>
      </c>
      <c r="P851" s="21">
        <f t="shared" si="461"/>
        <v>-689217.84611666633</v>
      </c>
      <c r="R851" s="19">
        <f>Data!I848</f>
        <v>3.2517213544425286E-2</v>
      </c>
      <c r="S851" s="19">
        <f t="shared" si="483"/>
        <v>3.2424024986091088E-4</v>
      </c>
      <c r="T851" s="19">
        <f t="shared" si="462"/>
        <v>1.8006672370566162E-2</v>
      </c>
      <c r="U851" s="21">
        <f t="shared" si="463"/>
        <v>3889211.687886518</v>
      </c>
      <c r="W851" s="19">
        <f>Data!K848</f>
        <v>7.0240605430612973E-2</v>
      </c>
      <c r="X851" s="19">
        <f t="shared" si="484"/>
        <v>1.4253142502053103E-3</v>
      </c>
      <c r="Y851" s="19">
        <f t="shared" si="464"/>
        <v>3.7753334292553689E-2</v>
      </c>
      <c r="Z851" s="21">
        <f t="shared" si="465"/>
        <v>-1076419.7226564675</v>
      </c>
      <c r="AB851" s="19">
        <f>Data!M848</f>
        <v>1.9387966047672657E-2</v>
      </c>
      <c r="AC851" s="20">
        <f t="shared" si="485"/>
        <v>5.7415757724750506E-4</v>
      </c>
      <c r="AD851" s="20">
        <f t="shared" si="466"/>
        <v>2.3961585449370937E-2</v>
      </c>
      <c r="AE851" s="21">
        <f t="shared" si="467"/>
        <v>2394905.253991751</v>
      </c>
      <c r="AG851" s="19">
        <f>Data!O848</f>
        <v>3.0952665721343312E-2</v>
      </c>
      <c r="AH851" s="19">
        <f t="shared" si="486"/>
        <v>6.313165821343051E-4</v>
      </c>
      <c r="AI851" s="19">
        <f t="shared" si="468"/>
        <v>2.5126014051860775E-2</v>
      </c>
      <c r="AJ851" s="21">
        <f t="shared" si="469"/>
        <v>259443.63768259762</v>
      </c>
      <c r="AL851" s="19">
        <f>Data!Q848</f>
        <v>4.7726629736700464E-2</v>
      </c>
      <c r="AM851" s="19">
        <f t="shared" si="487"/>
        <v>1.001713668003658E-3</v>
      </c>
      <c r="AN851" s="19">
        <f t="shared" si="470"/>
        <v>3.1649860473683893E-2</v>
      </c>
      <c r="AO851" s="21">
        <f t="shared" si="471"/>
        <v>958125.05940226838</v>
      </c>
      <c r="AQ851" s="19">
        <f>Data!S848</f>
        <v>2.727031989836869E-2</v>
      </c>
      <c r="AR851" s="20">
        <f t="shared" si="488"/>
        <v>3.8181562968399177E-4</v>
      </c>
      <c r="AS851" s="20">
        <f t="shared" si="472"/>
        <v>1.9540103113443178E-2</v>
      </c>
      <c r="AT851" s="21">
        <f t="shared" si="473"/>
        <v>1758211.1425410758</v>
      </c>
      <c r="AV851" s="19">
        <f>Data!U848</f>
        <v>3.8796472753556112E-2</v>
      </c>
      <c r="AW851" s="19">
        <f t="shared" si="489"/>
        <v>7.0206737583842571E-4</v>
      </c>
      <c r="AX851" s="19">
        <f t="shared" si="474"/>
        <v>2.6496554037052172E-2</v>
      </c>
      <c r="AY851" s="21">
        <f t="shared" si="475"/>
        <v>-4304587.2468423713</v>
      </c>
      <c r="BA851" s="19">
        <f>Data!W848</f>
        <v>4.0665705831054187E-2</v>
      </c>
      <c r="BB851" s="19">
        <f t="shared" si="490"/>
        <v>5.8451319544878784E-4</v>
      </c>
      <c r="BC851" s="19">
        <f t="shared" si="476"/>
        <v>2.4176707704912755E-2</v>
      </c>
      <c r="BD851" s="21">
        <f t="shared" si="477"/>
        <v>9264125.6138727553</v>
      </c>
      <c r="BF851" s="21">
        <f t="shared" si="478"/>
        <v>5144412.2439376516</v>
      </c>
      <c r="BH851" s="21">
        <f t="shared" si="479"/>
        <v>-144412.24393765163</v>
      </c>
    </row>
    <row r="852" spans="2:60" x14ac:dyDescent="0.2">
      <c r="B852" s="20">
        <v>848</v>
      </c>
      <c r="C852" s="24">
        <f>'Portfolio Selection'!B849</f>
        <v>6.2007602931009103E-3</v>
      </c>
      <c r="D852" s="25">
        <f t="shared" si="480"/>
        <v>6.5832405096096663E-4</v>
      </c>
      <c r="E852" s="26">
        <f t="shared" si="456"/>
        <v>2.5657826310133261E-2</v>
      </c>
      <c r="F852" s="19">
        <f t="shared" si="457"/>
        <v>-7481363.6445909878</v>
      </c>
      <c r="H852">
        <f>Data!E849</f>
        <v>-9.4335565724759651E-3</v>
      </c>
      <c r="I852" s="19">
        <f t="shared" si="481"/>
        <v>1.1508522834017445E-3</v>
      </c>
      <c r="J852" s="19">
        <f t="shared" si="458"/>
        <v>3.3924213821424729E-2</v>
      </c>
      <c r="K852" s="19">
        <f t="shared" si="459"/>
        <v>377313.29331132519</v>
      </c>
      <c r="M852" s="19">
        <f>Data!G849</f>
        <v>-5.8052106793014544E-3</v>
      </c>
      <c r="N852" s="19">
        <f t="shared" si="482"/>
        <v>4.7429289489490315E-4</v>
      </c>
      <c r="O852" s="19">
        <f t="shared" si="460"/>
        <v>2.177826657231707E-2</v>
      </c>
      <c r="P852" s="21">
        <f t="shared" si="461"/>
        <v>-666268.34542637039</v>
      </c>
      <c r="R852" s="19">
        <f>Data!I849</f>
        <v>-9.0889265991973434E-3</v>
      </c>
      <c r="S852" s="19">
        <f t="shared" si="483"/>
        <v>3.682279854708816E-4</v>
      </c>
      <c r="T852" s="19">
        <f t="shared" si="462"/>
        <v>1.9189267455295984E-2</v>
      </c>
      <c r="U852" s="21">
        <f t="shared" si="463"/>
        <v>3594672.2703232286</v>
      </c>
      <c r="W852" s="19">
        <f>Data!K849</f>
        <v>-2.3552164093247726E-2</v>
      </c>
      <c r="X852" s="19">
        <f t="shared" si="484"/>
        <v>1.6358199542685352E-3</v>
      </c>
      <c r="Y852" s="19">
        <f t="shared" si="464"/>
        <v>4.0445271098962052E-2</v>
      </c>
      <c r="Z852" s="21">
        <f t="shared" si="465"/>
        <v>-955997.99347823707</v>
      </c>
      <c r="AB852" s="19">
        <f>Data!M849</f>
        <v>8.0321365387663723E-3</v>
      </c>
      <c r="AC852" s="20">
        <f t="shared" si="485"/>
        <v>5.6226171626059715E-4</v>
      </c>
      <c r="AD852" s="20">
        <f t="shared" si="466"/>
        <v>2.3712058456839994E-2</v>
      </c>
      <c r="AE852" s="21">
        <f t="shared" si="467"/>
        <v>2359040.7354767793</v>
      </c>
      <c r="AG852" s="19">
        <f>Data!O849</f>
        <v>5.6982454318095562E-3</v>
      </c>
      <c r="AH852" s="19">
        <f t="shared" si="486"/>
        <v>6.5092163812168011E-4</v>
      </c>
      <c r="AI852" s="19">
        <f t="shared" si="468"/>
        <v>2.5513165976054013E-2</v>
      </c>
      <c r="AJ852" s="21">
        <f t="shared" si="469"/>
        <v>254698.4219938606</v>
      </c>
      <c r="AL852" s="19">
        <f>Data!Q849</f>
        <v>-4.2363785456539071E-2</v>
      </c>
      <c r="AM852" s="19">
        <f t="shared" si="487"/>
        <v>1.0782807190848846E-3</v>
      </c>
      <c r="AN852" s="19">
        <f t="shared" si="470"/>
        <v>3.2837185005491633E-2</v>
      </c>
      <c r="AO852" s="21">
        <f t="shared" si="471"/>
        <v>870929.16395096038</v>
      </c>
      <c r="AQ852" s="19">
        <f>Data!S849</f>
        <v>-3.0316695037682813E-3</v>
      </c>
      <c r="AR852" s="20">
        <f t="shared" si="488"/>
        <v>4.0352691274451406E-4</v>
      </c>
      <c r="AS852" s="20">
        <f t="shared" si="472"/>
        <v>2.0087979309639733E-2</v>
      </c>
      <c r="AT852" s="21">
        <f t="shared" si="473"/>
        <v>1699008.7225718561</v>
      </c>
      <c r="AV852" s="19">
        <f>Data!U849</f>
        <v>9.5735568272516183E-3</v>
      </c>
      <c r="AW852" s="19">
        <f t="shared" si="489"/>
        <v>7.5025331117516559E-4</v>
      </c>
      <c r="AX852" s="19">
        <f t="shared" si="474"/>
        <v>2.7390752292975919E-2</v>
      </c>
      <c r="AY852" s="21">
        <f t="shared" si="475"/>
        <v>-4150978.2139382628</v>
      </c>
      <c r="BA852" s="19">
        <f>Data!W849</f>
        <v>-1.2928134571543884E-3</v>
      </c>
      <c r="BB852" s="19">
        <f t="shared" si="490"/>
        <v>6.4866438156613066E-4</v>
      </c>
      <c r="BC852" s="19">
        <f t="shared" si="476"/>
        <v>2.5468890465941595E-2</v>
      </c>
      <c r="BD852" s="21">
        <f t="shared" si="477"/>
        <v>8913874.369710099</v>
      </c>
      <c r="BF852" s="21">
        <f t="shared" si="478"/>
        <v>4814928.7799042501</v>
      </c>
      <c r="BH852" s="21">
        <f t="shared" si="479"/>
        <v>185071.22009574994</v>
      </c>
    </row>
    <row r="853" spans="2:60" x14ac:dyDescent="0.2">
      <c r="B853" s="20">
        <v>849</v>
      </c>
      <c r="C853" s="24">
        <f>'Portfolio Selection'!B850</f>
        <v>1.4505162784860606E-2</v>
      </c>
      <c r="D853" s="25">
        <f t="shared" si="480"/>
        <v>6.2113157359605837E-4</v>
      </c>
      <c r="E853" s="26">
        <f t="shared" si="456"/>
        <v>2.4922511382203406E-2</v>
      </c>
      <c r="F853" s="19">
        <f t="shared" si="457"/>
        <v>-7587868.4032043004</v>
      </c>
      <c r="H853">
        <f>Data!E850</f>
        <v>2.7244701182588094E-2</v>
      </c>
      <c r="I853" s="19">
        <f t="shared" si="481"/>
        <v>1.0871406657740059E-3</v>
      </c>
      <c r="J853" s="19">
        <f t="shared" si="458"/>
        <v>3.2971816234080978E-2</v>
      </c>
      <c r="K853" s="19">
        <f t="shared" si="459"/>
        <v>389427.73528001364</v>
      </c>
      <c r="M853" s="19">
        <f>Data!G850</f>
        <v>1.8071517191905261E-2</v>
      </c>
      <c r="N853" s="19">
        <f t="shared" si="482"/>
        <v>4.4785734946307346E-4</v>
      </c>
      <c r="O853" s="19">
        <f t="shared" si="460"/>
        <v>2.1162640418035589E-2</v>
      </c>
      <c r="P853" s="21">
        <f t="shared" si="461"/>
        <v>-681531.9128428197</v>
      </c>
      <c r="R853" s="19">
        <f>Data!I850</f>
        <v>2.3196626795555758E-2</v>
      </c>
      <c r="S853" s="19">
        <f t="shared" si="483"/>
        <v>3.5109082154616451E-4</v>
      </c>
      <c r="T853" s="19">
        <f t="shared" si="462"/>
        <v>1.8737417686174488E-2</v>
      </c>
      <c r="U853" s="21">
        <f t="shared" si="463"/>
        <v>3815837.0592893958</v>
      </c>
      <c r="W853" s="19">
        <f>Data!K850</f>
        <v>3.0258162431295657E-2</v>
      </c>
      <c r="X853" s="19">
        <f t="shared" si="484"/>
        <v>1.5709530230209393E-3</v>
      </c>
      <c r="Y853" s="19">
        <f t="shared" si="464"/>
        <v>3.9635249753482558E-2</v>
      </c>
      <c r="Z853" s="21">
        <f t="shared" si="465"/>
        <v>-1022337.2914449562</v>
      </c>
      <c r="AB853" s="19">
        <f>Data!M850</f>
        <v>4.7973537506423025E-2</v>
      </c>
      <c r="AC853" s="20">
        <f t="shared" si="485"/>
        <v>5.3239692632760444E-4</v>
      </c>
      <c r="AD853" s="20">
        <f t="shared" si="466"/>
        <v>2.3073728054382639E-2</v>
      </c>
      <c r="AE853" s="21">
        <f t="shared" si="467"/>
        <v>2491736.3581912122</v>
      </c>
      <c r="AG853" s="19">
        <f>Data!O850</f>
        <v>2.3135591096657158E-2</v>
      </c>
      <c r="AH853" s="19">
        <f t="shared" si="486"/>
        <v>6.1381453989444758E-4</v>
      </c>
      <c r="AI853" s="19">
        <f t="shared" si="468"/>
        <v>2.4775280823725241E-2</v>
      </c>
      <c r="AJ853" s="21">
        <f t="shared" si="469"/>
        <v>258041.17905617692</v>
      </c>
      <c r="AL853" s="19">
        <f>Data!Q850</f>
        <v>2.8913404109847156E-2</v>
      </c>
      <c r="AM853" s="19">
        <f t="shared" si="487"/>
        <v>1.1212652950322519E-3</v>
      </c>
      <c r="AN853" s="19">
        <f t="shared" si="470"/>
        <v>3.3485299685567273E-2</v>
      </c>
      <c r="AO853" s="21">
        <f t="shared" si="471"/>
        <v>938040.87894998339</v>
      </c>
      <c r="AQ853" s="19">
        <f>Data!S850</f>
        <v>2.6625976492607985E-2</v>
      </c>
      <c r="AR853" s="20">
        <f t="shared" si="488"/>
        <v>3.7986675917864792E-4</v>
      </c>
      <c r="AS853" s="20">
        <f t="shared" si="472"/>
        <v>1.9490170835029845E-2</v>
      </c>
      <c r="AT853" s="21">
        <f t="shared" si="473"/>
        <v>1757082.4509058897</v>
      </c>
      <c r="AV853" s="19">
        <f>Data!U850</f>
        <v>3.2260799277344522E-2</v>
      </c>
      <c r="AW853" s="19">
        <f t="shared" si="489"/>
        <v>7.1073729192413257E-4</v>
      </c>
      <c r="AX853" s="19">
        <f t="shared" si="474"/>
        <v>2.6659656635525757E-2</v>
      </c>
      <c r="AY853" s="21">
        <f t="shared" si="475"/>
        <v>-4269569.7958717765</v>
      </c>
      <c r="BA853" s="19">
        <f>Data!W850</f>
        <v>2.8840930847168562E-2</v>
      </c>
      <c r="BB853" s="19">
        <f t="shared" si="490"/>
        <v>6.0984480067026274E-4</v>
      </c>
      <c r="BC853" s="19">
        <f t="shared" si="476"/>
        <v>2.4695035951993728E-2</v>
      </c>
      <c r="BD853" s="21">
        <f t="shared" si="477"/>
        <v>9160201.9685216602</v>
      </c>
      <c r="BF853" s="21">
        <f t="shared" si="478"/>
        <v>5249060.2268304788</v>
      </c>
      <c r="BH853" s="21">
        <f t="shared" si="479"/>
        <v>-249060.22683047876</v>
      </c>
    </row>
    <row r="854" spans="2:60" x14ac:dyDescent="0.2">
      <c r="B854" s="20">
        <v>850</v>
      </c>
      <c r="C854" s="24">
        <f>'Portfolio Selection'!B851</f>
        <v>6.3491672423190686E-3</v>
      </c>
      <c r="D854" s="25">
        <f t="shared" si="480"/>
        <v>5.9648766402521311E-4</v>
      </c>
      <c r="E854" s="26">
        <f t="shared" si="456"/>
        <v>2.4423096937636987E-2</v>
      </c>
      <c r="F854" s="19">
        <f t="shared" si="457"/>
        <v>-7487088.6374202948</v>
      </c>
      <c r="H854">
        <f>Data!E851</f>
        <v>1.7835944248433936E-3</v>
      </c>
      <c r="I854" s="19">
        <f t="shared" si="481"/>
        <v>1.0664486503792765E-3</v>
      </c>
      <c r="J854" s="19">
        <f t="shared" si="458"/>
        <v>3.2656525387421066E-2</v>
      </c>
      <c r="K854" s="19">
        <f t="shared" si="459"/>
        <v>380962.7652654195</v>
      </c>
      <c r="M854" s="19">
        <f>Data!G851</f>
        <v>1.0771541597564323E-4</v>
      </c>
      <c r="N854" s="19">
        <f t="shared" si="482"/>
        <v>4.4058069251232866E-4</v>
      </c>
      <c r="O854" s="19">
        <f t="shared" si="460"/>
        <v>2.0990014114152678E-2</v>
      </c>
      <c r="P854" s="21">
        <f t="shared" si="461"/>
        <v>-669969.37354336295</v>
      </c>
      <c r="R854" s="19">
        <f>Data!I851</f>
        <v>1.3069078931595341E-3</v>
      </c>
      <c r="S854" s="19">
        <f t="shared" si="483"/>
        <v>3.6231038193493238E-4</v>
      </c>
      <c r="T854" s="19">
        <f t="shared" si="462"/>
        <v>1.9034452498953899E-2</v>
      </c>
      <c r="U854" s="21">
        <f t="shared" si="463"/>
        <v>3664745.2769977986</v>
      </c>
      <c r="W854" s="19">
        <f>Data!K851</f>
        <v>2.1652943294537584E-3</v>
      </c>
      <c r="X854" s="19">
        <f t="shared" si="484"/>
        <v>1.531629225262803E-3</v>
      </c>
      <c r="Y854" s="19">
        <f t="shared" si="464"/>
        <v>3.9136034868938921E-2</v>
      </c>
      <c r="Z854" s="21">
        <f t="shared" si="465"/>
        <v>-987431.46952269808</v>
      </c>
      <c r="AB854" s="19">
        <f>Data!M851</f>
        <v>1.3345515537034088E-2</v>
      </c>
      <c r="AC854" s="20">
        <f t="shared" si="485"/>
        <v>6.3854072880075883E-4</v>
      </c>
      <c r="AD854" s="20">
        <f t="shared" si="466"/>
        <v>2.5269363442729596E-2</v>
      </c>
      <c r="AE854" s="21">
        <f t="shared" si="467"/>
        <v>2373480.9054062325</v>
      </c>
      <c r="AG854" s="19">
        <f>Data!O851</f>
        <v>5.5370573536069707E-3</v>
      </c>
      <c r="AH854" s="19">
        <f t="shared" si="486"/>
        <v>6.0910100202428408E-4</v>
      </c>
      <c r="AI854" s="19">
        <f t="shared" si="468"/>
        <v>2.4679971677947367E-2</v>
      </c>
      <c r="AJ854" s="21">
        <f t="shared" si="469"/>
        <v>254703.16928966489</v>
      </c>
      <c r="AL854" s="19">
        <f>Data!Q851</f>
        <v>8.154357079664212E-3</v>
      </c>
      <c r="AM854" s="19">
        <f t="shared" si="487"/>
        <v>1.1041484735634763E-3</v>
      </c>
      <c r="AN854" s="19">
        <f t="shared" si="470"/>
        <v>3.3228729641132479E-2</v>
      </c>
      <c r="AO854" s="21">
        <f t="shared" si="471"/>
        <v>918780.22807981819</v>
      </c>
      <c r="AQ854" s="19">
        <f>Data!S851</f>
        <v>3.5083121430182296E-3</v>
      </c>
      <c r="AR854" s="20">
        <f t="shared" si="488"/>
        <v>3.9961131107902383E-4</v>
      </c>
      <c r="AS854" s="20">
        <f t="shared" si="472"/>
        <v>1.9990280415217387E-2</v>
      </c>
      <c r="AT854" s="21">
        <f t="shared" si="473"/>
        <v>1711504.3840913144</v>
      </c>
      <c r="AV854" s="19">
        <f>Data!U851</f>
        <v>7.7033400560000053E-3</v>
      </c>
      <c r="AW854" s="19">
        <f t="shared" si="489"/>
        <v>7.3053860460947141E-4</v>
      </c>
      <c r="AX854" s="19">
        <f t="shared" si="474"/>
        <v>2.7028477659858524E-2</v>
      </c>
      <c r="AY854" s="21">
        <f t="shared" si="475"/>
        <v>-4142088.5241338559</v>
      </c>
      <c r="BA854" s="19">
        <f>Data!W851</f>
        <v>3.7158429406274826E-3</v>
      </c>
      <c r="BB854" s="19">
        <f t="shared" si="490"/>
        <v>6.231620701579165E-4</v>
      </c>
      <c r="BC854" s="19">
        <f t="shared" si="476"/>
        <v>2.4963214339461904E-2</v>
      </c>
      <c r="BD854" s="21">
        <f t="shared" si="477"/>
        <v>8954222.6914231554</v>
      </c>
      <c r="BF854" s="21">
        <f t="shared" si="478"/>
        <v>4971821.4159331908</v>
      </c>
      <c r="BH854" s="21">
        <f t="shared" si="479"/>
        <v>28178.584066809155</v>
      </c>
    </row>
    <row r="855" spans="2:60" x14ac:dyDescent="0.2">
      <c r="B855" s="20">
        <v>851</v>
      </c>
      <c r="C855" s="24">
        <f>'Portfolio Selection'!B852</f>
        <v>-4.1362631349392423E-3</v>
      </c>
      <c r="D855" s="25">
        <f t="shared" si="480"/>
        <v>5.631171196639565E-4</v>
      </c>
      <c r="E855" s="26">
        <f t="shared" si="456"/>
        <v>2.3730088909735599E-2</v>
      </c>
      <c r="F855" s="19">
        <f t="shared" si="457"/>
        <v>-7351189.3545773635</v>
      </c>
      <c r="H855">
        <f>Data!E852</f>
        <v>-8.0513847956934295E-3</v>
      </c>
      <c r="I855" s="19">
        <f t="shared" si="481"/>
        <v>1.0026526039008598E-3</v>
      </c>
      <c r="J855" s="19">
        <f t="shared" si="458"/>
        <v>3.1664690175349258E-2</v>
      </c>
      <c r="K855" s="19">
        <f t="shared" si="459"/>
        <v>377574.44580007339</v>
      </c>
      <c r="M855" s="19">
        <f>Data!G852</f>
        <v>-1.1064117785653697E-2</v>
      </c>
      <c r="N855" s="19">
        <f t="shared" si="482"/>
        <v>4.1414654711823928E-4</v>
      </c>
      <c r="O855" s="19">
        <f t="shared" si="460"/>
        <v>2.0350590829709081E-2</v>
      </c>
      <c r="P855" s="21">
        <f t="shared" si="461"/>
        <v>-662493.42884578288</v>
      </c>
      <c r="R855" s="19">
        <f>Data!I852</f>
        <v>-1.3164271929651578E-2</v>
      </c>
      <c r="S855" s="19">
        <f t="shared" si="483"/>
        <v>3.4067423951330856E-4</v>
      </c>
      <c r="T855" s="19">
        <f t="shared" si="462"/>
        <v>1.8457362745346598E-2</v>
      </c>
      <c r="U855" s="21">
        <f t="shared" si="463"/>
        <v>3563715.4772095247</v>
      </c>
      <c r="W855" s="19">
        <f>Data!K852</f>
        <v>-2.0577967329771154E-2</v>
      </c>
      <c r="X855" s="19">
        <f t="shared" si="484"/>
        <v>1.4400127817190246E-3</v>
      </c>
      <c r="Y855" s="19">
        <f t="shared" si="464"/>
        <v>3.7947500335582376E-2</v>
      </c>
      <c r="Z855" s="21">
        <f t="shared" si="465"/>
        <v>-957972.15422983072</v>
      </c>
      <c r="AB855" s="19">
        <f>Data!M852</f>
        <v>7.1634880244720407E-4</v>
      </c>
      <c r="AC855" s="20">
        <f t="shared" si="485"/>
        <v>6.1091445216966635E-4</v>
      </c>
      <c r="AD855" s="20">
        <f t="shared" si="466"/>
        <v>2.4716683680657207E-2</v>
      </c>
      <c r="AE855" s="21">
        <f t="shared" si="467"/>
        <v>2335423.8183132415</v>
      </c>
      <c r="AG855" s="19">
        <f>Data!O852</f>
        <v>-1.3900286032660155E-2</v>
      </c>
      <c r="AH855" s="19">
        <f t="shared" si="486"/>
        <v>5.7439448215105497E-4</v>
      </c>
      <c r="AI855" s="19">
        <f t="shared" si="468"/>
        <v>2.3966528370856197E-2</v>
      </c>
      <c r="AJ855" s="21">
        <f t="shared" si="469"/>
        <v>250918.7580593625</v>
      </c>
      <c r="AL855" s="19">
        <f>Data!Q852</f>
        <v>-1.6375694185764268E-2</v>
      </c>
      <c r="AM855" s="19">
        <f t="shared" si="487"/>
        <v>1.0418891775126279E-3</v>
      </c>
      <c r="AN855" s="19">
        <f t="shared" si="470"/>
        <v>3.2278308157532479E-2</v>
      </c>
      <c r="AO855" s="21">
        <f t="shared" si="471"/>
        <v>895323.05998921487</v>
      </c>
      <c r="AQ855" s="19">
        <f>Data!S852</f>
        <v>-4.7363551044641026E-3</v>
      </c>
      <c r="AR855" s="20">
        <f t="shared" si="488"/>
        <v>3.7637312765985333E-4</v>
      </c>
      <c r="AS855" s="20">
        <f t="shared" si="472"/>
        <v>1.9400338338798458E-2</v>
      </c>
      <c r="AT855" s="21">
        <f t="shared" si="473"/>
        <v>1695440.249396564</v>
      </c>
      <c r="AV855" s="19">
        <f>Data!U852</f>
        <v>-2.5613740693951367E-3</v>
      </c>
      <c r="AW855" s="19">
        <f t="shared" si="489"/>
        <v>6.9026677521400555E-4</v>
      </c>
      <c r="AX855" s="19">
        <f t="shared" si="474"/>
        <v>2.6272928561810644E-2</v>
      </c>
      <c r="AY855" s="21">
        <f t="shared" si="475"/>
        <v>-4089378.5109892734</v>
      </c>
      <c r="BA855" s="19">
        <f>Data!W852</f>
        <v>-1.0281276622106856E-2</v>
      </c>
      <c r="BB855" s="19">
        <f t="shared" si="490"/>
        <v>5.866007952740061E-4</v>
      </c>
      <c r="BC855" s="19">
        <f t="shared" si="476"/>
        <v>2.4219843006799323E-2</v>
      </c>
      <c r="BD855" s="21">
        <f t="shared" si="477"/>
        <v>8838329.860838782</v>
      </c>
      <c r="BF855" s="21">
        <f t="shared" si="478"/>
        <v>4895692.2209645128</v>
      </c>
      <c r="BH855" s="21">
        <f t="shared" si="479"/>
        <v>104307.77903548721</v>
      </c>
    </row>
    <row r="856" spans="2:60" x14ac:dyDescent="0.2">
      <c r="B856" s="20">
        <v>852</v>
      </c>
      <c r="C856" s="24">
        <f>'Portfolio Selection'!B853</f>
        <v>-1.1393811978858531E-2</v>
      </c>
      <c r="D856" s="25">
        <f t="shared" si="480"/>
        <v>5.3035661284740645E-4</v>
      </c>
      <c r="E856" s="26">
        <f t="shared" si="456"/>
        <v>2.3029472700159821E-2</v>
      </c>
      <c r="F856" s="19">
        <f t="shared" si="457"/>
        <v>-7250910.3570072995</v>
      </c>
      <c r="H856">
        <f>Data!E853</f>
        <v>-1.94493999800717E-2</v>
      </c>
      <c r="I856" s="19">
        <f t="shared" si="481"/>
        <v>9.4638293549450755E-4</v>
      </c>
      <c r="J856" s="19">
        <f t="shared" si="458"/>
        <v>3.0763337522032742E-2</v>
      </c>
      <c r="K856" s="19">
        <f t="shared" si="459"/>
        <v>373428.47136612778</v>
      </c>
      <c r="M856" s="19">
        <f>Data!G853</f>
        <v>-3.6941523439468611E-2</v>
      </c>
      <c r="N856" s="19">
        <f t="shared" si="482"/>
        <v>3.9664263643363399E-4</v>
      </c>
      <c r="O856" s="19">
        <f t="shared" si="460"/>
        <v>1.9915889044520057E-2</v>
      </c>
      <c r="P856" s="21">
        <f t="shared" si="461"/>
        <v>-644632.02232338372</v>
      </c>
      <c r="R856" s="19">
        <f>Data!I853</f>
        <v>-2.3959111775702795E-2</v>
      </c>
      <c r="S856" s="19">
        <f t="shared" si="483"/>
        <v>3.3063166846877882E-4</v>
      </c>
      <c r="T856" s="19">
        <f t="shared" si="462"/>
        <v>1.8183279915042247E-2</v>
      </c>
      <c r="U856" s="21">
        <f t="shared" si="463"/>
        <v>3485616.708972503</v>
      </c>
      <c r="W856" s="19">
        <f>Data!K853</f>
        <v>-3.1778245651271429E-2</v>
      </c>
      <c r="X856" s="19">
        <f t="shared" si="484"/>
        <v>1.3790191791813909E-3</v>
      </c>
      <c r="Y856" s="19">
        <f t="shared" si="464"/>
        <v>3.7135147491041298E-2</v>
      </c>
      <c r="Z856" s="21">
        <f t="shared" si="465"/>
        <v>-942519.32033189898</v>
      </c>
      <c r="AB856" s="19">
        <f>Data!M853</f>
        <v>-9.3525943274239565E-3</v>
      </c>
      <c r="AC856" s="20">
        <f t="shared" si="485"/>
        <v>5.7429037437589235E-4</v>
      </c>
      <c r="AD856" s="20">
        <f t="shared" si="466"/>
        <v>2.396435633134953E-2</v>
      </c>
      <c r="AE856" s="21">
        <f t="shared" si="467"/>
        <v>2303458.210611471</v>
      </c>
      <c r="AG856" s="19">
        <f>Data!O853</f>
        <v>-1.0048247714203366E-2</v>
      </c>
      <c r="AH856" s="19">
        <f t="shared" si="486"/>
        <v>5.5152389032937777E-4</v>
      </c>
      <c r="AI856" s="19">
        <f t="shared" si="468"/>
        <v>2.3484545776518179E-2</v>
      </c>
      <c r="AJ856" s="21">
        <f t="shared" si="469"/>
        <v>251634.48458117366</v>
      </c>
      <c r="AL856" s="19">
        <f>Data!Q853</f>
        <v>-2.3613677642116106E-2</v>
      </c>
      <c r="AM856" s="19">
        <f t="shared" si="487"/>
        <v>9.9546562846581071E-4</v>
      </c>
      <c r="AN856" s="19">
        <f t="shared" si="470"/>
        <v>3.1551000435260539E-2</v>
      </c>
      <c r="AO856" s="21">
        <f t="shared" si="471"/>
        <v>887809.67981070117</v>
      </c>
      <c r="AQ856" s="19">
        <f>Data!S853</f>
        <v>-5.1046326141994572E-2</v>
      </c>
      <c r="AR856" s="20">
        <f t="shared" si="488"/>
        <v>3.551367235807971E-4</v>
      </c>
      <c r="AS856" s="20">
        <f t="shared" si="472"/>
        <v>1.8845071599248357E-2</v>
      </c>
      <c r="AT856" s="21">
        <f t="shared" si="473"/>
        <v>1601093.2686899691</v>
      </c>
      <c r="AV856" s="19">
        <f>Data!U853</f>
        <v>-3.2928967884157369E-2</v>
      </c>
      <c r="AW856" s="19">
        <f t="shared" si="489"/>
        <v>6.4924440692856733E-4</v>
      </c>
      <c r="AX856" s="19">
        <f t="shared" si="474"/>
        <v>2.548027485975313E-2</v>
      </c>
      <c r="AY856" s="21">
        <f t="shared" si="475"/>
        <v>-3924724.4225294227</v>
      </c>
      <c r="BA856" s="19">
        <f>Data!W853</f>
        <v>-2.4449866202344527E-2</v>
      </c>
      <c r="BB856" s="19">
        <f t="shared" si="490"/>
        <v>5.5774702649638249E-4</v>
      </c>
      <c r="BC856" s="19">
        <f t="shared" si="476"/>
        <v>2.3616668403828311E-2</v>
      </c>
      <c r="BD856" s="21">
        <f t="shared" si="477"/>
        <v>8714870.9705770332</v>
      </c>
      <c r="BF856" s="21">
        <f t="shared" si="478"/>
        <v>4855125.6724169739</v>
      </c>
      <c r="BH856" s="21">
        <f t="shared" si="479"/>
        <v>144874.32758302614</v>
      </c>
    </row>
    <row r="857" spans="2:60" x14ac:dyDescent="0.2">
      <c r="B857" s="20">
        <v>853</v>
      </c>
      <c r="C857" s="24">
        <f>'Portfolio Selection'!B854</f>
        <v>1.1670302509379274E-2</v>
      </c>
      <c r="D857" s="25">
        <f t="shared" si="480"/>
        <v>5.0632435316113689E-4</v>
      </c>
      <c r="E857" s="26">
        <f t="shared" si="456"/>
        <v>2.2501652231805933E-2</v>
      </c>
      <c r="F857" s="19">
        <f t="shared" si="457"/>
        <v>-7568038.0627566092</v>
      </c>
      <c r="H857">
        <f>Data!E854</f>
        <v>2.1841800382467063E-2</v>
      </c>
      <c r="I857" s="19">
        <f t="shared" si="481"/>
        <v>9.1229670893992591E-4</v>
      </c>
      <c r="J857" s="19">
        <f t="shared" si="458"/>
        <v>3.0204249848985256E-2</v>
      </c>
      <c r="K857" s="19">
        <f t="shared" si="459"/>
        <v>388296.06046260591</v>
      </c>
      <c r="M857" s="19">
        <f>Data!G854</f>
        <v>9.8545514621672381E-3</v>
      </c>
      <c r="N857" s="19">
        <f t="shared" si="482"/>
        <v>4.5472464748934452E-4</v>
      </c>
      <c r="O857" s="19">
        <f t="shared" si="460"/>
        <v>2.1324273668506144E-2</v>
      </c>
      <c r="P857" s="21">
        <f t="shared" si="461"/>
        <v>-676194.6581827706</v>
      </c>
      <c r="R857" s="19">
        <f>Data!I854</f>
        <v>3.6210540065655453E-2</v>
      </c>
      <c r="S857" s="19">
        <f t="shared" si="483"/>
        <v>3.4523611058548935E-4</v>
      </c>
      <c r="T857" s="19">
        <f t="shared" si="462"/>
        <v>1.8580530417226775E-2</v>
      </c>
      <c r="U857" s="21">
        <f t="shared" si="463"/>
        <v>3907689.229661732</v>
      </c>
      <c r="W857" s="19">
        <f>Data!K854</f>
        <v>3.5451337991543402E-2</v>
      </c>
      <c r="X857" s="19">
        <f t="shared" si="484"/>
        <v>1.3568694422308606E-3</v>
      </c>
      <c r="Y857" s="19">
        <f t="shared" si="464"/>
        <v>3.6835708792296376E-2</v>
      </c>
      <c r="Z857" s="21">
        <f t="shared" si="465"/>
        <v>-1032147.2809329493</v>
      </c>
      <c r="AB857" s="19">
        <f>Data!M854</f>
        <v>3.4804633289811579E-2</v>
      </c>
      <c r="AC857" s="20">
        <f t="shared" si="485"/>
        <v>5.4508121315254053E-4</v>
      </c>
      <c r="AD857" s="20">
        <f t="shared" si="466"/>
        <v>2.334697438968357E-2</v>
      </c>
      <c r="AE857" s="21">
        <f t="shared" si="467"/>
        <v>2446875.4240487977</v>
      </c>
      <c r="AG857" s="19">
        <f>Data!O854</f>
        <v>1.9006327692605032E-2</v>
      </c>
      <c r="AH857" s="19">
        <f t="shared" si="486"/>
        <v>5.2449049383717467E-4</v>
      </c>
      <c r="AI857" s="19">
        <f t="shared" si="468"/>
        <v>2.2901757439925317E-2</v>
      </c>
      <c r="AJ857" s="21">
        <f t="shared" si="469"/>
        <v>257552.28202423154</v>
      </c>
      <c r="AL857" s="19">
        <f>Data!Q854</f>
        <v>1.1153411171925032E-2</v>
      </c>
      <c r="AM857" s="19">
        <f t="shared" si="487"/>
        <v>9.6919403706500844E-4</v>
      </c>
      <c r="AN857" s="19">
        <f t="shared" si="470"/>
        <v>3.113188136083344E-2</v>
      </c>
      <c r="AO857" s="21">
        <f t="shared" si="471"/>
        <v>922297.34393313271</v>
      </c>
      <c r="AQ857" s="19">
        <f>Data!S854</f>
        <v>0</v>
      </c>
      <c r="AR857" s="20">
        <f t="shared" si="488"/>
        <v>4.9017216492164208E-4</v>
      </c>
      <c r="AS857" s="20">
        <f t="shared" si="472"/>
        <v>2.2139832088831253E-2</v>
      </c>
      <c r="AT857" s="21">
        <f t="shared" si="473"/>
        <v>1704786.0562751507</v>
      </c>
      <c r="AV857" s="19">
        <f>Data!U854</f>
        <v>1.8059857508321384E-2</v>
      </c>
      <c r="AW857" s="19">
        <f t="shared" si="489"/>
        <v>6.7534875806780535E-4</v>
      </c>
      <c r="AX857" s="19">
        <f t="shared" si="474"/>
        <v>2.5987473098933751E-2</v>
      </c>
      <c r="AY857" s="21">
        <f t="shared" si="475"/>
        <v>-4198579.4938396402</v>
      </c>
      <c r="BA857" s="19">
        <f>Data!W854</f>
        <v>2.2538661796567841E-2</v>
      </c>
      <c r="BB857" s="19">
        <f t="shared" si="490"/>
        <v>5.6014996234535252E-4</v>
      </c>
      <c r="BC857" s="19">
        <f t="shared" si="476"/>
        <v>2.3667487453157179E-2</v>
      </c>
      <c r="BD857" s="21">
        <f t="shared" si="477"/>
        <v>9116626.4593736436</v>
      </c>
      <c r="BF857" s="21">
        <f t="shared" si="478"/>
        <v>5269163.3600673256</v>
      </c>
      <c r="BH857" s="21">
        <f t="shared" si="479"/>
        <v>-269163.36006732564</v>
      </c>
    </row>
    <row r="858" spans="2:60" x14ac:dyDescent="0.2">
      <c r="B858" s="20">
        <v>854</v>
      </c>
      <c r="C858" s="24">
        <f>'Portfolio Selection'!B855</f>
        <v>-2.2912531404029268E-2</v>
      </c>
      <c r="D858" s="25">
        <f t="shared" si="480"/>
        <v>4.8411664961109412E-4</v>
      </c>
      <c r="E858" s="26">
        <f t="shared" si="456"/>
        <v>2.2002650967805997E-2</v>
      </c>
      <c r="F858" s="19">
        <f t="shared" si="457"/>
        <v>-7079857.6582493586</v>
      </c>
      <c r="H858">
        <f>Data!E855</f>
        <v>-4.5733367948493475E-2</v>
      </c>
      <c r="I858" s="19">
        <f t="shared" si="481"/>
        <v>8.8618276104038263E-4</v>
      </c>
      <c r="J858" s="19">
        <f t="shared" si="458"/>
        <v>2.9768821962590033E-2</v>
      </c>
      <c r="K858" s="19">
        <f t="shared" si="459"/>
        <v>363511.45789143996</v>
      </c>
      <c r="M858" s="19">
        <f>Data!G855</f>
        <v>-1.1326950396289203E-2</v>
      </c>
      <c r="N858" s="19">
        <f t="shared" si="482"/>
        <v>4.3326789971121399E-4</v>
      </c>
      <c r="O858" s="19">
        <f t="shared" si="460"/>
        <v>2.0815088270560229E-2</v>
      </c>
      <c r="P858" s="21">
        <f t="shared" si="461"/>
        <v>-662486.69028322876</v>
      </c>
      <c r="R858" s="19">
        <f>Data!I855</f>
        <v>-1.8105633278973191E-2</v>
      </c>
      <c r="S858" s="19">
        <f t="shared" si="483"/>
        <v>4.0319413666114638E-4</v>
      </c>
      <c r="T858" s="19">
        <f t="shared" si="462"/>
        <v>2.0079694635654854E-2</v>
      </c>
      <c r="U858" s="21">
        <f t="shared" si="463"/>
        <v>3539363.6700277291</v>
      </c>
      <c r="W858" s="19">
        <f>Data!K855</f>
        <v>-2.6187805807504239E-2</v>
      </c>
      <c r="X858" s="19">
        <f t="shared" si="484"/>
        <v>1.3508651176204478E-3</v>
      </c>
      <c r="Y858" s="19">
        <f t="shared" si="464"/>
        <v>3.6754117015926908E-2</v>
      </c>
      <c r="Z858" s="21">
        <f t="shared" si="465"/>
        <v>-949580.07918578968</v>
      </c>
      <c r="AB858" s="19">
        <f>Data!M855</f>
        <v>-2.7961439586454768E-2</v>
      </c>
      <c r="AC858" s="20">
        <f t="shared" si="485"/>
        <v>5.8505809026968383E-4</v>
      </c>
      <c r="AD858" s="20">
        <f t="shared" si="466"/>
        <v>2.4187974083616094E-2</v>
      </c>
      <c r="AE858" s="21">
        <f t="shared" si="467"/>
        <v>2245075.4376435066</v>
      </c>
      <c r="AG858" s="19">
        <f>Data!O855</f>
        <v>-2.5287359131231917E-2</v>
      </c>
      <c r="AH858" s="19">
        <f t="shared" si="486"/>
        <v>5.1469549374846531E-4</v>
      </c>
      <c r="AI858" s="19">
        <f t="shared" si="468"/>
        <v>2.2686901369478939E-2</v>
      </c>
      <c r="AJ858" s="21">
        <f t="shared" si="469"/>
        <v>248403.30542397546</v>
      </c>
      <c r="AL858" s="19">
        <f>Data!Q855</f>
        <v>-1.8822555750453801E-2</v>
      </c>
      <c r="AM858" s="19">
        <f t="shared" si="487"/>
        <v>9.1850630968730925E-4</v>
      </c>
      <c r="AN858" s="19">
        <f t="shared" si="470"/>
        <v>3.0306869018216137E-2</v>
      </c>
      <c r="AO858" s="21">
        <f t="shared" si="471"/>
        <v>891778.67642111424</v>
      </c>
      <c r="AQ858" s="19">
        <f>Data!S855</f>
        <v>-1.2598907043413701E-2</v>
      </c>
      <c r="AR858" s="20">
        <f t="shared" si="488"/>
        <v>4.6076183502634355E-4</v>
      </c>
      <c r="AS858" s="20">
        <f t="shared" si="472"/>
        <v>2.1465363612721392E-2</v>
      </c>
      <c r="AT858" s="21">
        <f t="shared" si="473"/>
        <v>1682317.4324739128</v>
      </c>
      <c r="AV858" s="19">
        <f>Data!U855</f>
        <v>-2.5780134845450876E-2</v>
      </c>
      <c r="AW858" s="19">
        <f t="shared" si="489"/>
        <v>6.5439733977698934E-4</v>
      </c>
      <c r="AX858" s="19">
        <f t="shared" si="474"/>
        <v>2.5581191132880998E-2</v>
      </c>
      <c r="AY858" s="21">
        <f t="shared" si="475"/>
        <v>-3963937.270939271</v>
      </c>
      <c r="BA858" s="19">
        <f>Data!W855</f>
        <v>-2.7368307501148218E-2</v>
      </c>
      <c r="BB858" s="19">
        <f t="shared" si="490"/>
        <v>5.570204411394354E-4</v>
      </c>
      <c r="BC858" s="19">
        <f t="shared" si="476"/>
        <v>2.3601280497876284E-2</v>
      </c>
      <c r="BD858" s="21">
        <f t="shared" si="477"/>
        <v>8689739.6243172772</v>
      </c>
      <c r="BF858" s="21">
        <f t="shared" si="478"/>
        <v>5004327.9055413082</v>
      </c>
      <c r="BH858" s="21">
        <f t="shared" si="479"/>
        <v>-4327.9055413082242</v>
      </c>
    </row>
    <row r="859" spans="2:60" x14ac:dyDescent="0.2">
      <c r="B859" s="20">
        <v>855</v>
      </c>
      <c r="C859" s="24">
        <f>'Portfolio Selection'!B856</f>
        <v>-4.4503265041586706E-2</v>
      </c>
      <c r="D859" s="25">
        <f t="shared" si="480"/>
        <v>4.8656869635486612E-4</v>
      </c>
      <c r="E859" s="26">
        <f t="shared" si="456"/>
        <v>2.2058302209255955E-2</v>
      </c>
      <c r="F859" s="19">
        <f t="shared" si="457"/>
        <v>-6774376.0206666822</v>
      </c>
      <c r="H859">
        <f>Data!E856</f>
        <v>-3.2949648687147205E-2</v>
      </c>
      <c r="I859" s="19">
        <f t="shared" si="481"/>
        <v>9.5850425201269717E-4</v>
      </c>
      <c r="J859" s="19">
        <f t="shared" si="458"/>
        <v>3.0959719830978723E-2</v>
      </c>
      <c r="K859" s="19">
        <f t="shared" si="459"/>
        <v>368689.14056508808</v>
      </c>
      <c r="M859" s="19">
        <f>Data!G856</f>
        <v>-2.8804345575754332E-2</v>
      </c>
      <c r="N859" s="19">
        <f t="shared" si="482"/>
        <v>4.1496981404534091E-4</v>
      </c>
      <c r="O859" s="19">
        <f t="shared" si="460"/>
        <v>2.0370807888872276E-2</v>
      </c>
      <c r="P859" s="21">
        <f t="shared" si="461"/>
        <v>-650637.70669717435</v>
      </c>
      <c r="R859" s="19">
        <f>Data!I856</f>
        <v>-3.6543730939935376E-2</v>
      </c>
      <c r="S859" s="19">
        <f t="shared" si="483"/>
        <v>3.9867132584743727E-4</v>
      </c>
      <c r="T859" s="19">
        <f t="shared" si="462"/>
        <v>1.9966755516293511E-2</v>
      </c>
      <c r="U859" s="21">
        <f t="shared" si="463"/>
        <v>3419384.2849635058</v>
      </c>
      <c r="W859" s="19">
        <f>Data!K856</f>
        <v>-4.2477884731930475E-2</v>
      </c>
      <c r="X859" s="19">
        <f t="shared" si="484"/>
        <v>1.310961280943914E-3</v>
      </c>
      <c r="Y859" s="19">
        <f t="shared" si="464"/>
        <v>3.6207199297155171E-2</v>
      </c>
      <c r="Z859" s="21">
        <f t="shared" si="465"/>
        <v>-926870.68303878047</v>
      </c>
      <c r="AB859" s="19">
        <f>Data!M856</f>
        <v>-1.8109875196947952E-2</v>
      </c>
      <c r="AC859" s="20">
        <f t="shared" si="485"/>
        <v>5.9686513107832032E-4</v>
      </c>
      <c r="AD859" s="20">
        <f t="shared" si="466"/>
        <v>2.4430823381096273E-2</v>
      </c>
      <c r="AE859" s="21">
        <f t="shared" si="467"/>
        <v>2276696.4847543915</v>
      </c>
      <c r="AG859" s="19">
        <f>Data!O856</f>
        <v>-4.1429187205413276E-2</v>
      </c>
      <c r="AH859" s="19">
        <f t="shared" si="486"/>
        <v>5.2218079603347125E-4</v>
      </c>
      <c r="AI859" s="19">
        <f t="shared" si="468"/>
        <v>2.2851275588760274E-2</v>
      </c>
      <c r="AJ859" s="21">
        <f t="shared" si="469"/>
        <v>245117.495794952</v>
      </c>
      <c r="AL859" s="19">
        <f>Data!Q856</f>
        <v>-3.5682335116342785E-2</v>
      </c>
      <c r="AM859" s="19">
        <f t="shared" si="487"/>
        <v>8.8465324740480715E-4</v>
      </c>
      <c r="AN859" s="19">
        <f t="shared" si="470"/>
        <v>2.9743121009820191E-2</v>
      </c>
      <c r="AO859" s="21">
        <f t="shared" si="471"/>
        <v>873747.30054269743</v>
      </c>
      <c r="AQ859" s="19">
        <f>Data!S856</f>
        <v>-2.5073567669368621E-2</v>
      </c>
      <c r="AR859" s="20">
        <f t="shared" si="488"/>
        <v>4.4264007244607768E-4</v>
      </c>
      <c r="AS859" s="20">
        <f t="shared" si="472"/>
        <v>2.1039013105325965E-2</v>
      </c>
      <c r="AT859" s="21">
        <f t="shared" si="473"/>
        <v>1659164.2348893727</v>
      </c>
      <c r="AV859" s="19">
        <f>Data!U856</f>
        <v>-3.9593462049987573E-2</v>
      </c>
      <c r="AW859" s="19">
        <f t="shared" si="489"/>
        <v>6.5501042054934777E-4</v>
      </c>
      <c r="AX859" s="19">
        <f t="shared" si="474"/>
        <v>2.5593171365607424E-2</v>
      </c>
      <c r="AY859" s="21">
        <f t="shared" si="475"/>
        <v>-3889625.6156186094</v>
      </c>
      <c r="BA859" s="19">
        <f>Data!W856</f>
        <v>-3.8352152748482124E-2</v>
      </c>
      <c r="BB859" s="19">
        <f t="shared" si="490"/>
        <v>5.6854066999971367E-4</v>
      </c>
      <c r="BC859" s="19">
        <f t="shared" si="476"/>
        <v>2.3844090882223078E-2</v>
      </c>
      <c r="BD859" s="21">
        <f t="shared" si="477"/>
        <v>8599013.6455271747</v>
      </c>
      <c r="BF859" s="21">
        <f t="shared" si="478"/>
        <v>5200302.5610159356</v>
      </c>
      <c r="BH859" s="21">
        <f t="shared" si="479"/>
        <v>-200302.56101593561</v>
      </c>
    </row>
    <row r="860" spans="2:60" x14ac:dyDescent="0.2">
      <c r="B860" s="20">
        <v>856</v>
      </c>
      <c r="C860" s="24">
        <f>'Portfolio Selection'!B857</f>
        <v>3.2455299873980653E-3</v>
      </c>
      <c r="D860" s="25">
        <f t="shared" si="480"/>
        <v>5.7620701053527699E-4</v>
      </c>
      <c r="E860" s="26">
        <f t="shared" si="456"/>
        <v>2.4004312332063942E-2</v>
      </c>
      <c r="F860" s="19">
        <f t="shared" si="457"/>
        <v>-7448046.7388297115</v>
      </c>
      <c r="H860">
        <f>Data!E857</f>
        <v>-3.7770344915643472E-3</v>
      </c>
      <c r="I860" s="19">
        <f t="shared" si="481"/>
        <v>9.6613475780832066E-4</v>
      </c>
      <c r="J860" s="19">
        <f t="shared" si="458"/>
        <v>3.1082708340946105E-2</v>
      </c>
      <c r="K860" s="19">
        <f t="shared" si="459"/>
        <v>379030.68972654711</v>
      </c>
      <c r="M860" s="19">
        <f>Data!G857</f>
        <v>6.2800440480713492E-3</v>
      </c>
      <c r="N860" s="19">
        <f t="shared" si="482"/>
        <v>4.3985304464546916E-4</v>
      </c>
      <c r="O860" s="19">
        <f t="shared" si="460"/>
        <v>2.0972673760049507E-2</v>
      </c>
      <c r="P860" s="21">
        <f t="shared" si="461"/>
        <v>-673978.48138868192</v>
      </c>
      <c r="R860" s="19">
        <f>Data!I857</f>
        <v>1.9459841049338784E-3</v>
      </c>
      <c r="S860" s="19">
        <f t="shared" si="483"/>
        <v>4.5487770255721446E-4</v>
      </c>
      <c r="T860" s="19">
        <f t="shared" si="462"/>
        <v>2.1327862118768831E-2</v>
      </c>
      <c r="U860" s="21">
        <f t="shared" si="463"/>
        <v>3667663.0701991892</v>
      </c>
      <c r="W860" s="19">
        <f>Data!K857</f>
        <v>1.2682026093536681E-2</v>
      </c>
      <c r="X860" s="19">
        <f t="shared" si="484"/>
        <v>1.3405658455652295E-3</v>
      </c>
      <c r="Y860" s="19">
        <f t="shared" si="464"/>
        <v>3.6613738481138872E-2</v>
      </c>
      <c r="Z860" s="21">
        <f t="shared" si="465"/>
        <v>-1001778.8392376954</v>
      </c>
      <c r="AB860" s="19">
        <f>Data!M857</f>
        <v>9.8199934988106898E-3</v>
      </c>
      <c r="AC860" s="20">
        <f t="shared" si="485"/>
        <v>5.8073127799256291E-4</v>
      </c>
      <c r="AD860" s="20">
        <f t="shared" si="466"/>
        <v>2.4098366707985895E-2</v>
      </c>
      <c r="AE860" s="21">
        <f t="shared" si="467"/>
        <v>2364283.2701125136</v>
      </c>
      <c r="AG860" s="19">
        <f>Data!O857</f>
        <v>-6.3047701621635624E-3</v>
      </c>
      <c r="AH860" s="19">
        <f t="shared" si="486"/>
        <v>5.9383260142153386E-4</v>
      </c>
      <c r="AI860" s="19">
        <f t="shared" si="468"/>
        <v>2.4368680748483983E-2</v>
      </c>
      <c r="AJ860" s="21">
        <f t="shared" si="469"/>
        <v>252430.29452572548</v>
      </c>
      <c r="AL860" s="19">
        <f>Data!Q857</f>
        <v>1.1812502527506482E-2</v>
      </c>
      <c r="AM860" s="19">
        <f t="shared" si="487"/>
        <v>9.0796779492181802E-4</v>
      </c>
      <c r="AN860" s="19">
        <f t="shared" si="470"/>
        <v>3.0132503960371732E-2</v>
      </c>
      <c r="AO860" s="21">
        <f t="shared" si="471"/>
        <v>923349.25468276755</v>
      </c>
      <c r="AQ860" s="19">
        <f>Data!S857</f>
        <v>3.4731021635159768E-3</v>
      </c>
      <c r="AR860" s="20">
        <f t="shared" si="488"/>
        <v>4.5380269583953747E-4</v>
      </c>
      <c r="AS860" s="20">
        <f t="shared" si="472"/>
        <v>2.1302645277982202E-2</v>
      </c>
      <c r="AT860" s="21">
        <f t="shared" si="473"/>
        <v>1711027.2242814675</v>
      </c>
      <c r="AV860" s="19">
        <f>Data!U857</f>
        <v>1.5013825923555825E-2</v>
      </c>
      <c r="AW860" s="19">
        <f t="shared" si="489"/>
        <v>7.0976832954261525E-4</v>
      </c>
      <c r="AX860" s="19">
        <f t="shared" si="474"/>
        <v>2.6641477615601865E-2</v>
      </c>
      <c r="AY860" s="21">
        <f t="shared" si="475"/>
        <v>-4180472.8559358437</v>
      </c>
      <c r="BA860" s="19">
        <f>Data!W857</f>
        <v>4.9673029009855239E-3</v>
      </c>
      <c r="BB860" s="19">
        <f t="shared" si="490"/>
        <v>6.2268148702630517E-4</v>
      </c>
      <c r="BC860" s="19">
        <f t="shared" si="476"/>
        <v>2.4953586656557114E-2</v>
      </c>
      <c r="BD860" s="21">
        <f t="shared" si="477"/>
        <v>8964371.5491923615</v>
      </c>
      <c r="BF860" s="21">
        <f t="shared" si="478"/>
        <v>4957878.4373286404</v>
      </c>
      <c r="BH860" s="21">
        <f t="shared" si="479"/>
        <v>42121.562671359628</v>
      </c>
    </row>
    <row r="861" spans="2:60" x14ac:dyDescent="0.2">
      <c r="B861" s="20">
        <v>857</v>
      </c>
      <c r="C861" s="24">
        <f>'Portfolio Selection'!B858</f>
        <v>-2.6545957818992815E-3</v>
      </c>
      <c r="D861" s="25">
        <f t="shared" si="480"/>
        <v>5.4226659779710632E-4</v>
      </c>
      <c r="E861" s="26">
        <f t="shared" si="456"/>
        <v>2.3286618427695902E-2</v>
      </c>
      <c r="F861" s="19">
        <f t="shared" si="457"/>
        <v>-7370061.9528568303</v>
      </c>
      <c r="H861">
        <f>Data!E858</f>
        <v>2.5915735440064976E-3</v>
      </c>
      <c r="I861" s="19">
        <f t="shared" si="481"/>
        <v>9.0902263171284935E-4</v>
      </c>
      <c r="J861" s="19">
        <f t="shared" si="458"/>
        <v>3.0150002184292615E-2</v>
      </c>
      <c r="K861" s="19">
        <f t="shared" si="459"/>
        <v>381306.53919451492</v>
      </c>
      <c r="M861" s="19">
        <f>Data!G858</f>
        <v>-1.9146286561316085E-3</v>
      </c>
      <c r="N861" s="19">
        <f t="shared" si="482"/>
        <v>4.1582819916148399E-4</v>
      </c>
      <c r="O861" s="19">
        <f t="shared" si="460"/>
        <v>2.0391866004892342E-2</v>
      </c>
      <c r="P861" s="21">
        <f t="shared" si="461"/>
        <v>-668620.45838142443</v>
      </c>
      <c r="R861" s="19">
        <f>Data!I858</f>
        <v>1.9989539280073055E-3</v>
      </c>
      <c r="S861" s="19">
        <f t="shared" si="483"/>
        <v>4.278122516519809E-4</v>
      </c>
      <c r="T861" s="19">
        <f t="shared" si="462"/>
        <v>2.0683622788379721E-2</v>
      </c>
      <c r="U861" s="21">
        <f t="shared" si="463"/>
        <v>3668361.1920828046</v>
      </c>
      <c r="W861" s="19">
        <f>Data!K858</f>
        <v>1.2714432521791427E-2</v>
      </c>
      <c r="X861" s="19">
        <f t="shared" si="484"/>
        <v>1.2697819219815443E-3</v>
      </c>
      <c r="Y861" s="19">
        <f t="shared" si="464"/>
        <v>3.5633999522668575E-2</v>
      </c>
      <c r="Z861" s="21">
        <f t="shared" si="465"/>
        <v>-1002293.1326676561</v>
      </c>
      <c r="AB861" s="19">
        <f>Data!M858</f>
        <v>6.8530669643091279E-3</v>
      </c>
      <c r="AC861" s="20">
        <f t="shared" si="485"/>
        <v>5.5167333765201011E-4</v>
      </c>
      <c r="AD861" s="20">
        <f t="shared" si="466"/>
        <v>2.3487727383721273E-2</v>
      </c>
      <c r="AE861" s="21">
        <f t="shared" si="467"/>
        <v>2355459.9975931924</v>
      </c>
      <c r="AG861" s="19">
        <f>Data!O858</f>
        <v>4.1839738850986356E-3</v>
      </c>
      <c r="AH861" s="19">
        <f t="shared" si="486"/>
        <v>5.6058765294410436E-4</v>
      </c>
      <c r="AI861" s="19">
        <f t="shared" si="468"/>
        <v>2.3676732311366456E-2</v>
      </c>
      <c r="AJ861" s="21">
        <f t="shared" si="469"/>
        <v>254479.0155549972</v>
      </c>
      <c r="AL861" s="19">
        <f>Data!Q858</f>
        <v>-4.2027463295873334E-3</v>
      </c>
      <c r="AM861" s="19">
        <f t="shared" si="487"/>
        <v>8.6186184018424965E-4</v>
      </c>
      <c r="AN861" s="19">
        <f t="shared" si="470"/>
        <v>2.9357483546520974E-2</v>
      </c>
      <c r="AO861" s="21">
        <f t="shared" si="471"/>
        <v>906671.64715429291</v>
      </c>
      <c r="AQ861" s="19">
        <f>Data!S858</f>
        <v>-4.6334233089948655E-3</v>
      </c>
      <c r="AR861" s="20">
        <f t="shared" si="488"/>
        <v>4.2729828040745832E-4</v>
      </c>
      <c r="AS861" s="20">
        <f t="shared" si="472"/>
        <v>2.067119446010458E-2</v>
      </c>
      <c r="AT861" s="21">
        <f t="shared" si="473"/>
        <v>1696205.4444150934</v>
      </c>
      <c r="AV861" s="19">
        <f>Data!U858</f>
        <v>-8.7186426063651755E-3</v>
      </c>
      <c r="AW861" s="19">
        <f t="shared" si="489"/>
        <v>6.8070712790182857E-4</v>
      </c>
      <c r="AX861" s="19">
        <f t="shared" si="474"/>
        <v>2.6090364656359798E-2</v>
      </c>
      <c r="AY861" s="21">
        <f t="shared" si="475"/>
        <v>-4056763.0130163049</v>
      </c>
      <c r="BA861" s="19">
        <f>Data!W858</f>
        <v>2.5125053913108374E-3</v>
      </c>
      <c r="BB861" s="19">
        <f t="shared" si="490"/>
        <v>5.8680104369133513E-4</v>
      </c>
      <c r="BC861" s="19">
        <f t="shared" si="476"/>
        <v>2.4223976628360074E-2</v>
      </c>
      <c r="BD861" s="21">
        <f t="shared" si="477"/>
        <v>8945099.8517733943</v>
      </c>
      <c r="BF861" s="21">
        <f t="shared" si="478"/>
        <v>5109845.1308460739</v>
      </c>
      <c r="BH861" s="21">
        <f t="shared" si="479"/>
        <v>-109845.13084607385</v>
      </c>
    </row>
    <row r="862" spans="2:60" x14ac:dyDescent="0.2">
      <c r="B862" s="20">
        <v>858</v>
      </c>
      <c r="C862" s="24">
        <f>'Portfolio Selection'!B859</f>
        <v>2.9965831692102318E-2</v>
      </c>
      <c r="D862" s="25">
        <f t="shared" si="480"/>
        <v>5.1015341465519652E-4</v>
      </c>
      <c r="E862" s="26">
        <f t="shared" si="456"/>
        <v>2.2586575983428663E-2</v>
      </c>
      <c r="F862" s="19">
        <f t="shared" si="457"/>
        <v>-7820912.456825437</v>
      </c>
      <c r="H862">
        <f>Data!E859</f>
        <v>4.6872851104777423E-2</v>
      </c>
      <c r="I862" s="19">
        <f t="shared" si="481"/>
        <v>8.5488424901611804E-4</v>
      </c>
      <c r="J862" s="19">
        <f t="shared" si="458"/>
        <v>2.9238403667370728E-2</v>
      </c>
      <c r="K862" s="19">
        <f t="shared" si="459"/>
        <v>397949.0615580086</v>
      </c>
      <c r="M862" s="19">
        <f>Data!G859</f>
        <v>2.9300793038104157E-2</v>
      </c>
      <c r="N862" s="19">
        <f t="shared" si="482"/>
        <v>3.9109845538524773E-4</v>
      </c>
      <c r="O862" s="19">
        <f t="shared" si="460"/>
        <v>1.9776209328009442E-2</v>
      </c>
      <c r="P862" s="21">
        <f t="shared" si="461"/>
        <v>-690082.32129076438</v>
      </c>
      <c r="R862" s="19">
        <f>Data!I859</f>
        <v>3.5693843348671365E-2</v>
      </c>
      <c r="S862" s="19">
        <f t="shared" si="483"/>
        <v>4.0238326556123975E-4</v>
      </c>
      <c r="T862" s="19">
        <f t="shared" si="462"/>
        <v>2.0059493153149203E-2</v>
      </c>
      <c r="U862" s="21">
        <f t="shared" si="463"/>
        <v>3885794.8592878175</v>
      </c>
      <c r="W862" s="19">
        <f>Data!K859</f>
        <v>5.3119742149398672E-2</v>
      </c>
      <c r="X862" s="19">
        <f t="shared" si="484"/>
        <v>1.2032944143237228E-3</v>
      </c>
      <c r="Y862" s="19">
        <f t="shared" si="464"/>
        <v>3.4688534335190972E-2</v>
      </c>
      <c r="Z862" s="21">
        <f t="shared" si="465"/>
        <v>-1060192.52270686</v>
      </c>
      <c r="AB862" s="19">
        <f>Data!M859</f>
        <v>2.0281773460414119E-2</v>
      </c>
      <c r="AC862" s="20">
        <f t="shared" si="485"/>
        <v>5.2139080900192778E-4</v>
      </c>
      <c r="AD862" s="20">
        <f t="shared" si="466"/>
        <v>2.2833983642849703E-2</v>
      </c>
      <c r="AE862" s="21">
        <f t="shared" si="467"/>
        <v>2400936.2048609783</v>
      </c>
      <c r="AG862" s="19">
        <f>Data!O859</f>
        <v>3.4361431709621693E-2</v>
      </c>
      <c r="AH862" s="19">
        <f t="shared" si="486"/>
        <v>5.2800273201572935E-4</v>
      </c>
      <c r="AI862" s="19">
        <f t="shared" si="468"/>
        <v>2.297831003393699E-2</v>
      </c>
      <c r="AJ862" s="21">
        <f t="shared" si="469"/>
        <v>260683.3447989026</v>
      </c>
      <c r="AL862" s="19">
        <f>Data!Q859</f>
        <v>2.6925324911996121E-2</v>
      </c>
      <c r="AM862" s="19">
        <f t="shared" si="487"/>
        <v>8.1120991437584622E-4</v>
      </c>
      <c r="AN862" s="19">
        <f t="shared" si="470"/>
        <v>2.8481747038688589E-2</v>
      </c>
      <c r="AO862" s="21">
        <f t="shared" si="471"/>
        <v>940592.74451361888</v>
      </c>
      <c r="AQ862" s="19">
        <f>Data!S859</f>
        <v>2.0683016267631506E-2</v>
      </c>
      <c r="AR862" s="20">
        <f t="shared" si="488"/>
        <v>4.0294850027663103E-4</v>
      </c>
      <c r="AS862" s="20">
        <f t="shared" si="472"/>
        <v>2.0073577166928445E-2</v>
      </c>
      <c r="AT862" s="21">
        <f t="shared" si="473"/>
        <v>1744229.1482613592</v>
      </c>
      <c r="AV862" s="19">
        <f>Data!U859</f>
        <v>2.9621382009764212E-2</v>
      </c>
      <c r="AW862" s="19">
        <f t="shared" si="489"/>
        <v>6.444255839615703E-4</v>
      </c>
      <c r="AX862" s="19">
        <f t="shared" si="474"/>
        <v>2.5385538874752499E-2</v>
      </c>
      <c r="AY862" s="21">
        <f t="shared" si="475"/>
        <v>-4263611.4721959718</v>
      </c>
      <c r="BA862" s="19">
        <f>Data!W859</f>
        <v>3.5995408466588781E-2</v>
      </c>
      <c r="BB862" s="19">
        <f t="shared" si="490"/>
        <v>5.5197174207033688E-4</v>
      </c>
      <c r="BC862" s="19">
        <f t="shared" si="476"/>
        <v>2.3494078872565678E-2</v>
      </c>
      <c r="BD862" s="21">
        <f t="shared" si="477"/>
        <v>9233823.0311365705</v>
      </c>
      <c r="BF862" s="21">
        <f t="shared" si="478"/>
        <v>5029209.6213982226</v>
      </c>
      <c r="BH862" s="21">
        <f t="shared" si="479"/>
        <v>-29209.621398222633</v>
      </c>
    </row>
    <row r="863" spans="2:60" x14ac:dyDescent="0.2">
      <c r="B863" s="20">
        <v>859</v>
      </c>
      <c r="C863" s="24">
        <f>'Portfolio Selection'!B860</f>
        <v>-4.4842626398638057E-2</v>
      </c>
      <c r="D863" s="25">
        <f t="shared" si="480"/>
        <v>5.3342127391584895E-4</v>
      </c>
      <c r="E863" s="26">
        <f t="shared" si="456"/>
        <v>2.3095914658567841E-2</v>
      </c>
      <c r="F863" s="19">
        <f t="shared" si="457"/>
        <v>-6798142.4718086077</v>
      </c>
      <c r="H863">
        <f>Data!E860</f>
        <v>-6.372935398581657E-2</v>
      </c>
      <c r="I863" s="19">
        <f t="shared" si="481"/>
        <v>9.3541504431658901E-4</v>
      </c>
      <c r="J863" s="19">
        <f t="shared" si="458"/>
        <v>3.058455565014128E-2</v>
      </c>
      <c r="K863" s="19">
        <f t="shared" si="459"/>
        <v>357506.49359582172</v>
      </c>
      <c r="M863" s="19">
        <f>Data!G860</f>
        <v>-4.5105317607378209E-2</v>
      </c>
      <c r="N863" s="19">
        <f t="shared" si="482"/>
        <v>4.1914473642184168E-4</v>
      </c>
      <c r="O863" s="19">
        <f t="shared" si="460"/>
        <v>2.047302460365448E-2</v>
      </c>
      <c r="P863" s="21">
        <f t="shared" si="461"/>
        <v>-639887.67279172153</v>
      </c>
      <c r="R863" s="19">
        <f>Data!I860</f>
        <v>-5.4673252125043773E-2</v>
      </c>
      <c r="S863" s="19">
        <f t="shared" si="483"/>
        <v>4.5468329680753487E-4</v>
      </c>
      <c r="T863" s="19">
        <f t="shared" si="462"/>
        <v>2.1323304078109818E-2</v>
      </c>
      <c r="U863" s="21">
        <f t="shared" si="463"/>
        <v>3324569.7408401417</v>
      </c>
      <c r="W863" s="19">
        <f>Data!K860</f>
        <v>-9.3550971161203478E-2</v>
      </c>
      <c r="X863" s="19">
        <f t="shared" si="484"/>
        <v>1.3003991698254157E-3</v>
      </c>
      <c r="Y863" s="19">
        <f t="shared" si="464"/>
        <v>3.6061047819294097E-2</v>
      </c>
      <c r="Z863" s="21">
        <f t="shared" si="465"/>
        <v>-856818.78198040416</v>
      </c>
      <c r="AB863" s="19">
        <f>Data!M860</f>
        <v>-7.5327978375441446E-2</v>
      </c>
      <c r="AC863" s="20">
        <f t="shared" si="485"/>
        <v>5.1478838054378568E-4</v>
      </c>
      <c r="AD863" s="20">
        <f t="shared" si="466"/>
        <v>2.2688948423049176E-2</v>
      </c>
      <c r="AE863" s="21">
        <f t="shared" si="467"/>
        <v>2080081.3685165574</v>
      </c>
      <c r="AG863" s="19">
        <f>Data!O860</f>
        <v>-5.5314089421379303E-2</v>
      </c>
      <c r="AH863" s="19">
        <f t="shared" si="486"/>
        <v>5.6716504744288535E-4</v>
      </c>
      <c r="AI863" s="19">
        <f t="shared" si="468"/>
        <v>2.3815227217956276E-2</v>
      </c>
      <c r="AJ863" s="21">
        <f t="shared" si="469"/>
        <v>242719.63576772239</v>
      </c>
      <c r="AL863" s="19">
        <f>Data!Q860</f>
        <v>-6.2768999654478436E-2</v>
      </c>
      <c r="AM863" s="19">
        <f t="shared" si="487"/>
        <v>8.0603570681028898E-4</v>
      </c>
      <c r="AN863" s="19">
        <f t="shared" si="470"/>
        <v>2.8390767985566875E-2</v>
      </c>
      <c r="AO863" s="21">
        <f t="shared" si="471"/>
        <v>842235.09528593451</v>
      </c>
      <c r="AQ863" s="19">
        <f>Data!S860</f>
        <v>-5.1586578660893244E-2</v>
      </c>
      <c r="AR863" s="20">
        <f t="shared" si="488"/>
        <v>4.0443881997565977E-4</v>
      </c>
      <c r="AS863" s="20">
        <f t="shared" si="472"/>
        <v>2.0110664334518136E-2</v>
      </c>
      <c r="AT863" s="21">
        <f t="shared" si="473"/>
        <v>1606590.4267120585</v>
      </c>
      <c r="AV863" s="19">
        <f>Data!U860</f>
        <v>-6.769828715824755E-2</v>
      </c>
      <c r="AW863" s="19">
        <f t="shared" si="489"/>
        <v>6.5840562525397905E-4</v>
      </c>
      <c r="AX863" s="19">
        <f t="shared" si="474"/>
        <v>2.5659415918020796E-2</v>
      </c>
      <c r="AY863" s="21">
        <f t="shared" si="475"/>
        <v>-3739238.684586619</v>
      </c>
      <c r="BA863" s="19">
        <f>Data!W860</f>
        <v>-5.8397491887181477E-2</v>
      </c>
      <c r="BB863" s="19">
        <f t="shared" si="490"/>
        <v>5.9659360338671101E-4</v>
      </c>
      <c r="BC863" s="19">
        <f t="shared" si="476"/>
        <v>2.4425265676891031E-2</v>
      </c>
      <c r="BD863" s="21">
        <f t="shared" si="477"/>
        <v>8440863.3803193644</v>
      </c>
      <c r="BF863" s="21">
        <f t="shared" si="478"/>
        <v>4860478.5298702475</v>
      </c>
      <c r="BH863" s="21">
        <f t="shared" si="479"/>
        <v>139521.47012975253</v>
      </c>
    </row>
    <row r="864" spans="2:60" x14ac:dyDescent="0.2">
      <c r="B864" s="20">
        <v>860</v>
      </c>
      <c r="C864" s="24">
        <f>'Portfolio Selection'!B861</f>
        <v>-1.2669834242293756E-2</v>
      </c>
      <c r="D864" s="25">
        <f t="shared" si="480"/>
        <v>6.2206766602056793E-4</v>
      </c>
      <c r="E864" s="26">
        <f t="shared" si="456"/>
        <v>2.4941284369907016E-2</v>
      </c>
      <c r="F864" s="19">
        <f t="shared" si="457"/>
        <v>-7246767.9170193858</v>
      </c>
      <c r="H864">
        <f>Data!E861</f>
        <v>-2.9946050993922075E-2</v>
      </c>
      <c r="I864" s="19">
        <f t="shared" si="481"/>
        <v>1.1229759752245647E-3</v>
      </c>
      <c r="J864" s="19">
        <f t="shared" si="458"/>
        <v>3.3510833699336169E-2</v>
      </c>
      <c r="K864" s="19">
        <f t="shared" si="459"/>
        <v>370561.09682334418</v>
      </c>
      <c r="M864" s="19">
        <f>Data!G861</f>
        <v>-9.1873522084190938E-3</v>
      </c>
      <c r="N864" s="19">
        <f t="shared" si="482"/>
        <v>5.1606543282427903E-4</v>
      </c>
      <c r="O864" s="19">
        <f t="shared" si="460"/>
        <v>2.2717073597280944E-2</v>
      </c>
      <c r="P864" s="21">
        <f t="shared" si="461"/>
        <v>-664390.32283968618</v>
      </c>
      <c r="R864" s="19">
        <f>Data!I861</f>
        <v>-1.2907927560316104E-2</v>
      </c>
      <c r="S864" s="19">
        <f t="shared" si="483"/>
        <v>6.0675216887479913E-4</v>
      </c>
      <c r="T864" s="19">
        <f t="shared" si="462"/>
        <v>2.4632339898491153E-2</v>
      </c>
      <c r="U864" s="21">
        <f t="shared" si="463"/>
        <v>3588162.8785516634</v>
      </c>
      <c r="W864" s="19">
        <f>Data!K861</f>
        <v>-2.3800906398745783E-2</v>
      </c>
      <c r="X864" s="19">
        <f t="shared" si="484"/>
        <v>1.7474822719481507E-3</v>
      </c>
      <c r="Y864" s="19">
        <f t="shared" si="464"/>
        <v>4.180289788935871E-2</v>
      </c>
      <c r="Z864" s="21">
        <f t="shared" si="465"/>
        <v>-956636.94803756557</v>
      </c>
      <c r="AB864" s="19">
        <f>Data!M861</f>
        <v>-1.8398354899128087E-2</v>
      </c>
      <c r="AC864" s="20">
        <f t="shared" si="485"/>
        <v>8.2435933727901731E-4</v>
      </c>
      <c r="AD864" s="20">
        <f t="shared" si="466"/>
        <v>2.8711658560226321E-2</v>
      </c>
      <c r="AE864" s="21">
        <f t="shared" si="467"/>
        <v>2284357.0535003711</v>
      </c>
      <c r="AG864" s="19">
        <f>Data!O861</f>
        <v>-9.4384799031090767E-3</v>
      </c>
      <c r="AH864" s="19">
        <f t="shared" si="486"/>
        <v>7.1671405390729304E-4</v>
      </c>
      <c r="AI864" s="19">
        <f t="shared" si="468"/>
        <v>2.677151571927322E-2</v>
      </c>
      <c r="AJ864" s="21">
        <f t="shared" si="469"/>
        <v>251988.81461918552</v>
      </c>
      <c r="AL864" s="19">
        <f>Data!Q861</f>
        <v>-2.206815639545024E-2</v>
      </c>
      <c r="AM864" s="19">
        <f t="shared" si="487"/>
        <v>9.9407040345910673E-4</v>
      </c>
      <c r="AN864" s="19">
        <f t="shared" si="470"/>
        <v>3.1528882052161422E-2</v>
      </c>
      <c r="AO864" s="21">
        <f t="shared" si="471"/>
        <v>889320.89586920512</v>
      </c>
      <c r="AQ864" s="19">
        <f>Data!S861</f>
        <v>-1.7375015458359414E-2</v>
      </c>
      <c r="AR864" s="20">
        <f t="shared" si="488"/>
        <v>5.3984299665331187E-4</v>
      </c>
      <c r="AS864" s="20">
        <f t="shared" si="472"/>
        <v>2.3234521657510228E-2</v>
      </c>
      <c r="AT864" s="21">
        <f t="shared" si="473"/>
        <v>1676159.2226110087</v>
      </c>
      <c r="AV864" s="19">
        <f>Data!U861</f>
        <v>-1.9132868986162632E-2</v>
      </c>
      <c r="AW864" s="19">
        <f t="shared" si="489"/>
        <v>8.9388477278837329E-4</v>
      </c>
      <c r="AX864" s="19">
        <f t="shared" si="474"/>
        <v>2.9897905826133931E-2</v>
      </c>
      <c r="AY864" s="21">
        <f t="shared" si="475"/>
        <v>-4014626.7385578449</v>
      </c>
      <c r="BA864" s="19">
        <f>Data!W861</f>
        <v>-2.0398956524437337E-2</v>
      </c>
      <c r="BB864" s="19">
        <f t="shared" si="490"/>
        <v>7.6541401070631416E-4</v>
      </c>
      <c r="BC864" s="19">
        <f t="shared" si="476"/>
        <v>2.7666116653883938E-2</v>
      </c>
      <c r="BD864" s="21">
        <f t="shared" si="477"/>
        <v>8775097.1022405159</v>
      </c>
      <c r="BF864" s="21">
        <f t="shared" si="478"/>
        <v>4953225.1377608106</v>
      </c>
      <c r="BH864" s="21">
        <f t="shared" si="479"/>
        <v>46774.862239189446</v>
      </c>
    </row>
    <row r="865" spans="2:60" x14ac:dyDescent="0.2">
      <c r="B865" s="20">
        <v>861</v>
      </c>
      <c r="C865" s="24">
        <f>'Portfolio Selection'!B862</f>
        <v>-2.0859771998729303E-2</v>
      </c>
      <c r="D865" s="25">
        <f t="shared" si="480"/>
        <v>5.9437508804296578E-4</v>
      </c>
      <c r="E865" s="26">
        <f t="shared" si="456"/>
        <v>2.4379809023923175E-2</v>
      </c>
      <c r="F865" s="19">
        <f t="shared" si="457"/>
        <v>-7137981.5044522425</v>
      </c>
      <c r="H865">
        <f>Data!E862</f>
        <v>-1.7671273496180709E-2</v>
      </c>
      <c r="I865" s="19">
        <f t="shared" si="481"/>
        <v>1.1094033749189259E-3</v>
      </c>
      <c r="J865" s="19">
        <f t="shared" si="458"/>
        <v>3.3307707440154537E-2</v>
      </c>
      <c r="K865" s="19">
        <f t="shared" si="459"/>
        <v>374543.85065279476</v>
      </c>
      <c r="M865" s="19">
        <f>Data!G862</f>
        <v>-7.1709762748247948E-3</v>
      </c>
      <c r="N865" s="19">
        <f t="shared" si="482"/>
        <v>4.9016595329091483E-4</v>
      </c>
      <c r="O865" s="19">
        <f t="shared" si="460"/>
        <v>2.2139691806592855E-2</v>
      </c>
      <c r="P865" s="21">
        <f t="shared" si="461"/>
        <v>-665487.29077330197</v>
      </c>
      <c r="R865" s="19">
        <f>Data!I862</f>
        <v>-1.526636930006167E-2</v>
      </c>
      <c r="S865" s="19">
        <f t="shared" si="483"/>
        <v>5.8034391437645323E-4</v>
      </c>
      <c r="T865" s="19">
        <f t="shared" si="462"/>
        <v>2.4090328233057623E-2</v>
      </c>
      <c r="U865" s="21">
        <f t="shared" si="463"/>
        <v>3573989.5098928632</v>
      </c>
      <c r="W865" s="19">
        <f>Data!K862</f>
        <v>-2.0415378869483299E-2</v>
      </c>
      <c r="X865" s="19">
        <f t="shared" si="484"/>
        <v>1.6766223243553731E-3</v>
      </c>
      <c r="Y865" s="19">
        <f t="shared" si="464"/>
        <v>4.0946578909053843E-2</v>
      </c>
      <c r="Z865" s="21">
        <f t="shared" si="465"/>
        <v>-960125.83891157957</v>
      </c>
      <c r="AB865" s="19">
        <f>Data!M862</f>
        <v>-4.6530072088832204E-3</v>
      </c>
      <c r="AC865" s="20">
        <f t="shared" si="485"/>
        <v>7.9520774482193246E-4</v>
      </c>
      <c r="AD865" s="20">
        <f t="shared" si="466"/>
        <v>2.8199428093880423E-2</v>
      </c>
      <c r="AE865" s="21">
        <f t="shared" si="467"/>
        <v>2320633.5272791656</v>
      </c>
      <c r="AG865" s="19">
        <f>Data!O862</f>
        <v>-1.9670145006941687E-2</v>
      </c>
      <c r="AH865" s="19">
        <f t="shared" si="486"/>
        <v>6.7905630484573897E-4</v>
      </c>
      <c r="AI865" s="19">
        <f t="shared" si="468"/>
        <v>2.6058708810026237E-2</v>
      </c>
      <c r="AJ865" s="21">
        <f t="shared" si="469"/>
        <v>250096.08245206042</v>
      </c>
      <c r="AL865" s="19">
        <f>Data!Q862</f>
        <v>-2.0195401694124447E-2</v>
      </c>
      <c r="AM865" s="19">
        <f t="shared" si="487"/>
        <v>9.636463908532034E-4</v>
      </c>
      <c r="AN865" s="19">
        <f t="shared" si="470"/>
        <v>3.1042654378342124E-2</v>
      </c>
      <c r="AO865" s="21">
        <f t="shared" si="471"/>
        <v>890859.255722726</v>
      </c>
      <c r="AQ865" s="19">
        <f>Data!S862</f>
        <v>-1.5978476243403383E-2</v>
      </c>
      <c r="AR865" s="20">
        <f t="shared" si="488"/>
        <v>5.2556588658480684E-4</v>
      </c>
      <c r="AS865" s="20">
        <f t="shared" si="472"/>
        <v>2.2925223806645963E-2</v>
      </c>
      <c r="AT865" s="21">
        <f t="shared" si="473"/>
        <v>1678104.9625834422</v>
      </c>
      <c r="AV865" s="19">
        <f>Data!U862</f>
        <v>5.8551992660678268E-3</v>
      </c>
      <c r="AW865" s="19">
        <f t="shared" si="489"/>
        <v>8.6221568695957077E-4</v>
      </c>
      <c r="AX865" s="19">
        <f t="shared" si="474"/>
        <v>2.9363509445561351E-2</v>
      </c>
      <c r="AY865" s="21">
        <f t="shared" si="475"/>
        <v>-4130291.8837338937</v>
      </c>
      <c r="BA865" s="19">
        <f>Data!W862</f>
        <v>-1.1708648689686017E-2</v>
      </c>
      <c r="BB865" s="19">
        <f t="shared" si="490"/>
        <v>7.4445621570108839E-4</v>
      </c>
      <c r="BC865" s="19">
        <f t="shared" si="476"/>
        <v>2.7284724951904652E-2</v>
      </c>
      <c r="BD865" s="21">
        <f t="shared" si="477"/>
        <v>8837393.9331630524</v>
      </c>
      <c r="BF865" s="21">
        <f t="shared" si="478"/>
        <v>5031734.6038750857</v>
      </c>
      <c r="BH865" s="21">
        <f t="shared" si="479"/>
        <v>-31734.603875085711</v>
      </c>
    </row>
    <row r="866" spans="2:60" x14ac:dyDescent="0.2">
      <c r="B866" s="20">
        <v>862</v>
      </c>
      <c r="C866" s="24">
        <f>'Portfolio Selection'!B863</f>
        <v>-1.0595204993558779E-2</v>
      </c>
      <c r="D866" s="25">
        <f t="shared" si="480"/>
        <v>5.8482038803072615E-4</v>
      </c>
      <c r="E866" s="26">
        <f t="shared" si="456"/>
        <v>2.4183059939360985E-2</v>
      </c>
      <c r="F866" s="19">
        <f t="shared" si="457"/>
        <v>-7268630.1299835593</v>
      </c>
      <c r="H866">
        <f>Data!E863</f>
        <v>-2.4097547298342709E-2</v>
      </c>
      <c r="I866" s="19">
        <f t="shared" si="481"/>
        <v>1.0615756068423994E-3</v>
      </c>
      <c r="J866" s="19">
        <f t="shared" si="458"/>
        <v>3.2581829396803354E-2</v>
      </c>
      <c r="K866" s="19">
        <f t="shared" si="459"/>
        <v>372250.63529287133</v>
      </c>
      <c r="M866" s="19">
        <f>Data!G863</f>
        <v>-9.218409300799299E-3</v>
      </c>
      <c r="N866" s="19">
        <f t="shared" si="482"/>
        <v>4.6384137013750592E-4</v>
      </c>
      <c r="O866" s="19">
        <f t="shared" si="460"/>
        <v>2.1536976810534618E-2</v>
      </c>
      <c r="P866" s="21">
        <f t="shared" si="461"/>
        <v>-664068.8111649187</v>
      </c>
      <c r="R866" s="19">
        <f>Data!I863</f>
        <v>-1.4480606340205262E-2</v>
      </c>
      <c r="S866" s="19">
        <f t="shared" si="483"/>
        <v>5.5950700141021786E-4</v>
      </c>
      <c r="T866" s="19">
        <f t="shared" si="462"/>
        <v>2.3653900342442847E-2</v>
      </c>
      <c r="U866" s="21">
        <f t="shared" si="463"/>
        <v>3576771.0500107543</v>
      </c>
      <c r="W866" s="19">
        <f>Data!K863</f>
        <v>-2.4890572209304879E-2</v>
      </c>
      <c r="X866" s="19">
        <f t="shared" si="484"/>
        <v>1.6010322465571233E-3</v>
      </c>
      <c r="Y866" s="19">
        <f t="shared" si="464"/>
        <v>4.0012901001516041E-2</v>
      </c>
      <c r="Z866" s="21">
        <f t="shared" si="465"/>
        <v>-954038.8842408401</v>
      </c>
      <c r="AB866" s="19">
        <f>Data!M863</f>
        <v>2.3292468899632846E-3</v>
      </c>
      <c r="AC866" s="20">
        <f t="shared" si="485"/>
        <v>7.4879430869777166E-4</v>
      </c>
      <c r="AD866" s="20">
        <f t="shared" si="466"/>
        <v>2.7364106210467969E-2</v>
      </c>
      <c r="AE866" s="21">
        <f t="shared" si="467"/>
        <v>2339704.0194632192</v>
      </c>
      <c r="AG866" s="19">
        <f>Data!O863</f>
        <v>-1.0453862647838342E-2</v>
      </c>
      <c r="AH866" s="19">
        <f t="shared" si="486"/>
        <v>6.6152780283064135E-4</v>
      </c>
      <c r="AI866" s="19">
        <f t="shared" si="468"/>
        <v>2.5720182791547992E-2</v>
      </c>
      <c r="AJ866" s="21">
        <f t="shared" si="469"/>
        <v>251735.26755608074</v>
      </c>
      <c r="AL866" s="19">
        <f>Data!Q863</f>
        <v>-1.8382870084878773E-2</v>
      </c>
      <c r="AM866" s="19">
        <f t="shared" si="487"/>
        <v>9.3029886237723384E-4</v>
      </c>
      <c r="AN866" s="19">
        <f t="shared" si="470"/>
        <v>3.0500801012059237E-2</v>
      </c>
      <c r="AO866" s="21">
        <f t="shared" si="471"/>
        <v>892350.96447277046</v>
      </c>
      <c r="AQ866" s="19">
        <f>Data!S863</f>
        <v>-7.8879653026140296E-3</v>
      </c>
      <c r="AR866" s="20">
        <f t="shared" si="488"/>
        <v>5.0935063557337875E-4</v>
      </c>
      <c r="AS866" s="20">
        <f t="shared" si="472"/>
        <v>2.2568797831815916E-2</v>
      </c>
      <c r="AT866" s="21">
        <f t="shared" si="473"/>
        <v>1691406.6014936664</v>
      </c>
      <c r="AV866" s="19">
        <f>Data!U863</f>
        <v>2.4550818204834199E-3</v>
      </c>
      <c r="AW866" s="19">
        <f t="shared" si="489"/>
        <v>8.1253974724871812E-4</v>
      </c>
      <c r="AX866" s="19">
        <f t="shared" si="474"/>
        <v>2.8505082831816471E-2</v>
      </c>
      <c r="AY866" s="21">
        <f t="shared" si="475"/>
        <v>-4114681.9637546521</v>
      </c>
      <c r="BA866" s="19">
        <f>Data!W863</f>
        <v>-1.0520682220355062E-2</v>
      </c>
      <c r="BB866" s="19">
        <f t="shared" si="490"/>
        <v>7.0801439000733228E-4</v>
      </c>
      <c r="BC866" s="19">
        <f t="shared" si="476"/>
        <v>2.6608539794722524E-2</v>
      </c>
      <c r="BD866" s="21">
        <f t="shared" si="477"/>
        <v>8844214.0668029208</v>
      </c>
      <c r="BF866" s="21">
        <f t="shared" si="478"/>
        <v>4967012.8159483131</v>
      </c>
      <c r="BH866" s="21">
        <f t="shared" si="479"/>
        <v>32987.184051686898</v>
      </c>
    </row>
    <row r="867" spans="2:60" x14ac:dyDescent="0.2">
      <c r="B867" s="20">
        <v>863</v>
      </c>
      <c r="C867" s="24">
        <f>'Portfolio Selection'!B864</f>
        <v>-5.0251649947012722E-3</v>
      </c>
      <c r="D867" s="25">
        <f t="shared" si="480"/>
        <v>5.564666668802145E-4</v>
      </c>
      <c r="E867" s="26">
        <f t="shared" si="456"/>
        <v>2.3589545711611627E-2</v>
      </c>
      <c r="F867" s="19">
        <f t="shared" si="457"/>
        <v>-7339072.2708267197</v>
      </c>
      <c r="H867">
        <f>Data!E864</f>
        <v>-3.0385122793043923E-2</v>
      </c>
      <c r="I867" s="19">
        <f t="shared" si="481"/>
        <v>1.0327225775796072E-3</v>
      </c>
      <c r="J867" s="19">
        <f t="shared" si="458"/>
        <v>3.2136001269286868E-2</v>
      </c>
      <c r="K867" s="19">
        <f t="shared" si="459"/>
        <v>369991.85229361168</v>
      </c>
      <c r="M867" s="19">
        <f>Data!G864</f>
        <v>5.7338820557629793E-3</v>
      </c>
      <c r="N867" s="19">
        <f t="shared" si="482"/>
        <v>4.4110963213147934E-4</v>
      </c>
      <c r="O867" s="19">
        <f t="shared" si="460"/>
        <v>2.1002610126636151E-2</v>
      </c>
      <c r="P867" s="21">
        <f t="shared" si="461"/>
        <v>-673618.42988512665</v>
      </c>
      <c r="R867" s="19">
        <f>Data!I864</f>
        <v>-1.432751159821611E-2</v>
      </c>
      <c r="S867" s="19">
        <f t="shared" si="483"/>
        <v>5.3851785892440433E-4</v>
      </c>
      <c r="T867" s="19">
        <f t="shared" si="462"/>
        <v>2.3205987566238252E-2</v>
      </c>
      <c r="U867" s="21">
        <f t="shared" si="463"/>
        <v>3576096.690467468</v>
      </c>
      <c r="W867" s="19">
        <f>Data!K864</f>
        <v>-1.8321295695182475E-2</v>
      </c>
      <c r="X867" s="19">
        <f t="shared" si="484"/>
        <v>1.542142746858093E-3</v>
      </c>
      <c r="Y867" s="19">
        <f t="shared" si="464"/>
        <v>3.9270125373597843E-2</v>
      </c>
      <c r="Z867" s="21">
        <f t="shared" si="465"/>
        <v>-961705.29457509832</v>
      </c>
      <c r="AB867" s="19">
        <f>Data!M864</f>
        <v>-4.8460681280146287E-2</v>
      </c>
      <c r="AC867" s="20">
        <f t="shared" si="485"/>
        <v>7.0419217364036952E-4</v>
      </c>
      <c r="AD867" s="20">
        <f t="shared" si="466"/>
        <v>2.6536619484033182E-2</v>
      </c>
      <c r="AE867" s="21">
        <f t="shared" si="467"/>
        <v>2193978.4949664767</v>
      </c>
      <c r="AG867" s="19">
        <f>Data!O864</f>
        <v>-1.792628858307389E-2</v>
      </c>
      <c r="AH867" s="19">
        <f t="shared" si="486"/>
        <v>6.2839312931639503E-4</v>
      </c>
      <c r="AI867" s="19">
        <f t="shared" si="468"/>
        <v>2.5067770728894004E-2</v>
      </c>
      <c r="AJ867" s="21">
        <f t="shared" si="469"/>
        <v>250282.99524878911</v>
      </c>
      <c r="AL867" s="19">
        <f>Data!Q864</f>
        <v>-3.2622924287939316E-2</v>
      </c>
      <c r="AM867" s="19">
        <f t="shared" si="487"/>
        <v>8.9475672538805162E-4</v>
      </c>
      <c r="AN867" s="19">
        <f t="shared" si="470"/>
        <v>2.9912484440247546E-2</v>
      </c>
      <c r="AO867" s="21">
        <f t="shared" si="471"/>
        <v>877146.27125211107</v>
      </c>
      <c r="AQ867" s="19">
        <f>Data!S864</f>
        <v>-5.5590011815521345E-3</v>
      </c>
      <c r="AR867" s="20">
        <f t="shared" si="488"/>
        <v>4.8252279723589057E-4</v>
      </c>
      <c r="AS867" s="20">
        <f t="shared" si="472"/>
        <v>2.1966401554098264E-2</v>
      </c>
      <c r="AT867" s="21">
        <f t="shared" si="473"/>
        <v>1695098.3781986607</v>
      </c>
      <c r="AV867" s="19">
        <f>Data!U864</f>
        <v>-4.9162059050070492E-3</v>
      </c>
      <c r="AW867" s="19">
        <f t="shared" si="489"/>
        <v>7.6414900801851109E-4</v>
      </c>
      <c r="AX867" s="19">
        <f t="shared" si="474"/>
        <v>2.7643245251209401E-2</v>
      </c>
      <c r="AY867" s="21">
        <f t="shared" si="475"/>
        <v>-4078305.4262780165</v>
      </c>
      <c r="BA867" s="19">
        <f>Data!W864</f>
        <v>-1.8730582536893945E-2</v>
      </c>
      <c r="BB867" s="19">
        <f t="shared" si="490"/>
        <v>6.7217461186979397E-4</v>
      </c>
      <c r="BC867" s="19">
        <f t="shared" si="476"/>
        <v>2.5926330474438413E-2</v>
      </c>
      <c r="BD867" s="21">
        <f t="shared" si="477"/>
        <v>8778103.274598334</v>
      </c>
      <c r="BF867" s="21">
        <f t="shared" si="478"/>
        <v>4687996.5354604898</v>
      </c>
      <c r="BH867" s="21">
        <f t="shared" si="479"/>
        <v>312003.4645395102</v>
      </c>
    </row>
    <row r="868" spans="2:60" x14ac:dyDescent="0.2">
      <c r="B868" s="20">
        <v>864</v>
      </c>
      <c r="C868" s="24">
        <f>'Portfolio Selection'!B865</f>
        <v>-1.7148724324367631E-2</v>
      </c>
      <c r="D868" s="25">
        <f t="shared" si="480"/>
        <v>5.2459380386083994E-4</v>
      </c>
      <c r="E868" s="26">
        <f t="shared" si="456"/>
        <v>2.2904012833144326E-2</v>
      </c>
      <c r="F868" s="19">
        <f t="shared" si="457"/>
        <v>-7171433.0171824843</v>
      </c>
      <c r="H868">
        <f>Data!E865</f>
        <v>-2.5713466520098031E-2</v>
      </c>
      <c r="I868" s="19">
        <f t="shared" si="481"/>
        <v>1.0261545641537322E-3</v>
      </c>
      <c r="J868" s="19">
        <f t="shared" si="458"/>
        <v>3.2033647375123118E-2</v>
      </c>
      <c r="K868" s="19">
        <f t="shared" si="459"/>
        <v>371558.45207604195</v>
      </c>
      <c r="M868" s="19">
        <f>Data!G865</f>
        <v>-1.9201125179322598E-2</v>
      </c>
      <c r="N868" s="19">
        <f t="shared" si="482"/>
        <v>4.1661569840935461E-4</v>
      </c>
      <c r="O868" s="19">
        <f t="shared" si="460"/>
        <v>2.0411166022776716E-2</v>
      </c>
      <c r="P868" s="21">
        <f t="shared" si="461"/>
        <v>-657084.86664674256</v>
      </c>
      <c r="R868" s="19">
        <f>Data!I865</f>
        <v>1.654897958316031E-2</v>
      </c>
      <c r="S868" s="19">
        <f t="shared" si="483"/>
        <v>5.1852344270476099E-4</v>
      </c>
      <c r="T868" s="19">
        <f t="shared" si="462"/>
        <v>2.2771109825934287E-2</v>
      </c>
      <c r="U868" s="21">
        <f t="shared" si="463"/>
        <v>3749779.4231619309</v>
      </c>
      <c r="W868" s="19">
        <f>Data!K865</f>
        <v>-4.5788313160556602E-3</v>
      </c>
      <c r="X868" s="19">
        <f t="shared" si="484"/>
        <v>1.4697543746036261E-3</v>
      </c>
      <c r="Y868" s="19">
        <f t="shared" si="464"/>
        <v>3.8337375687488393E-2</v>
      </c>
      <c r="Z868" s="21">
        <f t="shared" si="465"/>
        <v>-978816.39607922279</v>
      </c>
      <c r="AB868" s="19">
        <f>Data!M865</f>
        <v>4.4670372900747256E-3</v>
      </c>
      <c r="AC868" s="20">
        <f t="shared" si="485"/>
        <v>8.0284690103010271E-4</v>
      </c>
      <c r="AD868" s="20">
        <f t="shared" si="466"/>
        <v>2.8334553129176092E-2</v>
      </c>
      <c r="AE868" s="21">
        <f t="shared" si="467"/>
        <v>2345234.2212557662</v>
      </c>
      <c r="AG868" s="19">
        <f>Data!O865</f>
        <v>-1.1145737851648149E-2</v>
      </c>
      <c r="AH868" s="19">
        <f t="shared" si="486"/>
        <v>6.0997065089922996E-4</v>
      </c>
      <c r="AI868" s="19">
        <f t="shared" si="468"/>
        <v>2.4697583908132186E-2</v>
      </c>
      <c r="AJ868" s="21">
        <f t="shared" si="469"/>
        <v>251524.28358832066</v>
      </c>
      <c r="AL868" s="19">
        <f>Data!Q865</f>
        <v>1.53230890846717E-3</v>
      </c>
      <c r="AM868" s="19">
        <f t="shared" si="487"/>
        <v>9.049266332105657E-4</v>
      </c>
      <c r="AN868" s="19">
        <f t="shared" si="470"/>
        <v>3.0081998490967411E-2</v>
      </c>
      <c r="AO868" s="21">
        <f t="shared" si="471"/>
        <v>912720.2074955072</v>
      </c>
      <c r="AQ868" s="19">
        <f>Data!S865</f>
        <v>-1.3764624575791832E-2</v>
      </c>
      <c r="AR868" s="20">
        <f t="shared" si="488"/>
        <v>4.5542557904992696E-4</v>
      </c>
      <c r="AS868" s="20">
        <f t="shared" si="472"/>
        <v>2.1340702402918396E-2</v>
      </c>
      <c r="AT868" s="21">
        <f t="shared" si="473"/>
        <v>1680095.1226582779</v>
      </c>
      <c r="AV868" s="19">
        <f>Data!U865</f>
        <v>-6.6445282511150856E-3</v>
      </c>
      <c r="AW868" s="19">
        <f t="shared" si="489"/>
        <v>7.1975021236742596E-4</v>
      </c>
      <c r="AX868" s="19">
        <f t="shared" si="474"/>
        <v>2.6828160808512871E-2</v>
      </c>
      <c r="AY868" s="21">
        <f t="shared" si="475"/>
        <v>-4068683.223924547</v>
      </c>
      <c r="BA868" s="19">
        <f>Data!W865</f>
        <v>-1.1029762130132537E-2</v>
      </c>
      <c r="BB868" s="19">
        <f t="shared" si="490"/>
        <v>6.5289421848789011E-4</v>
      </c>
      <c r="BC868" s="19">
        <f t="shared" si="476"/>
        <v>2.5551794819305553E-2</v>
      </c>
      <c r="BD868" s="21">
        <f t="shared" si="477"/>
        <v>8836881.6137565132</v>
      </c>
      <c r="BF868" s="21">
        <f t="shared" si="478"/>
        <v>5271775.8201593608</v>
      </c>
      <c r="BH868" s="21">
        <f t="shared" si="479"/>
        <v>-271775.82015936077</v>
      </c>
    </row>
    <row r="869" spans="2:60" x14ac:dyDescent="0.2">
      <c r="B869" s="20">
        <v>865</v>
      </c>
      <c r="C869" s="24">
        <f>'Portfolio Selection'!B866</f>
        <v>-2.7932894243904497E-2</v>
      </c>
      <c r="D869" s="25">
        <f t="shared" si="480"/>
        <v>5.1076290038637906E-4</v>
      </c>
      <c r="E869" s="26">
        <f t="shared" si="456"/>
        <v>2.2600064167749151E-2</v>
      </c>
      <c r="F869" s="19">
        <f t="shared" si="457"/>
        <v>-7018956.3275261372</v>
      </c>
      <c r="H869">
        <f>Data!E866</f>
        <v>-1.9124848779770644E-2</v>
      </c>
      <c r="I869" s="19">
        <f t="shared" si="481"/>
        <v>1.0042562319333205E-3</v>
      </c>
      <c r="J869" s="19">
        <f t="shared" si="458"/>
        <v>3.1690002081623793E-2</v>
      </c>
      <c r="K869" s="19">
        <f t="shared" si="459"/>
        <v>373743.60960950545</v>
      </c>
      <c r="M869" s="19">
        <f>Data!G866</f>
        <v>6.1337731950090123E-4</v>
      </c>
      <c r="N869" s="19">
        <f t="shared" si="482"/>
        <v>4.137397489939143E-4</v>
      </c>
      <c r="O869" s="19">
        <f t="shared" si="460"/>
        <v>2.034059362442292E-2</v>
      </c>
      <c r="P869" s="21">
        <f t="shared" si="461"/>
        <v>-670310.24902071594</v>
      </c>
      <c r="R869" s="19">
        <f>Data!I866</f>
        <v>-4.04631618854168E-3</v>
      </c>
      <c r="S869" s="19">
        <f t="shared" si="483"/>
        <v>5.0384415965710669E-4</v>
      </c>
      <c r="T869" s="19">
        <f t="shared" si="462"/>
        <v>2.244647321200163E-2</v>
      </c>
      <c r="U869" s="21">
        <f t="shared" si="463"/>
        <v>3632580.9179328252</v>
      </c>
      <c r="W869" s="19">
        <f>Data!K866</f>
        <v>-1.4749804452179242E-2</v>
      </c>
      <c r="X869" s="19">
        <f t="shared" si="484"/>
        <v>1.382827053900662E-3</v>
      </c>
      <c r="Y869" s="19">
        <f t="shared" si="464"/>
        <v>3.7186382640701447E-2</v>
      </c>
      <c r="Z869" s="21">
        <f t="shared" si="465"/>
        <v>-965151.07966010808</v>
      </c>
      <c r="AB869" s="19">
        <f>Data!M866</f>
        <v>-3.6533489691110673E-3</v>
      </c>
      <c r="AC869" s="20">
        <f t="shared" si="485"/>
        <v>7.5587335229735156E-4</v>
      </c>
      <c r="AD869" s="20">
        <f t="shared" si="466"/>
        <v>2.7493151007066317E-2</v>
      </c>
      <c r="AE869" s="21">
        <f t="shared" si="467"/>
        <v>2323082.5990912318</v>
      </c>
      <c r="AG869" s="19">
        <f>Data!O866</f>
        <v>-1.4188080505912106E-2</v>
      </c>
      <c r="AH869" s="19">
        <f t="shared" si="486"/>
        <v>5.8082606018073594E-4</v>
      </c>
      <c r="AI869" s="19">
        <f t="shared" si="468"/>
        <v>2.4100333196467139E-2</v>
      </c>
      <c r="AJ869" s="21">
        <f t="shared" si="469"/>
        <v>250877.72391560447</v>
      </c>
      <c r="AL869" s="19">
        <f>Data!Q866</f>
        <v>-1.8349153540311695E-2</v>
      </c>
      <c r="AM869" s="19">
        <f t="shared" si="487"/>
        <v>8.507719134533897E-4</v>
      </c>
      <c r="AN869" s="19">
        <f t="shared" si="470"/>
        <v>2.9167994676586692E-2</v>
      </c>
      <c r="AO869" s="21">
        <f t="shared" si="471"/>
        <v>891528.76520455198</v>
      </c>
      <c r="AQ869" s="19">
        <f>Data!S866</f>
        <v>-2.6949595341164124E-3</v>
      </c>
      <c r="AR869" s="20">
        <f t="shared" si="488"/>
        <v>4.3946793768968087E-4</v>
      </c>
      <c r="AS869" s="20">
        <f t="shared" si="472"/>
        <v>2.0963490589347968E-2</v>
      </c>
      <c r="AT869" s="21">
        <f t="shared" si="473"/>
        <v>1699864.8620992568</v>
      </c>
      <c r="AV869" s="19">
        <f>Data!U866</f>
        <v>-1.1696012593367484E-2</v>
      </c>
      <c r="AW869" s="19">
        <f t="shared" si="489"/>
        <v>6.7921418496617229E-4</v>
      </c>
      <c r="AX869" s="19">
        <f t="shared" si="474"/>
        <v>2.6061737949840801E-2</v>
      </c>
      <c r="AY869" s="21">
        <f t="shared" si="475"/>
        <v>-4040969.2698830026</v>
      </c>
      <c r="BA869" s="19">
        <f>Data!W866</f>
        <v>-1.1604030788580147E-2</v>
      </c>
      <c r="BB869" s="19">
        <f t="shared" si="490"/>
        <v>6.2101990453745503E-4</v>
      </c>
      <c r="BC869" s="19">
        <f t="shared" si="476"/>
        <v>2.4920270956341046E-2</v>
      </c>
      <c r="BD869" s="21">
        <f t="shared" si="477"/>
        <v>8830012.4760720581</v>
      </c>
      <c r="BF869" s="21">
        <f t="shared" si="478"/>
        <v>5306304.0278350692</v>
      </c>
      <c r="BH869" s="21">
        <f t="shared" si="479"/>
        <v>-306304.02783506922</v>
      </c>
    </row>
    <row r="870" spans="2:60" x14ac:dyDescent="0.2">
      <c r="B870" s="20">
        <v>866</v>
      </c>
      <c r="C870" s="24">
        <f>'Portfolio Selection'!B867</f>
        <v>9.5066818263267218E-3</v>
      </c>
      <c r="D870" s="25">
        <f t="shared" si="480"/>
        <v>5.2693192121366548E-4</v>
      </c>
      <c r="E870" s="26">
        <f t="shared" si="456"/>
        <v>2.295499773935222E-2</v>
      </c>
      <c r="F870" s="19">
        <f t="shared" si="457"/>
        <v>-7535336.851067666</v>
      </c>
      <c r="H870">
        <f>Data!E867</f>
        <v>1.1242452516360317E-2</v>
      </c>
      <c r="I870" s="19">
        <f t="shared" si="481"/>
        <v>9.6594644846826694E-4</v>
      </c>
      <c r="J870" s="19">
        <f t="shared" si="458"/>
        <v>3.1079679027754888E-2</v>
      </c>
      <c r="K870" s="19">
        <f t="shared" si="459"/>
        <v>384331.62832841102</v>
      </c>
      <c r="M870" s="19">
        <f>Data!G867</f>
        <v>1.6539400438250022E-2</v>
      </c>
      <c r="N870" s="19">
        <f t="shared" si="482"/>
        <v>3.889379379584441E-4</v>
      </c>
      <c r="O870" s="19">
        <f t="shared" si="460"/>
        <v>1.9721509525349325E-2</v>
      </c>
      <c r="P870" s="21">
        <f t="shared" si="461"/>
        <v>-681323.66932427441</v>
      </c>
      <c r="R870" s="19">
        <f>Data!I867</f>
        <v>1.381414462931674E-2</v>
      </c>
      <c r="S870" s="19">
        <f t="shared" si="483"/>
        <v>4.7459587055953951E-4</v>
      </c>
      <c r="T870" s="19">
        <f t="shared" si="462"/>
        <v>2.1785221379631181E-2</v>
      </c>
      <c r="U870" s="21">
        <f t="shared" si="463"/>
        <v>3737808.2223190181</v>
      </c>
      <c r="W870" s="19">
        <f>Data!K867</f>
        <v>3.6367641117306324E-2</v>
      </c>
      <c r="X870" s="19">
        <f t="shared" si="484"/>
        <v>1.3129108345492739E-3</v>
      </c>
      <c r="Y870" s="19">
        <f t="shared" si="464"/>
        <v>3.6234111477298207E-2</v>
      </c>
      <c r="Z870" s="21">
        <f t="shared" si="465"/>
        <v>-1034181.598255599</v>
      </c>
      <c r="AB870" s="19">
        <f>Data!M867</f>
        <v>3.6533489691110135E-3</v>
      </c>
      <c r="AC870" s="20">
        <f t="shared" si="485"/>
        <v>7.1132176868091666E-4</v>
      </c>
      <c r="AD870" s="20">
        <f t="shared" si="466"/>
        <v>2.6670616203622231E-2</v>
      </c>
      <c r="AE870" s="21">
        <f t="shared" si="467"/>
        <v>2343658.0225538597</v>
      </c>
      <c r="AG870" s="19">
        <f>Data!O867</f>
        <v>1.5121688171057383E-2</v>
      </c>
      <c r="AH870" s="19">
        <f t="shared" si="486"/>
        <v>5.5805459427642635E-4</v>
      </c>
      <c r="AI870" s="19">
        <f t="shared" si="468"/>
        <v>2.3623179173778163E-2</v>
      </c>
      <c r="AJ870" s="21">
        <f t="shared" si="469"/>
        <v>256659.34208630095</v>
      </c>
      <c r="AL870" s="19">
        <f>Data!Q867</f>
        <v>1.0278430225092063E-2</v>
      </c>
      <c r="AM870" s="19">
        <f t="shared" si="487"/>
        <v>8.1992708478494233E-4</v>
      </c>
      <c r="AN870" s="19">
        <f t="shared" si="470"/>
        <v>2.8634368943368429E-2</v>
      </c>
      <c r="AO870" s="21">
        <f t="shared" si="471"/>
        <v>922318.87722840556</v>
      </c>
      <c r="AQ870" s="19">
        <f>Data!S867</f>
        <v>1.6526064497422679E-2</v>
      </c>
      <c r="AR870" s="20">
        <f t="shared" si="488"/>
        <v>4.1353562984173148E-4</v>
      </c>
      <c r="AS870" s="20">
        <f t="shared" si="472"/>
        <v>2.0335575473581551E-2</v>
      </c>
      <c r="AT870" s="21">
        <f t="shared" si="473"/>
        <v>1735895.6849334475</v>
      </c>
      <c r="AV870" s="19">
        <f>Data!U867</f>
        <v>1.987946854882754E-2</v>
      </c>
      <c r="AW870" s="19">
        <f t="shared" si="489"/>
        <v>6.4666913650325466E-4</v>
      </c>
      <c r="AX870" s="19">
        <f t="shared" si="474"/>
        <v>2.5429690059126844E-2</v>
      </c>
      <c r="AY870" s="21">
        <f t="shared" si="475"/>
        <v>-4210540.5870680241</v>
      </c>
      <c r="BA870" s="19">
        <f>Data!W867</f>
        <v>1.6773658066298949E-2</v>
      </c>
      <c r="BB870" s="19">
        <f t="shared" si="490"/>
        <v>5.9183792209774669E-4</v>
      </c>
      <c r="BC870" s="19">
        <f t="shared" si="476"/>
        <v>2.432771921281867E-2</v>
      </c>
      <c r="BD870" s="21">
        <f t="shared" si="477"/>
        <v>9063502.5417506602</v>
      </c>
      <c r="BF870" s="21">
        <f t="shared" si="478"/>
        <v>4982791.6134845391</v>
      </c>
      <c r="BH870" s="21">
        <f t="shared" si="479"/>
        <v>17208.386515460908</v>
      </c>
    </row>
    <row r="871" spans="2:60" x14ac:dyDescent="0.2">
      <c r="B871" s="20">
        <v>867</v>
      </c>
      <c r="C871" s="24">
        <f>'Portfolio Selection'!B868</f>
        <v>3.2573830259722799E-3</v>
      </c>
      <c r="D871" s="25">
        <f t="shared" si="480"/>
        <v>5.0073862590166625E-4</v>
      </c>
      <c r="E871" s="26">
        <f t="shared" si="456"/>
        <v>2.2377189857121609E-2</v>
      </c>
      <c r="F871" s="19">
        <f t="shared" si="457"/>
        <v>-7451289.0787601126</v>
      </c>
      <c r="H871">
        <f>Data!E868</f>
        <v>3.9046750806976026E-2</v>
      </c>
      <c r="I871" s="19">
        <f t="shared" si="481"/>
        <v>9.1557322587512788E-4</v>
      </c>
      <c r="J871" s="19">
        <f t="shared" si="458"/>
        <v>3.025844057242752E-2</v>
      </c>
      <c r="K871" s="19">
        <f t="shared" si="459"/>
        <v>394519.08361710457</v>
      </c>
      <c r="M871" s="19">
        <f>Data!G868</f>
        <v>1.549843312135535E-2</v>
      </c>
      <c r="N871" s="19">
        <f t="shared" si="482"/>
        <v>3.8201476769234455E-4</v>
      </c>
      <c r="O871" s="19">
        <f t="shared" si="460"/>
        <v>1.9545198072476639E-2</v>
      </c>
      <c r="P871" s="21">
        <f t="shared" si="461"/>
        <v>-680701.21391119563</v>
      </c>
      <c r="R871" s="19">
        <f>Data!I868</f>
        <v>1.3372056150667659E-2</v>
      </c>
      <c r="S871" s="19">
        <f t="shared" si="483"/>
        <v>4.5756995383634797E-4</v>
      </c>
      <c r="T871" s="19">
        <f t="shared" si="462"/>
        <v>2.1390884830608293E-2</v>
      </c>
      <c r="U871" s="21">
        <f t="shared" si="463"/>
        <v>3736648.2099798806</v>
      </c>
      <c r="W871" s="19">
        <f>Data!K868</f>
        <v>2.9293104736747372E-2</v>
      </c>
      <c r="X871" s="19">
        <f t="shared" si="484"/>
        <v>1.3134925037025487E-3</v>
      </c>
      <c r="Y871" s="19">
        <f t="shared" si="464"/>
        <v>3.6242137129349157E-2</v>
      </c>
      <c r="Z871" s="21">
        <f t="shared" si="465"/>
        <v>-1024547.989884361</v>
      </c>
      <c r="AB871" s="19">
        <f>Data!M868</f>
        <v>1.5678688594759418E-2</v>
      </c>
      <c r="AC871" s="20">
        <f t="shared" si="485"/>
        <v>6.6944328008146793E-4</v>
      </c>
      <c r="AD871" s="20">
        <f t="shared" si="466"/>
        <v>2.5873601992793118E-2</v>
      </c>
      <c r="AE871" s="21">
        <f t="shared" si="467"/>
        <v>2379415.9100342793</v>
      </c>
      <c r="AG871" s="19">
        <f>Data!O868</f>
        <v>1.9421373426087329E-3</v>
      </c>
      <c r="AH871" s="19">
        <f t="shared" si="486"/>
        <v>5.3829124580840259E-4</v>
      </c>
      <c r="AI871" s="19">
        <f t="shared" si="468"/>
        <v>2.3201104409238855E-2</v>
      </c>
      <c r="AJ871" s="21">
        <f t="shared" si="469"/>
        <v>254041.435359455</v>
      </c>
      <c r="AL871" s="19">
        <f>Data!Q868</f>
        <v>2.3265683148773805E-2</v>
      </c>
      <c r="AM871" s="19">
        <f t="shared" si="487"/>
        <v>7.770702273713709E-4</v>
      </c>
      <c r="AN871" s="19">
        <f t="shared" si="470"/>
        <v>2.7875979397527378E-2</v>
      </c>
      <c r="AO871" s="21">
        <f t="shared" si="471"/>
        <v>937141.78209280502</v>
      </c>
      <c r="AQ871" s="19">
        <f>Data!S868</f>
        <v>9.44438578669002E-3</v>
      </c>
      <c r="AR871" s="20">
        <f t="shared" si="488"/>
        <v>4.0511014051760604E-4</v>
      </c>
      <c r="AS871" s="20">
        <f t="shared" si="472"/>
        <v>2.0127348074637307E-2</v>
      </c>
      <c r="AT871" s="21">
        <f t="shared" si="473"/>
        <v>1722748.648564643</v>
      </c>
      <c r="AV871" s="19">
        <f>Data!U868</f>
        <v>1.0858818788900007E-2</v>
      </c>
      <c r="AW871" s="19">
        <f t="shared" si="489"/>
        <v>6.315805845000887E-4</v>
      </c>
      <c r="AX871" s="19">
        <f t="shared" si="474"/>
        <v>2.5131267069133E-2</v>
      </c>
      <c r="AY871" s="21">
        <f t="shared" si="475"/>
        <v>-4162356.1795740463</v>
      </c>
      <c r="BA871" s="19">
        <f>Data!W868</f>
        <v>1.6715239326083309E-2</v>
      </c>
      <c r="BB871" s="19">
        <f t="shared" si="490"/>
        <v>5.7320898306738885E-4</v>
      </c>
      <c r="BC871" s="19">
        <f t="shared" si="476"/>
        <v>2.3941783205671814E-2</v>
      </c>
      <c r="BD871" s="21">
        <f t="shared" si="477"/>
        <v>9065255.9089291841</v>
      </c>
      <c r="BF871" s="21">
        <f t="shared" si="478"/>
        <v>5170876.5164476363</v>
      </c>
      <c r="BH871" s="21">
        <f t="shared" si="479"/>
        <v>-170876.5164476363</v>
      </c>
    </row>
    <row r="872" spans="2:60" x14ac:dyDescent="0.2">
      <c r="B872" s="20">
        <v>868</v>
      </c>
      <c r="C872" s="24">
        <f>'Portfolio Selection'!B869</f>
        <v>2.2826792054210506E-2</v>
      </c>
      <c r="D872" s="25">
        <f t="shared" si="480"/>
        <v>4.7133094099823978E-4</v>
      </c>
      <c r="E872" s="26">
        <f t="shared" si="456"/>
        <v>2.1710157553510287E-2</v>
      </c>
      <c r="F872" s="19">
        <f t="shared" si="457"/>
        <v>-7734768.3607641635</v>
      </c>
      <c r="H872">
        <f>Data!E869</f>
        <v>3.1744902273406844E-2</v>
      </c>
      <c r="I872" s="19">
        <f t="shared" si="481"/>
        <v>9.5211775723754517E-4</v>
      </c>
      <c r="J872" s="19">
        <f t="shared" si="458"/>
        <v>3.0856405449072404E-2</v>
      </c>
      <c r="K872" s="19">
        <f t="shared" si="459"/>
        <v>391648.95950505219</v>
      </c>
      <c r="M872" s="19">
        <f>Data!G869</f>
        <v>1.3740675166681659E-2</v>
      </c>
      <c r="N872" s="19">
        <f t="shared" si="482"/>
        <v>3.7350596738383135E-4</v>
      </c>
      <c r="O872" s="19">
        <f t="shared" si="460"/>
        <v>1.9326302475740964E-2</v>
      </c>
      <c r="P872" s="21">
        <f t="shared" si="461"/>
        <v>-679584.59991290641</v>
      </c>
      <c r="R872" s="19">
        <f>Data!I869</f>
        <v>2.0245897971260533E-2</v>
      </c>
      <c r="S872" s="19">
        <f t="shared" si="483"/>
        <v>4.4084446974796359E-4</v>
      </c>
      <c r="T872" s="19">
        <f t="shared" si="462"/>
        <v>2.0996296572204431E-2</v>
      </c>
      <c r="U872" s="21">
        <f t="shared" si="463"/>
        <v>3780468.412094174</v>
      </c>
      <c r="W872" s="19">
        <f>Data!K869</f>
        <v>3.24882347935554E-2</v>
      </c>
      <c r="X872" s="19">
        <f t="shared" si="484"/>
        <v>1.2861681125874789E-3</v>
      </c>
      <c r="Y872" s="19">
        <f t="shared" si="464"/>
        <v>3.5863186035090061E-2</v>
      </c>
      <c r="Z872" s="21">
        <f t="shared" si="465"/>
        <v>-1029360.8817352997</v>
      </c>
      <c r="AB872" s="19">
        <f>Data!M869</f>
        <v>1.8573986453939588E-2</v>
      </c>
      <c r="AC872" s="20">
        <f t="shared" si="485"/>
        <v>6.4402595983966619E-4</v>
      </c>
      <c r="AD872" s="20">
        <f t="shared" si="466"/>
        <v>2.5377666556239291E-2</v>
      </c>
      <c r="AE872" s="21">
        <f t="shared" si="467"/>
        <v>2389017.3659861782</v>
      </c>
      <c r="AG872" s="19">
        <f>Data!O869</f>
        <v>2.453157027799201E-2</v>
      </c>
      <c r="AH872" s="19">
        <f t="shared" si="486"/>
        <v>5.062200849073517E-4</v>
      </c>
      <c r="AI872" s="19">
        <f t="shared" si="468"/>
        <v>2.2499335210342364E-2</v>
      </c>
      <c r="AJ872" s="21">
        <f t="shared" si="469"/>
        <v>258777.53990357465</v>
      </c>
      <c r="AL872" s="19">
        <f>Data!Q869</f>
        <v>4.1176306698756368E-2</v>
      </c>
      <c r="AM872" s="19">
        <f t="shared" si="487"/>
        <v>7.6292353447183689E-4</v>
      </c>
      <c r="AN872" s="19">
        <f t="shared" si="470"/>
        <v>2.7621070480193865E-2</v>
      </c>
      <c r="AO872" s="21">
        <f t="shared" si="471"/>
        <v>957589.06042909727</v>
      </c>
      <c r="AQ872" s="19">
        <f>Data!S869</f>
        <v>1.3385193823836732E-2</v>
      </c>
      <c r="AR872" s="20">
        <f t="shared" si="488"/>
        <v>3.8615531745981961E-4</v>
      </c>
      <c r="AS872" s="20">
        <f t="shared" si="472"/>
        <v>1.9650835032125724E-2</v>
      </c>
      <c r="AT872" s="21">
        <f t="shared" si="473"/>
        <v>1730861.1276154264</v>
      </c>
      <c r="AV872" s="19">
        <f>Data!U869</f>
        <v>1.8387900509396399E-2</v>
      </c>
      <c r="AW872" s="19">
        <f t="shared" si="489"/>
        <v>6.0076058615949344E-4</v>
      </c>
      <c r="AX872" s="19">
        <f t="shared" si="474"/>
        <v>2.4510417910747533E-2</v>
      </c>
      <c r="AY872" s="21">
        <f t="shared" si="475"/>
        <v>-4206194.9427866722</v>
      </c>
      <c r="BA872" s="19">
        <f>Data!W869</f>
        <v>2.3708652531204469E-2</v>
      </c>
      <c r="BB872" s="19">
        <f t="shared" si="490"/>
        <v>5.5558039762704009E-4</v>
      </c>
      <c r="BC872" s="19">
        <f t="shared" si="476"/>
        <v>2.3570753013576806E-2</v>
      </c>
      <c r="BD872" s="21">
        <f t="shared" si="477"/>
        <v>9127449.7761897817</v>
      </c>
      <c r="BF872" s="21">
        <f t="shared" si="478"/>
        <v>4985903.4565242426</v>
      </c>
      <c r="BH872" s="21">
        <f t="shared" si="479"/>
        <v>14096.543475757353</v>
      </c>
    </row>
    <row r="873" spans="2:60" x14ac:dyDescent="0.2">
      <c r="B873" s="20">
        <v>869</v>
      </c>
      <c r="C873" s="24">
        <f>'Portfolio Selection'!B870</f>
        <v>3.1736483809255102E-3</v>
      </c>
      <c r="D873" s="25">
        <f t="shared" si="480"/>
        <v>4.7431483066751544E-4</v>
      </c>
      <c r="E873" s="26">
        <f t="shared" si="456"/>
        <v>2.1778770182623156E-2</v>
      </c>
      <c r="F873" s="19">
        <f t="shared" si="457"/>
        <v>-7451337.5821826076</v>
      </c>
      <c r="H873">
        <f>Data!E870</f>
        <v>-9.5244129487994569E-3</v>
      </c>
      <c r="I873" s="19">
        <f t="shared" si="481"/>
        <v>9.5545502102418155E-4</v>
      </c>
      <c r="J873" s="19">
        <f t="shared" si="458"/>
        <v>3.0910435471280272E-2</v>
      </c>
      <c r="K873" s="19">
        <f t="shared" si="459"/>
        <v>376983.63956180582</v>
      </c>
      <c r="M873" s="19">
        <f>Data!G870</f>
        <v>-9.3773769026614829E-4</v>
      </c>
      <c r="N873" s="19">
        <f t="shared" si="482"/>
        <v>3.6242397858297719E-4</v>
      </c>
      <c r="O873" s="19">
        <f t="shared" si="460"/>
        <v>1.9037436239761309E-2</v>
      </c>
      <c r="P873" s="21">
        <f t="shared" si="461"/>
        <v>-669228.47324956791</v>
      </c>
      <c r="R873" s="19">
        <f>Data!I870</f>
        <v>1.2667993260202228E-2</v>
      </c>
      <c r="S873" s="19">
        <f t="shared" si="483"/>
        <v>4.3898758464284727E-4</v>
      </c>
      <c r="T873" s="19">
        <f t="shared" si="462"/>
        <v>2.0952030561328591E-2</v>
      </c>
      <c r="U873" s="21">
        <f t="shared" si="463"/>
        <v>3733998.0754450923</v>
      </c>
      <c r="W873" s="19">
        <f>Data!K870</f>
        <v>1.0201175335519367E-2</v>
      </c>
      <c r="X873" s="19">
        <f t="shared" si="484"/>
        <v>1.2723271498323013E-3</v>
      </c>
      <c r="Y873" s="19">
        <f t="shared" si="464"/>
        <v>3.5669695118297567E-2</v>
      </c>
      <c r="Z873" s="21">
        <f t="shared" si="465"/>
        <v>-998802.18423171353</v>
      </c>
      <c r="AB873" s="19">
        <f>Data!M870</f>
        <v>2.7039068902065005E-2</v>
      </c>
      <c r="AC873" s="20">
        <f t="shared" si="485"/>
        <v>6.2608398061675407E-4</v>
      </c>
      <c r="AD873" s="20">
        <f t="shared" si="466"/>
        <v>2.5021670220366068E-2</v>
      </c>
      <c r="AE873" s="21">
        <f t="shared" si="467"/>
        <v>2415605.4586232556</v>
      </c>
      <c r="AG873" s="19">
        <f>Data!O870</f>
        <v>7.1686805297842167E-3</v>
      </c>
      <c r="AH873" s="19">
        <f t="shared" si="486"/>
        <v>5.1195475623115421E-4</v>
      </c>
      <c r="AI873" s="19">
        <f t="shared" si="468"/>
        <v>2.2626417220389848E-2</v>
      </c>
      <c r="AJ873" s="21">
        <f t="shared" si="469"/>
        <v>255138.25579537105</v>
      </c>
      <c r="AL873" s="19">
        <f>Data!Q870</f>
        <v>-1.4027017092947845E-2</v>
      </c>
      <c r="AM873" s="19">
        <f t="shared" si="487"/>
        <v>8.1887741640452965E-4</v>
      </c>
      <c r="AN873" s="19">
        <f t="shared" si="470"/>
        <v>2.8616034253623083E-2</v>
      </c>
      <c r="AO873" s="21">
        <f t="shared" si="471"/>
        <v>895857.43452551344</v>
      </c>
      <c r="AQ873" s="19">
        <f>Data!S870</f>
        <v>9.4890721229038046E-3</v>
      </c>
      <c r="AR873" s="20">
        <f t="shared" si="488"/>
        <v>3.7373580323433103E-4</v>
      </c>
      <c r="AS873" s="20">
        <f t="shared" si="472"/>
        <v>1.9332247754317938E-2</v>
      </c>
      <c r="AT873" s="21">
        <f t="shared" si="473"/>
        <v>1723575.9033731001</v>
      </c>
      <c r="AV873" s="19">
        <f>Data!U870</f>
        <v>6.8463452826199181E-3</v>
      </c>
      <c r="AW873" s="19">
        <f t="shared" si="489"/>
        <v>5.8500184409853145E-4</v>
      </c>
      <c r="AX873" s="19">
        <f t="shared" si="474"/>
        <v>2.4186811366910924E-2</v>
      </c>
      <c r="AY873" s="21">
        <f t="shared" si="475"/>
        <v>-4141820.1930312077</v>
      </c>
      <c r="BA873" s="19">
        <f>Data!W870</f>
        <v>4.8605595020393957E-3</v>
      </c>
      <c r="BB873" s="19">
        <f t="shared" si="490"/>
        <v>5.55971586060141E-4</v>
      </c>
      <c r="BC873" s="19">
        <f t="shared" si="476"/>
        <v>2.3579049727674373E-2</v>
      </c>
      <c r="BD873" s="21">
        <f t="shared" si="477"/>
        <v>8965802.0862730239</v>
      </c>
      <c r="BF873" s="21">
        <f t="shared" si="478"/>
        <v>5105772.4209020659</v>
      </c>
      <c r="BH873" s="21">
        <f t="shared" si="479"/>
        <v>-105772.42090206593</v>
      </c>
    </row>
    <row r="874" spans="2:60" x14ac:dyDescent="0.2">
      <c r="B874" s="20">
        <v>870</v>
      </c>
      <c r="C874" s="24">
        <f>'Portfolio Selection'!B871</f>
        <v>-7.4644247761428389E-2</v>
      </c>
      <c r="D874" s="25">
        <f t="shared" si="480"/>
        <v>4.4646026347020955E-4</v>
      </c>
      <c r="E874" s="26">
        <f t="shared" si="456"/>
        <v>2.1129606325490533E-2</v>
      </c>
      <c r="F874" s="19">
        <f t="shared" si="457"/>
        <v>-6300227.4233056633</v>
      </c>
      <c r="H874">
        <f>Data!E871</f>
        <v>-9.4212020381079176E-2</v>
      </c>
      <c r="I874" s="19">
        <f t="shared" si="481"/>
        <v>9.0357058628388616E-4</v>
      </c>
      <c r="J874" s="19">
        <f t="shared" si="458"/>
        <v>3.0059450864642991E-2</v>
      </c>
      <c r="K874" s="19">
        <f t="shared" si="459"/>
        <v>345983.31304613053</v>
      </c>
      <c r="M874" s="19">
        <f>Data!G871</f>
        <v>-4.760358298077863E-2</v>
      </c>
      <c r="N874" s="19">
        <f t="shared" si="482"/>
        <v>3.4073130098654324E-4</v>
      </c>
      <c r="O874" s="19">
        <f t="shared" si="460"/>
        <v>1.8458908445153067E-2</v>
      </c>
      <c r="P874" s="21">
        <f t="shared" si="461"/>
        <v>-634769.32935752673</v>
      </c>
      <c r="R874" s="19">
        <f>Data!I871</f>
        <v>-4.9219998543437858E-2</v>
      </c>
      <c r="S874" s="19">
        <f t="shared" si="483"/>
        <v>4.2227701275870819E-4</v>
      </c>
      <c r="T874" s="19">
        <f t="shared" si="462"/>
        <v>2.0549379863117723E-2</v>
      </c>
      <c r="U874" s="21">
        <f t="shared" si="463"/>
        <v>3346381.9242936363</v>
      </c>
      <c r="W874" s="19">
        <f>Data!K871</f>
        <v>-4.5392976788007383E-2</v>
      </c>
      <c r="X874" s="19">
        <f t="shared" si="484"/>
        <v>1.2022313595359236E-3</v>
      </c>
      <c r="Y874" s="19">
        <f t="shared" si="464"/>
        <v>3.4673208094087915E-2</v>
      </c>
      <c r="Z874" s="21">
        <f t="shared" si="465"/>
        <v>-920167.58527004195</v>
      </c>
      <c r="AB874" s="19">
        <f>Data!M871</f>
        <v>-5.3622663793137008E-2</v>
      </c>
      <c r="AC874" s="20">
        <f t="shared" si="485"/>
        <v>6.3238561660518603E-4</v>
      </c>
      <c r="AD874" s="20">
        <f t="shared" si="466"/>
        <v>2.5147278512896502E-2</v>
      </c>
      <c r="AE874" s="21">
        <f t="shared" si="467"/>
        <v>2170635.3529685833</v>
      </c>
      <c r="AG874" s="19">
        <f>Data!O871</f>
        <v>-6.2595623363673997E-2</v>
      </c>
      <c r="AH874" s="19">
        <f t="shared" si="486"/>
        <v>4.8432086968957139E-4</v>
      </c>
      <c r="AI874" s="19">
        <f t="shared" si="468"/>
        <v>2.200729128469861E-2</v>
      </c>
      <c r="AJ874" s="21">
        <f t="shared" si="469"/>
        <v>240265.15369815374</v>
      </c>
      <c r="AL874" s="19">
        <f>Data!Q871</f>
        <v>-5.2926344012849354E-2</v>
      </c>
      <c r="AM874" s="19">
        <f t="shared" si="487"/>
        <v>7.8155020393180883E-4</v>
      </c>
      <c r="AN874" s="19">
        <f t="shared" si="470"/>
        <v>2.7956219414144841E-2</v>
      </c>
      <c r="AO874" s="21">
        <f t="shared" si="471"/>
        <v>852135.77717806026</v>
      </c>
      <c r="AQ874" s="19">
        <f>Data!S871</f>
        <v>-4.8709768721351236E-2</v>
      </c>
      <c r="AR874" s="20">
        <f t="shared" si="488"/>
        <v>3.5671420442549135E-4</v>
      </c>
      <c r="AS874" s="20">
        <f t="shared" si="472"/>
        <v>1.888687916055724E-2</v>
      </c>
      <c r="AT874" s="21">
        <f t="shared" si="473"/>
        <v>1606058.6525013347</v>
      </c>
      <c r="AV874" s="19">
        <f>Data!U871</f>
        <v>-6.5270665732233821E-2</v>
      </c>
      <c r="AW874" s="19">
        <f t="shared" si="489"/>
        <v>5.5271408007635065E-4</v>
      </c>
      <c r="AX874" s="19">
        <f t="shared" si="474"/>
        <v>2.3509871970649916E-2</v>
      </c>
      <c r="AY874" s="21">
        <f t="shared" si="475"/>
        <v>-3720226.1226297189</v>
      </c>
      <c r="BA874" s="19">
        <f>Data!W871</f>
        <v>-6.4118300542083645E-2</v>
      </c>
      <c r="BB874" s="19">
        <f t="shared" si="490"/>
        <v>5.2403079321690447E-4</v>
      </c>
      <c r="BC874" s="19">
        <f t="shared" si="476"/>
        <v>2.2891718878601156E-2</v>
      </c>
      <c r="BD874" s="21">
        <f t="shared" si="477"/>
        <v>8357973.9937479468</v>
      </c>
      <c r="BF874" s="21">
        <f t="shared" si="478"/>
        <v>5344043.7068708939</v>
      </c>
      <c r="BH874" s="21">
        <f t="shared" si="479"/>
        <v>-344043.70687089395</v>
      </c>
    </row>
    <row r="875" spans="2:60" x14ac:dyDescent="0.2">
      <c r="B875" s="20">
        <v>871</v>
      </c>
      <c r="C875" s="24">
        <f>'Portfolio Selection'!B872</f>
        <v>-3.7626561420898252E-3</v>
      </c>
      <c r="D875" s="25">
        <f t="shared" si="480"/>
        <v>7.5397847109416767E-4</v>
      </c>
      <c r="E875" s="26">
        <f t="shared" si="456"/>
        <v>2.745866841444005E-2</v>
      </c>
      <c r="F875" s="19">
        <f t="shared" si="457"/>
        <v>-7362854.012493914</v>
      </c>
      <c r="H875">
        <f>Data!E872</f>
        <v>5.4375869421741004E-3</v>
      </c>
      <c r="I875" s="19">
        <f t="shared" si="481"/>
        <v>1.3819106381639462E-3</v>
      </c>
      <c r="J875" s="19">
        <f t="shared" si="458"/>
        <v>3.7174058672197016E-2</v>
      </c>
      <c r="K875" s="19">
        <f t="shared" si="459"/>
        <v>381968.19114223542</v>
      </c>
      <c r="M875" s="19">
        <f>Data!G872</f>
        <v>1.5919161685331036E-2</v>
      </c>
      <c r="N875" s="19">
        <f t="shared" si="482"/>
        <v>4.5625348968382338E-4</v>
      </c>
      <c r="O875" s="19">
        <f t="shared" si="460"/>
        <v>2.1360091050457237E-2</v>
      </c>
      <c r="P875" s="21">
        <f t="shared" si="461"/>
        <v>-680051.74207885319</v>
      </c>
      <c r="R875" s="19">
        <f>Data!I872</f>
        <v>1.3998530214492873E-2</v>
      </c>
      <c r="S875" s="19">
        <f t="shared" si="483"/>
        <v>5.4229688739014731E-4</v>
      </c>
      <c r="T875" s="19">
        <f t="shared" si="462"/>
        <v>2.3287268783396375E-2</v>
      </c>
      <c r="U875" s="21">
        <f t="shared" si="463"/>
        <v>3733546.4587349407</v>
      </c>
      <c r="W875" s="19">
        <f>Data!K872</f>
        <v>8.0886315639007583E-3</v>
      </c>
      <c r="X875" s="19">
        <f t="shared" si="484"/>
        <v>1.2537288184643629E-3</v>
      </c>
      <c r="Y875" s="19">
        <f t="shared" si="464"/>
        <v>3.5408033247617168E-2</v>
      </c>
      <c r="Z875" s="21">
        <f t="shared" si="465"/>
        <v>-995965.23611998418</v>
      </c>
      <c r="AB875" s="19">
        <f>Data!M872</f>
        <v>1.8721889354493308E-2</v>
      </c>
      <c r="AC875" s="20">
        <f t="shared" si="485"/>
        <v>7.6696588394518331E-4</v>
      </c>
      <c r="AD875" s="20">
        <f t="shared" si="466"/>
        <v>2.7694148911731938E-2</v>
      </c>
      <c r="AE875" s="21">
        <f t="shared" si="467"/>
        <v>2384756.8776111663</v>
      </c>
      <c r="AG875" s="19">
        <f>Data!O872</f>
        <v>2.0597936439784196E-2</v>
      </c>
      <c r="AH875" s="19">
        <f t="shared" si="486"/>
        <v>6.9035434136541305E-4</v>
      </c>
      <c r="AI875" s="19">
        <f t="shared" si="468"/>
        <v>2.6274594980045137E-2</v>
      </c>
      <c r="AJ875" s="21">
        <f t="shared" si="469"/>
        <v>257336.04973996841</v>
      </c>
      <c r="AL875" s="19">
        <f>Data!Q872</f>
        <v>1.3067063199792877E-2</v>
      </c>
      <c r="AM875" s="19">
        <f t="shared" si="487"/>
        <v>9.027290651298889E-4</v>
      </c>
      <c r="AN875" s="19">
        <f t="shared" si="470"/>
        <v>3.0045449990470919E-2</v>
      </c>
      <c r="AO875" s="21">
        <f t="shared" si="471"/>
        <v>924685.8681899067</v>
      </c>
      <c r="AQ875" s="19">
        <f>Data!S872</f>
        <v>1.3400742693171201E-2</v>
      </c>
      <c r="AR875" s="20">
        <f t="shared" si="488"/>
        <v>4.7766984629321363E-4</v>
      </c>
      <c r="AS875" s="20">
        <f t="shared" si="472"/>
        <v>2.1855659365327178E-2</v>
      </c>
      <c r="AT875" s="21">
        <f t="shared" si="473"/>
        <v>1728257.8784288494</v>
      </c>
      <c r="AV875" s="19">
        <f>Data!U872</f>
        <v>3.9275592999417484E-2</v>
      </c>
      <c r="AW875" s="19">
        <f t="shared" si="489"/>
        <v>7.7516682357950991E-4</v>
      </c>
      <c r="AX875" s="19">
        <f t="shared" si="474"/>
        <v>2.7841817892865939E-2</v>
      </c>
      <c r="AY875" s="21">
        <f t="shared" si="475"/>
        <v>-4297209.3317544218</v>
      </c>
      <c r="BA875" s="19">
        <f>Data!W872</f>
        <v>1.1292718790146648E-2</v>
      </c>
      <c r="BB875" s="19">
        <f t="shared" si="490"/>
        <v>7.3925833348818825E-4</v>
      </c>
      <c r="BC875" s="19">
        <f t="shared" si="476"/>
        <v>2.7189305498452665E-2</v>
      </c>
      <c r="BD875" s="21">
        <f t="shared" si="477"/>
        <v>9008087.7760720327</v>
      </c>
      <c r="BF875" s="21">
        <f t="shared" si="478"/>
        <v>5082558.7774719261</v>
      </c>
      <c r="BH875" s="21">
        <f t="shared" si="479"/>
        <v>-82558.777471926063</v>
      </c>
    </row>
    <row r="876" spans="2:60" x14ac:dyDescent="0.2">
      <c r="B876" s="20">
        <v>872</v>
      </c>
      <c r="C876" s="24">
        <f>'Portfolio Selection'!B873</f>
        <v>-1.1720262741970579E-2</v>
      </c>
      <c r="D876" s="25">
        <f t="shared" si="480"/>
        <v>7.09589217703134E-4</v>
      </c>
      <c r="E876" s="26">
        <f t="shared" si="456"/>
        <v>2.6638115881254327E-2</v>
      </c>
      <c r="F876" s="19">
        <f t="shared" si="457"/>
        <v>-7268049.3676683372</v>
      </c>
      <c r="H876">
        <f>Data!E873</f>
        <v>-1.0252419736729393E-2</v>
      </c>
      <c r="I876" s="19">
        <f t="shared" si="481"/>
        <v>1.3007700409793314E-3</v>
      </c>
      <c r="J876" s="19">
        <f t="shared" si="458"/>
        <v>3.6066189720835931E-2</v>
      </c>
      <c r="K876" s="19">
        <f t="shared" si="459"/>
        <v>377245.3989871543</v>
      </c>
      <c r="M876" s="19">
        <f>Data!G873</f>
        <v>-1.5796293141180872E-2</v>
      </c>
      <c r="N876" s="19">
        <f t="shared" si="482"/>
        <v>4.4408346282861664E-4</v>
      </c>
      <c r="O876" s="19">
        <f t="shared" si="460"/>
        <v>2.1073287897919884E-2</v>
      </c>
      <c r="P876" s="21">
        <f t="shared" si="461"/>
        <v>-659688.44814935769</v>
      </c>
      <c r="R876" s="19">
        <f>Data!I873</f>
        <v>-2.0992104553646525E-2</v>
      </c>
      <c r="S876" s="19">
        <f t="shared" si="483"/>
        <v>5.2151660503670268E-4</v>
      </c>
      <c r="T876" s="19">
        <f t="shared" si="462"/>
        <v>2.2836738055963743E-2</v>
      </c>
      <c r="U876" s="21">
        <f t="shared" si="463"/>
        <v>3537097.7276512841</v>
      </c>
      <c r="W876" s="19">
        <f>Data!K873</f>
        <v>-3.6604734748079876E-2</v>
      </c>
      <c r="X876" s="19">
        <f t="shared" si="484"/>
        <v>1.1824306469910928E-3</v>
      </c>
      <c r="Y876" s="19">
        <f t="shared" si="464"/>
        <v>3.4386489308899981E-2</v>
      </c>
      <c r="Z876" s="21">
        <f t="shared" si="465"/>
        <v>-932228.14383921481</v>
      </c>
      <c r="AB876" s="19">
        <f>Data!M873</f>
        <v>-8.3218627547930971E-3</v>
      </c>
      <c r="AC876" s="20">
        <f t="shared" si="485"/>
        <v>7.4197847936858564E-4</v>
      </c>
      <c r="AD876" s="20">
        <f t="shared" si="466"/>
        <v>2.7239281917271343E-2</v>
      </c>
      <c r="AE876" s="21">
        <f t="shared" si="467"/>
        <v>2309920.7700201687</v>
      </c>
      <c r="AG876" s="19">
        <f>Data!O873</f>
        <v>-2.0197815764358976E-2</v>
      </c>
      <c r="AH876" s="19">
        <f t="shared" si="486"/>
        <v>6.7438958001813168E-4</v>
      </c>
      <c r="AI876" s="19">
        <f t="shared" si="468"/>
        <v>2.596901191840251E-2</v>
      </c>
      <c r="AJ876" s="21">
        <f t="shared" si="469"/>
        <v>249988.21393195575</v>
      </c>
      <c r="AL876" s="19">
        <f>Data!Q873</f>
        <v>-3.1022307233747222E-2</v>
      </c>
      <c r="AM876" s="19">
        <f t="shared" si="487"/>
        <v>8.5881020966213834E-4</v>
      </c>
      <c r="AN876" s="19">
        <f t="shared" si="470"/>
        <v>2.9305463819263095E-2</v>
      </c>
      <c r="AO876" s="21">
        <f t="shared" si="471"/>
        <v>878144.35185717104</v>
      </c>
      <c r="AQ876" s="19">
        <f>Data!S873</f>
        <v>-1.5967217320566041E-2</v>
      </c>
      <c r="AR876" s="20">
        <f t="shared" si="488"/>
        <v>4.5978444979933566E-4</v>
      </c>
      <c r="AS876" s="20">
        <f t="shared" si="472"/>
        <v>2.1442584960758244E-2</v>
      </c>
      <c r="AT876" s="21">
        <f t="shared" si="473"/>
        <v>1676280.2094290443</v>
      </c>
      <c r="AV876" s="19">
        <f>Data!U873</f>
        <v>-1.6732330866952201E-2</v>
      </c>
      <c r="AW876" s="19">
        <f t="shared" si="489"/>
        <v>8.2121114649209284E-4</v>
      </c>
      <c r="AX876" s="19">
        <f t="shared" si="474"/>
        <v>2.8656781858612333E-2</v>
      </c>
      <c r="AY876" s="21">
        <f t="shared" si="475"/>
        <v>-4022351.0518183238</v>
      </c>
      <c r="BA876" s="19">
        <f>Data!W873</f>
        <v>-1.6731485320713842E-2</v>
      </c>
      <c r="BB876" s="19">
        <f t="shared" si="490"/>
        <v>7.0255436333929689E-4</v>
      </c>
      <c r="BC876" s="19">
        <f t="shared" si="476"/>
        <v>2.6505742082411066E-2</v>
      </c>
      <c r="BD876" s="21">
        <f t="shared" si="477"/>
        <v>8796540.5935170893</v>
      </c>
      <c r="BF876" s="21">
        <f t="shared" si="478"/>
        <v>4942900.2539186338</v>
      </c>
      <c r="BH876" s="21">
        <f t="shared" si="479"/>
        <v>57099.746081366204</v>
      </c>
    </row>
    <row r="877" spans="2:60" x14ac:dyDescent="0.2">
      <c r="B877" s="20">
        <v>873</v>
      </c>
      <c r="C877" s="24">
        <f>'Portfolio Selection'!B874</f>
        <v>1.3774331878888546E-2</v>
      </c>
      <c r="D877" s="25">
        <f t="shared" si="480"/>
        <v>6.7525573816539538E-4</v>
      </c>
      <c r="E877" s="26">
        <f t="shared" si="456"/>
        <v>2.5985683330738012E-2</v>
      </c>
      <c r="F877" s="19">
        <f t="shared" si="457"/>
        <v>-7571615.5127025479</v>
      </c>
      <c r="H877">
        <f>Data!E874</f>
        <v>-1.9586285585143364E-3</v>
      </c>
      <c r="I877" s="19">
        <f t="shared" si="481"/>
        <v>1.2290305651480563E-3</v>
      </c>
      <c r="J877" s="19">
        <f t="shared" si="458"/>
        <v>3.5057532217029425E-2</v>
      </c>
      <c r="K877" s="19">
        <f t="shared" si="459"/>
        <v>379750.79721919808</v>
      </c>
      <c r="M877" s="19">
        <f>Data!G874</f>
        <v>1.57962931411809E-2</v>
      </c>
      <c r="N877" s="19">
        <f t="shared" si="482"/>
        <v>4.3240982767902674E-4</v>
      </c>
      <c r="O877" s="19">
        <f t="shared" si="460"/>
        <v>2.0794466275406702E-2</v>
      </c>
      <c r="P877" s="21">
        <f t="shared" si="461"/>
        <v>-680247.40190934611</v>
      </c>
      <c r="R877" s="19">
        <f>Data!I874</f>
        <v>4.7074850991055276E-3</v>
      </c>
      <c r="S877" s="19">
        <f t="shared" si="483"/>
        <v>5.1666571594997414E-4</v>
      </c>
      <c r="T877" s="19">
        <f t="shared" si="462"/>
        <v>2.2730281915321116E-2</v>
      </c>
      <c r="U877" s="21">
        <f t="shared" si="463"/>
        <v>3682633.7466518097</v>
      </c>
      <c r="W877" s="19">
        <f>Data!K874</f>
        <v>-6.88018960398281E-3</v>
      </c>
      <c r="X877" s="19">
        <f t="shared" si="484"/>
        <v>1.1918792045302643E-3</v>
      </c>
      <c r="Y877" s="19">
        <f t="shared" si="464"/>
        <v>3.4523603585521957E-2</v>
      </c>
      <c r="Z877" s="21">
        <f t="shared" si="465"/>
        <v>-974879.91036972986</v>
      </c>
      <c r="AB877" s="19">
        <f>Data!M874</f>
        <v>6.3467787232099225E-3</v>
      </c>
      <c r="AC877" s="20">
        <f t="shared" si="485"/>
        <v>7.016149745890472E-4</v>
      </c>
      <c r="AD877" s="20">
        <f t="shared" si="466"/>
        <v>2.6488015678586555E-2</v>
      </c>
      <c r="AE877" s="21">
        <f t="shared" si="467"/>
        <v>2351482.8909774437</v>
      </c>
      <c r="AG877" s="19">
        <f>Data!O874</f>
        <v>-2.4014375109034707E-4</v>
      </c>
      <c r="AH877" s="19">
        <f t="shared" si="486"/>
        <v>6.5840331091610298E-4</v>
      </c>
      <c r="AI877" s="19">
        <f t="shared" si="468"/>
        <v>2.5659370820737264E-2</v>
      </c>
      <c r="AJ877" s="21">
        <f t="shared" si="469"/>
        <v>253603.55356509317</v>
      </c>
      <c r="AL877" s="19">
        <f>Data!Q874</f>
        <v>1.7761760402640842E-2</v>
      </c>
      <c r="AM877" s="19">
        <f t="shared" si="487"/>
        <v>8.6502460984871031E-4</v>
      </c>
      <c r="AN877" s="19">
        <f t="shared" si="470"/>
        <v>2.9411300716709391E-2</v>
      </c>
      <c r="AO877" s="21">
        <f t="shared" si="471"/>
        <v>929952.37158332637</v>
      </c>
      <c r="AQ877" s="19">
        <f>Data!S874</f>
        <v>9.6910482081248531E-3</v>
      </c>
      <c r="AR877" s="20">
        <f t="shared" si="488"/>
        <v>4.4749450454910654E-4</v>
      </c>
      <c r="AS877" s="20">
        <f t="shared" si="472"/>
        <v>2.1154065910578668E-2</v>
      </c>
      <c r="AT877" s="21">
        <f t="shared" si="473"/>
        <v>1722323.1955706575</v>
      </c>
      <c r="AV877" s="19">
        <f>Data!U874</f>
        <v>1.6884616103315715E-2</v>
      </c>
      <c r="AW877" s="19">
        <f t="shared" si="489"/>
        <v>7.8873673147703688E-4</v>
      </c>
      <c r="AX877" s="19">
        <f t="shared" si="474"/>
        <v>2.808445711558329E-2</v>
      </c>
      <c r="AY877" s="21">
        <f t="shared" si="475"/>
        <v>-4185662.2548659705</v>
      </c>
      <c r="BA877" s="19">
        <f>Data!W874</f>
        <v>5.9753866567376617E-3</v>
      </c>
      <c r="BB877" s="19">
        <f t="shared" si="490"/>
        <v>6.7719765760117484E-4</v>
      </c>
      <c r="BC877" s="19">
        <f t="shared" si="476"/>
        <v>2.6023021684677104E-2</v>
      </c>
      <c r="BD877" s="21">
        <f t="shared" si="477"/>
        <v>8970548.2263993919</v>
      </c>
      <c r="BF877" s="21">
        <f t="shared" si="478"/>
        <v>4877889.7021193262</v>
      </c>
      <c r="BH877" s="21">
        <f t="shared" si="479"/>
        <v>122110.29788067378</v>
      </c>
    </row>
    <row r="878" spans="2:60" x14ac:dyDescent="0.2">
      <c r="B878" s="20">
        <v>874</v>
      </c>
      <c r="C878" s="24">
        <f>'Portfolio Selection'!B875</f>
        <v>6.8166976377892529E-3</v>
      </c>
      <c r="D878" s="25">
        <f t="shared" si="480"/>
        <v>6.4612432699805752E-4</v>
      </c>
      <c r="E878" s="26">
        <f t="shared" si="456"/>
        <v>2.5418975726768721E-2</v>
      </c>
      <c r="F878" s="19">
        <f t="shared" si="457"/>
        <v>-7489657.1898459289</v>
      </c>
      <c r="H878">
        <f>Data!E875</f>
        <v>3.392415947960423E-3</v>
      </c>
      <c r="I878" s="19">
        <f t="shared" si="481"/>
        <v>1.1555189047889867E-3</v>
      </c>
      <c r="J878" s="19">
        <f t="shared" si="458"/>
        <v>3.3992924334175584E-2</v>
      </c>
      <c r="K878" s="19">
        <f t="shared" si="459"/>
        <v>381458.37513462361</v>
      </c>
      <c r="M878" s="19">
        <f>Data!G875</f>
        <v>5.9727113361464825E-3</v>
      </c>
      <c r="N878" s="19">
        <f t="shared" si="482"/>
        <v>4.2143661063841225E-4</v>
      </c>
      <c r="O878" s="19">
        <f t="shared" si="460"/>
        <v>2.0528921321842808E-2</v>
      </c>
      <c r="P878" s="21">
        <f t="shared" si="461"/>
        <v>-673862.71954546019</v>
      </c>
      <c r="R878" s="19">
        <f>Data!I875</f>
        <v>-1.3143464509120769E-3</v>
      </c>
      <c r="S878" s="19">
        <f t="shared" si="483"/>
        <v>4.8699539795047368E-4</v>
      </c>
      <c r="T878" s="19">
        <f t="shared" si="462"/>
        <v>2.2067972221082609E-2</v>
      </c>
      <c r="U878" s="21">
        <f t="shared" si="463"/>
        <v>3648177.7082286696</v>
      </c>
      <c r="W878" s="19">
        <f>Data!K875</f>
        <v>-4.3244903854062445E-3</v>
      </c>
      <c r="X878" s="19">
        <f t="shared" si="484"/>
        <v>1.1232066727976536E-3</v>
      </c>
      <c r="Y878" s="19">
        <f t="shared" si="464"/>
        <v>3.3514275656765333E-2</v>
      </c>
      <c r="Z878" s="21">
        <f t="shared" si="465"/>
        <v>-978343.2000387864</v>
      </c>
      <c r="AB878" s="19">
        <f>Data!M875</f>
        <v>1.0228189906035422E-2</v>
      </c>
      <c r="AC878" s="20">
        <f t="shared" si="485"/>
        <v>6.6193497212338774E-4</v>
      </c>
      <c r="AD878" s="20">
        <f t="shared" si="466"/>
        <v>2.5728096939404355E-2</v>
      </c>
      <c r="AE878" s="21">
        <f t="shared" si="467"/>
        <v>2363524.8843252524</v>
      </c>
      <c r="AG878" s="19">
        <f>Data!O875</f>
        <v>1.3513829433812243E-2</v>
      </c>
      <c r="AH878" s="19">
        <f t="shared" si="486"/>
        <v>6.1890257240240808E-4</v>
      </c>
      <c r="AI878" s="19">
        <f t="shared" si="468"/>
        <v>2.4877752559313071E-2</v>
      </c>
      <c r="AJ878" s="21">
        <f t="shared" si="469"/>
        <v>256203.376070881</v>
      </c>
      <c r="AL878" s="19">
        <f>Data!Q875</f>
        <v>4.0545069320864777E-3</v>
      </c>
      <c r="AM878" s="19">
        <f t="shared" si="487"/>
        <v>8.320519412138369E-4</v>
      </c>
      <c r="AN878" s="19">
        <f t="shared" si="470"/>
        <v>2.8845310558457102E-2</v>
      </c>
      <c r="AO878" s="21">
        <f t="shared" si="471"/>
        <v>915513.10219519259</v>
      </c>
      <c r="AQ878" s="19">
        <f>Data!S875</f>
        <v>2.007263365793004E-3</v>
      </c>
      <c r="AR878" s="20">
        <f t="shared" si="488"/>
        <v>4.2627981919849214E-4</v>
      </c>
      <c r="AS878" s="20">
        <f t="shared" si="472"/>
        <v>2.0646544970006293E-2</v>
      </c>
      <c r="AT878" s="21">
        <f t="shared" si="473"/>
        <v>1708507.7345109286</v>
      </c>
      <c r="AV878" s="19">
        <f>Data!U875</f>
        <v>1.7950518416172161E-2</v>
      </c>
      <c r="AW878" s="19">
        <f t="shared" si="489"/>
        <v>7.5851794324579549E-4</v>
      </c>
      <c r="AX878" s="19">
        <f t="shared" si="474"/>
        <v>2.7541204462510269E-2</v>
      </c>
      <c r="AY878" s="21">
        <f t="shared" si="475"/>
        <v>-4192629.7718209373</v>
      </c>
      <c r="BA878" s="19">
        <f>Data!W875</f>
        <v>5.2380246063563236E-3</v>
      </c>
      <c r="BB878" s="19">
        <f t="shared" si="490"/>
        <v>6.3870811288695541E-4</v>
      </c>
      <c r="BC878" s="19">
        <f t="shared" si="476"/>
        <v>2.5272675222203039E-2</v>
      </c>
      <c r="BD878" s="21">
        <f t="shared" si="477"/>
        <v>8966028.7754140627</v>
      </c>
      <c r="BF878" s="21">
        <f t="shared" si="478"/>
        <v>4904921.0746284975</v>
      </c>
      <c r="BH878" s="21">
        <f t="shared" si="479"/>
        <v>95078.925371502526</v>
      </c>
    </row>
    <row r="879" spans="2:60" x14ac:dyDescent="0.2">
      <c r="B879" s="20">
        <v>875</v>
      </c>
      <c r="C879" s="24">
        <f>'Portfolio Selection'!B876</f>
        <v>-1.6438750797231859E-2</v>
      </c>
      <c r="D879" s="25">
        <f t="shared" si="480"/>
        <v>6.1014490937927649E-4</v>
      </c>
      <c r="E879" s="26">
        <f t="shared" si="456"/>
        <v>2.4701111500887496E-2</v>
      </c>
      <c r="F879" s="19">
        <f t="shared" si="457"/>
        <v>-7197474.0376162166</v>
      </c>
      <c r="H879">
        <f>Data!E876</f>
        <v>-1.9997991483667366E-2</v>
      </c>
      <c r="I879" s="19">
        <f t="shared" si="481"/>
        <v>1.086878279659486E-3</v>
      </c>
      <c r="J879" s="19">
        <f t="shared" si="458"/>
        <v>3.2967837048546056E-2</v>
      </c>
      <c r="K879" s="19">
        <f t="shared" si="459"/>
        <v>373709.680268811</v>
      </c>
      <c r="M879" s="19">
        <f>Data!G876</f>
        <v>-1.1434901154051145E-3</v>
      </c>
      <c r="N879" s="19">
        <f t="shared" si="482"/>
        <v>3.9829081084240346E-4</v>
      </c>
      <c r="O879" s="19">
        <f t="shared" si="460"/>
        <v>1.995722452753397E-2</v>
      </c>
      <c r="P879" s="21">
        <f t="shared" si="461"/>
        <v>-669118.95797163644</v>
      </c>
      <c r="R879" s="19">
        <f>Data!I876</f>
        <v>-1.7650525811619112E-2</v>
      </c>
      <c r="S879" s="19">
        <f t="shared" si="483"/>
        <v>4.5787932446902675E-4</v>
      </c>
      <c r="T879" s="19">
        <f t="shared" si="462"/>
        <v>2.1398114974666035E-2</v>
      </c>
      <c r="U879" s="21">
        <f t="shared" si="463"/>
        <v>3549290.4649187382</v>
      </c>
      <c r="W879" s="19">
        <f>Data!K876</f>
        <v>-1.8810638399996665E-2</v>
      </c>
      <c r="X879" s="19">
        <f t="shared" si="484"/>
        <v>1.0569363454554026E-3</v>
      </c>
      <c r="Y879" s="19">
        <f t="shared" si="464"/>
        <v>3.2510557446088224E-2</v>
      </c>
      <c r="Z879" s="21">
        <f t="shared" si="465"/>
        <v>-956181.41883886571</v>
      </c>
      <c r="AB879" s="19">
        <f>Data!M876</f>
        <v>3.9132182599436625E-4</v>
      </c>
      <c r="AC879" s="20">
        <f t="shared" si="485"/>
        <v>6.2849582592121994E-4</v>
      </c>
      <c r="AD879" s="20">
        <f t="shared" si="466"/>
        <v>2.5069819024500756E-2</v>
      </c>
      <c r="AE879" s="21">
        <f t="shared" si="467"/>
        <v>2334404.1966491626</v>
      </c>
      <c r="AG879" s="19">
        <f>Data!O876</f>
        <v>-1.4955386030925404E-2</v>
      </c>
      <c r="AH879" s="19">
        <f t="shared" si="486"/>
        <v>5.9272583321623375E-4</v>
      </c>
      <c r="AI879" s="19">
        <f t="shared" si="468"/>
        <v>2.4345961332759767E-2</v>
      </c>
      <c r="AJ879" s="21">
        <f t="shared" si="469"/>
        <v>250757.38361720613</v>
      </c>
      <c r="AL879" s="19">
        <f>Data!Q876</f>
        <v>-1.4360845844127284E-2</v>
      </c>
      <c r="AM879" s="19">
        <f t="shared" si="487"/>
        <v>7.8311516632874681E-4</v>
      </c>
      <c r="AN879" s="19">
        <f t="shared" si="470"/>
        <v>2.7984194938013615E-2</v>
      </c>
      <c r="AO879" s="21">
        <f t="shared" si="471"/>
        <v>895140.79236024444</v>
      </c>
      <c r="AQ879" s="19">
        <f>Data!S876</f>
        <v>1.1355852089107955E-3</v>
      </c>
      <c r="AR879" s="20">
        <f t="shared" si="488"/>
        <v>4.009447764197619E-4</v>
      </c>
      <c r="AS879" s="20">
        <f t="shared" si="472"/>
        <v>2.0023605480026865E-2</v>
      </c>
      <c r="AT879" s="21">
        <f t="shared" si="473"/>
        <v>1706957.0536485373</v>
      </c>
      <c r="AV879" s="19">
        <f>Data!U876</f>
        <v>-2.2986060978749123E-2</v>
      </c>
      <c r="AW879" s="19">
        <f t="shared" si="489"/>
        <v>7.3234013333560791E-4</v>
      </c>
      <c r="AX879" s="19">
        <f t="shared" si="474"/>
        <v>2.7061783631823086E-2</v>
      </c>
      <c r="AY879" s="21">
        <f t="shared" si="475"/>
        <v>-3985763.3926741779</v>
      </c>
      <c r="BA879" s="19">
        <f>Data!W876</f>
        <v>-1.3374376810778349E-2</v>
      </c>
      <c r="BB879" s="19">
        <f t="shared" si="490"/>
        <v>6.0203184022034572E-4</v>
      </c>
      <c r="BC879" s="19">
        <f t="shared" si="476"/>
        <v>2.4536337139441693E-2</v>
      </c>
      <c r="BD879" s="21">
        <f t="shared" si="477"/>
        <v>8813955.4270158894</v>
      </c>
      <c r="BF879" s="21">
        <f t="shared" si="478"/>
        <v>5115677.1913776919</v>
      </c>
      <c r="BH879" s="21">
        <f t="shared" si="479"/>
        <v>-115677.19137769192</v>
      </c>
    </row>
    <row r="880" spans="2:60" x14ac:dyDescent="0.2">
      <c r="B880" s="20">
        <v>876</v>
      </c>
      <c r="C880" s="24">
        <f>'Portfolio Selection'!B877</f>
        <v>-1.7064675904807404E-2</v>
      </c>
      <c r="D880" s="25">
        <f t="shared" si="480"/>
        <v>5.8975016648292933E-4</v>
      </c>
      <c r="E880" s="26">
        <f t="shared" si="456"/>
        <v>2.4284772316884695E-2</v>
      </c>
      <c r="F880" s="19">
        <f t="shared" si="457"/>
        <v>-7185837.8282187451</v>
      </c>
      <c r="H880">
        <f>Data!E877</f>
        <v>-1.028522558856342E-2</v>
      </c>
      <c r="I880" s="19">
        <f t="shared" si="481"/>
        <v>1.0456607626827667E-3</v>
      </c>
      <c r="J880" s="19">
        <f t="shared" si="458"/>
        <v>3.2336678287708628E-2</v>
      </c>
      <c r="K880" s="19">
        <f t="shared" si="459"/>
        <v>376874.6307899293</v>
      </c>
      <c r="M880" s="19">
        <f>Data!G877</f>
        <v>-1.6760145159365122E-2</v>
      </c>
      <c r="N880" s="19">
        <f t="shared" si="482"/>
        <v>3.7447181637050096E-4</v>
      </c>
      <c r="O880" s="19">
        <f t="shared" si="460"/>
        <v>1.9351274282860573E-2</v>
      </c>
      <c r="P880" s="21">
        <f t="shared" si="461"/>
        <v>-658101.30359633395</v>
      </c>
      <c r="R880" s="19">
        <f>Data!I877</f>
        <v>-1.4045970029084243E-2</v>
      </c>
      <c r="S880" s="19">
        <f t="shared" si="483"/>
        <v>4.4909902868648304E-4</v>
      </c>
      <c r="T880" s="19">
        <f t="shared" si="462"/>
        <v>2.1191956697919213E-2</v>
      </c>
      <c r="U880" s="21">
        <f t="shared" si="463"/>
        <v>3570231.5336131589</v>
      </c>
      <c r="W880" s="19">
        <f>Data!K877</f>
        <v>3.7465290805011398E-3</v>
      </c>
      <c r="X880" s="19">
        <f t="shared" si="484"/>
        <v>1.0147505717490043E-3</v>
      </c>
      <c r="Y880" s="19">
        <f t="shared" si="464"/>
        <v>3.1855149846594731E-2</v>
      </c>
      <c r="Z880" s="21">
        <f t="shared" si="465"/>
        <v>-990501.81523950852</v>
      </c>
      <c r="AB880" s="19">
        <f>Data!M877</f>
        <v>-7.0671793955422793E-3</v>
      </c>
      <c r="AC880" s="20">
        <f t="shared" si="485"/>
        <v>5.9079526433223673E-4</v>
      </c>
      <c r="AD880" s="20">
        <f t="shared" si="466"/>
        <v>2.4306280347519995E-2</v>
      </c>
      <c r="AE880" s="21">
        <f t="shared" si="467"/>
        <v>2311045.7017132598</v>
      </c>
      <c r="AG880" s="19">
        <f>Data!O877</f>
        <v>-1.2029298645374433E-3</v>
      </c>
      <c r="AH880" s="19">
        <f t="shared" si="486"/>
        <v>5.7058209750329963E-4</v>
      </c>
      <c r="AI880" s="19">
        <f t="shared" si="468"/>
        <v>2.3886860352572491E-2</v>
      </c>
      <c r="AJ880" s="21">
        <f t="shared" si="469"/>
        <v>253410.64673617974</v>
      </c>
      <c r="AL880" s="19">
        <f>Data!Q877</f>
        <v>4.8747293712750901E-3</v>
      </c>
      <c r="AM880" s="19">
        <f t="shared" si="487"/>
        <v>7.485022899505492E-4</v>
      </c>
      <c r="AN880" s="19">
        <f t="shared" si="470"/>
        <v>2.7358769891034012E-2</v>
      </c>
      <c r="AO880" s="21">
        <f t="shared" si="471"/>
        <v>916685.37308747659</v>
      </c>
      <c r="AQ880" s="19">
        <f>Data!S877</f>
        <v>-8.9865432013330488E-3</v>
      </c>
      <c r="AR880" s="20">
        <f t="shared" si="488"/>
        <v>3.7696546306057799E-4</v>
      </c>
      <c r="AS880" s="20">
        <f t="shared" si="472"/>
        <v>1.9415598447139814E-2</v>
      </c>
      <c r="AT880" s="21">
        <f t="shared" si="473"/>
        <v>1687067.6875262046</v>
      </c>
      <c r="AV880" s="19">
        <f>Data!U877</f>
        <v>-9.8387030009792799E-3</v>
      </c>
      <c r="AW880" s="19">
        <f t="shared" si="489"/>
        <v>7.2010126529459782E-4</v>
      </c>
      <c r="AX880" s="19">
        <f t="shared" si="474"/>
        <v>2.6834702631007443E-2</v>
      </c>
      <c r="AY880" s="21">
        <f t="shared" si="475"/>
        <v>-4052288.5027331868</v>
      </c>
      <c r="BA880" s="19">
        <f>Data!W877</f>
        <v>-1.0156883461241991E-2</v>
      </c>
      <c r="BB880" s="19">
        <f t="shared" si="490"/>
        <v>5.7664236711172604E-4</v>
      </c>
      <c r="BC880" s="19">
        <f t="shared" si="476"/>
        <v>2.4013378919088543E-2</v>
      </c>
      <c r="BD880" s="21">
        <f t="shared" si="477"/>
        <v>8838639.2000231389</v>
      </c>
      <c r="BF880" s="21">
        <f t="shared" si="478"/>
        <v>5067225.3237015735</v>
      </c>
      <c r="BH880" s="21">
        <f t="shared" si="479"/>
        <v>-67225.323701573536</v>
      </c>
    </row>
    <row r="881" spans="2:60" x14ac:dyDescent="0.2">
      <c r="B881" s="20">
        <v>877</v>
      </c>
      <c r="C881" s="24">
        <f>'Portfolio Selection'!B878</f>
        <v>-1.4149520523935626E-2</v>
      </c>
      <c r="D881" s="25">
        <f t="shared" si="480"/>
        <v>5.718373463181204E-4</v>
      </c>
      <c r="E881" s="26">
        <f t="shared" si="456"/>
        <v>2.3913120798384313E-2</v>
      </c>
      <c r="F881" s="19">
        <f t="shared" si="457"/>
        <v>-7220569.175973542</v>
      </c>
      <c r="H881">
        <f>Data!E878</f>
        <v>-6.9203925469675298E-2</v>
      </c>
      <c r="I881" s="19">
        <f t="shared" si="481"/>
        <v>9.8926826884625902E-4</v>
      </c>
      <c r="J881" s="19">
        <f t="shared" si="458"/>
        <v>3.1452635324345384E-2</v>
      </c>
      <c r="K881" s="19">
        <f t="shared" si="459"/>
        <v>356228.02505767706</v>
      </c>
      <c r="M881" s="19">
        <f>Data!G878</f>
        <v>-4.1728720780289689E-3</v>
      </c>
      <c r="N881" s="19">
        <f t="shared" si="482"/>
        <v>3.6885765533405031E-4</v>
      </c>
      <c r="O881" s="19">
        <f t="shared" si="460"/>
        <v>1.9205667271252263E-2</v>
      </c>
      <c r="P881" s="21">
        <f t="shared" si="461"/>
        <v>-666939.73930628365</v>
      </c>
      <c r="R881" s="19">
        <f>Data!I878</f>
        <v>-9.4401308941937882E-3</v>
      </c>
      <c r="S881" s="19">
        <f t="shared" si="483"/>
        <v>4.3399044340877003E-4</v>
      </c>
      <c r="T881" s="19">
        <f t="shared" si="462"/>
        <v>2.0832437289207667E-2</v>
      </c>
      <c r="U881" s="21">
        <f t="shared" si="463"/>
        <v>3597321.2106109122</v>
      </c>
      <c r="W881" s="19">
        <f>Data!K878</f>
        <v>-4.3612265800422267E-2</v>
      </c>
      <c r="X881" s="19">
        <f t="shared" si="484"/>
        <v>9.5470772625312649E-4</v>
      </c>
      <c r="Y881" s="19">
        <f t="shared" si="464"/>
        <v>3.0898345040683433E-2</v>
      </c>
      <c r="Z881" s="21">
        <f t="shared" si="465"/>
        <v>-915124.12297324848</v>
      </c>
      <c r="AB881" s="19">
        <f>Data!M878</f>
        <v>-1.7488467553932231E-2</v>
      </c>
      <c r="AC881" s="20">
        <f t="shared" si="485"/>
        <v>5.5834424994882911E-4</v>
      </c>
      <c r="AD881" s="20">
        <f t="shared" si="466"/>
        <v>2.3629309129740317E-2</v>
      </c>
      <c r="AE881" s="21">
        <f t="shared" si="467"/>
        <v>2276784.4694304266</v>
      </c>
      <c r="AG881" s="19">
        <f>Data!O878</f>
        <v>-7.571548863119071E-3</v>
      </c>
      <c r="AH881" s="19">
        <f t="shared" si="486"/>
        <v>5.3643399406864143E-4</v>
      </c>
      <c r="AI881" s="19">
        <f t="shared" si="468"/>
        <v>2.3161044753392309E-2</v>
      </c>
      <c r="AJ881" s="21">
        <f t="shared" si="469"/>
        <v>252109.48802340592</v>
      </c>
      <c r="AL881" s="19">
        <f>Data!Q878</f>
        <v>-4.0894968139396401E-2</v>
      </c>
      <c r="AM881" s="19">
        <f t="shared" si="487"/>
        <v>7.0501793174010657E-4</v>
      </c>
      <c r="AN881" s="19">
        <f t="shared" si="470"/>
        <v>2.6552173766757902E-2</v>
      </c>
      <c r="AO881" s="21">
        <f t="shared" si="471"/>
        <v>863136.65452189255</v>
      </c>
      <c r="AQ881" s="19">
        <f>Data!S878</f>
        <v>-2.1104995475891588E-2</v>
      </c>
      <c r="AR881" s="20">
        <f t="shared" si="488"/>
        <v>3.591930127995088E-4</v>
      </c>
      <c r="AS881" s="20">
        <f t="shared" si="472"/>
        <v>1.8952388050045534E-2</v>
      </c>
      <c r="AT881" s="21">
        <f t="shared" si="473"/>
        <v>1662157.2497268356</v>
      </c>
      <c r="AV881" s="19">
        <f>Data!U878</f>
        <v>-2.2181380095972487E-2</v>
      </c>
      <c r="AW881" s="19">
        <f t="shared" si="489"/>
        <v>6.8270319398141058E-4</v>
      </c>
      <c r="AX881" s="19">
        <f t="shared" si="474"/>
        <v>2.6128589590358884E-2</v>
      </c>
      <c r="AY881" s="21">
        <f t="shared" si="475"/>
        <v>-3985826.8576707323</v>
      </c>
      <c r="BA881" s="19">
        <f>Data!W878</f>
        <v>-2.7580121817931024E-2</v>
      </c>
      <c r="BB881" s="19">
        <f t="shared" si="490"/>
        <v>5.4823356198373751E-4</v>
      </c>
      <c r="BC881" s="19">
        <f t="shared" si="476"/>
        <v>2.3414387926737217E-2</v>
      </c>
      <c r="BD881" s="21">
        <f t="shared" si="477"/>
        <v>8686040.1358754802</v>
      </c>
      <c r="BF881" s="21">
        <f t="shared" si="478"/>
        <v>4905317.3373228237</v>
      </c>
      <c r="BH881" s="21">
        <f t="shared" si="479"/>
        <v>94682.662677176297</v>
      </c>
    </row>
    <row r="882" spans="2:60" x14ac:dyDescent="0.2">
      <c r="B882" s="20">
        <v>878</v>
      </c>
      <c r="C882" s="24">
        <f>'Portfolio Selection'!B879</f>
        <v>-1.9788290812114612E-2</v>
      </c>
      <c r="D882" s="25">
        <f t="shared" si="480"/>
        <v>5.495396414024697E-4</v>
      </c>
      <c r="E882" s="26">
        <f t="shared" si="456"/>
        <v>2.3442261866178139E-2</v>
      </c>
      <c r="F882" s="19">
        <f t="shared" si="457"/>
        <v>-7141576.4654703112</v>
      </c>
      <c r="H882">
        <f>Data!E879</f>
        <v>-2.2407469238576543E-2</v>
      </c>
      <c r="I882" s="19">
        <f t="shared" si="481"/>
        <v>1.2172631707402261E-3</v>
      </c>
      <c r="J882" s="19">
        <f t="shared" si="458"/>
        <v>3.4889298799778506E-2</v>
      </c>
      <c r="K882" s="19">
        <f t="shared" si="459"/>
        <v>373318.57758417516</v>
      </c>
      <c r="M882" s="19">
        <f>Data!G879</f>
        <v>-8.2120556353911696E-3</v>
      </c>
      <c r="N882" s="19">
        <f t="shared" si="482"/>
        <v>3.4777096769678291E-4</v>
      </c>
      <c r="O882" s="19">
        <f t="shared" si="460"/>
        <v>1.8648618385735252E-2</v>
      </c>
      <c r="P882" s="21">
        <f t="shared" si="461"/>
        <v>-663900.84654916194</v>
      </c>
      <c r="R882" s="19">
        <f>Data!I879</f>
        <v>-1.8874197237518375E-2</v>
      </c>
      <c r="S882" s="19">
        <f t="shared" si="483"/>
        <v>4.1329798108221452E-4</v>
      </c>
      <c r="T882" s="19">
        <f t="shared" si="462"/>
        <v>2.032973145622476E-2</v>
      </c>
      <c r="U882" s="21">
        <f t="shared" si="463"/>
        <v>3535911.747924672</v>
      </c>
      <c r="W882" s="19">
        <f>Data!K879</f>
        <v>-5.2987811344302185E-3</v>
      </c>
      <c r="X882" s="19">
        <f t="shared" si="484"/>
        <v>1.0115470463727399E-3</v>
      </c>
      <c r="Y882" s="19">
        <f t="shared" si="464"/>
        <v>3.1804827406743459E-2</v>
      </c>
      <c r="Z882" s="21">
        <f t="shared" si="465"/>
        <v>-976491.21473825059</v>
      </c>
      <c r="AB882" s="19">
        <f>Data!M879</f>
        <v>-1.250778360676667E-2</v>
      </c>
      <c r="AC882" s="20">
        <f t="shared" si="485"/>
        <v>5.4319438479499577E-4</v>
      </c>
      <c r="AD882" s="20">
        <f t="shared" si="466"/>
        <v>2.3306530947247293E-2</v>
      </c>
      <c r="AE882" s="21">
        <f t="shared" si="467"/>
        <v>2292296.5846253936</v>
      </c>
      <c r="AG882" s="19">
        <f>Data!O879</f>
        <v>-2.0338037099597125E-2</v>
      </c>
      <c r="AH882" s="19">
        <f t="shared" si="486"/>
        <v>5.0768765555571891E-4</v>
      </c>
      <c r="AI882" s="19">
        <f t="shared" si="468"/>
        <v>2.2531925251866938E-2</v>
      </c>
      <c r="AJ882" s="21">
        <f t="shared" si="469"/>
        <v>249400.7221461717</v>
      </c>
      <c r="AL882" s="19">
        <f>Data!Q879</f>
        <v>-1.5519983401831743E-2</v>
      </c>
      <c r="AM882" s="19">
        <f t="shared" si="487"/>
        <v>7.6306076098303503E-4</v>
      </c>
      <c r="AN882" s="19">
        <f t="shared" si="470"/>
        <v>2.7623554459609918E-2</v>
      </c>
      <c r="AO882" s="21">
        <f t="shared" si="471"/>
        <v>893624.35488168115</v>
      </c>
      <c r="AQ882" s="19">
        <f>Data!S879</f>
        <v>-2.3812473635140531E-2</v>
      </c>
      <c r="AR882" s="20">
        <f t="shared" si="488"/>
        <v>3.6436668207378257E-4</v>
      </c>
      <c r="AS882" s="20">
        <f t="shared" si="472"/>
        <v>1.9088391290881024E-2</v>
      </c>
      <c r="AT882" s="21">
        <f t="shared" si="473"/>
        <v>1657031.2559027283</v>
      </c>
      <c r="AV882" s="19">
        <f>Data!U879</f>
        <v>-1.8009882684838635E-2</v>
      </c>
      <c r="AW882" s="19">
        <f t="shared" si="489"/>
        <v>6.7126181972024625E-4</v>
      </c>
      <c r="AX882" s="19">
        <f t="shared" si="474"/>
        <v>2.5908720920189136E-2</v>
      </c>
      <c r="AY882" s="21">
        <f t="shared" si="475"/>
        <v>-4007021.5856996044</v>
      </c>
      <c r="BA882" s="19">
        <f>Data!W879</f>
        <v>-1.3481411054978389E-2</v>
      </c>
      <c r="BB882" s="19">
        <f t="shared" si="490"/>
        <v>5.6097933543422811E-4</v>
      </c>
      <c r="BC882" s="19">
        <f t="shared" si="476"/>
        <v>2.3685002331311433E-2</v>
      </c>
      <c r="BD882" s="21">
        <f t="shared" si="477"/>
        <v>8809081.6862323582</v>
      </c>
      <c r="BF882" s="21">
        <f t="shared" si="478"/>
        <v>5021674.8168398524</v>
      </c>
      <c r="BH882" s="21">
        <f t="shared" si="479"/>
        <v>-21674.81683985237</v>
      </c>
    </row>
    <row r="883" spans="2:60" x14ac:dyDescent="0.2">
      <c r="B883" s="20">
        <v>879</v>
      </c>
      <c r="C883" s="24">
        <f>'Portfolio Selection'!B880</f>
        <v>-2.0188008883822498E-2</v>
      </c>
      <c r="D883" s="25">
        <f t="shared" si="480"/>
        <v>5.4006185011421068E-4</v>
      </c>
      <c r="E883" s="26">
        <f t="shared" si="456"/>
        <v>2.3239230841708394E-2</v>
      </c>
      <c r="F883" s="19">
        <f t="shared" si="457"/>
        <v>-7133886.0584668135</v>
      </c>
      <c r="H883">
        <f>Data!E880</f>
        <v>-2.4729340110824796E-2</v>
      </c>
      <c r="I883" s="19">
        <f t="shared" si="481"/>
        <v>1.1743530611564776E-3</v>
      </c>
      <c r="J883" s="19">
        <f t="shared" si="458"/>
        <v>3.4268835129844688E-2</v>
      </c>
      <c r="K883" s="19">
        <f t="shared" si="459"/>
        <v>372447.7905625485</v>
      </c>
      <c r="M883" s="19">
        <f>Data!G880</f>
        <v>-5.1594131114070883E-3</v>
      </c>
      <c r="N883" s="19">
        <f t="shared" si="482"/>
        <v>3.3095098110050151E-4</v>
      </c>
      <c r="O883" s="19">
        <f t="shared" si="460"/>
        <v>1.8192058187585635E-2</v>
      </c>
      <c r="P883" s="21">
        <f t="shared" si="461"/>
        <v>-666036.11225989647</v>
      </c>
      <c r="R883" s="19">
        <f>Data!I880</f>
        <v>-1.3792633587747846E-2</v>
      </c>
      <c r="S883" s="19">
        <f t="shared" si="483"/>
        <v>4.0987422149892642E-4</v>
      </c>
      <c r="T883" s="19">
        <f t="shared" si="462"/>
        <v>2.0245350614373821E-2</v>
      </c>
      <c r="U883" s="21">
        <f t="shared" si="463"/>
        <v>3567844.0785371433</v>
      </c>
      <c r="W883" s="19">
        <f>Data!K880</f>
        <v>-1.5832557088690323E-2</v>
      </c>
      <c r="X883" s="19">
        <f t="shared" si="484"/>
        <v>9.5253884848101099E-4</v>
      </c>
      <c r="Y883" s="19">
        <f t="shared" si="464"/>
        <v>3.0863228095599639E-2</v>
      </c>
      <c r="Z883" s="21">
        <f t="shared" si="465"/>
        <v>-959415.719072951</v>
      </c>
      <c r="AB883" s="19">
        <f>Data!M880</f>
        <v>8.8925898347105882E-3</v>
      </c>
      <c r="AC883" s="20">
        <f t="shared" si="485"/>
        <v>5.1998940075251808E-4</v>
      </c>
      <c r="AD883" s="20">
        <f t="shared" si="466"/>
        <v>2.2803276096923401E-2</v>
      </c>
      <c r="AE883" s="21">
        <f t="shared" si="467"/>
        <v>2362946.9859589604</v>
      </c>
      <c r="AG883" s="19">
        <f>Data!O880</f>
        <v>-1.2036939655576928E-2</v>
      </c>
      <c r="AH883" s="19">
        <f t="shared" si="486"/>
        <v>5.020445414062511E-4</v>
      </c>
      <c r="AI883" s="19">
        <f t="shared" si="468"/>
        <v>2.2406350470486065E-2</v>
      </c>
      <c r="AJ883" s="21">
        <f t="shared" si="469"/>
        <v>251120.02007926174</v>
      </c>
      <c r="AL883" s="19">
        <f>Data!Q880</f>
        <v>-1.3676132019471933E-2</v>
      </c>
      <c r="AM883" s="19">
        <f t="shared" si="487"/>
        <v>7.3172930841164093E-4</v>
      </c>
      <c r="AN883" s="19">
        <f t="shared" si="470"/>
        <v>2.7050495529872293E-2</v>
      </c>
      <c r="AO883" s="21">
        <f t="shared" si="471"/>
        <v>895377.60338185891</v>
      </c>
      <c r="AQ883" s="19">
        <f>Data!S880</f>
        <v>-7.7809180284812577E-3</v>
      </c>
      <c r="AR883" s="20">
        <f t="shared" si="488"/>
        <v>3.7652671518681143E-4</v>
      </c>
      <c r="AS883" s="20">
        <f t="shared" si="472"/>
        <v>1.9404296307436956E-2</v>
      </c>
      <c r="AT883" s="21">
        <f t="shared" si="473"/>
        <v>1689435.8295998862</v>
      </c>
      <c r="AV883" s="19">
        <f>Data!U880</f>
        <v>-1.1646933027236789E-2</v>
      </c>
      <c r="AW883" s="19">
        <f t="shared" si="489"/>
        <v>6.5044746299633047E-4</v>
      </c>
      <c r="AX883" s="19">
        <f t="shared" si="474"/>
        <v>2.5503871529560577E-2</v>
      </c>
      <c r="AY883" s="21">
        <f t="shared" si="475"/>
        <v>-4039881.6989014409</v>
      </c>
      <c r="BA883" s="19">
        <f>Data!W880</f>
        <v>-1.5109441153081006E-2</v>
      </c>
      <c r="BB883" s="19">
        <f t="shared" si="490"/>
        <v>5.3822548195017208E-4</v>
      </c>
      <c r="BC883" s="19">
        <f t="shared" si="476"/>
        <v>2.3199687108885154E-2</v>
      </c>
      <c r="BD883" s="21">
        <f t="shared" si="477"/>
        <v>8792490.3085009363</v>
      </c>
      <c r="BF883" s="21">
        <f t="shared" si="478"/>
        <v>5132443.0279194936</v>
      </c>
      <c r="BH883" s="21">
        <f t="shared" si="479"/>
        <v>-132443.02791949362</v>
      </c>
    </row>
    <row r="884" spans="2:60" x14ac:dyDescent="0.2">
      <c r="B884" s="20">
        <v>880</v>
      </c>
      <c r="C884" s="24">
        <f>'Portfolio Selection'!B881</f>
        <v>-2.9706094014200018E-3</v>
      </c>
      <c r="D884" s="25">
        <f t="shared" si="480"/>
        <v>5.3211148126895583E-4</v>
      </c>
      <c r="E884" s="26">
        <f t="shared" si="456"/>
        <v>2.3067541725744333E-2</v>
      </c>
      <c r="F884" s="19">
        <f t="shared" si="457"/>
        <v>-7365436.072789087</v>
      </c>
      <c r="H884">
        <f>Data!E881</f>
        <v>1.3036748797420086E-2</v>
      </c>
      <c r="I884" s="19">
        <f t="shared" si="481"/>
        <v>1.1405842932260999E-3</v>
      </c>
      <c r="J884" s="19">
        <f t="shared" si="458"/>
        <v>3.377253755977036E-2</v>
      </c>
      <c r="K884" s="19">
        <f t="shared" si="459"/>
        <v>384598.03521053528</v>
      </c>
      <c r="M884" s="19">
        <f>Data!G881</f>
        <v>1.5569309381605236E-3</v>
      </c>
      <c r="N884" s="19">
        <f t="shared" si="482"/>
        <v>3.1269109485372094E-4</v>
      </c>
      <c r="O884" s="19">
        <f t="shared" si="460"/>
        <v>1.7683073682301979E-2</v>
      </c>
      <c r="P884" s="21">
        <f t="shared" si="461"/>
        <v>-671098.85087723436</v>
      </c>
      <c r="R884" s="19">
        <f>Data!I881</f>
        <v>5.3718975760035067E-3</v>
      </c>
      <c r="S884" s="19">
        <f t="shared" si="483"/>
        <v>3.9669597268614302E-4</v>
      </c>
      <c r="T884" s="19">
        <f t="shared" si="462"/>
        <v>1.9917228037207965E-2</v>
      </c>
      <c r="U884" s="21">
        <f t="shared" si="463"/>
        <v>3690723.6621267698</v>
      </c>
      <c r="W884" s="19">
        <f>Data!K881</f>
        <v>1.8370429961653965E-2</v>
      </c>
      <c r="X884" s="19">
        <f t="shared" si="484"/>
        <v>9.1042670941014856E-4</v>
      </c>
      <c r="Y884" s="19">
        <f t="shared" si="464"/>
        <v>3.0173278068684358E-2</v>
      </c>
      <c r="Z884" s="21">
        <f t="shared" si="465"/>
        <v>-1014716.9198484791</v>
      </c>
      <c r="AB884" s="19">
        <f>Data!M881</f>
        <v>2.3464991571220211E-2</v>
      </c>
      <c r="AC884" s="20">
        <f t="shared" si="485"/>
        <v>4.9353472594547085E-4</v>
      </c>
      <c r="AD884" s="20">
        <f t="shared" si="466"/>
        <v>2.2215641470492604E-2</v>
      </c>
      <c r="AE884" s="21">
        <f t="shared" si="467"/>
        <v>2413745.9674661653</v>
      </c>
      <c r="AG884" s="19">
        <f>Data!O881</f>
        <v>4.9983896045056528E-3</v>
      </c>
      <c r="AH884" s="19">
        <f t="shared" si="486"/>
        <v>4.8061514389819603E-4</v>
      </c>
      <c r="AI884" s="19">
        <f t="shared" si="468"/>
        <v>2.1922936479819397E-2</v>
      </c>
      <c r="AJ884" s="21">
        <f t="shared" si="469"/>
        <v>254720.31374596123</v>
      </c>
      <c r="AL884" s="19">
        <f>Data!Q881</f>
        <v>2.228270513536584E-2</v>
      </c>
      <c r="AM884" s="19">
        <f t="shared" si="487"/>
        <v>6.9904774512778397E-4</v>
      </c>
      <c r="AN884" s="19">
        <f t="shared" si="470"/>
        <v>2.6439511060679318E-2</v>
      </c>
      <c r="AO884" s="21">
        <f t="shared" si="471"/>
        <v>937396.27377191593</v>
      </c>
      <c r="AQ884" s="19">
        <f>Data!S881</f>
        <v>7.0055787477977145E-3</v>
      </c>
      <c r="AR884" s="20">
        <f t="shared" si="488"/>
        <v>3.5756767339755938E-4</v>
      </c>
      <c r="AS884" s="20">
        <f t="shared" si="472"/>
        <v>1.8909459891746232E-2</v>
      </c>
      <c r="AT884" s="21">
        <f t="shared" si="473"/>
        <v>1718968.3588160356</v>
      </c>
      <c r="AV884" s="19">
        <f>Data!U881</f>
        <v>1.6939936260828431E-2</v>
      </c>
      <c r="AW884" s="19">
        <f t="shared" si="489"/>
        <v>6.1955967815300705E-4</v>
      </c>
      <c r="AX884" s="19">
        <f t="shared" si="474"/>
        <v>2.4890955750091377E-2</v>
      </c>
      <c r="AY884" s="21">
        <f t="shared" si="475"/>
        <v>-4196598.0334002571</v>
      </c>
      <c r="BA884" s="19">
        <f>Data!W881</f>
        <v>9.2542151676298819E-3</v>
      </c>
      <c r="BB884" s="19">
        <f t="shared" si="490"/>
        <v>5.196296657506668E-4</v>
      </c>
      <c r="BC884" s="19">
        <f t="shared" si="476"/>
        <v>2.2795386940139155E-2</v>
      </c>
      <c r="BD884" s="21">
        <f t="shared" si="477"/>
        <v>9006194.1951272413</v>
      </c>
      <c r="BF884" s="21">
        <f t="shared" si="478"/>
        <v>5158496.9293495659</v>
      </c>
      <c r="BH884" s="21">
        <f t="shared" si="479"/>
        <v>-158496.92934956588</v>
      </c>
    </row>
    <row r="885" spans="2:60" x14ac:dyDescent="0.2">
      <c r="B885" s="20">
        <v>881</v>
      </c>
      <c r="C885" s="24">
        <f>'Portfolio Selection'!B882</f>
        <v>8.8857066781127623E-3</v>
      </c>
      <c r="D885" s="25">
        <f t="shared" si="480"/>
        <v>5.0071426360576675E-4</v>
      </c>
      <c r="E885" s="26">
        <f t="shared" si="456"/>
        <v>2.2376645494929903E-2</v>
      </c>
      <c r="F885" s="19">
        <f t="shared" si="457"/>
        <v>-7530002.223638</v>
      </c>
      <c r="H885">
        <f>Data!E882</f>
        <v>1.7561175157115153E-2</v>
      </c>
      <c r="I885" s="19">
        <f t="shared" si="481"/>
        <v>1.0823466447849558E-3</v>
      </c>
      <c r="J885" s="19">
        <f t="shared" si="458"/>
        <v>3.2899037140696925E-2</v>
      </c>
      <c r="K885" s="19">
        <f t="shared" si="459"/>
        <v>386219.03115065629</v>
      </c>
      <c r="M885" s="19">
        <f>Data!G882</f>
        <v>1.2921025144805405E-2</v>
      </c>
      <c r="N885" s="19">
        <f t="shared" si="482"/>
        <v>2.9407507119926977E-4</v>
      </c>
      <c r="O885" s="19">
        <f t="shared" si="460"/>
        <v>1.7148617180381333E-2</v>
      </c>
      <c r="P885" s="21">
        <f t="shared" si="461"/>
        <v>-680163.40802954196</v>
      </c>
      <c r="R885" s="19">
        <f>Data!I882</f>
        <v>2.6003717939841182E-3</v>
      </c>
      <c r="S885" s="19">
        <f t="shared" si="483"/>
        <v>3.7462565133899875E-4</v>
      </c>
      <c r="T885" s="19">
        <f t="shared" si="462"/>
        <v>1.935524867675429E-2</v>
      </c>
      <c r="U885" s="21">
        <f t="shared" si="463"/>
        <v>3673233.218696971</v>
      </c>
      <c r="W885" s="19">
        <f>Data!K882</f>
        <v>2.615262138905573E-2</v>
      </c>
      <c r="X885" s="19">
        <f t="shared" si="484"/>
        <v>8.7604946866410161E-4</v>
      </c>
      <c r="Y885" s="19">
        <f t="shared" si="464"/>
        <v>2.9598132857734483E-2</v>
      </c>
      <c r="Z885" s="21">
        <f t="shared" si="465"/>
        <v>-1028261.4125754343</v>
      </c>
      <c r="AB885" s="19">
        <f>Data!M882</f>
        <v>1.9463440011734418E-2</v>
      </c>
      <c r="AC885" s="20">
        <f t="shared" si="485"/>
        <v>4.9695899215498873E-4</v>
      </c>
      <c r="AD885" s="20">
        <f t="shared" si="466"/>
        <v>2.2292577064013677E-2</v>
      </c>
      <c r="AE885" s="21">
        <f t="shared" si="467"/>
        <v>2399782.102930259</v>
      </c>
      <c r="AG885" s="19">
        <f>Data!O882</f>
        <v>-1.1785823819793286E-2</v>
      </c>
      <c r="AH885" s="19">
        <f t="shared" si="486"/>
        <v>4.5327726918261004E-4</v>
      </c>
      <c r="AI885" s="19">
        <f t="shared" si="468"/>
        <v>2.1290309278697902E-2</v>
      </c>
      <c r="AJ885" s="21">
        <f t="shared" si="469"/>
        <v>251043.01912869653</v>
      </c>
      <c r="AL885" s="19">
        <f>Data!Q882</f>
        <v>4.3519848968141595E-2</v>
      </c>
      <c r="AM885" s="19">
        <f t="shared" si="487"/>
        <v>6.8689601730909642E-4</v>
      </c>
      <c r="AN885" s="19">
        <f t="shared" si="470"/>
        <v>2.6208701175546575E-2</v>
      </c>
      <c r="AO885" s="21">
        <f t="shared" si="471"/>
        <v>962879.08816490578</v>
      </c>
      <c r="AQ885" s="19">
        <f>Data!S882</f>
        <v>1.9344754972999277E-2</v>
      </c>
      <c r="AR885" s="20">
        <f t="shared" si="488"/>
        <v>3.390583010092015E-4</v>
      </c>
      <c r="AS885" s="20">
        <f t="shared" si="472"/>
        <v>1.8413535809539718E-2</v>
      </c>
      <c r="AT885" s="21">
        <f t="shared" si="473"/>
        <v>1745002.8916312761</v>
      </c>
      <c r="AV885" s="19">
        <f>Data!U882</f>
        <v>2.1992956538744255E-2</v>
      </c>
      <c r="AW885" s="19">
        <f t="shared" si="489"/>
        <v>5.996037838950824E-4</v>
      </c>
      <c r="AX885" s="19">
        <f t="shared" si="474"/>
        <v>2.4486808364813133E-2</v>
      </c>
      <c r="AY885" s="21">
        <f t="shared" si="475"/>
        <v>-4226582.7655148683</v>
      </c>
      <c r="BA885" s="19">
        <f>Data!W882</f>
        <v>1.4081345927022556E-2</v>
      </c>
      <c r="BB885" s="19">
        <f t="shared" si="490"/>
        <v>4.9359031570775423E-4</v>
      </c>
      <c r="BC885" s="19">
        <f t="shared" si="476"/>
        <v>2.2216892575420043E-2</v>
      </c>
      <c r="BD885" s="21">
        <f t="shared" si="477"/>
        <v>9052248.8325146828</v>
      </c>
      <c r="BF885" s="21">
        <f t="shared" si="478"/>
        <v>5005398.3744596019</v>
      </c>
      <c r="BH885" s="21">
        <f t="shared" si="479"/>
        <v>-5398.3744596019387</v>
      </c>
    </row>
    <row r="886" spans="2:60" x14ac:dyDescent="0.2">
      <c r="B886" s="20">
        <v>882</v>
      </c>
      <c r="C886" s="24">
        <f>'Portfolio Selection'!B883</f>
        <v>-2.8034006580417523E-2</v>
      </c>
      <c r="D886" s="25">
        <f t="shared" si="480"/>
        <v>4.7540875477958819E-4</v>
      </c>
      <c r="E886" s="26">
        <f t="shared" si="456"/>
        <v>2.1803870178928975E-2</v>
      </c>
      <c r="F886" s="19">
        <f t="shared" si="457"/>
        <v>-7003381.4212643346</v>
      </c>
      <c r="H886">
        <f>Data!E883</f>
        <v>-6.371968242679947E-2</v>
      </c>
      <c r="I886" s="19">
        <f t="shared" si="481"/>
        <v>1.035909538471791E-3</v>
      </c>
      <c r="J886" s="19">
        <f t="shared" si="458"/>
        <v>3.2185548596719474E-2</v>
      </c>
      <c r="K886" s="19">
        <f t="shared" si="459"/>
        <v>358646.76425020531</v>
      </c>
      <c r="M886" s="19">
        <f>Data!G883</f>
        <v>-2.7083577531518892E-2</v>
      </c>
      <c r="N886" s="19">
        <f t="shared" si="482"/>
        <v>2.8644774037487518E-4</v>
      </c>
      <c r="O886" s="19">
        <f t="shared" si="460"/>
        <v>1.6924767070033053E-2</v>
      </c>
      <c r="P886" s="21">
        <f t="shared" si="461"/>
        <v>-648100.81954570243</v>
      </c>
      <c r="R886" s="19">
        <f>Data!I883</f>
        <v>-3.4563399415713125E-2</v>
      </c>
      <c r="S886" s="19">
        <f t="shared" si="483"/>
        <v>3.525538282666757E-4</v>
      </c>
      <c r="T886" s="19">
        <f t="shared" si="462"/>
        <v>1.8776416811167027E-2</v>
      </c>
      <c r="U886" s="21">
        <f t="shared" si="463"/>
        <v>3418019.9224698581</v>
      </c>
      <c r="W886" s="19">
        <f>Data!K883</f>
        <v>-3.8439875729222167E-2</v>
      </c>
      <c r="X886" s="19">
        <f t="shared" si="484"/>
        <v>8.6452407687541324E-4</v>
      </c>
      <c r="Y886" s="19">
        <f t="shared" si="464"/>
        <v>2.9402790290641009E-2</v>
      </c>
      <c r="Z886" s="21">
        <f t="shared" si="465"/>
        <v>-920256.8635919037</v>
      </c>
      <c r="AB886" s="19">
        <f>Data!M883</f>
        <v>-6.5751570487779503E-3</v>
      </c>
      <c r="AC886" s="20">
        <f t="shared" si="485"/>
        <v>4.8987098245111243E-4</v>
      </c>
      <c r="AD886" s="20">
        <f t="shared" si="466"/>
        <v>2.2133029219948915E-2</v>
      </c>
      <c r="AE886" s="21">
        <f t="shared" si="467"/>
        <v>2310563.9038303457</v>
      </c>
      <c r="AG886" s="19">
        <f>Data!O883</f>
        <v>-3.4995342856849444E-2</v>
      </c>
      <c r="AH886" s="19">
        <f t="shared" si="486"/>
        <v>4.3441497161832583E-4</v>
      </c>
      <c r="AI886" s="19">
        <f t="shared" si="468"/>
        <v>2.0842623913949171E-2</v>
      </c>
      <c r="AJ886" s="21">
        <f t="shared" si="469"/>
        <v>245747.79657208486</v>
      </c>
      <c r="AL886" s="19">
        <f>Data!Q883</f>
        <v>-1.9329981829511317E-2</v>
      </c>
      <c r="AM886" s="19">
        <f t="shared" si="487"/>
        <v>7.5932089152314205E-4</v>
      </c>
      <c r="AN886" s="19">
        <f t="shared" si="470"/>
        <v>2.7555777824680289E-2</v>
      </c>
      <c r="AO886" s="21">
        <f t="shared" si="471"/>
        <v>889272.56269634154</v>
      </c>
      <c r="AQ886" s="19">
        <f>Data!S883</f>
        <v>-1.8076187788949646E-2</v>
      </c>
      <c r="AR886" s="20">
        <f t="shared" si="488"/>
        <v>3.4116797564657223E-4</v>
      </c>
      <c r="AS886" s="20">
        <f t="shared" si="472"/>
        <v>1.8470732948277179E-2</v>
      </c>
      <c r="AT886" s="21">
        <f t="shared" si="473"/>
        <v>1667322.8825772859</v>
      </c>
      <c r="AV886" s="19">
        <f>Data!U883</f>
        <v>-3.034619581102805E-2</v>
      </c>
      <c r="AW886" s="19">
        <f t="shared" si="489"/>
        <v>5.9264896510028309E-4</v>
      </c>
      <c r="AX886" s="19">
        <f t="shared" si="474"/>
        <v>2.4344382619000283E-2</v>
      </c>
      <c r="AY886" s="21">
        <f t="shared" si="475"/>
        <v>-3931035.0050456515</v>
      </c>
      <c r="BA886" s="19">
        <f>Data!W883</f>
        <v>-3.1596533153029911E-2</v>
      </c>
      <c r="BB886" s="19">
        <f t="shared" si="490"/>
        <v>4.7587195495227746E-4</v>
      </c>
      <c r="BC886" s="19">
        <f t="shared" si="476"/>
        <v>2.1814489564330342E-2</v>
      </c>
      <c r="BD886" s="21">
        <f t="shared" si="477"/>
        <v>8631362.0574256349</v>
      </c>
      <c r="BF886" s="21">
        <f t="shared" si="478"/>
        <v>5018161.7803741638</v>
      </c>
      <c r="BH886" s="21">
        <f t="shared" si="479"/>
        <v>-18161.780374163762</v>
      </c>
    </row>
    <row r="887" spans="2:60" x14ac:dyDescent="0.2">
      <c r="B887" s="20">
        <v>883</v>
      </c>
      <c r="C887" s="24">
        <f>'Portfolio Selection'!B884</f>
        <v>-2.3395081605228431E-2</v>
      </c>
      <c r="D887" s="25">
        <f t="shared" si="480"/>
        <v>4.9403856098986646E-4</v>
      </c>
      <c r="E887" s="26">
        <f t="shared" si="456"/>
        <v>2.222697822444307E-2</v>
      </c>
      <c r="F887" s="19">
        <f t="shared" si="457"/>
        <v>-7076352.7044024263</v>
      </c>
      <c r="H887">
        <f>Data!E884</f>
        <v>-1.2235427609836201E-2</v>
      </c>
      <c r="I887" s="19">
        <f t="shared" si="481"/>
        <v>1.2173668418778143E-3</v>
      </c>
      <c r="J887" s="19">
        <f t="shared" si="458"/>
        <v>3.4890784483554024E-2</v>
      </c>
      <c r="K887" s="19">
        <f t="shared" si="459"/>
        <v>376516.90539662592</v>
      </c>
      <c r="M887" s="19">
        <f>Data!G884</f>
        <v>-2.3434274627037149E-2</v>
      </c>
      <c r="N887" s="19">
        <f t="shared" si="482"/>
        <v>3.1327208626673038E-4</v>
      </c>
      <c r="O887" s="19">
        <f t="shared" si="460"/>
        <v>1.7699493955103077E-2</v>
      </c>
      <c r="P887" s="21">
        <f t="shared" si="461"/>
        <v>-651863.6060490869</v>
      </c>
      <c r="R887" s="19">
        <f>Data!I884</f>
        <v>-1.3689302581719315E-2</v>
      </c>
      <c r="S887" s="19">
        <f t="shared" si="483"/>
        <v>4.0307831332088233E-4</v>
      </c>
      <c r="T887" s="19">
        <f t="shared" si="462"/>
        <v>2.0076810337324062E-2</v>
      </c>
      <c r="U887" s="21">
        <f t="shared" si="463"/>
        <v>3567770.122477713</v>
      </c>
      <c r="W887" s="19">
        <f>Data!K884</f>
        <v>9.3247299223402969E-4</v>
      </c>
      <c r="X887" s="19">
        <f t="shared" si="484"/>
        <v>9.0131007502757107E-4</v>
      </c>
      <c r="Y887" s="19">
        <f t="shared" si="464"/>
        <v>3.0021826643753226E-2</v>
      </c>
      <c r="Z887" s="21">
        <f t="shared" si="465"/>
        <v>-986235.17958623753</v>
      </c>
      <c r="AB887" s="19">
        <f>Data!M884</f>
        <v>-1.367477366506626E-2</v>
      </c>
      <c r="AC887" s="20">
        <f t="shared" si="485"/>
        <v>4.6307268491701132E-4</v>
      </c>
      <c r="AD887" s="20">
        <f t="shared" si="466"/>
        <v>2.1519123702349298E-2</v>
      </c>
      <c r="AE887" s="21">
        <f t="shared" si="467"/>
        <v>2284763.1759285238</v>
      </c>
      <c r="AG887" s="19">
        <f>Data!O884</f>
        <v>-1.632892674305789E-2</v>
      </c>
      <c r="AH887" s="19">
        <f t="shared" si="486"/>
        <v>4.8183051462133289E-4</v>
      </c>
      <c r="AI887" s="19">
        <f t="shared" si="468"/>
        <v>2.1950638136995763E-2</v>
      </c>
      <c r="AJ887" s="21">
        <f t="shared" si="469"/>
        <v>250147.58577134516</v>
      </c>
      <c r="AL887" s="19">
        <f>Data!Q884</f>
        <v>-2.0117355539261032E-2</v>
      </c>
      <c r="AM887" s="19">
        <f t="shared" si="487"/>
        <v>7.3618052988350775E-4</v>
      </c>
      <c r="AN887" s="19">
        <f t="shared" si="470"/>
        <v>2.713264693839338E-2</v>
      </c>
      <c r="AO887" s="21">
        <f t="shared" si="471"/>
        <v>888027.32639798766</v>
      </c>
      <c r="AQ887" s="19">
        <f>Data!S884</f>
        <v>-1.8839797891555168E-2</v>
      </c>
      <c r="AR887" s="20">
        <f t="shared" si="488"/>
        <v>3.4030281100666022E-4</v>
      </c>
      <c r="AS887" s="20">
        <f t="shared" si="472"/>
        <v>1.8447298203440529E-2</v>
      </c>
      <c r="AT887" s="21">
        <f t="shared" si="473"/>
        <v>1665690.6867883068</v>
      </c>
      <c r="AV887" s="19">
        <f>Data!U884</f>
        <v>-1.5607823964991812E-2</v>
      </c>
      <c r="AW887" s="19">
        <f t="shared" si="489"/>
        <v>6.1234352320634143E-4</v>
      </c>
      <c r="AX887" s="19">
        <f t="shared" si="474"/>
        <v>2.4745575830971107E-2</v>
      </c>
      <c r="AY887" s="21">
        <f t="shared" si="475"/>
        <v>-4015895.6685051206</v>
      </c>
      <c r="BA887" s="19">
        <f>Data!W884</f>
        <v>-1.7293649221555102E-2</v>
      </c>
      <c r="BB887" s="19">
        <f t="shared" si="490"/>
        <v>5.0722009209257192E-4</v>
      </c>
      <c r="BC887" s="19">
        <f t="shared" si="476"/>
        <v>2.2521547284602181E-2</v>
      </c>
      <c r="BD887" s="21">
        <f t="shared" si="477"/>
        <v>8768922.9783046059</v>
      </c>
      <c r="BF887" s="21">
        <f t="shared" si="478"/>
        <v>5071491.6225222377</v>
      </c>
      <c r="BH887" s="21">
        <f t="shared" si="479"/>
        <v>-71491.622522237711</v>
      </c>
    </row>
    <row r="888" spans="2:60" x14ac:dyDescent="0.2">
      <c r="B888" s="20">
        <v>884</v>
      </c>
      <c r="C888" s="24">
        <f>'Portfolio Selection'!B885</f>
        <v>4.5513990908953257E-2</v>
      </c>
      <c r="D888" s="25">
        <f t="shared" si="480"/>
        <v>4.9723603792939234E-4</v>
      </c>
      <c r="E888" s="26">
        <f t="shared" si="456"/>
        <v>2.2298790055278614E-2</v>
      </c>
      <c r="F888" s="19">
        <f t="shared" si="457"/>
        <v>-8044470.6870698789</v>
      </c>
      <c r="H888">
        <f>Data!E885</f>
        <v>4.2487273438606178E-2</v>
      </c>
      <c r="I888" s="19">
        <f t="shared" si="481"/>
        <v>1.1533071726928779E-3</v>
      </c>
      <c r="J888" s="19">
        <f t="shared" si="458"/>
        <v>3.3960376509881013E-2</v>
      </c>
      <c r="K888" s="19">
        <f t="shared" si="459"/>
        <v>394087.34896749019</v>
      </c>
      <c r="M888" s="19">
        <f>Data!G885</f>
        <v>3.2168395664894288E-2</v>
      </c>
      <c r="N888" s="19">
        <f t="shared" si="482"/>
        <v>3.2742567472845042E-4</v>
      </c>
      <c r="O888" s="19">
        <f t="shared" si="460"/>
        <v>1.8094907425252289E-2</v>
      </c>
      <c r="P888" s="21">
        <f t="shared" si="461"/>
        <v>-694116.40851377125</v>
      </c>
      <c r="R888" s="19">
        <f>Data!I885</f>
        <v>2.8354889693584639E-2</v>
      </c>
      <c r="S888" s="19">
        <f t="shared" si="483"/>
        <v>3.901374348320614E-4</v>
      </c>
      <c r="T888" s="19">
        <f t="shared" si="462"/>
        <v>1.9751896993252607E-2</v>
      </c>
      <c r="U888" s="21">
        <f t="shared" si="463"/>
        <v>3841365.4689367977</v>
      </c>
      <c r="W888" s="19">
        <f>Data!K885</f>
        <v>3.6384396668853576E-2</v>
      </c>
      <c r="X888" s="19">
        <f t="shared" si="484"/>
        <v>8.4728364087879155E-4</v>
      </c>
      <c r="Y888" s="19">
        <f t="shared" si="464"/>
        <v>2.9108137021781239E-2</v>
      </c>
      <c r="Z888" s="21">
        <f t="shared" si="465"/>
        <v>-1046322.5906078232</v>
      </c>
      <c r="AB888" s="19">
        <f>Data!M885</f>
        <v>4.725286753515185E-2</v>
      </c>
      <c r="AC888" s="20">
        <f t="shared" si="485"/>
        <v>4.4650828990943801E-4</v>
      </c>
      <c r="AD888" s="20">
        <f t="shared" si="466"/>
        <v>2.1130742767575351E-2</v>
      </c>
      <c r="AE888" s="21">
        <f t="shared" si="467"/>
        <v>2503712.255627749</v>
      </c>
      <c r="AG888" s="19">
        <f>Data!O885</f>
        <v>3.6841597380339403E-2</v>
      </c>
      <c r="AH888" s="19">
        <f t="shared" si="486"/>
        <v>4.6891871465886201E-4</v>
      </c>
      <c r="AI888" s="19">
        <f t="shared" si="468"/>
        <v>2.1654531042229062E-2</v>
      </c>
      <c r="AJ888" s="21">
        <f t="shared" si="469"/>
        <v>261652.3298242579</v>
      </c>
      <c r="AL888" s="19">
        <f>Data!Q885</f>
        <v>3.5140412028003228E-2</v>
      </c>
      <c r="AM888" s="19">
        <f t="shared" si="487"/>
        <v>7.1629217772407948E-4</v>
      </c>
      <c r="AN888" s="19">
        <f t="shared" si="470"/>
        <v>2.6763635360766657E-2</v>
      </c>
      <c r="AO888" s="21">
        <f t="shared" si="471"/>
        <v>952049.36467113334</v>
      </c>
      <c r="AQ888" s="19">
        <f>Data!S885</f>
        <v>4.071277691517558E-2</v>
      </c>
      <c r="AR888" s="20">
        <f t="shared" si="488"/>
        <v>3.4118092142193941E-4</v>
      </c>
      <c r="AS888" s="20">
        <f t="shared" si="472"/>
        <v>1.8471083385170981E-2</v>
      </c>
      <c r="AT888" s="21">
        <f t="shared" si="473"/>
        <v>1789162.3038641831</v>
      </c>
      <c r="AV888" s="19">
        <f>Data!U885</f>
        <v>4.2191010711332105E-2</v>
      </c>
      <c r="AW888" s="19">
        <f t="shared" si="489"/>
        <v>5.9021916194929133E-4</v>
      </c>
      <c r="AX888" s="19">
        <f t="shared" si="474"/>
        <v>2.4294426561441852E-2</v>
      </c>
      <c r="AY888" s="21">
        <f t="shared" si="475"/>
        <v>-4342131.4072321812</v>
      </c>
      <c r="BA888" s="19">
        <f>Data!W885</f>
        <v>3.3990485295859525E-2</v>
      </c>
      <c r="BB888" s="19">
        <f t="shared" si="490"/>
        <v>4.9473110477090917E-4</v>
      </c>
      <c r="BC888" s="19">
        <f t="shared" si="476"/>
        <v>2.2242551669511959E-2</v>
      </c>
      <c r="BD888" s="21">
        <f t="shared" si="477"/>
        <v>9233028.3034848496</v>
      </c>
      <c r="BF888" s="21">
        <f t="shared" si="478"/>
        <v>4848016.2819528058</v>
      </c>
      <c r="BH888" s="21">
        <f t="shared" si="479"/>
        <v>151983.71804719418</v>
      </c>
    </row>
    <row r="889" spans="2:60" x14ac:dyDescent="0.2">
      <c r="B889" s="20">
        <v>885</v>
      </c>
      <c r="C889" s="24">
        <f>'Portfolio Selection'!B886</f>
        <v>2.6707336902307574E-2</v>
      </c>
      <c r="D889" s="25">
        <f t="shared" si="480"/>
        <v>5.9169327776124566E-4</v>
      </c>
      <c r="E889" s="26">
        <f t="shared" si="456"/>
        <v>2.4324746201373728E-2</v>
      </c>
      <c r="F889" s="19">
        <f t="shared" si="457"/>
        <v>-7749324.7921734983</v>
      </c>
      <c r="H889">
        <f>Data!E886</f>
        <v>2.6716026459242561E-2</v>
      </c>
      <c r="I889" s="19">
        <f t="shared" si="481"/>
        <v>1.1924188465861187E-3</v>
      </c>
      <c r="J889" s="19">
        <f t="shared" si="458"/>
        <v>3.453141825332575E-2</v>
      </c>
      <c r="K889" s="19">
        <f t="shared" si="459"/>
        <v>388850.41645550745</v>
      </c>
      <c r="M889" s="19">
        <f>Data!G886</f>
        <v>3.268090104163629E-2</v>
      </c>
      <c r="N889" s="19">
        <f t="shared" si="482"/>
        <v>3.6986847502393477E-4</v>
      </c>
      <c r="O889" s="19">
        <f t="shared" si="460"/>
        <v>1.9231964928834878E-2</v>
      </c>
      <c r="P889" s="21">
        <f t="shared" si="461"/>
        <v>-693047.63475517777</v>
      </c>
      <c r="R889" s="19">
        <f>Data!I886</f>
        <v>4.9292410220112499E-2</v>
      </c>
      <c r="S889" s="19">
        <f t="shared" si="483"/>
        <v>4.1496917491425886E-4</v>
      </c>
      <c r="T889" s="19">
        <f t="shared" si="462"/>
        <v>2.0370792201440249E-2</v>
      </c>
      <c r="U889" s="21">
        <f t="shared" si="463"/>
        <v>3968537.6552062668</v>
      </c>
      <c r="W889" s="19">
        <f>Data!K886</f>
        <v>5.5509217553325052E-2</v>
      </c>
      <c r="X889" s="19">
        <f t="shared" si="484"/>
        <v>8.7587608168345312E-4</v>
      </c>
      <c r="Y889" s="19">
        <f t="shared" si="464"/>
        <v>2.9595203693900354E-2</v>
      </c>
      <c r="Z889" s="21">
        <f t="shared" si="465"/>
        <v>-1077164.1576742313</v>
      </c>
      <c r="AB889" s="19">
        <f>Data!M886</f>
        <v>2.8848179777340055E-2</v>
      </c>
      <c r="AC889" s="20">
        <f t="shared" si="485"/>
        <v>5.5368780193254833E-4</v>
      </c>
      <c r="AD889" s="20">
        <f t="shared" si="466"/>
        <v>2.3530571644831504E-2</v>
      </c>
      <c r="AE889" s="21">
        <f t="shared" si="467"/>
        <v>2426688.390552918</v>
      </c>
      <c r="AG889" s="19">
        <f>Data!O886</f>
        <v>4.2996784122393147E-2</v>
      </c>
      <c r="AH889" s="19">
        <f t="shared" si="486"/>
        <v>5.2222178963143219E-4</v>
      </c>
      <c r="AI889" s="19">
        <f t="shared" si="468"/>
        <v>2.2852172536357067E-2</v>
      </c>
      <c r="AJ889" s="21">
        <f t="shared" si="469"/>
        <v>262500.09227375517</v>
      </c>
      <c r="AL889" s="19">
        <f>Data!Q886</f>
        <v>5.533646856340517E-2</v>
      </c>
      <c r="AM889" s="19">
        <f t="shared" si="487"/>
        <v>7.4740556051050469E-4</v>
      </c>
      <c r="AN889" s="19">
        <f t="shared" si="470"/>
        <v>2.7338719072233519E-2</v>
      </c>
      <c r="AO889" s="21">
        <f t="shared" si="471"/>
        <v>974209.72814371123</v>
      </c>
      <c r="AQ889" s="19">
        <f>Data!S886</f>
        <v>3.8656272508492504E-2</v>
      </c>
      <c r="AR889" s="20">
        <f t="shared" si="488"/>
        <v>4.201618783853143E-4</v>
      </c>
      <c r="AS889" s="20">
        <f t="shared" si="472"/>
        <v>2.0497850579641621E-2</v>
      </c>
      <c r="AT889" s="21">
        <f t="shared" si="473"/>
        <v>1776978.7923880555</v>
      </c>
      <c r="AV889" s="19">
        <f>Data!U886</f>
        <v>4.6648449376110873E-2</v>
      </c>
      <c r="AW889" s="19">
        <f t="shared" si="489"/>
        <v>6.6161089532295833E-4</v>
      </c>
      <c r="AX889" s="19">
        <f t="shared" si="474"/>
        <v>2.5721798057736132E-2</v>
      </c>
      <c r="AY889" s="21">
        <f t="shared" si="475"/>
        <v>-4352731.6699384088</v>
      </c>
      <c r="BA889" s="19">
        <f>Data!W886</f>
        <v>4.584708473208346E-2</v>
      </c>
      <c r="BB889" s="19">
        <f t="shared" si="490"/>
        <v>5.3436842392353724E-4</v>
      </c>
      <c r="BC889" s="19">
        <f t="shared" si="476"/>
        <v>2.3116410273300161E-2</v>
      </c>
      <c r="BD889" s="21">
        <f t="shared" si="477"/>
        <v>9325026.787782507</v>
      </c>
      <c r="BF889" s="21">
        <f t="shared" si="478"/>
        <v>5250523.6082614046</v>
      </c>
      <c r="BH889" s="21">
        <f t="shared" si="479"/>
        <v>-250523.60826140456</v>
      </c>
    </row>
    <row r="890" spans="2:60" x14ac:dyDescent="0.2">
      <c r="B890" s="20">
        <v>886</v>
      </c>
      <c r="C890" s="24">
        <f>'Portfolio Selection'!B887</f>
        <v>-2.168462891380638E-3</v>
      </c>
      <c r="D890" s="25">
        <f t="shared" si="480"/>
        <v>5.9898859176037253E-4</v>
      </c>
      <c r="E890" s="26">
        <f t="shared" si="456"/>
        <v>2.4474243435913857E-2</v>
      </c>
      <c r="F890" s="19">
        <f t="shared" si="457"/>
        <v>-7378008.923200707</v>
      </c>
      <c r="H890">
        <f>Data!E887</f>
        <v>5.8894163008293065E-4</v>
      </c>
      <c r="I890" s="19">
        <f t="shared" si="481"/>
        <v>1.1636984799772085E-3</v>
      </c>
      <c r="J890" s="19">
        <f t="shared" si="458"/>
        <v>3.4113025078072574E-2</v>
      </c>
      <c r="K890" s="19">
        <f t="shared" si="459"/>
        <v>380553.03038639046</v>
      </c>
      <c r="M890" s="19">
        <f>Data!G887</f>
        <v>1.5918791831811704E-2</v>
      </c>
      <c r="N890" s="19">
        <f t="shared" si="482"/>
        <v>4.1175884409609215E-4</v>
      </c>
      <c r="O890" s="19">
        <f t="shared" si="460"/>
        <v>2.0291841811331274E-2</v>
      </c>
      <c r="P890" s="21">
        <f t="shared" si="461"/>
        <v>-680585.95286720234</v>
      </c>
      <c r="R890" s="19">
        <f>Data!I887</f>
        <v>1.0242038123742903E-2</v>
      </c>
      <c r="S890" s="19">
        <f t="shared" si="483"/>
        <v>5.3585552673787447E-4</v>
      </c>
      <c r="T890" s="19">
        <f t="shared" si="462"/>
        <v>2.3148553448063974E-2</v>
      </c>
      <c r="U890" s="21">
        <f t="shared" si="463"/>
        <v>3713043.5404144027</v>
      </c>
      <c r="W890" s="19">
        <f>Data!K887</f>
        <v>2.7674608272494704E-2</v>
      </c>
      <c r="X890" s="19">
        <f t="shared" si="484"/>
        <v>1.0081999107853883E-3</v>
      </c>
      <c r="Y890" s="19">
        <f t="shared" si="464"/>
        <v>3.1752163875638277E-2</v>
      </c>
      <c r="Z890" s="21">
        <f t="shared" si="465"/>
        <v>-1027669.4460854426</v>
      </c>
      <c r="AB890" s="19">
        <f>Data!M887</f>
        <v>1.7347726005956535E-2</v>
      </c>
      <c r="AC890" s="20">
        <f t="shared" si="485"/>
        <v>5.7039958240453939E-4</v>
      </c>
      <c r="AD890" s="20">
        <f t="shared" si="466"/>
        <v>2.3883039639135958E-2</v>
      </c>
      <c r="AE890" s="21">
        <f t="shared" si="467"/>
        <v>2388594.8883209662</v>
      </c>
      <c r="AG890" s="19">
        <f>Data!O887</f>
        <v>2.0384132675169014E-2</v>
      </c>
      <c r="AH890" s="19">
        <f t="shared" si="486"/>
        <v>6.0181188894560707E-4</v>
      </c>
      <c r="AI890" s="19">
        <f t="shared" si="468"/>
        <v>2.4531854576154796E-2</v>
      </c>
      <c r="AJ890" s="21">
        <f t="shared" si="469"/>
        <v>257557.07219371904</v>
      </c>
      <c r="AL890" s="19">
        <f>Data!Q887</f>
        <v>2.0759468367673038E-2</v>
      </c>
      <c r="AM890" s="19">
        <f t="shared" si="487"/>
        <v>8.8628871206399831E-4</v>
      </c>
      <c r="AN890" s="19">
        <f t="shared" si="470"/>
        <v>2.9770601472996785E-2</v>
      </c>
      <c r="AO890" s="21">
        <f t="shared" si="471"/>
        <v>932863.13601178629</v>
      </c>
      <c r="AQ890" s="19">
        <f>Data!S887</f>
        <v>6.870720067101611E-3</v>
      </c>
      <c r="AR890" s="20">
        <f t="shared" si="488"/>
        <v>4.8461060993724547E-4</v>
      </c>
      <c r="AS890" s="20">
        <f t="shared" si="472"/>
        <v>2.2013873124401472E-2</v>
      </c>
      <c r="AT890" s="21">
        <f t="shared" si="473"/>
        <v>1716733.8480766141</v>
      </c>
      <c r="AV890" s="19">
        <f>Data!U887</f>
        <v>1.0291928706246886E-2</v>
      </c>
      <c r="AW890" s="19">
        <f t="shared" si="489"/>
        <v>7.5247891135531565E-4</v>
      </c>
      <c r="AX890" s="19">
        <f t="shared" si="474"/>
        <v>2.7431349061891135E-2</v>
      </c>
      <c r="AY890" s="21">
        <f t="shared" si="475"/>
        <v>-4154515.7478401684</v>
      </c>
      <c r="BA890" s="19">
        <f>Data!W887</f>
        <v>8.1354757242470058E-3</v>
      </c>
      <c r="BB890" s="19">
        <f t="shared" si="490"/>
        <v>6.2842362919397548E-4</v>
      </c>
      <c r="BC890" s="19">
        <f t="shared" si="476"/>
        <v>2.5068379069935406E-2</v>
      </c>
      <c r="BD890" s="21">
        <f t="shared" si="477"/>
        <v>8989733.0531257968</v>
      </c>
      <c r="BF890" s="21">
        <f t="shared" si="478"/>
        <v>5138298.4985361546</v>
      </c>
      <c r="BH890" s="21">
        <f t="shared" si="479"/>
        <v>-138298.49853615463</v>
      </c>
    </row>
    <row r="891" spans="2:60" x14ac:dyDescent="0.2">
      <c r="B891" s="20">
        <v>887</v>
      </c>
      <c r="C891" s="24">
        <f>'Portfolio Selection'!B888</f>
        <v>-1.6782502756501751E-2</v>
      </c>
      <c r="D891" s="25">
        <f t="shared" si="480"/>
        <v>5.6333141013342779E-4</v>
      </c>
      <c r="E891" s="26">
        <f t="shared" si="456"/>
        <v>2.3734603643908357E-2</v>
      </c>
      <c r="F891" s="19">
        <f t="shared" si="457"/>
        <v>-7184460.999468402</v>
      </c>
      <c r="H891">
        <f>Data!E888</f>
        <v>-1.3256348753024408E-3</v>
      </c>
      <c r="I891" s="19">
        <f t="shared" si="481"/>
        <v>1.0938973823131947E-3</v>
      </c>
      <c r="J891" s="19">
        <f t="shared" si="458"/>
        <v>3.3074119524383334E-2</v>
      </c>
      <c r="K891" s="19">
        <f t="shared" si="459"/>
        <v>379923.98562518292</v>
      </c>
      <c r="M891" s="19">
        <f>Data!G888</f>
        <v>-7.5372298210315122E-3</v>
      </c>
      <c r="N891" s="19">
        <f t="shared" si="482"/>
        <v>4.0225778945339994E-4</v>
      </c>
      <c r="O891" s="19">
        <f t="shared" si="460"/>
        <v>2.0056365310130345E-2</v>
      </c>
      <c r="P891" s="21">
        <f t="shared" si="461"/>
        <v>-664780.22481237364</v>
      </c>
      <c r="R891" s="19">
        <f>Data!I888</f>
        <v>-1.0992624452915271E-2</v>
      </c>
      <c r="S891" s="19">
        <f t="shared" si="483"/>
        <v>5.0999815582929413E-4</v>
      </c>
      <c r="T891" s="19">
        <f t="shared" si="462"/>
        <v>2.2583138750609803E-2</v>
      </c>
      <c r="U891" s="21">
        <f t="shared" si="463"/>
        <v>3592977.4985216665</v>
      </c>
      <c r="W891" s="19">
        <f>Data!K888</f>
        <v>-7.0642057658323876E-3</v>
      </c>
      <c r="X891" s="19">
        <f t="shared" si="484"/>
        <v>9.9366095272042702E-4</v>
      </c>
      <c r="Y891" s="19">
        <f t="shared" si="464"/>
        <v>3.152238811892949E-2</v>
      </c>
      <c r="Z891" s="21">
        <f t="shared" si="465"/>
        <v>-973656.79171125998</v>
      </c>
      <c r="AB891" s="19">
        <f>Data!M888</f>
        <v>9.2725425155298184E-3</v>
      </c>
      <c r="AC891" s="20">
        <f t="shared" si="485"/>
        <v>5.5423222331493153E-4</v>
      </c>
      <c r="AD891" s="20">
        <f t="shared" si="466"/>
        <v>2.3542137186647511E-2</v>
      </c>
      <c r="AE891" s="21">
        <f t="shared" si="467"/>
        <v>2363244.3535791566</v>
      </c>
      <c r="AG891" s="19">
        <f>Data!O888</f>
        <v>3.1177133111399955E-3</v>
      </c>
      <c r="AH891" s="19">
        <f t="shared" si="486"/>
        <v>5.9063394750400421E-4</v>
      </c>
      <c r="AI891" s="19">
        <f t="shared" si="468"/>
        <v>2.4302961702311186E-2</v>
      </c>
      <c r="AJ891" s="21">
        <f t="shared" si="469"/>
        <v>254251.16682989622</v>
      </c>
      <c r="AL891" s="19">
        <f>Data!Q888</f>
        <v>5.9821047708905383E-3</v>
      </c>
      <c r="AM891" s="19">
        <f t="shared" si="487"/>
        <v>8.5896872095466347E-4</v>
      </c>
      <c r="AN891" s="19">
        <f t="shared" si="470"/>
        <v>2.9308168161020633E-2</v>
      </c>
      <c r="AO891" s="21">
        <f t="shared" si="471"/>
        <v>917493.50495605695</v>
      </c>
      <c r="AQ891" s="19">
        <f>Data!S888</f>
        <v>-6.0756775132824997E-3</v>
      </c>
      <c r="AR891" s="20">
        <f t="shared" si="488"/>
        <v>4.5836638099543906E-4</v>
      </c>
      <c r="AS891" s="20">
        <f t="shared" si="472"/>
        <v>2.1409492777631118E-2</v>
      </c>
      <c r="AT891" s="21">
        <f t="shared" si="473"/>
        <v>1693922.545822128</v>
      </c>
      <c r="AV891" s="19">
        <f>Data!U888</f>
        <v>-4.01471810412596E-3</v>
      </c>
      <c r="AW891" s="19">
        <f t="shared" si="489"/>
        <v>7.1368560446366481E-4</v>
      </c>
      <c r="AX891" s="19">
        <f t="shared" si="474"/>
        <v>2.6714894805401439E-2</v>
      </c>
      <c r="AY891" s="21">
        <f t="shared" si="475"/>
        <v>-4082103.9451501421</v>
      </c>
      <c r="BA891" s="19">
        <f>Data!W888</f>
        <v>-4.0017486301120106E-3</v>
      </c>
      <c r="BB891" s="19">
        <f t="shared" si="490"/>
        <v>5.9468936935792567E-4</v>
      </c>
      <c r="BC891" s="19">
        <f t="shared" si="476"/>
        <v>2.4386253696661274E-2</v>
      </c>
      <c r="BD891" s="21">
        <f t="shared" si="477"/>
        <v>8890965.0676256716</v>
      </c>
      <c r="BF891" s="21">
        <f t="shared" si="478"/>
        <v>5187776.1618175814</v>
      </c>
      <c r="BH891" s="21">
        <f t="shared" si="479"/>
        <v>-187776.16181758139</v>
      </c>
    </row>
    <row r="892" spans="2:60" x14ac:dyDescent="0.2">
      <c r="B892" s="20">
        <v>888</v>
      </c>
      <c r="C892" s="24">
        <f>'Portfolio Selection'!B889</f>
        <v>-5.5212478898594562E-2</v>
      </c>
      <c r="D892" s="25">
        <f t="shared" si="480"/>
        <v>5.4643066945174142E-4</v>
      </c>
      <c r="E892" s="26">
        <f t="shared" si="456"/>
        <v>2.3375856550119003E-2</v>
      </c>
      <c r="F892" s="19">
        <f t="shared" si="457"/>
        <v>-6666595.5970538706</v>
      </c>
      <c r="H892">
        <f>Data!E889</f>
        <v>-0.14929880040853719</v>
      </c>
      <c r="I892" s="19">
        <f t="shared" si="481"/>
        <v>1.0283689778437599E-3</v>
      </c>
      <c r="J892" s="19">
        <f t="shared" si="458"/>
        <v>3.2068192618913839E-2</v>
      </c>
      <c r="K892" s="19">
        <f t="shared" si="459"/>
        <v>329293.55269987544</v>
      </c>
      <c r="M892" s="19">
        <f>Data!G889</f>
        <v>-4.4571892403255181E-2</v>
      </c>
      <c r="N892" s="19">
        <f t="shared" si="482"/>
        <v>3.8153091208869872E-4</v>
      </c>
      <c r="O892" s="19">
        <f t="shared" si="460"/>
        <v>1.9532816286667386E-2</v>
      </c>
      <c r="P892" s="21">
        <f t="shared" si="461"/>
        <v>-638815.07110708696</v>
      </c>
      <c r="R892" s="19">
        <f>Data!I889</f>
        <v>-4.0474383335679515E-2</v>
      </c>
      <c r="S892" s="19">
        <f t="shared" si="483"/>
        <v>4.8664853402130635E-4</v>
      </c>
      <c r="T892" s="19">
        <f t="shared" si="462"/>
        <v>2.206011183156845E-2</v>
      </c>
      <c r="U892" s="21">
        <f t="shared" si="463"/>
        <v>3418802.4702036129</v>
      </c>
      <c r="W892" s="19">
        <f>Data!K889</f>
        <v>-0.12439889821772908</v>
      </c>
      <c r="X892" s="19">
        <f t="shared" si="484"/>
        <v>9.3703547574332257E-4</v>
      </c>
      <c r="Y892" s="19">
        <f t="shared" si="464"/>
        <v>3.061103519555199E-2</v>
      </c>
      <c r="Z892" s="21">
        <f t="shared" si="465"/>
        <v>-784372.62223677011</v>
      </c>
      <c r="AB892" s="19">
        <f>Data!M889</f>
        <v>-2.9175469534097796E-2</v>
      </c>
      <c r="AC892" s="20">
        <f t="shared" si="485"/>
        <v>5.2613709259817412E-4</v>
      </c>
      <c r="AD892" s="20">
        <f t="shared" si="466"/>
        <v>2.2937678448312376E-2</v>
      </c>
      <c r="AE892" s="21">
        <f t="shared" si="467"/>
        <v>2236235.7461933605</v>
      </c>
      <c r="AG892" s="19">
        <f>Data!O889</f>
        <v>-3.5504704074707474E-2</v>
      </c>
      <c r="AH892" s="19">
        <f t="shared" si="486"/>
        <v>5.5577911883119158E-4</v>
      </c>
      <c r="AI892" s="19">
        <f t="shared" si="468"/>
        <v>2.3574968055783057E-2</v>
      </c>
      <c r="AJ892" s="21">
        <f t="shared" si="469"/>
        <v>246561.72820559613</v>
      </c>
      <c r="AL892" s="19">
        <f>Data!Q889</f>
        <v>-7.5234756202453526E-2</v>
      </c>
      <c r="AM892" s="19">
        <f t="shared" si="487"/>
        <v>8.0957773234677829E-4</v>
      </c>
      <c r="AN892" s="19">
        <f t="shared" si="470"/>
        <v>2.8453079487935542E-2</v>
      </c>
      <c r="AO892" s="21">
        <f t="shared" si="471"/>
        <v>828733.03510094678</v>
      </c>
      <c r="AQ892" s="19">
        <f>Data!S889</f>
        <v>-4.0899126092662663E-2</v>
      </c>
      <c r="AR892" s="20">
        <f t="shared" si="488"/>
        <v>4.330792295704371E-4</v>
      </c>
      <c r="AS892" s="20">
        <f t="shared" si="472"/>
        <v>2.0810555724690226E-2</v>
      </c>
      <c r="AT892" s="21">
        <f t="shared" si="473"/>
        <v>1629552.3943230165</v>
      </c>
      <c r="AV892" s="19">
        <f>Data!U889</f>
        <v>-5.0415435594611958E-2</v>
      </c>
      <c r="AW892" s="19">
        <f t="shared" si="489"/>
        <v>6.7183154588318068E-4</v>
      </c>
      <c r="AX892" s="19">
        <f t="shared" si="474"/>
        <v>2.5919713460668903E-2</v>
      </c>
      <c r="AY892" s="21">
        <f t="shared" si="475"/>
        <v>-3834775.5169331864</v>
      </c>
      <c r="BA892" s="19">
        <f>Data!W889</f>
        <v>-6.1878577517692317E-2</v>
      </c>
      <c r="BB892" s="19">
        <f t="shared" si="490"/>
        <v>5.5996884672236626E-4</v>
      </c>
      <c r="BC892" s="19">
        <f t="shared" si="476"/>
        <v>2.3663660890115169E-2</v>
      </c>
      <c r="BD892" s="21">
        <f t="shared" si="477"/>
        <v>8395574.4332313351</v>
      </c>
      <c r="BF892" s="21">
        <f t="shared" si="478"/>
        <v>5160194.5526268296</v>
      </c>
      <c r="BH892" s="21">
        <f t="shared" si="479"/>
        <v>-160194.55262682959</v>
      </c>
    </row>
    <row r="893" spans="2:60" x14ac:dyDescent="0.2">
      <c r="B893" s="20">
        <v>889</v>
      </c>
      <c r="C893" s="24">
        <f>'Portfolio Selection'!B890</f>
        <v>-2.0424941102236732E-2</v>
      </c>
      <c r="D893" s="25">
        <f t="shared" si="480"/>
        <v>6.9654989885230203E-4</v>
      </c>
      <c r="E893" s="26">
        <f t="shared" si="456"/>
        <v>2.6392231789909355E-2</v>
      </c>
      <c r="F893" s="19">
        <f t="shared" si="457"/>
        <v>-7163553.779659925</v>
      </c>
      <c r="H893">
        <f>Data!E890</f>
        <v>-1.0838768533702477E-2</v>
      </c>
      <c r="I893" s="19">
        <f t="shared" si="481"/>
        <v>2.3040747473788287E-3</v>
      </c>
      <c r="J893" s="19">
        <f t="shared" si="458"/>
        <v>4.8000778612214495E-2</v>
      </c>
      <c r="K893" s="19">
        <f t="shared" si="459"/>
        <v>377886.70338687778</v>
      </c>
      <c r="M893" s="19">
        <f>Data!G890</f>
        <v>-1.5756268033186416E-2</v>
      </c>
      <c r="N893" s="19">
        <f t="shared" si="482"/>
        <v>4.7783827290781827E-4</v>
      </c>
      <c r="O893" s="19">
        <f t="shared" si="460"/>
        <v>2.1859512183665452E-2</v>
      </c>
      <c r="P893" s="21">
        <f t="shared" si="461"/>
        <v>-660080.65180425067</v>
      </c>
      <c r="R893" s="19">
        <f>Data!I890</f>
        <v>-5.0735806024388118E-2</v>
      </c>
      <c r="S893" s="19">
        <f t="shared" si="483"/>
        <v>5.5574016436423987E-4</v>
      </c>
      <c r="T893" s="19">
        <f t="shared" si="462"/>
        <v>2.3574141858490626E-2</v>
      </c>
      <c r="U893" s="21">
        <f t="shared" si="463"/>
        <v>3377783.9768601418</v>
      </c>
      <c r="W893" s="19">
        <f>Data!K890</f>
        <v>-4.9617048253088103E-2</v>
      </c>
      <c r="X893" s="19">
        <f t="shared" si="484"/>
        <v>1.8093184998658192E-3</v>
      </c>
      <c r="Y893" s="19">
        <f t="shared" si="464"/>
        <v>4.2536084679549661E-2</v>
      </c>
      <c r="Z893" s="21">
        <f t="shared" si="465"/>
        <v>-927201.91903905652</v>
      </c>
      <c r="AB893" s="19">
        <f>Data!M890</f>
        <v>-3.0805921031023316E-2</v>
      </c>
      <c r="AC893" s="20">
        <f t="shared" si="485"/>
        <v>5.456413483943878E-4</v>
      </c>
      <c r="AD893" s="20">
        <f t="shared" si="466"/>
        <v>2.3358967194514139E-2</v>
      </c>
      <c r="AE893" s="21">
        <f t="shared" si="467"/>
        <v>2232662.9662024165</v>
      </c>
      <c r="AG893" s="19">
        <f>Data!O890</f>
        <v>-5.3598610059037356E-2</v>
      </c>
      <c r="AH893" s="19">
        <f t="shared" si="486"/>
        <v>5.9806741238727307E-4</v>
      </c>
      <c r="AI893" s="19">
        <f t="shared" si="468"/>
        <v>2.4455416831190447E-2</v>
      </c>
      <c r="AJ893" s="21">
        <f t="shared" si="469"/>
        <v>243335.74694667774</v>
      </c>
      <c r="AL893" s="19">
        <f>Data!Q890</f>
        <v>-4.0359294509320562E-2</v>
      </c>
      <c r="AM893" s="19">
        <f t="shared" si="487"/>
        <v>1.1006191808565291E-3</v>
      </c>
      <c r="AN893" s="19">
        <f t="shared" si="470"/>
        <v>3.3175581092974533E-2</v>
      </c>
      <c r="AO893" s="21">
        <f t="shared" si="471"/>
        <v>873222.12720335287</v>
      </c>
      <c r="AQ893" s="19">
        <f>Data!S890</f>
        <v>-2.8131469466168887E-2</v>
      </c>
      <c r="AR893" s="20">
        <f t="shared" si="488"/>
        <v>5.0745878670482207E-4</v>
      </c>
      <c r="AS893" s="20">
        <f t="shared" si="472"/>
        <v>2.252684591115281E-2</v>
      </c>
      <c r="AT893" s="21">
        <f t="shared" si="473"/>
        <v>1656980.9948259587</v>
      </c>
      <c r="AV893" s="19">
        <f>Data!U890</f>
        <v>-4.1429466204848858E-2</v>
      </c>
      <c r="AW893" s="19">
        <f t="shared" si="489"/>
        <v>7.8402462190185795E-4</v>
      </c>
      <c r="AX893" s="19">
        <f t="shared" si="474"/>
        <v>2.8000439673366882E-2</v>
      </c>
      <c r="AY893" s="21">
        <f t="shared" si="475"/>
        <v>-3898917.9897770504</v>
      </c>
      <c r="BA893" s="19">
        <f>Data!W890</f>
        <v>-3.4594902795562398E-2</v>
      </c>
      <c r="BB893" s="19">
        <f t="shared" si="490"/>
        <v>7.5610821725580787E-4</v>
      </c>
      <c r="BC893" s="19">
        <f t="shared" si="476"/>
        <v>2.7497422011086927E-2</v>
      </c>
      <c r="BD893" s="21">
        <f t="shared" si="477"/>
        <v>8669828.910704188</v>
      </c>
      <c r="BF893" s="21">
        <f t="shared" si="478"/>
        <v>4781947.0858493308</v>
      </c>
      <c r="BH893" s="21">
        <f t="shared" si="479"/>
        <v>218052.91415066924</v>
      </c>
    </row>
    <row r="894" spans="2:60" x14ac:dyDescent="0.2">
      <c r="B894" s="20">
        <v>890</v>
      </c>
      <c r="C894" s="24">
        <f>'Portfolio Selection'!B891</f>
        <v>-6.3695644371861851E-3</v>
      </c>
      <c r="D894" s="25">
        <f t="shared" si="480"/>
        <v>6.7978759806295425E-4</v>
      </c>
      <c r="E894" s="26">
        <f t="shared" si="456"/>
        <v>2.6072736681502274E-2</v>
      </c>
      <c r="F894" s="19">
        <f t="shared" si="457"/>
        <v>-7329285.2511050785</v>
      </c>
      <c r="H894">
        <f>Data!E891</f>
        <v>-3.1185108670460648E-3</v>
      </c>
      <c r="I894" s="19">
        <f t="shared" si="481"/>
        <v>2.1728789967357296E-3</v>
      </c>
      <c r="J894" s="19">
        <f t="shared" si="458"/>
        <v>4.6614150177126792E-2</v>
      </c>
      <c r="K894" s="19">
        <f t="shared" si="459"/>
        <v>379629.78729740588</v>
      </c>
      <c r="M894" s="19">
        <f>Data!G891</f>
        <v>-2.1532514644656938E-2</v>
      </c>
      <c r="N894" s="19">
        <f t="shared" si="482"/>
        <v>4.6406357547336587E-4</v>
      </c>
      <c r="O894" s="19">
        <f t="shared" si="460"/>
        <v>2.1542134886620823E-2</v>
      </c>
      <c r="P894" s="21">
        <f t="shared" si="461"/>
        <v>-656283.38321365893</v>
      </c>
      <c r="R894" s="19">
        <f>Data!I891</f>
        <v>-1.5982566238175237E-2</v>
      </c>
      <c r="S894" s="19">
        <f t="shared" si="483"/>
        <v>6.768430752790458E-4</v>
      </c>
      <c r="T894" s="19">
        <f t="shared" si="462"/>
        <v>2.6016207934267548E-2</v>
      </c>
      <c r="U894" s="21">
        <f t="shared" si="463"/>
        <v>3576493.9800272328</v>
      </c>
      <c r="W894" s="19">
        <f>Data!K891</f>
        <v>-4.1546019639141146E-2</v>
      </c>
      <c r="X894" s="19">
        <f t="shared" si="484"/>
        <v>1.8484704785148266E-3</v>
      </c>
      <c r="Y894" s="19">
        <f t="shared" si="464"/>
        <v>4.2993842332534393E-2</v>
      </c>
      <c r="Z894" s="21">
        <f t="shared" si="465"/>
        <v>-937068.22650236252</v>
      </c>
      <c r="AB894" s="19">
        <f>Data!M891</f>
        <v>-3.0200068825972071E-3</v>
      </c>
      <c r="AC894" s="20">
        <f t="shared" si="485"/>
        <v>5.6984315372490325E-4</v>
      </c>
      <c r="AD894" s="20">
        <f t="shared" si="466"/>
        <v>2.3871387762861698E-2</v>
      </c>
      <c r="AE894" s="21">
        <f t="shared" si="467"/>
        <v>2323568.3177530798</v>
      </c>
      <c r="AG894" s="19">
        <f>Data!O891</f>
        <v>-4.0694791087549712E-2</v>
      </c>
      <c r="AH894" s="19">
        <f t="shared" si="486"/>
        <v>7.3455202765968126E-4</v>
      </c>
      <c r="AI894" s="19">
        <f t="shared" si="468"/>
        <v>2.710262030984608E-2</v>
      </c>
      <c r="AJ894" s="21">
        <f t="shared" si="469"/>
        <v>246583.02482646541</v>
      </c>
      <c r="AL894" s="19">
        <f>Data!Q891</f>
        <v>-2.3815533784273767E-2</v>
      </c>
      <c r="AM894" s="19">
        <f t="shared" si="487"/>
        <v>1.1323143892025417E-3</v>
      </c>
      <c r="AN894" s="19">
        <f t="shared" si="470"/>
        <v>3.3649879482734284E-2</v>
      </c>
      <c r="AO894" s="21">
        <f t="shared" si="471"/>
        <v>889077.50275755371</v>
      </c>
      <c r="AQ894" s="19">
        <f>Data!S891</f>
        <v>-1.5016417327024261E-2</v>
      </c>
      <c r="AR894" s="20">
        <f t="shared" si="488"/>
        <v>5.2449403396209239E-4</v>
      </c>
      <c r="AS894" s="20">
        <f t="shared" si="472"/>
        <v>2.2901834729167278E-2</v>
      </c>
      <c r="AT894" s="21">
        <f t="shared" si="473"/>
        <v>1679685.814551462</v>
      </c>
      <c r="AV894" s="19">
        <f>Data!U891</f>
        <v>-2.782095355730611E-2</v>
      </c>
      <c r="AW894" s="19">
        <f t="shared" si="489"/>
        <v>8.3996718478886938E-4</v>
      </c>
      <c r="AX894" s="19">
        <f t="shared" si="474"/>
        <v>2.8982187370674241E-2</v>
      </c>
      <c r="AY894" s="21">
        <f t="shared" si="475"/>
        <v>-3970530.3906730134</v>
      </c>
      <c r="BA894" s="19">
        <f>Data!W891</f>
        <v>-2.8518514188569977E-2</v>
      </c>
      <c r="BB894" s="19">
        <f t="shared" si="490"/>
        <v>7.8255016218652411E-4</v>
      </c>
      <c r="BC894" s="19">
        <f t="shared" si="476"/>
        <v>2.7974098058499118E-2</v>
      </c>
      <c r="BD894" s="21">
        <f t="shared" si="477"/>
        <v>8718068.4311762769</v>
      </c>
      <c r="BF894" s="21">
        <f t="shared" si="478"/>
        <v>4919939.6068953639</v>
      </c>
      <c r="BH894" s="21">
        <f t="shared" si="479"/>
        <v>80060.39310463611</v>
      </c>
    </row>
    <row r="895" spans="2:60" x14ac:dyDescent="0.2">
      <c r="B895" s="20">
        <v>891</v>
      </c>
      <c r="C895" s="24">
        <f>'Portfolio Selection'!B892</f>
        <v>1.1515122279662532E-2</v>
      </c>
      <c r="D895" s="25">
        <f t="shared" si="480"/>
        <v>6.4143462324634502E-4</v>
      </c>
      <c r="E895" s="26">
        <f t="shared" si="456"/>
        <v>2.5326559640945018E-2</v>
      </c>
      <c r="F895" s="19">
        <f t="shared" si="457"/>
        <v>-7548017.5493253767</v>
      </c>
      <c r="H895">
        <f>Data!E892</f>
        <v>3.8101432806250226E-3</v>
      </c>
      <c r="I895" s="19">
        <f t="shared" si="481"/>
        <v>2.0430897635332589E-3</v>
      </c>
      <c r="J895" s="19">
        <f t="shared" si="458"/>
        <v>4.520055047821054E-2</v>
      </c>
      <c r="K895" s="19">
        <f t="shared" si="459"/>
        <v>381288.30994547071</v>
      </c>
      <c r="M895" s="19">
        <f>Data!G892</f>
        <v>-1.2459274704547553E-2</v>
      </c>
      <c r="N895" s="19">
        <f t="shared" si="482"/>
        <v>4.6403871216030583E-4</v>
      </c>
      <c r="O895" s="19">
        <f t="shared" si="460"/>
        <v>2.1541557793258729E-2</v>
      </c>
      <c r="P895" s="21">
        <f t="shared" si="461"/>
        <v>-662020.63508213812</v>
      </c>
      <c r="R895" s="19">
        <f>Data!I892</f>
        <v>-4.4126742524317581E-4</v>
      </c>
      <c r="S895" s="19">
        <f t="shared" si="483"/>
        <v>6.5155903617576259E-4</v>
      </c>
      <c r="T895" s="19">
        <f t="shared" si="462"/>
        <v>2.5525654471056421E-2</v>
      </c>
      <c r="U895" s="21">
        <f t="shared" si="463"/>
        <v>3653639.7700230302</v>
      </c>
      <c r="W895" s="19">
        <f>Data!K892</f>
        <v>-1.7745707452711569E-2</v>
      </c>
      <c r="X895" s="19">
        <f t="shared" si="484"/>
        <v>1.8411265546752912E-3</v>
      </c>
      <c r="Y895" s="19">
        <f t="shared" si="464"/>
        <v>4.2908350640350777E-2</v>
      </c>
      <c r="Z895" s="21">
        <f t="shared" si="465"/>
        <v>-964316.64659097767</v>
      </c>
      <c r="AB895" s="19">
        <f>Data!M892</f>
        <v>-1.8314187914194709E-2</v>
      </c>
      <c r="AC895" s="20">
        <f t="shared" si="485"/>
        <v>5.3619979099566513E-4</v>
      </c>
      <c r="AD895" s="20">
        <f t="shared" si="466"/>
        <v>2.3155988231895117E-2</v>
      </c>
      <c r="AE895" s="21">
        <f t="shared" si="467"/>
        <v>2272912.2255995749</v>
      </c>
      <c r="AG895" s="19">
        <f>Data!O892</f>
        <v>-1.2713329907516202E-2</v>
      </c>
      <c r="AH895" s="19">
        <f t="shared" si="486"/>
        <v>7.8984286729965941E-4</v>
      </c>
      <c r="AI895" s="19">
        <f t="shared" si="468"/>
        <v>2.8104143240804538E-2</v>
      </c>
      <c r="AJ895" s="21">
        <f t="shared" si="469"/>
        <v>251519.21925019848</v>
      </c>
      <c r="AL895" s="19">
        <f>Data!Q892</f>
        <v>-1.5072531811761608E-2</v>
      </c>
      <c r="AM895" s="19">
        <f t="shared" si="487"/>
        <v>1.0984063048161822E-3</v>
      </c>
      <c r="AN895" s="19">
        <f t="shared" si="470"/>
        <v>3.3142213336109318E-2</v>
      </c>
      <c r="AO895" s="21">
        <f t="shared" si="471"/>
        <v>896960.50004300801</v>
      </c>
      <c r="AQ895" s="19">
        <f>Data!S892</f>
        <v>-1.5138885054812121E-3</v>
      </c>
      <c r="AR895" s="20">
        <f t="shared" si="488"/>
        <v>5.0655395928472801E-4</v>
      </c>
      <c r="AS895" s="20">
        <f t="shared" si="472"/>
        <v>2.2506753637180285E-2</v>
      </c>
      <c r="AT895" s="21">
        <f t="shared" si="473"/>
        <v>1702211.1413465829</v>
      </c>
      <c r="AV895" s="19">
        <f>Data!U892</f>
        <v>-2.9135580004741625E-2</v>
      </c>
      <c r="AW895" s="19">
        <f t="shared" si="489"/>
        <v>8.3600948111180412E-4</v>
      </c>
      <c r="AX895" s="19">
        <f t="shared" si="474"/>
        <v>2.8913828544691277E-2</v>
      </c>
      <c r="AY895" s="21">
        <f t="shared" si="475"/>
        <v>-3963952.0933727082</v>
      </c>
      <c r="BA895" s="19">
        <f>Data!W892</f>
        <v>-9.7560836716111283E-3</v>
      </c>
      <c r="BB895" s="19">
        <f t="shared" si="490"/>
        <v>7.8439549154675264E-4</v>
      </c>
      <c r="BC895" s="19">
        <f t="shared" si="476"/>
        <v>2.800706145861705E-2</v>
      </c>
      <c r="BD895" s="21">
        <f t="shared" si="477"/>
        <v>8853723.1318889763</v>
      </c>
      <c r="BF895" s="21">
        <f t="shared" si="478"/>
        <v>4873947.3737256406</v>
      </c>
      <c r="BH895" s="21">
        <f t="shared" si="479"/>
        <v>126052.62627435941</v>
      </c>
    </row>
    <row r="896" spans="2:60" x14ac:dyDescent="0.2">
      <c r="B896" s="20">
        <v>892</v>
      </c>
      <c r="C896" s="24">
        <f>'Portfolio Selection'!B893</f>
        <v>4.213166609785915E-2</v>
      </c>
      <c r="D896" s="25">
        <f t="shared" si="480"/>
        <v>6.1090442831849916E-4</v>
      </c>
      <c r="E896" s="26">
        <f t="shared" si="456"/>
        <v>2.4716480904823389E-2</v>
      </c>
      <c r="F896" s="19">
        <f t="shared" si="457"/>
        <v>-7939167.7260565655</v>
      </c>
      <c r="H896">
        <f>Data!E893</f>
        <v>1.8666526746521736E-2</v>
      </c>
      <c r="I896" s="19">
        <f t="shared" si="481"/>
        <v>1.9213754092303969E-3</v>
      </c>
      <c r="J896" s="19">
        <f t="shared" si="458"/>
        <v>4.3833496429447616E-2</v>
      </c>
      <c r="K896" s="19">
        <f t="shared" si="459"/>
        <v>385034.99745034153</v>
      </c>
      <c r="M896" s="19">
        <f>Data!G893</f>
        <v>1.8242299259974674E-2</v>
      </c>
      <c r="N896" s="19">
        <f t="shared" si="482"/>
        <v>4.4551040100049023E-4</v>
      </c>
      <c r="O896" s="19">
        <f t="shared" si="460"/>
        <v>2.1107117306740166E-2</v>
      </c>
      <c r="P896" s="21">
        <f t="shared" si="461"/>
        <v>-681672.73224219889</v>
      </c>
      <c r="R896" s="19">
        <f>Data!I893</f>
        <v>1.7040643490223384E-2</v>
      </c>
      <c r="S896" s="19">
        <f t="shared" si="483"/>
        <v>6.1247717702165162E-4</v>
      </c>
      <c r="T896" s="19">
        <f t="shared" si="462"/>
        <v>2.4748276243440705E-2</v>
      </c>
      <c r="U896" s="21">
        <f t="shared" si="463"/>
        <v>3744844.1984945391</v>
      </c>
      <c r="W896" s="19">
        <f>Data!K893</f>
        <v>2.9829773716727237E-2</v>
      </c>
      <c r="X896" s="19">
        <f t="shared" si="484"/>
        <v>1.749553569374607E-3</v>
      </c>
      <c r="Y896" s="19">
        <f t="shared" si="464"/>
        <v>4.1827665119805658E-2</v>
      </c>
      <c r="Z896" s="21">
        <f t="shared" si="465"/>
        <v>-1019859.8527389837</v>
      </c>
      <c r="AB896" s="19">
        <f>Data!M893</f>
        <v>2.3593211758766199E-2</v>
      </c>
      <c r="AC896" s="20">
        <f t="shared" si="485"/>
        <v>5.241523722733113E-4</v>
      </c>
      <c r="AD896" s="20">
        <f t="shared" si="466"/>
        <v>2.2894374249437598E-2</v>
      </c>
      <c r="AE896" s="21">
        <f t="shared" si="467"/>
        <v>2411785.5034705028</v>
      </c>
      <c r="AG896" s="19">
        <f>Data!O893</f>
        <v>3.8108455876133568E-2</v>
      </c>
      <c r="AH896" s="19">
        <f t="shared" si="486"/>
        <v>7.5215002070192058E-4</v>
      </c>
      <c r="AI896" s="19">
        <f t="shared" si="468"/>
        <v>2.7425353611246667E-2</v>
      </c>
      <c r="AJ896" s="21">
        <f t="shared" si="469"/>
        <v>260185.31474263634</v>
      </c>
      <c r="AL896" s="19">
        <f>Data!Q893</f>
        <v>1.9426204736340533E-2</v>
      </c>
      <c r="AM896" s="19">
        <f t="shared" si="487"/>
        <v>1.0461327994402052E-3</v>
      </c>
      <c r="AN896" s="19">
        <f t="shared" si="470"/>
        <v>3.2343976246593513E-2</v>
      </c>
      <c r="AO896" s="21">
        <f t="shared" si="471"/>
        <v>929849.63943263108</v>
      </c>
      <c r="AQ896" s="19">
        <f>Data!S893</f>
        <v>2.9574823184420514E-2</v>
      </c>
      <c r="AR896" s="20">
        <f t="shared" si="488"/>
        <v>4.7629823323206604E-4</v>
      </c>
      <c r="AS896" s="20">
        <f t="shared" si="472"/>
        <v>2.182425790793506E-2</v>
      </c>
      <c r="AT896" s="21">
        <f t="shared" si="473"/>
        <v>1756661.8222420381</v>
      </c>
      <c r="AV896" s="19">
        <f>Data!U893</f>
        <v>2.7286754641035124E-2</v>
      </c>
      <c r="AW896" s="19">
        <f t="shared" si="489"/>
        <v>8.3678183357785787E-4</v>
      </c>
      <c r="AX896" s="19">
        <f t="shared" si="474"/>
        <v>2.8927181569898198E-2</v>
      </c>
      <c r="AY896" s="21">
        <f t="shared" si="475"/>
        <v>-4232802.6781111434</v>
      </c>
      <c r="BA896" s="19">
        <f>Data!W893</f>
        <v>2.8377369445103086E-2</v>
      </c>
      <c r="BB896" s="19">
        <f t="shared" si="490"/>
        <v>7.4304263217039607E-4</v>
      </c>
      <c r="BC896" s="19">
        <f t="shared" si="476"/>
        <v>2.7258808340982113E-2</v>
      </c>
      <c r="BD896" s="21">
        <f t="shared" si="477"/>
        <v>9134561.6866477057</v>
      </c>
      <c r="BF896" s="21">
        <f t="shared" si="478"/>
        <v>4749420.1733315028</v>
      </c>
      <c r="BH896" s="21">
        <f t="shared" si="479"/>
        <v>250579.82666849717</v>
      </c>
    </row>
    <row r="897" spans="2:60" x14ac:dyDescent="0.2">
      <c r="B897" s="20">
        <v>893</v>
      </c>
      <c r="C897" s="24">
        <f>'Portfolio Selection'!B894</f>
        <v>-1.9492359254939085E-2</v>
      </c>
      <c r="D897" s="25">
        <f t="shared" si="480"/>
        <v>6.8075479991027896E-4</v>
      </c>
      <c r="E897" s="26">
        <f t="shared" si="456"/>
        <v>2.6091278234503554E-2</v>
      </c>
      <c r="F897" s="19">
        <f t="shared" si="457"/>
        <v>-7171945.6242078794</v>
      </c>
      <c r="H897">
        <f>Data!E894</f>
        <v>-5.2240290785278108E-2</v>
      </c>
      <c r="I897" s="19">
        <f t="shared" si="481"/>
        <v>1.8269992379232895E-3</v>
      </c>
      <c r="J897" s="19">
        <f t="shared" si="458"/>
        <v>4.2743411631774197E-2</v>
      </c>
      <c r="K897" s="19">
        <f t="shared" si="459"/>
        <v>366956.96910046355</v>
      </c>
      <c r="M897" s="19">
        <f>Data!G894</f>
        <v>-3.9650889558823406E-2</v>
      </c>
      <c r="N897" s="19">
        <f t="shared" si="482"/>
        <v>4.3874666587788918E-4</v>
      </c>
      <c r="O897" s="19">
        <f t="shared" si="460"/>
        <v>2.0946280478354364E-2</v>
      </c>
      <c r="P897" s="21">
        <f t="shared" si="461"/>
        <v>-644112.97640759952</v>
      </c>
      <c r="R897" s="19">
        <f>Data!I894</f>
        <v>-2.5132380625846093E-2</v>
      </c>
      <c r="S897" s="19">
        <f t="shared" si="483"/>
        <v>5.9315155823400599E-4</v>
      </c>
      <c r="T897" s="19">
        <f t="shared" si="462"/>
        <v>2.4354703000324312E-2</v>
      </c>
      <c r="U897" s="21">
        <f t="shared" si="463"/>
        <v>3522534.6380922031</v>
      </c>
      <c r="W897" s="19">
        <f>Data!K894</f>
        <v>-5.5701407128426118E-2</v>
      </c>
      <c r="X897" s="19">
        <f t="shared" si="484"/>
        <v>1.6979692792115995E-3</v>
      </c>
      <c r="Y897" s="19">
        <f t="shared" si="464"/>
        <v>4.1206422790768908E-2</v>
      </c>
      <c r="Z897" s="21">
        <f t="shared" si="465"/>
        <v>-918067.60997177381</v>
      </c>
      <c r="AB897" s="19">
        <f>Data!M894</f>
        <v>-2.8224595281986575E-2</v>
      </c>
      <c r="AC897" s="20">
        <f t="shared" si="485"/>
        <v>5.2610160840255171E-4</v>
      </c>
      <c r="AD897" s="20">
        <f t="shared" si="466"/>
        <v>2.2936904943835639E-2</v>
      </c>
      <c r="AE897" s="21">
        <f t="shared" si="467"/>
        <v>2239393.2582007814</v>
      </c>
      <c r="AG897" s="19">
        <f>Data!O894</f>
        <v>-2.6122525304221052E-2</v>
      </c>
      <c r="AH897" s="19">
        <f t="shared" si="486"/>
        <v>7.9415628401559855E-4</v>
      </c>
      <c r="AI897" s="19">
        <f t="shared" si="468"/>
        <v>2.818077862685129E-2</v>
      </c>
      <c r="AJ897" s="21">
        <f t="shared" si="469"/>
        <v>249286.24767135954</v>
      </c>
      <c r="AL897" s="19">
        <f>Data!Q894</f>
        <v>-6.3849235517470807E-2</v>
      </c>
      <c r="AM897" s="19">
        <f t="shared" si="487"/>
        <v>1.0060074773012861E-3</v>
      </c>
      <c r="AN897" s="19">
        <f t="shared" si="470"/>
        <v>3.1717620927511035E-2</v>
      </c>
      <c r="AO897" s="21">
        <f t="shared" si="471"/>
        <v>848400.42098798708</v>
      </c>
      <c r="AQ897" s="19">
        <f>Data!S894</f>
        <v>-4.3086684984121174E-2</v>
      </c>
      <c r="AR897" s="20">
        <f t="shared" si="488"/>
        <v>5.0020054922152635E-4</v>
      </c>
      <c r="AS897" s="20">
        <f t="shared" si="472"/>
        <v>2.2365163742336571E-2</v>
      </c>
      <c r="AT897" s="21">
        <f t="shared" si="473"/>
        <v>1631037.614238899</v>
      </c>
      <c r="AV897" s="19">
        <f>Data!U894</f>
        <v>-3.6492248646560671E-2</v>
      </c>
      <c r="AW897" s="19">
        <f t="shared" si="489"/>
        <v>8.3124894229358955E-4</v>
      </c>
      <c r="AX897" s="19">
        <f t="shared" si="474"/>
        <v>2.8831388143715688E-2</v>
      </c>
      <c r="AY897" s="21">
        <f t="shared" si="475"/>
        <v>-3928392.6642967449</v>
      </c>
      <c r="BA897" s="19">
        <f>Data!W894</f>
        <v>-4.2572269847427784E-2</v>
      </c>
      <c r="BB897" s="19">
        <f t="shared" si="490"/>
        <v>7.4677658003760453E-4</v>
      </c>
      <c r="BC897" s="19">
        <f t="shared" si="476"/>
        <v>2.7327213177300105E-2</v>
      </c>
      <c r="BD897" s="21">
        <f t="shared" si="477"/>
        <v>8609238.3854208868</v>
      </c>
      <c r="BF897" s="21">
        <f t="shared" si="478"/>
        <v>4804328.6588285826</v>
      </c>
      <c r="BH897" s="21">
        <f t="shared" si="479"/>
        <v>195671.34117141739</v>
      </c>
    </row>
    <row r="898" spans="2:60" x14ac:dyDescent="0.2">
      <c r="B898" s="20">
        <v>894</v>
      </c>
      <c r="C898" s="24">
        <f>'Portfolio Selection'!B895</f>
        <v>1.9492359254939116E-2</v>
      </c>
      <c r="D898" s="25">
        <f t="shared" si="480"/>
        <v>6.6270663607507878E-4</v>
      </c>
      <c r="E898" s="26">
        <f t="shared" si="456"/>
        <v>2.5743089093484463E-2</v>
      </c>
      <c r="F898" s="19">
        <f t="shared" si="457"/>
        <v>-7642687.9639982656</v>
      </c>
      <c r="H898">
        <f>Data!E895</f>
        <v>3.5473438432177491E-2</v>
      </c>
      <c r="I898" s="19">
        <f t="shared" si="481"/>
        <v>1.881122162527717E-3</v>
      </c>
      <c r="J898" s="19">
        <f t="shared" si="458"/>
        <v>4.3371905221326362E-2</v>
      </c>
      <c r="K898" s="19">
        <f t="shared" si="459"/>
        <v>389335.45014646178</v>
      </c>
      <c r="M898" s="19">
        <f>Data!G895</f>
        <v>1.7706617569478073E-2</v>
      </c>
      <c r="N898" s="19">
        <f t="shared" si="482"/>
        <v>5.0675344849357656E-4</v>
      </c>
      <c r="O898" s="19">
        <f t="shared" si="460"/>
        <v>2.2511184964225595E-2</v>
      </c>
      <c r="P898" s="21">
        <f t="shared" si="461"/>
        <v>-680614.25372986228</v>
      </c>
      <c r="R898" s="19">
        <f>Data!I895</f>
        <v>1.9178138715528197E-2</v>
      </c>
      <c r="S898" s="19">
        <f t="shared" si="483"/>
        <v>5.9546065809530993E-4</v>
      </c>
      <c r="T898" s="19">
        <f t="shared" si="462"/>
        <v>2.4402062578710634E-2</v>
      </c>
      <c r="U898" s="21">
        <f t="shared" si="463"/>
        <v>3757424.892459183</v>
      </c>
      <c r="W898" s="19">
        <f>Data!K895</f>
        <v>2.29711082352391E-2</v>
      </c>
      <c r="X898" s="19">
        <f t="shared" si="484"/>
        <v>1.7822499278241045E-3</v>
      </c>
      <c r="Y898" s="19">
        <f t="shared" si="464"/>
        <v>4.2216702000797086E-2</v>
      </c>
      <c r="Z898" s="21">
        <f t="shared" si="465"/>
        <v>-1011527.1122536949</v>
      </c>
      <c r="AB898" s="19">
        <f>Data!M895</f>
        <v>2.294557143741505E-2</v>
      </c>
      <c r="AC898" s="20">
        <f t="shared" si="485"/>
        <v>5.4233317862831493E-4</v>
      </c>
      <c r="AD898" s="20">
        <f t="shared" si="466"/>
        <v>2.3288047978057648E-2</v>
      </c>
      <c r="AE898" s="21">
        <f t="shared" si="467"/>
        <v>2408336.9418657497</v>
      </c>
      <c r="AG898" s="19">
        <f>Data!O895</f>
        <v>1.4805822548061988E-2</v>
      </c>
      <c r="AH898" s="19">
        <f t="shared" si="486"/>
        <v>7.8745008667084279E-4</v>
      </c>
      <c r="AI898" s="19">
        <f t="shared" si="468"/>
        <v>2.8061541060156386E-2</v>
      </c>
      <c r="AJ898" s="21">
        <f t="shared" si="469"/>
        <v>256130.02689440886</v>
      </c>
      <c r="AL898" s="19">
        <f>Data!Q895</f>
        <v>4.4423030781130142E-2</v>
      </c>
      <c r="AM898" s="19">
        <f t="shared" si="487"/>
        <v>1.1902505212331364E-3</v>
      </c>
      <c r="AN898" s="19">
        <f t="shared" si="470"/>
        <v>3.4500007554102596E-2</v>
      </c>
      <c r="AO898" s="21">
        <f t="shared" si="471"/>
        <v>951258.85114487761</v>
      </c>
      <c r="AQ898" s="19">
        <f>Data!S895</f>
        <v>1.7328530310586159E-2</v>
      </c>
      <c r="AR898" s="20">
        <f t="shared" si="488"/>
        <v>5.8157626164348844E-4</v>
      </c>
      <c r="AS898" s="20">
        <f t="shared" si="472"/>
        <v>2.4115892304525835E-2</v>
      </c>
      <c r="AT898" s="21">
        <f t="shared" si="473"/>
        <v>1732292.8673966054</v>
      </c>
      <c r="AV898" s="19">
        <f>Data!U895</f>
        <v>2.8044799415049098E-2</v>
      </c>
      <c r="AW898" s="19">
        <f t="shared" si="489"/>
        <v>8.6127505843291876E-4</v>
      </c>
      <c r="AX898" s="19">
        <f t="shared" si="474"/>
        <v>2.9347488111130034E-2</v>
      </c>
      <c r="AY898" s="21">
        <f t="shared" si="475"/>
        <v>-4234500.4836674565</v>
      </c>
      <c r="BA898" s="19">
        <f>Data!W895</f>
        <v>2.0971801284970091E-2</v>
      </c>
      <c r="BB898" s="19">
        <f t="shared" si="490"/>
        <v>8.1071387483308088E-4</v>
      </c>
      <c r="BC898" s="19">
        <f t="shared" si="476"/>
        <v>2.8473037681868103E-2</v>
      </c>
      <c r="BD898" s="21">
        <f t="shared" si="477"/>
        <v>9073015.300463723</v>
      </c>
      <c r="BF898" s="21">
        <f t="shared" si="478"/>
        <v>4998464.5167217301</v>
      </c>
      <c r="BH898" s="21">
        <f t="shared" si="479"/>
        <v>1535.4832782698795</v>
      </c>
    </row>
    <row r="899" spans="2:60" x14ac:dyDescent="0.2">
      <c r="B899" s="20">
        <v>895</v>
      </c>
      <c r="C899" s="24">
        <f>'Portfolio Selection'!B896</f>
        <v>-2.1037289081396016E-2</v>
      </c>
      <c r="D899" s="25">
        <f t="shared" si="480"/>
        <v>6.4574136206999066E-4</v>
      </c>
      <c r="E899" s="26">
        <f t="shared" si="456"/>
        <v>2.5411441558282181E-2</v>
      </c>
      <c r="F899" s="19">
        <f t="shared" si="457"/>
        <v>-7146665.477862902</v>
      </c>
      <c r="H899">
        <f>Data!E896</f>
        <v>-6.9038519268738543E-4</v>
      </c>
      <c r="I899" s="19">
        <f t="shared" si="481"/>
        <v>1.8437567228281433E-3</v>
      </c>
      <c r="J899" s="19">
        <f t="shared" si="458"/>
        <v>4.293898837686029E-2</v>
      </c>
      <c r="K899" s="19">
        <f t="shared" si="459"/>
        <v>380187.27927228005</v>
      </c>
      <c r="M899" s="19">
        <f>Data!G896</f>
        <v>3.4379691207290118E-3</v>
      </c>
      <c r="N899" s="19">
        <f t="shared" si="482"/>
        <v>4.9515969992906697E-4</v>
      </c>
      <c r="O899" s="19">
        <f t="shared" si="460"/>
        <v>2.2252184160865354E-2</v>
      </c>
      <c r="P899" s="21">
        <f t="shared" si="461"/>
        <v>-672004.09710605349</v>
      </c>
      <c r="R899" s="19">
        <f>Data!I896</f>
        <v>-1.2411904336101327E-3</v>
      </c>
      <c r="S899" s="19">
        <f t="shared" si="483"/>
        <v>5.8180107888511378E-4</v>
      </c>
      <c r="T899" s="19">
        <f t="shared" si="462"/>
        <v>2.4120553038541919E-2</v>
      </c>
      <c r="U899" s="21">
        <f t="shared" si="463"/>
        <v>3649224.4893837958</v>
      </c>
      <c r="W899" s="19">
        <f>Data!K896</f>
        <v>-3.4386362378682573E-3</v>
      </c>
      <c r="X899" s="19">
        <f t="shared" si="484"/>
        <v>1.7069752409679623E-3</v>
      </c>
      <c r="Y899" s="19">
        <f t="shared" si="464"/>
        <v>4.1315556888029022E-2</v>
      </c>
      <c r="Z899" s="21">
        <f t="shared" si="465"/>
        <v>-980601.23074867507</v>
      </c>
      <c r="AB899" s="19">
        <f>Data!M896</f>
        <v>2.2800415857687134E-2</v>
      </c>
      <c r="AC899" s="20">
        <f t="shared" si="485"/>
        <v>5.4138314282598714E-4</v>
      </c>
      <c r="AD899" s="20">
        <f t="shared" si="466"/>
        <v>2.3267641539829239E-2</v>
      </c>
      <c r="AE899" s="21">
        <f t="shared" si="467"/>
        <v>2407927.176712112</v>
      </c>
      <c r="AG899" s="19">
        <f>Data!O896</f>
        <v>-3.4111092666587631E-3</v>
      </c>
      <c r="AH899" s="19">
        <f t="shared" si="486"/>
        <v>7.5335582435007425E-4</v>
      </c>
      <c r="AI899" s="19">
        <f t="shared" si="468"/>
        <v>2.7447328182358191E-2</v>
      </c>
      <c r="AJ899" s="21">
        <f t="shared" si="469"/>
        <v>253062.85988244149</v>
      </c>
      <c r="AL899" s="19">
        <f>Data!Q896</f>
        <v>4.8395579798008979E-3</v>
      </c>
      <c r="AM899" s="19">
        <f t="shared" si="487"/>
        <v>1.2372398297860224E-3</v>
      </c>
      <c r="AN899" s="19">
        <f t="shared" si="470"/>
        <v>3.5174420105895457E-2</v>
      </c>
      <c r="AO899" s="21">
        <f t="shared" si="471"/>
        <v>915420.45752235164</v>
      </c>
      <c r="AQ899" s="19">
        <f>Data!S896</f>
        <v>1.4132178539524323E-2</v>
      </c>
      <c r="AR899" s="20">
        <f t="shared" si="488"/>
        <v>5.6469836370837329E-4</v>
      </c>
      <c r="AS899" s="20">
        <f t="shared" si="472"/>
        <v>2.3763382833855394E-2</v>
      </c>
      <c r="AT899" s="21">
        <f t="shared" si="473"/>
        <v>1727551.8450233161</v>
      </c>
      <c r="AV899" s="19">
        <f>Data!U896</f>
        <v>5.5834271832730323E-3</v>
      </c>
      <c r="AW899" s="19">
        <f t="shared" si="489"/>
        <v>8.567892013807639E-4</v>
      </c>
      <c r="AX899" s="19">
        <f t="shared" si="474"/>
        <v>2.9270961743351788E-2</v>
      </c>
      <c r="AY899" s="21">
        <f t="shared" si="475"/>
        <v>-4129099.2940352717</v>
      </c>
      <c r="BA899" s="19">
        <f>Data!W896</f>
        <v>3.4366379774345723E-3</v>
      </c>
      <c r="BB899" s="19">
        <f t="shared" si="490"/>
        <v>7.8846002929127237E-4</v>
      </c>
      <c r="BC899" s="19">
        <f t="shared" si="476"/>
        <v>2.8079530432171981E-2</v>
      </c>
      <c r="BD899" s="21">
        <f t="shared" si="477"/>
        <v>8948873.59766219</v>
      </c>
      <c r="BF899" s="21">
        <f t="shared" si="478"/>
        <v>5353877.6057055844</v>
      </c>
      <c r="BH899" s="21">
        <f t="shared" si="479"/>
        <v>-353877.6057055844</v>
      </c>
    </row>
    <row r="900" spans="2:60" x14ac:dyDescent="0.2">
      <c r="B900" s="20">
        <v>896</v>
      </c>
      <c r="C900" s="24">
        <f>'Portfolio Selection'!B897</f>
        <v>5.012628227313025E-3</v>
      </c>
      <c r="D900" s="25">
        <f t="shared" si="480"/>
        <v>6.3355093225944464E-4</v>
      </c>
      <c r="E900" s="26">
        <f t="shared" si="456"/>
        <v>2.5170437665234281E-2</v>
      </c>
      <c r="F900" s="19">
        <f t="shared" si="457"/>
        <v>-7468056.3500903388</v>
      </c>
      <c r="H900">
        <f>Data!E897</f>
        <v>-1.1984488041602894E-2</v>
      </c>
      <c r="I900" s="19">
        <f t="shared" si="481"/>
        <v>1.7331599173613117E-3</v>
      </c>
      <c r="J900" s="19">
        <f t="shared" si="458"/>
        <v>4.1631237278770751E-2</v>
      </c>
      <c r="K900" s="19">
        <f t="shared" si="459"/>
        <v>377205.84634079959</v>
      </c>
      <c r="M900" s="19">
        <f>Data!G897</f>
        <v>7.496062485023677E-3</v>
      </c>
      <c r="N900" s="19">
        <f t="shared" si="482"/>
        <v>4.6615929583382814E-4</v>
      </c>
      <c r="O900" s="19">
        <f t="shared" si="460"/>
        <v>2.1590722448168058E-2</v>
      </c>
      <c r="P900" s="21">
        <f t="shared" si="461"/>
        <v>-674628.93571457407</v>
      </c>
      <c r="R900" s="19">
        <f>Data!I897</f>
        <v>1.0803380238900268E-3</v>
      </c>
      <c r="S900" s="19">
        <f t="shared" si="483"/>
        <v>5.4698544737355611E-4</v>
      </c>
      <c r="T900" s="19">
        <f t="shared" si="462"/>
        <v>2.3387720012296113E-2</v>
      </c>
      <c r="U900" s="21">
        <f t="shared" si="463"/>
        <v>3661842.1736559519</v>
      </c>
      <c r="W900" s="19">
        <f>Data!K897</f>
        <v>9.4937866974786605E-3</v>
      </c>
      <c r="X900" s="19">
        <f t="shared" si="484"/>
        <v>1.6052661796604672E-3</v>
      </c>
      <c r="Y900" s="19">
        <f t="shared" si="464"/>
        <v>4.0065773169383208E-2</v>
      </c>
      <c r="Z900" s="21">
        <f t="shared" si="465"/>
        <v>-996384.96377470554</v>
      </c>
      <c r="AB900" s="19">
        <f>Data!M897</f>
        <v>5.527916141843895E-3</v>
      </c>
      <c r="AC900" s="20">
        <f t="shared" si="485"/>
        <v>5.4009169205343618E-4</v>
      </c>
      <c r="AD900" s="20">
        <f t="shared" si="466"/>
        <v>2.3239872892368327E-2</v>
      </c>
      <c r="AE900" s="21">
        <f t="shared" si="467"/>
        <v>2351349.7685078019</v>
      </c>
      <c r="AG900" s="19">
        <f>Data!O897</f>
        <v>1.4639079006692363E-2</v>
      </c>
      <c r="AH900" s="19">
        <f t="shared" si="486"/>
        <v>7.0885261487481485E-4</v>
      </c>
      <c r="AI900" s="19">
        <f t="shared" si="468"/>
        <v>2.6624286185263538E-2</v>
      </c>
      <c r="AJ900" s="21">
        <f t="shared" si="469"/>
        <v>256234.56956105033</v>
      </c>
      <c r="AL900" s="19">
        <f>Data!Q897</f>
        <v>-4.2070059338386182E-3</v>
      </c>
      <c r="AM900" s="19">
        <f t="shared" si="487"/>
        <v>1.1644107192852523E-3</v>
      </c>
      <c r="AN900" s="19">
        <f t="shared" si="470"/>
        <v>3.4123462885311803E-2</v>
      </c>
      <c r="AO900" s="21">
        <f t="shared" si="471"/>
        <v>907290.84653105168</v>
      </c>
      <c r="AQ900" s="19">
        <f>Data!S897</f>
        <v>1.628420982194039E-3</v>
      </c>
      <c r="AR900" s="20">
        <f t="shared" si="488"/>
        <v>5.4279957010225041E-4</v>
      </c>
      <c r="AS900" s="20">
        <f t="shared" si="472"/>
        <v>2.3298059363437342E-2</v>
      </c>
      <c r="AT900" s="21">
        <f t="shared" si="473"/>
        <v>1707461.7031319316</v>
      </c>
      <c r="AV900" s="19">
        <f>Data!U897</f>
        <v>8.4320325938668124E-4</v>
      </c>
      <c r="AW900" s="19">
        <f t="shared" si="489"/>
        <v>8.0725232884457272E-4</v>
      </c>
      <c r="AX900" s="19">
        <f t="shared" si="474"/>
        <v>2.8412186273579384E-2</v>
      </c>
      <c r="AY900" s="21">
        <f t="shared" si="475"/>
        <v>-4106902.8690154958</v>
      </c>
      <c r="BA900" s="19">
        <f>Data!W897</f>
        <v>6.383633331499803E-3</v>
      </c>
      <c r="BB900" s="19">
        <f t="shared" si="490"/>
        <v>7.4186105636907262E-4</v>
      </c>
      <c r="BC900" s="19">
        <f t="shared" si="476"/>
        <v>2.7237126433768168E-2</v>
      </c>
      <c r="BD900" s="21">
        <f t="shared" si="477"/>
        <v>8971509.0125680361</v>
      </c>
      <c r="BF900" s="21">
        <f t="shared" si="478"/>
        <v>4986920.8017015094</v>
      </c>
      <c r="BH900" s="21">
        <f t="shared" si="479"/>
        <v>13079.198298490606</v>
      </c>
    </row>
    <row r="901" spans="2:60" x14ac:dyDescent="0.2">
      <c r="B901" s="20">
        <v>897</v>
      </c>
      <c r="C901" s="24">
        <f>'Portfolio Selection'!B898</f>
        <v>3.0720625663595842E-3</v>
      </c>
      <c r="D901" s="25">
        <f t="shared" si="480"/>
        <v>5.9704546282859331E-4</v>
      </c>
      <c r="E901" s="26">
        <f t="shared" si="456"/>
        <v>2.4434513762884524E-2</v>
      </c>
      <c r="F901" s="19">
        <f t="shared" si="457"/>
        <v>-7445080.1706116609</v>
      </c>
      <c r="H901">
        <f>Data!E898</f>
        <v>9.3913892947299904E-3</v>
      </c>
      <c r="I901" s="19">
        <f t="shared" si="481"/>
        <v>1.6377879995367922E-3</v>
      </c>
      <c r="J901" s="19">
        <f t="shared" si="458"/>
        <v>4.0469593518304481E-2</v>
      </c>
      <c r="K901" s="19">
        <f t="shared" si="459"/>
        <v>382909.22387946537</v>
      </c>
      <c r="M901" s="19">
        <f>Data!G898</f>
        <v>6.985129095690875E-3</v>
      </c>
      <c r="N901" s="19">
        <f t="shared" si="482"/>
        <v>4.415611952505612E-4</v>
      </c>
      <c r="O901" s="19">
        <f t="shared" si="460"/>
        <v>2.1013357543490312E-2</v>
      </c>
      <c r="P901" s="21">
        <f t="shared" si="461"/>
        <v>-674427.66412344773</v>
      </c>
      <c r="R901" s="19">
        <f>Data!I898</f>
        <v>-1.1552777350031173E-2</v>
      </c>
      <c r="S901" s="19">
        <f t="shared" si="483"/>
        <v>5.1423634834589439E-4</v>
      </c>
      <c r="T901" s="19">
        <f t="shared" si="462"/>
        <v>2.2676779937766615E-2</v>
      </c>
      <c r="U901" s="21">
        <f t="shared" si="463"/>
        <v>3590045.4535792246</v>
      </c>
      <c r="W901" s="19">
        <f>Data!K898</f>
        <v>-7.8777441334533971E-4</v>
      </c>
      <c r="X901" s="19">
        <f t="shared" si="484"/>
        <v>1.5143581280322724E-3</v>
      </c>
      <c r="Y901" s="19">
        <f t="shared" si="464"/>
        <v>3.8914754631531115E-2</v>
      </c>
      <c r="Z901" s="21">
        <f t="shared" si="465"/>
        <v>-983706.13221128576</v>
      </c>
      <c r="AB901" s="19">
        <f>Data!M898</f>
        <v>1.1328510550565649E-2</v>
      </c>
      <c r="AC901" s="20">
        <f t="shared" si="485"/>
        <v>5.0951966194250542E-4</v>
      </c>
      <c r="AD901" s="20">
        <f t="shared" si="466"/>
        <v>2.2572542212664162E-2</v>
      </c>
      <c r="AE901" s="21">
        <f t="shared" si="467"/>
        <v>2371478.8122087107</v>
      </c>
      <c r="AG901" s="19">
        <f>Data!O898</f>
        <v>-7.7390262417728643E-3</v>
      </c>
      <c r="AH901" s="19">
        <f t="shared" si="486"/>
        <v>6.7917961603217679E-4</v>
      </c>
      <c r="AI901" s="19">
        <f t="shared" si="468"/>
        <v>2.6061074729031741E-2</v>
      </c>
      <c r="AJ901" s="21">
        <f t="shared" si="469"/>
        <v>252250.40913709626</v>
      </c>
      <c r="AL901" s="19">
        <f>Data!Q898</f>
        <v>5.2559777724135648E-3</v>
      </c>
      <c r="AM901" s="19">
        <f t="shared" si="487"/>
        <v>1.0956080100637782E-3</v>
      </c>
      <c r="AN901" s="19">
        <f t="shared" si="470"/>
        <v>3.3099969940526809E-2</v>
      </c>
      <c r="AO901" s="21">
        <f t="shared" si="471"/>
        <v>916081.22136889596</v>
      </c>
      <c r="AQ901" s="19">
        <f>Data!S898</f>
        <v>5.2930199012372814E-3</v>
      </c>
      <c r="AR901" s="20">
        <f t="shared" si="488"/>
        <v>5.1039070118983026E-4</v>
      </c>
      <c r="AS901" s="20">
        <f t="shared" si="472"/>
        <v>2.2591828194943195E-2</v>
      </c>
      <c r="AT901" s="21">
        <f t="shared" si="473"/>
        <v>1713754.8492823823</v>
      </c>
      <c r="AV901" s="19">
        <f>Data!U898</f>
        <v>-1.012010787448682E-3</v>
      </c>
      <c r="AW901" s="19">
        <f t="shared" si="489"/>
        <v>7.5885984861809677E-4</v>
      </c>
      <c r="AX901" s="19">
        <f t="shared" si="474"/>
        <v>2.7547410924043239E-2</v>
      </c>
      <c r="AY901" s="21">
        <f t="shared" si="475"/>
        <v>-4097750.6603791909</v>
      </c>
      <c r="BA901" s="19">
        <f>Data!W898</f>
        <v>6.1818109838206398E-3</v>
      </c>
      <c r="BB901" s="19">
        <f t="shared" si="490"/>
        <v>6.9979443945759033E-4</v>
      </c>
      <c r="BC901" s="19">
        <f t="shared" si="476"/>
        <v>2.6453628096304489E-2</v>
      </c>
      <c r="BD901" s="21">
        <f t="shared" si="477"/>
        <v>8971370.0081452113</v>
      </c>
      <c r="BF901" s="21">
        <f t="shared" si="478"/>
        <v>4996925.350275402</v>
      </c>
      <c r="BH901" s="21">
        <f t="shared" si="479"/>
        <v>3074.6497245980427</v>
      </c>
    </row>
    <row r="902" spans="2:60" x14ac:dyDescent="0.2">
      <c r="B902" s="20">
        <v>898</v>
      </c>
      <c r="C902" s="24">
        <f>'Portfolio Selection'!B899</f>
        <v>3.3556423093793857E-2</v>
      </c>
      <c r="D902" s="25">
        <f t="shared" si="480"/>
        <v>5.617889891635754E-4</v>
      </c>
      <c r="E902" s="26">
        <f t="shared" ref="E902:E965" si="491">D902^0.5</f>
        <v>2.3702088286975377E-2</v>
      </c>
      <c r="F902" s="19">
        <f t="shared" ref="F902:F965" si="492">$C$2*(1+C902*$E$1513/E902)</f>
        <v>-7848778.9696302647</v>
      </c>
      <c r="H902">
        <f>Data!E899</f>
        <v>1.8012310220474833E-2</v>
      </c>
      <c r="I902" s="19">
        <f t="shared" si="481"/>
        <v>1.5448126111376947E-3</v>
      </c>
      <c r="J902" s="19">
        <f t="shared" ref="J902:J965" si="493">I902^0.5</f>
        <v>3.9304104253089077E-2</v>
      </c>
      <c r="K902" s="19">
        <f t="shared" ref="K902:K965" si="494">$H$2*(1+H902*$J$1513/J902)</f>
        <v>385390.73569262325</v>
      </c>
      <c r="M902" s="19">
        <f>Data!G899</f>
        <v>3.8289387809206238E-2</v>
      </c>
      <c r="N902" s="19">
        <f t="shared" si="482"/>
        <v>4.1799504524453555E-4</v>
      </c>
      <c r="O902" s="19">
        <f t="shared" ref="O902:O965" si="495">N902^0.5</f>
        <v>2.0444927127396064E-2</v>
      </c>
      <c r="P902" s="21">
        <f t="shared" ref="P902:P965" si="496">$M$2*(1+M902*$O$1513/O902)</f>
        <v>-695411.15009180608</v>
      </c>
      <c r="R902" s="19">
        <f>Data!I899</f>
        <v>4.4164829660770288E-2</v>
      </c>
      <c r="S902" s="19">
        <f t="shared" si="483"/>
        <v>4.9139016731510423E-4</v>
      </c>
      <c r="T902" s="19">
        <f t="shared" ref="T902:T965" si="497">S902^0.5</f>
        <v>2.2167322060075371E-2</v>
      </c>
      <c r="U902" s="21">
        <f t="shared" ref="U902:U965" si="498">$R$2*(1+R902*$T$1513/T902)</f>
        <v>3913309.5059883841</v>
      </c>
      <c r="W902" s="19">
        <f>Data!K899</f>
        <v>3.7886382559826064E-2</v>
      </c>
      <c r="X902" s="19">
        <f t="shared" si="484"/>
        <v>1.4235338756619152E-3</v>
      </c>
      <c r="Y902" s="19">
        <f t="shared" ref="Y902:Y965" si="499">X902^0.5</f>
        <v>3.7729747887600779E-2</v>
      </c>
      <c r="Z902" s="21">
        <f t="shared" ref="Z902:Z965" si="500">$W$2*(1+W902*$Y$1513/Y902)</f>
        <v>-1034204.5848495042</v>
      </c>
      <c r="AB902" s="19">
        <f>Data!M899</f>
        <v>3.4640110777059592E-2</v>
      </c>
      <c r="AC902" s="20">
        <f t="shared" si="485"/>
        <v>4.8664859130361171E-4</v>
      </c>
      <c r="AD902" s="20">
        <f t="shared" ref="AD902:AD965" si="501">AC902^0.5</f>
        <v>2.2060113129891507E-2</v>
      </c>
      <c r="AE902" s="21">
        <f t="shared" ref="AE902:AE965" si="502">$AB$2*(1+AB902*$AD$1513/AD902)</f>
        <v>2452937.1565992399</v>
      </c>
      <c r="AG902" s="19">
        <f>Data!O899</f>
        <v>3.3025913682612609E-2</v>
      </c>
      <c r="AH902" s="19">
        <f t="shared" si="486"/>
        <v>6.4202239070049703E-4</v>
      </c>
      <c r="AI902" s="19">
        <f t="shared" ref="AI902:AI965" si="503">AH902^0.5</f>
        <v>2.5338160760017627E-2</v>
      </c>
      <c r="AJ902" s="21">
        <f t="shared" ref="AJ902:AJ965" si="504">$AG$2*(1+AG902*$AI$1513/AI902)</f>
        <v>259780.08576359827</v>
      </c>
      <c r="AL902" s="19">
        <f>Data!Q899</f>
        <v>3.7452931957831885E-2</v>
      </c>
      <c r="AM902" s="19">
        <f t="shared" si="487"/>
        <v>1.0315290476005977E-3</v>
      </c>
      <c r="AN902" s="19">
        <f t="shared" ref="AN902:AN965" si="505">AM902^0.5</f>
        <v>3.2117425918037047E-2</v>
      </c>
      <c r="AO902" s="21">
        <f t="shared" ref="AO902:AO965" si="506">$AL$2*(1+AL902*$AN$1513/AN902)</f>
        <v>947472.60283370235</v>
      </c>
      <c r="AQ902" s="19">
        <f>Data!S899</f>
        <v>3.1249214848714776E-2</v>
      </c>
      <c r="AR902" s="20">
        <f t="shared" si="488"/>
        <v>4.814482226989341E-4</v>
      </c>
      <c r="AS902" s="20">
        <f t="shared" ref="AS902:AS965" si="507">AR902^0.5</f>
        <v>2.1941928417961217E-2</v>
      </c>
      <c r="AT902" s="21">
        <f t="shared" ref="AT902:AT965" si="508">$AQ$2*(1+AQ902*$AS$1513/AS902)</f>
        <v>1759304.8410448758</v>
      </c>
      <c r="AV902" s="19">
        <f>Data!U899</f>
        <v>4.2777601167481805E-2</v>
      </c>
      <c r="AW902" s="19">
        <f t="shared" si="489"/>
        <v>7.1338970765104576E-4</v>
      </c>
      <c r="AX902" s="19">
        <f t="shared" ref="AX902:AX965" si="509">AW902^0.5</f>
        <v>2.6709356181889628E-2</v>
      </c>
      <c r="AY902" s="21">
        <f t="shared" ref="AY902:AY965" si="510">$AV$2*(1+AV902*$AX$1513/AX902)</f>
        <v>-4323519.8753056722</v>
      </c>
      <c r="BA902" s="19">
        <f>Data!W899</f>
        <v>3.6495451914366109E-2</v>
      </c>
      <c r="BB902" s="19">
        <f t="shared" si="490"/>
        <v>6.6009966031251607E-4</v>
      </c>
      <c r="BC902" s="19">
        <f t="shared" ref="BC902:BC965" si="511">BB902^0.5</f>
        <v>2.5692404720316003E-2</v>
      </c>
      <c r="BD902" s="21">
        <f t="shared" ref="BD902:BD965" si="512">$BA$2*(1+BA902*$BC$1513/BC902)</f>
        <v>9211259.1331011355</v>
      </c>
      <c r="BF902" s="21">
        <f t="shared" ref="BF902:BF965" si="513">SUM(F902,K902,P902,U902,Z902,AE902,AJ902,AO902,AT902,AY902,BD902)</f>
        <v>5027539.4811463114</v>
      </c>
      <c r="BH902" s="21">
        <f t="shared" ref="BH902:BH965" si="514">5000000-BF902</f>
        <v>-27539.481146311387</v>
      </c>
    </row>
    <row r="903" spans="2:60" x14ac:dyDescent="0.2">
      <c r="B903" s="20">
        <v>899</v>
      </c>
      <c r="C903" s="24">
        <f>'Portfolio Selection'!B900</f>
        <v>7.7563712544251595E-3</v>
      </c>
      <c r="D903" s="25">
        <f t="shared" ref="D903:D966" si="515">$A$5*D902+(1-$A$5)*C902^2</f>
        <v>5.9564366166474304E-4</v>
      </c>
      <c r="E903" s="26">
        <f t="shared" si="491"/>
        <v>2.4405812046820796E-2</v>
      </c>
      <c r="F903" s="19">
        <f t="shared" si="492"/>
        <v>-7505189.7574698357</v>
      </c>
      <c r="H903">
        <f>Data!E900</f>
        <v>-2.042188106232498E-3</v>
      </c>
      <c r="I903" s="19">
        <f t="shared" ref="I903:I966" si="516">$A$5*I902+(1-$A$5)*H902^2</f>
        <v>1.4715904536381503E-3</v>
      </c>
      <c r="J903" s="19">
        <f t="shared" si="493"/>
        <v>3.8361314545230986E-2</v>
      </c>
      <c r="K903" s="19">
        <f t="shared" si="494"/>
        <v>379779.68380066339</v>
      </c>
      <c r="M903" s="19">
        <f>Data!G900</f>
        <v>1.2011285303388646E-2</v>
      </c>
      <c r="N903" s="19">
        <f t="shared" ref="N903:N966" si="517">$A$5*N902+(1-$A$5)*M902^2</f>
        <v>4.8087997565809097E-4</v>
      </c>
      <c r="O903" s="19">
        <f t="shared" si="495"/>
        <v>2.1928975709277689E-2</v>
      </c>
      <c r="P903" s="21">
        <f t="shared" si="496"/>
        <v>-677360.81738367502</v>
      </c>
      <c r="R903" s="19">
        <f>Data!I900</f>
        <v>1.4984920445262079E-2</v>
      </c>
      <c r="S903" s="19">
        <f t="shared" ref="S903:S966" si="518">$A$5*S902+(1-$A$5)*R902^2</f>
        <v>5.7893868801408936E-4</v>
      </c>
      <c r="T903" s="19">
        <f t="shared" si="497"/>
        <v>2.4061144777713494E-2</v>
      </c>
      <c r="U903" s="21">
        <f t="shared" si="498"/>
        <v>3736345.375015012</v>
      </c>
      <c r="W903" s="19">
        <f>Data!K900</f>
        <v>-2.9515848808052379E-2</v>
      </c>
      <c r="X903" s="19">
        <f t="shared" ref="X903:X966" si="519">$A$5*X902+(1-$A$5)*W902^2</f>
        <v>1.4242445221303698E-3</v>
      </c>
      <c r="Y903" s="19">
        <f t="shared" si="499"/>
        <v>3.7739164300900595E-2</v>
      </c>
      <c r="Z903" s="21">
        <f t="shared" si="500"/>
        <v>-946149.69017921365</v>
      </c>
      <c r="AB903" s="19">
        <f>Data!M900</f>
        <v>1.5325989060751962E-2</v>
      </c>
      <c r="AC903" s="20">
        <f t="shared" ref="AC903:AC966" si="520">$A$5*AC902+(1-$A$5)*AB902^2</f>
        <v>5.2944591230421267E-4</v>
      </c>
      <c r="AD903" s="20">
        <f t="shared" si="501"/>
        <v>2.3009691703806304E-2</v>
      </c>
      <c r="AE903" s="21">
        <f t="shared" si="502"/>
        <v>2383997.7458666591</v>
      </c>
      <c r="AG903" s="19">
        <f>Data!O900</f>
        <v>5.5144430928284983E-3</v>
      </c>
      <c r="AH903" s="19">
        <f t="shared" ref="AH903:AH966" si="521">$A$5*AH902+(1-$A$5)*AG902^2</f>
        <v>6.6894370573274999E-4</v>
      </c>
      <c r="AI903" s="19">
        <f t="shared" si="503"/>
        <v>2.5863946058804523E-2</v>
      </c>
      <c r="AJ903" s="21">
        <f t="shared" si="504"/>
        <v>254650.73405954835</v>
      </c>
      <c r="AL903" s="19">
        <f>Data!Q900</f>
        <v>0</v>
      </c>
      <c r="AM903" s="19">
        <f t="shared" ref="AM903:AM966" si="522">$A$5*AM902+(1-$A$5)*AL902^2</f>
        <v>1.0538006314788409E-3</v>
      </c>
      <c r="AN903" s="19">
        <f t="shared" si="505"/>
        <v>3.2462295536188457E-2</v>
      </c>
      <c r="AO903" s="21">
        <f t="shared" si="506"/>
        <v>911132.84322424489</v>
      </c>
      <c r="AQ903" s="19">
        <f>Data!S900</f>
        <v>-1.4152345602163031E-2</v>
      </c>
      <c r="AR903" s="20">
        <f t="shared" ref="AR903:AR966" si="523">$A$5*AR902+(1-$A$5)*AQ902^2</f>
        <v>5.1115213505666622E-4</v>
      </c>
      <c r="AS903" s="20">
        <f t="shared" si="507"/>
        <v>2.2608673889829678E-2</v>
      </c>
      <c r="AT903" s="21">
        <f t="shared" si="508"/>
        <v>1680823.3873909931</v>
      </c>
      <c r="AV903" s="19">
        <f>Data!U900</f>
        <v>9.333705984804026E-3</v>
      </c>
      <c r="AW903" s="19">
        <f t="shared" ref="AW903:AW966" si="524">$A$5*AW902+(1-$A$5)*AV902^2</f>
        <v>7.8038171489063152E-4</v>
      </c>
      <c r="AX903" s="19">
        <f t="shared" si="509"/>
        <v>2.7935313044435917E-2</v>
      </c>
      <c r="AY903" s="21">
        <f t="shared" si="510"/>
        <v>-4148856.124133775</v>
      </c>
      <c r="BA903" s="19">
        <f>Data!W900</f>
        <v>4.3149336804917124E-3</v>
      </c>
      <c r="BB903" s="19">
        <f t="shared" ref="BB903:BB966" si="525">$A$5*BB902+(1-$A$5)*BA902^2</f>
        <v>7.0040876131979369E-4</v>
      </c>
      <c r="BC903" s="19">
        <f t="shared" si="511"/>
        <v>2.6465236846092907E-2</v>
      </c>
      <c r="BD903" s="21">
        <f t="shared" si="512"/>
        <v>8957090.713677682</v>
      </c>
      <c r="BF903" s="21">
        <f t="shared" si="513"/>
        <v>5026264.093868304</v>
      </c>
      <c r="BH903" s="21">
        <f t="shared" si="514"/>
        <v>-26264.093868304044</v>
      </c>
    </row>
    <row r="904" spans="2:60" x14ac:dyDescent="0.2">
      <c r="B904" s="20">
        <v>900</v>
      </c>
      <c r="C904" s="24">
        <f>'Portfolio Selection'!B901</f>
        <v>8.4264940841192095E-3</v>
      </c>
      <c r="D904" s="25">
        <f t="shared" si="515"/>
        <v>5.6351471966704675E-4</v>
      </c>
      <c r="E904" s="26">
        <f t="shared" si="491"/>
        <v>2.373846498127136E-2</v>
      </c>
      <c r="F904" s="19">
        <f t="shared" si="492"/>
        <v>-7516819.6863052063</v>
      </c>
      <c r="H904">
        <f>Data!E901</f>
        <v>4.610953094611929E-2</v>
      </c>
      <c r="I904" s="19">
        <f t="shared" si="516"/>
        <v>1.3835452583555354E-3</v>
      </c>
      <c r="J904" s="19">
        <f t="shared" si="493"/>
        <v>3.719603820779218E-2</v>
      </c>
      <c r="K904" s="19">
        <f t="shared" si="494"/>
        <v>393961.76898121723</v>
      </c>
      <c r="M904" s="19">
        <f>Data!G901</f>
        <v>3.1500958534823103E-3</v>
      </c>
      <c r="N904" s="19">
        <f t="shared" si="517"/>
        <v>4.606834355969695E-4</v>
      </c>
      <c r="O904" s="19">
        <f t="shared" si="495"/>
        <v>2.1463537350515396E-2</v>
      </c>
      <c r="P904" s="21">
        <f t="shared" si="496"/>
        <v>-671898.72542265826</v>
      </c>
      <c r="R904" s="19">
        <f>Data!I901</f>
        <v>7.7463669915435593E-3</v>
      </c>
      <c r="S904" s="19">
        <f t="shared" si="518"/>
        <v>5.5767523717829403E-4</v>
      </c>
      <c r="T904" s="19">
        <f t="shared" si="497"/>
        <v>2.3615148468267018E-2</v>
      </c>
      <c r="U904" s="21">
        <f t="shared" si="498"/>
        <v>3698258.6144207651</v>
      </c>
      <c r="W904" s="19">
        <f>Data!K901</f>
        <v>5.6217412137857151E-2</v>
      </c>
      <c r="X904" s="19">
        <f t="shared" si="519"/>
        <v>1.391060970654136E-3</v>
      </c>
      <c r="Y904" s="19">
        <f t="shared" si="499"/>
        <v>3.7296929775172329E-2</v>
      </c>
      <c r="Z904" s="21">
        <f t="shared" si="500"/>
        <v>-1059007.4006833648</v>
      </c>
      <c r="AB904" s="19">
        <f>Data!M901</f>
        <v>1.0316433925595486E-2</v>
      </c>
      <c r="AC904" s="20">
        <f t="shared" si="520"/>
        <v>5.1177231400737714E-4</v>
      </c>
      <c r="AD904" s="20">
        <f t="shared" si="501"/>
        <v>2.262238524133512E-2</v>
      </c>
      <c r="AE904" s="21">
        <f t="shared" si="502"/>
        <v>2367983.508067809</v>
      </c>
      <c r="AG904" s="19">
        <f>Data!O901</f>
        <v>2.3690280016525175E-2</v>
      </c>
      <c r="AH904" s="19">
        <f t="shared" si="521"/>
        <v>6.3063162834622757E-4</v>
      </c>
      <c r="AI904" s="19">
        <f t="shared" si="503"/>
        <v>2.5112379981718728E-2</v>
      </c>
      <c r="AJ904" s="21">
        <f t="shared" si="504"/>
        <v>258086.12595839228</v>
      </c>
      <c r="AL904" s="19">
        <f>Data!Q901</f>
        <v>3.9989503179199568E-2</v>
      </c>
      <c r="AM904" s="19">
        <f t="shared" si="522"/>
        <v>9.9057259359011034E-4</v>
      </c>
      <c r="AN904" s="19">
        <f t="shared" si="505"/>
        <v>3.1473363239255356E-2</v>
      </c>
      <c r="AO904" s="21">
        <f t="shared" si="506"/>
        <v>950727.79461163364</v>
      </c>
      <c r="AQ904" s="19">
        <f>Data!S901</f>
        <v>1.2650413669748985E-2</v>
      </c>
      <c r="AR904" s="20">
        <f t="shared" si="523"/>
        <v>4.9250034011585008E-4</v>
      </c>
      <c r="AS904" s="20">
        <f t="shared" si="507"/>
        <v>2.2192348684081414E-2</v>
      </c>
      <c r="AT904" s="21">
        <f t="shared" si="508"/>
        <v>1726607.4914627972</v>
      </c>
      <c r="AV904" s="19">
        <f>Data!U901</f>
        <v>3.230935609424368E-2</v>
      </c>
      <c r="AW904" s="19">
        <f t="shared" si="524"/>
        <v>7.3878589604183963E-4</v>
      </c>
      <c r="AX904" s="19">
        <f t="shared" si="509"/>
        <v>2.7180616182158925E-2</v>
      </c>
      <c r="AY904" s="21">
        <f t="shared" si="510"/>
        <v>-4266619.8216811726</v>
      </c>
      <c r="BA904" s="19">
        <f>Data!W901</f>
        <v>2.2571891856008754E-2</v>
      </c>
      <c r="BB904" s="19">
        <f t="shared" si="525"/>
        <v>6.5950135480062849E-4</v>
      </c>
      <c r="BC904" s="19">
        <f t="shared" si="511"/>
        <v>2.5680758454543911E-2</v>
      </c>
      <c r="BD904" s="21">
        <f t="shared" si="512"/>
        <v>9101797.4124495629</v>
      </c>
      <c r="BF904" s="21">
        <f t="shared" si="513"/>
        <v>4983077.0818597758</v>
      </c>
      <c r="BH904" s="21">
        <f t="shared" si="514"/>
        <v>16922.918140224181</v>
      </c>
    </row>
    <row r="905" spans="2:60" x14ac:dyDescent="0.2">
      <c r="B905" s="20">
        <v>901</v>
      </c>
      <c r="C905" s="24">
        <f>'Portfolio Selection'!B902</f>
        <v>-7.3233990479340495E-3</v>
      </c>
      <c r="D905" s="25">
        <f t="shared" si="515"/>
        <v>5.339641846400057E-4</v>
      </c>
      <c r="E905" s="26">
        <f t="shared" si="491"/>
        <v>2.3107665062485343E-2</v>
      </c>
      <c r="F905" s="19">
        <f t="shared" si="492"/>
        <v>-7306558.100705226</v>
      </c>
      <c r="H905">
        <f>Data!E902</f>
        <v>-2.8714871697103673E-2</v>
      </c>
      <c r="I905" s="19">
        <f t="shared" si="516"/>
        <v>1.4280978734984714E-3</v>
      </c>
      <c r="J905" s="19">
        <f t="shared" si="493"/>
        <v>3.7790182236904751E-2</v>
      </c>
      <c r="K905" s="19">
        <f t="shared" si="494"/>
        <v>372028.51228116703</v>
      </c>
      <c r="M905" s="19">
        <f>Data!G902</f>
        <v>-2.6811657912203281E-2</v>
      </c>
      <c r="N905" s="19">
        <f t="shared" si="517"/>
        <v>4.3363781569431885E-4</v>
      </c>
      <c r="O905" s="19">
        <f t="shared" si="495"/>
        <v>2.0823972140163818E-2</v>
      </c>
      <c r="P905" s="21">
        <f t="shared" si="496"/>
        <v>-652360.40724200045</v>
      </c>
      <c r="R905" s="19">
        <f>Data!I902</f>
        <v>2.4095907664130958E-3</v>
      </c>
      <c r="S905" s="19">
        <f t="shared" si="518"/>
        <v>5.2781509504165689E-4</v>
      </c>
      <c r="T905" s="19">
        <f t="shared" si="497"/>
        <v>2.2974226756120802E-2</v>
      </c>
      <c r="U905" s="21">
        <f t="shared" si="498"/>
        <v>3669425.6559012891</v>
      </c>
      <c r="W905" s="19">
        <f>Data!K902</f>
        <v>-4.6883821038327396E-2</v>
      </c>
      <c r="X905" s="19">
        <f t="shared" si="519"/>
        <v>1.4972211580635492E-3</v>
      </c>
      <c r="Y905" s="19">
        <f t="shared" si="499"/>
        <v>3.8693942136509549E-2</v>
      </c>
      <c r="Z905" s="21">
        <f t="shared" si="500"/>
        <v>-924974.32009617647</v>
      </c>
      <c r="AB905" s="19">
        <f>Data!M902</f>
        <v>-6.1771064274629131E-3</v>
      </c>
      <c r="AC905" s="20">
        <f t="shared" si="520"/>
        <v>4.8745170370340514E-4</v>
      </c>
      <c r="AD905" s="20">
        <f t="shared" si="501"/>
        <v>2.207830844298098E-2</v>
      </c>
      <c r="AE905" s="21">
        <f t="shared" si="502"/>
        <v>2311882.3735937867</v>
      </c>
      <c r="AG905" s="19">
        <f>Data!O902</f>
        <v>-8.9347298375266979E-3</v>
      </c>
      <c r="AH905" s="19">
        <f t="shared" si="521"/>
        <v>6.2646749268113625E-4</v>
      </c>
      <c r="AI905" s="19">
        <f t="shared" si="503"/>
        <v>2.5029332645540837E-2</v>
      </c>
      <c r="AJ905" s="21">
        <f t="shared" si="504"/>
        <v>251968.04891815878</v>
      </c>
      <c r="AL905" s="19">
        <f>Data!Q902</f>
        <v>-2.0388808536586492E-2</v>
      </c>
      <c r="AM905" s="19">
        <f t="shared" si="522"/>
        <v>1.0270878598458565E-3</v>
      </c>
      <c r="AN905" s="19">
        <f t="shared" si="505"/>
        <v>3.2048211492154387E-2</v>
      </c>
      <c r="AO905" s="21">
        <f t="shared" si="506"/>
        <v>891307.30395866558</v>
      </c>
      <c r="AQ905" s="19">
        <f>Data!S902</f>
        <v>-3.4686276030027101E-2</v>
      </c>
      <c r="AR905" s="20">
        <f t="shared" si="523"/>
        <v>4.7255229766984537E-4</v>
      </c>
      <c r="AS905" s="20">
        <f t="shared" si="507"/>
        <v>2.1738268046692343E-2</v>
      </c>
      <c r="AT905" s="21">
        <f t="shared" si="508"/>
        <v>1643703.8680419126</v>
      </c>
      <c r="AV905" s="19">
        <f>Data!U902</f>
        <v>-3.006927608742473E-2</v>
      </c>
      <c r="AW905" s="19">
        <f t="shared" si="524"/>
        <v>7.5709241175280764E-4</v>
      </c>
      <c r="AX905" s="19">
        <f t="shared" si="509"/>
        <v>2.7515312314287978E-2</v>
      </c>
      <c r="AY905" s="21">
        <f t="shared" si="510"/>
        <v>-3952218.01830727</v>
      </c>
      <c r="BA905" s="19">
        <f>Data!W902</f>
        <v>-9.8910464118604768E-3</v>
      </c>
      <c r="BB905" s="19">
        <f t="shared" si="525"/>
        <v>6.5050069163015206E-4</v>
      </c>
      <c r="BC905" s="19">
        <f t="shared" si="511"/>
        <v>2.5504915048479421E-2</v>
      </c>
      <c r="BD905" s="21">
        <f t="shared" si="512"/>
        <v>8845745.8284983337</v>
      </c>
      <c r="BF905" s="21">
        <f t="shared" si="513"/>
        <v>5149950.7448426411</v>
      </c>
      <c r="BH905" s="21">
        <f t="shared" si="514"/>
        <v>-149950.74484264106</v>
      </c>
    </row>
    <row r="906" spans="2:60" x14ac:dyDescent="0.2">
      <c r="B906" s="20">
        <v>902</v>
      </c>
      <c r="C906" s="24">
        <f>'Portfolio Selection'!B903</f>
        <v>-3.5156961970665812E-2</v>
      </c>
      <c r="D906" s="25">
        <f t="shared" si="515"/>
        <v>5.0514426397852222E-4</v>
      </c>
      <c r="E906" s="26">
        <f t="shared" si="491"/>
        <v>2.2475414656431197E-2</v>
      </c>
      <c r="F906" s="19">
        <f t="shared" si="492"/>
        <v>-6916226.7103237109</v>
      </c>
      <c r="H906">
        <f>Data!E903</f>
        <v>-1.9099728536254593E-2</v>
      </c>
      <c r="I906" s="19">
        <f t="shared" si="516"/>
        <v>1.3918846324834308E-3</v>
      </c>
      <c r="J906" s="19">
        <f t="shared" si="493"/>
        <v>3.7307970093311577E-2</v>
      </c>
      <c r="K906" s="19">
        <f t="shared" si="494"/>
        <v>374747.86488617893</v>
      </c>
      <c r="M906" s="19">
        <f>Data!G903</f>
        <v>-7.0560453420380051E-3</v>
      </c>
      <c r="N906" s="19">
        <f t="shared" si="517"/>
        <v>4.5075144675272053E-4</v>
      </c>
      <c r="O906" s="19">
        <f t="shared" si="495"/>
        <v>2.1230907817442017E-2</v>
      </c>
      <c r="P906" s="21">
        <f t="shared" si="496"/>
        <v>-665372.17051647161</v>
      </c>
      <c r="R906" s="19">
        <f>Data!I903</f>
        <v>-1.2612128548790217E-2</v>
      </c>
      <c r="S906" s="19">
        <f t="shared" si="518"/>
        <v>4.9649455699885242E-4</v>
      </c>
      <c r="T906" s="19">
        <f t="shared" si="497"/>
        <v>2.2282157817385021E-2</v>
      </c>
      <c r="U906" s="21">
        <f t="shared" si="498"/>
        <v>3582736.5083609605</v>
      </c>
      <c r="W906" s="19">
        <f>Data!K903</f>
        <v>3.3247712349351075E-2</v>
      </c>
      <c r="X906" s="19">
        <f t="shared" si="519"/>
        <v>1.5392734490889709E-3</v>
      </c>
      <c r="Y906" s="19">
        <f t="shared" si="499"/>
        <v>3.9233575532813356E-2</v>
      </c>
      <c r="Z906" s="21">
        <f t="shared" si="500"/>
        <v>-1026478.8660726728</v>
      </c>
      <c r="AB906" s="19">
        <f>Data!M903</f>
        <v>1.4693594758252481E-2</v>
      </c>
      <c r="AC906" s="20">
        <f t="shared" si="520"/>
        <v>4.6049400011017303E-4</v>
      </c>
      <c r="AD906" s="20">
        <f t="shared" si="501"/>
        <v>2.1459123936222863E-2</v>
      </c>
      <c r="AE906" s="21">
        <f t="shared" si="502"/>
        <v>2385420.3188522267</v>
      </c>
      <c r="AG906" s="19">
        <f>Data!O903</f>
        <v>-2.9296313634554098E-2</v>
      </c>
      <c r="AH906" s="19">
        <f t="shared" si="521"/>
        <v>5.9366920695644342E-4</v>
      </c>
      <c r="AI906" s="19">
        <f t="shared" si="503"/>
        <v>2.4365327967348263E-2</v>
      </c>
      <c r="AJ906" s="21">
        <f t="shared" si="504"/>
        <v>247990.42750223761</v>
      </c>
      <c r="AL906" s="19">
        <f>Data!Q903</f>
        <v>-9.1525290136817983E-3</v>
      </c>
      <c r="AM906" s="19">
        <f t="shared" si="522"/>
        <v>9.9040479906759992E-4</v>
      </c>
      <c r="AN906" s="19">
        <f t="shared" si="505"/>
        <v>3.1470697467129639E-2</v>
      </c>
      <c r="AO906" s="21">
        <f t="shared" si="506"/>
        <v>902069.84894645051</v>
      </c>
      <c r="AQ906" s="19">
        <f>Data!S903</f>
        <v>-4.9638480852307685E-3</v>
      </c>
      <c r="AR906" s="20">
        <f t="shared" si="523"/>
        <v>5.1638742449952861E-4</v>
      </c>
      <c r="AS906" s="20">
        <f t="shared" si="507"/>
        <v>2.2724159489396493E-2</v>
      </c>
      <c r="AT906" s="21">
        <f t="shared" si="508"/>
        <v>1696424.01120871</v>
      </c>
      <c r="AV906" s="19">
        <f>Data!U903</f>
        <v>-2.1485336106258135E-2</v>
      </c>
      <c r="AW906" s="19">
        <f t="shared" si="524"/>
        <v>7.6591654891294554E-4</v>
      </c>
      <c r="AX906" s="19">
        <f t="shared" si="509"/>
        <v>2.7675197359963769E-2</v>
      </c>
      <c r="AY906" s="21">
        <f t="shared" si="510"/>
        <v>-3995830.3907471318</v>
      </c>
      <c r="BA906" s="19">
        <f>Data!W903</f>
        <v>-1.7898468165913142E-2</v>
      </c>
      <c r="BB906" s="19">
        <f t="shared" si="525"/>
        <v>6.1734061807963768E-4</v>
      </c>
      <c r="BC906" s="19">
        <f t="shared" si="511"/>
        <v>2.484634013450749E-2</v>
      </c>
      <c r="BD906" s="21">
        <f t="shared" si="512"/>
        <v>8778525.2606544569</v>
      </c>
      <c r="BF906" s="21">
        <f t="shared" si="513"/>
        <v>5364006.1027512345</v>
      </c>
      <c r="BH906" s="21">
        <f t="shared" si="514"/>
        <v>-364006.10275123455</v>
      </c>
    </row>
    <row r="907" spans="2:60" x14ac:dyDescent="0.2">
      <c r="B907" s="20">
        <v>903</v>
      </c>
      <c r="C907" s="24">
        <f>'Portfolio Selection'!B904</f>
        <v>0.10127910861573357</v>
      </c>
      <c r="D907" s="25">
        <f t="shared" si="515"/>
        <v>5.4899632664022144E-4</v>
      </c>
      <c r="E907" s="26">
        <f t="shared" si="491"/>
        <v>2.3430670640001355E-2</v>
      </c>
      <c r="F907" s="19">
        <f t="shared" si="492"/>
        <v>-8758406.8505948633</v>
      </c>
      <c r="H907">
        <f>Data!E904</f>
        <v>5.6560964750029259E-2</v>
      </c>
      <c r="I907" s="19">
        <f t="shared" si="516"/>
        <v>1.330259532343942E-3</v>
      </c>
      <c r="J907" s="19">
        <f t="shared" si="493"/>
        <v>3.6472723127618838E-2</v>
      </c>
      <c r="K907" s="19">
        <f t="shared" si="494"/>
        <v>397374.79089263256</v>
      </c>
      <c r="M907" s="19">
        <f>Data!G904</f>
        <v>3.6863716986670333E-2</v>
      </c>
      <c r="N907" s="19">
        <f t="shared" si="517"/>
        <v>4.2669362649969101E-4</v>
      </c>
      <c r="O907" s="19">
        <f t="shared" si="495"/>
        <v>2.0656563763116337E-2</v>
      </c>
      <c r="P907" s="21">
        <f t="shared" si="496"/>
        <v>-694209.59815086005</v>
      </c>
      <c r="R907" s="19">
        <f>Data!I904</f>
        <v>3.770790396529225E-2</v>
      </c>
      <c r="S907" s="19">
        <f t="shared" si="518"/>
        <v>4.7624883077079382E-4</v>
      </c>
      <c r="T907" s="19">
        <f t="shared" si="497"/>
        <v>2.1823126054046287E-2</v>
      </c>
      <c r="U907" s="21">
        <f t="shared" si="498"/>
        <v>3879138.8830724172</v>
      </c>
      <c r="W907" s="19">
        <f>Data!K904</f>
        <v>2.3437510870582816E-2</v>
      </c>
      <c r="X907" s="19">
        <f t="shared" si="519"/>
        <v>1.5132416647315441E-3</v>
      </c>
      <c r="Y907" s="19">
        <f t="shared" si="499"/>
        <v>3.890040699956164E-2</v>
      </c>
      <c r="Z907" s="21">
        <f t="shared" si="500"/>
        <v>-1014404.8427549262</v>
      </c>
      <c r="AB907" s="19">
        <f>Data!M904</f>
        <v>1.8817805579679457E-2</v>
      </c>
      <c r="AC907" s="20">
        <f t="shared" si="520"/>
        <v>4.4581846371874733E-4</v>
      </c>
      <c r="AD907" s="20">
        <f t="shared" si="501"/>
        <v>2.1114413648471209E-2</v>
      </c>
      <c r="AE907" s="21">
        <f t="shared" si="502"/>
        <v>2401165.1478357506</v>
      </c>
      <c r="AG907" s="19">
        <f>Data!O904</f>
        <v>3.856663607436666E-2</v>
      </c>
      <c r="AH907" s="19">
        <f t="shared" si="521"/>
        <v>6.0954549409350642E-4</v>
      </c>
      <c r="AI907" s="19">
        <f t="shared" si="503"/>
        <v>2.4688975152758093E-2</v>
      </c>
      <c r="AJ907" s="21">
        <f t="shared" si="504"/>
        <v>260997.23283323974</v>
      </c>
      <c r="AL907" s="19">
        <f>Data!Q904</f>
        <v>2.1748628881402231E-2</v>
      </c>
      <c r="AM907" s="19">
        <f t="shared" si="522"/>
        <v>9.3600663836432112E-4</v>
      </c>
      <c r="AN907" s="19">
        <f t="shared" si="505"/>
        <v>3.0594225572227206E-2</v>
      </c>
      <c r="AO907" s="21">
        <f t="shared" si="506"/>
        <v>933285.68153360183</v>
      </c>
      <c r="AQ907" s="19">
        <f>Data!S904</f>
        <v>2.9418212350137873E-2</v>
      </c>
      <c r="AR907" s="20">
        <f t="shared" si="523"/>
        <v>4.868825662983518E-4</v>
      </c>
      <c r="AS907" s="20">
        <f t="shared" si="507"/>
        <v>2.2065415615808187E-2</v>
      </c>
      <c r="AT907" s="21">
        <f t="shared" si="508"/>
        <v>1755823.1595658169</v>
      </c>
      <c r="AV907" s="19">
        <f>Data!U904</f>
        <v>2.8334181438842847E-2</v>
      </c>
      <c r="AW907" s="19">
        <f t="shared" si="524"/>
        <v>7.4765873603410151E-4</v>
      </c>
      <c r="AX907" s="19">
        <f t="shared" si="509"/>
        <v>2.7343349027397896E-2</v>
      </c>
      <c r="AY907" s="21">
        <f t="shared" si="510"/>
        <v>-4245610.96362272</v>
      </c>
      <c r="BA907" s="19">
        <f>Data!W904</f>
        <v>3.8452882521314673E-2</v>
      </c>
      <c r="BB907" s="19">
        <f t="shared" si="525"/>
        <v>5.9952149075603173E-4</v>
      </c>
      <c r="BC907" s="19">
        <f t="shared" si="511"/>
        <v>2.4485127950575055E-2</v>
      </c>
      <c r="BD907" s="21">
        <f t="shared" si="512"/>
        <v>9241575.4530363176</v>
      </c>
      <c r="BF907" s="21">
        <f t="shared" si="513"/>
        <v>4156728.0936464062</v>
      </c>
      <c r="BH907" s="21">
        <f t="shared" si="514"/>
        <v>843271.9063535938</v>
      </c>
    </row>
    <row r="908" spans="2:60" x14ac:dyDescent="0.2">
      <c r="B908" s="20">
        <v>904</v>
      </c>
      <c r="C908" s="24">
        <f>'Portfolio Selection'!B905</f>
        <v>-2.2261705828555124E-2</v>
      </c>
      <c r="D908" s="25">
        <f t="shared" si="515"/>
        <v>1.1315040175616622E-3</v>
      </c>
      <c r="E908" s="26">
        <f t="shared" si="491"/>
        <v>3.3637836101058319E-2</v>
      </c>
      <c r="F908" s="19">
        <f t="shared" si="492"/>
        <v>-7198632.2163867988</v>
      </c>
      <c r="H908">
        <f>Data!E905</f>
        <v>-3.1951549873604851E-2</v>
      </c>
      <c r="I908" s="19">
        <f t="shared" si="516"/>
        <v>1.4423925244105489E-3</v>
      </c>
      <c r="J908" s="19">
        <f t="shared" si="493"/>
        <v>3.7978843115747334E-2</v>
      </c>
      <c r="K908" s="19">
        <f t="shared" si="494"/>
        <v>371135.06578232587</v>
      </c>
      <c r="M908" s="19">
        <f>Data!G905</f>
        <v>-4.5343426193728232E-3</v>
      </c>
      <c r="N908" s="19">
        <f t="shared" si="517"/>
        <v>4.8262802671410925E-4</v>
      </c>
      <c r="O908" s="19">
        <f t="shared" si="495"/>
        <v>2.1968796660584513E-2</v>
      </c>
      <c r="P908" s="21">
        <f t="shared" si="496"/>
        <v>-667087.86307424458</v>
      </c>
      <c r="R908" s="19">
        <f>Data!I905</f>
        <v>-5.8961203240338695E-3</v>
      </c>
      <c r="S908" s="19">
        <f t="shared" si="518"/>
        <v>5.3298706221188838E-4</v>
      </c>
      <c r="T908" s="19">
        <f t="shared" si="497"/>
        <v>2.3086512560624838E-2</v>
      </c>
      <c r="U908" s="21">
        <f t="shared" si="498"/>
        <v>3622873.499691918</v>
      </c>
      <c r="W908" s="19">
        <f>Data!K905</f>
        <v>-3.2968770350378686E-2</v>
      </c>
      <c r="X908" s="19">
        <f t="shared" si="519"/>
        <v>1.4554061797961728E-3</v>
      </c>
      <c r="Y908" s="19">
        <f t="shared" si="499"/>
        <v>3.8149786104199494E-2</v>
      </c>
      <c r="Z908" s="21">
        <f t="shared" si="500"/>
        <v>-942102.91710416239</v>
      </c>
      <c r="AB908" s="19">
        <f>Data!M905</f>
        <v>3.98668070760039E-3</v>
      </c>
      <c r="AC908" s="20">
        <f t="shared" si="520"/>
        <v>4.4031594430569943E-4</v>
      </c>
      <c r="AD908" s="20">
        <f t="shared" si="501"/>
        <v>2.0983706638859099E-2</v>
      </c>
      <c r="AE908" s="21">
        <f t="shared" si="502"/>
        <v>2347699.6504972754</v>
      </c>
      <c r="AG908" s="19">
        <f>Data!O905</f>
        <v>-1.3087589772686457E-2</v>
      </c>
      <c r="AH908" s="19">
        <f t="shared" si="521"/>
        <v>6.6221588953345445E-4</v>
      </c>
      <c r="AI908" s="19">
        <f t="shared" si="503"/>
        <v>2.5733555711044957E-2</v>
      </c>
      <c r="AJ908" s="21">
        <f t="shared" si="504"/>
        <v>251254.72540702278</v>
      </c>
      <c r="AL908" s="19">
        <f>Data!Q905</f>
        <v>-5.2601502325397613E-2</v>
      </c>
      <c r="AM908" s="19">
        <f t="shared" si="522"/>
        <v>9.0822641155571956E-4</v>
      </c>
      <c r="AN908" s="19">
        <f t="shared" si="505"/>
        <v>3.0136794978161158E-2</v>
      </c>
      <c r="AO908" s="21">
        <f t="shared" si="506"/>
        <v>856740.46551873104</v>
      </c>
      <c r="AQ908" s="19">
        <f>Data!S905</f>
        <v>-1.5722032432807675E-2</v>
      </c>
      <c r="AR908" s="20">
        <f t="shared" si="523"/>
        <v>5.0959548539311898E-4</v>
      </c>
      <c r="AS908" s="20">
        <f t="shared" si="507"/>
        <v>2.2574221700716927E-2</v>
      </c>
      <c r="AT908" s="21">
        <f t="shared" si="508"/>
        <v>1678124.9753781101</v>
      </c>
      <c r="AV908" s="19">
        <f>Data!U905</f>
        <v>-2.0202708621668772E-2</v>
      </c>
      <c r="AW908" s="19">
        <f t="shared" si="524"/>
        <v>7.5096876214061144E-4</v>
      </c>
      <c r="AX908" s="19">
        <f t="shared" si="509"/>
        <v>2.7403809263323437E-2</v>
      </c>
      <c r="AY908" s="21">
        <f t="shared" si="510"/>
        <v>-4001220.7952223513</v>
      </c>
      <c r="BA908" s="19">
        <f>Data!W905</f>
        <v>-2.202355294368899E-2</v>
      </c>
      <c r="BB908" s="19">
        <f t="shared" si="525"/>
        <v>6.5226765176255148E-4</v>
      </c>
      <c r="BC908" s="19">
        <f t="shared" si="511"/>
        <v>2.553953115784531E-2</v>
      </c>
      <c r="BD908" s="21">
        <f t="shared" si="512"/>
        <v>8749829.4123448171</v>
      </c>
      <c r="BF908" s="21">
        <f t="shared" si="513"/>
        <v>5068614.0028326437</v>
      </c>
      <c r="BH908" s="21">
        <f t="shared" si="514"/>
        <v>-68614.002832643688</v>
      </c>
    </row>
    <row r="909" spans="2:60" x14ac:dyDescent="0.2">
      <c r="B909" s="20">
        <v>905</v>
      </c>
      <c r="C909" s="24">
        <f>'Portfolio Selection'!B906</f>
        <v>-4.5831999748197089E-3</v>
      </c>
      <c r="D909" s="25">
        <f t="shared" si="515"/>
        <v>1.09334878929179E-3</v>
      </c>
      <c r="E909" s="26">
        <f t="shared" si="491"/>
        <v>3.3065825096189418E-2</v>
      </c>
      <c r="F909" s="19">
        <f t="shared" si="492"/>
        <v>-7362360.0241568098</v>
      </c>
      <c r="H909">
        <f>Data!E906</f>
        <v>-6.6823088915243453E-3</v>
      </c>
      <c r="I909" s="19">
        <f t="shared" si="516"/>
        <v>1.4171030653054434E-3</v>
      </c>
      <c r="J909" s="19">
        <f t="shared" si="493"/>
        <v>3.7644429406028239E-2</v>
      </c>
      <c r="K909" s="19">
        <f t="shared" si="494"/>
        <v>378416.44868782914</v>
      </c>
      <c r="M909" s="19">
        <f>Data!G906</f>
        <v>1.4032902015058172E-2</v>
      </c>
      <c r="N909" s="19">
        <f t="shared" si="517"/>
        <v>4.5490396089065431E-4</v>
      </c>
      <c r="O909" s="19">
        <f t="shared" si="495"/>
        <v>2.1328477697450755E-2</v>
      </c>
      <c r="P909" s="21">
        <f t="shared" si="496"/>
        <v>-678862.06509360939</v>
      </c>
      <c r="R909" s="19">
        <f>Data!I906</f>
        <v>-4.733371360698178E-3</v>
      </c>
      <c r="S909" s="19">
        <f t="shared" si="518"/>
        <v>5.0309369257170412E-4</v>
      </c>
      <c r="T909" s="19">
        <f t="shared" si="497"/>
        <v>2.2429750167393844E-2</v>
      </c>
      <c r="U909" s="21">
        <f t="shared" si="498"/>
        <v>3628605.5757778683</v>
      </c>
      <c r="W909" s="19">
        <f>Data!K906</f>
        <v>1.5109781969686533E-3</v>
      </c>
      <c r="X909" s="19">
        <f t="shared" si="519"/>
        <v>1.4332981981133629E-3</v>
      </c>
      <c r="Y909" s="19">
        <f t="shared" si="499"/>
        <v>3.7858924946614143E-2</v>
      </c>
      <c r="Z909" s="21">
        <f t="shared" si="500"/>
        <v>-986671.49331593921</v>
      </c>
      <c r="AB909" s="19">
        <f>Data!M906</f>
        <v>8.482624920685071E-2</v>
      </c>
      <c r="AC909" s="20">
        <f t="shared" si="520"/>
        <v>4.1485060503121862E-4</v>
      </c>
      <c r="AD909" s="20">
        <f t="shared" si="501"/>
        <v>2.0367881702111748E-2</v>
      </c>
      <c r="AE909" s="21">
        <f t="shared" si="502"/>
        <v>2650748.4423514321</v>
      </c>
      <c r="AG909" s="19">
        <f>Data!O906</f>
        <v>-2.8085644504690006E-3</v>
      </c>
      <c r="AH909" s="19">
        <f t="shared" si="521"/>
        <v>6.3276003652493478E-4</v>
      </c>
      <c r="AI909" s="19">
        <f t="shared" si="503"/>
        <v>2.5154721952844853E-2</v>
      </c>
      <c r="AJ909" s="21">
        <f t="shared" si="504"/>
        <v>253122.26867749001</v>
      </c>
      <c r="AL909" s="19">
        <f>Data!Q906</f>
        <v>8.0565926469205712E-2</v>
      </c>
      <c r="AM909" s="19">
        <f t="shared" si="522"/>
        <v>1.0197479096757051E-3</v>
      </c>
      <c r="AN909" s="19">
        <f t="shared" si="505"/>
        <v>3.1933491974347326E-2</v>
      </c>
      <c r="AO909" s="21">
        <f t="shared" si="506"/>
        <v>989754.45690410305</v>
      </c>
      <c r="AQ909" s="19">
        <f>Data!S906</f>
        <v>1.4478785622850212E-2</v>
      </c>
      <c r="AR909" s="20">
        <f t="shared" si="523"/>
        <v>4.9385069449862722E-4</v>
      </c>
      <c r="AS909" s="20">
        <f t="shared" si="507"/>
        <v>2.2222751731021683E-2</v>
      </c>
      <c r="AT909" s="21">
        <f t="shared" si="508"/>
        <v>1729727.1878917348</v>
      </c>
      <c r="AV909" s="19">
        <f>Data!U906</f>
        <v>9.9919878481990066E-3</v>
      </c>
      <c r="AW909" s="19">
        <f t="shared" si="524"/>
        <v>7.3039960255129777E-4</v>
      </c>
      <c r="AX909" s="19">
        <f t="shared" si="509"/>
        <v>2.7025906137469243E-2</v>
      </c>
      <c r="AY909" s="21">
        <f t="shared" si="510"/>
        <v>-4153762.0016258825</v>
      </c>
      <c r="BA909" s="19">
        <f>Data!W906</f>
        <v>8.0233587862412557E-3</v>
      </c>
      <c r="BB909" s="19">
        <f t="shared" si="525"/>
        <v>6.4223380571260674E-4</v>
      </c>
      <c r="BC909" s="19">
        <f t="shared" si="511"/>
        <v>2.534233228636636E-2</v>
      </c>
      <c r="BD909" s="21">
        <f t="shared" si="512"/>
        <v>8988129.6745696571</v>
      </c>
      <c r="BF909" s="21">
        <f t="shared" si="513"/>
        <v>5436848.4706678726</v>
      </c>
      <c r="BH909" s="21">
        <f t="shared" si="514"/>
        <v>-436848.47066787258</v>
      </c>
    </row>
    <row r="910" spans="2:60" x14ac:dyDescent="0.2">
      <c r="B910" s="20">
        <v>906</v>
      </c>
      <c r="C910" s="24">
        <f>'Portfolio Selection'!B907</f>
        <v>-3.1589094191687789E-2</v>
      </c>
      <c r="D910" s="25">
        <f t="shared" si="515"/>
        <v>1.0290082052548338E-3</v>
      </c>
      <c r="E910" s="26">
        <f t="shared" si="491"/>
        <v>3.2078157759678684E-2</v>
      </c>
      <c r="F910" s="19">
        <f t="shared" si="492"/>
        <v>-7097569.6539478973</v>
      </c>
      <c r="H910">
        <f>Data!E907</f>
        <v>-1.7415247334958823E-2</v>
      </c>
      <c r="I910" s="19">
        <f t="shared" si="516"/>
        <v>1.3347560765144214E-3</v>
      </c>
      <c r="J910" s="19">
        <f t="shared" si="493"/>
        <v>3.6534313686100925E-2</v>
      </c>
      <c r="K910" s="19">
        <f t="shared" si="494"/>
        <v>375134.71064809337</v>
      </c>
      <c r="M910" s="19">
        <f>Data!G907</f>
        <v>-2.7444922204086057E-2</v>
      </c>
      <c r="N910" s="19">
        <f t="shared" si="517"/>
        <v>4.3942506357506846E-4</v>
      </c>
      <c r="O910" s="19">
        <f t="shared" si="495"/>
        <v>2.0962467974336145E-2</v>
      </c>
      <c r="P910" s="21">
        <f t="shared" si="496"/>
        <v>-652064.76715602714</v>
      </c>
      <c r="R910" s="19">
        <f>Data!I907</f>
        <v>-2.5696095896345875E-2</v>
      </c>
      <c r="S910" s="19">
        <f t="shared" si="518"/>
        <v>4.7425235928369848E-4</v>
      </c>
      <c r="T910" s="19">
        <f t="shared" si="497"/>
        <v>2.1777335908776778E-2</v>
      </c>
      <c r="U910" s="21">
        <f t="shared" si="498"/>
        <v>3503409.1353682689</v>
      </c>
      <c r="W910" s="19">
        <f>Data!K907</f>
        <v>-1.7515093019593544E-2</v>
      </c>
      <c r="X910" s="19">
        <f t="shared" si="519"/>
        <v>1.3474372895332641E-3</v>
      </c>
      <c r="Y910" s="19">
        <f t="shared" si="499"/>
        <v>3.6707455503388733E-2</v>
      </c>
      <c r="Z910" s="21">
        <f t="shared" si="500"/>
        <v>-961182.35528600006</v>
      </c>
      <c r="AB910" s="19">
        <f>Data!M907</f>
        <v>1.7512464514207134E-2</v>
      </c>
      <c r="AC910" s="20">
        <f t="shared" si="520"/>
        <v>8.2168912199951033E-4</v>
      </c>
      <c r="AD910" s="20">
        <f t="shared" si="501"/>
        <v>2.8665120303245029E-2</v>
      </c>
      <c r="AE910" s="21">
        <f t="shared" si="502"/>
        <v>2379794.1177728446</v>
      </c>
      <c r="AG910" s="19">
        <f>Data!O907</f>
        <v>-4.20372210178293E-2</v>
      </c>
      <c r="AH910" s="19">
        <f t="shared" si="521"/>
        <v>5.9526771638978497E-4</v>
      </c>
      <c r="AI910" s="19">
        <f t="shared" si="503"/>
        <v>2.4398108869127234E-2</v>
      </c>
      <c r="AJ910" s="21">
        <f t="shared" si="504"/>
        <v>245541.04676017349</v>
      </c>
      <c r="AL910" s="19">
        <f>Data!Q907</f>
        <v>-4.5524298556986038E-2</v>
      </c>
      <c r="AM910" s="19">
        <f t="shared" si="522"/>
        <v>1.3480151455656508E-3</v>
      </c>
      <c r="AN910" s="19">
        <f t="shared" si="505"/>
        <v>3.6715325758675366E-2</v>
      </c>
      <c r="AO910" s="21">
        <f t="shared" si="506"/>
        <v>872493.22412781126</v>
      </c>
      <c r="AQ910" s="19">
        <f>Data!S907</f>
        <v>-2.4201850077491163E-2</v>
      </c>
      <c r="AR910" s="20">
        <f t="shared" si="523"/>
        <v>4.7679776681545683E-4</v>
      </c>
      <c r="AS910" s="20">
        <f t="shared" si="507"/>
        <v>2.1835699366300518E-2</v>
      </c>
      <c r="AT910" s="21">
        <f t="shared" si="508"/>
        <v>1662357.0059974233</v>
      </c>
      <c r="AV910" s="19">
        <f>Data!U907</f>
        <v>-2.7969240425598868E-2</v>
      </c>
      <c r="AW910" s="19">
        <f t="shared" si="524"/>
        <v>6.9256601566773331E-4</v>
      </c>
      <c r="AX910" s="19">
        <f t="shared" si="509"/>
        <v>2.6316649020491446E-2</v>
      </c>
      <c r="AY910" s="21">
        <f t="shared" si="510"/>
        <v>-3956355.3561864737</v>
      </c>
      <c r="BA910" s="19">
        <f>Data!W907</f>
        <v>-3.2079075469608538E-2</v>
      </c>
      <c r="BB910" s="19">
        <f t="shared" si="525"/>
        <v>6.0756223454261566E-4</v>
      </c>
      <c r="BC910" s="19">
        <f t="shared" si="511"/>
        <v>2.4648777546617106E-2</v>
      </c>
      <c r="BD910" s="21">
        <f t="shared" si="512"/>
        <v>8661070.0030232221</v>
      </c>
      <c r="BF910" s="21">
        <f t="shared" si="513"/>
        <v>5032627.1111214384</v>
      </c>
      <c r="BH910" s="21">
        <f t="shared" si="514"/>
        <v>-32627.111121438444</v>
      </c>
    </row>
    <row r="911" spans="2:60" x14ac:dyDescent="0.2">
      <c r="B911" s="20">
        <v>907</v>
      </c>
      <c r="C911" s="24">
        <f>'Portfolio Selection'!B908</f>
        <v>-1.0947885549780964E-3</v>
      </c>
      <c r="D911" s="25">
        <f t="shared" si="515"/>
        <v>1.0271399652506232E-3</v>
      </c>
      <c r="E911" s="26">
        <f t="shared" si="491"/>
        <v>3.2049024404038E-2</v>
      </c>
      <c r="F911" s="19">
        <f t="shared" si="492"/>
        <v>-7395045.8536484484</v>
      </c>
      <c r="H911">
        <f>Data!E908</f>
        <v>2.4929698010963001E-2</v>
      </c>
      <c r="I911" s="19">
        <f t="shared" si="516"/>
        <v>1.2728681623078233E-3</v>
      </c>
      <c r="J911" s="19">
        <f t="shared" si="493"/>
        <v>3.5677277955413353E-2</v>
      </c>
      <c r="K911" s="19">
        <f t="shared" si="494"/>
        <v>388028.61371511308</v>
      </c>
      <c r="M911" s="19">
        <f>Data!G908</f>
        <v>-1.2507826489634838E-2</v>
      </c>
      <c r="N911" s="19">
        <f t="shared" si="517"/>
        <v>4.5825298504786449E-4</v>
      </c>
      <c r="O911" s="19">
        <f t="shared" si="495"/>
        <v>2.1406844350531081E-2</v>
      </c>
      <c r="P911" s="21">
        <f t="shared" si="496"/>
        <v>-661940.15777000762</v>
      </c>
      <c r="R911" s="19">
        <f>Data!I908</f>
        <v>-2.646379082833715E-2</v>
      </c>
      <c r="S911" s="19">
        <f t="shared" si="518"/>
        <v>4.8541457838552875E-4</v>
      </c>
      <c r="T911" s="19">
        <f t="shared" si="497"/>
        <v>2.2032126052324789E-2</v>
      </c>
      <c r="U911" s="21">
        <f t="shared" si="498"/>
        <v>3500669.9675797834</v>
      </c>
      <c r="W911" s="19">
        <f>Data!K908</f>
        <v>-4.7996599825026326E-2</v>
      </c>
      <c r="X911" s="19">
        <f t="shared" si="519"/>
        <v>1.2849977611703691E-3</v>
      </c>
      <c r="Y911" s="19">
        <f t="shared" si="499"/>
        <v>3.5846865430193046E-2</v>
      </c>
      <c r="Z911" s="21">
        <f t="shared" si="500"/>
        <v>-918700.11600710894</v>
      </c>
      <c r="AB911" s="19">
        <f>Data!M908</f>
        <v>1.7211161287685101E-2</v>
      </c>
      <c r="AC911" s="20">
        <f t="shared" si="520"/>
        <v>7.9078895948122153E-4</v>
      </c>
      <c r="AD911" s="20">
        <f t="shared" si="501"/>
        <v>2.8120970102064786E-2</v>
      </c>
      <c r="AE911" s="21">
        <f t="shared" si="502"/>
        <v>2379878.5365725351</v>
      </c>
      <c r="AG911" s="19">
        <f>Data!O908</f>
        <v>-7.9716858668371901E-2</v>
      </c>
      <c r="AH911" s="19">
        <f t="shared" si="521"/>
        <v>6.6557933046050772E-4</v>
      </c>
      <c r="AI911" s="19">
        <f t="shared" si="503"/>
        <v>2.5798824206938339E-2</v>
      </c>
      <c r="AJ911" s="21">
        <f t="shared" si="504"/>
        <v>239109.47621827907</v>
      </c>
      <c r="AL911" s="19">
        <f>Data!Q908</f>
        <v>3.1796497837820129E-3</v>
      </c>
      <c r="AM911" s="19">
        <f t="shared" si="522"/>
        <v>1.3914819423780477E-3</v>
      </c>
      <c r="AN911" s="19">
        <f t="shared" si="505"/>
        <v>3.7302572865394255E-2</v>
      </c>
      <c r="AO911" s="21">
        <f t="shared" si="506"/>
        <v>913789.14529167302</v>
      </c>
      <c r="AQ911" s="19">
        <f>Data!S908</f>
        <v>-2.3062038131898353E-2</v>
      </c>
      <c r="AR911" s="20">
        <f t="shared" si="523"/>
        <v>4.8333367363693097E-4</v>
      </c>
      <c r="AS911" s="20">
        <f t="shared" si="507"/>
        <v>2.1984851003291585E-2</v>
      </c>
      <c r="AT911" s="21">
        <f t="shared" si="508"/>
        <v>1664629.5417711199</v>
      </c>
      <c r="AV911" s="19">
        <f>Data!U908</f>
        <v>-1.9650944978683641E-2</v>
      </c>
      <c r="AW911" s="19">
        <f t="shared" si="524"/>
        <v>6.979487593267666E-4</v>
      </c>
      <c r="AX911" s="19">
        <f t="shared" si="509"/>
        <v>2.6418719865405414E-2</v>
      </c>
      <c r="AY911" s="21">
        <f t="shared" si="510"/>
        <v>-4000310.7500802553</v>
      </c>
      <c r="BA911" s="19">
        <f>Data!W908</f>
        <v>-1.3487936352796584E-2</v>
      </c>
      <c r="BB911" s="19">
        <f t="shared" si="525"/>
        <v>6.3285252544914919E-4</v>
      </c>
      <c r="BC911" s="19">
        <f t="shared" si="511"/>
        <v>2.5156560286516701E-2</v>
      </c>
      <c r="BD911" s="21">
        <f t="shared" si="512"/>
        <v>8815759.396661777</v>
      </c>
      <c r="BF911" s="21">
        <f t="shared" si="513"/>
        <v>4925867.8003044603</v>
      </c>
      <c r="BH911" s="21">
        <f t="shared" si="514"/>
        <v>74132.199695539661</v>
      </c>
    </row>
    <row r="912" spans="2:60" x14ac:dyDescent="0.2">
      <c r="B912" s="20">
        <v>908</v>
      </c>
      <c r="C912" s="24">
        <f>'Portfolio Selection'!B909</f>
        <v>4.2559748603700154E-2</v>
      </c>
      <c r="D912" s="25">
        <f t="shared" si="515"/>
        <v>9.6558348105439239E-4</v>
      </c>
      <c r="E912" s="26">
        <f t="shared" si="491"/>
        <v>3.1073839174688287E-2</v>
      </c>
      <c r="F912" s="19">
        <f t="shared" si="492"/>
        <v>-7834344.6490394063</v>
      </c>
      <c r="H912">
        <f>Data!E909</f>
        <v>3.4017965828632278E-2</v>
      </c>
      <c r="I912" s="19">
        <f t="shared" si="516"/>
        <v>1.2337854631444228E-3</v>
      </c>
      <c r="J912" s="19">
        <f t="shared" si="493"/>
        <v>3.5125282392379747E-2</v>
      </c>
      <c r="K912" s="19">
        <f t="shared" si="494"/>
        <v>390987.28953542357</v>
      </c>
      <c r="M912" s="19">
        <f>Data!G909</f>
        <v>3.8416994378579206E-2</v>
      </c>
      <c r="N912" s="19">
        <f t="shared" si="517"/>
        <v>4.4014454935468127E-4</v>
      </c>
      <c r="O912" s="19">
        <f t="shared" si="495"/>
        <v>2.0979622240514275E-2</v>
      </c>
      <c r="P912" s="21">
        <f t="shared" si="496"/>
        <v>-694843.80462510674</v>
      </c>
      <c r="R912" s="19">
        <f>Data!I909</f>
        <v>4.6587580638916208E-2</v>
      </c>
      <c r="S912" s="19">
        <f t="shared" si="518"/>
        <v>4.9830963718275594E-4</v>
      </c>
      <c r="T912" s="19">
        <f t="shared" si="497"/>
        <v>2.2322850113342514E-2</v>
      </c>
      <c r="U912" s="21">
        <f t="shared" si="498"/>
        <v>3925539.6745595741</v>
      </c>
      <c r="W912" s="19">
        <f>Data!K909</f>
        <v>4.594564687510426E-2</v>
      </c>
      <c r="X912" s="19">
        <f t="shared" si="519"/>
        <v>1.3461183111859699E-3</v>
      </c>
      <c r="Y912" s="19">
        <f t="shared" si="499"/>
        <v>3.6689485022087319E-2</v>
      </c>
      <c r="Z912" s="21">
        <f t="shared" si="500"/>
        <v>-1046436.4832212911</v>
      </c>
      <c r="AB912" s="19">
        <f>Data!M909</f>
        <v>3.7533250540927508E-2</v>
      </c>
      <c r="AC912" s="20">
        <f t="shared" si="520"/>
        <v>7.6111506628459091E-4</v>
      </c>
      <c r="AD912" s="20">
        <f t="shared" si="501"/>
        <v>2.7588313944215417E-2</v>
      </c>
      <c r="AE912" s="21">
        <f t="shared" si="502"/>
        <v>2436942.4015660067</v>
      </c>
      <c r="AG912" s="19">
        <f>Data!O909</f>
        <v>2.669108438838904E-2</v>
      </c>
      <c r="AH912" s="19">
        <f t="shared" si="521"/>
        <v>1.0069312239900682E-3</v>
      </c>
      <c r="AI912" s="19">
        <f t="shared" si="503"/>
        <v>3.1732179628731275E-2</v>
      </c>
      <c r="AJ912" s="21">
        <f t="shared" si="504"/>
        <v>257605.11531778032</v>
      </c>
      <c r="AL912" s="19">
        <f>Data!Q909</f>
        <v>3.9106204549950341E-2</v>
      </c>
      <c r="AM912" s="19">
        <f t="shared" si="522"/>
        <v>1.308599636200215E-3</v>
      </c>
      <c r="AN912" s="19">
        <f t="shared" si="505"/>
        <v>3.6174571679568161E-2</v>
      </c>
      <c r="AO912" s="21">
        <f t="shared" si="506"/>
        <v>944821.15358912176</v>
      </c>
      <c r="AQ912" s="19">
        <f>Data!S909</f>
        <v>4.4426424635417169E-2</v>
      </c>
      <c r="AR912" s="20">
        <f t="shared" si="523"/>
        <v>4.8624510938654312E-4</v>
      </c>
      <c r="AS912" s="20">
        <f t="shared" si="507"/>
        <v>2.205096617807354E-2</v>
      </c>
      <c r="AT912" s="21">
        <f t="shared" si="508"/>
        <v>1781911.1297819554</v>
      </c>
      <c r="AV912" s="19">
        <f>Data!U909</f>
        <v>7.138933691242734E-2</v>
      </c>
      <c r="AW912" s="19">
        <f t="shared" si="524"/>
        <v>6.7924141208047578E-4</v>
      </c>
      <c r="AX912" s="19">
        <f t="shared" si="509"/>
        <v>2.6062260302599921E-2</v>
      </c>
      <c r="AY912" s="21">
        <f t="shared" si="510"/>
        <v>-4480284.334459668</v>
      </c>
      <c r="BA912" s="19">
        <f>Data!W909</f>
        <v>4.5232645032686369E-2</v>
      </c>
      <c r="BB912" s="19">
        <f t="shared" si="525"/>
        <v>6.0579683954562564E-4</v>
      </c>
      <c r="BC912" s="19">
        <f t="shared" si="511"/>
        <v>2.4612940489621017E-2</v>
      </c>
      <c r="BD912" s="21">
        <f t="shared" si="512"/>
        <v>9295605.4624325205</v>
      </c>
      <c r="BF912" s="21">
        <f t="shared" si="513"/>
        <v>4977502.9554369114</v>
      </c>
      <c r="BH912" s="21">
        <f t="shared" si="514"/>
        <v>22497.044563088566</v>
      </c>
    </row>
    <row r="913" spans="2:60" x14ac:dyDescent="0.2">
      <c r="B913" s="20">
        <v>909</v>
      </c>
      <c r="C913" s="24">
        <f>'Portfolio Selection'!B910</f>
        <v>7.4191168936916267E-3</v>
      </c>
      <c r="D913" s="25">
        <f t="shared" si="515"/>
        <v>1.0163284042637383E-3</v>
      </c>
      <c r="E913" s="26">
        <f t="shared" si="491"/>
        <v>3.1879905963847169E-2</v>
      </c>
      <c r="F913" s="19">
        <f t="shared" si="492"/>
        <v>-7478562.6971279616</v>
      </c>
      <c r="H913">
        <f>Data!E910</f>
        <v>1.4209598088723218E-2</v>
      </c>
      <c r="I913" s="19">
        <f t="shared" si="516"/>
        <v>1.2291916553028371E-3</v>
      </c>
      <c r="J913" s="19">
        <f t="shared" si="493"/>
        <v>3.5059829653077849E-2</v>
      </c>
      <c r="K913" s="19">
        <f t="shared" si="494"/>
        <v>384809.51997267985</v>
      </c>
      <c r="M913" s="19">
        <f>Data!G910</f>
        <v>1.8517808896041519E-2</v>
      </c>
      <c r="N913" s="19">
        <f t="shared" si="517"/>
        <v>5.0228780381842764E-4</v>
      </c>
      <c r="O913" s="19">
        <f t="shared" si="495"/>
        <v>2.2411778238650044E-2</v>
      </c>
      <c r="P913" s="21">
        <f t="shared" si="496"/>
        <v>-681154.83138116577</v>
      </c>
      <c r="R913" s="19">
        <f>Data!I910</f>
        <v>2.1095560062400379E-2</v>
      </c>
      <c r="S913" s="19">
        <f t="shared" si="518"/>
        <v>5.986352191390419E-4</v>
      </c>
      <c r="T913" s="19">
        <f t="shared" si="497"/>
        <v>2.4467023095158958E-2</v>
      </c>
      <c r="U913" s="21">
        <f t="shared" si="498"/>
        <v>3767281.3751625363</v>
      </c>
      <c r="W913" s="19">
        <f>Data!K910</f>
        <v>1.3761798956614554E-2</v>
      </c>
      <c r="X913" s="19">
        <f t="shared" si="519"/>
        <v>1.3920113605211185E-3</v>
      </c>
      <c r="Y913" s="19">
        <f t="shared" si="499"/>
        <v>3.7309668459008294E-2</v>
      </c>
      <c r="Z913" s="21">
        <f t="shared" si="500"/>
        <v>-1002887.0103444005</v>
      </c>
      <c r="AB913" s="19">
        <f>Data!M910</f>
        <v>3.5628560186167835E-2</v>
      </c>
      <c r="AC913" s="20">
        <f t="shared" si="520"/>
        <v>7.9997285607759762E-4</v>
      </c>
      <c r="AD913" s="20">
        <f t="shared" si="501"/>
        <v>2.8283791402101622E-2</v>
      </c>
      <c r="AE913" s="21">
        <f t="shared" si="502"/>
        <v>2429257.359049452</v>
      </c>
      <c r="AG913" s="19">
        <f>Data!O910</f>
        <v>3.1370737545901188E-2</v>
      </c>
      <c r="AH913" s="19">
        <f t="shared" si="521"/>
        <v>9.8926018970035053E-4</v>
      </c>
      <c r="AI913" s="19">
        <f t="shared" si="503"/>
        <v>3.1452506890554059E-2</v>
      </c>
      <c r="AJ913" s="21">
        <f t="shared" si="504"/>
        <v>258340.33441583553</v>
      </c>
      <c r="AL913" s="19">
        <f>Data!Q910</f>
        <v>1.5524728682286987E-2</v>
      </c>
      <c r="AM913" s="19">
        <f t="shared" si="522"/>
        <v>1.3218413720863557E-3</v>
      </c>
      <c r="AN913" s="19">
        <f t="shared" si="505"/>
        <v>3.6357136467086562E-2</v>
      </c>
      <c r="AO913" s="21">
        <f t="shared" si="506"/>
        <v>924439.57209894212</v>
      </c>
      <c r="AQ913" s="19">
        <f>Data!S910</f>
        <v>3.1651470215732821E-2</v>
      </c>
      <c r="AR913" s="20">
        <f t="shared" si="523"/>
        <v>5.7549283517653474E-4</v>
      </c>
      <c r="AS913" s="20">
        <f t="shared" si="507"/>
        <v>2.3989431739341694E-2</v>
      </c>
      <c r="AT913" s="21">
        <f t="shared" si="508"/>
        <v>1755293.545291624</v>
      </c>
      <c r="AV913" s="19">
        <f>Data!U910</f>
        <v>2.5814780883684312E-2</v>
      </c>
      <c r="AW913" s="19">
        <f t="shared" si="524"/>
        <v>9.4427317284341106E-4</v>
      </c>
      <c r="AX913" s="19">
        <f t="shared" si="509"/>
        <v>3.0729028179286945E-2</v>
      </c>
      <c r="AY913" s="21">
        <f t="shared" si="510"/>
        <v>-4218579.471396043</v>
      </c>
      <c r="BA913" s="19">
        <f>Data!W910</f>
        <v>2.138075204108323E-2</v>
      </c>
      <c r="BB913" s="19">
        <f t="shared" si="525"/>
        <v>6.9220855977206858E-4</v>
      </c>
      <c r="BC913" s="19">
        <f t="shared" si="511"/>
        <v>2.6309856703753985E-2</v>
      </c>
      <c r="BD913" s="21">
        <f t="shared" si="512"/>
        <v>9088398.0481463261</v>
      </c>
      <c r="BF913" s="21">
        <f t="shared" si="513"/>
        <v>5226635.7438878249</v>
      </c>
      <c r="BH913" s="21">
        <f t="shared" si="514"/>
        <v>-226635.74388782494</v>
      </c>
    </row>
    <row r="914" spans="2:60" x14ac:dyDescent="0.2">
      <c r="B914" s="20">
        <v>910</v>
      </c>
      <c r="C914" s="24">
        <f>'Portfolio Selection'!B911</f>
        <v>2.4608804834870576E-3</v>
      </c>
      <c r="D914" s="25">
        <f t="shared" si="515"/>
        <v>9.5865129773684964E-4</v>
      </c>
      <c r="E914" s="26">
        <f t="shared" si="491"/>
        <v>3.0962094530842865E-2</v>
      </c>
      <c r="F914" s="19">
        <f t="shared" si="492"/>
        <v>-7430608.1006685803</v>
      </c>
      <c r="H914">
        <f>Data!E911</f>
        <v>1.2132767458342313E-2</v>
      </c>
      <c r="I914" s="19">
        <f t="shared" si="516"/>
        <v>1.1675549166552497E-3</v>
      </c>
      <c r="J914" s="19">
        <f t="shared" si="493"/>
        <v>3.4169502727655399E-2</v>
      </c>
      <c r="K914" s="19">
        <f t="shared" si="494"/>
        <v>384258.6366029593</v>
      </c>
      <c r="M914" s="19">
        <f>Data!G911</f>
        <v>1.4499998690358066E-2</v>
      </c>
      <c r="N914" s="19">
        <f t="shared" si="517"/>
        <v>4.9272509036794084E-4</v>
      </c>
      <c r="O914" s="19">
        <f t="shared" si="495"/>
        <v>2.2197411794349829E-2</v>
      </c>
      <c r="P914" s="21">
        <f t="shared" si="496"/>
        <v>-678797.86676632415</v>
      </c>
      <c r="R914" s="19">
        <f>Data!I911</f>
        <v>1.4394475477059222E-2</v>
      </c>
      <c r="S914" s="19">
        <f t="shared" si="518"/>
        <v>5.8941846525148E-4</v>
      </c>
      <c r="T914" s="19">
        <f t="shared" si="497"/>
        <v>2.4277941948432944E-2</v>
      </c>
      <c r="U914" s="21">
        <f t="shared" si="498"/>
        <v>3732484.290078782</v>
      </c>
      <c r="W914" s="19">
        <f>Data!K911</f>
        <v>7.0618635134905875E-3</v>
      </c>
      <c r="X914" s="19">
        <f t="shared" si="519"/>
        <v>1.3198539055211879E-3</v>
      </c>
      <c r="Y914" s="19">
        <f t="shared" si="499"/>
        <v>3.6329793634442623E-2</v>
      </c>
      <c r="Z914" s="21">
        <f t="shared" si="500"/>
        <v>-994286.29626995337</v>
      </c>
      <c r="AB914" s="19">
        <f>Data!M911</f>
        <v>-7.6859773632467253E-3</v>
      </c>
      <c r="AC914" s="20">
        <f t="shared" si="520"/>
        <v>8.2813814276930481E-4</v>
      </c>
      <c r="AD914" s="20">
        <f t="shared" si="501"/>
        <v>2.8777389436314488E-2</v>
      </c>
      <c r="AE914" s="21">
        <f t="shared" si="502"/>
        <v>2312850.5053876126</v>
      </c>
      <c r="AG914" s="19">
        <f>Data!O911</f>
        <v>2.2010379064036193E-2</v>
      </c>
      <c r="AH914" s="19">
        <f t="shared" si="521"/>
        <v>9.8895196876875842E-4</v>
      </c>
      <c r="AI914" s="19">
        <f t="shared" si="503"/>
        <v>3.1447606725612018E-2</v>
      </c>
      <c r="AJ914" s="21">
        <f t="shared" si="504"/>
        <v>256940.6318079746</v>
      </c>
      <c r="AL914" s="19">
        <f>Data!Q911</f>
        <v>3.0344593019661713E-2</v>
      </c>
      <c r="AM914" s="19">
        <f t="shared" si="522"/>
        <v>1.2569919218006916E-3</v>
      </c>
      <c r="AN914" s="19">
        <f t="shared" si="505"/>
        <v>3.5454081877841534E-2</v>
      </c>
      <c r="AO914" s="21">
        <f t="shared" si="506"/>
        <v>937804.62525680976</v>
      </c>
      <c r="AQ914" s="19">
        <f>Data!S911</f>
        <v>1.4068150393907897E-2</v>
      </c>
      <c r="AR914" s="20">
        <f t="shared" si="523"/>
        <v>6.0107219907498796E-4</v>
      </c>
      <c r="AS914" s="20">
        <f t="shared" si="507"/>
        <v>2.4516773830889495E-2</v>
      </c>
      <c r="AT914" s="21">
        <f t="shared" si="508"/>
        <v>1726752.2865729537</v>
      </c>
      <c r="AV914" s="19">
        <f>Data!U911</f>
        <v>3.3464149830871162E-2</v>
      </c>
      <c r="AW914" s="19">
        <f t="shared" si="524"/>
        <v>9.276009571971643E-4</v>
      </c>
      <c r="AX914" s="19">
        <f t="shared" si="509"/>
        <v>3.0456542108341259E-2</v>
      </c>
      <c r="AY914" s="21">
        <f t="shared" si="510"/>
        <v>-4254225.670860338</v>
      </c>
      <c r="BA914" s="19">
        <f>Data!W911</f>
        <v>2.1777794891946325E-2</v>
      </c>
      <c r="BB914" s="19">
        <f t="shared" si="525"/>
        <v>6.7810423965628159E-4</v>
      </c>
      <c r="BC914" s="19">
        <f t="shared" si="511"/>
        <v>2.604043470559356E-2</v>
      </c>
      <c r="BD914" s="21">
        <f t="shared" si="512"/>
        <v>9093179.5127786566</v>
      </c>
      <c r="BF914" s="21">
        <f t="shared" si="513"/>
        <v>5086352.5539205521</v>
      </c>
      <c r="BH914" s="21">
        <f t="shared" si="514"/>
        <v>-86352.553920552135</v>
      </c>
    </row>
    <row r="915" spans="2:60" x14ac:dyDescent="0.2">
      <c r="B915" s="20">
        <v>911</v>
      </c>
      <c r="C915" s="24">
        <f>'Portfolio Selection'!B912</f>
        <v>-3.4288867543874231E-2</v>
      </c>
      <c r="D915" s="25">
        <f t="shared" si="515"/>
        <v>9.0149557583787899E-4</v>
      </c>
      <c r="E915" s="26">
        <f t="shared" si="491"/>
        <v>3.0024915917249109E-2</v>
      </c>
      <c r="F915" s="19">
        <f t="shared" si="492"/>
        <v>-7048357.2348721288</v>
      </c>
      <c r="H915">
        <f>Data!E912</f>
        <v>-6.3526249930038817E-2</v>
      </c>
      <c r="I915" s="19">
        <f t="shared" si="516"/>
        <v>1.1063338644278274E-3</v>
      </c>
      <c r="J915" s="19">
        <f t="shared" si="493"/>
        <v>3.3261597442513599E-2</v>
      </c>
      <c r="K915" s="19">
        <f t="shared" si="494"/>
        <v>359413.12182127964</v>
      </c>
      <c r="M915" s="19">
        <f>Data!G912</f>
        <v>-1.8733722386756548E-2</v>
      </c>
      <c r="N915" s="19">
        <f t="shared" si="517"/>
        <v>4.7577658266708756E-4</v>
      </c>
      <c r="O915" s="19">
        <f t="shared" si="495"/>
        <v>2.1812303469993435E-2</v>
      </c>
      <c r="P915" s="21">
        <f t="shared" si="496"/>
        <v>-658199.92803247471</v>
      </c>
      <c r="R915" s="19">
        <f>Data!I912</f>
        <v>-2.6568063628035772E-2</v>
      </c>
      <c r="S915" s="19">
        <f t="shared" si="518"/>
        <v>5.6648541279197067E-4</v>
      </c>
      <c r="T915" s="19">
        <f t="shared" si="497"/>
        <v>2.3800954031130153E-2</v>
      </c>
      <c r="U915" s="21">
        <f t="shared" si="498"/>
        <v>3511638.2236925052</v>
      </c>
      <c r="W915" s="19">
        <f>Data!K912</f>
        <v>-8.0566522353977141E-2</v>
      </c>
      <c r="X915" s="19">
        <f t="shared" si="519"/>
        <v>1.2436548661669067E-3</v>
      </c>
      <c r="Y915" s="19">
        <f t="shared" si="499"/>
        <v>3.5265491151647198E-2</v>
      </c>
      <c r="Z915" s="21">
        <f t="shared" si="500"/>
        <v>-872084.12419170665</v>
      </c>
      <c r="AB915" s="19">
        <f>Data!M912</f>
        <v>-6.0807599982730196E-3</v>
      </c>
      <c r="AC915" s="20">
        <f t="shared" si="520"/>
        <v>7.8199430908484696E-4</v>
      </c>
      <c r="AD915" s="20">
        <f t="shared" si="501"/>
        <v>2.7964161154678802E-2</v>
      </c>
      <c r="AE915" s="21">
        <f t="shared" si="502"/>
        <v>2316634.9257915905</v>
      </c>
      <c r="AG915" s="19">
        <f>Data!O912</f>
        <v>-1.8926774815104332E-2</v>
      </c>
      <c r="AH915" s="19">
        <f t="shared" si="521"/>
        <v>9.5868225783518667E-4</v>
      </c>
      <c r="AI915" s="19">
        <f t="shared" si="503"/>
        <v>3.0962594494570166E-2</v>
      </c>
      <c r="AJ915" s="21">
        <f t="shared" si="504"/>
        <v>250771.53340158032</v>
      </c>
      <c r="AL915" s="19">
        <f>Data!Q912</f>
        <v>-2.3719973295354348E-3</v>
      </c>
      <c r="AM915" s="19">
        <f t="shared" si="522"/>
        <v>1.2368200660243841E-3</v>
      </c>
      <c r="AN915" s="19">
        <f t="shared" si="505"/>
        <v>3.5168452710126218E-2</v>
      </c>
      <c r="AO915" s="21">
        <f t="shared" si="506"/>
        <v>909031.0117362258</v>
      </c>
      <c r="AQ915" s="19">
        <f>Data!S912</f>
        <v>-1.877954726126391E-2</v>
      </c>
      <c r="AR915" s="20">
        <f t="shared" si="523"/>
        <v>5.7688263846082536E-4</v>
      </c>
      <c r="AS915" s="20">
        <f t="shared" si="507"/>
        <v>2.4018381262292124E-2</v>
      </c>
      <c r="AT915" s="21">
        <f t="shared" si="508"/>
        <v>1674854.9179262279</v>
      </c>
      <c r="AV915" s="19">
        <f>Data!U912</f>
        <v>-1.8770345342138874E-2</v>
      </c>
      <c r="AW915" s="19">
        <f t="shared" si="524"/>
        <v>9.3913585919951418E-4</v>
      </c>
      <c r="AX915" s="19">
        <f t="shared" si="509"/>
        <v>3.0645323610618214E-2</v>
      </c>
      <c r="AY915" s="21">
        <f t="shared" si="510"/>
        <v>-4018407.7200558786</v>
      </c>
      <c r="BA915" s="19">
        <f>Data!W912</f>
        <v>-3.2486075441990482E-2</v>
      </c>
      <c r="BB915" s="19">
        <f t="shared" si="525"/>
        <v>6.6587432629824569E-4</v>
      </c>
      <c r="BC915" s="19">
        <f t="shared" si="511"/>
        <v>2.5804540807738582E-2</v>
      </c>
      <c r="BD915" s="21">
        <f t="shared" si="512"/>
        <v>8669664.3279950507</v>
      </c>
      <c r="BF915" s="21">
        <f t="shared" si="513"/>
        <v>5094959.0552122714</v>
      </c>
      <c r="BH915" s="21">
        <f t="shared" si="514"/>
        <v>-94959.0552122714</v>
      </c>
    </row>
    <row r="916" spans="2:60" x14ac:dyDescent="0.2">
      <c r="B916" s="20">
        <v>912</v>
      </c>
      <c r="C916" s="24">
        <f>'Portfolio Selection'!B913</f>
        <v>7.8252069379114345E-2</v>
      </c>
      <c r="D916" s="25">
        <f t="shared" si="515"/>
        <v>9.1794942753408728E-4</v>
      </c>
      <c r="E916" s="26">
        <f t="shared" si="491"/>
        <v>3.0297680233544073E-2</v>
      </c>
      <c r="F916" s="19">
        <f t="shared" si="492"/>
        <v>-8213981.6474315096</v>
      </c>
      <c r="H916">
        <f>Data!E913</f>
        <v>0.13338540231062185</v>
      </c>
      <c r="I916" s="19">
        <f t="shared" si="516"/>
        <v>1.2820888983725834E-3</v>
      </c>
      <c r="J916" s="19">
        <f t="shared" si="493"/>
        <v>3.5806268981458868E-2</v>
      </c>
      <c r="K916" s="19">
        <f t="shared" si="494"/>
        <v>421227.00947982841</v>
      </c>
      <c r="M916" s="19">
        <f>Data!G913</f>
        <v>5.7128133490994541E-2</v>
      </c>
      <c r="N916" s="19">
        <f t="shared" si="517"/>
        <v>4.6828712897490612E-4</v>
      </c>
      <c r="O916" s="19">
        <f t="shared" si="495"/>
        <v>2.1639942905999222E-2</v>
      </c>
      <c r="P916" s="21">
        <f t="shared" si="496"/>
        <v>-705861.16377585975</v>
      </c>
      <c r="R916" s="19">
        <f>Data!I913</f>
        <v>7.6058293999534954E-2</v>
      </c>
      <c r="S916" s="19">
        <f t="shared" si="518"/>
        <v>5.748480083210539E-4</v>
      </c>
      <c r="T916" s="19">
        <f t="shared" si="497"/>
        <v>2.3975988161513882E-2</v>
      </c>
      <c r="U916" s="21">
        <f t="shared" si="498"/>
        <v>4065771.7118087937</v>
      </c>
      <c r="W916" s="19">
        <f>Data!K913</f>
        <v>0.14997805466454314</v>
      </c>
      <c r="X916" s="19">
        <f t="shared" si="519"/>
        <v>1.5584934456497265E-3</v>
      </c>
      <c r="Y916" s="19">
        <f t="shared" si="499"/>
        <v>3.9477758873189932E-2</v>
      </c>
      <c r="Z916" s="21">
        <f t="shared" si="500"/>
        <v>-1171981.6478414258</v>
      </c>
      <c r="AB916" s="19">
        <f>Data!M913</f>
        <v>3.8079158928947365E-2</v>
      </c>
      <c r="AC916" s="20">
        <f t="shared" si="520"/>
        <v>7.3729318906915202E-4</v>
      </c>
      <c r="AD916" s="20">
        <f t="shared" si="501"/>
        <v>2.7153143263150069E-2</v>
      </c>
      <c r="AE916" s="21">
        <f t="shared" si="502"/>
        <v>2440137.6790000941</v>
      </c>
      <c r="AG916" s="19">
        <f>Data!O913</f>
        <v>8.8760644276866085E-2</v>
      </c>
      <c r="AH916" s="19">
        <f t="shared" si="521"/>
        <v>9.2265469065917554E-4</v>
      </c>
      <c r="AI916" s="19">
        <f t="shared" si="503"/>
        <v>3.0375231532601944E-2</v>
      </c>
      <c r="AJ916" s="21">
        <f t="shared" si="504"/>
        <v>267396.18970500992</v>
      </c>
      <c r="AL916" s="19">
        <f>Data!Q913</f>
        <v>0.12840317256272915</v>
      </c>
      <c r="AM916" s="19">
        <f t="shared" si="522"/>
        <v>1.1629484443428004E-3</v>
      </c>
      <c r="AN916" s="19">
        <f t="shared" si="505"/>
        <v>3.4102029915282175E-2</v>
      </c>
      <c r="AO916" s="21">
        <f t="shared" si="506"/>
        <v>1028469.1684826229</v>
      </c>
      <c r="AQ916" s="19">
        <f>Data!S913</f>
        <v>7.8718599283277679E-2</v>
      </c>
      <c r="AR916" s="20">
        <f t="shared" si="523"/>
        <v>5.6342996387345854E-4</v>
      </c>
      <c r="AS916" s="20">
        <f t="shared" si="507"/>
        <v>2.3736679714599061E-2</v>
      </c>
      <c r="AT916" s="21">
        <f t="shared" si="508"/>
        <v>1831737.9660932536</v>
      </c>
      <c r="AV916" s="19">
        <f>Data!U913</f>
        <v>0.10578171242940207</v>
      </c>
      <c r="AW916" s="19">
        <f t="shared" si="524"/>
        <v>9.0392725950333257E-4</v>
      </c>
      <c r="AX916" s="19">
        <f t="shared" si="509"/>
        <v>3.006538307594521E-2</v>
      </c>
      <c r="AY916" s="21">
        <f t="shared" si="510"/>
        <v>-4587662.0083361026</v>
      </c>
      <c r="BA916" s="19">
        <f>Data!W913</f>
        <v>9.8468112430237065E-2</v>
      </c>
      <c r="BB916" s="19">
        <f t="shared" si="525"/>
        <v>6.8924257257771285E-4</v>
      </c>
      <c r="BC916" s="19">
        <f t="shared" si="511"/>
        <v>2.6253429729803168E-2</v>
      </c>
      <c r="BD916" s="21">
        <f t="shared" si="512"/>
        <v>9682268.2411033399</v>
      </c>
      <c r="BF916" s="21">
        <f t="shared" si="513"/>
        <v>5057521.4982880447</v>
      </c>
      <c r="BH916" s="21">
        <f t="shared" si="514"/>
        <v>-57521.498288044706</v>
      </c>
    </row>
    <row r="917" spans="2:60" x14ac:dyDescent="0.2">
      <c r="B917" s="20">
        <v>913</v>
      </c>
      <c r="C917" s="24">
        <f>'Portfolio Selection'!B914</f>
        <v>2.2263707551512222E-2</v>
      </c>
      <c r="D917" s="25">
        <f t="shared" si="515"/>
        <v>1.2302756436088659E-3</v>
      </c>
      <c r="E917" s="26">
        <f t="shared" si="491"/>
        <v>3.5075285367461601E-2</v>
      </c>
      <c r="F917" s="19">
        <f t="shared" si="492"/>
        <v>-7604369.6138035702</v>
      </c>
      <c r="H917">
        <f>Data!E914</f>
        <v>5.5396175868714419E-2</v>
      </c>
      <c r="I917" s="19">
        <f t="shared" si="516"/>
        <v>2.2726634974442159E-3</v>
      </c>
      <c r="J917" s="19">
        <f t="shared" si="493"/>
        <v>4.7672460576775516E-2</v>
      </c>
      <c r="K917" s="19">
        <f t="shared" si="494"/>
        <v>393110.3285283533</v>
      </c>
      <c r="M917" s="19">
        <f>Data!G914</f>
        <v>2.7106434577453493E-2</v>
      </c>
      <c r="N917" s="19">
        <f t="shared" si="517"/>
        <v>6.3600731940630551E-4</v>
      </c>
      <c r="O917" s="19">
        <f t="shared" si="495"/>
        <v>2.5219185542088893E-2</v>
      </c>
      <c r="P917" s="21">
        <f t="shared" si="496"/>
        <v>-684541.0356708992</v>
      </c>
      <c r="R917" s="19">
        <f>Data!I914</f>
        <v>2.2486376435062117E-2</v>
      </c>
      <c r="S917" s="19">
        <f t="shared" si="518"/>
        <v>8.8744897298897269E-4</v>
      </c>
      <c r="T917" s="19">
        <f t="shared" si="497"/>
        <v>2.9790081788893644E-2</v>
      </c>
      <c r="U917" s="21">
        <f t="shared" si="498"/>
        <v>3753406.9856145456</v>
      </c>
      <c r="W917" s="19">
        <f>Data!K914</f>
        <v>1.6279530293300412E-2</v>
      </c>
      <c r="X917" s="19">
        <f t="shared" si="519"/>
        <v>2.8145888517683857E-3</v>
      </c>
      <c r="Y917" s="19">
        <f t="shared" si="499"/>
        <v>5.3052698817010108E-2</v>
      </c>
      <c r="Z917" s="21">
        <f t="shared" si="500"/>
        <v>-999830.78499828139</v>
      </c>
      <c r="AB917" s="19">
        <f>Data!M914</f>
        <v>5.3363013513269973E-4</v>
      </c>
      <c r="AC917" s="20">
        <f t="shared" si="520"/>
        <v>7.8005693840916483E-4</v>
      </c>
      <c r="AD917" s="20">
        <f t="shared" si="501"/>
        <v>2.7929499429978417E-2</v>
      </c>
      <c r="AE917" s="21">
        <f t="shared" si="502"/>
        <v>2334670.8258612989</v>
      </c>
      <c r="AG917" s="19">
        <f>Data!O914</f>
        <v>6.1954561424152109E-3</v>
      </c>
      <c r="AH917" s="19">
        <f t="shared" si="521"/>
        <v>1.340002527566287E-3</v>
      </c>
      <c r="AI917" s="19">
        <f t="shared" si="503"/>
        <v>3.6606044959354551E-2</v>
      </c>
      <c r="AJ917" s="21">
        <f t="shared" si="504"/>
        <v>254443.88974743741</v>
      </c>
      <c r="AL917" s="19">
        <f>Data!Q914</f>
        <v>3.8299480306891676E-2</v>
      </c>
      <c r="AM917" s="19">
        <f t="shared" si="522"/>
        <v>2.0824140211326732E-3</v>
      </c>
      <c r="AN917" s="19">
        <f t="shared" si="505"/>
        <v>4.5633474786966124E-2</v>
      </c>
      <c r="AO917" s="21">
        <f t="shared" si="506"/>
        <v>937287.33593359776</v>
      </c>
      <c r="AQ917" s="19">
        <f>Data!S914</f>
        <v>2.2748511155724439E-2</v>
      </c>
      <c r="AR917" s="20">
        <f t="shared" si="523"/>
        <v>9.0142123842832603E-4</v>
      </c>
      <c r="AS917" s="20">
        <f t="shared" si="507"/>
        <v>3.0023677963039872E-2</v>
      </c>
      <c r="AT917" s="21">
        <f t="shared" si="508"/>
        <v>1733790.9271113386</v>
      </c>
      <c r="AV917" s="19">
        <f>Data!U914</f>
        <v>2.5510708291867412E-2</v>
      </c>
      <c r="AW917" s="19">
        <f t="shared" si="524"/>
        <v>1.5210778650029361E-3</v>
      </c>
      <c r="AX917" s="19">
        <f t="shared" si="509"/>
        <v>3.9000998256492565E-2</v>
      </c>
      <c r="AY917" s="21">
        <f t="shared" si="510"/>
        <v>-4192951.4666085653</v>
      </c>
      <c r="BA917" s="19">
        <f>Data!W914</f>
        <v>3.0145555454304175E-2</v>
      </c>
      <c r="BB917" s="19">
        <f t="shared" si="525"/>
        <v>1.2296461681574789E-3</v>
      </c>
      <c r="BC917" s="19">
        <f t="shared" si="511"/>
        <v>3.5066311014383574E-2</v>
      </c>
      <c r="BD917" s="21">
        <f t="shared" si="512"/>
        <v>9097902.5326956715</v>
      </c>
      <c r="BF917" s="21">
        <f t="shared" si="513"/>
        <v>5022919.924410928</v>
      </c>
      <c r="BH917" s="21">
        <f t="shared" si="514"/>
        <v>-22919.924410928041</v>
      </c>
    </row>
    <row r="918" spans="2:60" x14ac:dyDescent="0.2">
      <c r="B918" s="20">
        <v>914</v>
      </c>
      <c r="C918" s="24">
        <f>'Portfolio Selection'!B915</f>
        <v>-2.6323329981028042E-3</v>
      </c>
      <c r="D918" s="25">
        <f t="shared" si="515"/>
        <v>1.1861994654286897E-3</v>
      </c>
      <c r="E918" s="26">
        <f t="shared" si="491"/>
        <v>3.4441246571933044E-2</v>
      </c>
      <c r="F918" s="19">
        <f t="shared" si="492"/>
        <v>-7381818.0465238066</v>
      </c>
      <c r="H918">
        <f>Data!E915</f>
        <v>1.5901582776724366E-2</v>
      </c>
      <c r="I918" s="19">
        <f t="shared" si="516"/>
        <v>2.320427865650215E-3</v>
      </c>
      <c r="J918" s="19">
        <f t="shared" si="493"/>
        <v>4.8170819648934923E-2</v>
      </c>
      <c r="K918" s="19">
        <f t="shared" si="494"/>
        <v>383984.75455136824</v>
      </c>
      <c r="M918" s="19">
        <f>Data!G915</f>
        <v>-1.1486875592448202E-2</v>
      </c>
      <c r="N918" s="19">
        <f t="shared" si="517"/>
        <v>6.4193240797203322E-4</v>
      </c>
      <c r="O918" s="19">
        <f t="shared" si="495"/>
        <v>2.5336385061251996E-2</v>
      </c>
      <c r="P918" s="21">
        <f t="shared" si="496"/>
        <v>-663723.52183140104</v>
      </c>
      <c r="R918" s="19">
        <f>Data!I915</f>
        <v>-9.4443201108212957E-3</v>
      </c>
      <c r="S918" s="19">
        <f t="shared" si="518"/>
        <v>8.6454026212039333E-4</v>
      </c>
      <c r="T918" s="19">
        <f t="shared" si="497"/>
        <v>2.9403065522499407E-2</v>
      </c>
      <c r="U918" s="21">
        <f t="shared" si="498"/>
        <v>3614370.0661137896</v>
      </c>
      <c r="W918" s="19">
        <f>Data!K915</f>
        <v>-4.3927046298644235E-3</v>
      </c>
      <c r="X918" s="19">
        <f t="shared" si="519"/>
        <v>2.6616149070565116E-3</v>
      </c>
      <c r="Y918" s="19">
        <f t="shared" si="499"/>
        <v>5.1590841309834358E-2</v>
      </c>
      <c r="Z918" s="21">
        <f t="shared" si="500"/>
        <v>-980506.75812867226</v>
      </c>
      <c r="AB918" s="19">
        <f>Data!M915</f>
        <v>4.5242436584098074E-3</v>
      </c>
      <c r="AC918" s="20">
        <f t="shared" si="520"/>
        <v>7.3327060777188214E-4</v>
      </c>
      <c r="AD918" s="20">
        <f t="shared" si="501"/>
        <v>2.7078969843254416E-2</v>
      </c>
      <c r="AE918" s="21">
        <f t="shared" si="502"/>
        <v>2345952.6361868447</v>
      </c>
      <c r="AG918" s="19">
        <f>Data!O915</f>
        <v>-5.2016028289699652E-3</v>
      </c>
      <c r="AH918" s="19">
        <f t="shared" si="521"/>
        <v>1.2619053965210651E-3</v>
      </c>
      <c r="AI918" s="19">
        <f t="shared" si="503"/>
        <v>3.552330779250526E-2</v>
      </c>
      <c r="AJ918" s="21">
        <f t="shared" si="504"/>
        <v>252958.64688415549</v>
      </c>
      <c r="AL918" s="19">
        <f>Data!Q915</f>
        <v>-6.1873036689220906E-4</v>
      </c>
      <c r="AM918" s="19">
        <f t="shared" si="522"/>
        <v>2.045480191371392E-3</v>
      </c>
      <c r="AN918" s="19">
        <f t="shared" si="505"/>
        <v>4.5226985212054448E-2</v>
      </c>
      <c r="AO918" s="21">
        <f t="shared" si="506"/>
        <v>910706.51827214088</v>
      </c>
      <c r="AQ918" s="19">
        <f>Data!S915</f>
        <v>-1.7214397063850719E-2</v>
      </c>
      <c r="AR918" s="20">
        <f t="shared" si="523"/>
        <v>8.7838564971075359E-4</v>
      </c>
      <c r="AS918" s="20">
        <f t="shared" si="507"/>
        <v>2.9637571589297824E-2</v>
      </c>
      <c r="AT918" s="21">
        <f t="shared" si="508"/>
        <v>1682551.3677089098</v>
      </c>
      <c r="AV918" s="19">
        <f>Data!U915</f>
        <v>-1.2473954751941073E-2</v>
      </c>
      <c r="AW918" s="19">
        <f t="shared" si="524"/>
        <v>1.468860967355925E-3</v>
      </c>
      <c r="AX918" s="19">
        <f t="shared" si="509"/>
        <v>3.8325722006974962E-2</v>
      </c>
      <c r="AY918" s="21">
        <f t="shared" si="510"/>
        <v>-4057961.7492165701</v>
      </c>
      <c r="BA918" s="19">
        <f>Data!W915</f>
        <v>-1.1007835615530519E-2</v>
      </c>
      <c r="BB918" s="19">
        <f t="shared" si="525"/>
        <v>1.2103926688869417E-3</v>
      </c>
      <c r="BC918" s="19">
        <f t="shared" si="511"/>
        <v>3.4790698022416015E-2</v>
      </c>
      <c r="BD918" s="21">
        <f t="shared" si="512"/>
        <v>8860179.6521273088</v>
      </c>
      <c r="BF918" s="21">
        <f t="shared" si="513"/>
        <v>4966693.5661440678</v>
      </c>
      <c r="BH918" s="21">
        <f t="shared" si="514"/>
        <v>33306.433855932206</v>
      </c>
    </row>
    <row r="919" spans="2:60" x14ac:dyDescent="0.2">
      <c r="B919" s="20">
        <v>915</v>
      </c>
      <c r="C919" s="24">
        <f>'Portfolio Selection'!B916</f>
        <v>1.1791729936406302E-2</v>
      </c>
      <c r="D919" s="25">
        <f t="shared" si="515"/>
        <v>1.1154432481237423E-3</v>
      </c>
      <c r="E919" s="26">
        <f t="shared" si="491"/>
        <v>3.3398252171689201E-2</v>
      </c>
      <c r="F919" s="19">
        <f t="shared" si="492"/>
        <v>-7516222.6419906626</v>
      </c>
      <c r="H919">
        <f>Data!E916</f>
        <v>3.7896515257738878E-2</v>
      </c>
      <c r="I919" s="19">
        <f t="shared" si="516"/>
        <v>2.1963738137995032E-3</v>
      </c>
      <c r="J919" s="19">
        <f t="shared" si="493"/>
        <v>4.6865486381766096E-2</v>
      </c>
      <c r="K919" s="19">
        <f t="shared" si="494"/>
        <v>389233.79974954342</v>
      </c>
      <c r="M919" s="19">
        <f>Data!G916</f>
        <v>7.3249477259988141E-4</v>
      </c>
      <c r="N919" s="19">
        <f t="shared" si="517"/>
        <v>6.1133336214629422E-4</v>
      </c>
      <c r="O919" s="19">
        <f t="shared" si="495"/>
        <v>2.4725156463535153E-2</v>
      </c>
      <c r="P919" s="21">
        <f t="shared" si="496"/>
        <v>-670303.03139014018</v>
      </c>
      <c r="R919" s="19">
        <f>Data!I916</f>
        <v>2.1588267233562684E-2</v>
      </c>
      <c r="S919" s="19">
        <f t="shared" si="518"/>
        <v>8.1801955733450951E-4</v>
      </c>
      <c r="T919" s="19">
        <f t="shared" si="497"/>
        <v>2.8601041193189271E-2</v>
      </c>
      <c r="U919" s="21">
        <f t="shared" si="498"/>
        <v>3753404.3268048069</v>
      </c>
      <c r="W919" s="19">
        <f>Data!K916</f>
        <v>3.5059578133568824E-2</v>
      </c>
      <c r="X919" s="19">
        <f t="shared" si="519"/>
        <v>2.5030757638710346E-3</v>
      </c>
      <c r="Y919" s="19">
        <f t="shared" si="499"/>
        <v>5.0030748184202029E-2</v>
      </c>
      <c r="Z919" s="21">
        <f t="shared" si="500"/>
        <v>-1019248.666245822</v>
      </c>
      <c r="AB919" s="19">
        <f>Data!M916</f>
        <v>2.0239893340551915E-2</v>
      </c>
      <c r="AC919" s="20">
        <f t="shared" si="520"/>
        <v>6.9050249814640895E-4</v>
      </c>
      <c r="AD919" s="20">
        <f t="shared" si="501"/>
        <v>2.6277414221083643E-2</v>
      </c>
      <c r="AE919" s="21">
        <f t="shared" si="502"/>
        <v>2391940.2837574654</v>
      </c>
      <c r="AG919" s="19">
        <f>Data!O916</f>
        <v>4.2304266924999091E-2</v>
      </c>
      <c r="AH919" s="19">
        <f t="shared" si="521"/>
        <v>1.1878144730492221E-3</v>
      </c>
      <c r="AI919" s="19">
        <f t="shared" si="503"/>
        <v>3.4464684432752642E-2</v>
      </c>
      <c r="AJ919" s="21">
        <f t="shared" si="504"/>
        <v>259422.79436492355</v>
      </c>
      <c r="AL919" s="19">
        <f>Data!Q916</f>
        <v>7.7814591337678679E-2</v>
      </c>
      <c r="AM919" s="19">
        <f t="shared" si="522"/>
        <v>1.9227743495251232E-3</v>
      </c>
      <c r="AN919" s="19">
        <f t="shared" si="505"/>
        <v>4.3849450960361219E-2</v>
      </c>
      <c r="AO919" s="21">
        <f t="shared" si="506"/>
        <v>966433.95221741835</v>
      </c>
      <c r="AQ919" s="19">
        <f>Data!S916</f>
        <v>2.3957435668737464E-2</v>
      </c>
      <c r="AR919" s="20">
        <f t="shared" si="523"/>
        <v>8.4346263870442313E-4</v>
      </c>
      <c r="AS919" s="20">
        <f t="shared" si="507"/>
        <v>2.9042428250826809E-2</v>
      </c>
      <c r="AT919" s="21">
        <f t="shared" si="508"/>
        <v>1736364.3933558546</v>
      </c>
      <c r="AV919" s="19">
        <f>Data!U916</f>
        <v>2.700552767772527E-2</v>
      </c>
      <c r="AW919" s="19">
        <f t="shared" si="524"/>
        <v>1.3900652821437777E-3</v>
      </c>
      <c r="AX919" s="19">
        <f t="shared" si="509"/>
        <v>3.7283579256071668E-2</v>
      </c>
      <c r="AY919" s="21">
        <f t="shared" si="510"/>
        <v>-4202628.5850830032</v>
      </c>
      <c r="BA919" s="19">
        <f>Data!W916</f>
        <v>2.8569550188132783E-2</v>
      </c>
      <c r="BB919" s="19">
        <f t="shared" si="525"/>
        <v>1.1450394554500377E-3</v>
      </c>
      <c r="BC919" s="19">
        <f t="shared" si="511"/>
        <v>3.3838431634016931E-2</v>
      </c>
      <c r="BD919" s="21">
        <f t="shared" si="512"/>
        <v>9094793.7610615734</v>
      </c>
      <c r="BF919" s="21">
        <f t="shared" si="513"/>
        <v>5183190.3866019575</v>
      </c>
      <c r="BH919" s="21">
        <f t="shared" si="514"/>
        <v>-183190.38660195749</v>
      </c>
    </row>
    <row r="920" spans="2:60" x14ac:dyDescent="0.2">
      <c r="B920" s="20">
        <v>916</v>
      </c>
      <c r="C920" s="24">
        <f>'Portfolio Selection'!B917</f>
        <v>-3.9181643277308074E-2</v>
      </c>
      <c r="D920" s="25">
        <f t="shared" si="515"/>
        <v>1.0568593469299061E-3</v>
      </c>
      <c r="E920" s="26">
        <f t="shared" si="491"/>
        <v>3.2509373216503358E-2</v>
      </c>
      <c r="F920" s="19">
        <f t="shared" si="492"/>
        <v>-7028570.9567226917</v>
      </c>
      <c r="H920">
        <f>Data!E917</f>
        <v>-4.9248642302378777E-2</v>
      </c>
      <c r="I920" s="19">
        <f t="shared" si="516"/>
        <v>2.1507601370923347E-3</v>
      </c>
      <c r="J920" s="19">
        <f t="shared" si="493"/>
        <v>4.6376288522178385E-2</v>
      </c>
      <c r="K920" s="19">
        <f t="shared" si="494"/>
        <v>368714.79747805267</v>
      </c>
      <c r="M920" s="19">
        <f>Data!G917</f>
        <v>-2.341792414218773E-2</v>
      </c>
      <c r="N920" s="19">
        <f t="shared" si="517"/>
        <v>5.746855533330297E-4</v>
      </c>
      <c r="O920" s="19">
        <f t="shared" si="495"/>
        <v>2.3972600053666054E-2</v>
      </c>
      <c r="P920" s="21">
        <f t="shared" si="496"/>
        <v>-656592.4883833226</v>
      </c>
      <c r="R920" s="19">
        <f>Data!I917</f>
        <v>-2.4495716507432583E-2</v>
      </c>
      <c r="S920" s="19">
        <f t="shared" si="518"/>
        <v>7.9690158082330181E-4</v>
      </c>
      <c r="T920" s="19">
        <f t="shared" si="497"/>
        <v>2.8229445280120221E-2</v>
      </c>
      <c r="U920" s="21">
        <f t="shared" si="498"/>
        <v>3543750.7462435574</v>
      </c>
      <c r="W920" s="19">
        <f>Data!K917</f>
        <v>-5.6369318055348269E-2</v>
      </c>
      <c r="X920" s="19">
        <f t="shared" si="519"/>
        <v>2.4266416591730016E-3</v>
      </c>
      <c r="Y920" s="19">
        <f t="shared" si="499"/>
        <v>4.9260954712358161E-2</v>
      </c>
      <c r="Z920" s="21">
        <f t="shared" si="500"/>
        <v>-928294.77964614297</v>
      </c>
      <c r="AB920" s="19">
        <f>Data!M917</f>
        <v>-2.7435139852738967E-2</v>
      </c>
      <c r="AC920" s="20">
        <f t="shared" si="520"/>
        <v>6.7365154520383948E-4</v>
      </c>
      <c r="AD920" s="20">
        <f t="shared" si="501"/>
        <v>2.5954798115258755E-2</v>
      </c>
      <c r="AE920" s="21">
        <f t="shared" si="502"/>
        <v>2252621.3538031233</v>
      </c>
      <c r="AG920" s="19">
        <f>Data!O917</f>
        <v>-4.2883777492052993E-2</v>
      </c>
      <c r="AH920" s="19">
        <f t="shared" si="521"/>
        <v>1.2239246646699631E-3</v>
      </c>
      <c r="AI920" s="19">
        <f t="shared" si="503"/>
        <v>3.4984634693961909E-2</v>
      </c>
      <c r="AJ920" s="21">
        <f t="shared" si="504"/>
        <v>247880.27562851153</v>
      </c>
      <c r="AL920" s="19">
        <f>Data!Q917</f>
        <v>-5.7899670361474809E-2</v>
      </c>
      <c r="AM920" s="19">
        <f t="shared" si="522"/>
        <v>2.1707145260566121E-3</v>
      </c>
      <c r="AN920" s="19">
        <f t="shared" si="505"/>
        <v>4.6590927508009666E-2</v>
      </c>
      <c r="AO920" s="21">
        <f t="shared" si="506"/>
        <v>872406.03592810116</v>
      </c>
      <c r="AQ920" s="19">
        <f>Data!S917</f>
        <v>-2.3895213766125103E-2</v>
      </c>
      <c r="AR920" s="20">
        <f t="shared" si="523"/>
        <v>8.2729240381145929E-4</v>
      </c>
      <c r="AS920" s="20">
        <f t="shared" si="507"/>
        <v>2.8762691178181837E-2</v>
      </c>
      <c r="AT920" s="21">
        <f t="shared" si="508"/>
        <v>1672983.4104645397</v>
      </c>
      <c r="AV920" s="19">
        <f>Data!U917</f>
        <v>-4.383737662208366E-2</v>
      </c>
      <c r="AW920" s="19">
        <f t="shared" si="524"/>
        <v>1.3504192767242941E-3</v>
      </c>
      <c r="AX920" s="19">
        <f t="shared" si="509"/>
        <v>3.6748051332339979E-2</v>
      </c>
      <c r="AY920" s="21">
        <f t="shared" si="510"/>
        <v>-3938424.1867654091</v>
      </c>
      <c r="BA920" s="19">
        <f>Data!W917</f>
        <v>-4.216309982641455E-2</v>
      </c>
      <c r="BB920" s="19">
        <f t="shared" si="525"/>
        <v>1.1253102400001697E-3</v>
      </c>
      <c r="BC920" s="19">
        <f t="shared" si="511"/>
        <v>3.3545644128562646E-2</v>
      </c>
      <c r="BD920" s="21">
        <f t="shared" si="512"/>
        <v>8670076.9143104441</v>
      </c>
      <c r="BF920" s="21">
        <f t="shared" si="513"/>
        <v>5076551.1223387634</v>
      </c>
      <c r="BH920" s="21">
        <f t="shared" si="514"/>
        <v>-76551.122338763438</v>
      </c>
    </row>
    <row r="921" spans="2:60" x14ac:dyDescent="0.2">
      <c r="B921" s="20">
        <v>917</v>
      </c>
      <c r="C921" s="24">
        <f>'Portfolio Selection'!B918</f>
        <v>1.2117192245281003E-2</v>
      </c>
      <c r="D921" s="25">
        <f t="shared" si="515"/>
        <v>1.0855598563087251E-3</v>
      </c>
      <c r="E921" s="26">
        <f t="shared" si="491"/>
        <v>3.2947835381231423E-2</v>
      </c>
      <c r="F921" s="19">
        <f t="shared" si="492"/>
        <v>-7520824.2916911785</v>
      </c>
      <c r="H921">
        <f>Data!E918</f>
        <v>1.6371506039982026E-2</v>
      </c>
      <c r="I921" s="19">
        <f t="shared" si="516"/>
        <v>2.1672402549844537E-3</v>
      </c>
      <c r="J921" s="19">
        <f t="shared" si="493"/>
        <v>4.6553627731729497E-2</v>
      </c>
      <c r="K921" s="19">
        <f t="shared" si="494"/>
        <v>384221.27364760818</v>
      </c>
      <c r="M921" s="19">
        <f>Data!G918</f>
        <v>1.089390172960108E-2</v>
      </c>
      <c r="N921" s="19">
        <f t="shared" si="517"/>
        <v>5.7310837040080347E-4</v>
      </c>
      <c r="O921" s="19">
        <f t="shared" si="495"/>
        <v>2.3939681919374022E-2</v>
      </c>
      <c r="P921" s="21">
        <f t="shared" si="496"/>
        <v>-676098.32072504587</v>
      </c>
      <c r="R921" s="19">
        <f>Data!I918</f>
        <v>7.4229739049986145E-4</v>
      </c>
      <c r="S921" s="19">
        <f t="shared" si="518"/>
        <v>7.8508989360665394E-4</v>
      </c>
      <c r="T921" s="19">
        <f t="shared" si="497"/>
        <v>2.8019455626522333E-2</v>
      </c>
      <c r="U921" s="21">
        <f t="shared" si="498"/>
        <v>3659296.637727899</v>
      </c>
      <c r="W921" s="19">
        <f>Data!K918</f>
        <v>3.8993167872463305E-2</v>
      </c>
      <c r="X921" s="19">
        <f t="shared" si="519"/>
        <v>2.4716931607041224E-3</v>
      </c>
      <c r="Y921" s="19">
        <f t="shared" si="499"/>
        <v>4.9716125761206723E-2</v>
      </c>
      <c r="Z921" s="21">
        <f t="shared" si="500"/>
        <v>-1023367.6167097605</v>
      </c>
      <c r="AB921" s="19">
        <f>Data!M918</f>
        <v>-2.4099664694686332E-3</v>
      </c>
      <c r="AC921" s="20">
        <f t="shared" si="520"/>
        <v>6.7839366641596983E-4</v>
      </c>
      <c r="AD921" s="20">
        <f t="shared" si="501"/>
        <v>2.6045991369421317E-2</v>
      </c>
      <c r="AE921" s="21">
        <f t="shared" si="502"/>
        <v>2326159.4152417188</v>
      </c>
      <c r="AG921" s="19">
        <f>Data!O918</f>
        <v>1.7488715062306336E-2</v>
      </c>
      <c r="AH921" s="19">
        <f t="shared" si="521"/>
        <v>1.26083028710904E-3</v>
      </c>
      <c r="AI921" s="19">
        <f t="shared" si="503"/>
        <v>3.5508172117261122E-2</v>
      </c>
      <c r="AJ921" s="21">
        <f t="shared" si="504"/>
        <v>255964.91391499899</v>
      </c>
      <c r="AL921" s="19">
        <f>Data!Q918</f>
        <v>9.3600129437423178E-3</v>
      </c>
      <c r="AM921" s="19">
        <f t="shared" si="522"/>
        <v>2.2416139641712619E-3</v>
      </c>
      <c r="AN921" s="19">
        <f t="shared" si="505"/>
        <v>4.7345685803156998E-2</v>
      </c>
      <c r="AO921" s="21">
        <f t="shared" si="506"/>
        <v>917293.58487541717</v>
      </c>
      <c r="AQ921" s="19">
        <f>Data!S918</f>
        <v>1.2392786841799895E-3</v>
      </c>
      <c r="AR921" s="20">
        <f t="shared" si="523"/>
        <v>8.119137340385006E-4</v>
      </c>
      <c r="AS921" s="20">
        <f t="shared" si="507"/>
        <v>2.8494099986462119E-2</v>
      </c>
      <c r="AT921" s="21">
        <f t="shared" si="508"/>
        <v>1706450.9859217089</v>
      </c>
      <c r="AV921" s="19">
        <f>Data!U918</f>
        <v>2.0347180392499904E-3</v>
      </c>
      <c r="AW921" s="19">
        <f t="shared" si="524"/>
        <v>1.3846970554672209E-3</v>
      </c>
      <c r="AX921" s="19">
        <f t="shared" si="509"/>
        <v>3.7211517779677045E-2</v>
      </c>
      <c r="AY921" s="21">
        <f t="shared" si="510"/>
        <v>-4110348.2872425918</v>
      </c>
      <c r="BA921" s="19">
        <f>Data!W918</f>
        <v>7.8019414984342467E-3</v>
      </c>
      <c r="BB921" s="19">
        <f t="shared" si="525"/>
        <v>1.1644552448184917E-3</v>
      </c>
      <c r="BC921" s="19">
        <f t="shared" si="511"/>
        <v>3.4124115297227732E-2</v>
      </c>
      <c r="BD921" s="21">
        <f t="shared" si="512"/>
        <v>8970349.1263423562</v>
      </c>
      <c r="BF921" s="21">
        <f t="shared" si="513"/>
        <v>4889097.4213031298</v>
      </c>
      <c r="BH921" s="21">
        <f t="shared" si="514"/>
        <v>110902.57869687025</v>
      </c>
    </row>
    <row r="922" spans="2:60" x14ac:dyDescent="0.2">
      <c r="B922" s="20">
        <v>918</v>
      </c>
      <c r="C922" s="24">
        <f>'Portfolio Selection'!B919</f>
        <v>-6.6926564001939983E-4</v>
      </c>
      <c r="D922" s="25">
        <f t="shared" si="515"/>
        <v>1.0292358458047475E-3</v>
      </c>
      <c r="E922" s="26">
        <f t="shared" si="491"/>
        <v>3.2081705780783343E-2</v>
      </c>
      <c r="F922" s="19">
        <f t="shared" si="492"/>
        <v>-7399207.4550341284</v>
      </c>
      <c r="H922">
        <f>Data!E919</f>
        <v>-4.4755188059716709E-3</v>
      </c>
      <c r="I922" s="19">
        <f t="shared" si="516"/>
        <v>2.0532874122864164E-3</v>
      </c>
      <c r="J922" s="19">
        <f t="shared" si="493"/>
        <v>4.5313214543733445E-2</v>
      </c>
      <c r="K922" s="19">
        <f t="shared" si="494"/>
        <v>379280.21294787386</v>
      </c>
      <c r="M922" s="19">
        <f>Data!G919</f>
        <v>-1.0270709428244909E-3</v>
      </c>
      <c r="N922" s="19">
        <f t="shared" si="517"/>
        <v>5.4584249387040762E-4</v>
      </c>
      <c r="O922" s="19">
        <f t="shared" si="495"/>
        <v>2.3363272327959702E-2</v>
      </c>
      <c r="P922" s="21">
        <f t="shared" si="496"/>
        <v>-669300.6249953825</v>
      </c>
      <c r="R922" s="19">
        <f>Data!I919</f>
        <v>5.9379557342355204E-3</v>
      </c>
      <c r="S922" s="19">
        <f t="shared" si="518"/>
        <v>7.3801756031521121E-4</v>
      </c>
      <c r="T922" s="19">
        <f t="shared" si="497"/>
        <v>2.7166478614557524E-2</v>
      </c>
      <c r="U922" s="21">
        <f t="shared" si="498"/>
        <v>3684116.4194246773</v>
      </c>
      <c r="W922" s="19">
        <f>Data!K919</f>
        <v>1.5920982618402089E-3</v>
      </c>
      <c r="X922" s="19">
        <f t="shared" si="519"/>
        <v>2.4146195995056814E-3</v>
      </c>
      <c r="Y922" s="19">
        <f t="shared" si="499"/>
        <v>4.9138778978579448E-2</v>
      </c>
      <c r="Z922" s="21">
        <f t="shared" si="500"/>
        <v>-986301.24600538902</v>
      </c>
      <c r="AB922" s="19">
        <f>Data!M919</f>
        <v>8.2766825150566662E-3</v>
      </c>
      <c r="AC922" s="20">
        <f t="shared" si="520"/>
        <v>6.3803852273404936E-4</v>
      </c>
      <c r="AD922" s="20">
        <f t="shared" si="501"/>
        <v>2.5259424433942461E-2</v>
      </c>
      <c r="AE922" s="21">
        <f t="shared" si="502"/>
        <v>2358196.7694919594</v>
      </c>
      <c r="AG922" s="19">
        <f>Data!O919</f>
        <v>8.0255979525353724E-3</v>
      </c>
      <c r="AH922" s="19">
        <f t="shared" si="521"/>
        <v>1.2035317791543301E-3</v>
      </c>
      <c r="AI922" s="19">
        <f t="shared" si="503"/>
        <v>3.4691955539495466E-2</v>
      </c>
      <c r="AJ922" s="21">
        <f t="shared" si="504"/>
        <v>254736.03164758754</v>
      </c>
      <c r="AL922" s="19">
        <f>Data!Q919</f>
        <v>8.975354994949284E-3</v>
      </c>
      <c r="AM922" s="19">
        <f t="shared" si="522"/>
        <v>2.1123737168594076E-3</v>
      </c>
      <c r="AN922" s="19">
        <f t="shared" si="505"/>
        <v>4.5960566977131682E-2</v>
      </c>
      <c r="AO922" s="21">
        <f t="shared" si="506"/>
        <v>917218.44061250403</v>
      </c>
      <c r="AQ922" s="19">
        <f>Data!S919</f>
        <v>2.3506629776198829E-3</v>
      </c>
      <c r="AR922" s="20">
        <f t="shared" si="523"/>
        <v>7.6329105869561427E-4</v>
      </c>
      <c r="AS922" s="20">
        <f t="shared" si="507"/>
        <v>2.762772264765256E-2</v>
      </c>
      <c r="AT922" s="21">
        <f t="shared" si="508"/>
        <v>1708043.1265614438</v>
      </c>
      <c r="AV922" s="19">
        <f>Data!U919</f>
        <v>5.136607251859408E-3</v>
      </c>
      <c r="AW922" s="19">
        <f t="shared" si="524"/>
        <v>1.3018636367891426E-3</v>
      </c>
      <c r="AX922" s="19">
        <f t="shared" si="509"/>
        <v>3.6081347491316654E-2</v>
      </c>
      <c r="AY922" s="21">
        <f t="shared" si="510"/>
        <v>-4122431.2438670266</v>
      </c>
      <c r="BA922" s="19">
        <f>Data!W919</f>
        <v>2.2293735981228761E-3</v>
      </c>
      <c r="BB922" s="19">
        <f t="shared" si="525"/>
        <v>1.0982401475980814E-3</v>
      </c>
      <c r="BC922" s="19">
        <f t="shared" si="511"/>
        <v>3.313970651043973E-2</v>
      </c>
      <c r="BD922" s="21">
        <f t="shared" si="512"/>
        <v>8937732.5676870979</v>
      </c>
      <c r="BF922" s="21">
        <f t="shared" si="513"/>
        <v>5062082.9984712182</v>
      </c>
      <c r="BH922" s="21">
        <f t="shared" si="514"/>
        <v>-62082.998471218161</v>
      </c>
    </row>
    <row r="923" spans="2:60" x14ac:dyDescent="0.2">
      <c r="B923" s="20">
        <v>919</v>
      </c>
      <c r="C923" s="24">
        <f>'Portfolio Selection'!B920</f>
        <v>-3.1629903588028814E-2</v>
      </c>
      <c r="D923" s="25">
        <f t="shared" si="515"/>
        <v>9.6750857004627728E-4</v>
      </c>
      <c r="E923" s="26">
        <f t="shared" si="491"/>
        <v>3.1104799791129942E-2</v>
      </c>
      <c r="F923" s="19">
        <f t="shared" si="492"/>
        <v>-7087515.6854878282</v>
      </c>
      <c r="H923">
        <f>Data!E920</f>
        <v>-1.5202656964074713E-2</v>
      </c>
      <c r="I923" s="19">
        <f t="shared" si="516"/>
        <v>1.9312919836641876E-3</v>
      </c>
      <c r="J923" s="19">
        <f t="shared" si="493"/>
        <v>4.394646724896311E-2</v>
      </c>
      <c r="K923" s="19">
        <f t="shared" si="494"/>
        <v>376568.92364148959</v>
      </c>
      <c r="M923" s="19">
        <f>Data!G920</f>
        <v>-1.5996589645895516E-2</v>
      </c>
      <c r="N923" s="19">
        <f t="shared" si="517"/>
        <v>5.1315523672147874E-4</v>
      </c>
      <c r="O923" s="19">
        <f t="shared" si="495"/>
        <v>2.2652929980942392E-2</v>
      </c>
      <c r="P923" s="21">
        <f t="shared" si="496"/>
        <v>-660280.03979185806</v>
      </c>
      <c r="R923" s="19">
        <f>Data!I920</f>
        <v>4.4162404345986584E-3</v>
      </c>
      <c r="S923" s="19">
        <f t="shared" si="518"/>
        <v>6.9585206579440297E-4</v>
      </c>
      <c r="T923" s="19">
        <f t="shared" si="497"/>
        <v>2.6379008051752115E-2</v>
      </c>
      <c r="U923" s="21">
        <f t="shared" si="498"/>
        <v>3677505.6773519604</v>
      </c>
      <c r="W923" s="19">
        <f>Data!K920</f>
        <v>-5.7292111247825267E-2</v>
      </c>
      <c r="X923" s="19">
        <f t="shared" si="519"/>
        <v>2.2698945101478616E-3</v>
      </c>
      <c r="Y923" s="19">
        <f t="shared" si="499"/>
        <v>4.7643409934091219E-2</v>
      </c>
      <c r="Z923" s="21">
        <f t="shared" si="500"/>
        <v>-925424.82487085823</v>
      </c>
      <c r="AB923" s="19">
        <f>Data!M920</f>
        <v>-1.6892775130388473E-2</v>
      </c>
      <c r="AC923" s="20">
        <f t="shared" si="520"/>
        <v>6.0386641977730905E-4</v>
      </c>
      <c r="AD923" s="20">
        <f t="shared" si="501"/>
        <v>2.457369365352529E-2</v>
      </c>
      <c r="AE923" s="21">
        <f t="shared" si="502"/>
        <v>2280801.3378292685</v>
      </c>
      <c r="AG923" s="19">
        <f>Data!O920</f>
        <v>-2.9914043248389706E-2</v>
      </c>
      <c r="AH923" s="19">
        <f t="shared" si="521"/>
        <v>1.1351844857548146E-3</v>
      </c>
      <c r="AI923" s="19">
        <f t="shared" si="503"/>
        <v>3.3692498953844525E-2</v>
      </c>
      <c r="AJ923" s="21">
        <f t="shared" si="504"/>
        <v>249470.24915038928</v>
      </c>
      <c r="AL923" s="19">
        <f>Data!Q920</f>
        <v>-2.684169543115475E-3</v>
      </c>
      <c r="AM923" s="19">
        <f t="shared" si="522"/>
        <v>1.9904647136849648E-3</v>
      </c>
      <c r="AN923" s="19">
        <f t="shared" si="505"/>
        <v>4.4614624437340773E-2</v>
      </c>
      <c r="AO923" s="21">
        <f t="shared" si="506"/>
        <v>909257.97968981182</v>
      </c>
      <c r="AQ923" s="19">
        <f>Data!S920</f>
        <v>-1.6257460532942056E-2</v>
      </c>
      <c r="AR923" s="20">
        <f t="shared" si="523"/>
        <v>7.1782513215993854E-4</v>
      </c>
      <c r="AS923" s="20">
        <f t="shared" si="507"/>
        <v>2.6792258810334348E-2</v>
      </c>
      <c r="AT923" s="21">
        <f t="shared" si="508"/>
        <v>1681557.3389326355</v>
      </c>
      <c r="AV923" s="19">
        <f>Data!U920</f>
        <v>-2.1795273277412108E-2</v>
      </c>
      <c r="AW923" s="19">
        <f t="shared" si="524"/>
        <v>1.225334902625385E-3</v>
      </c>
      <c r="AX923" s="19">
        <f t="shared" si="509"/>
        <v>3.5004783996268066E-2</v>
      </c>
      <c r="AY923" s="21">
        <f t="shared" si="510"/>
        <v>-4017011.180939802</v>
      </c>
      <c r="BA923" s="19">
        <f>Data!W920</f>
        <v>-1.6720615346437123E-2</v>
      </c>
      <c r="BB923" s="19">
        <f t="shared" si="525"/>
        <v>1.0326439451405971E-3</v>
      </c>
      <c r="BC923" s="19">
        <f t="shared" si="511"/>
        <v>3.2134777813773614E-2</v>
      </c>
      <c r="BD923" s="21">
        <f t="shared" si="512"/>
        <v>8818959.5767140277</v>
      </c>
      <c r="BF923" s="21">
        <f t="shared" si="513"/>
        <v>5303889.352219237</v>
      </c>
      <c r="BH923" s="21">
        <f t="shared" si="514"/>
        <v>-303889.35221923701</v>
      </c>
    </row>
    <row r="924" spans="2:60" x14ac:dyDescent="0.2">
      <c r="B924" s="20">
        <v>920</v>
      </c>
      <c r="C924" s="24">
        <f>'Portfolio Selection'!B921</f>
        <v>2.9954578231650902E-2</v>
      </c>
      <c r="D924" s="25">
        <f t="shared" si="515"/>
        <v>9.6948510390278044E-4</v>
      </c>
      <c r="E924" s="26">
        <f t="shared" si="491"/>
        <v>3.1136555748874674E-2</v>
      </c>
      <c r="F924" s="19">
        <f t="shared" si="492"/>
        <v>-7706793.4031605963</v>
      </c>
      <c r="H924">
        <f>Data!E921</f>
        <v>3.778123079698769E-2</v>
      </c>
      <c r="I924" s="19">
        <f t="shared" si="516"/>
        <v>1.8292817113703761E-3</v>
      </c>
      <c r="J924" s="19">
        <f t="shared" si="493"/>
        <v>4.2770103008648183E-2</v>
      </c>
      <c r="K924" s="19">
        <f t="shared" si="494"/>
        <v>390053.57939855335</v>
      </c>
      <c r="M924" s="19">
        <f>Data!G921</f>
        <v>2.7574492538933161E-2</v>
      </c>
      <c r="N924" s="19">
        <f t="shared" si="517"/>
        <v>4.977193753361403E-4</v>
      </c>
      <c r="O924" s="19">
        <f t="shared" si="495"/>
        <v>2.2309625172470746E-2</v>
      </c>
      <c r="P924" s="21">
        <f t="shared" si="496"/>
        <v>-686736.3432487984</v>
      </c>
      <c r="R924" s="19">
        <f>Data!I921</f>
        <v>2.4077690531149408E-2</v>
      </c>
      <c r="S924" s="19">
        <f t="shared" si="518"/>
        <v>6.5527113262130979E-4</v>
      </c>
      <c r="T924" s="19">
        <f t="shared" si="497"/>
        <v>2.5598264250165668E-2</v>
      </c>
      <c r="U924" s="21">
        <f t="shared" si="498"/>
        <v>3777410.9927938972</v>
      </c>
      <c r="W924" s="19">
        <f>Data!K921</f>
        <v>3.2440275939132873E-2</v>
      </c>
      <c r="X924" s="19">
        <f t="shared" si="519"/>
        <v>2.3306440002129809E-3</v>
      </c>
      <c r="Y924" s="19">
        <f t="shared" si="499"/>
        <v>4.8276743885777768E-2</v>
      </c>
      <c r="Z924" s="21">
        <f t="shared" si="500"/>
        <v>-1017829.1545262835</v>
      </c>
      <c r="AB924" s="19">
        <f>Data!M921</f>
        <v>7.2747312452728355E-3</v>
      </c>
      <c r="AC924" s="20">
        <f t="shared" si="520"/>
        <v>5.8475638568702276E-4</v>
      </c>
      <c r="AD924" s="20">
        <f t="shared" si="501"/>
        <v>2.4181736614375379E-2</v>
      </c>
      <c r="AE924" s="21">
        <f t="shared" si="502"/>
        <v>2356151.0376422373</v>
      </c>
      <c r="AG924" s="19">
        <f>Data!O921</f>
        <v>2.8297975645702605E-2</v>
      </c>
      <c r="AH924" s="19">
        <f t="shared" si="521"/>
        <v>1.1207644156175176E-3</v>
      </c>
      <c r="AI924" s="19">
        <f t="shared" si="503"/>
        <v>3.3477819756034255E-2</v>
      </c>
      <c r="AJ924" s="21">
        <f t="shared" si="504"/>
        <v>257624.58999861256</v>
      </c>
      <c r="AL924" s="19">
        <f>Data!Q921</f>
        <v>3.6794213538439875E-2</v>
      </c>
      <c r="AM924" s="19">
        <f t="shared" si="522"/>
        <v>1.8714691168320381E-3</v>
      </c>
      <c r="AN924" s="19">
        <f t="shared" si="505"/>
        <v>4.3260479849766324E-2</v>
      </c>
      <c r="AO924" s="21">
        <f t="shared" si="506"/>
        <v>937637.68107471336</v>
      </c>
      <c r="AQ924" s="19">
        <f>Data!S921</f>
        <v>5.6107737475167681E-2</v>
      </c>
      <c r="AR924" s="20">
        <f t="shared" si="523"/>
        <v>6.9061392560915234E-4</v>
      </c>
      <c r="AS924" s="20">
        <f t="shared" si="507"/>
        <v>2.6279534349168982E-2</v>
      </c>
      <c r="AT924" s="21">
        <f t="shared" si="508"/>
        <v>1786517.0805022628</v>
      </c>
      <c r="AV924" s="19">
        <f>Data!U921</f>
        <v>3.9752956804866416E-2</v>
      </c>
      <c r="AW924" s="19">
        <f t="shared" si="524"/>
        <v>1.1803168447020863E-3</v>
      </c>
      <c r="AX924" s="19">
        <f t="shared" si="509"/>
        <v>3.4355739618033058E-2</v>
      </c>
      <c r="AY924" s="21">
        <f t="shared" si="510"/>
        <v>-4262266.1584856985</v>
      </c>
      <c r="BA924" s="19">
        <f>Data!W921</f>
        <v>2.935847476805006E-2</v>
      </c>
      <c r="BB924" s="19">
        <f t="shared" si="525"/>
        <v>9.8746004708597174E-4</v>
      </c>
      <c r="BC924" s="19">
        <f t="shared" si="511"/>
        <v>3.1423877021875768E-2</v>
      </c>
      <c r="BD924" s="21">
        <f t="shared" si="512"/>
        <v>9112981.6148459166</v>
      </c>
      <c r="BF924" s="21">
        <f t="shared" si="513"/>
        <v>4944751.5168348178</v>
      </c>
      <c r="BH924" s="21">
        <f t="shared" si="514"/>
        <v>55248.483165182173</v>
      </c>
    </row>
    <row r="925" spans="2:60" x14ac:dyDescent="0.2">
      <c r="B925" s="20">
        <v>921</v>
      </c>
      <c r="C925" s="24">
        <f>'Portfolio Selection'!B922</f>
        <v>-5.0428158116379374E-3</v>
      </c>
      <c r="D925" s="25">
        <f t="shared" si="515"/>
        <v>9.6515260309077918E-4</v>
      </c>
      <c r="E925" s="26">
        <f t="shared" si="491"/>
        <v>3.1066905270573365E-2</v>
      </c>
      <c r="F925" s="19">
        <f t="shared" si="492"/>
        <v>-7354939.4137188327</v>
      </c>
      <c r="H925">
        <f>Data!E922</f>
        <v>1.5166812515726574E-2</v>
      </c>
      <c r="I925" s="19">
        <f t="shared" si="516"/>
        <v>1.8051700927202686E-3</v>
      </c>
      <c r="J925" s="19">
        <f t="shared" si="493"/>
        <v>4.2487293308944366E-2</v>
      </c>
      <c r="K925" s="19">
        <f t="shared" si="494"/>
        <v>384279.44553493831</v>
      </c>
      <c r="M925" s="19">
        <f>Data!G922</f>
        <v>9.8821833033054252E-3</v>
      </c>
      <c r="N925" s="19">
        <f t="shared" si="517"/>
        <v>5.1347737114275274E-4</v>
      </c>
      <c r="O925" s="19">
        <f t="shared" si="495"/>
        <v>2.2660039080786086E-2</v>
      </c>
      <c r="P925" s="21">
        <f t="shared" si="496"/>
        <v>-675840.17990313482</v>
      </c>
      <c r="R925" s="19">
        <f>Data!I922</f>
        <v>6.750139961996895E-3</v>
      </c>
      <c r="S925" s="19">
        <f t="shared" si="518"/>
        <v>6.5073897554285927E-4</v>
      </c>
      <c r="T925" s="19">
        <f t="shared" si="497"/>
        <v>2.5509585953967566E-2</v>
      </c>
      <c r="U925" s="21">
        <f t="shared" si="498"/>
        <v>3690064.7787447637</v>
      </c>
      <c r="W925" s="19">
        <f>Data!K922</f>
        <v>1.7552537314736265E-2</v>
      </c>
      <c r="X925" s="19">
        <f t="shared" si="519"/>
        <v>2.253947650380627E-3</v>
      </c>
      <c r="Y925" s="19">
        <f t="shared" si="499"/>
        <v>4.7475758555083951E-2</v>
      </c>
      <c r="Z925" s="21">
        <f t="shared" si="500"/>
        <v>-1002929.5211597688</v>
      </c>
      <c r="AB925" s="19">
        <f>Data!M922</f>
        <v>1.3333530869465168E-2</v>
      </c>
      <c r="AC925" s="20">
        <f t="shared" si="520"/>
        <v>5.5284630542725831E-4</v>
      </c>
      <c r="AD925" s="20">
        <f t="shared" si="501"/>
        <v>2.3512683926495043E-2</v>
      </c>
      <c r="AE925" s="21">
        <f t="shared" si="502"/>
        <v>2376450.4577394114</v>
      </c>
      <c r="AG925" s="19">
        <f>Data!O922</f>
        <v>1.2058098493029841E-2</v>
      </c>
      <c r="AH925" s="19">
        <f t="shared" si="521"/>
        <v>1.1015650762191533E-3</v>
      </c>
      <c r="AI925" s="19">
        <f t="shared" si="503"/>
        <v>3.3189833928767301E-2</v>
      </c>
      <c r="AJ925" s="21">
        <f t="shared" si="504"/>
        <v>255356.93886733873</v>
      </c>
      <c r="AL925" s="19">
        <f>Data!Q922</f>
        <v>1.0878929225546946E-2</v>
      </c>
      <c r="AM925" s="19">
        <f t="shared" si="522"/>
        <v>1.8404098188168547E-3</v>
      </c>
      <c r="AN925" s="19">
        <f t="shared" si="505"/>
        <v>4.2899997888308276E-2</v>
      </c>
      <c r="AO925" s="21">
        <f t="shared" si="506"/>
        <v>919035.36752767069</v>
      </c>
      <c r="AQ925" s="19">
        <f>Data!S922</f>
        <v>4.5612276930861208E-3</v>
      </c>
      <c r="AR925" s="20">
        <f t="shared" si="523"/>
        <v>8.3806178234754349E-4</v>
      </c>
      <c r="AS925" s="20">
        <f t="shared" si="507"/>
        <v>2.894929675048331E-2</v>
      </c>
      <c r="AT925" s="21">
        <f t="shared" si="508"/>
        <v>1710817.5597875335</v>
      </c>
      <c r="AV925" s="19">
        <f>Data!U922</f>
        <v>1.897288944676247E-2</v>
      </c>
      <c r="AW925" s="19">
        <f t="shared" si="524"/>
        <v>1.2043156885037357E-3</v>
      </c>
      <c r="AX925" s="19">
        <f t="shared" si="509"/>
        <v>3.4703251843360955E-2</v>
      </c>
      <c r="AY925" s="21">
        <f t="shared" si="510"/>
        <v>-4178153.2137921206</v>
      </c>
      <c r="BA925" s="19">
        <f>Data!W922</f>
        <v>1.2009067958462969E-2</v>
      </c>
      <c r="BB925" s="19">
        <f t="shared" si="525"/>
        <v>9.7992764670318732E-4</v>
      </c>
      <c r="BC925" s="19">
        <f t="shared" si="511"/>
        <v>3.130379604302308E-2</v>
      </c>
      <c r="BD925" s="21">
        <f t="shared" si="512"/>
        <v>9001678.7568265852</v>
      </c>
      <c r="BF925" s="21">
        <f t="shared" si="513"/>
        <v>5125820.9764543846</v>
      </c>
      <c r="BH925" s="21">
        <f t="shared" si="514"/>
        <v>-125820.97645438462</v>
      </c>
    </row>
    <row r="926" spans="2:60" x14ac:dyDescent="0.2">
      <c r="B926" s="20">
        <v>922</v>
      </c>
      <c r="C926" s="24">
        <f>'Portfolio Selection'!B923</f>
        <v>-1.1184690967692276E-2</v>
      </c>
      <c r="D926" s="25">
        <f t="shared" si="515"/>
        <v>9.0876924638393867E-4</v>
      </c>
      <c r="E926" s="26">
        <f t="shared" si="491"/>
        <v>3.0145799813306309E-2</v>
      </c>
      <c r="F926" s="19">
        <f t="shared" si="492"/>
        <v>-7289629.8370197657</v>
      </c>
      <c r="H926">
        <f>Data!E923</f>
        <v>-1.6629684121747538E-2</v>
      </c>
      <c r="I926" s="19">
        <f t="shared" si="516"/>
        <v>1.7106618192702845E-3</v>
      </c>
      <c r="J926" s="19">
        <f t="shared" si="493"/>
        <v>4.1360147718187426E-2</v>
      </c>
      <c r="K926" s="19">
        <f t="shared" si="494"/>
        <v>375953.15999178396</v>
      </c>
      <c r="M926" s="19">
        <f>Data!G923</f>
        <v>-1.0728832370826927E-2</v>
      </c>
      <c r="N926" s="19">
        <f t="shared" si="517"/>
        <v>4.8852818168459522E-4</v>
      </c>
      <c r="O926" s="19">
        <f t="shared" si="495"/>
        <v>2.2102673632042689E-2</v>
      </c>
      <c r="P926" s="21">
        <f t="shared" si="496"/>
        <v>-663287.14767399803</v>
      </c>
      <c r="R926" s="19">
        <f>Data!I923</f>
        <v>-7.0143185573165656E-3</v>
      </c>
      <c r="S926" s="19">
        <f t="shared" si="518"/>
        <v>6.1442850038068055E-4</v>
      </c>
      <c r="T926" s="19">
        <f t="shared" si="497"/>
        <v>2.478766831270502E-2</v>
      </c>
      <c r="U926" s="21">
        <f t="shared" si="498"/>
        <v>3619309.3273507045</v>
      </c>
      <c r="W926" s="19">
        <f>Data!K923</f>
        <v>-1.6155452569081404E-2</v>
      </c>
      <c r="X926" s="19">
        <f t="shared" si="519"/>
        <v>2.1371962853289021E-3</v>
      </c>
      <c r="Y926" s="19">
        <f t="shared" si="499"/>
        <v>4.6229820303878559E-2</v>
      </c>
      <c r="Z926" s="21">
        <f t="shared" si="500"/>
        <v>-967477.14286783652</v>
      </c>
      <c r="AB926" s="19">
        <f>Data!M923</f>
        <v>-1.1992169499406265E-2</v>
      </c>
      <c r="AC926" s="20">
        <f t="shared" si="520"/>
        <v>5.3034250982844167E-4</v>
      </c>
      <c r="AD926" s="20">
        <f t="shared" si="501"/>
        <v>2.3029166503120379E-2</v>
      </c>
      <c r="AE926" s="21">
        <f t="shared" si="502"/>
        <v>2293510.8484046999</v>
      </c>
      <c r="AG926" s="19">
        <f>Data!O923</f>
        <v>-1.3676912938647839E-2</v>
      </c>
      <c r="AH926" s="19">
        <f t="shared" si="521"/>
        <v>1.0441950360020606E-3</v>
      </c>
      <c r="AI926" s="19">
        <f t="shared" si="503"/>
        <v>3.2314006808225756E-2</v>
      </c>
      <c r="AJ926" s="21">
        <f t="shared" si="504"/>
        <v>251656.20318714881</v>
      </c>
      <c r="AL926" s="19">
        <f>Data!Q923</f>
        <v>-1.795638331988943E-2</v>
      </c>
      <c r="AM926" s="19">
        <f t="shared" si="522"/>
        <v>1.7370862957535108E-3</v>
      </c>
      <c r="AN926" s="19">
        <f t="shared" si="505"/>
        <v>4.1678367239534594E-2</v>
      </c>
      <c r="AO926" s="21">
        <f t="shared" si="506"/>
        <v>897706.88998216996</v>
      </c>
      <c r="AQ926" s="19">
        <f>Data!S923</f>
        <v>-1.2548909334103247E-2</v>
      </c>
      <c r="AR926" s="20">
        <f t="shared" si="523"/>
        <v>7.8902636329078132E-4</v>
      </c>
      <c r="AS926" s="20">
        <f t="shared" si="507"/>
        <v>2.8089613085458855E-2</v>
      </c>
      <c r="AT926" s="21">
        <f t="shared" si="508"/>
        <v>1687684.2463544335</v>
      </c>
      <c r="AV926" s="19">
        <f>Data!U923</f>
        <v>-1.2476471553820917E-2</v>
      </c>
      <c r="AW926" s="19">
        <f t="shared" si="524"/>
        <v>1.1536549792310557E-3</v>
      </c>
      <c r="AX926" s="19">
        <f t="shared" si="509"/>
        <v>3.3965496893628037E-2</v>
      </c>
      <c r="AY926" s="21">
        <f t="shared" si="510"/>
        <v>-4052193.8616414838</v>
      </c>
      <c r="BA926" s="19">
        <f>Data!W923</f>
        <v>-1.3414256492991394E-2</v>
      </c>
      <c r="BB926" s="19">
        <f t="shared" si="525"/>
        <v>9.2978505069485492E-4</v>
      </c>
      <c r="BC926" s="19">
        <f t="shared" si="511"/>
        <v>3.0492376927600363E-2</v>
      </c>
      <c r="BD926" s="21">
        <f t="shared" si="512"/>
        <v>8835212.2560525239</v>
      </c>
      <c r="BF926" s="21">
        <f t="shared" si="513"/>
        <v>4988444.9421203807</v>
      </c>
      <c r="BH926" s="21">
        <f t="shared" si="514"/>
        <v>11555.0578796193</v>
      </c>
    </row>
    <row r="927" spans="2:60" x14ac:dyDescent="0.2">
      <c r="B927" s="20">
        <v>923</v>
      </c>
      <c r="C927" s="24">
        <f>'Portfolio Selection'!B924</f>
        <v>-2.1009889046777495E-2</v>
      </c>
      <c r="D927" s="25">
        <f t="shared" si="515"/>
        <v>8.6174893032346894E-4</v>
      </c>
      <c r="E927" s="26">
        <f t="shared" si="491"/>
        <v>2.9355560466859918E-2</v>
      </c>
      <c r="F927" s="19">
        <f t="shared" si="492"/>
        <v>-7181765.4157974487</v>
      </c>
      <c r="H927">
        <f>Data!E924</f>
        <v>-2.629419905272825E-2</v>
      </c>
      <c r="I927" s="19">
        <f t="shared" si="516"/>
        <v>1.6246148937534134E-3</v>
      </c>
      <c r="J927" s="19">
        <f t="shared" si="493"/>
        <v>4.0306511803347773E-2</v>
      </c>
      <c r="K927" s="19">
        <f t="shared" si="494"/>
        <v>373207.66166127165</v>
      </c>
      <c r="M927" s="19">
        <f>Data!G924</f>
        <v>-2.325351240403753E-2</v>
      </c>
      <c r="N927" s="19">
        <f t="shared" si="517"/>
        <v>4.661229614259977E-4</v>
      </c>
      <c r="O927" s="19">
        <f t="shared" si="495"/>
        <v>2.1589880996105506E-2</v>
      </c>
      <c r="P927" s="21">
        <f t="shared" si="496"/>
        <v>-655227.62909197563</v>
      </c>
      <c r="R927" s="19">
        <f>Data!I924</f>
        <v>-1.4637289955450617E-2</v>
      </c>
      <c r="S927" s="19">
        <f t="shared" si="518"/>
        <v>5.8051483024725069E-4</v>
      </c>
      <c r="T927" s="19">
        <f t="shared" si="497"/>
        <v>2.4093875367969569E-2</v>
      </c>
      <c r="U927" s="21">
        <f t="shared" si="498"/>
        <v>3577375.2514771591</v>
      </c>
      <c r="W927" s="19">
        <f>Data!K924</f>
        <v>-7.2387106639355729E-3</v>
      </c>
      <c r="X927" s="19">
        <f t="shared" si="519"/>
        <v>2.0246244270718779E-3</v>
      </c>
      <c r="Y927" s="19">
        <f t="shared" si="499"/>
        <v>4.4995826773956249E-2</v>
      </c>
      <c r="Z927" s="21">
        <f t="shared" si="500"/>
        <v>-976773.57609525404</v>
      </c>
      <c r="AB927" s="19">
        <f>Data!M924</f>
        <v>-1.3767212193723189E-2</v>
      </c>
      <c r="AC927" s="20">
        <f t="shared" si="520"/>
        <v>5.0715068699688456E-4</v>
      </c>
      <c r="AD927" s="20">
        <f t="shared" si="501"/>
        <v>2.2520006372043606E-2</v>
      </c>
      <c r="AE927" s="21">
        <f t="shared" si="502"/>
        <v>2286603.5740445377</v>
      </c>
      <c r="AG927" s="19">
        <f>Data!O924</f>
        <v>-3.2185141828810333E-2</v>
      </c>
      <c r="AH927" s="19">
        <f t="shared" si="521"/>
        <v>9.9276681069381824E-4</v>
      </c>
      <c r="AI927" s="19">
        <f t="shared" si="503"/>
        <v>3.1508202276452055E-2</v>
      </c>
      <c r="AJ927" s="21">
        <f t="shared" si="504"/>
        <v>248841.52343664109</v>
      </c>
      <c r="AL927" s="19">
        <f>Data!Q924</f>
        <v>-2.1389610083372885E-2</v>
      </c>
      <c r="AM927" s="19">
        <f t="shared" si="522"/>
        <v>1.6522070201241482E-3</v>
      </c>
      <c r="AN927" s="19">
        <f t="shared" si="505"/>
        <v>4.0647349484611517E-2</v>
      </c>
      <c r="AO927" s="21">
        <f t="shared" si="506"/>
        <v>894734.21213993244</v>
      </c>
      <c r="AQ927" s="19">
        <f>Data!S924</f>
        <v>-1.8605147938403465E-2</v>
      </c>
      <c r="AR927" s="20">
        <f t="shared" si="523"/>
        <v>7.5113328902186706E-4</v>
      </c>
      <c r="AS927" s="20">
        <f t="shared" si="507"/>
        <v>2.7406810996937734E-2</v>
      </c>
      <c r="AT927" s="21">
        <f t="shared" si="508"/>
        <v>1678799.0366995602</v>
      </c>
      <c r="AV927" s="19">
        <f>Data!U924</f>
        <v>-1.7732520075619797E-2</v>
      </c>
      <c r="AW927" s="19">
        <f t="shared" si="524"/>
        <v>1.0937754210231904E-3</v>
      </c>
      <c r="AX927" s="19">
        <f t="shared" si="509"/>
        <v>3.3072275715819596E-2</v>
      </c>
      <c r="AY927" s="21">
        <f t="shared" si="510"/>
        <v>-4028926.0378853921</v>
      </c>
      <c r="BA927" s="19">
        <f>Data!W924</f>
        <v>-2.5310435812528662E-2</v>
      </c>
      <c r="BB927" s="19">
        <f t="shared" si="525"/>
        <v>8.8479448428874924E-4</v>
      </c>
      <c r="BC927" s="19">
        <f t="shared" si="511"/>
        <v>2.9745495193201091E-2</v>
      </c>
      <c r="BD927" s="21">
        <f t="shared" si="512"/>
        <v>8752140.2159877084</v>
      </c>
      <c r="BF927" s="21">
        <f t="shared" si="513"/>
        <v>4969008.8165767416</v>
      </c>
      <c r="BH927" s="21">
        <f t="shared" si="514"/>
        <v>30991.183423258364</v>
      </c>
    </row>
    <row r="928" spans="2:60" x14ac:dyDescent="0.2">
      <c r="B928" s="20">
        <v>924</v>
      </c>
      <c r="C928" s="24">
        <f>'Portfolio Selection'!B925</f>
        <v>5.899716862330792E-3</v>
      </c>
      <c r="D928" s="25">
        <f t="shared" si="515"/>
        <v>8.3652892076953485E-4</v>
      </c>
      <c r="E928" s="26">
        <f t="shared" si="491"/>
        <v>2.8922809697011369E-2</v>
      </c>
      <c r="F928" s="19">
        <f t="shared" si="492"/>
        <v>-7469569.0933683841</v>
      </c>
      <c r="H928">
        <f>Data!E925</f>
        <v>2.7288452701856318E-3</v>
      </c>
      <c r="I928" s="19">
        <f t="shared" si="516"/>
        <v>1.5686210943576782E-3</v>
      </c>
      <c r="J928" s="19">
        <f t="shared" si="493"/>
        <v>3.9605821470557558E-2</v>
      </c>
      <c r="K928" s="19">
        <f t="shared" si="494"/>
        <v>381119.44543040945</v>
      </c>
      <c r="M928" s="19">
        <f>Data!G925</f>
        <v>-1.1574873752208063E-4</v>
      </c>
      <c r="N928" s="19">
        <f t="shared" si="517"/>
        <v>4.7059913408792147E-4</v>
      </c>
      <c r="O928" s="19">
        <f t="shared" si="495"/>
        <v>2.1693296985196175E-2</v>
      </c>
      <c r="P928" s="21">
        <f t="shared" si="496"/>
        <v>-669826.78435427207</v>
      </c>
      <c r="R928" s="19">
        <f>Data!I925</f>
        <v>-1.5715997604425372E-3</v>
      </c>
      <c r="S928" s="19">
        <f t="shared" si="518"/>
        <v>5.5853895586681173E-4</v>
      </c>
      <c r="T928" s="19">
        <f t="shared" si="497"/>
        <v>2.3633428779311981E-2</v>
      </c>
      <c r="U928" s="21">
        <f t="shared" si="498"/>
        <v>3647280.9689979348</v>
      </c>
      <c r="W928" s="19">
        <f>Data!K925</f>
        <v>5.6088876873543565E-3</v>
      </c>
      <c r="X928" s="19">
        <f t="shared" si="519"/>
        <v>1.9062908973721355E-3</v>
      </c>
      <c r="Y928" s="19">
        <f t="shared" si="499"/>
        <v>4.3661091344263665E-2</v>
      </c>
      <c r="Z928" s="21">
        <f t="shared" si="500"/>
        <v>-991036.81362330739</v>
      </c>
      <c r="AB928" s="19">
        <f>Data!M925</f>
        <v>9.1992029539895576E-3</v>
      </c>
      <c r="AC928" s="20">
        <f t="shared" si="520"/>
        <v>4.8809381367229148E-4</v>
      </c>
      <c r="AD928" s="20">
        <f t="shared" si="501"/>
        <v>2.2092845305036912E-2</v>
      </c>
      <c r="AE928" s="21">
        <f t="shared" si="502"/>
        <v>2364961.2406479656</v>
      </c>
      <c r="AG928" s="19">
        <f>Data!O925</f>
        <v>-9.7513506677414322E-3</v>
      </c>
      <c r="AH928" s="19">
        <f t="shared" si="521"/>
        <v>9.9535380332462734E-4</v>
      </c>
      <c r="AI928" s="19">
        <f t="shared" si="503"/>
        <v>3.1549228252441094E-2</v>
      </c>
      <c r="AJ928" s="21">
        <f t="shared" si="504"/>
        <v>252193.35487919871</v>
      </c>
      <c r="AL928" s="19">
        <f>Data!Q925</f>
        <v>4.2852066874080131E-3</v>
      </c>
      <c r="AM928" s="19">
        <f t="shared" si="522"/>
        <v>1.5805255240878228E-3</v>
      </c>
      <c r="AN928" s="19">
        <f t="shared" si="505"/>
        <v>3.9755823775741619E-2</v>
      </c>
      <c r="AO928" s="21">
        <f t="shared" si="506"/>
        <v>914491.82754552807</v>
      </c>
      <c r="AQ928" s="19">
        <f>Data!S925</f>
        <v>-7.3209957137903789E-4</v>
      </c>
      <c r="AR928" s="20">
        <f t="shared" si="523"/>
        <v>7.268343834691477E-4</v>
      </c>
      <c r="AS928" s="20">
        <f t="shared" si="507"/>
        <v>2.6959866161929434E-2</v>
      </c>
      <c r="AT928" s="21">
        <f t="shared" si="508"/>
        <v>1703746.5328714119</v>
      </c>
      <c r="AV928" s="19">
        <f>Data!U925</f>
        <v>-1.6157602918105988E-3</v>
      </c>
      <c r="AW928" s="19">
        <f t="shared" si="524"/>
        <v>1.0470154318557344E-3</v>
      </c>
      <c r="AX928" s="19">
        <f t="shared" si="509"/>
        <v>3.2357617833452056E-2</v>
      </c>
      <c r="AY928" s="21">
        <f t="shared" si="510"/>
        <v>-4095932.0020414372</v>
      </c>
      <c r="BA928" s="19">
        <f>Data!W925</f>
        <v>-3.8714282599323184E-3</v>
      </c>
      <c r="BB928" s="19">
        <f t="shared" si="525"/>
        <v>8.7014390489263227E-4</v>
      </c>
      <c r="BC928" s="19">
        <f t="shared" si="511"/>
        <v>2.9498201723031053E-2</v>
      </c>
      <c r="BD928" s="21">
        <f t="shared" si="512"/>
        <v>8897606.2689013015</v>
      </c>
      <c r="BF928" s="21">
        <f t="shared" si="513"/>
        <v>4935034.9458863493</v>
      </c>
      <c r="BH928" s="21">
        <f t="shared" si="514"/>
        <v>64965.054113650694</v>
      </c>
    </row>
    <row r="929" spans="2:60" x14ac:dyDescent="0.2">
      <c r="B929" s="20">
        <v>925</v>
      </c>
      <c r="C929" s="24">
        <f>'Portfolio Selection'!B926</f>
        <v>3.9686378870397741E-2</v>
      </c>
      <c r="D929" s="25">
        <f t="shared" si="515"/>
        <v>7.8842558506670292E-4</v>
      </c>
      <c r="E929" s="26">
        <f t="shared" si="491"/>
        <v>2.8078917092129868E-2</v>
      </c>
      <c r="F929" s="19">
        <f t="shared" si="492"/>
        <v>-7848036.997156309</v>
      </c>
      <c r="H929">
        <f>Data!E926</f>
        <v>5.6166236796746996E-2</v>
      </c>
      <c r="I929" s="19">
        <f t="shared" si="516"/>
        <v>1.4749506244867343E-3</v>
      </c>
      <c r="J929" s="19">
        <f t="shared" si="493"/>
        <v>3.8405085919533288E-2</v>
      </c>
      <c r="K929" s="19">
        <f t="shared" si="494"/>
        <v>396406.12633049919</v>
      </c>
      <c r="M929" s="19">
        <f>Data!G926</f>
        <v>4.2333179916818384E-2</v>
      </c>
      <c r="N929" s="19">
        <f t="shared" si="517"/>
        <v>4.4236398990886043E-4</v>
      </c>
      <c r="O929" s="19">
        <f t="shared" si="495"/>
        <v>2.1032450877367107E-2</v>
      </c>
      <c r="P929" s="21">
        <f t="shared" si="496"/>
        <v>-697317.56115742133</v>
      </c>
      <c r="R929" s="19">
        <f>Data!I926</f>
        <v>5.5290926595880287E-2</v>
      </c>
      <c r="S929" s="19">
        <f t="shared" si="518"/>
        <v>5.2517481406322438E-4</v>
      </c>
      <c r="T929" s="19">
        <f t="shared" si="497"/>
        <v>2.2916692912879563E-2</v>
      </c>
      <c r="U929" s="21">
        <f t="shared" si="498"/>
        <v>3967624.5197473108</v>
      </c>
      <c r="W929" s="19">
        <f>Data!K926</f>
        <v>8.0777441011247911E-2</v>
      </c>
      <c r="X929" s="19">
        <f t="shared" si="519"/>
        <v>1.7938010207951686E-3</v>
      </c>
      <c r="Y929" s="19">
        <f t="shared" si="499"/>
        <v>4.2353288193423287E-2</v>
      </c>
      <c r="Z929" s="21">
        <f t="shared" si="500"/>
        <v>-1078722.6065883157</v>
      </c>
      <c r="AB929" s="19">
        <f>Data!M926</f>
        <v>3.3111221453654444E-2</v>
      </c>
      <c r="AC929" s="20">
        <f t="shared" si="520"/>
        <v>4.6388570495127534E-4</v>
      </c>
      <c r="AD929" s="20">
        <f t="shared" si="501"/>
        <v>2.1538006057926423E-2</v>
      </c>
      <c r="AE929" s="21">
        <f t="shared" si="502"/>
        <v>2450427.1494543445</v>
      </c>
      <c r="AG929" s="19">
        <f>Data!O926</f>
        <v>7.261923868658593E-2</v>
      </c>
      <c r="AH929" s="19">
        <f t="shared" si="521"/>
        <v>9.4133790551586541E-4</v>
      </c>
      <c r="AI929" s="19">
        <f t="shared" si="503"/>
        <v>3.0681230508502515E-2</v>
      </c>
      <c r="AJ929" s="21">
        <f t="shared" si="504"/>
        <v>264783.77699241904</v>
      </c>
      <c r="AL929" s="19">
        <f>Data!Q926</f>
        <v>7.1270851173611219E-2</v>
      </c>
      <c r="AM929" s="19">
        <f t="shared" si="522"/>
        <v>1.4867957724237818E-3</v>
      </c>
      <c r="AN929" s="19">
        <f t="shared" si="505"/>
        <v>3.855899081179099E-2</v>
      </c>
      <c r="AO929" s="21">
        <f t="shared" si="506"/>
        <v>968732.94440369576</v>
      </c>
      <c r="AQ929" s="19">
        <f>Data!S926</f>
        <v>4.7775628967497201E-2</v>
      </c>
      <c r="AR929" s="20">
        <f t="shared" si="523"/>
        <v>6.8325647864794369E-4</v>
      </c>
      <c r="AS929" s="20">
        <f t="shared" si="507"/>
        <v>2.6139175171530252E-2</v>
      </c>
      <c r="AT929" s="21">
        <f t="shared" si="508"/>
        <v>1774753.5608424258</v>
      </c>
      <c r="AV929" s="19">
        <f>Data!U926</f>
        <v>6.4816584510260483E-2</v>
      </c>
      <c r="AW929" s="19">
        <f t="shared" si="524"/>
        <v>9.8435114682362602E-4</v>
      </c>
      <c r="AX929" s="19">
        <f t="shared" si="509"/>
        <v>3.1374370859407301E-2</v>
      </c>
      <c r="AY929" s="21">
        <f t="shared" si="510"/>
        <v>-4387504.1003526291</v>
      </c>
      <c r="BA929" s="19">
        <f>Data!W926</f>
        <v>5.8258092093582278E-2</v>
      </c>
      <c r="BB929" s="19">
        <f t="shared" si="525"/>
        <v>8.1883454800538245E-4</v>
      </c>
      <c r="BC929" s="19">
        <f t="shared" si="511"/>
        <v>2.8615285216215869E-2</v>
      </c>
      <c r="BD929" s="21">
        <f t="shared" si="512"/>
        <v>9335657.9070779886</v>
      </c>
      <c r="BF929" s="21">
        <f t="shared" si="513"/>
        <v>5146804.7195940092</v>
      </c>
      <c r="BH929" s="21">
        <f t="shared" si="514"/>
        <v>-146804.71959400922</v>
      </c>
    </row>
    <row r="930" spans="2:60" x14ac:dyDescent="0.2">
      <c r="B930" s="20">
        <v>926</v>
      </c>
      <c r="C930" s="24">
        <f>'Portfolio Selection'!B927</f>
        <v>-8.0134500085063728E-3</v>
      </c>
      <c r="D930" s="25">
        <f t="shared" si="515"/>
        <v>8.3562057003338597E-4</v>
      </c>
      <c r="E930" s="26">
        <f t="shared" si="491"/>
        <v>2.89071024150361E-2</v>
      </c>
      <c r="F930" s="19">
        <f t="shared" si="492"/>
        <v>-7318985.2151022041</v>
      </c>
      <c r="H930">
        <f>Data!E927</f>
        <v>-1.9340331719209477E-3</v>
      </c>
      <c r="I930" s="19">
        <f t="shared" si="516"/>
        <v>1.5757323563720259E-3</v>
      </c>
      <c r="J930" s="19">
        <f t="shared" si="493"/>
        <v>3.969549541663419E-2</v>
      </c>
      <c r="K930" s="19">
        <f t="shared" si="494"/>
        <v>379829.19862710364</v>
      </c>
      <c r="M930" s="19">
        <f>Data!G927</f>
        <v>-1.6538461100097133E-2</v>
      </c>
      <c r="N930" s="19">
        <f t="shared" si="517"/>
        <v>5.2334803782651176E-4</v>
      </c>
      <c r="O930" s="19">
        <f t="shared" si="495"/>
        <v>2.2876801302334899E-2</v>
      </c>
      <c r="P930" s="21">
        <f t="shared" si="496"/>
        <v>-660051.51352622686</v>
      </c>
      <c r="R930" s="19">
        <f>Data!I927</f>
        <v>-5.0837511511523845E-4</v>
      </c>
      <c r="S930" s="19">
        <f t="shared" si="518"/>
        <v>6.7708951904929234E-4</v>
      </c>
      <c r="T930" s="19">
        <f t="shared" si="497"/>
        <v>2.6020943853928363E-2</v>
      </c>
      <c r="U930" s="21">
        <f t="shared" si="498"/>
        <v>3653349.0489208684</v>
      </c>
      <c r="W930" s="19">
        <f>Data!K927</f>
        <v>-2.4370372826874119E-2</v>
      </c>
      <c r="X930" s="19">
        <f t="shared" si="519"/>
        <v>2.0776726581269969E-3</v>
      </c>
      <c r="Y930" s="19">
        <f t="shared" si="499"/>
        <v>4.5581494689478939E-2</v>
      </c>
      <c r="Z930" s="21">
        <f t="shared" si="500"/>
        <v>-958347.77269174496</v>
      </c>
      <c r="AB930" s="19">
        <f>Data!M927</f>
        <v>8.3031013403867069E-3</v>
      </c>
      <c r="AC930" s="20">
        <f t="shared" si="520"/>
        <v>5.0183374182337565E-4</v>
      </c>
      <c r="AD930" s="20">
        <f t="shared" si="501"/>
        <v>2.2401645962370167E-2</v>
      </c>
      <c r="AE930" s="21">
        <f t="shared" si="502"/>
        <v>2361473.7282338464</v>
      </c>
      <c r="AG930" s="19">
        <f>Data!O927</f>
        <v>2.5265765473925978E-3</v>
      </c>
      <c r="AH930" s="19">
        <f t="shared" si="521"/>
        <v>1.201270860830074E-3</v>
      </c>
      <c r="AI930" s="19">
        <f t="shared" si="503"/>
        <v>3.4659354593386101E-2</v>
      </c>
      <c r="AJ930" s="21">
        <f t="shared" si="504"/>
        <v>253990.56775891705</v>
      </c>
      <c r="AL930" s="19">
        <f>Data!Q927</f>
        <v>-2.4462680826526546E-2</v>
      </c>
      <c r="AM930" s="19">
        <f t="shared" si="522"/>
        <v>1.7023600796990173E-3</v>
      </c>
      <c r="AN930" s="19">
        <f t="shared" si="505"/>
        <v>4.1259666500094466E-2</v>
      </c>
      <c r="AO930" s="21">
        <f t="shared" si="506"/>
        <v>892656.53088852554</v>
      </c>
      <c r="AQ930" s="19">
        <f>Data!S927</f>
        <v>-2.5043705291743303E-3</v>
      </c>
      <c r="AR930" s="20">
        <f t="shared" si="523"/>
        <v>7.7921173332346459E-4</v>
      </c>
      <c r="AS930" s="20">
        <f t="shared" si="507"/>
        <v>2.7914364282989941E-2</v>
      </c>
      <c r="AT930" s="21">
        <f t="shared" si="508"/>
        <v>1701351.6418984733</v>
      </c>
      <c r="AV930" s="19">
        <f>Data!U927</f>
        <v>-1.1047117669396785E-2</v>
      </c>
      <c r="AW930" s="19">
        <f t="shared" si="524"/>
        <v>1.177361455668753E-3</v>
      </c>
      <c r="AX930" s="19">
        <f t="shared" si="509"/>
        <v>3.4312701083837063E-2</v>
      </c>
      <c r="AY930" s="21">
        <f t="shared" si="510"/>
        <v>-4058446.5383887328</v>
      </c>
      <c r="BA930" s="19">
        <f>Data!W927</f>
        <v>-7.2161037163373789E-3</v>
      </c>
      <c r="BB930" s="19">
        <f t="shared" si="525"/>
        <v>9.7334479278811848E-4</v>
      </c>
      <c r="BC930" s="19">
        <f t="shared" si="511"/>
        <v>3.1198474206090888E-2</v>
      </c>
      <c r="BD930" s="21">
        <f t="shared" si="512"/>
        <v>8877382.1385713834</v>
      </c>
      <c r="BF930" s="21">
        <f t="shared" si="513"/>
        <v>5124201.8151902091</v>
      </c>
      <c r="BH930" s="21">
        <f t="shared" si="514"/>
        <v>-124201.81519020908</v>
      </c>
    </row>
    <row r="931" spans="2:60" x14ac:dyDescent="0.2">
      <c r="B931" s="20">
        <v>927</v>
      </c>
      <c r="C931" s="24">
        <f>'Portfolio Selection'!B928</f>
        <v>-1.4179786843758408E-2</v>
      </c>
      <c r="D931" s="25">
        <f t="shared" si="515"/>
        <v>7.8933625869371268E-4</v>
      </c>
      <c r="E931" s="26">
        <f t="shared" si="491"/>
        <v>2.8095128736023132E-2</v>
      </c>
      <c r="F931" s="19">
        <f t="shared" si="492"/>
        <v>-7247794.4125205465</v>
      </c>
      <c r="H931">
        <f>Data!E928</f>
        <v>-3.2798425786428928E-2</v>
      </c>
      <c r="I931" s="19">
        <f t="shared" si="516"/>
        <v>1.4814128440483099E-3</v>
      </c>
      <c r="J931" s="19">
        <f t="shared" si="493"/>
        <v>3.848912630923583E-2</v>
      </c>
      <c r="K931" s="19">
        <f t="shared" si="494"/>
        <v>371016.05627984676</v>
      </c>
      <c r="M931" s="19">
        <f>Data!G928</f>
        <v>9.0095357313629896E-4</v>
      </c>
      <c r="N931" s="19">
        <f t="shared" si="517"/>
        <v>5.0835839729048663E-4</v>
      </c>
      <c r="O931" s="19">
        <f t="shared" si="495"/>
        <v>2.254680459157099E-2</v>
      </c>
      <c r="P931" s="21">
        <f t="shared" si="496"/>
        <v>-670443.79976734635</v>
      </c>
      <c r="R931" s="19">
        <f>Data!I928</f>
        <v>-1.8231284994953453E-2</v>
      </c>
      <c r="S931" s="19">
        <f t="shared" si="518"/>
        <v>6.3647965462179483E-4</v>
      </c>
      <c r="T931" s="19">
        <f t="shared" si="497"/>
        <v>2.5228548404967632E-2</v>
      </c>
      <c r="U931" s="21">
        <f t="shared" si="498"/>
        <v>3562498.4239256396</v>
      </c>
      <c r="W931" s="19">
        <f>Data!K928</f>
        <v>-1.5091309578580674E-2</v>
      </c>
      <c r="X931" s="19">
        <f t="shared" si="519"/>
        <v>1.9886472029426276E-3</v>
      </c>
      <c r="Y931" s="19">
        <f t="shared" si="499"/>
        <v>4.4594250783510508E-2</v>
      </c>
      <c r="Z931" s="21">
        <f t="shared" si="500"/>
        <v>-968021.65349804144</v>
      </c>
      <c r="AB931" s="19">
        <f>Data!M928</f>
        <v>-8.8243538235506635E-3</v>
      </c>
      <c r="AC931" s="20">
        <f t="shared" si="520"/>
        <v>4.7586020682609698E-4</v>
      </c>
      <c r="AD931" s="20">
        <f t="shared" si="501"/>
        <v>2.1814220289208069E-2</v>
      </c>
      <c r="AE931" s="21">
        <f t="shared" si="502"/>
        <v>2302371.5827570418</v>
      </c>
      <c r="AG931" s="19">
        <f>Data!O928</f>
        <v>-9.1098959066902522E-3</v>
      </c>
      <c r="AH931" s="19">
        <f t="shared" si="521"/>
        <v>1.1295776245232596E-3</v>
      </c>
      <c r="AI931" s="19">
        <f t="shared" si="503"/>
        <v>3.3609189584446392E-2</v>
      </c>
      <c r="AJ931" s="21">
        <f t="shared" si="504"/>
        <v>252372.28491110043</v>
      </c>
      <c r="AL931" s="19">
        <f>Data!Q928</f>
        <v>1.5465818246410629E-3</v>
      </c>
      <c r="AM931" s="19">
        <f t="shared" si="522"/>
        <v>1.6361238401103068E-3</v>
      </c>
      <c r="AN931" s="19">
        <f t="shared" si="505"/>
        <v>4.0449027678181669E-2</v>
      </c>
      <c r="AO931" s="21">
        <f t="shared" si="506"/>
        <v>912324.36442785</v>
      </c>
      <c r="AQ931" s="19">
        <f>Data!S928</f>
        <v>-1.2317636237758254E-2</v>
      </c>
      <c r="AR931" s="20">
        <f t="shared" si="523"/>
        <v>7.3283534162890056E-4</v>
      </c>
      <c r="AS931" s="20">
        <f t="shared" si="507"/>
        <v>2.7070931672716781E-2</v>
      </c>
      <c r="AT931" s="21">
        <f t="shared" si="508"/>
        <v>1687367.7459986191</v>
      </c>
      <c r="AV931" s="19">
        <f>Data!U928</f>
        <v>-1.2979710481176588E-2</v>
      </c>
      <c r="AW931" s="19">
        <f t="shared" si="524"/>
        <v>1.1140420968567175E-3</v>
      </c>
      <c r="AX931" s="19">
        <f t="shared" si="509"/>
        <v>3.3377269164158972E-2</v>
      </c>
      <c r="AY931" s="21">
        <f t="shared" si="510"/>
        <v>-4049224.0521030254</v>
      </c>
      <c r="BA931" s="19">
        <f>Data!W928</f>
        <v>-1.1355818530289183E-2</v>
      </c>
      <c r="BB931" s="19">
        <f t="shared" si="525"/>
        <v>9.180684343915276E-4</v>
      </c>
      <c r="BC931" s="19">
        <f t="shared" si="511"/>
        <v>3.0299644129783563E-2</v>
      </c>
      <c r="BD931" s="21">
        <f t="shared" si="512"/>
        <v>8848378.711916348</v>
      </c>
      <c r="BF931" s="21">
        <f t="shared" si="513"/>
        <v>5000845.252327485</v>
      </c>
      <c r="BH931" s="21">
        <f t="shared" si="514"/>
        <v>-845.25232748501003</v>
      </c>
    </row>
    <row r="932" spans="2:60" x14ac:dyDescent="0.2">
      <c r="B932" s="20">
        <v>928</v>
      </c>
      <c r="C932" s="24">
        <f>'Portfolio Selection'!B929</f>
        <v>-8.1939535149898029E-3</v>
      </c>
      <c r="D932" s="25">
        <f t="shared" si="515"/>
        <v>7.540400644681553E-4</v>
      </c>
      <c r="E932" s="26">
        <f t="shared" si="491"/>
        <v>2.7459789956737746E-2</v>
      </c>
      <c r="F932" s="19">
        <f t="shared" si="492"/>
        <v>-7312355.8366303379</v>
      </c>
      <c r="H932">
        <f>Data!E929</f>
        <v>-1.830469082039184E-2</v>
      </c>
      <c r="I932" s="19">
        <f t="shared" si="516"/>
        <v>1.4570722774494844E-3</v>
      </c>
      <c r="J932" s="19">
        <f t="shared" si="493"/>
        <v>3.8171616123102312E-2</v>
      </c>
      <c r="K932" s="19">
        <f t="shared" si="494"/>
        <v>375103.39544735325</v>
      </c>
      <c r="M932" s="19">
        <f>Data!G929</f>
        <v>-1.5208533302199252E-3</v>
      </c>
      <c r="N932" s="19">
        <f t="shared" si="517"/>
        <v>4.7790559649351424E-4</v>
      </c>
      <c r="O932" s="19">
        <f t="shared" si="495"/>
        <v>2.1861052044526912E-2</v>
      </c>
      <c r="P932" s="21">
        <f t="shared" si="496"/>
        <v>-668951.78629905276</v>
      </c>
      <c r="R932" s="19">
        <f>Data!I929</f>
        <v>-1.8965656411167334E-2</v>
      </c>
      <c r="S932" s="19">
        <f t="shared" si="518"/>
        <v>6.1823366049852007E-4</v>
      </c>
      <c r="T932" s="19">
        <f t="shared" si="497"/>
        <v>2.486430494702235E-2</v>
      </c>
      <c r="U932" s="21">
        <f t="shared" si="498"/>
        <v>3557314.2235178053</v>
      </c>
      <c r="W932" s="19">
        <f>Data!K929</f>
        <v>-3.9918438501266834E-2</v>
      </c>
      <c r="X932" s="19">
        <f t="shared" si="519"/>
        <v>1.8829932282538636E-3</v>
      </c>
      <c r="Y932" s="19">
        <f t="shared" si="499"/>
        <v>4.3393469880315672E-2</v>
      </c>
      <c r="Z932" s="21">
        <f t="shared" si="500"/>
        <v>-939355.88932819036</v>
      </c>
      <c r="AB932" s="19">
        <f>Data!M929</f>
        <v>-1.2591969411168344E-2</v>
      </c>
      <c r="AC932" s="20">
        <f t="shared" si="520"/>
        <v>4.519807476407239E-4</v>
      </c>
      <c r="AD932" s="20">
        <f t="shared" si="501"/>
        <v>2.1259838843244411E-2</v>
      </c>
      <c r="AE932" s="21">
        <f t="shared" si="502"/>
        <v>2288055.5276081515</v>
      </c>
      <c r="AG932" s="19">
        <f>Data!O929</f>
        <v>-1.8959434772611018E-2</v>
      </c>
      <c r="AH932" s="19">
        <f t="shared" si="521"/>
        <v>1.0667823792577078E-3</v>
      </c>
      <c r="AI932" s="19">
        <f t="shared" si="503"/>
        <v>3.2661634669099278E-2</v>
      </c>
      <c r="AJ932" s="21">
        <f t="shared" si="504"/>
        <v>250916.43938403873</v>
      </c>
      <c r="AL932" s="19">
        <f>Data!Q929</f>
        <v>-1.2297882881814451E-2</v>
      </c>
      <c r="AM932" s="19">
        <f t="shared" si="522"/>
        <v>1.5380999246241069E-3</v>
      </c>
      <c r="AN932" s="19">
        <f t="shared" si="505"/>
        <v>3.9218617066695591E-2</v>
      </c>
      <c r="AO932" s="21">
        <f t="shared" si="506"/>
        <v>901361.03271203791</v>
      </c>
      <c r="AQ932" s="19">
        <f>Data!S929</f>
        <v>-4.6959131064019397E-3</v>
      </c>
      <c r="AR932" s="20">
        <f t="shared" si="523"/>
        <v>6.9796867088031071E-4</v>
      </c>
      <c r="AS932" s="20">
        <f t="shared" si="507"/>
        <v>2.6419096708258417E-2</v>
      </c>
      <c r="AT932" s="21">
        <f t="shared" si="508"/>
        <v>1697981.7486780705</v>
      </c>
      <c r="AV932" s="19">
        <f>Data!U929</f>
        <v>-9.487313651392295E-3</v>
      </c>
      <c r="AW932" s="19">
        <f t="shared" si="524"/>
        <v>1.0573079440958243E-3</v>
      </c>
      <c r="AX932" s="19">
        <f t="shared" si="509"/>
        <v>3.2516271989510487E-2</v>
      </c>
      <c r="AY932" s="21">
        <f t="shared" si="510"/>
        <v>-4062605.8724531666</v>
      </c>
      <c r="BA932" s="19">
        <f>Data!W929</f>
        <v>-1.2735442635451281E-2</v>
      </c>
      <c r="BB932" s="19">
        <f t="shared" si="525"/>
        <v>8.707216051976075E-4</v>
      </c>
      <c r="BC932" s="19">
        <f t="shared" si="511"/>
        <v>2.9507992225795497E-2</v>
      </c>
      <c r="BD932" s="21">
        <f t="shared" si="512"/>
        <v>8836895.7467537131</v>
      </c>
      <c r="BF932" s="21">
        <f t="shared" si="513"/>
        <v>4924358.7293904228</v>
      </c>
      <c r="BH932" s="21">
        <f t="shared" si="514"/>
        <v>75641.270609577186</v>
      </c>
    </row>
    <row r="933" spans="2:60" x14ac:dyDescent="0.2">
      <c r="B933" s="20">
        <v>929</v>
      </c>
      <c r="C933" s="24">
        <f>'Portfolio Selection'!B930</f>
        <v>-1.9734080872363651E-2</v>
      </c>
      <c r="D933" s="25">
        <f t="shared" si="515"/>
        <v>7.1282611305241471E-4</v>
      </c>
      <c r="E933" s="26">
        <f t="shared" si="491"/>
        <v>2.6698803588408503E-2</v>
      </c>
      <c r="F933" s="19">
        <f t="shared" si="492"/>
        <v>-7174432.2431061203</v>
      </c>
      <c r="H933">
        <f>Data!E930</f>
        <v>-4.657184782625258E-2</v>
      </c>
      <c r="I933" s="19">
        <f t="shared" si="516"/>
        <v>1.3897516431643235E-3</v>
      </c>
      <c r="J933" s="19">
        <f t="shared" si="493"/>
        <v>3.7279372891242731E-2</v>
      </c>
      <c r="K933" s="19">
        <f t="shared" si="494"/>
        <v>366659.89009343606</v>
      </c>
      <c r="M933" s="19">
        <f>Data!G930</f>
        <v>-1.7343339163948274E-2</v>
      </c>
      <c r="N933" s="19">
        <f t="shared" si="517"/>
        <v>4.4937004039502585E-4</v>
      </c>
      <c r="O933" s="19">
        <f t="shared" si="495"/>
        <v>2.119834994510247E-2</v>
      </c>
      <c r="P933" s="21">
        <f t="shared" si="496"/>
        <v>-658754.54951513291</v>
      </c>
      <c r="R933" s="19">
        <f>Data!I930</f>
        <v>-9.1250004121443233E-3</v>
      </c>
      <c r="S933" s="19">
        <f t="shared" si="518"/>
        <v>6.0272140825499607E-4</v>
      </c>
      <c r="T933" s="19">
        <f t="shared" si="497"/>
        <v>2.4550385093822787E-2</v>
      </c>
      <c r="U933" s="21">
        <f t="shared" si="498"/>
        <v>3607847.045186474</v>
      </c>
      <c r="W933" s="19">
        <f>Data!K930</f>
        <v>-4.4737519065879867E-2</v>
      </c>
      <c r="X933" s="19">
        <f t="shared" si="519"/>
        <v>1.8656225385013971E-3</v>
      </c>
      <c r="Y933" s="19">
        <f t="shared" si="499"/>
        <v>4.3192852863655547E-2</v>
      </c>
      <c r="Z933" s="21">
        <f t="shared" si="500"/>
        <v>-933645.25910898845</v>
      </c>
      <c r="AB933" s="19">
        <f>Data!M930</f>
        <v>-1.8652306013854574E-2</v>
      </c>
      <c r="AC933" s="20">
        <f t="shared" si="520"/>
        <v>4.3437536440138838E-4</v>
      </c>
      <c r="AD933" s="20">
        <f t="shared" si="501"/>
        <v>2.0841673742801665E-2</v>
      </c>
      <c r="AE933" s="21">
        <f t="shared" si="502"/>
        <v>2264979.2268007603</v>
      </c>
      <c r="AG933" s="19">
        <f>Data!O930</f>
        <v>-2.8963768795204362E-2</v>
      </c>
      <c r="AH933" s="19">
        <f t="shared" si="521"/>
        <v>1.0243430465160586E-3</v>
      </c>
      <c r="AI933" s="19">
        <f t="shared" si="503"/>
        <v>3.2005359652971542E-2</v>
      </c>
      <c r="AJ933" s="21">
        <f t="shared" si="504"/>
        <v>249389.73984250333</v>
      </c>
      <c r="AL933" s="19">
        <f>Data!Q930</f>
        <v>-2.069329205033343E-2</v>
      </c>
      <c r="AM933" s="19">
        <f t="shared" si="522"/>
        <v>1.4548882045491499E-3</v>
      </c>
      <c r="AN933" s="19">
        <f t="shared" si="505"/>
        <v>3.8142996795599973E-2</v>
      </c>
      <c r="AO933" s="21">
        <f t="shared" si="506"/>
        <v>894226.4200538263</v>
      </c>
      <c r="AQ933" s="19">
        <f>Data!S930</f>
        <v>-7.9558820359015153E-3</v>
      </c>
      <c r="AR933" s="20">
        <f t="shared" si="523"/>
        <v>6.5741364662166477E-4</v>
      </c>
      <c r="AS933" s="20">
        <f t="shared" si="507"/>
        <v>2.564007891215752E-2</v>
      </c>
      <c r="AT933" s="21">
        <f t="shared" si="508"/>
        <v>1692907.8509446499</v>
      </c>
      <c r="AV933" s="19">
        <f>Data!U930</f>
        <v>-1.8983003113860232E-2</v>
      </c>
      <c r="AW933" s="19">
        <f t="shared" si="524"/>
        <v>9.9927001466926842E-4</v>
      </c>
      <c r="AX933" s="19">
        <f t="shared" si="509"/>
        <v>3.1611232413008963E-2</v>
      </c>
      <c r="AY933" s="21">
        <f t="shared" si="510"/>
        <v>-4020059.7543868604</v>
      </c>
      <c r="BA933" s="19">
        <f>Data!W930</f>
        <v>-2.1257647714411736E-2</v>
      </c>
      <c r="BB933" s="19">
        <f t="shared" si="525"/>
        <v>8.2820979883300332E-4</v>
      </c>
      <c r="BC933" s="19">
        <f t="shared" si="511"/>
        <v>2.8778634415708527E-2</v>
      </c>
      <c r="BD933" s="21">
        <f t="shared" si="512"/>
        <v>8774827.3743134979</v>
      </c>
      <c r="BF933" s="21">
        <f t="shared" si="513"/>
        <v>5063945.7411180455</v>
      </c>
      <c r="BH933" s="21">
        <f t="shared" si="514"/>
        <v>-63945.741118045524</v>
      </c>
    </row>
    <row r="934" spans="2:60" x14ac:dyDescent="0.2">
      <c r="B934" s="20">
        <v>930</v>
      </c>
      <c r="C934" s="24">
        <f>'Portfolio Selection'!B931</f>
        <v>-9.4854038613205547E-3</v>
      </c>
      <c r="D934" s="25">
        <f t="shared" si="515"/>
        <v>6.9342258314188912E-4</v>
      </c>
      <c r="E934" s="26">
        <f t="shared" si="491"/>
        <v>2.6332918242038598E-2</v>
      </c>
      <c r="F934" s="19">
        <f t="shared" si="492"/>
        <v>-7293012.3711328628</v>
      </c>
      <c r="H934">
        <f>Data!E931</f>
        <v>-1.851681422046944E-3</v>
      </c>
      <c r="I934" s="19">
        <f t="shared" si="516"/>
        <v>1.4365027651715618E-3</v>
      </c>
      <c r="J934" s="19">
        <f t="shared" si="493"/>
        <v>3.7901223795170018E-2</v>
      </c>
      <c r="K934" s="19">
        <f t="shared" si="494"/>
        <v>379827.73175921419</v>
      </c>
      <c r="M934" s="19">
        <f>Data!G931</f>
        <v>-3.3899582468623862E-3</v>
      </c>
      <c r="N934" s="19">
        <f t="shared" si="517"/>
        <v>4.4045532277266886E-4</v>
      </c>
      <c r="O934" s="19">
        <f t="shared" si="495"/>
        <v>2.0987027487776082E-2</v>
      </c>
      <c r="P934" s="21">
        <f t="shared" si="496"/>
        <v>-667699.12873907725</v>
      </c>
      <c r="R934" s="19">
        <f>Data!I931</f>
        <v>-1.4018919389800894E-2</v>
      </c>
      <c r="S934" s="19">
        <f t="shared" si="518"/>
        <v>5.7155406171099433E-4</v>
      </c>
      <c r="T934" s="19">
        <f t="shared" si="497"/>
        <v>2.3907196860171506E-2</v>
      </c>
      <c r="U934" s="21">
        <f t="shared" si="498"/>
        <v>3580104.4519671858</v>
      </c>
      <c r="W934" s="19">
        <f>Data!K931</f>
        <v>-1.6687635101013402E-2</v>
      </c>
      <c r="X934" s="19">
        <f t="shared" si="519"/>
        <v>1.8737719229215111E-3</v>
      </c>
      <c r="Y934" s="19">
        <f t="shared" si="499"/>
        <v>4.3287087253839465E-2</v>
      </c>
      <c r="Z934" s="21">
        <f t="shared" si="500"/>
        <v>-965699.97048778064</v>
      </c>
      <c r="AB934" s="19">
        <f>Data!M931</f>
        <v>1.3438850877039964E-3</v>
      </c>
      <c r="AC934" s="20">
        <f t="shared" si="520"/>
        <v>4.291873537153736E-4</v>
      </c>
      <c r="AD934" s="20">
        <f t="shared" si="501"/>
        <v>2.0716837444826698E-2</v>
      </c>
      <c r="AE934" s="21">
        <f t="shared" si="502"/>
        <v>2338159.9771883362</v>
      </c>
      <c r="AG934" s="19">
        <f>Data!O931</f>
        <v>-1.3194071711404942E-2</v>
      </c>
      <c r="AH934" s="19">
        <f t="shared" si="521"/>
        <v>1.0132164578944183E-3</v>
      </c>
      <c r="AI934" s="19">
        <f t="shared" si="503"/>
        <v>3.1831061212193638E-2</v>
      </c>
      <c r="AJ934" s="21">
        <f t="shared" si="504"/>
        <v>251697.35883321043</v>
      </c>
      <c r="AL934" s="19">
        <f>Data!Q931</f>
        <v>8.3863158212749318E-3</v>
      </c>
      <c r="AM934" s="19">
        <f t="shared" si="522"/>
        <v>1.3932876524290242E-3</v>
      </c>
      <c r="AN934" s="19">
        <f t="shared" si="505"/>
        <v>3.7326768577376532E-2</v>
      </c>
      <c r="AO934" s="21">
        <f t="shared" si="506"/>
        <v>918134.28979379416</v>
      </c>
      <c r="AQ934" s="19">
        <f>Data!S931</f>
        <v>-3.0074081577433969E-3</v>
      </c>
      <c r="AR934" s="20">
        <f t="shared" si="523"/>
        <v>6.2176659136251565E-4</v>
      </c>
      <c r="AS934" s="20">
        <f t="shared" si="507"/>
        <v>2.4935247970744458E-2</v>
      </c>
      <c r="AT934" s="21">
        <f t="shared" si="508"/>
        <v>1700169.0492781247</v>
      </c>
      <c r="AV934" s="19">
        <f>Data!U931</f>
        <v>1.1971268682362608E-3</v>
      </c>
      <c r="AW934" s="19">
        <f t="shared" si="524"/>
        <v>9.6093507822236197E-4</v>
      </c>
      <c r="AX934" s="19">
        <f t="shared" si="509"/>
        <v>3.09989528568686E-2</v>
      </c>
      <c r="AY934" s="21">
        <f t="shared" si="510"/>
        <v>-4108134.9460453554</v>
      </c>
      <c r="BA934" s="19">
        <f>Data!W931</f>
        <v>-2.1480989910459677E-3</v>
      </c>
      <c r="BB934" s="19">
        <f t="shared" si="525"/>
        <v>8.0563046608402521E-4</v>
      </c>
      <c r="BC934" s="19">
        <f t="shared" si="511"/>
        <v>2.838363024850812E-2</v>
      </c>
      <c r="BD934" s="21">
        <f t="shared" si="512"/>
        <v>8908837.1436328441</v>
      </c>
      <c r="BF934" s="21">
        <f t="shared" si="513"/>
        <v>5042383.5860476326</v>
      </c>
      <c r="BH934" s="21">
        <f t="shared" si="514"/>
        <v>-42383.58604763262</v>
      </c>
    </row>
    <row r="935" spans="2:60" x14ac:dyDescent="0.2">
      <c r="B935" s="20">
        <v>931</v>
      </c>
      <c r="C935" s="24">
        <f>'Portfolio Selection'!B932</f>
        <v>3.8753245297356875E-3</v>
      </c>
      <c r="D935" s="25">
        <f t="shared" si="515"/>
        <v>6.5721560133811705E-4</v>
      </c>
      <c r="E935" s="26">
        <f t="shared" si="491"/>
        <v>2.5636216595631211E-2</v>
      </c>
      <c r="F935" s="19">
        <f t="shared" si="492"/>
        <v>-7453041.1794480514</v>
      </c>
      <c r="H935">
        <f>Data!E932</f>
        <v>4.6938686511125713E-3</v>
      </c>
      <c r="I935" s="19">
        <f t="shared" si="516"/>
        <v>1.3505183227065932E-3</v>
      </c>
      <c r="J935" s="19">
        <f t="shared" si="493"/>
        <v>3.6749398943473802E-2</v>
      </c>
      <c r="K935" s="19">
        <f t="shared" si="494"/>
        <v>381764.73758116929</v>
      </c>
      <c r="M935" s="19">
        <f>Data!G932</f>
        <v>1.4909975786425351E-2</v>
      </c>
      <c r="N935" s="19">
        <f t="shared" si="517"/>
        <v>4.1471751242123689E-4</v>
      </c>
      <c r="O935" s="19">
        <f t="shared" si="495"/>
        <v>2.0364614222254173E-2</v>
      </c>
      <c r="P935" s="21">
        <f t="shared" si="496"/>
        <v>-679872.95418501692</v>
      </c>
      <c r="R935" s="19">
        <f>Data!I932</f>
        <v>2.3972732954671373E-2</v>
      </c>
      <c r="S935" s="19">
        <f t="shared" si="518"/>
        <v>5.490526240597987E-4</v>
      </c>
      <c r="T935" s="19">
        <f t="shared" si="497"/>
        <v>2.3431871970881854E-2</v>
      </c>
      <c r="U935" s="21">
        <f t="shared" si="498"/>
        <v>3788068.9550726698</v>
      </c>
      <c r="W935" s="19">
        <f>Data!K932</f>
        <v>3.1424097862940058E-2</v>
      </c>
      <c r="X935" s="19">
        <f t="shared" si="519"/>
        <v>1.7780542374620947E-3</v>
      </c>
      <c r="Y935" s="19">
        <f t="shared" si="499"/>
        <v>4.2166980416696836E-2</v>
      </c>
      <c r="Z935" s="21">
        <f t="shared" si="500"/>
        <v>-1021440.8221443646</v>
      </c>
      <c r="AB935" s="19">
        <f>Data!M932</f>
        <v>1.704433811985287E-2</v>
      </c>
      <c r="AC935" s="20">
        <f t="shared" si="520"/>
        <v>4.0354447412018835E-4</v>
      </c>
      <c r="AD935" s="20">
        <f t="shared" si="501"/>
        <v>2.008841641643732E-2</v>
      </c>
      <c r="AE935" s="21">
        <f t="shared" si="502"/>
        <v>2397904.6195174721</v>
      </c>
      <c r="AG935" s="19">
        <f>Data!O932</f>
        <v>2.9507124917523147E-2</v>
      </c>
      <c r="AH935" s="19">
        <f t="shared" si="521"/>
        <v>9.6286848212029494E-4</v>
      </c>
      <c r="AI935" s="19">
        <f t="shared" si="503"/>
        <v>3.1030122173789372E-2</v>
      </c>
      <c r="AJ935" s="21">
        <f t="shared" si="504"/>
        <v>258121.64001529934</v>
      </c>
      <c r="AL935" s="19">
        <f>Data!Q932</f>
        <v>3.2441417068183813E-2</v>
      </c>
      <c r="AM935" s="19">
        <f t="shared" si="522"/>
        <v>1.3139102108665327E-3</v>
      </c>
      <c r="AN935" s="19">
        <f t="shared" si="505"/>
        <v>3.6247899399365652E-2</v>
      </c>
      <c r="AO935" s="21">
        <f t="shared" si="506"/>
        <v>939023.19114822254</v>
      </c>
      <c r="AQ935" s="19">
        <f>Data!S932</f>
        <v>2.1689552575097179E-2</v>
      </c>
      <c r="AR935" s="20">
        <f t="shared" si="523"/>
        <v>5.8500326611040027E-4</v>
      </c>
      <c r="AS935" s="20">
        <f t="shared" si="507"/>
        <v>2.4186840763324183E-2</v>
      </c>
      <c r="AT935" s="21">
        <f t="shared" si="508"/>
        <v>1739114.4354508459</v>
      </c>
      <c r="AV935" s="19">
        <f>Data!U932</f>
        <v>2.0914916786409918E-2</v>
      </c>
      <c r="AW935" s="19">
        <f t="shared" si="524"/>
        <v>9.0336496029333935E-4</v>
      </c>
      <c r="AX935" s="19">
        <f t="shared" si="509"/>
        <v>3.0056030348223621E-2</v>
      </c>
      <c r="AY935" s="21">
        <f t="shared" si="510"/>
        <v>-4198706.2063457565</v>
      </c>
      <c r="BA935" s="19">
        <f>Data!W932</f>
        <v>2.8498157611284873E-2</v>
      </c>
      <c r="BB935" s="19">
        <f t="shared" si="525"/>
        <v>7.5756949787550367E-4</v>
      </c>
      <c r="BC935" s="19">
        <f t="shared" si="511"/>
        <v>2.7523980414821975E-2</v>
      </c>
      <c r="BD935" s="21">
        <f t="shared" si="512"/>
        <v>9133421.4393947087</v>
      </c>
      <c r="BF935" s="21">
        <f t="shared" si="513"/>
        <v>5284357.8560571987</v>
      </c>
      <c r="BH935" s="21">
        <f t="shared" si="514"/>
        <v>-284357.85605719872</v>
      </c>
    </row>
    <row r="936" spans="2:60" x14ac:dyDescent="0.2">
      <c r="B936" s="20">
        <v>932</v>
      </c>
      <c r="C936" s="24">
        <f>'Portfolio Selection'!B933</f>
        <v>-7.0572724010855847E-3</v>
      </c>
      <c r="D936" s="25">
        <f t="shared" si="515"/>
        <v>6.1868375367047626E-4</v>
      </c>
      <c r="E936" s="26">
        <f t="shared" si="491"/>
        <v>2.4873354290695822E-2</v>
      </c>
      <c r="F936" s="19">
        <f t="shared" si="492"/>
        <v>-7316946.6379671013</v>
      </c>
      <c r="H936">
        <f>Data!E933</f>
        <v>-2.7040406541313053E-2</v>
      </c>
      <c r="I936" s="19">
        <f t="shared" si="516"/>
        <v>1.2708091675190313E-3</v>
      </c>
      <c r="J936" s="19">
        <f t="shared" si="493"/>
        <v>3.5648410448700672E-2</v>
      </c>
      <c r="K936" s="19">
        <f t="shared" si="494"/>
        <v>372042.98698930704</v>
      </c>
      <c r="M936" s="19">
        <f>Data!G933</f>
        <v>-1.1979158579702342E-2</v>
      </c>
      <c r="N936" s="19">
        <f t="shared" si="517"/>
        <v>4.0317290435307006E-4</v>
      </c>
      <c r="O936" s="19">
        <f t="shared" si="495"/>
        <v>2.0079165927723942E-2</v>
      </c>
      <c r="P936" s="21">
        <f t="shared" si="496"/>
        <v>-661772.53121948324</v>
      </c>
      <c r="R936" s="19">
        <f>Data!I933</f>
        <v>2.5359187318748092E-2</v>
      </c>
      <c r="S936" s="19">
        <f t="shared" si="518"/>
        <v>5.5059098213517006E-4</v>
      </c>
      <c r="T936" s="19">
        <f t="shared" si="497"/>
        <v>2.3464675197734361E-2</v>
      </c>
      <c r="U936" s="21">
        <f t="shared" si="498"/>
        <v>3795518.9361560652</v>
      </c>
      <c r="W936" s="19">
        <f>Data!K933</f>
        <v>-4.8079296267587723E-3</v>
      </c>
      <c r="X936" s="19">
        <f t="shared" si="519"/>
        <v>1.7306194188043472E-3</v>
      </c>
      <c r="Y936" s="19">
        <f t="shared" si="499"/>
        <v>4.1600714162191341E-2</v>
      </c>
      <c r="Z936" s="21">
        <f t="shared" si="500"/>
        <v>-979006.77336820017</v>
      </c>
      <c r="AB936" s="19">
        <f>Data!M933</f>
        <v>-1.2488468489531812E-2</v>
      </c>
      <c r="AC936" s="20">
        <f t="shared" si="520"/>
        <v>3.9676237338960921E-4</v>
      </c>
      <c r="AD936" s="20">
        <f t="shared" si="501"/>
        <v>1.9918894883743155E-2</v>
      </c>
      <c r="AE936" s="21">
        <f t="shared" si="502"/>
        <v>2285411.6182254241</v>
      </c>
      <c r="AG936" s="19">
        <f>Data!O933</f>
        <v>-2.2426223549299473E-2</v>
      </c>
      <c r="AH936" s="19">
        <f t="shared" si="521"/>
        <v>9.5733659844697615E-4</v>
      </c>
      <c r="AI936" s="19">
        <f t="shared" si="503"/>
        <v>3.0940856459493429E-2</v>
      </c>
      <c r="AJ936" s="21">
        <f t="shared" si="504"/>
        <v>250237.37386920938</v>
      </c>
      <c r="AL936" s="19">
        <f>Data!Q933</f>
        <v>-2.1130523413182178E-2</v>
      </c>
      <c r="AM936" s="19">
        <f t="shared" si="522"/>
        <v>1.2982223306980515E-3</v>
      </c>
      <c r="AN936" s="19">
        <f t="shared" si="505"/>
        <v>3.6030852483643121E-2</v>
      </c>
      <c r="AO936" s="21">
        <f t="shared" si="506"/>
        <v>892857.19976256648</v>
      </c>
      <c r="AQ936" s="19">
        <f>Data!S933</f>
        <v>-5.7340018467211609E-3</v>
      </c>
      <c r="AR936" s="20">
        <f t="shared" si="523"/>
        <v>5.7812927159825054E-4</v>
      </c>
      <c r="AS936" s="20">
        <f t="shared" si="507"/>
        <v>2.4044318904852566E-2</v>
      </c>
      <c r="AT936" s="21">
        <f t="shared" si="508"/>
        <v>1695656.9723476749</v>
      </c>
      <c r="AV936" s="19">
        <f>Data!U933</f>
        <v>-1.2311725450791415E-2</v>
      </c>
      <c r="AW936" s="19">
        <f t="shared" si="524"/>
        <v>8.7540908732668609E-4</v>
      </c>
      <c r="AX936" s="19">
        <f t="shared" si="509"/>
        <v>2.9587312945360315E-2</v>
      </c>
      <c r="AY936" s="21">
        <f t="shared" si="510"/>
        <v>-4045470.777762745</v>
      </c>
      <c r="BA936" s="19">
        <f>Data!W933</f>
        <v>-9.3025819855788432E-3</v>
      </c>
      <c r="BB936" s="19">
        <f t="shared" si="525"/>
        <v>7.6084402723723156E-4</v>
      </c>
      <c r="BC936" s="19">
        <f t="shared" si="511"/>
        <v>2.7583401299281992E-2</v>
      </c>
      <c r="BD936" s="21">
        <f t="shared" si="512"/>
        <v>8855964.9455127027</v>
      </c>
      <c r="BF936" s="21">
        <f t="shared" si="513"/>
        <v>5144493.3125454206</v>
      </c>
      <c r="BH936" s="21">
        <f t="shared" si="514"/>
        <v>-144493.3125454206</v>
      </c>
    </row>
    <row r="937" spans="2:60" x14ac:dyDescent="0.2">
      <c r="B937" s="20">
        <v>933</v>
      </c>
      <c r="C937" s="24">
        <f>'Portfolio Selection'!B934</f>
        <v>1.5809240878575936E-2</v>
      </c>
      <c r="D937" s="25">
        <f t="shared" si="515"/>
        <v>5.8455103407483518E-4</v>
      </c>
      <c r="E937" s="26">
        <f t="shared" si="491"/>
        <v>2.4177490235233995E-2</v>
      </c>
      <c r="F937" s="19">
        <f t="shared" si="492"/>
        <v>-7610359.8662021626</v>
      </c>
      <c r="H937">
        <f>Data!E934</f>
        <v>2.9874430672906675E-2</v>
      </c>
      <c r="I937" s="19">
        <f t="shared" si="516"/>
        <v>1.2384316326230587E-3</v>
      </c>
      <c r="J937" s="19">
        <f t="shared" si="493"/>
        <v>3.5191357356928687E-2</v>
      </c>
      <c r="K937" s="19">
        <f t="shared" si="494"/>
        <v>389675.76702336426</v>
      </c>
      <c r="M937" s="19">
        <f>Data!G934</f>
        <v>1.8309657732552869E-2</v>
      </c>
      <c r="N937" s="19">
        <f t="shared" si="517"/>
        <v>3.8759254450854521E-4</v>
      </c>
      <c r="O937" s="19">
        <f t="shared" si="495"/>
        <v>1.9687370177566766E-2</v>
      </c>
      <c r="P937" s="21">
        <f t="shared" si="496"/>
        <v>-682568.36362089065</v>
      </c>
      <c r="R937" s="19">
        <f>Data!I934</f>
        <v>2.1628835494966223E-2</v>
      </c>
      <c r="S937" s="19">
        <f t="shared" si="518"/>
        <v>5.5614082609510118E-4</v>
      </c>
      <c r="T937" s="19">
        <f t="shared" si="497"/>
        <v>2.3582638234410949E-2</v>
      </c>
      <c r="U937" s="21">
        <f t="shared" si="498"/>
        <v>3774381.2387897302</v>
      </c>
      <c r="W937" s="19">
        <f>Data!K934</f>
        <v>2.5691443589668902E-2</v>
      </c>
      <c r="X937" s="19">
        <f t="shared" si="519"/>
        <v>1.628169224913838E-3</v>
      </c>
      <c r="Y937" s="19">
        <f t="shared" si="499"/>
        <v>4.0350578991060808E-2</v>
      </c>
      <c r="Z937" s="21">
        <f t="shared" si="500"/>
        <v>-1016091.0227904182</v>
      </c>
      <c r="AB937" s="19">
        <f>Data!M934</f>
        <v>1.6178493623211755E-2</v>
      </c>
      <c r="AC937" s="20">
        <f t="shared" si="520"/>
        <v>3.8231434169907439E-4</v>
      </c>
      <c r="AD937" s="20">
        <f t="shared" si="501"/>
        <v>1.9552860192285793E-2</v>
      </c>
      <c r="AE937" s="21">
        <f t="shared" si="502"/>
        <v>2396300.2441689414</v>
      </c>
      <c r="AG937" s="19">
        <f>Data!O934</f>
        <v>1.798108629427507E-2</v>
      </c>
      <c r="AH937" s="19">
        <f t="shared" si="521"/>
        <v>9.3007253270114686E-4</v>
      </c>
      <c r="AI937" s="19">
        <f t="shared" si="503"/>
        <v>3.0497090561251033E-2</v>
      </c>
      <c r="AJ937" s="21">
        <f t="shared" si="504"/>
        <v>256421.64306893302</v>
      </c>
      <c r="AL937" s="19">
        <f>Data!Q934</f>
        <v>2.433146356743314E-2</v>
      </c>
      <c r="AM937" s="19">
        <f t="shared" si="522"/>
        <v>1.2471189320390707E-3</v>
      </c>
      <c r="AN937" s="19">
        <f t="shared" si="505"/>
        <v>3.531457110087946E-2</v>
      </c>
      <c r="AO937" s="21">
        <f t="shared" si="506"/>
        <v>932603.79302480095</v>
      </c>
      <c r="AQ937" s="19">
        <f>Data!S934</f>
        <v>2.10015151117868E-2</v>
      </c>
      <c r="AR937" s="20">
        <f t="shared" si="523"/>
        <v>5.4541424193304752E-4</v>
      </c>
      <c r="AS937" s="20">
        <f t="shared" si="507"/>
        <v>2.3354105462060574E-2</v>
      </c>
      <c r="AT937" s="21">
        <f t="shared" si="508"/>
        <v>1739210.6830837093</v>
      </c>
      <c r="AV937" s="19">
        <f>Data!U934</f>
        <v>1.8928773157314182E-2</v>
      </c>
      <c r="AW937" s="19">
        <f t="shared" si="524"/>
        <v>8.3197925710162487E-4</v>
      </c>
      <c r="AX937" s="19">
        <f t="shared" si="509"/>
        <v>2.8844050636164555E-2</v>
      </c>
      <c r="AY937" s="21">
        <f t="shared" si="510"/>
        <v>-4193246.5515067088</v>
      </c>
      <c r="BA937" s="19">
        <f>Data!W934</f>
        <v>1.7549267419155527E-2</v>
      </c>
      <c r="BB937" s="19">
        <f t="shared" si="525"/>
        <v>7.2038566749890254E-4</v>
      </c>
      <c r="BC937" s="19">
        <f t="shared" si="511"/>
        <v>2.6840001257431093E-2</v>
      </c>
      <c r="BD937" s="21">
        <f t="shared" si="512"/>
        <v>9056298.5392910615</v>
      </c>
      <c r="BF937" s="21">
        <f t="shared" si="513"/>
        <v>5042626.10433036</v>
      </c>
      <c r="BH937" s="21">
        <f t="shared" si="514"/>
        <v>-42626.104330359958</v>
      </c>
    </row>
    <row r="938" spans="2:60" x14ac:dyDescent="0.2">
      <c r="B938" s="20">
        <v>934</v>
      </c>
      <c r="C938" s="24">
        <f>'Portfolio Selection'!B935</f>
        <v>1.3932863609843131E-3</v>
      </c>
      <c r="D938" s="25">
        <f t="shared" si="515"/>
        <v>5.644738978597552E-4</v>
      </c>
      <c r="E938" s="26">
        <f t="shared" si="491"/>
        <v>2.3758659428927281E-2</v>
      </c>
      <c r="F938" s="19">
        <f t="shared" si="492"/>
        <v>-7424087.3926789453</v>
      </c>
      <c r="H938">
        <f>Data!E935</f>
        <v>1.37720467776334E-2</v>
      </c>
      <c r="I938" s="19">
        <f t="shared" si="516"/>
        <v>1.2176746311474936E-3</v>
      </c>
      <c r="J938" s="19">
        <f t="shared" si="493"/>
        <v>3.4895194957866242E-2</v>
      </c>
      <c r="K938" s="19">
        <f t="shared" si="494"/>
        <v>384692.94940902287</v>
      </c>
      <c r="M938" s="19">
        <f>Data!G935</f>
        <v>1.1272222861859332E-4</v>
      </c>
      <c r="N938" s="19">
        <f t="shared" si="517"/>
        <v>3.8445160581502646E-4</v>
      </c>
      <c r="O938" s="19">
        <f t="shared" si="495"/>
        <v>1.9607437512715077E-2</v>
      </c>
      <c r="P938" s="21">
        <f t="shared" si="496"/>
        <v>-669977.78123854147</v>
      </c>
      <c r="R938" s="19">
        <f>Data!I935</f>
        <v>2.5558457205388484E-2</v>
      </c>
      <c r="S938" s="19">
        <f t="shared" si="518"/>
        <v>5.5084076802149366E-4</v>
      </c>
      <c r="T938" s="19">
        <f t="shared" si="497"/>
        <v>2.3469997188357173E-2</v>
      </c>
      <c r="U938" s="21">
        <f t="shared" si="498"/>
        <v>3796584.3411933463</v>
      </c>
      <c r="W938" s="19">
        <f>Data!K935</f>
        <v>2.1606153540487422E-2</v>
      </c>
      <c r="X938" s="19">
        <f t="shared" si="519"/>
        <v>1.570082087842276E-3</v>
      </c>
      <c r="Y938" s="19">
        <f t="shared" si="499"/>
        <v>3.9624261353901298E-2</v>
      </c>
      <c r="Z938" s="21">
        <f t="shared" si="500"/>
        <v>-1011583.9092657281</v>
      </c>
      <c r="AB938" s="19">
        <f>Data!M935</f>
        <v>6.0328932335614715E-3</v>
      </c>
      <c r="AC938" s="20">
        <f t="shared" si="520"/>
        <v>3.7508010055210811E-4</v>
      </c>
      <c r="AD938" s="20">
        <f t="shared" si="501"/>
        <v>1.9366984807969157E-2</v>
      </c>
      <c r="AE938" s="21">
        <f t="shared" si="502"/>
        <v>2356964.4277342781</v>
      </c>
      <c r="AG938" s="19">
        <f>Data!O935</f>
        <v>1.8635619779112902E-2</v>
      </c>
      <c r="AH938" s="19">
        <f t="shared" si="521"/>
        <v>8.9366734859840796E-4</v>
      </c>
      <c r="AI938" s="19">
        <f t="shared" si="503"/>
        <v>2.9894269494309574E-2</v>
      </c>
      <c r="AJ938" s="21">
        <f t="shared" si="504"/>
        <v>256580.59747572232</v>
      </c>
      <c r="AL938" s="19">
        <f>Data!Q935</f>
        <v>2.9705807009176712E-2</v>
      </c>
      <c r="AM938" s="19">
        <f t="shared" si="522"/>
        <v>1.207813003276726E-3</v>
      </c>
      <c r="AN938" s="19">
        <f t="shared" si="505"/>
        <v>3.4753604176786128E-2</v>
      </c>
      <c r="AO938" s="21">
        <f t="shared" si="506"/>
        <v>937769.42331205425</v>
      </c>
      <c r="AQ938" s="19">
        <f>Data!S935</f>
        <v>1.8577043399180093E-2</v>
      </c>
      <c r="AR938" s="20">
        <f t="shared" si="523"/>
        <v>5.3915320563650121E-4</v>
      </c>
      <c r="AS938" s="20">
        <f t="shared" si="507"/>
        <v>2.3219672815018327E-2</v>
      </c>
      <c r="AT938" s="21">
        <f t="shared" si="508"/>
        <v>1735412.9076183003</v>
      </c>
      <c r="AV938" s="19">
        <f>Data!U935</f>
        <v>1.0340150395516719E-3</v>
      </c>
      <c r="AW938" s="19">
        <f t="shared" si="524"/>
        <v>8.0355840886999082E-4</v>
      </c>
      <c r="AX938" s="19">
        <f t="shared" si="509"/>
        <v>2.8347105828814178E-2</v>
      </c>
      <c r="AY938" s="21">
        <f t="shared" si="510"/>
        <v>-4107839.8544764258</v>
      </c>
      <c r="BA938" s="19">
        <f>Data!W935</f>
        <v>1.7040667768571285E-2</v>
      </c>
      <c r="BB938" s="19">
        <f t="shared" si="525"/>
        <v>6.9564113466591036E-4</v>
      </c>
      <c r="BC938" s="19">
        <f t="shared" si="511"/>
        <v>2.6375009661911222E-2</v>
      </c>
      <c r="BD938" s="21">
        <f t="shared" si="512"/>
        <v>9054730.7882503644</v>
      </c>
      <c r="BF938" s="21">
        <f t="shared" si="513"/>
        <v>5309246.4973334484</v>
      </c>
      <c r="BH938" s="21">
        <f t="shared" si="514"/>
        <v>-309246.49733344838</v>
      </c>
    </row>
    <row r="939" spans="2:60" x14ac:dyDescent="0.2">
      <c r="B939" s="20">
        <v>935</v>
      </c>
      <c r="C939" s="24">
        <f>'Portfolio Selection'!B936</f>
        <v>-1.6494575546053734E-2</v>
      </c>
      <c r="D939" s="25">
        <f t="shared" si="515"/>
        <v>5.3072193880119222E-4</v>
      </c>
      <c r="E939" s="26">
        <f t="shared" si="491"/>
        <v>2.3037403039431165E-2</v>
      </c>
      <c r="F939" s="19">
        <f t="shared" si="492"/>
        <v>-7181675.5395184979</v>
      </c>
      <c r="H939">
        <f>Data!E936</f>
        <v>-3.8701674245577314E-2</v>
      </c>
      <c r="I939" s="19">
        <f t="shared" si="516"/>
        <v>1.1559943096253631E-3</v>
      </c>
      <c r="J939" s="19">
        <f t="shared" si="493"/>
        <v>3.3999916317917066E-2</v>
      </c>
      <c r="K939" s="19">
        <f t="shared" si="494"/>
        <v>367877.26341044065</v>
      </c>
      <c r="M939" s="19">
        <f>Data!G936</f>
        <v>-9.5098098720531165E-3</v>
      </c>
      <c r="N939" s="19">
        <f t="shared" si="517"/>
        <v>3.6138527184417432E-4</v>
      </c>
      <c r="O939" s="19">
        <f t="shared" si="495"/>
        <v>1.9010136029081283E-2</v>
      </c>
      <c r="P939" s="21">
        <f t="shared" si="496"/>
        <v>-663084.98605521268</v>
      </c>
      <c r="R939" s="19">
        <f>Data!I936</f>
        <v>5.9364917133009039E-3</v>
      </c>
      <c r="S939" s="19">
        <f t="shared" si="518"/>
        <v>5.5698440602338457E-4</v>
      </c>
      <c r="T939" s="19">
        <f t="shared" si="497"/>
        <v>2.360051707110216E-2</v>
      </c>
      <c r="U939" s="21">
        <f t="shared" si="498"/>
        <v>3688375.8171701063</v>
      </c>
      <c r="W939" s="19">
        <f>Data!K936</f>
        <v>-1.9963709640312122E-2</v>
      </c>
      <c r="X939" s="19">
        <f t="shared" si="519"/>
        <v>1.5038867148206463E-3</v>
      </c>
      <c r="Y939" s="19">
        <f t="shared" si="499"/>
        <v>3.8779978272565421E-2</v>
      </c>
      <c r="Z939" s="21">
        <f t="shared" si="500"/>
        <v>-959326.82468071557</v>
      </c>
      <c r="AB939" s="19">
        <f>Data!M936</f>
        <v>-6.8224387447766988E-3</v>
      </c>
      <c r="AC939" s="20">
        <f t="shared" si="520"/>
        <v>3.5475904256503473E-4</v>
      </c>
      <c r="AD939" s="20">
        <f t="shared" si="501"/>
        <v>1.8835048249607293E-2</v>
      </c>
      <c r="AE939" s="21">
        <f t="shared" si="502"/>
        <v>2305596.9068881525</v>
      </c>
      <c r="AG939" s="19">
        <f>Data!O936</f>
        <v>-1.4519168058718203E-2</v>
      </c>
      <c r="AH939" s="19">
        <f t="shared" si="521"/>
        <v>8.6088448715560331E-4</v>
      </c>
      <c r="AI939" s="19">
        <f t="shared" si="503"/>
        <v>2.934083310261662E-2</v>
      </c>
      <c r="AJ939" s="21">
        <f t="shared" si="504"/>
        <v>251319.35102806913</v>
      </c>
      <c r="AL939" s="19">
        <f>Data!Q936</f>
        <v>-1.4126843608290205E-2</v>
      </c>
      <c r="AM939" s="19">
        <f t="shared" si="522"/>
        <v>1.1882903212841096E-3</v>
      </c>
      <c r="AN939" s="19">
        <f t="shared" si="505"/>
        <v>3.4471587159341961E-2</v>
      </c>
      <c r="AO939" s="21">
        <f t="shared" si="506"/>
        <v>898361.96343424055</v>
      </c>
      <c r="AQ939" s="19">
        <f>Data!S936</f>
        <v>-2.1949685516795908E-2</v>
      </c>
      <c r="AR939" s="20">
        <f t="shared" si="523"/>
        <v>5.2751040578561238E-4</v>
      </c>
      <c r="AS939" s="20">
        <f t="shared" si="507"/>
        <v>2.2967594688726382E-2</v>
      </c>
      <c r="AT939" s="21">
        <f t="shared" si="508"/>
        <v>1668201.7657268317</v>
      </c>
      <c r="AV939" s="19">
        <f>Data!U936</f>
        <v>-1.693636352454685E-2</v>
      </c>
      <c r="AW939" s="19">
        <f t="shared" si="524"/>
        <v>7.5540905556391248E-4</v>
      </c>
      <c r="AX939" s="19">
        <f t="shared" si="509"/>
        <v>2.748470584823335E-2</v>
      </c>
      <c r="AY939" s="21">
        <f t="shared" si="510"/>
        <v>-4017896.7821370638</v>
      </c>
      <c r="BA939" s="19">
        <f>Data!W936</f>
        <v>-1.5116580891063488E-2</v>
      </c>
      <c r="BB939" s="19">
        <f t="shared" si="525"/>
        <v>6.7132572806588521E-4</v>
      </c>
      <c r="BC939" s="19">
        <f t="shared" si="511"/>
        <v>2.5909954227398495E-2</v>
      </c>
      <c r="BD939" s="21">
        <f t="shared" si="512"/>
        <v>8806205.0503350087</v>
      </c>
      <c r="BF939" s="21">
        <f t="shared" si="513"/>
        <v>5163953.985601359</v>
      </c>
      <c r="BH939" s="21">
        <f t="shared" si="514"/>
        <v>-163953.98560135905</v>
      </c>
    </row>
    <row r="940" spans="2:60" x14ac:dyDescent="0.2">
      <c r="B940" s="20">
        <v>936</v>
      </c>
      <c r="C940" s="24">
        <f>'Portfolio Selection'!B937</f>
        <v>-4.0070276119334641E-2</v>
      </c>
      <c r="D940" s="25">
        <f t="shared" si="515"/>
        <v>5.1520288381978914E-4</v>
      </c>
      <c r="E940" s="26">
        <f t="shared" si="491"/>
        <v>2.2698081060296468E-2</v>
      </c>
      <c r="F940" s="19">
        <f t="shared" si="492"/>
        <v>-6853289.1819375586</v>
      </c>
      <c r="H940">
        <f>Data!E937</f>
        <v>-3.5438545919253758E-2</v>
      </c>
      <c r="I940" s="19">
        <f t="shared" si="516"/>
        <v>1.1765038264124883E-3</v>
      </c>
      <c r="J940" s="19">
        <f t="shared" si="493"/>
        <v>3.4300201550610289E-2</v>
      </c>
      <c r="K940" s="19">
        <f t="shared" si="494"/>
        <v>369030.1487500575</v>
      </c>
      <c r="M940" s="19">
        <f>Data!G937</f>
        <v>-3.3603620045031195E-2</v>
      </c>
      <c r="N940" s="19">
        <f t="shared" si="517"/>
        <v>3.4512834456167975E-4</v>
      </c>
      <c r="O940" s="19">
        <f t="shared" si="495"/>
        <v>1.8577630219209332E-2</v>
      </c>
      <c r="P940" s="21">
        <f t="shared" si="496"/>
        <v>-645259.39508652757</v>
      </c>
      <c r="R940" s="19">
        <f>Data!I937</f>
        <v>-2.90366964404178E-2</v>
      </c>
      <c r="S940" s="19">
        <f t="shared" si="518"/>
        <v>5.2567985769370689E-4</v>
      </c>
      <c r="T940" s="19">
        <f t="shared" si="497"/>
        <v>2.2927709386105426E-2</v>
      </c>
      <c r="U940" s="21">
        <f t="shared" si="498"/>
        <v>3492232.3623004854</v>
      </c>
      <c r="W940" s="19">
        <f>Data!K937</f>
        <v>-6.3647916019978906E-2</v>
      </c>
      <c r="X940" s="19">
        <f t="shared" si="519"/>
        <v>1.437566494087569E-3</v>
      </c>
      <c r="Y940" s="19">
        <f t="shared" si="499"/>
        <v>3.7915254108176158E-2</v>
      </c>
      <c r="Z940" s="21">
        <f t="shared" si="500"/>
        <v>-901951.61868444586</v>
      </c>
      <c r="AB940" s="19">
        <f>Data!M937</f>
        <v>-1.8334474589103859E-2</v>
      </c>
      <c r="AC940" s="20">
        <f t="shared" si="520"/>
        <v>3.3626624023670645E-4</v>
      </c>
      <c r="AD940" s="20">
        <f t="shared" si="501"/>
        <v>1.8337563639608902E-2</v>
      </c>
      <c r="AE940" s="21">
        <f t="shared" si="502"/>
        <v>2256982.8094635596</v>
      </c>
      <c r="AG940" s="19">
        <f>Data!O937</f>
        <v>-4.254885597788885E-2</v>
      </c>
      <c r="AH940" s="19">
        <f t="shared" si="521"/>
        <v>8.2187979239330524E-4</v>
      </c>
      <c r="AI940" s="19">
        <f t="shared" si="503"/>
        <v>2.866844593613866E-2</v>
      </c>
      <c r="AJ940" s="21">
        <f t="shared" si="504"/>
        <v>246664.59659134145</v>
      </c>
      <c r="AL940" s="19">
        <f>Data!Q937</f>
        <v>-4.0052727911808382E-2</v>
      </c>
      <c r="AM940" s="19">
        <f t="shared" si="522"/>
        <v>1.1289669646270485E-3</v>
      </c>
      <c r="AN940" s="19">
        <f t="shared" si="505"/>
        <v>3.360010364012362E-2</v>
      </c>
      <c r="AO940" s="21">
        <f t="shared" si="506"/>
        <v>873985.44145633071</v>
      </c>
      <c r="AQ940" s="19">
        <f>Data!S937</f>
        <v>-3.3102561364022197E-2</v>
      </c>
      <c r="AR940" s="20">
        <f t="shared" si="523"/>
        <v>5.2476710309565006E-4</v>
      </c>
      <c r="AS940" s="20">
        <f t="shared" si="507"/>
        <v>2.2907795683907477E-2</v>
      </c>
      <c r="AT940" s="21">
        <f t="shared" si="508"/>
        <v>1649468.8613885734</v>
      </c>
      <c r="AV940" s="19">
        <f>Data!U937</f>
        <v>-4.5700760401998754E-2</v>
      </c>
      <c r="AW940" s="19">
        <f t="shared" si="524"/>
        <v>7.2729493679621381E-4</v>
      </c>
      <c r="AX940" s="19">
        <f t="shared" si="509"/>
        <v>2.6968406270972221E-2</v>
      </c>
      <c r="AY940" s="21">
        <f t="shared" si="510"/>
        <v>-3869289.654345043</v>
      </c>
      <c r="BA940" s="19">
        <f>Data!W937</f>
        <v>-4.3227825123069885E-2</v>
      </c>
      <c r="BB940" s="19">
        <f t="shared" si="525"/>
        <v>6.4475684545209605E-4</v>
      </c>
      <c r="BC940" s="19">
        <f t="shared" si="511"/>
        <v>2.539206264666374E-2</v>
      </c>
      <c r="BD940" s="21">
        <f t="shared" si="512"/>
        <v>8580021.3488567807</v>
      </c>
      <c r="BF940" s="21">
        <f t="shared" si="513"/>
        <v>5198595.7187535539</v>
      </c>
      <c r="BH940" s="21">
        <f t="shared" si="514"/>
        <v>-198595.71875355393</v>
      </c>
    </row>
    <row r="941" spans="2:60" x14ac:dyDescent="0.2">
      <c r="B941" s="20">
        <v>937</v>
      </c>
      <c r="C941" s="24">
        <f>'Portfolio Selection'!B938</f>
        <v>-8.5075687480503301E-3</v>
      </c>
      <c r="D941" s="25">
        <f t="shared" si="515"/>
        <v>5.8062833248738509E-4</v>
      </c>
      <c r="E941" s="26">
        <f t="shared" si="491"/>
        <v>2.4096230669699879E-2</v>
      </c>
      <c r="F941" s="19">
        <f t="shared" si="492"/>
        <v>-7295248.155213438</v>
      </c>
      <c r="H941">
        <f>Data!E938</f>
        <v>-1.6977747445520091E-2</v>
      </c>
      <c r="I941" s="19">
        <f t="shared" si="516"/>
        <v>1.1812670290400023E-3</v>
      </c>
      <c r="J941" s="19">
        <f t="shared" si="493"/>
        <v>3.4369565447354762E-2</v>
      </c>
      <c r="K941" s="19">
        <f t="shared" si="494"/>
        <v>374945.00203972025</v>
      </c>
      <c r="M941" s="19">
        <f>Data!G938</f>
        <v>-2.7092914093923E-3</v>
      </c>
      <c r="N941" s="19">
        <f t="shared" si="517"/>
        <v>3.9217284069582831E-4</v>
      </c>
      <c r="O941" s="19">
        <f t="shared" si="495"/>
        <v>1.9803354278905085E-2</v>
      </c>
      <c r="P941" s="21">
        <f t="shared" si="496"/>
        <v>-668035.82298612525</v>
      </c>
      <c r="R941" s="19">
        <f>Data!I938</f>
        <v>-3.7525207078749926E-3</v>
      </c>
      <c r="S941" s="19">
        <f t="shared" si="518"/>
        <v>5.4472685064246287E-4</v>
      </c>
      <c r="T941" s="19">
        <f t="shared" si="497"/>
        <v>2.3339384110178718E-2</v>
      </c>
      <c r="U941" s="21">
        <f t="shared" si="498"/>
        <v>3635098.5668453095</v>
      </c>
      <c r="W941" s="19">
        <f>Data!K938</f>
        <v>-2.6074022595489719E-2</v>
      </c>
      <c r="X941" s="19">
        <f t="shared" si="519"/>
        <v>1.5943759372634922E-3</v>
      </c>
      <c r="Y941" s="19">
        <f t="shared" si="499"/>
        <v>3.992963732947611E-2</v>
      </c>
      <c r="Z941" s="21">
        <f t="shared" si="500"/>
        <v>-952513.88871940307</v>
      </c>
      <c r="AB941" s="19">
        <f>Data!M938</f>
        <v>-3.7614065050556151E-3</v>
      </c>
      <c r="AC941" s="20">
        <f t="shared" si="520"/>
        <v>3.3625944333001375E-4</v>
      </c>
      <c r="AD941" s="20">
        <f t="shared" si="501"/>
        <v>1.8337378311253049E-2</v>
      </c>
      <c r="AE941" s="21">
        <f t="shared" si="502"/>
        <v>2317574.7072844109</v>
      </c>
      <c r="AG941" s="19">
        <f>Data!O938</f>
        <v>-1.8255332518200714E-2</v>
      </c>
      <c r="AH941" s="19">
        <f t="shared" si="521"/>
        <v>8.8119131355133455E-4</v>
      </c>
      <c r="AI941" s="19">
        <f t="shared" si="503"/>
        <v>2.9684866743028081E-2</v>
      </c>
      <c r="AJ941" s="21">
        <f t="shared" si="504"/>
        <v>250754.16120020434</v>
      </c>
      <c r="AL941" s="19">
        <f>Data!Q938</f>
        <v>-7.4318516051317153E-3</v>
      </c>
      <c r="AM941" s="19">
        <f t="shared" si="522"/>
        <v>1.157482207540067E-3</v>
      </c>
      <c r="AN941" s="19">
        <f t="shared" si="505"/>
        <v>3.4021790187173676E-2</v>
      </c>
      <c r="AO941" s="21">
        <f t="shared" si="506"/>
        <v>904325.51287221629</v>
      </c>
      <c r="AQ941" s="19">
        <f>Data!S938</f>
        <v>4.3857534970249126E-3</v>
      </c>
      <c r="AR941" s="20">
        <f t="shared" si="523"/>
        <v>5.5902785104144231E-4</v>
      </c>
      <c r="AS941" s="20">
        <f t="shared" si="507"/>
        <v>2.3643769814508057E-2</v>
      </c>
      <c r="AT941" s="21">
        <f t="shared" si="508"/>
        <v>1711886.8900535901</v>
      </c>
      <c r="AV941" s="19">
        <f>Data!U938</f>
        <v>-5.5029401865932246E-4</v>
      </c>
      <c r="AW941" s="19">
        <f t="shared" si="524"/>
        <v>8.0897081066769487E-4</v>
      </c>
      <c r="AX941" s="19">
        <f t="shared" si="509"/>
        <v>2.8442412180890966E-2</v>
      </c>
      <c r="AY941" s="21">
        <f t="shared" si="510"/>
        <v>-4100146.9929643245</v>
      </c>
      <c r="BA941" s="19">
        <f>Data!W938</f>
        <v>-7.5968785863509778E-3</v>
      </c>
      <c r="BB941" s="19">
        <f t="shared" si="525"/>
        <v>7.1819012661721309E-4</v>
      </c>
      <c r="BC941" s="19">
        <f t="shared" si="511"/>
        <v>2.6799069510287349E-2</v>
      </c>
      <c r="BD941" s="21">
        <f t="shared" si="512"/>
        <v>8866835.1127266809</v>
      </c>
      <c r="BF941" s="21">
        <f t="shared" si="513"/>
        <v>5045475.0931388419</v>
      </c>
      <c r="BH941" s="21">
        <f t="shared" si="514"/>
        <v>-45475.093138841912</v>
      </c>
    </row>
    <row r="942" spans="2:60" x14ac:dyDescent="0.2">
      <c r="B942" s="20">
        <v>938</v>
      </c>
      <c r="C942" s="24">
        <f>'Portfolio Selection'!B939</f>
        <v>-4.8407693553312904E-3</v>
      </c>
      <c r="D942" s="25">
        <f t="shared" si="515"/>
        <v>5.5013335609831009E-4</v>
      </c>
      <c r="E942" s="26">
        <f t="shared" si="491"/>
        <v>2.3454921788364804E-2</v>
      </c>
      <c r="F942" s="19">
        <f t="shared" si="492"/>
        <v>-7341149.862183095</v>
      </c>
      <c r="H942">
        <f>Data!E939</f>
        <v>-1.2615664613512809E-2</v>
      </c>
      <c r="I942" s="19">
        <f t="shared" si="516"/>
        <v>1.1276856417970339E-3</v>
      </c>
      <c r="J942" s="19">
        <f t="shared" si="493"/>
        <v>3.358103098174673E-2</v>
      </c>
      <c r="K942" s="19">
        <f t="shared" si="494"/>
        <v>376242.66495221754</v>
      </c>
      <c r="M942" s="19">
        <f>Data!G939</f>
        <v>-1.1508117979081875E-2</v>
      </c>
      <c r="N942" s="19">
        <f t="shared" si="517"/>
        <v>3.6908288585053899E-4</v>
      </c>
      <c r="O942" s="19">
        <f t="shared" si="495"/>
        <v>1.92115300236743E-2</v>
      </c>
      <c r="P942" s="21">
        <f t="shared" si="496"/>
        <v>-661739.49752095086</v>
      </c>
      <c r="R942" s="19">
        <f>Data!I939</f>
        <v>-3.0519611017967123E-3</v>
      </c>
      <c r="S942" s="19">
        <f t="shared" si="518"/>
        <v>5.1288812430369687E-4</v>
      </c>
      <c r="T942" s="19">
        <f t="shared" si="497"/>
        <v>2.2647033454819131E-2</v>
      </c>
      <c r="U942" s="21">
        <f t="shared" si="498"/>
        <v>3638460.5001631984</v>
      </c>
      <c r="W942" s="19">
        <f>Data!K939</f>
        <v>-1.5247995042892266E-2</v>
      </c>
      <c r="X942" s="19">
        <f t="shared" si="519"/>
        <v>1.5395046602862891E-3</v>
      </c>
      <c r="Y942" s="19">
        <f t="shared" si="499"/>
        <v>3.923652202076898E-2</v>
      </c>
      <c r="Z942" s="21">
        <f t="shared" si="500"/>
        <v>-965546.82291793614</v>
      </c>
      <c r="AB942" s="19">
        <f>Data!M939</f>
        <v>-2.3697220637010928E-2</v>
      </c>
      <c r="AC942" s="20">
        <f t="shared" si="520"/>
        <v>3.1693276746398935E-4</v>
      </c>
      <c r="AD942" s="20">
        <f t="shared" si="501"/>
        <v>1.7802605636928245E-2</v>
      </c>
      <c r="AE942" s="21">
        <f t="shared" si="502"/>
        <v>2231724.801453073</v>
      </c>
      <c r="AG942" s="19">
        <f>Data!O939</f>
        <v>-1.6906350823107884E-2</v>
      </c>
      <c r="AH942" s="19">
        <f t="shared" si="521"/>
        <v>8.4831526465925901E-4</v>
      </c>
      <c r="AI942" s="19">
        <f t="shared" si="503"/>
        <v>2.912585217052471E-2</v>
      </c>
      <c r="AJ942" s="21">
        <f t="shared" si="504"/>
        <v>250916.5414676783</v>
      </c>
      <c r="AL942" s="19">
        <f>Data!Q939</f>
        <v>-3.965114697397009E-2</v>
      </c>
      <c r="AM942" s="19">
        <f t="shared" si="522"/>
        <v>1.0913472201845049E-3</v>
      </c>
      <c r="AN942" s="19">
        <f t="shared" si="505"/>
        <v>3.3035544799268936E-2</v>
      </c>
      <c r="AO942" s="21">
        <f t="shared" si="506"/>
        <v>873729.42952591414</v>
      </c>
      <c r="AQ942" s="19">
        <f>Data!S939</f>
        <v>-1.012193091278483E-2</v>
      </c>
      <c r="AR942" s="20">
        <f t="shared" si="523"/>
        <v>5.2664027000315567E-4</v>
      </c>
      <c r="AS942" s="20">
        <f t="shared" si="507"/>
        <v>2.2948644186599688E-2</v>
      </c>
      <c r="AT942" s="21">
        <f t="shared" si="508"/>
        <v>1687901.5569494099</v>
      </c>
      <c r="AV942" s="19">
        <f>Data!U939</f>
        <v>-1.6510924522214913E-2</v>
      </c>
      <c r="AW942" s="19">
        <f t="shared" si="524"/>
        <v>7.6045073143805148E-4</v>
      </c>
      <c r="AX942" s="19">
        <f t="shared" si="509"/>
        <v>2.7576271166313466E-2</v>
      </c>
      <c r="AY942" s="21">
        <f t="shared" si="510"/>
        <v>-4020304.7467215508</v>
      </c>
      <c r="BA942" s="19">
        <f>Data!W939</f>
        <v>-1.2455860227828151E-2</v>
      </c>
      <c r="BB942" s="19">
        <f t="shared" si="525"/>
        <v>6.7856147287552579E-4</v>
      </c>
      <c r="BC942" s="19">
        <f t="shared" si="511"/>
        <v>2.6049212519297503E-2</v>
      </c>
      <c r="BD942" s="21">
        <f t="shared" si="512"/>
        <v>8827481.73152804</v>
      </c>
      <c r="BF942" s="21">
        <f t="shared" si="513"/>
        <v>4897716.2966959989</v>
      </c>
      <c r="BH942" s="21">
        <f t="shared" si="514"/>
        <v>102283.70330400113</v>
      </c>
    </row>
    <row r="943" spans="2:60" x14ac:dyDescent="0.2">
      <c r="B943" s="20">
        <v>939</v>
      </c>
      <c r="C943" s="24">
        <f>'Portfolio Selection'!B940</f>
        <v>-1.3150687534130437E-2</v>
      </c>
      <c r="D943" s="25">
        <f t="shared" si="515"/>
        <v>5.1853133760950234E-4</v>
      </c>
      <c r="E943" s="26">
        <f t="shared" si="491"/>
        <v>2.2771283178808839E-2</v>
      </c>
      <c r="F943" s="19">
        <f t="shared" si="492"/>
        <v>-7225010.8131334223</v>
      </c>
      <c r="H943">
        <f>Data!E940</f>
        <v>7.0967085259424625E-3</v>
      </c>
      <c r="I943" s="19">
        <f t="shared" si="516"/>
        <v>1.0695738029076502E-3</v>
      </c>
      <c r="J943" s="19">
        <f t="shared" si="493"/>
        <v>3.2704339206100011E-2</v>
      </c>
      <c r="K943" s="19">
        <f t="shared" si="494"/>
        <v>382743.97514824191</v>
      </c>
      <c r="M943" s="19">
        <f>Data!G940</f>
        <v>-9.1100372194368087E-3</v>
      </c>
      <c r="N943" s="19">
        <f t="shared" si="517"/>
        <v>3.5488411946473468E-4</v>
      </c>
      <c r="O943" s="19">
        <f t="shared" si="495"/>
        <v>1.8838368280313843E-2</v>
      </c>
      <c r="P943" s="21">
        <f t="shared" si="496"/>
        <v>-663311.93044959044</v>
      </c>
      <c r="R943" s="19">
        <f>Data!I940</f>
        <v>-1.0259302440112666E-2</v>
      </c>
      <c r="S943" s="19">
        <f t="shared" si="518"/>
        <v>4.8267370483948786E-4</v>
      </c>
      <c r="T943" s="19">
        <f t="shared" si="497"/>
        <v>2.1969836249719474E-2</v>
      </c>
      <c r="U943" s="21">
        <f t="shared" si="498"/>
        <v>3595534.6594298971</v>
      </c>
      <c r="W943" s="19">
        <f>Data!K940</f>
        <v>-1.5483592007653802E-2</v>
      </c>
      <c r="X943" s="19">
        <f t="shared" si="519"/>
        <v>1.4610844618387958E-3</v>
      </c>
      <c r="Y943" s="19">
        <f t="shared" si="499"/>
        <v>3.8224134546628992E-2</v>
      </c>
      <c r="Z943" s="21">
        <f t="shared" si="500"/>
        <v>-964735.59452264057</v>
      </c>
      <c r="AB943" s="19">
        <f>Data!M940</f>
        <v>5.4975610575708793E-3</v>
      </c>
      <c r="AC943" s="20">
        <f t="shared" si="520"/>
        <v>3.3161029737130063E-4</v>
      </c>
      <c r="AD943" s="20">
        <f t="shared" si="501"/>
        <v>1.821017016316159E-2</v>
      </c>
      <c r="AE943" s="21">
        <f t="shared" si="502"/>
        <v>2356231.805309271</v>
      </c>
      <c r="AG943" s="19">
        <f>Data!O940</f>
        <v>-4.5393194810571811E-3</v>
      </c>
      <c r="AH943" s="19">
        <f t="shared" si="521"/>
        <v>8.1456583066894352E-4</v>
      </c>
      <c r="AI943" s="19">
        <f t="shared" si="503"/>
        <v>2.8540599690072097E-2</v>
      </c>
      <c r="AJ943" s="21">
        <f t="shared" si="504"/>
        <v>252899.27046429148</v>
      </c>
      <c r="AL943" s="19">
        <f>Data!Q940</f>
        <v>-7.641091105201228E-3</v>
      </c>
      <c r="AM943" s="19">
        <f t="shared" si="522"/>
        <v>1.1201991943545172E-3</v>
      </c>
      <c r="AN943" s="19">
        <f t="shared" si="505"/>
        <v>3.3469376963942983E-2</v>
      </c>
      <c r="AO943" s="21">
        <f t="shared" si="506"/>
        <v>904018.33788897982</v>
      </c>
      <c r="AQ943" s="19">
        <f>Data!S940</f>
        <v>-4.9168710856184556E-3</v>
      </c>
      <c r="AR943" s="20">
        <f t="shared" si="523"/>
        <v>5.011890629271576E-4</v>
      </c>
      <c r="AS943" s="20">
        <f t="shared" si="507"/>
        <v>2.2387252241558311E-2</v>
      </c>
      <c r="AT943" s="21">
        <f t="shared" si="508"/>
        <v>1696378.4981215929</v>
      </c>
      <c r="AV943" s="19">
        <f>Data!U940</f>
        <v>-3.6440918666403783E-3</v>
      </c>
      <c r="AW943" s="19">
        <f t="shared" si="524"/>
        <v>7.3118032526646513E-4</v>
      </c>
      <c r="AX943" s="19">
        <f t="shared" si="509"/>
        <v>2.7040346249012144E-2</v>
      </c>
      <c r="AY943" s="21">
        <f t="shared" si="510"/>
        <v>-4084241.9986944119</v>
      </c>
      <c r="BA943" s="19">
        <f>Data!W940</f>
        <v>-6.1175507897351473E-3</v>
      </c>
      <c r="BB943" s="19">
        <f t="shared" si="525"/>
        <v>6.4715669174390572E-4</v>
      </c>
      <c r="BC943" s="19">
        <f t="shared" si="511"/>
        <v>2.5439274591542615E-2</v>
      </c>
      <c r="BD943" s="21">
        <f t="shared" si="512"/>
        <v>8875526.5755993742</v>
      </c>
      <c r="BF943" s="21">
        <f t="shared" si="513"/>
        <v>5126032.7851615837</v>
      </c>
      <c r="BH943" s="21">
        <f t="shared" si="514"/>
        <v>-126032.78516158368</v>
      </c>
    </row>
    <row r="944" spans="2:60" x14ac:dyDescent="0.2">
      <c r="B944" s="20">
        <v>940</v>
      </c>
      <c r="C944" s="24">
        <f>'Portfolio Selection'!B941</f>
        <v>1.4642567337415405E-2</v>
      </c>
      <c r="D944" s="25">
        <f t="shared" si="515"/>
        <v>4.9779589231015219E-4</v>
      </c>
      <c r="E944" s="26">
        <f t="shared" si="491"/>
        <v>2.2311339993603078E-2</v>
      </c>
      <c r="F944" s="19">
        <f t="shared" si="492"/>
        <v>-7611111.2304165056</v>
      </c>
      <c r="H944">
        <f>Data!E941</f>
        <v>3.9634467934521057E-2</v>
      </c>
      <c r="I944" s="19">
        <f t="shared" si="516"/>
        <v>1.0084211710473222E-3</v>
      </c>
      <c r="J944" s="19">
        <f t="shared" si="493"/>
        <v>3.1755647860614057E-2</v>
      </c>
      <c r="K944" s="19">
        <f t="shared" si="494"/>
        <v>394054.70366948959</v>
      </c>
      <c r="M944" s="19">
        <f>Data!G941</f>
        <v>1.5770016319790307E-2</v>
      </c>
      <c r="N944" s="19">
        <f t="shared" si="517"/>
        <v>3.38570638985222E-4</v>
      </c>
      <c r="O944" s="19">
        <f t="shared" si="495"/>
        <v>1.8400289100588121E-2</v>
      </c>
      <c r="P944" s="21">
        <f t="shared" si="496"/>
        <v>-681574.3832227299</v>
      </c>
      <c r="R944" s="19">
        <f>Data!I941</f>
        <v>3.1144804859109487E-2</v>
      </c>
      <c r="S944" s="19">
        <f t="shared" si="518"/>
        <v>4.6002847974258064E-4</v>
      </c>
      <c r="T944" s="19">
        <f t="shared" si="497"/>
        <v>2.1448274516673378E-2</v>
      </c>
      <c r="U944" s="21">
        <f t="shared" si="498"/>
        <v>3843502.1766963955</v>
      </c>
      <c r="W944" s="19">
        <f>Data!K941</f>
        <v>2.7648982656893785E-2</v>
      </c>
      <c r="X944" s="19">
        <f t="shared" si="519"/>
        <v>1.3878038914160369E-3</v>
      </c>
      <c r="Y944" s="19">
        <f t="shared" si="499"/>
        <v>3.7253240012326938E-2</v>
      </c>
      <c r="Z944" s="21">
        <f t="shared" si="500"/>
        <v>-1021290.9643946269</v>
      </c>
      <c r="AB944" s="19">
        <f>Data!M941</f>
        <v>1.4153759986440874E-2</v>
      </c>
      <c r="AC944" s="20">
        <f t="shared" si="520"/>
        <v>3.135270701839258E-4</v>
      </c>
      <c r="AD944" s="20">
        <f t="shared" si="501"/>
        <v>1.7706695631425018E-2</v>
      </c>
      <c r="AE944" s="21">
        <f t="shared" si="502"/>
        <v>2394159.4389960356</v>
      </c>
      <c r="AG944" s="19">
        <f>Data!O941</f>
        <v>2.1969345554487044E-2</v>
      </c>
      <c r="AH944" s="19">
        <f t="shared" si="521"/>
        <v>7.6692820610987325E-4</v>
      </c>
      <c r="AI944" s="19">
        <f t="shared" si="503"/>
        <v>2.7693468654357352E-2</v>
      </c>
      <c r="AJ944" s="21">
        <f t="shared" si="504"/>
        <v>257380.06693471066</v>
      </c>
      <c r="AL944" s="19">
        <f>Data!Q941</f>
        <v>3.4006870561175191E-2</v>
      </c>
      <c r="AM944" s="19">
        <f t="shared" si="522"/>
        <v>1.0564904190899253E-3</v>
      </c>
      <c r="AN944" s="19">
        <f t="shared" si="505"/>
        <v>3.2503698544779872E-2</v>
      </c>
      <c r="AO944" s="21">
        <f t="shared" si="506"/>
        <v>943736.84037033923</v>
      </c>
      <c r="AQ944" s="19">
        <f>Data!S941</f>
        <v>1.8569203456513216E-2</v>
      </c>
      <c r="AR944" s="20">
        <f t="shared" si="523"/>
        <v>4.7256825642788357E-4</v>
      </c>
      <c r="AS944" s="20">
        <f t="shared" si="507"/>
        <v>2.1738635109589646E-2</v>
      </c>
      <c r="AT944" s="21">
        <f t="shared" si="508"/>
        <v>1737485.6873282057</v>
      </c>
      <c r="AV944" s="19">
        <f>Data!U941</f>
        <v>2.4137749185998657E-2</v>
      </c>
      <c r="AW944" s="19">
        <f t="shared" si="524"/>
        <v>6.8810627008242806E-4</v>
      </c>
      <c r="AX944" s="19">
        <f t="shared" si="509"/>
        <v>2.6231779773443282E-2</v>
      </c>
      <c r="AY944" s="21">
        <f t="shared" si="510"/>
        <v>-4229616.7601516452</v>
      </c>
      <c r="BA944" s="19">
        <f>Data!W941</f>
        <v>2.2268970287848827E-2</v>
      </c>
      <c r="BB944" s="19">
        <f t="shared" si="525"/>
        <v>6.1057275589917071E-4</v>
      </c>
      <c r="BC944" s="19">
        <f t="shared" si="511"/>
        <v>2.4709770454198289E-2</v>
      </c>
      <c r="BD944" s="21">
        <f t="shared" si="512"/>
        <v>9106300.8154724855</v>
      </c>
      <c r="BF944" s="21">
        <f t="shared" si="513"/>
        <v>5133026.3912821542</v>
      </c>
      <c r="BH944" s="21">
        <f t="shared" si="514"/>
        <v>-133026.39128215425</v>
      </c>
    </row>
    <row r="945" spans="2:60" x14ac:dyDescent="0.2">
      <c r="B945" s="20">
        <v>941</v>
      </c>
      <c r="C945" s="24">
        <f>'Portfolio Selection'!B942</f>
        <v>-3.2578567679236864E-2</v>
      </c>
      <c r="D945" s="25">
        <f t="shared" si="515"/>
        <v>4.8079242546538771E-4</v>
      </c>
      <c r="E945" s="26">
        <f t="shared" si="491"/>
        <v>2.1926979396747464E-2</v>
      </c>
      <c r="F945" s="19">
        <f t="shared" si="492"/>
        <v>-6940781.4493000004</v>
      </c>
      <c r="H945">
        <f>Data!E942</f>
        <v>-5.809752296277948E-2</v>
      </c>
      <c r="I945" s="19">
        <f t="shared" si="516"/>
        <v>1.0421693636916375E-3</v>
      </c>
      <c r="J945" s="19">
        <f t="shared" si="493"/>
        <v>3.2282648027874623E-2</v>
      </c>
      <c r="K945" s="19">
        <f t="shared" si="494"/>
        <v>360622.46007711813</v>
      </c>
      <c r="M945" s="19">
        <f>Data!G942</f>
        <v>-2.4174053854349408E-2</v>
      </c>
      <c r="N945" s="19">
        <f t="shared" si="517"/>
        <v>3.3317800552969584E-4</v>
      </c>
      <c r="O945" s="19">
        <f t="shared" si="495"/>
        <v>1.8253164260743828E-2</v>
      </c>
      <c r="P945" s="21">
        <f t="shared" si="496"/>
        <v>-651858.59454354492</v>
      </c>
      <c r="R945" s="19">
        <f>Data!I942</f>
        <v>-1.461014878283968E-2</v>
      </c>
      <c r="S945" s="19">
        <f t="shared" si="518"/>
        <v>4.9062670314074645E-4</v>
      </c>
      <c r="T945" s="19">
        <f t="shared" si="497"/>
        <v>2.2150094878820418E-2</v>
      </c>
      <c r="U945" s="21">
        <f t="shared" si="498"/>
        <v>3570644.969864259</v>
      </c>
      <c r="W945" s="19">
        <f>Data!K942</f>
        <v>-4.7414542437540903E-2</v>
      </c>
      <c r="X945" s="19">
        <f t="shared" si="519"/>
        <v>1.3504036324487475E-3</v>
      </c>
      <c r="Y945" s="19">
        <f t="shared" si="499"/>
        <v>3.6747838473150329E-2</v>
      </c>
      <c r="Z945" s="21">
        <f t="shared" si="500"/>
        <v>-921099.19047188782</v>
      </c>
      <c r="AB945" s="19">
        <f>Data!M942</f>
        <v>-2.0478531343540676E-2</v>
      </c>
      <c r="AC945" s="20">
        <f t="shared" si="520"/>
        <v>3.0673518127811674E-4</v>
      </c>
      <c r="AD945" s="20">
        <f t="shared" si="501"/>
        <v>1.7513856836177368E-2</v>
      </c>
      <c r="AE945" s="21">
        <f t="shared" si="502"/>
        <v>2244063.6718309876</v>
      </c>
      <c r="AG945" s="19">
        <f>Data!O942</f>
        <v>-3.4717458910503624E-2</v>
      </c>
      <c r="AH945" s="19">
        <f t="shared" si="521"/>
        <v>7.4987164238882848E-4</v>
      </c>
      <c r="AI945" s="19">
        <f t="shared" si="503"/>
        <v>2.7383784296346414E-2</v>
      </c>
      <c r="AJ945" s="21">
        <f t="shared" si="504"/>
        <v>247682.56329720229</v>
      </c>
      <c r="AL945" s="19">
        <f>Data!Q942</f>
        <v>-3.9587084354764733E-2</v>
      </c>
      <c r="AM945" s="19">
        <f t="shared" si="522"/>
        <v>1.0624890286664013E-3</v>
      </c>
      <c r="AN945" s="19">
        <f t="shared" si="505"/>
        <v>3.2595843733003775E-2</v>
      </c>
      <c r="AO945" s="21">
        <f t="shared" si="506"/>
        <v>873286.12306713744</v>
      </c>
      <c r="AQ945" s="19">
        <f>Data!S942</f>
        <v>-2.2104982320590657E-2</v>
      </c>
      <c r="AR945" s="20">
        <f t="shared" si="523"/>
        <v>4.6490308006277354E-4</v>
      </c>
      <c r="AS945" s="20">
        <f t="shared" si="507"/>
        <v>2.1561611258502308E-2</v>
      </c>
      <c r="AT945" s="21">
        <f t="shared" si="508"/>
        <v>1665540.4709334697</v>
      </c>
      <c r="AV945" s="19">
        <f>Data!U942</f>
        <v>-4.2702505023152801E-2</v>
      </c>
      <c r="AW945" s="19">
        <f t="shared" si="524"/>
        <v>6.8177775002345312E-4</v>
      </c>
      <c r="AX945" s="19">
        <f t="shared" si="509"/>
        <v>2.6110874171950911E-2</v>
      </c>
      <c r="AY945" s="21">
        <f t="shared" si="510"/>
        <v>-3877444.0463916841</v>
      </c>
      <c r="BA945" s="19">
        <f>Data!W942</f>
        <v>-4.1251125176393906E-2</v>
      </c>
      <c r="BB945" s="19">
        <f t="shared" si="525"/>
        <v>6.0369281280608618E-4</v>
      </c>
      <c r="BC945" s="19">
        <f t="shared" si="511"/>
        <v>2.4570161025237222E-2</v>
      </c>
      <c r="BD945" s="21">
        <f t="shared" si="512"/>
        <v>8584772.1503923181</v>
      </c>
      <c r="BF945" s="21">
        <f t="shared" si="513"/>
        <v>5155429.1287553748</v>
      </c>
      <c r="BH945" s="21">
        <f t="shared" si="514"/>
        <v>-155429.12875537481</v>
      </c>
    </row>
    <row r="946" spans="2:60" x14ac:dyDescent="0.2">
      <c r="B946" s="20">
        <v>942</v>
      </c>
      <c r="C946" s="24">
        <f>'Portfolio Selection'!B943</f>
        <v>4.6101408519154344E-3</v>
      </c>
      <c r="D946" s="25">
        <f t="shared" si="515"/>
        <v>5.1562666425930147E-4</v>
      </c>
      <c r="E946" s="26">
        <f t="shared" si="491"/>
        <v>2.2707414301485353E-2</v>
      </c>
      <c r="F946" s="19">
        <f t="shared" si="492"/>
        <v>-7469269.342352896</v>
      </c>
      <c r="H946">
        <f>Data!E943</f>
        <v>1.0282004383370732E-2</v>
      </c>
      <c r="I946" s="19">
        <f t="shared" si="516"/>
        <v>1.1821585323347806E-3</v>
      </c>
      <c r="J946" s="19">
        <f t="shared" si="493"/>
        <v>3.438253237233669E-2</v>
      </c>
      <c r="K946" s="19">
        <f t="shared" si="494"/>
        <v>383644.03381174844</v>
      </c>
      <c r="M946" s="19">
        <f>Data!G943</f>
        <v>-1.9448099465997793E-3</v>
      </c>
      <c r="N946" s="19">
        <f t="shared" si="517"/>
        <v>3.4825041798309327E-4</v>
      </c>
      <c r="O946" s="19">
        <f t="shared" si="495"/>
        <v>1.8661468805619062E-2</v>
      </c>
      <c r="P946" s="21">
        <f t="shared" si="496"/>
        <v>-668479.83015047759</v>
      </c>
      <c r="R946" s="19">
        <f>Data!I943</f>
        <v>-1.1940578357671602E-3</v>
      </c>
      <c r="S946" s="19">
        <f t="shared" si="518"/>
        <v>4.7399648779970435E-4</v>
      </c>
      <c r="T946" s="19">
        <f t="shared" si="497"/>
        <v>2.1771460396576625E-2</v>
      </c>
      <c r="U946" s="21">
        <f t="shared" si="498"/>
        <v>3648786.8060981701</v>
      </c>
      <c r="W946" s="19">
        <f>Data!K943</f>
        <v>3.2317329186521328E-3</v>
      </c>
      <c r="X946" s="19">
        <f t="shared" si="519"/>
        <v>1.4042677445755048E-3</v>
      </c>
      <c r="Y946" s="19">
        <f t="shared" si="499"/>
        <v>3.7473560607120121E-2</v>
      </c>
      <c r="Z946" s="21">
        <f t="shared" si="500"/>
        <v>-988955.35129437479</v>
      </c>
      <c r="AB946" s="19">
        <f>Data!M943</f>
        <v>-7.1982125727131484E-3</v>
      </c>
      <c r="AC946" s="20">
        <f t="shared" si="520"/>
        <v>3.134932851607324E-4</v>
      </c>
      <c r="AD946" s="20">
        <f t="shared" si="501"/>
        <v>1.7705741587426729E-2</v>
      </c>
      <c r="AE946" s="21">
        <f t="shared" si="502"/>
        <v>2302217.2799287294</v>
      </c>
      <c r="AG946" s="19">
        <f>Data!O943</f>
        <v>1.4445957922042602E-3</v>
      </c>
      <c r="AH946" s="19">
        <f t="shared" si="521"/>
        <v>7.7719746103764933E-4</v>
      </c>
      <c r="AI946" s="19">
        <f t="shared" si="503"/>
        <v>2.7878261442164026E-2</v>
      </c>
      <c r="AJ946" s="21">
        <f t="shared" si="504"/>
        <v>253891.38966542447</v>
      </c>
      <c r="AL946" s="19">
        <f>Data!Q943</f>
        <v>2.8693640705306708E-3</v>
      </c>
      <c r="AM946" s="19">
        <f t="shared" si="522"/>
        <v>1.0927679218090927E-3</v>
      </c>
      <c r="AN946" s="19">
        <f t="shared" si="505"/>
        <v>3.3057040427253812E-2</v>
      </c>
      <c r="AO946" s="21">
        <f t="shared" si="506"/>
        <v>913837.78951697017</v>
      </c>
      <c r="AQ946" s="19">
        <f>Data!S943</f>
        <v>5.4938855000067298E-4</v>
      </c>
      <c r="AR946" s="20">
        <f t="shared" si="523"/>
        <v>4.6632670986262466E-4</v>
      </c>
      <c r="AS946" s="20">
        <f t="shared" si="507"/>
        <v>2.1594599090111043E-2</v>
      </c>
      <c r="AT946" s="21">
        <f t="shared" si="508"/>
        <v>1705759.9606326343</v>
      </c>
      <c r="AV946" s="19">
        <f>Data!U943</f>
        <v>2.8593274171612409E-4</v>
      </c>
      <c r="AW946" s="19">
        <f t="shared" si="524"/>
        <v>7.5028132113718943E-4</v>
      </c>
      <c r="AX946" s="19">
        <f t="shared" si="509"/>
        <v>2.739126359146634E-2</v>
      </c>
      <c r="AY946" s="21">
        <f t="shared" si="510"/>
        <v>-4104251.6962941233</v>
      </c>
      <c r="BA946" s="19">
        <f>Data!W943</f>
        <v>8.6035665913691351E-4</v>
      </c>
      <c r="BB946" s="19">
        <f t="shared" si="525"/>
        <v>6.6957056373683215E-4</v>
      </c>
      <c r="BC946" s="19">
        <f t="shared" si="511"/>
        <v>2.5876061596325516E-2</v>
      </c>
      <c r="BD946" s="21">
        <f t="shared" si="512"/>
        <v>8930855.4455488399</v>
      </c>
      <c r="BF946" s="21">
        <f t="shared" si="513"/>
        <v>4908036.4851106443</v>
      </c>
      <c r="BH946" s="21">
        <f t="shared" si="514"/>
        <v>91963.514889355749</v>
      </c>
    </row>
    <row r="947" spans="2:60" x14ac:dyDescent="0.2">
      <c r="B947" s="20">
        <v>943</v>
      </c>
      <c r="C947" s="24">
        <f>'Portfolio Selection'!B944</f>
        <v>-5.7659283269838688E-3</v>
      </c>
      <c r="D947" s="25">
        <f t="shared" si="515"/>
        <v>4.8596426832421335E-4</v>
      </c>
      <c r="E947" s="26">
        <f t="shared" si="491"/>
        <v>2.2044597259288121E-2</v>
      </c>
      <c r="F947" s="19">
        <f t="shared" si="492"/>
        <v>-7323884.6974642612</v>
      </c>
      <c r="H947">
        <f>Data!E944</f>
        <v>-1.9563910833781988E-2</v>
      </c>
      <c r="I947" s="19">
        <f t="shared" si="516"/>
        <v>1.1175721972430731E-3</v>
      </c>
      <c r="J947" s="19">
        <f t="shared" si="493"/>
        <v>3.3430109141955745E-2</v>
      </c>
      <c r="K947" s="19">
        <f t="shared" si="494"/>
        <v>373944.12670722947</v>
      </c>
      <c r="M947" s="19">
        <f>Data!G944</f>
        <v>-3.6568565942076926E-3</v>
      </c>
      <c r="N947" s="19">
        <f t="shared" si="517"/>
        <v>3.2758233004781127E-4</v>
      </c>
      <c r="O947" s="19">
        <f t="shared" si="495"/>
        <v>1.8099235620539649E-2</v>
      </c>
      <c r="P947" s="21">
        <f t="shared" si="496"/>
        <v>-667147.17967767199</v>
      </c>
      <c r="R947" s="19">
        <f>Data!I944</f>
        <v>2.0074561587006788E-3</v>
      </c>
      <c r="S947" s="19">
        <f t="shared" si="518"/>
        <v>4.4564224497863146E-4</v>
      </c>
      <c r="T947" s="19">
        <f t="shared" si="497"/>
        <v>2.1110240287088904E-2</v>
      </c>
      <c r="U947" s="21">
        <f t="shared" si="498"/>
        <v>3668160.8689591163</v>
      </c>
      <c r="W947" s="19">
        <f>Data!K944</f>
        <v>-3.1132997450831014E-2</v>
      </c>
      <c r="X947" s="19">
        <f t="shared" si="519"/>
        <v>1.3206383257604246E-3</v>
      </c>
      <c r="Y947" s="19">
        <f t="shared" si="499"/>
        <v>3.6340587856560941E-2</v>
      </c>
      <c r="Z947" s="21">
        <f t="shared" si="500"/>
        <v>-942472.2596045821</v>
      </c>
      <c r="AB947" s="19">
        <f>Data!M944</f>
        <v>-2.7795292831027857E-4</v>
      </c>
      <c r="AC947" s="20">
        <f t="shared" si="520"/>
        <v>2.9779254390560638E-4</v>
      </c>
      <c r="AD947" s="20">
        <f t="shared" si="501"/>
        <v>1.7256666651054207E-2</v>
      </c>
      <c r="AE947" s="21">
        <f t="shared" si="502"/>
        <v>2331986.0178315165</v>
      </c>
      <c r="AG947" s="19">
        <f>Data!O944</f>
        <v>-1.252851784951025E-2</v>
      </c>
      <c r="AH947" s="19">
        <f t="shared" si="521"/>
        <v>7.3069082479556159E-4</v>
      </c>
      <c r="AI947" s="19">
        <f t="shared" si="503"/>
        <v>2.7031293435489941E-2</v>
      </c>
      <c r="AJ947" s="21">
        <f t="shared" si="504"/>
        <v>251466.9138701573</v>
      </c>
      <c r="AL947" s="19">
        <f>Data!Q944</f>
        <v>-3.6395556408818155E-2</v>
      </c>
      <c r="AM947" s="19">
        <f t="shared" si="522"/>
        <v>1.0276958415107022E-3</v>
      </c>
      <c r="AN947" s="19">
        <f t="shared" si="505"/>
        <v>3.2057695511541411E-2</v>
      </c>
      <c r="AO947" s="21">
        <f t="shared" si="506"/>
        <v>875753.234699058</v>
      </c>
      <c r="AQ947" s="19">
        <f>Data!S944</f>
        <v>-1.0060404487831333E-2</v>
      </c>
      <c r="AR947" s="20">
        <f t="shared" si="523"/>
        <v>4.3836521693759947E-4</v>
      </c>
      <c r="AS947" s="20">
        <f t="shared" si="507"/>
        <v>2.0937173088495006E-2</v>
      </c>
      <c r="AT947" s="21">
        <f t="shared" si="508"/>
        <v>1686391.9263554399</v>
      </c>
      <c r="AV947" s="19">
        <f>Data!U944</f>
        <v>-1.2953599964493029E-2</v>
      </c>
      <c r="AW947" s="19">
        <f t="shared" si="524"/>
        <v>7.0526934732092518E-4</v>
      </c>
      <c r="AX947" s="19">
        <f t="shared" si="509"/>
        <v>2.6556907713830787E-2</v>
      </c>
      <c r="AY947" s="21">
        <f t="shared" si="510"/>
        <v>-4035596.7466470087</v>
      </c>
      <c r="BA947" s="19">
        <f>Data!W944</f>
        <v>-1.8222884228609369E-2</v>
      </c>
      <c r="BB947" s="19">
        <f t="shared" si="525"/>
        <v>6.2944074272747749E-4</v>
      </c>
      <c r="BC947" s="19">
        <f t="shared" si="511"/>
        <v>2.5088657650968047E-2</v>
      </c>
      <c r="BD947" s="21">
        <f t="shared" si="512"/>
        <v>8777317.890085591</v>
      </c>
      <c r="BF947" s="21">
        <f t="shared" si="513"/>
        <v>4995920.095114585</v>
      </c>
      <c r="BH947" s="21">
        <f t="shared" si="514"/>
        <v>4079.9048854149878</v>
      </c>
    </row>
    <row r="948" spans="2:60" x14ac:dyDescent="0.2">
      <c r="B948" s="20">
        <v>944</v>
      </c>
      <c r="C948" s="24">
        <f>'Portfolio Selection'!B945</f>
        <v>-1.5540350258195956E-2</v>
      </c>
      <c r="D948" s="25">
        <f t="shared" si="515"/>
        <v>4.5880116799307545E-4</v>
      </c>
      <c r="E948" s="26">
        <f t="shared" si="491"/>
        <v>2.1419644441331782E-2</v>
      </c>
      <c r="F948" s="19">
        <f t="shared" si="492"/>
        <v>-7178694.034000841</v>
      </c>
      <c r="H948">
        <f>Data!E945</f>
        <v>-1.1125365260953934E-2</v>
      </c>
      <c r="I948" s="19">
        <f t="shared" si="516"/>
        <v>1.073482661835219E-3</v>
      </c>
      <c r="J948" s="19">
        <f t="shared" si="493"/>
        <v>3.2764045260547714E-2</v>
      </c>
      <c r="K948" s="19">
        <f t="shared" si="494"/>
        <v>376638.86079751956</v>
      </c>
      <c r="M948" s="19">
        <f>Data!G945</f>
        <v>-1.594023394882511E-2</v>
      </c>
      <c r="N948" s="19">
        <f t="shared" si="517"/>
        <v>3.0872974625397858E-4</v>
      </c>
      <c r="O948" s="19">
        <f t="shared" si="495"/>
        <v>1.7570707050485437E-2</v>
      </c>
      <c r="P948" s="21">
        <f t="shared" si="496"/>
        <v>-657541.36843981058</v>
      </c>
      <c r="R948" s="19">
        <f>Data!I945</f>
        <v>-1.5750145908621362E-2</v>
      </c>
      <c r="S948" s="19">
        <f t="shared" si="518"/>
        <v>4.1914550309365983E-4</v>
      </c>
      <c r="T948" s="19">
        <f t="shared" si="497"/>
        <v>2.0473043327596897E-2</v>
      </c>
      <c r="U948" s="21">
        <f t="shared" si="498"/>
        <v>3556468.5233296333</v>
      </c>
      <c r="W948" s="19">
        <f>Data!K945</f>
        <v>-1.8760230123803928E-2</v>
      </c>
      <c r="X948" s="19">
        <f t="shared" si="519"/>
        <v>1.299555838031206E-3</v>
      </c>
      <c r="Y948" s="19">
        <f t="shared" si="499"/>
        <v>3.6049352810157441E-2</v>
      </c>
      <c r="Z948" s="21">
        <f t="shared" si="500"/>
        <v>-959050.28317610174</v>
      </c>
      <c r="AB948" s="19">
        <f>Data!M945</f>
        <v>-1.766486662197065E-2</v>
      </c>
      <c r="AC948" s="20">
        <f t="shared" si="520"/>
        <v>2.7992962674109137E-4</v>
      </c>
      <c r="AD948" s="20">
        <f t="shared" si="501"/>
        <v>1.6731097595229411E-2</v>
      </c>
      <c r="AE948" s="21">
        <f t="shared" si="502"/>
        <v>2252714.7522278517</v>
      </c>
      <c r="AG948" s="19">
        <f>Data!O945</f>
        <v>-2.3010756530524014E-2</v>
      </c>
      <c r="AH948" s="19">
        <f t="shared" si="521"/>
        <v>6.9626720087815773E-4</v>
      </c>
      <c r="AI948" s="19">
        <f t="shared" si="503"/>
        <v>2.6386875542173571E-2</v>
      </c>
      <c r="AJ948" s="21">
        <f t="shared" si="504"/>
        <v>249544.59532339481</v>
      </c>
      <c r="AL948" s="19">
        <f>Data!Q945</f>
        <v>-2.277856541153201E-2</v>
      </c>
      <c r="AM948" s="19">
        <f t="shared" si="522"/>
        <v>1.0455122825985079E-3</v>
      </c>
      <c r="AN948" s="19">
        <f t="shared" si="505"/>
        <v>3.23343823599355E-2</v>
      </c>
      <c r="AO948" s="21">
        <f t="shared" si="506"/>
        <v>889179.59647590539</v>
      </c>
      <c r="AQ948" s="19">
        <f>Data!S945</f>
        <v>-1.1907759659198019E-2</v>
      </c>
      <c r="AR948" s="20">
        <f t="shared" si="523"/>
        <v>4.1813600822887011E-4</v>
      </c>
      <c r="AS948" s="20">
        <f t="shared" si="507"/>
        <v>2.0448374219699476E-2</v>
      </c>
      <c r="AT948" s="21">
        <f t="shared" si="508"/>
        <v>1682493.8462160502</v>
      </c>
      <c r="AV948" s="19">
        <f>Data!U945</f>
        <v>-1.6947099811357412E-2</v>
      </c>
      <c r="AW948" s="19">
        <f t="shared" si="524"/>
        <v>6.7302093160407641E-4</v>
      </c>
      <c r="AX948" s="19">
        <f t="shared" si="509"/>
        <v>2.594264696603021E-2</v>
      </c>
      <c r="AY948" s="21">
        <f t="shared" si="510"/>
        <v>-4012792.2300191363</v>
      </c>
      <c r="BA948" s="19">
        <f>Data!W945</f>
        <v>-1.4850829646501546E-2</v>
      </c>
      <c r="BB948" s="19">
        <f t="shared" si="525"/>
        <v>6.1159870874038689E-4</v>
      </c>
      <c r="BC948" s="19">
        <f t="shared" si="511"/>
        <v>2.473052180485456E-2</v>
      </c>
      <c r="BD948" s="21">
        <f t="shared" si="512"/>
        <v>8802752.9150103312</v>
      </c>
      <c r="BF948" s="21">
        <f t="shared" si="513"/>
        <v>5001715.1737447968</v>
      </c>
      <c r="BH948" s="21">
        <f t="shared" si="514"/>
        <v>-1715.1737447967753</v>
      </c>
    </row>
    <row r="949" spans="2:60" x14ac:dyDescent="0.2">
      <c r="B949" s="20">
        <v>945</v>
      </c>
      <c r="C949" s="24">
        <f>'Portfolio Selection'!B946</f>
        <v>2.5895112597500405E-2</v>
      </c>
      <c r="D949" s="25">
        <f t="shared" si="515"/>
        <v>4.4576324708233556E-4</v>
      </c>
      <c r="E949" s="26">
        <f t="shared" si="491"/>
        <v>2.1113106050089731E-2</v>
      </c>
      <c r="F949" s="19">
        <f t="shared" si="492"/>
        <v>-7789551.4320921684</v>
      </c>
      <c r="H949">
        <f>Data!E946</f>
        <v>3.5328267872429549E-2</v>
      </c>
      <c r="I949" s="19">
        <f t="shared" si="516"/>
        <v>1.0165001272564843E-3</v>
      </c>
      <c r="J949" s="19">
        <f t="shared" si="493"/>
        <v>3.1882599129564142E-2</v>
      </c>
      <c r="K949" s="19">
        <f t="shared" si="494"/>
        <v>392518.60738687398</v>
      </c>
      <c r="M949" s="19">
        <f>Data!G946</f>
        <v>2.3482935490874417E-2</v>
      </c>
      <c r="N949" s="19">
        <f t="shared" si="517"/>
        <v>3.0545142497933648E-4</v>
      </c>
      <c r="O949" s="19">
        <f t="shared" si="495"/>
        <v>1.7477168677429891E-2</v>
      </c>
      <c r="P949" s="21">
        <f t="shared" si="496"/>
        <v>-688202.68995432812</v>
      </c>
      <c r="R949" s="19">
        <f>Data!I946</f>
        <v>2.3434513531375399E-2</v>
      </c>
      <c r="S949" s="19">
        <f t="shared" si="518"/>
        <v>4.0888079867661196E-4</v>
      </c>
      <c r="T949" s="19">
        <f t="shared" si="497"/>
        <v>2.0220801138347906E-2</v>
      </c>
      <c r="U949" s="21">
        <f t="shared" si="498"/>
        <v>3805622.3673797077</v>
      </c>
      <c r="W949" s="19">
        <f>Data!K946</f>
        <v>3.8263663822221503E-2</v>
      </c>
      <c r="X949" s="19">
        <f t="shared" si="519"/>
        <v>1.2426992618072186E-3</v>
      </c>
      <c r="Y949" s="19">
        <f t="shared" si="499"/>
        <v>3.5251939830415267E-2</v>
      </c>
      <c r="Z949" s="21">
        <f t="shared" si="500"/>
        <v>-1038211.4910126019</v>
      </c>
      <c r="AB949" s="19">
        <f>Data!M946</f>
        <v>2.3208139224390318E-2</v>
      </c>
      <c r="AC949" s="20">
        <f t="shared" si="520"/>
        <v>2.8185669990294661E-4</v>
      </c>
      <c r="AD949" s="20">
        <f t="shared" si="501"/>
        <v>1.6788588383272331E-2</v>
      </c>
      <c r="AE949" s="21">
        <f t="shared" si="502"/>
        <v>2438612.1047586384</v>
      </c>
      <c r="AG949" s="19">
        <f>Data!O946</f>
        <v>2.647625035434115E-2</v>
      </c>
      <c r="AH949" s="19">
        <f t="shared" si="521"/>
        <v>6.8626086379189148E-4</v>
      </c>
      <c r="AI949" s="19">
        <f t="shared" si="503"/>
        <v>2.6196581147010223E-2</v>
      </c>
      <c r="AJ949" s="21">
        <f t="shared" si="504"/>
        <v>258402.79566068412</v>
      </c>
      <c r="AL949" s="19">
        <f>Data!Q946</f>
        <v>2.8237555651825934E-2</v>
      </c>
      <c r="AM949" s="19">
        <f t="shared" si="522"/>
        <v>1.013913328175044E-3</v>
      </c>
      <c r="AN949" s="19">
        <f t="shared" si="505"/>
        <v>3.1842005718469492E-2</v>
      </c>
      <c r="AO949" s="21">
        <f t="shared" si="506"/>
        <v>938768.10885592061</v>
      </c>
      <c r="AQ949" s="19">
        <f>Data!S946</f>
        <v>2.2822384308899213E-2</v>
      </c>
      <c r="AR949" s="20">
        <f t="shared" si="523"/>
        <v>4.015555321412113E-4</v>
      </c>
      <c r="AS949" s="20">
        <f t="shared" si="507"/>
        <v>2.0038850569361791E-2</v>
      </c>
      <c r="AT949" s="21">
        <f t="shared" si="508"/>
        <v>1748384.4067508527</v>
      </c>
      <c r="AV949" s="19">
        <f>Data!U946</f>
        <v>3.7309015385659408E-2</v>
      </c>
      <c r="AW949" s="19">
        <f t="shared" si="524"/>
        <v>6.4987192722879841E-4</v>
      </c>
      <c r="AX949" s="19">
        <f t="shared" si="509"/>
        <v>2.5492585730537386E-2</v>
      </c>
      <c r="AY949" s="21">
        <f t="shared" si="510"/>
        <v>-4304492.9791806564</v>
      </c>
      <c r="BA949" s="19">
        <f>Data!W946</f>
        <v>3.1409675913014121E-2</v>
      </c>
      <c r="BB949" s="19">
        <f t="shared" si="525"/>
        <v>5.8813561468732821E-4</v>
      </c>
      <c r="BC949" s="19">
        <f t="shared" si="511"/>
        <v>2.4251507472471238E-2</v>
      </c>
      <c r="BD949" s="21">
        <f t="shared" si="512"/>
        <v>9185929.4166065976</v>
      </c>
      <c r="BF949" s="21">
        <f t="shared" si="513"/>
        <v>4947779.2151595205</v>
      </c>
      <c r="BH949" s="21">
        <f t="shared" si="514"/>
        <v>52220.784840479493</v>
      </c>
    </row>
    <row r="950" spans="2:60" x14ac:dyDescent="0.2">
      <c r="B950" s="20">
        <v>946</v>
      </c>
      <c r="C950" s="24">
        <f>'Portfolio Selection'!B947</f>
        <v>8.3587086253803042E-3</v>
      </c>
      <c r="D950" s="25">
        <f t="shared" si="515"/>
        <v>4.5925086364362891E-4</v>
      </c>
      <c r="E950" s="26">
        <f t="shared" si="491"/>
        <v>2.1430139141956798E-2</v>
      </c>
      <c r="F950" s="19">
        <f t="shared" si="492"/>
        <v>-7527795.134932436</v>
      </c>
      <c r="H950">
        <f>Data!E947</f>
        <v>-7.7171163905248846E-4</v>
      </c>
      <c r="I950" s="19">
        <f t="shared" si="516"/>
        <v>1.0303953102730635E-3</v>
      </c>
      <c r="J950" s="19">
        <f t="shared" si="493"/>
        <v>3.2099771187238446E-2</v>
      </c>
      <c r="K950" s="19">
        <f t="shared" si="494"/>
        <v>380099.93228914985</v>
      </c>
      <c r="M950" s="19">
        <f>Data!G947</f>
        <v>1.2111747321397266E-3</v>
      </c>
      <c r="N950" s="19">
        <f t="shared" si="517"/>
        <v>3.2021123503669046E-4</v>
      </c>
      <c r="O950" s="19">
        <f t="shared" si="495"/>
        <v>1.7894447044731237E-2</v>
      </c>
      <c r="P950" s="21">
        <f t="shared" si="496"/>
        <v>-670821.47618326161</v>
      </c>
      <c r="R950" s="19">
        <f>Data!I947</f>
        <v>2.3634863223262492E-3</v>
      </c>
      <c r="S950" s="19">
        <f t="shared" si="518"/>
        <v>4.1729853622314822E-4</v>
      </c>
      <c r="T950" s="19">
        <f t="shared" si="497"/>
        <v>2.0427886239725055E-2</v>
      </c>
      <c r="U950" s="21">
        <f t="shared" si="498"/>
        <v>3670823.3095662654</v>
      </c>
      <c r="W950" s="19">
        <f>Data!K947</f>
        <v>7.5879512146588678E-3</v>
      </c>
      <c r="X950" s="19">
        <f t="shared" si="519"/>
        <v>1.2559837842447846E-3</v>
      </c>
      <c r="Y950" s="19">
        <f t="shared" si="499"/>
        <v>3.5439861515598289E-2</v>
      </c>
      <c r="Z950" s="21">
        <f t="shared" si="500"/>
        <v>-995258.68990347255</v>
      </c>
      <c r="AB950" s="19">
        <f>Data!M947</f>
        <v>-1.0000100289218489E-2</v>
      </c>
      <c r="AC950" s="20">
        <f t="shared" si="520"/>
        <v>2.9726236148429092E-4</v>
      </c>
      <c r="AD950" s="20">
        <f t="shared" si="501"/>
        <v>1.724129813802577E-2</v>
      </c>
      <c r="AE950" s="21">
        <f t="shared" si="502"/>
        <v>2288991.8424373046</v>
      </c>
      <c r="AG950" s="19">
        <f>Data!O947</f>
        <v>9.1010254014689193E-4</v>
      </c>
      <c r="AH950" s="19">
        <f t="shared" si="521"/>
        <v>6.8714472193392301E-4</v>
      </c>
      <c r="AI950" s="19">
        <f t="shared" si="503"/>
        <v>2.6213445441870532E-2</v>
      </c>
      <c r="AJ950" s="21">
        <f t="shared" si="504"/>
        <v>253810.93884650859</v>
      </c>
      <c r="AL950" s="19">
        <f>Data!Q947</f>
        <v>9.1352550797135224E-3</v>
      </c>
      <c r="AM950" s="19">
        <f t="shared" si="522"/>
        <v>1.0009201014359393E-3</v>
      </c>
      <c r="AN950" s="19">
        <f t="shared" si="505"/>
        <v>3.1637321337874662E-2</v>
      </c>
      <c r="AO950" s="21">
        <f t="shared" si="506"/>
        <v>920131.09068234218</v>
      </c>
      <c r="AQ950" s="19">
        <f>Data!S947</f>
        <v>3.048465492150318E-4</v>
      </c>
      <c r="AR950" s="20">
        <f t="shared" si="523"/>
        <v>4.0871387374532398E-4</v>
      </c>
      <c r="AS950" s="20">
        <f t="shared" si="507"/>
        <v>2.0216673162153163E-2</v>
      </c>
      <c r="AT950" s="21">
        <f t="shared" si="508"/>
        <v>1705363.2923222715</v>
      </c>
      <c r="AV950" s="19">
        <f>Data!U947</f>
        <v>-2.8426501611836848E-3</v>
      </c>
      <c r="AW950" s="19">
        <f t="shared" si="524"/>
        <v>6.9439736933791271E-4</v>
      </c>
      <c r="AX950" s="19">
        <f t="shared" si="509"/>
        <v>2.6351420632252688E-2</v>
      </c>
      <c r="AY950" s="21">
        <f t="shared" si="510"/>
        <v>-4087947.6008271007</v>
      </c>
      <c r="BA950" s="19">
        <f>Data!W947</f>
        <v>-9.1918894506524322E-4</v>
      </c>
      <c r="BB950" s="19">
        <f t="shared" si="525"/>
        <v>6.1204154226372331E-4</v>
      </c>
      <c r="BC950" s="19">
        <f t="shared" si="511"/>
        <v>2.4739473362699604E-2</v>
      </c>
      <c r="BD950" s="21">
        <f t="shared" si="512"/>
        <v>8916624.5326799992</v>
      </c>
      <c r="BF950" s="21">
        <f t="shared" si="513"/>
        <v>4854022.0369775705</v>
      </c>
      <c r="BH950" s="21">
        <f t="shared" si="514"/>
        <v>145977.9630224295</v>
      </c>
    </row>
    <row r="951" spans="2:60" x14ac:dyDescent="0.2">
      <c r="B951" s="20">
        <v>947</v>
      </c>
      <c r="C951" s="24">
        <f>'Portfolio Selection'!B948</f>
        <v>1.1286818165625444E-2</v>
      </c>
      <c r="D951" s="25">
        <f t="shared" si="515"/>
        <v>4.3588789241805155E-4</v>
      </c>
      <c r="E951" s="26">
        <f t="shared" si="491"/>
        <v>2.0877928355515822E-2</v>
      </c>
      <c r="F951" s="19">
        <f t="shared" si="492"/>
        <v>-7574912.6767067481</v>
      </c>
      <c r="H951">
        <f>Data!E948</f>
        <v>-1.1646999260284461E-2</v>
      </c>
      <c r="I951" s="19">
        <f t="shared" si="516"/>
        <v>9.6860732398791052E-4</v>
      </c>
      <c r="J951" s="19">
        <f t="shared" si="493"/>
        <v>3.1122456907961341E-2</v>
      </c>
      <c r="K951" s="19">
        <f t="shared" si="494"/>
        <v>376258.53712250199</v>
      </c>
      <c r="M951" s="19">
        <f>Data!G948</f>
        <v>-1.2240110559957528E-2</v>
      </c>
      <c r="N951" s="19">
        <f t="shared" si="517"/>
        <v>3.0108657758839546E-4</v>
      </c>
      <c r="O951" s="19">
        <f t="shared" si="495"/>
        <v>1.7351846518120065E-2</v>
      </c>
      <c r="P951" s="21">
        <f t="shared" si="496"/>
        <v>-660290.29794440267</v>
      </c>
      <c r="R951" s="19">
        <f>Data!I948</f>
        <v>-1.0156335714876244E-2</v>
      </c>
      <c r="S951" s="19">
        <f t="shared" si="518"/>
        <v>3.9259578810550873E-4</v>
      </c>
      <c r="T951" s="19">
        <f t="shared" si="497"/>
        <v>1.9814030082381241E-2</v>
      </c>
      <c r="U951" s="21">
        <f t="shared" si="498"/>
        <v>3589641.1478440929</v>
      </c>
      <c r="W951" s="19">
        <f>Data!K948</f>
        <v>-2.8757152164333166E-2</v>
      </c>
      <c r="X951" s="19">
        <f t="shared" si="519"/>
        <v>1.18407937740826E-3</v>
      </c>
      <c r="Y951" s="19">
        <f t="shared" si="499"/>
        <v>3.4410454478374153E-2</v>
      </c>
      <c r="Z951" s="21">
        <f t="shared" si="500"/>
        <v>-943507.01404658472</v>
      </c>
      <c r="AB951" s="19">
        <f>Data!M948</f>
        <v>-2.2587048183662382E-2</v>
      </c>
      <c r="AC951" s="20">
        <f t="shared" si="520"/>
        <v>2.8542674014289915E-4</v>
      </c>
      <c r="AD951" s="20">
        <f t="shared" si="501"/>
        <v>1.6894577240727248E-2</v>
      </c>
      <c r="AE951" s="21">
        <f t="shared" si="502"/>
        <v>2231280.219076117</v>
      </c>
      <c r="AG951" s="19">
        <f>Data!O948</f>
        <v>-2.5238503451644339E-2</v>
      </c>
      <c r="AH951" s="19">
        <f t="shared" si="521"/>
        <v>6.4596573581590254E-4</v>
      </c>
      <c r="AI951" s="19">
        <f t="shared" si="503"/>
        <v>2.541585599219319E-2</v>
      </c>
      <c r="AJ951" s="21">
        <f t="shared" si="504"/>
        <v>248975.43927352151</v>
      </c>
      <c r="AL951" s="19">
        <f>Data!Q948</f>
        <v>-1.1938999954348523E-2</v>
      </c>
      <c r="AM951" s="19">
        <f t="shared" si="522"/>
        <v>9.4587206847206878E-4</v>
      </c>
      <c r="AN951" s="19">
        <f t="shared" si="505"/>
        <v>3.0755033221768251E-2</v>
      </c>
      <c r="AO951" s="21">
        <f t="shared" si="506"/>
        <v>899035.53601578181</v>
      </c>
      <c r="AQ951" s="19">
        <f>Data!S948</f>
        <v>-9.6792668932352364E-3</v>
      </c>
      <c r="AR951" s="20">
        <f t="shared" si="523"/>
        <v>3.8419661720571861E-4</v>
      </c>
      <c r="AS951" s="20">
        <f t="shared" si="507"/>
        <v>1.9600934090132506E-2</v>
      </c>
      <c r="AT951" s="21">
        <f t="shared" si="508"/>
        <v>1685882.3244530244</v>
      </c>
      <c r="AV951" s="19">
        <f>Data!U948</f>
        <v>-1.6505647293195241E-2</v>
      </c>
      <c r="AW951" s="19">
        <f t="shared" si="524"/>
        <v>6.5321836677397058E-4</v>
      </c>
      <c r="AX951" s="19">
        <f t="shared" si="509"/>
        <v>2.5558136997323778E-2</v>
      </c>
      <c r="AY951" s="21">
        <f t="shared" si="510"/>
        <v>-4013818.1288914038</v>
      </c>
      <c r="BA951" s="19">
        <f>Data!W948</f>
        <v>-9.7895830210414387E-3</v>
      </c>
      <c r="BB951" s="19">
        <f t="shared" si="525"/>
        <v>5.7536974422690368E-4</v>
      </c>
      <c r="BC951" s="19">
        <f t="shared" si="511"/>
        <v>2.398686607764557E-2</v>
      </c>
      <c r="BD951" s="21">
        <f t="shared" si="512"/>
        <v>8841639.8681873828</v>
      </c>
      <c r="BF951" s="21">
        <f t="shared" si="513"/>
        <v>4680184.9543832839</v>
      </c>
      <c r="BH951" s="21">
        <f t="shared" si="514"/>
        <v>319815.04561671615</v>
      </c>
    </row>
    <row r="952" spans="2:60" x14ac:dyDescent="0.2">
      <c r="B952" s="20">
        <v>948</v>
      </c>
      <c r="C952" s="24">
        <f>'Portfolio Selection'!B949</f>
        <v>3.4923650885169535E-2</v>
      </c>
      <c r="D952" s="25">
        <f t="shared" si="515"/>
        <v>4.1737815473120196E-4</v>
      </c>
      <c r="E952" s="26">
        <f t="shared" si="491"/>
        <v>2.0429834916885697E-2</v>
      </c>
      <c r="F952" s="19">
        <f t="shared" si="492"/>
        <v>-7940684.0716815554</v>
      </c>
      <c r="H952">
        <f>Data!E949</f>
        <v>9.9473468276675917E-3</v>
      </c>
      <c r="I952" s="19">
        <f t="shared" si="516"/>
        <v>9.1863004005477984E-4</v>
      </c>
      <c r="J952" s="19">
        <f t="shared" si="493"/>
        <v>3.0308910241953271E-2</v>
      </c>
      <c r="K952" s="19">
        <f t="shared" si="494"/>
        <v>383963.80902249488</v>
      </c>
      <c r="M952" s="19">
        <f>Data!G949</f>
        <v>3.5866328787033969E-2</v>
      </c>
      <c r="N952" s="19">
        <f t="shared" si="517"/>
        <v>2.9201060132429075E-4</v>
      </c>
      <c r="O952" s="19">
        <f t="shared" si="495"/>
        <v>1.7088317685608808E-2</v>
      </c>
      <c r="P952" s="21">
        <f t="shared" si="496"/>
        <v>-698490.76484952634</v>
      </c>
      <c r="R952" s="19">
        <f>Data!I949</f>
        <v>1.213947732819517E-2</v>
      </c>
      <c r="S952" s="19">
        <f t="shared" si="518"/>
        <v>3.7522911012837445E-4</v>
      </c>
      <c r="T952" s="19">
        <f t="shared" si="497"/>
        <v>1.9370831425841648E-2</v>
      </c>
      <c r="U952" s="21">
        <f t="shared" si="498"/>
        <v>3736849.7558020223</v>
      </c>
      <c r="W952" s="19">
        <f>Data!K949</f>
        <v>1.7080215063486014E-2</v>
      </c>
      <c r="X952" s="19">
        <f t="shared" si="519"/>
        <v>1.1626530427999212E-3</v>
      </c>
      <c r="Y952" s="19">
        <f t="shared" si="499"/>
        <v>3.4097698497111521E-2</v>
      </c>
      <c r="Z952" s="21">
        <f t="shared" si="500"/>
        <v>-1009397.3419831862</v>
      </c>
      <c r="AB952" s="19">
        <f>Data!M949</f>
        <v>2.230788243051322E-2</v>
      </c>
      <c r="AC952" s="20">
        <f t="shared" si="520"/>
        <v>2.9891162047339034E-4</v>
      </c>
      <c r="AD952" s="20">
        <f t="shared" si="501"/>
        <v>1.7289060716921274E-2</v>
      </c>
      <c r="AE952" s="21">
        <f t="shared" si="502"/>
        <v>2431591.0132381478</v>
      </c>
      <c r="AG952" s="19">
        <f>Data!O949</f>
        <v>3.959730988657665E-2</v>
      </c>
      <c r="AH952" s="19">
        <f t="shared" si="521"/>
        <v>6.4542671505566816E-4</v>
      </c>
      <c r="AI952" s="19">
        <f t="shared" si="503"/>
        <v>2.5405249753853398E-2</v>
      </c>
      <c r="AJ952" s="21">
        <f t="shared" si="504"/>
        <v>260980.89504025289</v>
      </c>
      <c r="AL952" s="19">
        <f>Data!Q949</f>
        <v>2.0991673578681598E-2</v>
      </c>
      <c r="AM952" s="19">
        <f t="shared" si="522"/>
        <v>8.976721275583407E-4</v>
      </c>
      <c r="AN952" s="19">
        <f t="shared" si="505"/>
        <v>2.9961177005557386E-2</v>
      </c>
      <c r="AO952" s="21">
        <f t="shared" si="506"/>
        <v>932966.43337372923</v>
      </c>
      <c r="AQ952" s="19">
        <f>Data!S949</f>
        <v>2.1075457030130456E-2</v>
      </c>
      <c r="AR952" s="20">
        <f t="shared" si="523"/>
        <v>3.6676611262880426E-4</v>
      </c>
      <c r="AS952" s="20">
        <f t="shared" si="507"/>
        <v>1.9151138677081431E-2</v>
      </c>
      <c r="AT952" s="21">
        <f t="shared" si="508"/>
        <v>1746913.4169444896</v>
      </c>
      <c r="AV952" s="19">
        <f>Data!U949</f>
        <v>2.4163025337442214E-2</v>
      </c>
      <c r="AW952" s="19">
        <f t="shared" si="524"/>
        <v>6.3037144832157411E-4</v>
      </c>
      <c r="AX952" s="19">
        <f t="shared" si="509"/>
        <v>2.5107199133347673E-2</v>
      </c>
      <c r="AY952" s="21">
        <f t="shared" si="510"/>
        <v>-4235435.1713968012</v>
      </c>
      <c r="BA952" s="19">
        <f>Data!W949</f>
        <v>2.5414932040539431E-2</v>
      </c>
      <c r="BB952" s="19">
        <f t="shared" si="525"/>
        <v>5.4659771571684117E-4</v>
      </c>
      <c r="BC952" s="19">
        <f t="shared" si="511"/>
        <v>2.3379429328297154E-2</v>
      </c>
      <c r="BD952" s="21">
        <f t="shared" si="512"/>
        <v>9143865.6397236865</v>
      </c>
      <c r="BF952" s="21">
        <f t="shared" si="513"/>
        <v>4753123.6132337544</v>
      </c>
      <c r="BH952" s="21">
        <f t="shared" si="514"/>
        <v>246876.38676624559</v>
      </c>
    </row>
    <row r="953" spans="2:60" x14ac:dyDescent="0.2">
      <c r="B953" s="20">
        <v>949</v>
      </c>
      <c r="C953" s="24">
        <f>'Portfolio Selection'!B950</f>
        <v>-4.3447481814560965E-3</v>
      </c>
      <c r="D953" s="25">
        <f t="shared" si="515"/>
        <v>4.6551514891628209E-4</v>
      </c>
      <c r="E953" s="26">
        <f t="shared" si="491"/>
        <v>2.1575800075924929E-2</v>
      </c>
      <c r="F953" s="19">
        <f t="shared" si="492"/>
        <v>-7342719.1543790316</v>
      </c>
      <c r="H953">
        <f>Data!E950</f>
        <v>-3.6699948736143177E-2</v>
      </c>
      <c r="I953" s="19">
        <f t="shared" si="516"/>
        <v>8.6944922018608746E-4</v>
      </c>
      <c r="J953" s="19">
        <f t="shared" si="493"/>
        <v>2.9486424337075656E-2</v>
      </c>
      <c r="K953" s="19">
        <f t="shared" si="494"/>
        <v>366710.64604595082</v>
      </c>
      <c r="M953" s="19">
        <f>Data!G950</f>
        <v>-1.3329617203163566E-2</v>
      </c>
      <c r="N953" s="19">
        <f t="shared" si="517"/>
        <v>3.5167357768441066E-4</v>
      </c>
      <c r="O953" s="19">
        <f t="shared" si="495"/>
        <v>1.8752961837651422E-2</v>
      </c>
      <c r="P953" s="21">
        <f t="shared" si="496"/>
        <v>-660216.82222805137</v>
      </c>
      <c r="R953" s="19">
        <f>Data!I950</f>
        <v>-9.3609979974320391E-3</v>
      </c>
      <c r="S953" s="19">
        <f t="shared" si="518"/>
        <v>3.6155737810877788E-4</v>
      </c>
      <c r="T953" s="19">
        <f t="shared" si="497"/>
        <v>1.901466218760612E-2</v>
      </c>
      <c r="U953" s="21">
        <f t="shared" si="498"/>
        <v>3592261.4360910594</v>
      </c>
      <c r="W953" s="19">
        <f>Data!K950</f>
        <v>-5.2517933749763691E-2</v>
      </c>
      <c r="X953" s="19">
        <f t="shared" si="519"/>
        <v>1.1103978850288219E-3</v>
      </c>
      <c r="Y953" s="19">
        <f t="shared" si="499"/>
        <v>3.3322633224714127E-2</v>
      </c>
      <c r="Z953" s="21">
        <f t="shared" si="500"/>
        <v>-907011.59222992649</v>
      </c>
      <c r="AB953" s="19">
        <f>Data!M950</f>
        <v>-6.1625185502297702E-3</v>
      </c>
      <c r="AC953" s="20">
        <f t="shared" si="520"/>
        <v>3.1083542035700298E-4</v>
      </c>
      <c r="AD953" s="20">
        <f t="shared" si="501"/>
        <v>1.7630525243367057E-2</v>
      </c>
      <c r="AE953" s="21">
        <f t="shared" si="502"/>
        <v>2306563.9518050263</v>
      </c>
      <c r="AG953" s="19">
        <f>Data!O950</f>
        <v>-1.9282700994812704E-2</v>
      </c>
      <c r="AH953" s="19">
        <f t="shared" si="521"/>
        <v>7.0077792916754301E-4</v>
      </c>
      <c r="AI953" s="19">
        <f t="shared" si="503"/>
        <v>2.6472210507767255E-2</v>
      </c>
      <c r="AJ953" s="21">
        <f t="shared" si="504"/>
        <v>250220.41922450092</v>
      </c>
      <c r="AL953" s="19">
        <f>Data!Q950</f>
        <v>-1.3532497751625121E-2</v>
      </c>
      <c r="AM953" s="19">
        <f t="shared" si="522"/>
        <v>8.7025082148287547E-4</v>
      </c>
      <c r="AN953" s="19">
        <f t="shared" si="505"/>
        <v>2.9500013923435282E-2</v>
      </c>
      <c r="AO953" s="21">
        <f t="shared" si="506"/>
        <v>896837.56204097392</v>
      </c>
      <c r="AQ953" s="19">
        <f>Data!S950</f>
        <v>-3.8211062159242595E-2</v>
      </c>
      <c r="AR953" s="20">
        <f t="shared" si="523"/>
        <v>3.7141063921280858E-4</v>
      </c>
      <c r="AS953" s="20">
        <f t="shared" si="507"/>
        <v>1.9272016999079482E-2</v>
      </c>
      <c r="AT953" s="21">
        <f t="shared" si="508"/>
        <v>1628885.7041569662</v>
      </c>
      <c r="AV953" s="19">
        <f>Data!U950</f>
        <v>-2.4163025337442301E-2</v>
      </c>
      <c r="AW953" s="19">
        <f t="shared" si="524"/>
        <v>6.2758026902975212E-4</v>
      </c>
      <c r="AX953" s="19">
        <f t="shared" si="509"/>
        <v>2.5051552227950909E-2</v>
      </c>
      <c r="AY953" s="21">
        <f t="shared" si="510"/>
        <v>-3969896.599037576</v>
      </c>
      <c r="BA953" s="19">
        <f>Data!W950</f>
        <v>-1.7005584598973361E-2</v>
      </c>
      <c r="BB953" s="19">
        <f t="shared" si="525"/>
        <v>5.5255697901134492E-4</v>
      </c>
      <c r="BC953" s="19">
        <f t="shared" si="511"/>
        <v>2.3506530560917425E-2</v>
      </c>
      <c r="BD953" s="21">
        <f t="shared" si="512"/>
        <v>8777903.8096220754</v>
      </c>
      <c r="BF953" s="21">
        <f t="shared" si="513"/>
        <v>4939539.3611119678</v>
      </c>
      <c r="BH953" s="21">
        <f t="shared" si="514"/>
        <v>60460.638888032176</v>
      </c>
    </row>
    <row r="954" spans="2:60" x14ac:dyDescent="0.2">
      <c r="B954" s="20">
        <v>950</v>
      </c>
      <c r="C954" s="24">
        <f>'Portfolio Selection'!B951</f>
        <v>4.1576473285766628E-2</v>
      </c>
      <c r="D954" s="25">
        <f t="shared" si="515"/>
        <v>4.387168501869211E-4</v>
      </c>
      <c r="E954" s="26">
        <f t="shared" si="491"/>
        <v>2.0945568748232193E-2</v>
      </c>
      <c r="F954" s="19">
        <f t="shared" si="492"/>
        <v>-8026908.7085469486</v>
      </c>
      <c r="H954">
        <f>Data!E951</f>
        <v>2.581499345415424E-2</v>
      </c>
      <c r="I954" s="19">
        <f t="shared" si="516"/>
        <v>8.9809544120905455E-4</v>
      </c>
      <c r="J954" s="19">
        <f t="shared" si="493"/>
        <v>2.9968240542431825E-2</v>
      </c>
      <c r="K954" s="19">
        <f t="shared" si="494"/>
        <v>389812.86171193025</v>
      </c>
      <c r="M954" s="19">
        <f>Data!G951</f>
        <v>4.8125269725095593E-2</v>
      </c>
      <c r="N954" s="19">
        <f t="shared" si="517"/>
        <v>3.4123388471031844E-4</v>
      </c>
      <c r="O954" s="19">
        <f t="shared" si="495"/>
        <v>1.8472517010692354E-2</v>
      </c>
      <c r="P954" s="21">
        <f t="shared" si="496"/>
        <v>-705388.43350035767</v>
      </c>
      <c r="R954" s="19">
        <f>Data!I951</f>
        <v>5.8453936246073313E-2</v>
      </c>
      <c r="S954" s="19">
        <f t="shared" si="518"/>
        <v>3.4512163243272678E-4</v>
      </c>
      <c r="T954" s="19">
        <f t="shared" si="497"/>
        <v>1.8577449567492486E-2</v>
      </c>
      <c r="U954" s="21">
        <f t="shared" si="498"/>
        <v>4062441.9086622461</v>
      </c>
      <c r="W954" s="19">
        <f>Data!K951</f>
        <v>4.0129777354170969E-2</v>
      </c>
      <c r="X954" s="19">
        <f t="shared" si="519"/>
        <v>1.2092620138477667E-3</v>
      </c>
      <c r="Y954" s="19">
        <f t="shared" si="499"/>
        <v>3.4774444838814707E-2</v>
      </c>
      <c r="Z954" s="21">
        <f t="shared" si="500"/>
        <v>-1041591.5947826519</v>
      </c>
      <c r="AB954" s="19">
        <f>Data!M951</f>
        <v>3.2889482177374557E-2</v>
      </c>
      <c r="AC954" s="20">
        <f t="shared" si="520"/>
        <v>2.9446389322849834E-4</v>
      </c>
      <c r="AD954" s="20">
        <f t="shared" si="501"/>
        <v>1.7159950268823578E-2</v>
      </c>
      <c r="AE954" s="21">
        <f t="shared" si="502"/>
        <v>2479346.7576491707</v>
      </c>
      <c r="AG954" s="19">
        <f>Data!O951</f>
        <v>5.2873351558944515E-2</v>
      </c>
      <c r="AH954" s="19">
        <f t="shared" si="521"/>
        <v>6.8104060687681144E-4</v>
      </c>
      <c r="AI954" s="19">
        <f t="shared" si="503"/>
        <v>2.6096754719252189E-2</v>
      </c>
      <c r="AJ954" s="21">
        <f t="shared" si="504"/>
        <v>263180.11414801975</v>
      </c>
      <c r="AL954" s="19">
        <f>Data!Q951</f>
        <v>2.9593412059032823E-2</v>
      </c>
      <c r="AM954" s="19">
        <f t="shared" si="522"/>
        <v>8.2902348191776732E-4</v>
      </c>
      <c r="AN954" s="19">
        <f t="shared" si="505"/>
        <v>2.8792767875245467E-2</v>
      </c>
      <c r="AO954" s="21">
        <f t="shared" si="506"/>
        <v>943162.22712057014</v>
      </c>
      <c r="AQ954" s="19">
        <f>Data!S951</f>
        <v>3.5857545201279033E-2</v>
      </c>
      <c r="AR954" s="20">
        <f t="shared" si="523"/>
        <v>4.3673111714029019E-4</v>
      </c>
      <c r="AS954" s="20">
        <f t="shared" si="507"/>
        <v>2.0898112765039101E-2</v>
      </c>
      <c r="AT954" s="21">
        <f t="shared" si="508"/>
        <v>1770469.4126774119</v>
      </c>
      <c r="AV954" s="19">
        <f>Data!U951</f>
        <v>5.1748878839578093E-2</v>
      </c>
      <c r="AW954" s="19">
        <f t="shared" si="524"/>
        <v>6.2495656049543975E-4</v>
      </c>
      <c r="AX954" s="19">
        <f t="shared" si="509"/>
        <v>2.4999131194812344E-2</v>
      </c>
      <c r="AY954" s="21">
        <f t="shared" si="510"/>
        <v>-4388071.6373618245</v>
      </c>
      <c r="BA954" s="19">
        <f>Data!W951</f>
        <v>4.5482153104319696E-2</v>
      </c>
      <c r="BB954" s="19">
        <f t="shared" si="525"/>
        <v>5.3675495472383457E-4</v>
      </c>
      <c r="BC954" s="19">
        <f t="shared" si="511"/>
        <v>2.3167972607110759E-2</v>
      </c>
      <c r="BD954" s="21">
        <f t="shared" si="512"/>
        <v>9320950.6662787236</v>
      </c>
      <c r="BF954" s="21">
        <f t="shared" si="513"/>
        <v>5067403.5740562901</v>
      </c>
      <c r="BH954" s="21">
        <f t="shared" si="514"/>
        <v>-67403.57405629009</v>
      </c>
    </row>
    <row r="955" spans="2:60" x14ac:dyDescent="0.2">
      <c r="B955" s="20">
        <v>951</v>
      </c>
      <c r="C955" s="24">
        <f>'Portfolio Selection'!B952</f>
        <v>1.9986856080908645E-2</v>
      </c>
      <c r="D955" s="25">
        <f t="shared" si="515"/>
        <v>5.1611002702862984E-4</v>
      </c>
      <c r="E955" s="26">
        <f t="shared" si="491"/>
        <v>2.2718055089039419E-2</v>
      </c>
      <c r="F955" s="19">
        <f t="shared" si="492"/>
        <v>-7681051.0625593308</v>
      </c>
      <c r="H955">
        <f>Data!E952</f>
        <v>5.0010403118487874E-2</v>
      </c>
      <c r="I955" s="19">
        <f t="shared" si="516"/>
        <v>8.8419454795879285E-4</v>
      </c>
      <c r="J955" s="19">
        <f t="shared" si="493"/>
        <v>2.9735408992626836E-2</v>
      </c>
      <c r="K955" s="19">
        <f t="shared" si="494"/>
        <v>398812.58341550897</v>
      </c>
      <c r="M955" s="19">
        <f>Data!G952</f>
        <v>8.640340137455434E-3</v>
      </c>
      <c r="N955" s="19">
        <f t="shared" si="517"/>
        <v>4.5972234679449153E-4</v>
      </c>
      <c r="O955" s="19">
        <f t="shared" si="495"/>
        <v>2.1441136788764057E-2</v>
      </c>
      <c r="P955" s="21">
        <f t="shared" si="496"/>
        <v>-675388.92355167749</v>
      </c>
      <c r="R955" s="19">
        <f>Data!I952</f>
        <v>-1.9806583699007049E-2</v>
      </c>
      <c r="S955" s="19">
        <f t="shared" si="518"/>
        <v>5.2942609424636358E-4</v>
      </c>
      <c r="T955" s="19">
        <f t="shared" si="497"/>
        <v>2.3009261053896616E-2</v>
      </c>
      <c r="U955" s="21">
        <f t="shared" si="498"/>
        <v>3544645.826196223</v>
      </c>
      <c r="W955" s="19">
        <f>Data!K952</f>
        <v>2.2460543776661849E-2</v>
      </c>
      <c r="X955" s="19">
        <f t="shared" si="519"/>
        <v>1.2333302348466206E-3</v>
      </c>
      <c r="Y955" s="19">
        <f t="shared" si="499"/>
        <v>3.5118801728513185E-2</v>
      </c>
      <c r="Z955" s="21">
        <f t="shared" si="500"/>
        <v>-1016231.6760560168</v>
      </c>
      <c r="AB955" s="19">
        <f>Data!M952</f>
        <v>1.9120089532016122E-2</v>
      </c>
      <c r="AC955" s="20">
        <f t="shared" si="520"/>
        <v>3.4169914190853879E-4</v>
      </c>
      <c r="AD955" s="20">
        <f t="shared" si="501"/>
        <v>1.8485105947993342E-2</v>
      </c>
      <c r="AE955" s="21">
        <f t="shared" si="502"/>
        <v>2412077.2646810743</v>
      </c>
      <c r="AG955" s="19">
        <f>Data!O952</f>
        <v>-6.349104828808556E-3</v>
      </c>
      <c r="AH955" s="19">
        <f t="shared" si="521"/>
        <v>8.0791364876874722E-4</v>
      </c>
      <c r="AI955" s="19">
        <f t="shared" si="503"/>
        <v>2.8423821853662594E-2</v>
      </c>
      <c r="AJ955" s="21">
        <f t="shared" si="504"/>
        <v>252596.62329270013</v>
      </c>
      <c r="AL955" s="19">
        <f>Data!Q952</f>
        <v>3.1368199035276413E-2</v>
      </c>
      <c r="AM955" s="19">
        <f t="shared" si="522"/>
        <v>8.3182827524044389E-4</v>
      </c>
      <c r="AN955" s="19">
        <f t="shared" si="505"/>
        <v>2.8841433307664234E-2</v>
      </c>
      <c r="AO955" s="21">
        <f t="shared" si="506"/>
        <v>945025.8193085161</v>
      </c>
      <c r="AQ955" s="19">
        <f>Data!S952</f>
        <v>9.5004930971990895E-3</v>
      </c>
      <c r="AR955" s="20">
        <f t="shared" si="523"/>
        <v>4.8767306298357896E-4</v>
      </c>
      <c r="AS955" s="20">
        <f t="shared" si="507"/>
        <v>2.2083320922895156E-2</v>
      </c>
      <c r="AT955" s="21">
        <f t="shared" si="508"/>
        <v>1721254.9191566517</v>
      </c>
      <c r="AV955" s="19">
        <f>Data!U952</f>
        <v>1.4054982877007479E-2</v>
      </c>
      <c r="AW955" s="19">
        <f t="shared" si="524"/>
        <v>7.4813595453491349E-4</v>
      </c>
      <c r="AX955" s="19">
        <f t="shared" si="509"/>
        <v>2.7352074044483601E-2</v>
      </c>
      <c r="AY955" s="21">
        <f t="shared" si="510"/>
        <v>-4173624.4794970821</v>
      </c>
      <c r="BA955" s="19">
        <f>Data!W952</f>
        <v>1.8255698329743008E-2</v>
      </c>
      <c r="BB955" s="19">
        <f t="shared" si="525"/>
        <v>6.286672325006913E-4</v>
      </c>
      <c r="BC955" s="19">
        <f t="shared" si="511"/>
        <v>2.5073237375749693E-2</v>
      </c>
      <c r="BD955" s="21">
        <f t="shared" si="512"/>
        <v>9071306.3704776391</v>
      </c>
      <c r="BF955" s="21">
        <f t="shared" si="513"/>
        <v>4799423.2648642063</v>
      </c>
      <c r="BH955" s="21">
        <f t="shared" si="514"/>
        <v>200576.73513579369</v>
      </c>
    </row>
    <row r="956" spans="2:60" x14ac:dyDescent="0.2">
      <c r="B956" s="20">
        <v>952</v>
      </c>
      <c r="C956" s="24">
        <f>'Portfolio Selection'!B953</f>
        <v>4.4255590122478112E-3</v>
      </c>
      <c r="D956" s="25">
        <f t="shared" si="515"/>
        <v>5.0911189036684928E-4</v>
      </c>
      <c r="E956" s="26">
        <f t="shared" si="491"/>
        <v>2.2563507935754346E-2</v>
      </c>
      <c r="F956" s="19">
        <f t="shared" si="492"/>
        <v>-7467114.552600164</v>
      </c>
      <c r="H956">
        <f>Data!E953</f>
        <v>1.197449717310951E-2</v>
      </c>
      <c r="I956" s="19">
        <f t="shared" si="516"/>
        <v>9.8120530028568517E-4</v>
      </c>
      <c r="J956" s="19">
        <f t="shared" si="493"/>
        <v>3.1324196722113805E-2</v>
      </c>
      <c r="K956" s="19">
        <f t="shared" si="494"/>
        <v>384557.00955814141</v>
      </c>
      <c r="M956" s="19">
        <f>Data!G953</f>
        <v>9.6881509105936296E-3</v>
      </c>
      <c r="N956" s="19">
        <f t="shared" si="517"/>
        <v>4.3661833464827746E-4</v>
      </c>
      <c r="O956" s="19">
        <f t="shared" si="495"/>
        <v>2.0895414201404994E-2</v>
      </c>
      <c r="P956" s="21">
        <f t="shared" si="496"/>
        <v>-676215.38117903529</v>
      </c>
      <c r="R956" s="19">
        <f>Data!I953</f>
        <v>-3.4030613398064718E-3</v>
      </c>
      <c r="S956" s="19">
        <f t="shared" si="518"/>
        <v>5.2119857406112812E-4</v>
      </c>
      <c r="T956" s="19">
        <f t="shared" si="497"/>
        <v>2.2829773850415781E-2</v>
      </c>
      <c r="U956" s="21">
        <f t="shared" si="498"/>
        <v>3636612.7100677248</v>
      </c>
      <c r="W956" s="19">
        <f>Data!K953</f>
        <v>2.4345796414413654E-3</v>
      </c>
      <c r="X956" s="19">
        <f t="shared" si="519"/>
        <v>1.189598982360424E-3</v>
      </c>
      <c r="Y956" s="19">
        <f t="shared" si="499"/>
        <v>3.449056367124817E-2</v>
      </c>
      <c r="Z956" s="21">
        <f t="shared" si="500"/>
        <v>-988183.69752634771</v>
      </c>
      <c r="AB956" s="19">
        <f>Data!M953</f>
        <v>1.3248735862465617E-2</v>
      </c>
      <c r="AC956" s="20">
        <f t="shared" si="520"/>
        <v>3.4313186281676518E-4</v>
      </c>
      <c r="AD956" s="20">
        <f t="shared" si="501"/>
        <v>1.8523818796802271E-2</v>
      </c>
      <c r="AE956" s="21">
        <f t="shared" si="502"/>
        <v>2387745.9327571965</v>
      </c>
      <c r="AG956" s="19">
        <f>Data!O953</f>
        <v>1.9869274302182251E-2</v>
      </c>
      <c r="AH956" s="19">
        <f t="shared" si="521"/>
        <v>7.6185749777025438E-4</v>
      </c>
      <c r="AI956" s="19">
        <f t="shared" si="503"/>
        <v>2.7601766207441408E-2</v>
      </c>
      <c r="AJ956" s="21">
        <f t="shared" si="504"/>
        <v>257034.49071165489</v>
      </c>
      <c r="AL956" s="19">
        <f>Data!Q953</f>
        <v>2.1472081569214978E-2</v>
      </c>
      <c r="AM956" s="19">
        <f t="shared" si="522"/>
        <v>8.4095641336902024E-4</v>
      </c>
      <c r="AN956" s="19">
        <f t="shared" si="505"/>
        <v>2.8999248496625222E-2</v>
      </c>
      <c r="AO956" s="21">
        <f t="shared" si="506"/>
        <v>934206.92164847779</v>
      </c>
      <c r="AQ956" s="19">
        <f>Data!S953</f>
        <v>1.2607214376593788E-2</v>
      </c>
      <c r="AR956" s="20">
        <f t="shared" si="523"/>
        <v>4.6382824134995983E-4</v>
      </c>
      <c r="AS956" s="20">
        <f t="shared" si="507"/>
        <v>2.153667201194186E-2</v>
      </c>
      <c r="AT956" s="21">
        <f t="shared" si="508"/>
        <v>1727195.0520328321</v>
      </c>
      <c r="AV956" s="19">
        <f>Data!U953</f>
        <v>2.2111452959594255E-2</v>
      </c>
      <c r="AW956" s="19">
        <f t="shared" si="524"/>
        <v>7.1510034988319705E-4</v>
      </c>
      <c r="AX956" s="19">
        <f t="shared" si="509"/>
        <v>2.6741360284832129E-2</v>
      </c>
      <c r="AY956" s="21">
        <f t="shared" si="510"/>
        <v>-4216758.4467714923</v>
      </c>
      <c r="BA956" s="19">
        <f>Data!W953</f>
        <v>1.2850137015992091E-2</v>
      </c>
      <c r="BB956" s="19">
        <f t="shared" si="525"/>
        <v>6.1094342984104467E-4</v>
      </c>
      <c r="BC956" s="19">
        <f t="shared" si="511"/>
        <v>2.4717269870296044E-2</v>
      </c>
      <c r="BD956" s="21">
        <f t="shared" si="512"/>
        <v>9029220.3604055401</v>
      </c>
      <c r="BF956" s="21">
        <f t="shared" si="513"/>
        <v>5008300.3991045281</v>
      </c>
      <c r="BH956" s="21">
        <f t="shared" si="514"/>
        <v>-8300.3991045281291</v>
      </c>
    </row>
    <row r="957" spans="2:60" x14ac:dyDescent="0.2">
      <c r="B957" s="20">
        <v>953</v>
      </c>
      <c r="C957" s="24">
        <f>'Portfolio Selection'!B954</f>
        <v>1.383059223281684E-2</v>
      </c>
      <c r="D957" s="25">
        <f t="shared" si="515"/>
        <v>4.7974031129909158E-4</v>
      </c>
      <c r="E957" s="26">
        <f t="shared" si="491"/>
        <v>2.1902974941753726E-2</v>
      </c>
      <c r="F957" s="19">
        <f t="shared" si="492"/>
        <v>-7603339.2741005514</v>
      </c>
      <c r="H957">
        <f>Data!E954</f>
        <v>1.4732882666597589E-2</v>
      </c>
      <c r="I957" s="19">
        <f t="shared" si="516"/>
        <v>9.3093629722147252E-4</v>
      </c>
      <c r="J957" s="19">
        <f t="shared" si="493"/>
        <v>3.0511248699806971E-2</v>
      </c>
      <c r="K957" s="19">
        <f t="shared" si="494"/>
        <v>385660.43719750782</v>
      </c>
      <c r="M957" s="19">
        <f>Data!G954</f>
        <v>2.6309449928283396E-3</v>
      </c>
      <c r="N957" s="19">
        <f t="shared" si="517"/>
        <v>4.1605285065336695E-4</v>
      </c>
      <c r="O957" s="19">
        <f t="shared" si="495"/>
        <v>2.0397373621458399E-2</v>
      </c>
      <c r="P957" s="21">
        <f t="shared" si="496"/>
        <v>-671656.51656174345</v>
      </c>
      <c r="R957" s="19">
        <f>Data!I954</f>
        <v>5.5676020310081488E-3</v>
      </c>
      <c r="S957" s="19">
        <f t="shared" si="518"/>
        <v>4.9062150920640946E-4</v>
      </c>
      <c r="T957" s="19">
        <f t="shared" si="497"/>
        <v>2.2149977634444904E-2</v>
      </c>
      <c r="U957" s="21">
        <f t="shared" si="498"/>
        <v>3688352.3668518933</v>
      </c>
      <c r="W957" s="19">
        <f>Data!K954</f>
        <v>3.7390013429518934E-2</v>
      </c>
      <c r="X957" s="19">
        <f t="shared" si="519"/>
        <v>1.1185786741006298E-3</v>
      </c>
      <c r="Y957" s="19">
        <f t="shared" si="499"/>
        <v>3.3445159202799883E-2</v>
      </c>
      <c r="Z957" s="21">
        <f t="shared" si="500"/>
        <v>-1039814.378660954</v>
      </c>
      <c r="AB957" s="19">
        <f>Data!M954</f>
        <v>2.1035509968915568E-3</v>
      </c>
      <c r="AC957" s="20">
        <f t="shared" si="520"/>
        <v>3.3307569116496224E-4</v>
      </c>
      <c r="AD957" s="20">
        <f t="shared" si="501"/>
        <v>1.8250361398201468E-2</v>
      </c>
      <c r="AE957" s="21">
        <f t="shared" si="502"/>
        <v>2342002.0375302108</v>
      </c>
      <c r="AG957" s="19">
        <f>Data!O954</f>
        <v>1.2579794593498317E-2</v>
      </c>
      <c r="AH957" s="19">
        <f t="shared" si="521"/>
        <v>7.3983333158176071E-4</v>
      </c>
      <c r="AI957" s="19">
        <f t="shared" si="503"/>
        <v>2.7199877418506147E-2</v>
      </c>
      <c r="AJ957" s="21">
        <f t="shared" si="504"/>
        <v>255823.61422075381</v>
      </c>
      <c r="AL957" s="19">
        <f>Data!Q954</f>
        <v>2.7283402693044679E-2</v>
      </c>
      <c r="AM957" s="19">
        <f t="shared" si="522"/>
        <v>8.1816204578178027E-4</v>
      </c>
      <c r="AN957" s="19">
        <f t="shared" si="505"/>
        <v>2.8603532050811141E-2</v>
      </c>
      <c r="AO957" s="21">
        <f t="shared" si="506"/>
        <v>940857.43015951454</v>
      </c>
      <c r="AQ957" s="19">
        <f>Data!S954</f>
        <v>3.3624723731129442E-3</v>
      </c>
      <c r="AR957" s="20">
        <f t="shared" si="523"/>
        <v>4.4553505812920582E-4</v>
      </c>
      <c r="AS957" s="20">
        <f t="shared" si="507"/>
        <v>2.1107701393785299E-2</v>
      </c>
      <c r="AT957" s="21">
        <f t="shared" si="508"/>
        <v>1710884.22777339</v>
      </c>
      <c r="AV957" s="19">
        <f>Data!U954</f>
        <v>-6.6287152046295864E-4</v>
      </c>
      <c r="AW957" s="19">
        <f t="shared" si="524"/>
        <v>7.0152931000926619E-4</v>
      </c>
      <c r="AX957" s="19">
        <f t="shared" si="509"/>
        <v>2.6486398585109042E-2</v>
      </c>
      <c r="AY957" s="21">
        <f t="shared" si="510"/>
        <v>-4099364.3740978888</v>
      </c>
      <c r="BA957" s="19">
        <f>Data!W954</f>
        <v>1.2818521695029282E-2</v>
      </c>
      <c r="BB957" s="19">
        <f t="shared" si="525"/>
        <v>5.841943853303681E-4</v>
      </c>
      <c r="BC957" s="19">
        <f t="shared" si="511"/>
        <v>2.4170113473675876E-2</v>
      </c>
      <c r="BD957" s="21">
        <f t="shared" si="512"/>
        <v>9031334.864312768</v>
      </c>
      <c r="BF957" s="21">
        <f t="shared" si="513"/>
        <v>4940740.434624901</v>
      </c>
      <c r="BH957" s="21">
        <f t="shared" si="514"/>
        <v>59259.565375098959</v>
      </c>
    </row>
    <row r="958" spans="2:60" x14ac:dyDescent="0.2">
      <c r="B958" s="20">
        <v>954</v>
      </c>
      <c r="C958" s="24">
        <f>'Portfolio Selection'!B955</f>
        <v>1.4632713991467974E-2</v>
      </c>
      <c r="D958" s="25">
        <f t="shared" si="515"/>
        <v>4.6243300951177325E-4</v>
      </c>
      <c r="E958" s="26">
        <f t="shared" si="491"/>
        <v>2.1504255613988905E-2</v>
      </c>
      <c r="F958" s="19">
        <f t="shared" si="492"/>
        <v>-7618675.8672586679</v>
      </c>
      <c r="H958">
        <f>Data!E955</f>
        <v>2.4883387193708757E-2</v>
      </c>
      <c r="I958" s="19">
        <f t="shared" si="516"/>
        <v>8.8810358928824798E-4</v>
      </c>
      <c r="J958" s="19">
        <f t="shared" si="493"/>
        <v>2.9801066915267446E-2</v>
      </c>
      <c r="K958" s="19">
        <f t="shared" si="494"/>
        <v>389522.95434155321</v>
      </c>
      <c r="M958" s="19">
        <f>Data!G955</f>
        <v>-4.145668003117612E-3</v>
      </c>
      <c r="N958" s="19">
        <f t="shared" si="517"/>
        <v>3.9150499190748224E-4</v>
      </c>
      <c r="O958" s="19">
        <f t="shared" si="495"/>
        <v>1.9786485082183804E-2</v>
      </c>
      <c r="P958" s="21">
        <f t="shared" si="496"/>
        <v>-667045.34884930635</v>
      </c>
      <c r="R958" s="19">
        <f>Data!I955</f>
        <v>6.5513906401703679E-3</v>
      </c>
      <c r="S958" s="19">
        <f t="shared" si="518"/>
        <v>4.6304411019656603E-4</v>
      </c>
      <c r="T958" s="19">
        <f t="shared" si="497"/>
        <v>2.1518459754279951E-2</v>
      </c>
      <c r="U958" s="21">
        <f t="shared" si="498"/>
        <v>3695212.9502656041</v>
      </c>
      <c r="W958" s="19">
        <f>Data!K955</f>
        <v>2.2901006891728269E-2</v>
      </c>
      <c r="X958" s="19">
        <f t="shared" si="519"/>
        <v>1.1353447399101684E-3</v>
      </c>
      <c r="Y958" s="19">
        <f t="shared" si="499"/>
        <v>3.3694877057353516E-2</v>
      </c>
      <c r="Z958" s="21">
        <f t="shared" si="500"/>
        <v>-1018208.4147843976</v>
      </c>
      <c r="AB958" s="19">
        <f>Data!M955</f>
        <v>2.5160222617667802E-2</v>
      </c>
      <c r="AC958" s="20">
        <f t="shared" si="520"/>
        <v>3.133566453028559E-4</v>
      </c>
      <c r="AD958" s="20">
        <f t="shared" si="501"/>
        <v>1.7701882535562593E-2</v>
      </c>
      <c r="AE958" s="21">
        <f t="shared" si="502"/>
        <v>2441582.1545270421</v>
      </c>
      <c r="AG958" s="19">
        <f>Data!O955</f>
        <v>2.6670435679518014E-2</v>
      </c>
      <c r="AH958" s="19">
        <f t="shared" si="521"/>
        <v>7.0493840560773154E-4</v>
      </c>
      <c r="AI958" s="19">
        <f t="shared" si="503"/>
        <v>2.6550676179858991E-2</v>
      </c>
      <c r="AJ958" s="21">
        <f t="shared" si="504"/>
        <v>258373.78857169332</v>
      </c>
      <c r="AL958" s="19">
        <f>Data!Q955</f>
        <v>0</v>
      </c>
      <c r="AM958" s="19">
        <f t="shared" si="522"/>
        <v>8.1373536678552361E-4</v>
      </c>
      <c r="AN958" s="19">
        <f t="shared" si="505"/>
        <v>2.8526047163698016E-2</v>
      </c>
      <c r="AO958" s="21">
        <f t="shared" si="506"/>
        <v>911132.84322424489</v>
      </c>
      <c r="AQ958" s="19">
        <f>Data!S955</f>
        <v>-6.6180173480085858E-3</v>
      </c>
      <c r="AR958" s="20">
        <f t="shared" si="523"/>
        <v>4.194813278690503E-4</v>
      </c>
      <c r="AS958" s="20">
        <f t="shared" si="507"/>
        <v>2.0481243318437734E-2</v>
      </c>
      <c r="AT958" s="21">
        <f t="shared" si="508"/>
        <v>1692416.5195330831</v>
      </c>
      <c r="AV958" s="19">
        <f>Data!U955</f>
        <v>-2.124316928188541E-3</v>
      </c>
      <c r="AW958" s="19">
        <f t="shared" si="524"/>
        <v>6.5946391532786862E-4</v>
      </c>
      <c r="AX958" s="19">
        <f t="shared" si="509"/>
        <v>2.5680029504030338E-2</v>
      </c>
      <c r="AY958" s="21">
        <f t="shared" si="510"/>
        <v>-4091413.6687833495</v>
      </c>
      <c r="BA958" s="19">
        <f>Data!W955</f>
        <v>1.2084587253218563E-2</v>
      </c>
      <c r="BB958" s="19">
        <f t="shared" si="525"/>
        <v>5.5900159211730218E-4</v>
      </c>
      <c r="BC958" s="19">
        <f t="shared" si="511"/>
        <v>2.3643214504743264E-2</v>
      </c>
      <c r="BD958" s="21">
        <f t="shared" si="512"/>
        <v>9027449.2525743227</v>
      </c>
      <c r="BF958" s="21">
        <f t="shared" si="513"/>
        <v>5020347.1633618223</v>
      </c>
      <c r="BH958" s="21">
        <f t="shared" si="514"/>
        <v>-20347.163361822255</v>
      </c>
    </row>
    <row r="959" spans="2:60" x14ac:dyDescent="0.2">
      <c r="B959" s="20">
        <v>955</v>
      </c>
      <c r="C959" s="24">
        <f>'Portfolio Selection'!B956</f>
        <v>-5.9603044286159253E-3</v>
      </c>
      <c r="D959" s="25">
        <f t="shared" si="515"/>
        <v>4.4753400806643302E-4</v>
      </c>
      <c r="E959" s="26">
        <f t="shared" si="491"/>
        <v>2.1154999599773881E-2</v>
      </c>
      <c r="F959" s="19">
        <f t="shared" si="492"/>
        <v>-7317567.4211134231</v>
      </c>
      <c r="H959">
        <f>Data!E956</f>
        <v>2.8208332377184604E-3</v>
      </c>
      <c r="I959" s="19">
        <f t="shared" si="516"/>
        <v>8.7196835142487475E-4</v>
      </c>
      <c r="J959" s="19">
        <f t="shared" si="493"/>
        <v>2.9529110237609173E-2</v>
      </c>
      <c r="K959" s="19">
        <f t="shared" si="494"/>
        <v>381411.53001480235</v>
      </c>
      <c r="M959" s="19">
        <f>Data!G956</f>
        <v>4.928056377734938E-3</v>
      </c>
      <c r="N959" s="19">
        <f t="shared" si="517"/>
        <v>3.6904588618455768E-4</v>
      </c>
      <c r="O959" s="19">
        <f t="shared" si="495"/>
        <v>1.9210567044846898E-2</v>
      </c>
      <c r="P959" s="21">
        <f t="shared" si="496"/>
        <v>-673393.94129729166</v>
      </c>
      <c r="R959" s="19">
        <f>Data!I956</f>
        <v>-5.0649075065775928E-3</v>
      </c>
      <c r="S959" s="19">
        <f t="shared" si="518"/>
        <v>4.3783670674397881E-4</v>
      </c>
      <c r="T959" s="19">
        <f t="shared" si="497"/>
        <v>2.0924547945988674E-2</v>
      </c>
      <c r="U959" s="21">
        <f t="shared" si="498"/>
        <v>3624596.7676752671</v>
      </c>
      <c r="W959" s="19">
        <f>Data!K956</f>
        <v>3.4011581420248661E-2</v>
      </c>
      <c r="X959" s="19">
        <f t="shared" si="519"/>
        <v>1.0986914225148575E-3</v>
      </c>
      <c r="Y959" s="19">
        <f t="shared" si="499"/>
        <v>3.3146514485159033E-2</v>
      </c>
      <c r="Z959" s="21">
        <f t="shared" si="500"/>
        <v>-1035286.47095962</v>
      </c>
      <c r="AB959" s="19">
        <f>Data!M956</f>
        <v>7.146502521729871E-3</v>
      </c>
      <c r="AC959" s="20">
        <f t="shared" si="520"/>
        <v>3.3253745471492071E-4</v>
      </c>
      <c r="AD959" s="20">
        <f t="shared" si="501"/>
        <v>1.823560952408558E-2</v>
      </c>
      <c r="AE959" s="21">
        <f t="shared" si="502"/>
        <v>2363094.0122712571</v>
      </c>
      <c r="AG959" s="19">
        <f>Data!O956</f>
        <v>-1.1165002007737778E-2</v>
      </c>
      <c r="AH959" s="19">
        <f t="shared" si="521"/>
        <v>7.0532082963138611E-4</v>
      </c>
      <c r="AI959" s="19">
        <f t="shared" si="503"/>
        <v>2.6557876978994126E-2</v>
      </c>
      <c r="AJ959" s="21">
        <f t="shared" si="504"/>
        <v>251669.60127521565</v>
      </c>
      <c r="AL959" s="19">
        <f>Data!Q956</f>
        <v>7.4637651043061894E-3</v>
      </c>
      <c r="AM959" s="19">
        <f t="shared" si="522"/>
        <v>7.6491124477839217E-4</v>
      </c>
      <c r="AN959" s="19">
        <f t="shared" si="505"/>
        <v>2.7657028849433413E-2</v>
      </c>
      <c r="AO959" s="21">
        <f t="shared" si="506"/>
        <v>919542.71549741318</v>
      </c>
      <c r="AQ959" s="19">
        <f>Data!S956</f>
        <v>1.8361253836330722E-3</v>
      </c>
      <c r="AR959" s="20">
        <f t="shared" si="523"/>
        <v>3.9694033741401982E-4</v>
      </c>
      <c r="AS959" s="20">
        <f t="shared" si="507"/>
        <v>1.9923361599238715E-2</v>
      </c>
      <c r="AT959" s="21">
        <f t="shared" si="508"/>
        <v>1708313.9993426909</v>
      </c>
      <c r="AV959" s="19">
        <f>Data!U956</f>
        <v>-4.2623271419463581E-3</v>
      </c>
      <c r="AW959" s="19">
        <f t="shared" si="524"/>
        <v>6.2016684375287975E-4</v>
      </c>
      <c r="AX959" s="19">
        <f t="shared" si="509"/>
        <v>2.4903149273794264E-2</v>
      </c>
      <c r="AY959" s="21">
        <f t="shared" si="510"/>
        <v>-4079227.1429236038</v>
      </c>
      <c r="BA959" s="19">
        <f>Data!W956</f>
        <v>4.1254248958908077E-3</v>
      </c>
      <c r="BB959" s="19">
        <f t="shared" si="525"/>
        <v>5.3422373153510312E-4</v>
      </c>
      <c r="BC959" s="19">
        <f t="shared" si="511"/>
        <v>2.3113280414841661E-2</v>
      </c>
      <c r="BD959" s="21">
        <f t="shared" si="512"/>
        <v>8960212.7797373086</v>
      </c>
      <c r="BF959" s="21">
        <f t="shared" si="513"/>
        <v>5103366.4295200165</v>
      </c>
      <c r="BH959" s="21">
        <f t="shared" si="514"/>
        <v>-103366.42952001654</v>
      </c>
    </row>
    <row r="960" spans="2:60" x14ac:dyDescent="0.2">
      <c r="B960" s="20">
        <v>956</v>
      </c>
      <c r="C960" s="24">
        <f>'Portfolio Selection'!B957</f>
        <v>-1.7082966649089412E-2</v>
      </c>
      <c r="D960" s="25">
        <f t="shared" si="515"/>
        <v>4.2281348131535375E-4</v>
      </c>
      <c r="E960" s="26">
        <f t="shared" si="491"/>
        <v>2.0562428876846086E-2</v>
      </c>
      <c r="F960" s="19">
        <f t="shared" si="492"/>
        <v>-7145752.1285475139</v>
      </c>
      <c r="H960">
        <f>Data!E957</f>
        <v>8.2754712128530524E-3</v>
      </c>
      <c r="I960" s="19">
        <f t="shared" si="516"/>
        <v>8.2012767634868325E-4</v>
      </c>
      <c r="J960" s="19">
        <f t="shared" si="493"/>
        <v>2.8637871365530702E-2</v>
      </c>
      <c r="K960" s="19">
        <f t="shared" si="494"/>
        <v>383533.48554046091</v>
      </c>
      <c r="M960" s="19">
        <f>Data!G957</f>
        <v>-2.0372567580276439E-2</v>
      </c>
      <c r="N960" s="19">
        <f t="shared" si="517"/>
        <v>3.4836027739321222E-4</v>
      </c>
      <c r="O960" s="19">
        <f t="shared" si="495"/>
        <v>1.8664412055921082E-2</v>
      </c>
      <c r="P960" s="21">
        <f t="shared" si="496"/>
        <v>-655030.60739083786</v>
      </c>
      <c r="R960" s="19">
        <f>Data!I957</f>
        <v>4.1453238954202587E-4</v>
      </c>
      <c r="S960" s="19">
        <f t="shared" si="518"/>
        <v>4.1310570162235124E-4</v>
      </c>
      <c r="T960" s="19">
        <f t="shared" si="497"/>
        <v>2.0325001884928601E-2</v>
      </c>
      <c r="U960" s="21">
        <f t="shared" si="498"/>
        <v>3658508.8242610497</v>
      </c>
      <c r="W960" s="19">
        <f>Data!K957</f>
        <v>8.8127828951727084E-3</v>
      </c>
      <c r="X960" s="19">
        <f t="shared" si="519"/>
        <v>1.1021771974063382E-3</v>
      </c>
      <c r="Y960" s="19">
        <f t="shared" si="499"/>
        <v>3.319905416433333E-2</v>
      </c>
      <c r="Z960" s="21">
        <f t="shared" si="500"/>
        <v>-997789.78753868362</v>
      </c>
      <c r="AB960" s="19">
        <f>Data!M957</f>
        <v>2.5399677570542047E-3</v>
      </c>
      <c r="AC960" s="20">
        <f t="shared" si="520"/>
        <v>3.1564955732961094E-4</v>
      </c>
      <c r="AD960" s="20">
        <f t="shared" si="501"/>
        <v>1.776652913006958E-2</v>
      </c>
      <c r="AE960" s="21">
        <f t="shared" si="502"/>
        <v>2344114.2174848453</v>
      </c>
      <c r="AG960" s="19">
        <f>Data!O957</f>
        <v>3.3263646490359449E-4</v>
      </c>
      <c r="AH960" s="19">
        <f t="shared" si="521"/>
        <v>6.7048101604347016E-4</v>
      </c>
      <c r="AI960" s="19">
        <f t="shared" si="503"/>
        <v>2.5893648179495105E-2</v>
      </c>
      <c r="AJ960" s="21">
        <f t="shared" si="504"/>
        <v>253708.02841763105</v>
      </c>
      <c r="AL960" s="19">
        <f>Data!Q957</f>
        <v>6.4511045807111502E-3</v>
      </c>
      <c r="AM960" s="19">
        <f t="shared" si="522"/>
        <v>7.2235903746362422E-4</v>
      </c>
      <c r="AN960" s="19">
        <f t="shared" si="505"/>
        <v>2.6876737850111649E-2</v>
      </c>
      <c r="AO960" s="21">
        <f t="shared" si="506"/>
        <v>918612.72074655595</v>
      </c>
      <c r="AQ960" s="19">
        <f>Data!S957</f>
        <v>-1.2325649809577522E-2</v>
      </c>
      <c r="AR960" s="20">
        <f t="shared" si="523"/>
        <v>3.7332619855464391E-4</v>
      </c>
      <c r="AS960" s="20">
        <f t="shared" si="507"/>
        <v>1.9321651030764529E-2</v>
      </c>
      <c r="AT960" s="21">
        <f t="shared" si="508"/>
        <v>1680365.956091359</v>
      </c>
      <c r="AV960" s="19">
        <f>Data!U957</f>
        <v>-5.7557399724560759E-3</v>
      </c>
      <c r="AW960" s="19">
        <f t="shared" si="524"/>
        <v>5.8404687908760529E-4</v>
      </c>
      <c r="AX960" s="19">
        <f t="shared" si="509"/>
        <v>2.4167061862949028E-2</v>
      </c>
      <c r="AY960" s="21">
        <f t="shared" si="510"/>
        <v>-4069993.0883954884</v>
      </c>
      <c r="BA960" s="19">
        <f>Data!W957</f>
        <v>1.1386057143049624E-3</v>
      </c>
      <c r="BB960" s="19">
        <f t="shared" si="525"/>
        <v>5.0319145547729504E-4</v>
      </c>
      <c r="BC960" s="19">
        <f t="shared" si="511"/>
        <v>2.2431929374828529E-2</v>
      </c>
      <c r="BD960" s="21">
        <f t="shared" si="512"/>
        <v>8934394.6088175159</v>
      </c>
      <c r="BF960" s="21">
        <f t="shared" si="513"/>
        <v>5304672.2294868939</v>
      </c>
      <c r="BH960" s="21">
        <f t="shared" si="514"/>
        <v>-304672.22948689386</v>
      </c>
    </row>
    <row r="961" spans="2:60" x14ac:dyDescent="0.2">
      <c r="B961" s="20">
        <v>957</v>
      </c>
      <c r="C961" s="24">
        <f>'Portfolio Selection'!B958</f>
        <v>-2.7051825083564098E-2</v>
      </c>
      <c r="D961" s="25">
        <f t="shared" si="515"/>
        <v>4.1495433740846655E-4</v>
      </c>
      <c r="E961" s="26">
        <f t="shared" si="491"/>
        <v>2.0370428012402356E-2</v>
      </c>
      <c r="F961" s="19">
        <f t="shared" si="492"/>
        <v>-6990156.829917971</v>
      </c>
      <c r="H961">
        <f>Data!E958</f>
        <v>-1.4917214341653523E-2</v>
      </c>
      <c r="I961" s="19">
        <f t="shared" si="516"/>
        <v>7.7502902119544784E-4</v>
      </c>
      <c r="J961" s="19">
        <f t="shared" si="493"/>
        <v>2.7839343045327918E-2</v>
      </c>
      <c r="K961" s="19">
        <f t="shared" si="494"/>
        <v>374485.86560855882</v>
      </c>
      <c r="M961" s="19">
        <f>Data!G958</f>
        <v>-9.3939070225255942E-3</v>
      </c>
      <c r="N961" s="19">
        <f t="shared" si="517"/>
        <v>3.523611513383953E-4</v>
      </c>
      <c r="O961" s="19">
        <f t="shared" si="495"/>
        <v>1.8771285287331695E-2</v>
      </c>
      <c r="P961" s="21">
        <f t="shared" si="496"/>
        <v>-663082.38655462442</v>
      </c>
      <c r="R961" s="19">
        <f>Data!I958</f>
        <v>-8.5826216169550794E-3</v>
      </c>
      <c r="S961" s="19">
        <f t="shared" si="518"/>
        <v>3.8832966975112893E-4</v>
      </c>
      <c r="T961" s="19">
        <f t="shared" si="497"/>
        <v>1.9706082049741114E-2</v>
      </c>
      <c r="U961" s="21">
        <f t="shared" si="498"/>
        <v>3599597.1882686829</v>
      </c>
      <c r="W961" s="19">
        <f>Data!K958</f>
        <v>-1.324828104716875E-2</v>
      </c>
      <c r="X961" s="19">
        <f t="shared" si="519"/>
        <v>1.0407064741034047E-3</v>
      </c>
      <c r="Y961" s="19">
        <f t="shared" si="499"/>
        <v>3.2259982549645072E-2</v>
      </c>
      <c r="Z961" s="21">
        <f t="shared" si="500"/>
        <v>-964459.60742746061</v>
      </c>
      <c r="AB961" s="19">
        <f>Data!M958</f>
        <v>5.7905134193551873E-2</v>
      </c>
      <c r="AC961" s="20">
        <f t="shared" si="520"/>
        <v>2.9709767006224675E-4</v>
      </c>
      <c r="AD961" s="20">
        <f t="shared" si="501"/>
        <v>1.7236521402598806E-2</v>
      </c>
      <c r="AE961" s="21">
        <f t="shared" si="502"/>
        <v>2589351.9415996158</v>
      </c>
      <c r="AG961" s="19">
        <f>Data!O958</f>
        <v>1.4526545913174579E-2</v>
      </c>
      <c r="AH961" s="19">
        <f t="shared" si="521"/>
        <v>6.3025879390192887E-4</v>
      </c>
      <c r="AI961" s="19">
        <f t="shared" si="503"/>
        <v>2.5104955564627652E-2</v>
      </c>
      <c r="AJ961" s="21">
        <f t="shared" si="504"/>
        <v>256370.04145523653</v>
      </c>
      <c r="AL961" s="19">
        <f>Data!Q958</f>
        <v>3.0054835448066423E-3</v>
      </c>
      <c r="AM961" s="19">
        <f t="shared" si="522"/>
        <v>6.8151450023448299E-4</v>
      </c>
      <c r="AN961" s="19">
        <f t="shared" si="505"/>
        <v>2.6105832686096855E-2</v>
      </c>
      <c r="AO961" s="21">
        <f t="shared" si="506"/>
        <v>914720.52375484549</v>
      </c>
      <c r="AQ961" s="19">
        <f>Data!S958</f>
        <v>-5.466787525582488E-3</v>
      </c>
      <c r="AR961" s="20">
        <f t="shared" si="523"/>
        <v>3.6004192523506556E-4</v>
      </c>
      <c r="AS961" s="20">
        <f t="shared" si="507"/>
        <v>1.8974770755797433E-2</v>
      </c>
      <c r="AT961" s="21">
        <f t="shared" si="508"/>
        <v>1693757.021455494</v>
      </c>
      <c r="AV961" s="19">
        <f>Data!U958</f>
        <v>-7.951963031459227E-3</v>
      </c>
      <c r="AW961" s="19">
        <f t="shared" si="524"/>
        <v>5.509917789001806E-4</v>
      </c>
      <c r="AX961" s="19">
        <f t="shared" si="509"/>
        <v>2.3473214072644175E-2</v>
      </c>
      <c r="AY961" s="21">
        <f t="shared" si="510"/>
        <v>-4056129.5867894758</v>
      </c>
      <c r="BA961" s="19">
        <f>Data!W958</f>
        <v>-5.2640306101958785E-3</v>
      </c>
      <c r="BB961" s="19">
        <f t="shared" si="525"/>
        <v>4.730777535270162E-4</v>
      </c>
      <c r="BC961" s="19">
        <f t="shared" si="511"/>
        <v>2.1750350652966866E-2</v>
      </c>
      <c r="BD961" s="21">
        <f t="shared" si="512"/>
        <v>8875214.508655604</v>
      </c>
      <c r="BF961" s="21">
        <f t="shared" si="513"/>
        <v>5629668.6801085062</v>
      </c>
      <c r="BH961" s="21">
        <f t="shared" si="514"/>
        <v>-629668.68010850623</v>
      </c>
    </row>
    <row r="962" spans="2:60" x14ac:dyDescent="0.2">
      <c r="B962" s="20">
        <v>958</v>
      </c>
      <c r="C962" s="24">
        <f>'Portfolio Selection'!B959</f>
        <v>-1.3629418938509804E-2</v>
      </c>
      <c r="D962" s="25">
        <f t="shared" si="515"/>
        <v>4.3396515158506343E-4</v>
      </c>
      <c r="E962" s="26">
        <f t="shared" si="491"/>
        <v>2.0831830250485996E-2</v>
      </c>
      <c r="F962" s="19">
        <f t="shared" si="492"/>
        <v>-7200993.7067567967</v>
      </c>
      <c r="H962">
        <f>Data!E959</f>
        <v>-4.080426793626226E-2</v>
      </c>
      <c r="I962" s="19">
        <f t="shared" si="516"/>
        <v>7.4187867694661092E-4</v>
      </c>
      <c r="J962" s="19">
        <f t="shared" si="493"/>
        <v>2.7237449898010111E-2</v>
      </c>
      <c r="K962" s="19">
        <f t="shared" si="494"/>
        <v>363930.37922024418</v>
      </c>
      <c r="M962" s="19">
        <f>Data!G959</f>
        <v>-1.6421189780951792E-2</v>
      </c>
      <c r="N962" s="19">
        <f t="shared" si="517"/>
        <v>3.3651421160696296E-4</v>
      </c>
      <c r="O962" s="19">
        <f t="shared" si="495"/>
        <v>1.8344323689004263E-2</v>
      </c>
      <c r="P962" s="21">
        <f t="shared" si="496"/>
        <v>-657705.38485637528</v>
      </c>
      <c r="R962" s="19">
        <f>Data!I959</f>
        <v>-1.9464239164678394E-2</v>
      </c>
      <c r="S962" s="19">
        <f t="shared" si="518"/>
        <v>3.6944957319525064E-4</v>
      </c>
      <c r="T962" s="19">
        <f t="shared" si="497"/>
        <v>1.9221071073050291E-2</v>
      </c>
      <c r="U962" s="21">
        <f t="shared" si="498"/>
        <v>3525025.8880235865</v>
      </c>
      <c r="W962" s="19">
        <f>Data!K959</f>
        <v>-4.8580260851558282E-2</v>
      </c>
      <c r="X962" s="19">
        <f t="shared" si="519"/>
        <v>9.8879510269948671E-4</v>
      </c>
      <c r="Y962" s="19">
        <f t="shared" si="499"/>
        <v>3.1445112540734954E-2</v>
      </c>
      <c r="Z962" s="21">
        <f t="shared" si="500"/>
        <v>-908545.75187420391</v>
      </c>
      <c r="AB962" s="19">
        <f>Data!M959</f>
        <v>-2.1537417444722731E-2</v>
      </c>
      <c r="AC962" s="20">
        <f t="shared" si="520"/>
        <v>4.8045208381690711E-4</v>
      </c>
      <c r="AD962" s="20">
        <f t="shared" si="501"/>
        <v>2.191921722637255E-2</v>
      </c>
      <c r="AE962" s="21">
        <f t="shared" si="502"/>
        <v>2258298.0235358025</v>
      </c>
      <c r="AG962" s="19">
        <f>Data!O959</f>
        <v>-3.7229783129397752E-2</v>
      </c>
      <c r="AH962" s="19">
        <f t="shared" si="521"/>
        <v>6.0510449843786734E-4</v>
      </c>
      <c r="AI962" s="19">
        <f t="shared" si="503"/>
        <v>2.4598871893602506E-2</v>
      </c>
      <c r="AJ962" s="21">
        <f t="shared" si="504"/>
        <v>246526.7175314179</v>
      </c>
      <c r="AL962" s="19">
        <f>Data!Q959</f>
        <v>-4.3206253943680266E-2</v>
      </c>
      <c r="AM962" s="19">
        <f t="shared" si="522"/>
        <v>6.4116560610070019E-4</v>
      </c>
      <c r="AN962" s="19">
        <f t="shared" si="505"/>
        <v>2.5321248114986358E-2</v>
      </c>
      <c r="AO962" s="21">
        <f t="shared" si="506"/>
        <v>857958.9493268138</v>
      </c>
      <c r="AQ962" s="19">
        <f>Data!S959</f>
        <v>-1.7440420321341254E-2</v>
      </c>
      <c r="AR962" s="20">
        <f t="shared" si="523"/>
        <v>3.4023255567195343E-4</v>
      </c>
      <c r="AS962" s="20">
        <f t="shared" si="507"/>
        <v>1.8445393887687879E-2</v>
      </c>
      <c r="AT962" s="21">
        <f t="shared" si="508"/>
        <v>1668590.8659650816</v>
      </c>
      <c r="AV962" s="19">
        <f>Data!U959</f>
        <v>-2.9525232366269406E-2</v>
      </c>
      <c r="AW962" s="19">
        <f t="shared" si="524"/>
        <v>5.2172629512939144E-4</v>
      </c>
      <c r="AX962" s="19">
        <f t="shared" si="509"/>
        <v>2.2841328663836338E-2</v>
      </c>
      <c r="AY962" s="21">
        <f t="shared" si="510"/>
        <v>-3924684.251650163</v>
      </c>
      <c r="BA962" s="19">
        <f>Data!W959</f>
        <v>-2.845470672921635E-2</v>
      </c>
      <c r="BB962" s="19">
        <f t="shared" si="525"/>
        <v>4.4635568941129997E-4</v>
      </c>
      <c r="BC962" s="19">
        <f t="shared" si="511"/>
        <v>2.1127131594499523E-2</v>
      </c>
      <c r="BD962" s="21">
        <f t="shared" si="512"/>
        <v>8651896.1082870662</v>
      </c>
      <c r="BF962" s="21">
        <f t="shared" si="513"/>
        <v>4880297.8367524743</v>
      </c>
      <c r="BH962" s="21">
        <f t="shared" si="514"/>
        <v>119702.16324752569</v>
      </c>
    </row>
    <row r="963" spans="2:60" x14ac:dyDescent="0.2">
      <c r="B963" s="20">
        <v>959</v>
      </c>
      <c r="C963" s="24">
        <f>'Portfolio Selection'!B960</f>
        <v>2.7760324050635415E-2</v>
      </c>
      <c r="D963" s="25">
        <f t="shared" si="515"/>
        <v>4.1907290612604414E-4</v>
      </c>
      <c r="E963" s="26">
        <f t="shared" si="491"/>
        <v>2.0471270261662906E-2</v>
      </c>
      <c r="F963" s="19">
        <f t="shared" si="492"/>
        <v>-7830098.0385690052</v>
      </c>
      <c r="H963">
        <f>Data!E960</f>
        <v>3.4260872050890817E-2</v>
      </c>
      <c r="I963" s="19">
        <f t="shared" si="516"/>
        <v>7.9726525323867104E-4</v>
      </c>
      <c r="J963" s="19">
        <f t="shared" si="493"/>
        <v>2.8235885912056505E-2</v>
      </c>
      <c r="K963" s="19">
        <f t="shared" si="494"/>
        <v>393673.76511718053</v>
      </c>
      <c r="M963" s="19">
        <f>Data!G960</f>
        <v>1.2037703466224348E-2</v>
      </c>
      <c r="N963" s="19">
        <f t="shared" si="517"/>
        <v>3.3250268733986735E-4</v>
      </c>
      <c r="O963" s="19">
        <f t="shared" si="495"/>
        <v>1.8234656216662471E-2</v>
      </c>
      <c r="P963" s="21">
        <f t="shared" si="496"/>
        <v>-678892.21345985401</v>
      </c>
      <c r="R963" s="19">
        <f>Data!I960</f>
        <v>1.333362600254971E-2</v>
      </c>
      <c r="S963" s="19">
        <f t="shared" si="518"/>
        <v>3.7001399517912361E-4</v>
      </c>
      <c r="T963" s="19">
        <f t="shared" si="497"/>
        <v>1.9235747845590085E-2</v>
      </c>
      <c r="U963" s="21">
        <f t="shared" si="498"/>
        <v>3745439.9082009541</v>
      </c>
      <c r="W963" s="19">
        <f>Data!K960</f>
        <v>2.3319293200315939E-2</v>
      </c>
      <c r="X963" s="19">
        <f t="shared" si="519"/>
        <v>1.0710699012018443E-3</v>
      </c>
      <c r="Y963" s="19">
        <f t="shared" si="499"/>
        <v>3.2727204298593E-2</v>
      </c>
      <c r="Z963" s="21">
        <f t="shared" si="500"/>
        <v>-1019829.1167223071</v>
      </c>
      <c r="AB963" s="19">
        <f>Data!M960</f>
        <v>2.7266673203796311E-2</v>
      </c>
      <c r="AC963" s="20">
        <f t="shared" si="520"/>
        <v>4.7945657979918746E-4</v>
      </c>
      <c r="AD963" s="20">
        <f t="shared" si="501"/>
        <v>2.1896496975525273E-2</v>
      </c>
      <c r="AE963" s="21">
        <f t="shared" si="502"/>
        <v>2428157.2753885593</v>
      </c>
      <c r="AG963" s="19">
        <f>Data!O960</f>
        <v>4.4252015190988078E-2</v>
      </c>
      <c r="AH963" s="19">
        <f t="shared" si="521"/>
        <v>6.5196163364331474E-4</v>
      </c>
      <c r="AI963" s="19">
        <f t="shared" si="503"/>
        <v>2.553353938731007E-2</v>
      </c>
      <c r="AJ963" s="21">
        <f t="shared" si="504"/>
        <v>261801.75673651384</v>
      </c>
      <c r="AL963" s="19">
        <f>Data!Q960</f>
        <v>3.1819970060716268E-2</v>
      </c>
      <c r="AM963" s="19">
        <f t="shared" si="522"/>
        <v>7.1470249252540544E-4</v>
      </c>
      <c r="AN963" s="19">
        <f t="shared" si="505"/>
        <v>2.6733920261072925E-2</v>
      </c>
      <c r="AO963" s="21">
        <f t="shared" si="506"/>
        <v>948224.315988129</v>
      </c>
      <c r="AQ963" s="19">
        <f>Data!S960</f>
        <v>1.2427840997292217E-2</v>
      </c>
      <c r="AR963" s="20">
        <f t="shared" si="523"/>
        <v>3.3806869799073939E-4</v>
      </c>
      <c r="AS963" s="20">
        <f t="shared" si="507"/>
        <v>1.8386644554968135E-2</v>
      </c>
      <c r="AT963" s="21">
        <f t="shared" si="508"/>
        <v>1730660.7405058946</v>
      </c>
      <c r="AV963" s="19">
        <f>Data!U960</f>
        <v>2.5457341717298881E-2</v>
      </c>
      <c r="AW963" s="19">
        <f t="shared" si="524"/>
        <v>5.4272707819856005E-4</v>
      </c>
      <c r="AX963" s="19">
        <f t="shared" si="509"/>
        <v>2.329650356166264E-2</v>
      </c>
      <c r="AY963" s="21">
        <f t="shared" si="510"/>
        <v>-4253399.253419036</v>
      </c>
      <c r="BA963" s="19">
        <f>Data!W960</f>
        <v>3.0817859398608108E-2</v>
      </c>
      <c r="BB963" s="19">
        <f t="shared" si="525"/>
        <v>4.6815456814936461E-4</v>
      </c>
      <c r="BC963" s="19">
        <f t="shared" si="511"/>
        <v>2.1636879815476275E-2</v>
      </c>
      <c r="BD963" s="21">
        <f t="shared" si="512"/>
        <v>9212036.2454768065</v>
      </c>
      <c r="BF963" s="21">
        <f t="shared" si="513"/>
        <v>4937775.3852438349</v>
      </c>
      <c r="BH963" s="21">
        <f t="shared" si="514"/>
        <v>62224.614756165072</v>
      </c>
    </row>
    <row r="964" spans="2:60" x14ac:dyDescent="0.2">
      <c r="B964" s="20">
        <v>960</v>
      </c>
      <c r="C964" s="24">
        <f>'Portfolio Selection'!B961</f>
        <v>3.5303701146235496E-2</v>
      </c>
      <c r="D964" s="25">
        <f t="shared" si="515"/>
        <v>4.4016666724225876E-4</v>
      </c>
      <c r="E964" s="26">
        <f t="shared" si="491"/>
        <v>2.0980149361771921E-2</v>
      </c>
      <c r="F964" s="19">
        <f t="shared" si="492"/>
        <v>-7932321.0248551993</v>
      </c>
      <c r="H964">
        <f>Data!E961</f>
        <v>8.8188066844037891E-2</v>
      </c>
      <c r="I964" s="19">
        <f t="shared" si="516"/>
        <v>8.1985777926560149E-4</v>
      </c>
      <c r="J964" s="19">
        <f t="shared" si="493"/>
        <v>2.8633158737128558E-2</v>
      </c>
      <c r="K964" s="19">
        <f t="shared" si="494"/>
        <v>414148.76448156359</v>
      </c>
      <c r="M964" s="19">
        <f>Data!G961</f>
        <v>2.9446422270382935E-2</v>
      </c>
      <c r="N964" s="19">
        <f t="shared" si="517"/>
        <v>3.2124690438392031E-4</v>
      </c>
      <c r="O964" s="19">
        <f t="shared" si="495"/>
        <v>1.7923361972127894E-2</v>
      </c>
      <c r="P964" s="21">
        <f t="shared" si="496"/>
        <v>-692279.42762811331</v>
      </c>
      <c r="R964" s="19">
        <f>Data!I961</f>
        <v>1.8830724309489334E-2</v>
      </c>
      <c r="S964" s="19">
        <f t="shared" si="518"/>
        <v>3.5848029041092837E-4</v>
      </c>
      <c r="T964" s="19">
        <f t="shared" si="497"/>
        <v>1.8933575742868233E-2</v>
      </c>
      <c r="U964" s="21">
        <f t="shared" si="498"/>
        <v>3784384.5127982227</v>
      </c>
      <c r="W964" s="19">
        <f>Data!K961</f>
        <v>7.9575020994705231E-2</v>
      </c>
      <c r="X964" s="19">
        <f t="shared" si="519"/>
        <v>1.0394330732514717E-3</v>
      </c>
      <c r="Y964" s="19">
        <f t="shared" si="499"/>
        <v>3.2240239968887821E-2</v>
      </c>
      <c r="Z964" s="21">
        <f t="shared" si="500"/>
        <v>-1106375.6194391721</v>
      </c>
      <c r="AB964" s="19">
        <f>Data!M961</f>
        <v>1.9564603914049489E-2</v>
      </c>
      <c r="AC964" s="20">
        <f t="shared" si="520"/>
        <v>4.9529747306739365E-4</v>
      </c>
      <c r="AD964" s="20">
        <f t="shared" si="501"/>
        <v>2.2255279667247357E-2</v>
      </c>
      <c r="AE964" s="21">
        <f t="shared" si="502"/>
        <v>2400240.2398890709</v>
      </c>
      <c r="AG964" s="19">
        <f>Data!O961</f>
        <v>6.405516670729923E-2</v>
      </c>
      <c r="AH964" s="19">
        <f t="shared" si="521"/>
        <v>7.3033838653252232E-4</v>
      </c>
      <c r="AI964" s="19">
        <f t="shared" si="503"/>
        <v>2.7024773570420942E-2</v>
      </c>
      <c r="AJ964" s="21">
        <f t="shared" si="504"/>
        <v>264799.51137354248</v>
      </c>
      <c r="AL964" s="19">
        <f>Data!Q961</f>
        <v>3.7106461220596201E-2</v>
      </c>
      <c r="AM964" s="19">
        <f t="shared" si="522"/>
        <v>7.3257097265377392E-4</v>
      </c>
      <c r="AN964" s="19">
        <f t="shared" si="505"/>
        <v>2.7066048338347692E-2</v>
      </c>
      <c r="AO964" s="21">
        <f t="shared" si="506"/>
        <v>953855.83375023596</v>
      </c>
      <c r="AQ964" s="19">
        <f>Data!S961</f>
        <v>2.682109422483903E-2</v>
      </c>
      <c r="AR964" s="20">
        <f t="shared" si="523"/>
        <v>3.2705165002253365E-4</v>
      </c>
      <c r="AS964" s="20">
        <f t="shared" si="507"/>
        <v>1.808456939002236E-2</v>
      </c>
      <c r="AT964" s="21">
        <f t="shared" si="508"/>
        <v>1761560.1447642159</v>
      </c>
      <c r="AV964" s="19">
        <f>Data!U961</f>
        <v>3.6158846245968684E-2</v>
      </c>
      <c r="AW964" s="19">
        <f t="shared" si="524"/>
        <v>5.4904802834532598E-4</v>
      </c>
      <c r="AX964" s="19">
        <f t="shared" si="509"/>
        <v>2.343177390521951E-2</v>
      </c>
      <c r="AY964" s="21">
        <f t="shared" si="510"/>
        <v>-4315466.3676637365</v>
      </c>
      <c r="BA964" s="19">
        <f>Data!W961</f>
        <v>4.8996568096884865E-2</v>
      </c>
      <c r="BB964" s="19">
        <f t="shared" si="525"/>
        <v>4.9704972153514549E-4</v>
      </c>
      <c r="BC964" s="19">
        <f t="shared" si="511"/>
        <v>2.229461193955045E-2</v>
      </c>
      <c r="BD964" s="21">
        <f t="shared" si="512"/>
        <v>9368358.574444009</v>
      </c>
      <c r="BF964" s="21">
        <f t="shared" si="513"/>
        <v>4900905.1419146396</v>
      </c>
      <c r="BH964" s="21">
        <f t="shared" si="514"/>
        <v>99094.858085360378</v>
      </c>
    </row>
    <row r="965" spans="2:60" x14ac:dyDescent="0.2">
      <c r="B965" s="20">
        <v>961</v>
      </c>
      <c r="C965" s="24">
        <f>'Portfolio Selection'!B962</f>
        <v>-1.1629986897079508E-2</v>
      </c>
      <c r="D965" s="25">
        <f t="shared" si="515"/>
        <v>4.8853774608508579E-4</v>
      </c>
      <c r="E965" s="26">
        <f t="shared" si="491"/>
        <v>2.2102889993959745E-2</v>
      </c>
      <c r="F965" s="19">
        <f t="shared" si="492"/>
        <v>-7241076.0590678249</v>
      </c>
      <c r="H965">
        <f>Data!E962</f>
        <v>-2.4202753585928743E-2</v>
      </c>
      <c r="I965" s="19">
        <f t="shared" si="516"/>
        <v>1.2372944205309754E-3</v>
      </c>
      <c r="J965" s="19">
        <f t="shared" si="493"/>
        <v>3.5175196097974711E-2</v>
      </c>
      <c r="K965" s="19">
        <f t="shared" si="494"/>
        <v>372815.97585089883</v>
      </c>
      <c r="M965" s="19">
        <f>Data!G962</f>
        <v>-6.3625467756168496E-3</v>
      </c>
      <c r="N965" s="19">
        <f t="shared" si="517"/>
        <v>3.5399759719242734E-4</v>
      </c>
      <c r="O965" s="19">
        <f t="shared" si="495"/>
        <v>1.8814823868227609E-2</v>
      </c>
      <c r="P965" s="21">
        <f t="shared" si="496"/>
        <v>-665292.90446641541</v>
      </c>
      <c r="R965" s="19">
        <f>Data!I962</f>
        <v>5.8285555234303356E-3</v>
      </c>
      <c r="S965" s="19">
        <f t="shared" si="518"/>
        <v>3.5824724366747223E-4</v>
      </c>
      <c r="T965" s="19">
        <f t="shared" si="497"/>
        <v>1.8927420417676366E-2</v>
      </c>
      <c r="U965" s="21">
        <f t="shared" si="498"/>
        <v>3695663.6413587453</v>
      </c>
      <c r="W965" s="19">
        <f>Data!K962</f>
        <v>-5.6299105053044998E-3</v>
      </c>
      <c r="X965" s="19">
        <f t="shared" si="519"/>
        <v>1.3569981268348502E-3</v>
      </c>
      <c r="Y965" s="19">
        <f t="shared" si="499"/>
        <v>3.6837455488060659E-2</v>
      </c>
      <c r="Z965" s="21">
        <f t="shared" si="500"/>
        <v>-977170.112669628</v>
      </c>
      <c r="AB965" s="19">
        <f>Data!M962</f>
        <v>-9.3416437929542452E-4</v>
      </c>
      <c r="AC965" s="20">
        <f t="shared" si="520"/>
        <v>4.8854604826216843E-4</v>
      </c>
      <c r="AD965" s="20">
        <f t="shared" si="501"/>
        <v>2.2103077800663156E-2</v>
      </c>
      <c r="AE965" s="21">
        <f t="shared" si="502"/>
        <v>2329991.6999700917</v>
      </c>
      <c r="AG965" s="19">
        <f>Data!O962</f>
        <v>-2.5216648437062653E-3</v>
      </c>
      <c r="AH965" s="19">
        <f t="shared" si="521"/>
        <v>9.3270194625456491E-4</v>
      </c>
      <c r="AI965" s="19">
        <f t="shared" si="503"/>
        <v>3.0540169388111865E-2</v>
      </c>
      <c r="AJ965" s="21">
        <f t="shared" si="504"/>
        <v>253259.10259913097</v>
      </c>
      <c r="AL965" s="19">
        <f>Data!Q962</f>
        <v>-1.3298060526282414E-4</v>
      </c>
      <c r="AM965" s="19">
        <f t="shared" si="522"/>
        <v>7.7123008215348402E-4</v>
      </c>
      <c r="AN965" s="19">
        <f t="shared" si="505"/>
        <v>2.77710295479567E-2</v>
      </c>
      <c r="AO965" s="21">
        <f t="shared" si="506"/>
        <v>910983.62107723381</v>
      </c>
      <c r="AQ965" s="19">
        <f>Data!S962</f>
        <v>-4.7265906358648748E-3</v>
      </c>
      <c r="AR965" s="20">
        <f t="shared" si="523"/>
        <v>3.5059081674624324E-4</v>
      </c>
      <c r="AS965" s="20">
        <f t="shared" si="507"/>
        <v>1.8724070517551553E-2</v>
      </c>
      <c r="AT965" s="21">
        <f t="shared" si="508"/>
        <v>1695122.6648172557</v>
      </c>
      <c r="AV965" s="19">
        <f>Data!U962</f>
        <v>-7.7615709555664773E-3</v>
      </c>
      <c r="AW965" s="19">
        <f t="shared" si="524"/>
        <v>5.9455287635498265E-4</v>
      </c>
      <c r="AX965" s="19">
        <f t="shared" si="509"/>
        <v>2.4383454971660244E-2</v>
      </c>
      <c r="AY965" s="21">
        <f t="shared" si="510"/>
        <v>-4058948.3074205015</v>
      </c>
      <c r="BA965" s="19">
        <f>Data!W962</f>
        <v>-7.5862242132329972E-3</v>
      </c>
      <c r="BB965" s="19">
        <f t="shared" si="525"/>
        <v>6.1126655935939741E-4</v>
      </c>
      <c r="BC965" s="19">
        <f t="shared" si="511"/>
        <v>2.4723805519365285E-2</v>
      </c>
      <c r="BD965" s="21">
        <f t="shared" si="512"/>
        <v>8862112.6113247331</v>
      </c>
      <c r="BF965" s="21">
        <f t="shared" si="513"/>
        <v>5177461.9333737195</v>
      </c>
      <c r="BH965" s="21">
        <f t="shared" si="514"/>
        <v>-177461.93337371945</v>
      </c>
    </row>
    <row r="966" spans="2:60" x14ac:dyDescent="0.2">
      <c r="B966" s="20">
        <v>962</v>
      </c>
      <c r="C966" s="24">
        <f>'Portfolio Selection'!B963</f>
        <v>-7.3801048491085189E-3</v>
      </c>
      <c r="D966" s="25">
        <f t="shared" si="515"/>
        <v>4.6734087703355511E-4</v>
      </c>
      <c r="E966" s="26">
        <f t="shared" ref="E966:E1029" si="526">D966^0.5</f>
        <v>2.1618068300233374E-2</v>
      </c>
      <c r="F966" s="19">
        <f t="shared" ref="F966:F1029" si="527">$C$2*(1+C966*$E$1513/E966)</f>
        <v>-7298903.3918658821</v>
      </c>
      <c r="H966">
        <f>Data!E963</f>
        <v>2.807390561327173E-3</v>
      </c>
      <c r="I966" s="19">
        <f t="shared" si="516"/>
        <v>1.1982031521675881E-3</v>
      </c>
      <c r="J966" s="19">
        <f t="shared" ref="J966:J1029" si="528">I966^0.5</f>
        <v>3.4615071170916119E-2</v>
      </c>
      <c r="K966" s="19">
        <f t="shared" ref="K966:K1029" si="529">$H$2*(1+H966*$J$1513/J966)</f>
        <v>381253.30587906059</v>
      </c>
      <c r="M966" s="19">
        <f>Data!G963</f>
        <v>-1.1361117703855136E-2</v>
      </c>
      <c r="N966" s="19">
        <f t="shared" si="517"/>
        <v>3.3518666144919643E-4</v>
      </c>
      <c r="O966" s="19">
        <f t="shared" ref="O966:O1029" si="530">N966^0.5</f>
        <v>1.8308103709811032E-2</v>
      </c>
      <c r="P966" s="21">
        <f t="shared" ref="P966:P1029" si="531">$M$2*(1+M966*$O$1513/O966)</f>
        <v>-661446.21375440306</v>
      </c>
      <c r="R966" s="19">
        <f>Data!I963</f>
        <v>1.1104936068600246E-3</v>
      </c>
      <c r="S966" s="19">
        <f t="shared" si="518"/>
        <v>3.3879073261680647E-4</v>
      </c>
      <c r="T966" s="19">
        <f t="shared" ref="T966:T1029" si="532">S966^0.5</f>
        <v>1.8406268840175252E-2</v>
      </c>
      <c r="U966" s="21">
        <f t="shared" ref="U966:U1029" si="533">$R$2*(1+R966*$T$1513/T966)</f>
        <v>3663669.2218692922</v>
      </c>
      <c r="W966" s="19">
        <f>Data!K963</f>
        <v>5.3960001064889155E-3</v>
      </c>
      <c r="X966" s="19">
        <f t="shared" si="519"/>
        <v>1.2774799927626236E-3</v>
      </c>
      <c r="Y966" s="19">
        <f t="shared" ref="Y966:Y1029" si="534">X966^0.5</f>
        <v>3.5741852117127666E-2</v>
      </c>
      <c r="Z966" s="21">
        <f t="shared" ref="Z966:Z1029" si="535">$W$2*(1+W966*$Y$1513/Y966)</f>
        <v>-992146.32883383974</v>
      </c>
      <c r="AB966" s="19">
        <f>Data!M963</f>
        <v>8.1443681295739478E-3</v>
      </c>
      <c r="AC966" s="20">
        <f t="shared" si="520"/>
        <v>4.5928564515169095E-4</v>
      </c>
      <c r="AD966" s="20">
        <f t="shared" ref="AD966:AD1029" si="536">AC966^0.5</f>
        <v>2.1430950635743878E-2</v>
      </c>
      <c r="AE966" s="21">
        <f t="shared" ref="AE966:AE1029" si="537">$AB$2*(1+AB966*$AD$1513/AD966)</f>
        <v>2362189.0037555047</v>
      </c>
      <c r="AG966" s="19">
        <f>Data!O963</f>
        <v>3.589720220579842E-3</v>
      </c>
      <c r="AH966" s="19">
        <f t="shared" si="521"/>
        <v>8.7712135709433004E-4</v>
      </c>
      <c r="AI966" s="19">
        <f t="shared" ref="AI966:AI1029" si="538">AH966^0.5</f>
        <v>2.9616234687993848E-2</v>
      </c>
      <c r="AJ966" s="21">
        <f t="shared" ref="AJ966:AJ1029" si="539">$AG$2*(1+AG966*$AI$1513/AI966)</f>
        <v>254217.86747672025</v>
      </c>
      <c r="AL966" s="19">
        <f>Data!Q963</f>
        <v>8.8689202050584656E-3</v>
      </c>
      <c r="AM966" s="19">
        <f t="shared" si="522"/>
        <v>7.2495733825475746E-4</v>
      </c>
      <c r="AN966" s="19">
        <f t="shared" ref="AN966:AN1029" si="540">AM966^0.5</f>
        <v>2.6925031815297033E-2</v>
      </c>
      <c r="AO966" s="21">
        <f t="shared" ref="AO966:AO1029" si="541">$AL$2*(1+AL966*$AN$1513/AN966)</f>
        <v>921397.66662219574</v>
      </c>
      <c r="AQ966" s="19">
        <f>Data!S963</f>
        <v>-2.4308602816698987E-3</v>
      </c>
      <c r="AR966" s="20">
        <f t="shared" si="523"/>
        <v>3.3089580728381136E-4</v>
      </c>
      <c r="AS966" s="20">
        <f t="shared" ref="AS966:AS1029" si="542">AR966^0.5</f>
        <v>1.8190541698470977E-2</v>
      </c>
      <c r="AT966" s="21">
        <f t="shared" ref="AT966:AT1029" si="543">$AQ$2*(1+AQ966*$AS$1513/AS966)</f>
        <v>1699670.4605446735</v>
      </c>
      <c r="AV966" s="19">
        <f>Data!U963</f>
        <v>5.4000384827036516E-3</v>
      </c>
      <c r="AW966" s="19">
        <f t="shared" si="524"/>
        <v>5.6249422279558122E-4</v>
      </c>
      <c r="AX966" s="19">
        <f t="shared" ref="AX966:AX1029" si="544">AW966^0.5</f>
        <v>2.3716960656786974E-2</v>
      </c>
      <c r="AY966" s="21">
        <f t="shared" ref="AY966:AY1029" si="545">$AV$2*(1+AV966*$AX$1513/AX966)</f>
        <v>-4134189.3797078258</v>
      </c>
      <c r="BA966" s="19">
        <f>Data!W963</f>
        <v>2.708721892050501E-3</v>
      </c>
      <c r="BB966" s="19">
        <f t="shared" si="525"/>
        <v>5.7804361366664005E-4</v>
      </c>
      <c r="BC966" s="19">
        <f t="shared" ref="BC966:BC1029" si="546">BB966^0.5</f>
        <v>2.4042537587921953E-2</v>
      </c>
      <c r="BD966" s="21">
        <f t="shared" ref="BD966:BD1029" si="547">$BA$2*(1+BA966*$BC$1513/BC966)</f>
        <v>8946907.7152328622</v>
      </c>
      <c r="BF966" s="21">
        <f t="shared" ref="BF966:BF1029" si="548">SUM(F966,K966,P966,U966,Z966,AE966,AJ966,AO966,AT966,AY966,BD966)</f>
        <v>5142619.927218358</v>
      </c>
      <c r="BH966" s="21">
        <f t="shared" ref="BH966:BH1029" si="549">5000000-BF966</f>
        <v>-142619.92721835803</v>
      </c>
    </row>
    <row r="967" spans="2:60" x14ac:dyDescent="0.2">
      <c r="B967" s="20">
        <v>963</v>
      </c>
      <c r="C967" s="24">
        <f>'Portfolio Selection'!B964</f>
        <v>1.3045837529259304E-2</v>
      </c>
      <c r="D967" s="25">
        <f t="shared" ref="D967:D1030" si="550">$A$5*D966+(1-$A$5)*C966^2</f>
        <v>4.4256838126657187E-4</v>
      </c>
      <c r="E967" s="26">
        <f t="shared" si="526"/>
        <v>2.1037309268691465E-2</v>
      </c>
      <c r="F967" s="19">
        <f t="shared" si="527"/>
        <v>-7599796.983606291</v>
      </c>
      <c r="H967">
        <f>Data!E964</f>
        <v>3.3317814228639359E-3</v>
      </c>
      <c r="I967" s="19">
        <f t="shared" ref="I967:I1030" si="551">$A$5*I966+(1-$A$5)*H966^2</f>
        <v>1.1267838495433624E-3</v>
      </c>
      <c r="J967" s="19">
        <f t="shared" si="528"/>
        <v>3.3567601188398355E-2</v>
      </c>
      <c r="K967" s="19">
        <f t="shared" si="529"/>
        <v>381452.43145423004</v>
      </c>
      <c r="M967" s="19">
        <f>Data!G964</f>
        <v>-5.3845207270387021E-3</v>
      </c>
      <c r="N967" s="19">
        <f t="shared" ref="N967:N1030" si="552">$A$5*N966+(1-$A$5)*M966^2</f>
        <v>3.2281996149109563E-4</v>
      </c>
      <c r="O967" s="19">
        <f t="shared" si="530"/>
        <v>1.7967191252143324E-2</v>
      </c>
      <c r="P967" s="21">
        <f t="shared" si="531"/>
        <v>-665817.09111633385</v>
      </c>
      <c r="R967" s="19">
        <f>Data!I964</f>
        <v>2.1786552091569596E-2</v>
      </c>
      <c r="S967" s="19">
        <f t="shared" ref="S967:S1030" si="553">$A$5*S966+(1-$A$5)*R966^2</f>
        <v>3.1853728042285066E-4</v>
      </c>
      <c r="T967" s="19">
        <f t="shared" si="532"/>
        <v>1.7847612737362122E-2</v>
      </c>
      <c r="U967" s="21">
        <f t="shared" si="533"/>
        <v>3813603.5106269158</v>
      </c>
      <c r="W967" s="19">
        <f>Data!K964</f>
        <v>3.787884823601987E-2</v>
      </c>
      <c r="X967" s="19">
        <f t="shared" ref="X967:X1030" si="554">$A$5*X966+(1-$A$5)*W966^2</f>
        <v>1.2025782022258198E-3</v>
      </c>
      <c r="Y967" s="19">
        <f t="shared" si="534"/>
        <v>3.46782093284215E-2</v>
      </c>
      <c r="Z967" s="21">
        <f t="shared" si="535"/>
        <v>-1038549.7156624361</v>
      </c>
      <c r="AB967" s="19">
        <f>Data!M964</f>
        <v>1.158060019065563E-3</v>
      </c>
      <c r="AC967" s="20">
        <f t="shared" ref="AC967:AC1030" si="555">$A$5*AC966+(1-$A$5)*AB966^2</f>
        <v>4.3570835037639064E-4</v>
      </c>
      <c r="AD967" s="20">
        <f t="shared" si="536"/>
        <v>2.0873628107647951E-2</v>
      </c>
      <c r="AE967" s="21">
        <f t="shared" si="537"/>
        <v>2337444.07201812</v>
      </c>
      <c r="AG967" s="19">
        <f>Data!O964</f>
        <v>2.1047058196812053E-2</v>
      </c>
      <c r="AH967" s="19">
        <f t="shared" ref="AH967:AH1030" si="556">$A$5*AH966+(1-$A$5)*AG966^2</f>
        <v>8.2526724114439251E-4</v>
      </c>
      <c r="AI967" s="19">
        <f t="shared" si="538"/>
        <v>2.8727464927215427E-2</v>
      </c>
      <c r="AJ967" s="21">
        <f t="shared" si="539"/>
        <v>257094.67060085927</v>
      </c>
      <c r="AL967" s="19">
        <f>Data!Q964</f>
        <v>1.4002711755492883E-2</v>
      </c>
      <c r="AM967" s="19">
        <f t="shared" ref="AM967:AM1030" si="557">$A$5*AM966+(1-$A$5)*AL966^2</f>
        <v>6.8617936269569366E-4</v>
      </c>
      <c r="AN967" s="19">
        <f t="shared" si="540"/>
        <v>2.6195025533404116E-2</v>
      </c>
      <c r="AO967" s="21">
        <f t="shared" si="541"/>
        <v>927791.1280113674</v>
      </c>
      <c r="AQ967" s="19">
        <f>Data!S964</f>
        <v>1.3502971498039563E-2</v>
      </c>
      <c r="AR967" s="20">
        <f t="shared" ref="AR967:AR1030" si="558">$A$5*AR966+(1-$A$5)*AQ966^2</f>
        <v>3.113966037493227E-4</v>
      </c>
      <c r="AS967" s="20">
        <f t="shared" si="542"/>
        <v>1.7646433173571442E-2</v>
      </c>
      <c r="AT967" s="21">
        <f t="shared" si="543"/>
        <v>1734078.4097294267</v>
      </c>
      <c r="AV967" s="19">
        <f>Data!U964</f>
        <v>2.759424275972229E-2</v>
      </c>
      <c r="AW967" s="19">
        <f t="shared" ref="AW967:AW1030" si="559">$A$5*AW966+(1-$A$5)*AV966^2</f>
        <v>5.3049419436472707E-4</v>
      </c>
      <c r="AX967" s="19">
        <f t="shared" si="544"/>
        <v>2.3032459581311046E-2</v>
      </c>
      <c r="AY967" s="21">
        <f t="shared" si="545"/>
        <v>-4267910.7437205538</v>
      </c>
      <c r="BA967" s="19">
        <f>Data!W964</f>
        <v>1.6711498639160986E-2</v>
      </c>
      <c r="BB967" s="19">
        <f t="shared" ref="BB967:BB1030" si="560">$A$5*BB966+(1-$A$5)*BA966^2</f>
        <v>5.4380122730394997E-4</v>
      </c>
      <c r="BC967" s="19">
        <f t="shared" si="546"/>
        <v>2.3319546035546018E-2</v>
      </c>
      <c r="BD967" s="21">
        <f t="shared" si="547"/>
        <v>9068989.032114964</v>
      </c>
      <c r="BF967" s="21">
        <f t="shared" si="548"/>
        <v>4948378.7204502672</v>
      </c>
      <c r="BH967" s="21">
        <f t="shared" si="549"/>
        <v>51621.279549732804</v>
      </c>
    </row>
    <row r="968" spans="2:60" x14ac:dyDescent="0.2">
      <c r="B968" s="20">
        <v>964</v>
      </c>
      <c r="C968" s="24">
        <f>'Portfolio Selection'!B965</f>
        <v>-6.6290333837248208E-2</v>
      </c>
      <c r="D968" s="25">
        <f t="shared" si="550"/>
        <v>4.2622591100096739E-4</v>
      </c>
      <c r="E968" s="26">
        <f t="shared" si="526"/>
        <v>2.0645239427068106E-2</v>
      </c>
      <c r="F968" s="19">
        <f t="shared" si="527"/>
        <v>-6400917.8544039</v>
      </c>
      <c r="H968">
        <f>Data!E965</f>
        <v>3.1880719815871811E-3</v>
      </c>
      <c r="I968" s="19">
        <f t="shared" si="551"/>
        <v>1.0598428646177451E-3</v>
      </c>
      <c r="J968" s="19">
        <f t="shared" si="528"/>
        <v>3.2555227915309473E-2</v>
      </c>
      <c r="K968" s="19">
        <f t="shared" si="529"/>
        <v>381437.86668355804</v>
      </c>
      <c r="M968" s="19">
        <f>Data!G965</f>
        <v>6.5266818126690435E-3</v>
      </c>
      <c r="N968" s="19">
        <f t="shared" si="552"/>
        <v>3.0519034760922444E-4</v>
      </c>
      <c r="O968" s="19">
        <f t="shared" si="530"/>
        <v>1.746969798277075E-2</v>
      </c>
      <c r="P968" s="21">
        <f t="shared" si="531"/>
        <v>-674988.71213709004</v>
      </c>
      <c r="R968" s="19">
        <f>Data!I965</f>
        <v>-1.2761082080725773E-2</v>
      </c>
      <c r="S968" s="19">
        <f t="shared" si="553"/>
        <v>3.2790427471980014E-4</v>
      </c>
      <c r="T968" s="19">
        <f t="shared" si="532"/>
        <v>1.8108127311232382E-2</v>
      </c>
      <c r="U968" s="21">
        <f t="shared" si="533"/>
        <v>3564815.1211320441</v>
      </c>
      <c r="W968" s="19">
        <f>Data!K965</f>
        <v>-3.1588074882896891E-3</v>
      </c>
      <c r="X968" s="19">
        <f t="shared" si="554"/>
        <v>1.2165119387135162E-3</v>
      </c>
      <c r="Y968" s="19">
        <f t="shared" si="534"/>
        <v>3.4878531200632806E-2</v>
      </c>
      <c r="Z968" s="21">
        <f t="shared" si="535"/>
        <v>-980239.52974090877</v>
      </c>
      <c r="AB968" s="19">
        <f>Data!M965</f>
        <v>-2.1526380780544904E-2</v>
      </c>
      <c r="AC968" s="20">
        <f t="shared" si="555"/>
        <v>4.096463155342727E-4</v>
      </c>
      <c r="AD968" s="20">
        <f t="shared" si="536"/>
        <v>2.0239721231634408E-2</v>
      </c>
      <c r="AE968" s="21">
        <f t="shared" si="537"/>
        <v>2252123.05026583</v>
      </c>
      <c r="AG968" s="19">
        <f>Data!O965</f>
        <v>-4.1894741349409164E-3</v>
      </c>
      <c r="AH968" s="19">
        <f t="shared" si="556"/>
        <v>8.0232992620012859E-4</v>
      </c>
      <c r="AI968" s="19">
        <f t="shared" si="538"/>
        <v>2.8325428967627807E-2</v>
      </c>
      <c r="AJ968" s="21">
        <f t="shared" si="539"/>
        <v>252951.6968291307</v>
      </c>
      <c r="AL968" s="19">
        <f>Data!Q965</f>
        <v>-1.7831869768841498E-2</v>
      </c>
      <c r="AM968" s="19">
        <f t="shared" si="557"/>
        <v>6.5677315712439708E-4</v>
      </c>
      <c r="AN968" s="19">
        <f t="shared" si="540"/>
        <v>2.5627585862199292E-2</v>
      </c>
      <c r="AO968" s="21">
        <f t="shared" si="541"/>
        <v>889449.5049062625</v>
      </c>
      <c r="AQ968" s="19">
        <f>Data!S965</f>
        <v>5.2708877579052795E-4</v>
      </c>
      <c r="AR968" s="20">
        <f t="shared" si="558"/>
        <v>3.0365262188097549E-4</v>
      </c>
      <c r="AS968" s="20">
        <f t="shared" si="542"/>
        <v>1.7425631175971089E-2</v>
      </c>
      <c r="AT968" s="21">
        <f t="shared" si="543"/>
        <v>1705943.9723982213</v>
      </c>
      <c r="AV968" s="19">
        <f>Data!U965</f>
        <v>-7.4388525063406961E-3</v>
      </c>
      <c r="AW968" s="19">
        <f t="shared" si="559"/>
        <v>5.4435107671179262E-4</v>
      </c>
      <c r="AX968" s="19">
        <f t="shared" si="544"/>
        <v>2.3331332510420244E-2</v>
      </c>
      <c r="AY968" s="21">
        <f t="shared" si="545"/>
        <v>-4058876.3330845037</v>
      </c>
      <c r="BA968" s="19">
        <f>Data!W965</f>
        <v>-6.3907618639748656E-3</v>
      </c>
      <c r="BB968" s="19">
        <f t="shared" si="560"/>
        <v>5.279296048717137E-4</v>
      </c>
      <c r="BC968" s="19">
        <f t="shared" si="546"/>
        <v>2.2976718757727652E-2</v>
      </c>
      <c r="BD968" s="21">
        <f t="shared" si="547"/>
        <v>8867913.4305210095</v>
      </c>
      <c r="BF968" s="21">
        <f t="shared" si="548"/>
        <v>5799612.2133696536</v>
      </c>
      <c r="BH968" s="21">
        <f t="shared" si="549"/>
        <v>-799612.21336965356</v>
      </c>
    </row>
    <row r="969" spans="2:60" x14ac:dyDescent="0.2">
      <c r="B969" s="20">
        <v>965</v>
      </c>
      <c r="C969" s="24">
        <f>'Portfolio Selection'!B966</f>
        <v>-7.4853000987983977E-3</v>
      </c>
      <c r="D969" s="25">
        <f t="shared" si="550"/>
        <v>6.6431685795613851E-4</v>
      </c>
      <c r="E969" s="26">
        <f t="shared" si="526"/>
        <v>2.5774344956877925E-2</v>
      </c>
      <c r="F969" s="19">
        <f t="shared" si="527"/>
        <v>-7314853.563949123</v>
      </c>
      <c r="H969">
        <f>Data!E966</f>
        <v>-3.9910668606601335E-2</v>
      </c>
      <c r="I969" s="19">
        <f t="shared" si="551"/>
        <v>9.968621209182672E-4</v>
      </c>
      <c r="J969" s="19">
        <f t="shared" si="528"/>
        <v>3.1573123395037546E-2</v>
      </c>
      <c r="K969" s="19">
        <f t="shared" si="529"/>
        <v>366497.48621833959</v>
      </c>
      <c r="M969" s="19">
        <f>Data!G966</f>
        <v>-5.0127396083556285E-3</v>
      </c>
      <c r="N969" s="19">
        <f t="shared" si="552"/>
        <v>2.894347812817005E-4</v>
      </c>
      <c r="O969" s="19">
        <f t="shared" si="530"/>
        <v>1.701278287881499E-2</v>
      </c>
      <c r="P969" s="21">
        <f t="shared" si="531"/>
        <v>-665885.75773111719</v>
      </c>
      <c r="R969" s="19">
        <f>Data!I966</f>
        <v>-1.6274073541106701E-2</v>
      </c>
      <c r="S969" s="19">
        <f t="shared" si="553"/>
        <v>3.1800073118887337E-4</v>
      </c>
      <c r="T969" s="19">
        <f t="shared" si="532"/>
        <v>1.78325750016332E-2</v>
      </c>
      <c r="U969" s="21">
        <f t="shared" si="533"/>
        <v>3537953.3107006261</v>
      </c>
      <c r="W969" s="19">
        <f>Data!K966</f>
        <v>-5.2423771224255726E-2</v>
      </c>
      <c r="X969" s="19">
        <f t="shared" si="554"/>
        <v>1.1441199062755898E-3</v>
      </c>
      <c r="Y969" s="19">
        <f t="shared" si="534"/>
        <v>3.3824841555809095E-2</v>
      </c>
      <c r="Z969" s="21">
        <f t="shared" si="535"/>
        <v>-908302.34853860899</v>
      </c>
      <c r="AB969" s="19">
        <f>Data!M966</f>
        <v>-2.6118657022565619E-2</v>
      </c>
      <c r="AC969" s="20">
        <f t="shared" si="555"/>
        <v>4.1287064077275714E-4</v>
      </c>
      <c r="AD969" s="20">
        <f t="shared" si="536"/>
        <v>2.0319218507923901E-2</v>
      </c>
      <c r="AE969" s="21">
        <f t="shared" si="537"/>
        <v>2235208.6437255191</v>
      </c>
      <c r="AG969" s="19">
        <f>Data!O966</f>
        <v>-1.3357027723360535E-2</v>
      </c>
      <c r="AH969" s="19">
        <f t="shared" si="556"/>
        <v>7.5524323223976112E-4</v>
      </c>
      <c r="AI969" s="19">
        <f t="shared" si="538"/>
        <v>2.7481689035424316E-2</v>
      </c>
      <c r="AJ969" s="21">
        <f t="shared" si="539"/>
        <v>251360.80845013008</v>
      </c>
      <c r="AL969" s="19">
        <f>Data!Q966</f>
        <v>-2.3558772985043792E-2</v>
      </c>
      <c r="AM969" s="19">
        <f t="shared" si="557"/>
        <v>6.3644530246410858E-4</v>
      </c>
      <c r="AN969" s="19">
        <f t="shared" si="540"/>
        <v>2.5227867576632562E-2</v>
      </c>
      <c r="AO969" s="21">
        <f t="shared" si="541"/>
        <v>882031.7647436423</v>
      </c>
      <c r="AQ969" s="19">
        <f>Data!S966</f>
        <v>-1.1184508160073135E-2</v>
      </c>
      <c r="AR969" s="20">
        <f t="shared" si="558"/>
        <v>2.8545013392277085E-4</v>
      </c>
      <c r="AS969" s="20">
        <f t="shared" si="542"/>
        <v>1.6895269572361694E-2</v>
      </c>
      <c r="AT969" s="21">
        <f t="shared" si="543"/>
        <v>1679444.4805313784</v>
      </c>
      <c r="AV969" s="19">
        <f>Data!U966</f>
        <v>-2.608384186026845E-2</v>
      </c>
      <c r="AW969" s="19">
        <f t="shared" si="559"/>
        <v>5.1501020370575061E-4</v>
      </c>
      <c r="AX969" s="19">
        <f t="shared" si="544"/>
        <v>2.2693836249205436E-2</v>
      </c>
      <c r="AY969" s="21">
        <f t="shared" si="545"/>
        <v>-3944423.7721971092</v>
      </c>
      <c r="BA969" s="19">
        <f>Data!W966</f>
        <v>-2.691248728205196E-2</v>
      </c>
      <c r="BB969" s="19">
        <f t="shared" si="560"/>
        <v>4.9870433881153296E-4</v>
      </c>
      <c r="BC969" s="19">
        <f t="shared" si="546"/>
        <v>2.2331689116847676E-2</v>
      </c>
      <c r="BD969" s="21">
        <f t="shared" si="547"/>
        <v>8680539.6973623969</v>
      </c>
      <c r="BF969" s="21">
        <f t="shared" si="548"/>
        <v>4799570.749316074</v>
      </c>
      <c r="BH969" s="21">
        <f t="shared" si="549"/>
        <v>200429.25068392605</v>
      </c>
    </row>
    <row r="970" spans="2:60" x14ac:dyDescent="0.2">
      <c r="B970" s="20">
        <v>966</v>
      </c>
      <c r="C970" s="24">
        <f>'Portfolio Selection'!B967</f>
        <v>1.1030081192388321E-2</v>
      </c>
      <c r="D970" s="25">
        <f t="shared" si="550"/>
        <v>6.2781962953291446E-4</v>
      </c>
      <c r="E970" s="26">
        <f t="shared" si="526"/>
        <v>2.5056329131237769E-2</v>
      </c>
      <c r="F970" s="19">
        <f t="shared" si="527"/>
        <v>-7543494.2025082335</v>
      </c>
      <c r="H970">
        <f>Data!E967</f>
        <v>3.6589509858996831E-2</v>
      </c>
      <c r="I970" s="19">
        <f t="shared" si="551"/>
        <v>1.0326220817807284E-3</v>
      </c>
      <c r="J970" s="19">
        <f t="shared" si="528"/>
        <v>3.2134437629756776E-2</v>
      </c>
      <c r="K970" s="19">
        <f t="shared" si="529"/>
        <v>392853.88769566105</v>
      </c>
      <c r="M970" s="19">
        <f>Data!G967</f>
        <v>2.3292829430999952E-2</v>
      </c>
      <c r="N970" s="19">
        <f t="shared" si="552"/>
        <v>2.7357634790766907E-4</v>
      </c>
      <c r="O970" s="19">
        <f t="shared" si="530"/>
        <v>1.6540143527420465E-2</v>
      </c>
      <c r="P970" s="21">
        <f t="shared" si="531"/>
        <v>-689083.0282969526</v>
      </c>
      <c r="R970" s="19">
        <f>Data!I967</f>
        <v>6.1040099797186626E-3</v>
      </c>
      <c r="S970" s="19">
        <f t="shared" si="553"/>
        <v>3.1481141549482189E-4</v>
      </c>
      <c r="T970" s="19">
        <f t="shared" si="532"/>
        <v>1.7742925787333438E-2</v>
      </c>
      <c r="U970" s="21">
        <f t="shared" si="533"/>
        <v>3700325.9774441388</v>
      </c>
      <c r="W970" s="19">
        <f>Data!K967</f>
        <v>2.7250898031586146E-2</v>
      </c>
      <c r="X970" s="19">
        <f t="shared" si="554"/>
        <v>1.2403678192614406E-3</v>
      </c>
      <c r="Y970" s="19">
        <f t="shared" si="534"/>
        <v>3.5218856018636391E-2</v>
      </c>
      <c r="Z970" s="21">
        <f t="shared" si="535"/>
        <v>-1022847.1730036574</v>
      </c>
      <c r="AB970" s="19">
        <f>Data!M967</f>
        <v>-1.7634486056656601E-2</v>
      </c>
      <c r="AC970" s="20">
        <f t="shared" si="555"/>
        <v>4.290294570061367E-4</v>
      </c>
      <c r="AD970" s="20">
        <f t="shared" si="536"/>
        <v>2.0713026263830613E-2</v>
      </c>
      <c r="AE970" s="21">
        <f t="shared" si="537"/>
        <v>2268301.9928302243</v>
      </c>
      <c r="AG970" s="19">
        <f>Data!O967</f>
        <v>1.1932089574775045E-2</v>
      </c>
      <c r="AH970" s="19">
        <f t="shared" si="556"/>
        <v>7.2063324968153276E-4</v>
      </c>
      <c r="AI970" s="19">
        <f t="shared" si="538"/>
        <v>2.6844613047714672E-2</v>
      </c>
      <c r="AJ970" s="21">
        <f t="shared" si="539"/>
        <v>255738.89056539565</v>
      </c>
      <c r="AL970" s="19">
        <f>Data!Q967</f>
        <v>2.6201192031696321E-2</v>
      </c>
      <c r="AM970" s="19">
        <f t="shared" si="557"/>
        <v>6.3155953138991174E-4</v>
      </c>
      <c r="AN970" s="19">
        <f t="shared" si="540"/>
        <v>2.5130848202754952E-2</v>
      </c>
      <c r="AO970" s="21">
        <f t="shared" si="541"/>
        <v>943622.92936410743</v>
      </c>
      <c r="AQ970" s="19">
        <f>Data!S967</f>
        <v>1.4923798468965773E-2</v>
      </c>
      <c r="AR970" s="20">
        <f t="shared" si="558"/>
        <v>2.7582871925436911E-4</v>
      </c>
      <c r="AS970" s="20">
        <f t="shared" si="542"/>
        <v>1.6608091981150909E-2</v>
      </c>
      <c r="AT970" s="21">
        <f t="shared" si="543"/>
        <v>1739184.7131095305</v>
      </c>
      <c r="AV970" s="19">
        <f>Data!U967</f>
        <v>2.5311230181827606E-2</v>
      </c>
      <c r="AW970" s="19">
        <f t="shared" si="559"/>
        <v>5.249315998548951E-4</v>
      </c>
      <c r="AX970" s="19">
        <f t="shared" si="544"/>
        <v>2.2911385812623711E-2</v>
      </c>
      <c r="AY970" s="21">
        <f t="shared" si="545"/>
        <v>-4255051.645119803</v>
      </c>
      <c r="BA970" s="19">
        <f>Data!W967</f>
        <v>1.8476314076096477E-2</v>
      </c>
      <c r="BB970" s="19">
        <f t="shared" si="560"/>
        <v>5.122389967852375E-4</v>
      </c>
      <c r="BC970" s="19">
        <f t="shared" si="546"/>
        <v>2.2632697514552647E-2</v>
      </c>
      <c r="BD970" s="21">
        <f t="shared" si="547"/>
        <v>9089146.5728084818</v>
      </c>
      <c r="BF970" s="21">
        <f t="shared" si="548"/>
        <v>4878698.9148888923</v>
      </c>
      <c r="BH970" s="21">
        <f t="shared" si="549"/>
        <v>121301.08511110768</v>
      </c>
    </row>
    <row r="971" spans="2:60" x14ac:dyDescent="0.2">
      <c r="B971" s="20">
        <v>967</v>
      </c>
      <c r="C971" s="24">
        <f>'Portfolio Selection'!B968</f>
        <v>2.8259474700410271E-2</v>
      </c>
      <c r="D971" s="25">
        <f t="shared" si="550"/>
        <v>5.9745021322758025E-4</v>
      </c>
      <c r="E971" s="26">
        <f t="shared" si="526"/>
        <v>2.4442794709844048E-2</v>
      </c>
      <c r="F971" s="19">
        <f t="shared" si="527"/>
        <v>-7767537.167077193</v>
      </c>
      <c r="H971">
        <f>Data!E968</f>
        <v>0.11892082439541424</v>
      </c>
      <c r="I971" s="19">
        <f t="shared" si="551"/>
        <v>1.0509922907771822E-3</v>
      </c>
      <c r="J971" s="19">
        <f t="shared" si="528"/>
        <v>3.2419011255391213E-2</v>
      </c>
      <c r="K971" s="19">
        <f t="shared" si="529"/>
        <v>420602.26100124273</v>
      </c>
      <c r="M971" s="19">
        <f>Data!G968</f>
        <v>2.7220542664882681E-2</v>
      </c>
      <c r="N971" s="19">
        <f t="shared" si="552"/>
        <v>2.8971512120730842E-4</v>
      </c>
      <c r="O971" s="19">
        <f t="shared" si="530"/>
        <v>1.7021019981402655E-2</v>
      </c>
      <c r="P971" s="21">
        <f t="shared" si="531"/>
        <v>-691684.46157611918</v>
      </c>
      <c r="R971" s="19">
        <f>Data!I968</f>
        <v>2.9873424850555011E-2</v>
      </c>
      <c r="S971" s="19">
        <f t="shared" si="553"/>
        <v>2.9815826683508287E-4</v>
      </c>
      <c r="T971" s="19">
        <f t="shared" si="532"/>
        <v>1.726725996894362E-2</v>
      </c>
      <c r="U971" s="21">
        <f t="shared" si="533"/>
        <v>3879419.8319851016</v>
      </c>
      <c r="W971" s="19">
        <f>Data!K968</f>
        <v>6.6564035393626791E-2</v>
      </c>
      <c r="X971" s="19">
        <f t="shared" si="554"/>
        <v>1.2105024367174285E-3</v>
      </c>
      <c r="Y971" s="19">
        <f t="shared" si="534"/>
        <v>3.4792275532327985E-2</v>
      </c>
      <c r="Z971" s="21">
        <f t="shared" si="535"/>
        <v>-1079016.1533842792</v>
      </c>
      <c r="AB971" s="19">
        <f>Data!M968</f>
        <v>7.0128836745527917E-2</v>
      </c>
      <c r="AC971" s="20">
        <f t="shared" si="555"/>
        <v>4.2194619549471349E-4</v>
      </c>
      <c r="AD971" s="20">
        <f t="shared" si="536"/>
        <v>2.0541328961260357E-2</v>
      </c>
      <c r="AE971" s="21">
        <f t="shared" si="537"/>
        <v>2593514.2354183714</v>
      </c>
      <c r="AG971" s="19">
        <f>Data!O968</f>
        <v>3.8654667136725079E-2</v>
      </c>
      <c r="AH971" s="19">
        <f t="shared" si="556"/>
        <v>6.8593774039786809E-4</v>
      </c>
      <c r="AI971" s="19">
        <f t="shared" si="538"/>
        <v>2.6190413139121498E-2</v>
      </c>
      <c r="AJ971" s="21">
        <f t="shared" si="539"/>
        <v>260591.70837677087</v>
      </c>
      <c r="AL971" s="19">
        <f>Data!Q968</f>
        <v>6.3267719062923194E-2</v>
      </c>
      <c r="AM971" s="19">
        <f t="shared" si="557"/>
        <v>6.3485610733942668E-4</v>
      </c>
      <c r="AN971" s="19">
        <f t="shared" si="540"/>
        <v>2.5196351071919653E-2</v>
      </c>
      <c r="AO971" s="21">
        <f t="shared" si="541"/>
        <v>989382.32789885346</v>
      </c>
      <c r="AQ971" s="19">
        <f>Data!S968</f>
        <v>2.9422367492946723E-2</v>
      </c>
      <c r="AR971" s="20">
        <f t="shared" si="558"/>
        <v>2.7264218174364528E-4</v>
      </c>
      <c r="AS971" s="20">
        <f t="shared" si="542"/>
        <v>1.6511880018448694E-2</v>
      </c>
      <c r="AT971" s="21">
        <f t="shared" si="543"/>
        <v>1772998.3953411798</v>
      </c>
      <c r="AV971" s="19">
        <f>Data!U968</f>
        <v>4.4597549324708032E-2</v>
      </c>
      <c r="AW971" s="19">
        <f t="shared" si="559"/>
        <v>5.3187520626264901E-4</v>
      </c>
      <c r="AX971" s="19">
        <f t="shared" si="544"/>
        <v>2.3062419783332559E-2</v>
      </c>
      <c r="AY971" s="21">
        <f t="shared" si="545"/>
        <v>-4369295.6355981948</v>
      </c>
      <c r="BA971" s="19">
        <f>Data!W968</f>
        <v>5.0831019628125383E-2</v>
      </c>
      <c r="BB971" s="19">
        <f t="shared" si="560"/>
        <v>5.0198710788843686E-4</v>
      </c>
      <c r="BC971" s="19">
        <f t="shared" si="546"/>
        <v>2.2405068799011461E-2</v>
      </c>
      <c r="BD971" s="21">
        <f t="shared" si="547"/>
        <v>9382718.4809291381</v>
      </c>
      <c r="BF971" s="21">
        <f t="shared" si="548"/>
        <v>5391693.8233148716</v>
      </c>
      <c r="BH971" s="21">
        <f t="shared" si="549"/>
        <v>-391693.82331487164</v>
      </c>
    </row>
    <row r="972" spans="2:60" x14ac:dyDescent="0.2">
      <c r="B972" s="20">
        <v>968</v>
      </c>
      <c r="C972" s="24">
        <f>'Portfolio Selection'!B969</f>
        <v>3.7803935997464698E-2</v>
      </c>
      <c r="D972" s="25">
        <f t="shared" si="550"/>
        <v>6.0951907505451305E-4</v>
      </c>
      <c r="E972" s="26">
        <f t="shared" si="526"/>
        <v>2.4688440109786464E-2</v>
      </c>
      <c r="F972" s="19">
        <f t="shared" si="527"/>
        <v>-7884917.6604505461</v>
      </c>
      <c r="H972">
        <f>Data!E969</f>
        <v>4.2446362936006364E-2</v>
      </c>
      <c r="I972" s="19">
        <f t="shared" si="551"/>
        <v>1.8364625018236491E-3</v>
      </c>
      <c r="J972" s="19">
        <f t="shared" si="528"/>
        <v>4.285396716552213E-2</v>
      </c>
      <c r="K972" s="19">
        <f t="shared" si="529"/>
        <v>391228.76335826592</v>
      </c>
      <c r="M972" s="19">
        <f>Data!G969</f>
        <v>1.4285064375362453E-2</v>
      </c>
      <c r="N972" s="19">
        <f t="shared" si="552"/>
        <v>3.1678969051311185E-4</v>
      </c>
      <c r="O972" s="19">
        <f t="shared" si="530"/>
        <v>1.7798586756063297E-2</v>
      </c>
      <c r="P972" s="21">
        <f t="shared" si="531"/>
        <v>-680832.55796000222</v>
      </c>
      <c r="R972" s="19">
        <f>Data!I969</f>
        <v>4.9978853204297614E-3</v>
      </c>
      <c r="S972" s="19">
        <f t="shared" si="553"/>
        <v>3.3381406156308339E-4</v>
      </c>
      <c r="T972" s="19">
        <f t="shared" si="532"/>
        <v>1.8270579125005407E-2</v>
      </c>
      <c r="U972" s="21">
        <f t="shared" si="533"/>
        <v>3691219.4735449385</v>
      </c>
      <c r="W972" s="19">
        <f>Data!K969</f>
        <v>5.5663698784334255E-2</v>
      </c>
      <c r="X972" s="19">
        <f t="shared" si="554"/>
        <v>1.403718538987423E-3</v>
      </c>
      <c r="Y972" s="19">
        <f t="shared" si="534"/>
        <v>3.7466231982779145E-2</v>
      </c>
      <c r="Z972" s="21">
        <f t="shared" si="535"/>
        <v>-1057943.0955070592</v>
      </c>
      <c r="AB972" s="19">
        <f>Data!M969</f>
        <v>2.1197381833018201E-2</v>
      </c>
      <c r="AC972" s="20">
        <f t="shared" si="555"/>
        <v>6.9171264836188537E-4</v>
      </c>
      <c r="AD972" s="20">
        <f t="shared" si="536"/>
        <v>2.6300430573697561E-2</v>
      </c>
      <c r="AE972" s="21">
        <f t="shared" si="537"/>
        <v>2394664.6193784759</v>
      </c>
      <c r="AG972" s="19">
        <f>Data!O969</f>
        <v>-1.9030194139825617E-2</v>
      </c>
      <c r="AH972" s="19">
        <f t="shared" si="556"/>
        <v>7.3443247346105685E-4</v>
      </c>
      <c r="AI972" s="19">
        <f t="shared" si="538"/>
        <v>2.7100414636330877E-2</v>
      </c>
      <c r="AJ972" s="21">
        <f t="shared" si="539"/>
        <v>250343.70148900594</v>
      </c>
      <c r="AL972" s="19">
        <f>Data!Q969</f>
        <v>1.4997223233631823E-2</v>
      </c>
      <c r="AM972" s="19">
        <f t="shared" si="557"/>
        <v>8.369329974245597E-4</v>
      </c>
      <c r="AN972" s="19">
        <f t="shared" si="540"/>
        <v>2.8929794285901166E-2</v>
      </c>
      <c r="AO972" s="21">
        <f t="shared" si="541"/>
        <v>927287.67611989425</v>
      </c>
      <c r="AQ972" s="19">
        <f>Data!S969</f>
        <v>1.5229628451684466E-2</v>
      </c>
      <c r="AR972" s="20">
        <f t="shared" si="558"/>
        <v>3.0822419337242707E-4</v>
      </c>
      <c r="AS972" s="20">
        <f t="shared" si="542"/>
        <v>1.7556314914367054E-2</v>
      </c>
      <c r="AT972" s="21">
        <f t="shared" si="543"/>
        <v>1737993.6797869022</v>
      </c>
      <c r="AV972" s="19">
        <f>Data!U969</f>
        <v>4.0683757770179733E-2</v>
      </c>
      <c r="AW972" s="19">
        <f t="shared" si="559"/>
        <v>6.1929917823307611E-4</v>
      </c>
      <c r="AX972" s="19">
        <f t="shared" si="544"/>
        <v>2.4885722377159882E-2</v>
      </c>
      <c r="AY972" s="21">
        <f t="shared" si="545"/>
        <v>-4328098.7154472284</v>
      </c>
      <c r="BA972" s="19">
        <f>Data!W969</f>
        <v>2.2903523207994794E-2</v>
      </c>
      <c r="BB972" s="19">
        <f t="shared" si="560"/>
        <v>6.2689543480122284E-4</v>
      </c>
      <c r="BC972" s="19">
        <f t="shared" si="546"/>
        <v>2.5037879998139275E-2</v>
      </c>
      <c r="BD972" s="21">
        <f t="shared" si="547"/>
        <v>9109036.4036643244</v>
      </c>
      <c r="BF972" s="21">
        <f t="shared" si="548"/>
        <v>4549982.2879769709</v>
      </c>
      <c r="BH972" s="21">
        <f t="shared" si="549"/>
        <v>450017.7120230291</v>
      </c>
    </row>
    <row r="973" spans="2:60" x14ac:dyDescent="0.2">
      <c r="B973" s="20">
        <v>969</v>
      </c>
      <c r="C973" s="24">
        <f>'Portfolio Selection'!B970</f>
        <v>4.2967711578056032E-3</v>
      </c>
      <c r="D973" s="25">
        <f t="shared" si="550"/>
        <v>6.5869618516526676E-4</v>
      </c>
      <c r="E973" s="26">
        <f t="shared" si="526"/>
        <v>2.5665077150970474E-2</v>
      </c>
      <c r="F973" s="19">
        <f t="shared" si="527"/>
        <v>-7458126.7292643366</v>
      </c>
      <c r="H973">
        <f>Data!E970</f>
        <v>-2.5460105703135574E-2</v>
      </c>
      <c r="I973" s="19">
        <f t="shared" si="551"/>
        <v>1.8343763753039407E-3</v>
      </c>
      <c r="J973" s="19">
        <f t="shared" si="528"/>
        <v>4.2829620303055926E-2</v>
      </c>
      <c r="K973" s="19">
        <f t="shared" si="529"/>
        <v>373842.85006252967</v>
      </c>
      <c r="M973" s="19">
        <f>Data!G970</f>
        <v>-1.3242440722619134E-2</v>
      </c>
      <c r="N973" s="19">
        <f t="shared" si="552"/>
        <v>3.1002609293482008E-4</v>
      </c>
      <c r="O973" s="19">
        <f t="shared" si="530"/>
        <v>1.7607557835623316E-2</v>
      </c>
      <c r="P973" s="21">
        <f t="shared" si="531"/>
        <v>-659654.39280567958</v>
      </c>
      <c r="R973" s="19">
        <f>Data!I970</f>
        <v>-1.3545211636469625E-2</v>
      </c>
      <c r="S973" s="19">
        <f t="shared" si="553"/>
        <v>3.1528394932986837E-4</v>
      </c>
      <c r="T973" s="19">
        <f t="shared" si="532"/>
        <v>1.7756236913543038E-2</v>
      </c>
      <c r="U973" s="21">
        <f t="shared" si="533"/>
        <v>3557304.3944060132</v>
      </c>
      <c r="W973" s="19">
        <f>Data!K970</f>
        <v>-4.573887581411868E-2</v>
      </c>
      <c r="X973" s="19">
        <f t="shared" si="554"/>
        <v>1.5054022683893636E-3</v>
      </c>
      <c r="Y973" s="19">
        <f t="shared" si="534"/>
        <v>3.8799513764857463E-2</v>
      </c>
      <c r="Z973" s="21">
        <f t="shared" si="535"/>
        <v>-926591.52704153606</v>
      </c>
      <c r="AB973" s="19">
        <f>Data!M970</f>
        <v>-1.6371471342820007E-2</v>
      </c>
      <c r="AC973" s="20">
        <f t="shared" si="555"/>
        <v>6.771696292546584E-4</v>
      </c>
      <c r="AD973" s="20">
        <f t="shared" si="536"/>
        <v>2.602248314928186E-2</v>
      </c>
      <c r="AE973" s="21">
        <f t="shared" si="537"/>
        <v>2285246.7774493909</v>
      </c>
      <c r="AG973" s="19">
        <f>Data!O970</f>
        <v>-6.1286359305116446E-3</v>
      </c>
      <c r="AH973" s="19">
        <f t="shared" si="556"/>
        <v>7.1209542239336068E-4</v>
      </c>
      <c r="AI973" s="19">
        <f t="shared" si="538"/>
        <v>2.6685116121039472E-2</v>
      </c>
      <c r="AJ973" s="21">
        <f t="shared" si="539"/>
        <v>252567.01820853897</v>
      </c>
      <c r="AL973" s="19">
        <f>Data!Q970</f>
        <v>-3.0097018580202983E-2</v>
      </c>
      <c r="AM973" s="19">
        <f t="shared" si="557"/>
        <v>8.0021201986224934E-4</v>
      </c>
      <c r="AN973" s="19">
        <f t="shared" si="540"/>
        <v>2.8288019016223978E-2</v>
      </c>
      <c r="AO973" s="21">
        <f t="shared" si="541"/>
        <v>877977.16618383571</v>
      </c>
      <c r="AQ973" s="19">
        <f>Data!S970</f>
        <v>-2.6804898616369635E-3</v>
      </c>
      <c r="AR973" s="20">
        <f t="shared" si="558"/>
        <v>3.0364723673666287E-4</v>
      </c>
      <c r="AS973" s="20">
        <f t="shared" si="542"/>
        <v>1.7425476657373332E-2</v>
      </c>
      <c r="AT973" s="21">
        <f t="shared" si="543"/>
        <v>1698897.4657880389</v>
      </c>
      <c r="AV973" s="19">
        <f>Data!U970</f>
        <v>9.5366555278438396E-3</v>
      </c>
      <c r="AW973" s="19">
        <f t="shared" si="559"/>
        <v>6.8145131631725117E-4</v>
      </c>
      <c r="AX973" s="19">
        <f t="shared" si="544"/>
        <v>2.6104622508614277E-2</v>
      </c>
      <c r="AY973" s="21">
        <f t="shared" si="545"/>
        <v>-4153156.4231100194</v>
      </c>
      <c r="BA973" s="19">
        <f>Data!W970</f>
        <v>-1.9706458572811111E-2</v>
      </c>
      <c r="BB973" s="19">
        <f t="shared" si="560"/>
        <v>6.2075599123349889E-4</v>
      </c>
      <c r="BC973" s="19">
        <f t="shared" si="546"/>
        <v>2.4914975240475333E-2</v>
      </c>
      <c r="BD973" s="21">
        <f t="shared" si="547"/>
        <v>8764258.3513633274</v>
      </c>
      <c r="BF973" s="21">
        <f t="shared" si="548"/>
        <v>4612564.9512401037</v>
      </c>
      <c r="BH973" s="21">
        <f t="shared" si="549"/>
        <v>387435.04875989631</v>
      </c>
    </row>
    <row r="974" spans="2:60" x14ac:dyDescent="0.2">
      <c r="B974" s="20">
        <v>970</v>
      </c>
      <c r="C974" s="24">
        <f>'Portfolio Selection'!B971</f>
        <v>-4.3147550686372833E-2</v>
      </c>
      <c r="D974" s="25">
        <f t="shared" si="550"/>
        <v>6.2028214859830369E-4</v>
      </c>
      <c r="E974" s="26">
        <f t="shared" si="526"/>
        <v>2.4905464231736452E-2</v>
      </c>
      <c r="F974" s="19">
        <f t="shared" si="527"/>
        <v>-6863586.8334769383</v>
      </c>
      <c r="H974">
        <f>Data!E971</f>
        <v>-2.8393214168160468E-2</v>
      </c>
      <c r="I974" s="19">
        <f t="shared" si="551"/>
        <v>1.7632068117305944E-3</v>
      </c>
      <c r="J974" s="19">
        <f t="shared" si="528"/>
        <v>4.1990556220781294E-2</v>
      </c>
      <c r="K974" s="19">
        <f t="shared" si="529"/>
        <v>372946.31623002462</v>
      </c>
      <c r="M974" s="19">
        <f>Data!G971</f>
        <v>-7.1015862921296972E-3</v>
      </c>
      <c r="N974" s="19">
        <f t="shared" si="552"/>
        <v>3.019462615362558E-4</v>
      </c>
      <c r="O974" s="19">
        <f t="shared" si="530"/>
        <v>1.7376600977643923E-2</v>
      </c>
      <c r="P974" s="21">
        <f t="shared" si="531"/>
        <v>-664332.2686211837</v>
      </c>
      <c r="R974" s="19">
        <f>Data!I971</f>
        <v>6.1390809937453541E-3</v>
      </c>
      <c r="S974" s="19">
        <f t="shared" si="553"/>
        <v>3.0737527786668141E-4</v>
      </c>
      <c r="T974" s="19">
        <f t="shared" si="532"/>
        <v>1.7532121316791115E-2</v>
      </c>
      <c r="U974" s="21">
        <f t="shared" si="533"/>
        <v>3701118.9453193075</v>
      </c>
      <c r="W974" s="19">
        <f>Data!K971</f>
        <v>-3.384254390968728E-2</v>
      </c>
      <c r="X974" s="19">
        <f t="shared" si="554"/>
        <v>1.5406008179303641E-3</v>
      </c>
      <c r="Y974" s="19">
        <f t="shared" si="534"/>
        <v>3.9250488123466237E-2</v>
      </c>
      <c r="Z974" s="21">
        <f t="shared" si="535"/>
        <v>-942200.18287067325</v>
      </c>
      <c r="AB974" s="19">
        <f>Data!M971</f>
        <v>-1.1528834456679361E-2</v>
      </c>
      <c r="AC974" s="20">
        <f t="shared" si="555"/>
        <v>6.5262095593510551E-4</v>
      </c>
      <c r="AD974" s="20">
        <f t="shared" si="536"/>
        <v>2.5546447031536607E-2</v>
      </c>
      <c r="AE974" s="21">
        <f t="shared" si="537"/>
        <v>2298805.9387261989</v>
      </c>
      <c r="AG974" s="19">
        <f>Data!O971</f>
        <v>-1.5600022980394555E-2</v>
      </c>
      <c r="AH974" s="19">
        <f t="shared" si="556"/>
        <v>6.7162330775188451E-4</v>
      </c>
      <c r="AI974" s="19">
        <f t="shared" si="538"/>
        <v>2.5915696165680839E-2</v>
      </c>
      <c r="AJ974" s="21">
        <f t="shared" si="539"/>
        <v>250815.4121384554</v>
      </c>
      <c r="AL974" s="19">
        <f>Data!Q971</f>
        <v>-1.4565535890468037E-2</v>
      </c>
      <c r="AM974" s="19">
        <f t="shared" si="557"/>
        <v>8.0654913031553944E-4</v>
      </c>
      <c r="AN974" s="19">
        <f t="shared" si="540"/>
        <v>2.8399808631671086E-2</v>
      </c>
      <c r="AO974" s="21">
        <f t="shared" si="541"/>
        <v>895150.221761739</v>
      </c>
      <c r="AQ974" s="19">
        <f>Data!S971</f>
        <v>-7.1274512868838942E-3</v>
      </c>
      <c r="AR974" s="20">
        <f t="shared" si="558"/>
        <v>2.8585950408636343E-4</v>
      </c>
      <c r="AS974" s="20">
        <f t="shared" si="542"/>
        <v>1.6907380166257677E-2</v>
      </c>
      <c r="AT974" s="21">
        <f t="shared" si="543"/>
        <v>1688648.4249115605</v>
      </c>
      <c r="AV974" s="19">
        <f>Data!U971</f>
        <v>-1.0246445555808351E-2</v>
      </c>
      <c r="AW974" s="19">
        <f t="shared" si="559"/>
        <v>6.4602110525762129E-4</v>
      </c>
      <c r="AX974" s="19">
        <f t="shared" si="544"/>
        <v>2.5416945238514035E-2</v>
      </c>
      <c r="AY974" s="21">
        <f t="shared" si="545"/>
        <v>-4047259.5593304997</v>
      </c>
      <c r="BA974" s="19">
        <f>Data!W971</f>
        <v>-1.6374174329474491E-2</v>
      </c>
      <c r="BB974" s="19">
        <f t="shared" si="560"/>
        <v>6.0681130232840413E-4</v>
      </c>
      <c r="BC974" s="19">
        <f t="shared" si="546"/>
        <v>2.4633540190731905E-2</v>
      </c>
      <c r="BD974" s="21">
        <f t="shared" si="547"/>
        <v>8789775.1106798667</v>
      </c>
      <c r="BF974" s="21">
        <f t="shared" si="548"/>
        <v>5479881.5254678568</v>
      </c>
      <c r="BH974" s="21">
        <f t="shared" si="549"/>
        <v>-479881.52546785679</v>
      </c>
    </row>
    <row r="975" spans="2:60" x14ac:dyDescent="0.2">
      <c r="B975" s="20">
        <v>971</v>
      </c>
      <c r="C975" s="24">
        <f>'Portfolio Selection'!B972</f>
        <v>1.2469785073235356E-2</v>
      </c>
      <c r="D975" s="25">
        <f t="shared" si="550"/>
        <v>6.9476788749639224E-4</v>
      </c>
      <c r="E975" s="26">
        <f t="shared" si="526"/>
        <v>2.6358450020750313E-2</v>
      </c>
      <c r="F975" s="19">
        <f t="shared" si="527"/>
        <v>-7553781.5517979469</v>
      </c>
      <c r="H975">
        <f>Data!E972</f>
        <v>2.6300275313690558E-2</v>
      </c>
      <c r="I975" s="19">
        <f t="shared" si="551"/>
        <v>1.7057848796747004E-3</v>
      </c>
      <c r="J975" s="19">
        <f t="shared" si="528"/>
        <v>4.130114864836934E-2</v>
      </c>
      <c r="K975" s="19">
        <f t="shared" si="529"/>
        <v>387348.91614199558</v>
      </c>
      <c r="M975" s="19">
        <f>Data!G972</f>
        <v>1.3663156546347675E-2</v>
      </c>
      <c r="N975" s="19">
        <f t="shared" si="552"/>
        <v>2.8685543751595432E-4</v>
      </c>
      <c r="O975" s="19">
        <f t="shared" si="530"/>
        <v>1.6936807181873278E-2</v>
      </c>
      <c r="P975" s="21">
        <f t="shared" si="531"/>
        <v>-680888.65947449359</v>
      </c>
      <c r="R975" s="19">
        <f>Data!I972</f>
        <v>2.1633413979536595E-2</v>
      </c>
      <c r="S975" s="19">
        <f t="shared" si="553"/>
        <v>2.9119406012154646E-4</v>
      </c>
      <c r="T975" s="19">
        <f t="shared" si="532"/>
        <v>1.7064409164150585E-2</v>
      </c>
      <c r="U975" s="21">
        <f t="shared" si="533"/>
        <v>3819683.2572187204</v>
      </c>
      <c r="W975" s="19">
        <f>Data!K972</f>
        <v>3.8126892209464351E-2</v>
      </c>
      <c r="X975" s="19">
        <f t="shared" si="554"/>
        <v>1.5168838355512889E-3</v>
      </c>
      <c r="Y975" s="19">
        <f t="shared" si="534"/>
        <v>3.8947192909775781E-2</v>
      </c>
      <c r="Z975" s="21">
        <f t="shared" si="535"/>
        <v>-1032961.6702044433</v>
      </c>
      <c r="AB975" s="19">
        <f>Data!M972</f>
        <v>-1.4718108200630169E-2</v>
      </c>
      <c r="AC975" s="20">
        <f t="shared" si="555"/>
        <v>6.2143854001477019E-4</v>
      </c>
      <c r="AD975" s="20">
        <f t="shared" si="536"/>
        <v>2.4928669038173101E-2</v>
      </c>
      <c r="AE975" s="21">
        <f t="shared" si="537"/>
        <v>2288198.8763463213</v>
      </c>
      <c r="AG975" s="19">
        <f>Data!O972</f>
        <v>2.7453831977247999E-2</v>
      </c>
      <c r="AH975" s="19">
        <f t="shared" si="556"/>
        <v>6.459275523061017E-4</v>
      </c>
      <c r="AI975" s="19">
        <f t="shared" si="538"/>
        <v>2.5415104806120744E-2</v>
      </c>
      <c r="AJ975" s="21">
        <f t="shared" si="539"/>
        <v>258729.98629551358</v>
      </c>
      <c r="AL975" s="19">
        <f>Data!Q972</f>
        <v>4.6491061424426335E-2</v>
      </c>
      <c r="AM975" s="19">
        <f t="shared" si="557"/>
        <v>7.7088547264319782E-4</v>
      </c>
      <c r="AN975" s="19">
        <f t="shared" si="540"/>
        <v>2.7764824376235443E-2</v>
      </c>
      <c r="AO975" s="21">
        <f t="shared" si="541"/>
        <v>963313.73420924984</v>
      </c>
      <c r="AQ975" s="19">
        <f>Data!S972</f>
        <v>1.9355164027291229E-2</v>
      </c>
      <c r="AR975" s="20">
        <f t="shared" si="558"/>
        <v>2.7175596755199576E-4</v>
      </c>
      <c r="AS975" s="20">
        <f t="shared" si="542"/>
        <v>1.6485022522034834E-2</v>
      </c>
      <c r="AT975" s="21">
        <f t="shared" si="543"/>
        <v>1749731.8611527211</v>
      </c>
      <c r="AV975" s="19">
        <f>Data!U972</f>
        <v>2.397897600587072E-2</v>
      </c>
      <c r="AW975" s="19">
        <f t="shared" si="559"/>
        <v>6.1355921773385261E-4</v>
      </c>
      <c r="AX975" s="19">
        <f t="shared" si="544"/>
        <v>2.4770127527605761E-2</v>
      </c>
      <c r="AY975" s="21">
        <f t="shared" si="545"/>
        <v>-4236215.9640521593</v>
      </c>
      <c r="BA975" s="19">
        <f>Data!W972</f>
        <v>3.130601258911947E-2</v>
      </c>
      <c r="BB975" s="19">
        <f t="shared" si="560"/>
        <v>5.8648943928702119E-4</v>
      </c>
      <c r="BC975" s="19">
        <f t="shared" si="546"/>
        <v>2.4217544039126286E-2</v>
      </c>
      <c r="BD975" s="21">
        <f t="shared" si="547"/>
        <v>9185431.3363969959</v>
      </c>
      <c r="BF975" s="21">
        <f t="shared" si="548"/>
        <v>5148590.1222324744</v>
      </c>
      <c r="BH975" s="21">
        <f t="shared" si="549"/>
        <v>-148590.12223247439</v>
      </c>
    </row>
    <row r="976" spans="2:60" x14ac:dyDescent="0.2">
      <c r="B976" s="20">
        <v>972</v>
      </c>
      <c r="C976" s="24">
        <f>'Portfolio Selection'!B973</f>
        <v>-2.8279018505218932E-2</v>
      </c>
      <c r="D976" s="25">
        <f t="shared" si="550"/>
        <v>6.6241154663296959E-4</v>
      </c>
      <c r="E976" s="26">
        <f t="shared" si="526"/>
        <v>2.5737357025012682E-2</v>
      </c>
      <c r="F976" s="19">
        <f t="shared" si="527"/>
        <v>-7061894.8901610831</v>
      </c>
      <c r="H976">
        <f>Data!E973</f>
        <v>-1.4302719516172832E-2</v>
      </c>
      <c r="I976" s="19">
        <f t="shared" si="551"/>
        <v>1.6449400557887737E-3</v>
      </c>
      <c r="J976" s="19">
        <f t="shared" si="528"/>
        <v>4.0557860591860284E-2</v>
      </c>
      <c r="K976" s="19">
        <f t="shared" si="529"/>
        <v>376495.27543686616</v>
      </c>
      <c r="M976" s="19">
        <f>Data!G973</f>
        <v>-3.8839383403595676E-2</v>
      </c>
      <c r="N976" s="19">
        <f t="shared" si="552"/>
        <v>2.8084502207359723E-4</v>
      </c>
      <c r="O976" s="19">
        <f t="shared" si="530"/>
        <v>1.6758431372703032E-2</v>
      </c>
      <c r="P976" s="21">
        <f t="shared" si="531"/>
        <v>-638328.69621856057</v>
      </c>
      <c r="R976" s="19">
        <f>Data!I973</f>
        <v>-2.095190809422677E-2</v>
      </c>
      <c r="S976" s="19">
        <f t="shared" si="553"/>
        <v>3.0180269253885422E-4</v>
      </c>
      <c r="T976" s="19">
        <f t="shared" si="532"/>
        <v>1.7372469385175334E-2</v>
      </c>
      <c r="U976" s="21">
        <f t="shared" si="533"/>
        <v>3500037.4328337214</v>
      </c>
      <c r="W976" s="19">
        <f>Data!K973</f>
        <v>-3.6573471610826046E-2</v>
      </c>
      <c r="X976" s="19">
        <f t="shared" si="554"/>
        <v>1.5130903999913384E-3</v>
      </c>
      <c r="Y976" s="19">
        <f t="shared" si="534"/>
        <v>3.8898462694447689E-2</v>
      </c>
      <c r="Z976" s="21">
        <f t="shared" si="535"/>
        <v>-938354.63456431404</v>
      </c>
      <c r="AB976" s="19">
        <f>Data!M973</f>
        <v>2.8308094300383946E-2</v>
      </c>
      <c r="AC976" s="20">
        <f t="shared" si="555"/>
        <v>5.9714959015421136E-4</v>
      </c>
      <c r="AD976" s="20">
        <f t="shared" si="536"/>
        <v>2.4436644412730062E-2</v>
      </c>
      <c r="AE976" s="21">
        <f t="shared" si="537"/>
        <v>2421537.4024046017</v>
      </c>
      <c r="AG976" s="19">
        <f>Data!O973</f>
        <v>-3.3187578875522761E-2</v>
      </c>
      <c r="AH976" s="19">
        <f t="shared" si="556"/>
        <v>6.5239467258183348E-4</v>
      </c>
      <c r="AI976" s="19">
        <f t="shared" si="538"/>
        <v>2.5542017786029228E-2</v>
      </c>
      <c r="AJ976" s="21">
        <f t="shared" si="539"/>
        <v>247534.25366911068</v>
      </c>
      <c r="AL976" s="19">
        <f>Data!Q973</f>
        <v>-8.5616585846199494E-3</v>
      </c>
      <c r="AM976" s="19">
        <f t="shared" si="557"/>
        <v>8.5431747182679297E-4</v>
      </c>
      <c r="AN976" s="19">
        <f t="shared" si="540"/>
        <v>2.9228709718815728E-2</v>
      </c>
      <c r="AO976" s="21">
        <f t="shared" si="541"/>
        <v>902004.64167277061</v>
      </c>
      <c r="AQ976" s="19">
        <f>Data!S973</f>
        <v>-1.8173147911441055E-2</v>
      </c>
      <c r="AR976" s="20">
        <f t="shared" si="558"/>
        <v>2.7792795197027694E-4</v>
      </c>
      <c r="AS976" s="20">
        <f t="shared" si="542"/>
        <v>1.6671171283694403E-2</v>
      </c>
      <c r="AT976" s="21">
        <f t="shared" si="543"/>
        <v>1663056.2951675837</v>
      </c>
      <c r="AV976" s="19">
        <f>Data!U973</f>
        <v>-2.0198008574609044E-2</v>
      </c>
      <c r="AW976" s="19">
        <f t="shared" si="559"/>
        <v>6.1124514208722887E-4</v>
      </c>
      <c r="AX976" s="19">
        <f t="shared" si="544"/>
        <v>2.4723372384996931E-2</v>
      </c>
      <c r="AY976" s="21">
        <f t="shared" si="545"/>
        <v>-3990232.6384151964</v>
      </c>
      <c r="BA976" s="19">
        <f>Data!W973</f>
        <v>-2.1737489326575956E-2</v>
      </c>
      <c r="BB976" s="19">
        <f t="shared" si="560"/>
        <v>6.1010405838360631E-4</v>
      </c>
      <c r="BC976" s="19">
        <f t="shared" si="546"/>
        <v>2.4700284581024697E-2</v>
      </c>
      <c r="BD976" s="21">
        <f t="shared" si="547"/>
        <v>8746247.9809009284</v>
      </c>
      <c r="BF976" s="21">
        <f t="shared" si="548"/>
        <v>5228102.4227264281</v>
      </c>
      <c r="BH976" s="21">
        <f t="shared" si="549"/>
        <v>-228102.42272642814</v>
      </c>
    </row>
    <row r="977" spans="2:60" x14ac:dyDescent="0.2">
      <c r="B977" s="20">
        <v>973</v>
      </c>
      <c r="C977" s="24">
        <f>'Portfolio Selection'!B974</f>
        <v>-1.8224628211022456E-2</v>
      </c>
      <c r="D977" s="25">
        <f t="shared" si="550"/>
        <v>6.7064902709210227E-4</v>
      </c>
      <c r="E977" s="26">
        <f t="shared" si="526"/>
        <v>2.5896892228452862E-2</v>
      </c>
      <c r="F977" s="19">
        <f t="shared" si="527"/>
        <v>-7185509.9763599923</v>
      </c>
      <c r="H977">
        <f>Data!E974</f>
        <v>-1.7630037851341811E-2</v>
      </c>
      <c r="I977" s="19">
        <f t="shared" si="551"/>
        <v>1.5585177195749458E-3</v>
      </c>
      <c r="J977" s="19">
        <f t="shared" si="528"/>
        <v>3.9478066309977057E-2</v>
      </c>
      <c r="K977" s="19">
        <f t="shared" si="529"/>
        <v>375464.93370562769</v>
      </c>
      <c r="M977" s="19">
        <f>Data!G974</f>
        <v>-8.5918879026893689E-3</v>
      </c>
      <c r="N977" s="19">
        <f t="shared" si="552"/>
        <v>3.5450418293947163E-4</v>
      </c>
      <c r="O977" s="19">
        <f t="shared" si="530"/>
        <v>1.8828281465377333E-2</v>
      </c>
      <c r="P977" s="21">
        <f t="shared" si="531"/>
        <v>-663683.27978799026</v>
      </c>
      <c r="R977" s="19">
        <f>Data!I974</f>
        <v>-3.8297336320259161E-3</v>
      </c>
      <c r="S977" s="19">
        <f t="shared" si="553"/>
        <v>3.100334781538585E-4</v>
      </c>
      <c r="T977" s="19">
        <f t="shared" si="532"/>
        <v>1.7607767551676121E-2</v>
      </c>
      <c r="U977" s="21">
        <f t="shared" si="533"/>
        <v>3627769.3659021356</v>
      </c>
      <c r="W977" s="19">
        <f>Data!K974</f>
        <v>2.2175689160666158E-4</v>
      </c>
      <c r="X977" s="19">
        <f t="shared" si="554"/>
        <v>1.502562105531932E-3</v>
      </c>
      <c r="Y977" s="19">
        <f t="shared" si="534"/>
        <v>3.876289599000482E-2</v>
      </c>
      <c r="Z977" s="21">
        <f t="shared" si="535"/>
        <v>-984986.07234066969</v>
      </c>
      <c r="AB977" s="19">
        <f>Data!M974</f>
        <v>4.7143782435296301E-2</v>
      </c>
      <c r="AC977" s="20">
        <f t="shared" si="555"/>
        <v>6.0940150692012445E-4</v>
      </c>
      <c r="AD977" s="20">
        <f t="shared" si="536"/>
        <v>2.46860589588562E-2</v>
      </c>
      <c r="AE977" s="21">
        <f t="shared" si="537"/>
        <v>2478819.9867112786</v>
      </c>
      <c r="AG977" s="19">
        <f>Data!O974</f>
        <v>-1.2485923227436383E-2</v>
      </c>
      <c r="AH977" s="19">
        <f t="shared" si="556"/>
        <v>6.7933591572406611E-4</v>
      </c>
      <c r="AI977" s="19">
        <f t="shared" si="538"/>
        <v>2.6064073275757688E-2</v>
      </c>
      <c r="AJ977" s="21">
        <f t="shared" si="539"/>
        <v>251393.67956703945</v>
      </c>
      <c r="AL977" s="19">
        <f>Data!Q974</f>
        <v>1.4390402912373488E-2</v>
      </c>
      <c r="AM977" s="19">
        <f t="shared" si="557"/>
        <v>8.0745654338036112E-4</v>
      </c>
      <c r="AN977" s="19">
        <f t="shared" si="540"/>
        <v>2.8415779830586404E-2</v>
      </c>
      <c r="AO977" s="21">
        <f t="shared" si="541"/>
        <v>926914.41788275866</v>
      </c>
      <c r="AQ977" s="19">
        <f>Data!S974</f>
        <v>4.2663062024616786E-3</v>
      </c>
      <c r="AR977" s="20">
        <f t="shared" si="558"/>
        <v>2.8106807315272719E-4</v>
      </c>
      <c r="AS977" s="20">
        <f t="shared" si="542"/>
        <v>1.6765084943200472E-2</v>
      </c>
      <c r="AT977" s="21">
        <f t="shared" si="543"/>
        <v>1714527.6074218012</v>
      </c>
      <c r="AV977" s="19">
        <f>Data!U974</f>
        <v>1.1786206742001215E-3</v>
      </c>
      <c r="AW977" s="19">
        <f t="shared" si="559"/>
        <v>5.9904800658479394E-4</v>
      </c>
      <c r="AX977" s="19">
        <f t="shared" si="544"/>
        <v>2.4475457229330651E-2</v>
      </c>
      <c r="AY977" s="21">
        <f t="shared" si="545"/>
        <v>-4109449.1717868997</v>
      </c>
      <c r="BA977" s="19">
        <f>Data!W974</f>
        <v>2.5485240130987009E-3</v>
      </c>
      <c r="BB977" s="19">
        <f t="shared" si="560"/>
        <v>6.0184892141397018E-4</v>
      </c>
      <c r="BC977" s="19">
        <f t="shared" si="546"/>
        <v>2.4532609347844965E-2</v>
      </c>
      <c r="BD977" s="21">
        <f t="shared" si="547"/>
        <v>8945132.869325567</v>
      </c>
      <c r="BF977" s="21">
        <f t="shared" si="548"/>
        <v>5376394.3602406569</v>
      </c>
      <c r="BH977" s="21">
        <f t="shared" si="549"/>
        <v>-376394.36024065688</v>
      </c>
    </row>
    <row r="978" spans="2:60" x14ac:dyDescent="0.2">
      <c r="B978" s="20">
        <v>974</v>
      </c>
      <c r="C978" s="24">
        <f>'Portfolio Selection'!B975</f>
        <v>2.5212060139842983E-3</v>
      </c>
      <c r="D978" s="25">
        <f t="shared" si="550"/>
        <v>6.5033830987237579E-4</v>
      </c>
      <c r="E978" s="26">
        <f t="shared" si="526"/>
        <v>2.5501731507338393E-2</v>
      </c>
      <c r="F978" s="19">
        <f t="shared" si="527"/>
        <v>-7436673.9748342587</v>
      </c>
      <c r="H978">
        <f>Data!E975</f>
        <v>-2.1009889351643187E-2</v>
      </c>
      <c r="I978" s="19">
        <f t="shared" si="551"/>
        <v>1.4836557504788338E-3</v>
      </c>
      <c r="J978" s="19">
        <f t="shared" si="528"/>
        <v>3.8518252173207881E-2</v>
      </c>
      <c r="K978" s="19">
        <f t="shared" si="529"/>
        <v>374380.33185424044</v>
      </c>
      <c r="M978" s="19">
        <f>Data!G975</f>
        <v>4.5610586934007064E-3</v>
      </c>
      <c r="N978" s="19">
        <f t="shared" si="552"/>
        <v>3.3766316422704612E-4</v>
      </c>
      <c r="O978" s="19">
        <f t="shared" si="530"/>
        <v>1.837561330206549E-2</v>
      </c>
      <c r="P978" s="21">
        <f t="shared" si="531"/>
        <v>-673280.66177731962</v>
      </c>
      <c r="R978" s="19">
        <f>Data!I975</f>
        <v>-1.0329948062983136E-2</v>
      </c>
      <c r="S978" s="19">
        <f t="shared" si="553"/>
        <v>2.923114810461632E-4</v>
      </c>
      <c r="T978" s="19">
        <f t="shared" si="532"/>
        <v>1.7097119086154931E-2</v>
      </c>
      <c r="U978" s="21">
        <f t="shared" si="533"/>
        <v>3577804.0442992169</v>
      </c>
      <c r="W978" s="19">
        <f>Data!K975</f>
        <v>-1.2491896836204035E-2</v>
      </c>
      <c r="X978" s="19">
        <f t="shared" si="554"/>
        <v>1.4124113297671545E-3</v>
      </c>
      <c r="Y978" s="19">
        <f t="shared" si="534"/>
        <v>3.7582061276188065E-2</v>
      </c>
      <c r="Z978" s="21">
        <f t="shared" si="535"/>
        <v>-968318.60759416316</v>
      </c>
      <c r="AB978" s="19">
        <f>Data!M975</f>
        <v>-1.1413654717974181E-2</v>
      </c>
      <c r="AC978" s="20">
        <f t="shared" si="555"/>
        <v>7.0618958984331012E-4</v>
      </c>
      <c r="AD978" s="20">
        <f t="shared" si="536"/>
        <v>2.6574227925629565E-2</v>
      </c>
      <c r="AE978" s="21">
        <f t="shared" si="537"/>
        <v>2300467.1651036171</v>
      </c>
      <c r="AG978" s="19">
        <f>Data!O975</f>
        <v>-1.1868091383776189E-2</v>
      </c>
      <c r="AH978" s="19">
        <f t="shared" si="556"/>
        <v>6.4792965751110827E-4</v>
      </c>
      <c r="AI978" s="19">
        <f t="shared" si="538"/>
        <v>2.5454462428248378E-2</v>
      </c>
      <c r="AJ978" s="21">
        <f t="shared" si="539"/>
        <v>251453.90003165367</v>
      </c>
      <c r="AL978" s="19">
        <f>Data!Q975</f>
        <v>-1.8698972400136769E-2</v>
      </c>
      <c r="AM978" s="19">
        <f t="shared" si="557"/>
        <v>7.7143417253636626E-4</v>
      </c>
      <c r="AN978" s="19">
        <f t="shared" si="540"/>
        <v>2.7774703824458079E-2</v>
      </c>
      <c r="AO978" s="21">
        <f t="shared" si="541"/>
        <v>890152.85386439087</v>
      </c>
      <c r="AQ978" s="19">
        <f>Data!S975</f>
        <v>-3.3616439591724139E-4</v>
      </c>
      <c r="AR978" s="20">
        <f t="shared" si="558"/>
        <v>2.6529607088035333E-4</v>
      </c>
      <c r="AS978" s="20">
        <f t="shared" si="542"/>
        <v>1.6287911802326083E-2</v>
      </c>
      <c r="AT978" s="21">
        <f t="shared" si="543"/>
        <v>1703995.9815732208</v>
      </c>
      <c r="AV978" s="19">
        <f>Data!U975</f>
        <v>-2.7346692520602411E-2</v>
      </c>
      <c r="AW978" s="19">
        <f t="shared" si="559"/>
        <v>5.6318847499132541E-4</v>
      </c>
      <c r="AX978" s="19">
        <f t="shared" si="544"/>
        <v>2.3731592339986909E-2</v>
      </c>
      <c r="AY978" s="21">
        <f t="shared" si="545"/>
        <v>-3944016.8644794533</v>
      </c>
      <c r="BA978" s="19">
        <f>Data!W975</f>
        <v>-1.6037279719264757E-2</v>
      </c>
      <c r="BB978" s="19">
        <f t="shared" si="560"/>
        <v>5.6612768460785243E-4</v>
      </c>
      <c r="BC978" s="19">
        <f t="shared" si="546"/>
        <v>2.3793437847605219E-2</v>
      </c>
      <c r="BD978" s="21">
        <f t="shared" si="547"/>
        <v>8787893.1434529871</v>
      </c>
      <c r="BF978" s="21">
        <f t="shared" si="548"/>
        <v>4863857.3114941325</v>
      </c>
      <c r="BH978" s="21">
        <f t="shared" si="549"/>
        <v>136142.6885058675</v>
      </c>
    </row>
    <row r="979" spans="2:60" x14ac:dyDescent="0.2">
      <c r="B979" s="20">
        <v>975</v>
      </c>
      <c r="C979" s="24">
        <f>'Portfolio Selection'!B976</f>
        <v>2.6620874656596641E-2</v>
      </c>
      <c r="D979" s="25">
        <f t="shared" si="550"/>
        <v>6.1169940006593031E-4</v>
      </c>
      <c r="E979" s="26">
        <f t="shared" si="526"/>
        <v>2.4732557491410595E-2</v>
      </c>
      <c r="F979" s="19">
        <f t="shared" si="527"/>
        <v>-7742565.4125222974</v>
      </c>
      <c r="H979">
        <f>Data!E976</f>
        <v>2.0047981945311835E-2</v>
      </c>
      <c r="I979" s="19">
        <f t="shared" si="551"/>
        <v>1.4211213324842012E-3</v>
      </c>
      <c r="J979" s="19">
        <f t="shared" si="528"/>
        <v>3.7697762963924013E-2</v>
      </c>
      <c r="K979" s="19">
        <f t="shared" si="529"/>
        <v>386197.29324283777</v>
      </c>
      <c r="M979" s="19">
        <f>Data!G976</f>
        <v>5.2199484739619889E-3</v>
      </c>
      <c r="N979" s="19">
        <f t="shared" si="552"/>
        <v>3.186515697577021E-4</v>
      </c>
      <c r="O979" s="19">
        <f t="shared" si="530"/>
        <v>1.7850814260355244E-2</v>
      </c>
      <c r="P979" s="21">
        <f t="shared" si="531"/>
        <v>-673882.87266154925</v>
      </c>
      <c r="R979" s="19">
        <f>Data!I976</f>
        <v>1.3178485350161825E-2</v>
      </c>
      <c r="S979" s="19">
        <f t="shared" si="553"/>
        <v>2.8117526180242912E-4</v>
      </c>
      <c r="T979" s="19">
        <f t="shared" si="532"/>
        <v>1.6768281420659337E-2</v>
      </c>
      <c r="U979" s="21">
        <f t="shared" si="533"/>
        <v>3757424.1968176835</v>
      </c>
      <c r="W979" s="19">
        <f>Data!K976</f>
        <v>2.3295567712638004E-2</v>
      </c>
      <c r="X979" s="19">
        <f t="shared" si="554"/>
        <v>1.3370294991751068E-3</v>
      </c>
      <c r="Y979" s="19">
        <f t="shared" si="534"/>
        <v>3.6565413975163837E-2</v>
      </c>
      <c r="Z979" s="21">
        <f t="shared" si="535"/>
        <v>-1016110.1130261968</v>
      </c>
      <c r="AB979" s="19">
        <f>Data!M976</f>
        <v>4.4053103098482191E-3</v>
      </c>
      <c r="AC979" s="20">
        <f t="shared" si="555"/>
        <v>6.7163450529397956E-4</v>
      </c>
      <c r="AD979" s="20">
        <f t="shared" si="536"/>
        <v>2.5915912202621377E-2</v>
      </c>
      <c r="AE979" s="21">
        <f t="shared" si="537"/>
        <v>2346174.4190856055</v>
      </c>
      <c r="AG979" s="19">
        <f>Data!O976</f>
        <v>1.4240209137618627E-2</v>
      </c>
      <c r="AH979" s="19">
        <f t="shared" si="556"/>
        <v>6.1750497364606151E-4</v>
      </c>
      <c r="AI979" s="19">
        <f t="shared" si="538"/>
        <v>2.4849647354561421E-2</v>
      </c>
      <c r="AJ979" s="21">
        <f t="shared" si="539"/>
        <v>256343.79787865799</v>
      </c>
      <c r="AL979" s="19">
        <f>Data!Q976</f>
        <v>2.0029974046444719E-2</v>
      </c>
      <c r="AM979" s="19">
        <f t="shared" si="557"/>
        <v>7.4612721631344878E-4</v>
      </c>
      <c r="AN979" s="19">
        <f t="shared" si="540"/>
        <v>2.7315329328299318E-2</v>
      </c>
      <c r="AO979" s="21">
        <f t="shared" si="541"/>
        <v>933984.14286757808</v>
      </c>
      <c r="AQ979" s="19">
        <f>Data!S976</f>
        <v>1.1089286339857949E-2</v>
      </c>
      <c r="AR979" s="20">
        <f t="shared" si="558"/>
        <v>2.4938508701759709E-4</v>
      </c>
      <c r="AS979" s="20">
        <f t="shared" si="542"/>
        <v>1.5791931073101766E-2</v>
      </c>
      <c r="AT979" s="21">
        <f t="shared" si="543"/>
        <v>1731667.3526195947</v>
      </c>
      <c r="AV979" s="19">
        <f>Data!U976</f>
        <v>2.0728110304996761E-2</v>
      </c>
      <c r="AW979" s="19">
        <f t="shared" si="559"/>
        <v>5.7426766200082823E-4</v>
      </c>
      <c r="AX979" s="19">
        <f t="shared" si="544"/>
        <v>2.3963882448401974E-2</v>
      </c>
      <c r="AY979" s="21">
        <f t="shared" si="545"/>
        <v>-4222010.1000512438</v>
      </c>
      <c r="BA979" s="19">
        <f>Data!W976</f>
        <v>1.4598558618135847E-2</v>
      </c>
      <c r="BB979" s="19">
        <f t="shared" si="560"/>
        <v>5.4759168397901768E-4</v>
      </c>
      <c r="BC979" s="19">
        <f t="shared" si="546"/>
        <v>2.3400676998305364E-2</v>
      </c>
      <c r="BD979" s="21">
        <f t="shared" si="547"/>
        <v>9050235.4717500173</v>
      </c>
      <c r="BF979" s="21">
        <f t="shared" si="548"/>
        <v>4807458.1760006873</v>
      </c>
      <c r="BH979" s="21">
        <f t="shared" si="549"/>
        <v>192541.82399931271</v>
      </c>
    </row>
    <row r="980" spans="2:60" x14ac:dyDescent="0.2">
      <c r="B980" s="20">
        <v>976</v>
      </c>
      <c r="C980" s="24">
        <f>'Portfolio Selection'!B977</f>
        <v>3.1474230785744168E-3</v>
      </c>
      <c r="D980" s="25">
        <f t="shared" si="550"/>
        <v>6.1751769411090823E-4</v>
      </c>
      <c r="E980" s="26">
        <f t="shared" si="526"/>
        <v>2.4849903301842207E-2</v>
      </c>
      <c r="F980" s="19">
        <f t="shared" si="527"/>
        <v>-7445371.5129957506</v>
      </c>
      <c r="H980">
        <f>Data!E977</f>
        <v>3.3360081819263081E-2</v>
      </c>
      <c r="I980" s="19">
        <f t="shared" si="551"/>
        <v>1.359969347339922E-3</v>
      </c>
      <c r="J980" s="19">
        <f t="shared" si="528"/>
        <v>3.6877762233355781E-2</v>
      </c>
      <c r="K980" s="19">
        <f t="shared" si="529"/>
        <v>390286.74970931816</v>
      </c>
      <c r="M980" s="19">
        <f>Data!G977</f>
        <v>-2.0960037191621972E-3</v>
      </c>
      <c r="N980" s="19">
        <f t="shared" si="552"/>
        <v>3.0116734729648901E-4</v>
      </c>
      <c r="O980" s="19">
        <f t="shared" si="530"/>
        <v>1.7354173771646088E-2</v>
      </c>
      <c r="P980" s="21">
        <f t="shared" si="531"/>
        <v>-668254.20877475932</v>
      </c>
      <c r="R980" s="19">
        <f>Data!I977</f>
        <v>1.9776952419640367E-3</v>
      </c>
      <c r="S980" s="19">
        <f t="shared" si="553"/>
        <v>2.7472509466174917E-4</v>
      </c>
      <c r="T980" s="19">
        <f t="shared" si="532"/>
        <v>1.6574833171460555E-2</v>
      </c>
      <c r="U980" s="21">
        <f t="shared" si="533"/>
        <v>3671291.0796056842</v>
      </c>
      <c r="W980" s="19">
        <f>Data!K977</f>
        <v>3.4698036287172718E-2</v>
      </c>
      <c r="X980" s="19">
        <f t="shared" si="554"/>
        <v>1.2893687377278466E-3</v>
      </c>
      <c r="Y980" s="19">
        <f t="shared" si="534"/>
        <v>3.5907781019269995E-2</v>
      </c>
      <c r="Z980" s="21">
        <f t="shared" si="535"/>
        <v>-1032339.1395495993</v>
      </c>
      <c r="AB980" s="19">
        <f>Data!M977</f>
        <v>2.1971919037080519E-4</v>
      </c>
      <c r="AC980" s="20">
        <f t="shared" si="555"/>
        <v>6.3250084051190403E-4</v>
      </c>
      <c r="AD980" s="20">
        <f t="shared" si="536"/>
        <v>2.5149569390188455E-2</v>
      </c>
      <c r="AE980" s="21">
        <f t="shared" si="537"/>
        <v>2333880.187547137</v>
      </c>
      <c r="AG980" s="19">
        <f>Data!O977</f>
        <v>1.1399156479770458E-2</v>
      </c>
      <c r="AH980" s="19">
        <f t="shared" si="556"/>
        <v>5.926216886042848E-4</v>
      </c>
      <c r="AI980" s="19">
        <f t="shared" si="538"/>
        <v>2.4343822390994491E-2</v>
      </c>
      <c r="AJ980" s="21">
        <f t="shared" si="539"/>
        <v>255850.72481689503</v>
      </c>
      <c r="AL980" s="19">
        <f>Data!Q977</f>
        <v>7.6445882458895817E-2</v>
      </c>
      <c r="AM980" s="19">
        <f t="shared" si="557"/>
        <v>7.2543157495271674E-4</v>
      </c>
      <c r="AN980" s="19">
        <f t="shared" si="540"/>
        <v>2.6933836989049977E-2</v>
      </c>
      <c r="AO980" s="21">
        <f t="shared" si="541"/>
        <v>999581.82355070277</v>
      </c>
      <c r="AQ980" s="19">
        <f>Data!S977</f>
        <v>1.1515596867818252E-2</v>
      </c>
      <c r="AR980" s="20">
        <f t="shared" si="558"/>
        <v>2.4180031808818288E-4</v>
      </c>
      <c r="AS980" s="20">
        <f t="shared" si="542"/>
        <v>1.5549929841905489E-2</v>
      </c>
      <c r="AT980" s="21">
        <f t="shared" si="543"/>
        <v>1733135.1950392157</v>
      </c>
      <c r="AV980" s="19">
        <f>Data!U977</f>
        <v>6.5008204168030071E-3</v>
      </c>
      <c r="AW980" s="19">
        <f t="shared" si="559"/>
        <v>5.6559087568974526E-4</v>
      </c>
      <c r="AX980" s="19">
        <f t="shared" si="544"/>
        <v>2.378215456365855E-2</v>
      </c>
      <c r="AY980" s="21">
        <f t="shared" si="545"/>
        <v>-4140481.7806594213</v>
      </c>
      <c r="BA980" s="19">
        <f>Data!W977</f>
        <v>1.7988214768294011E-2</v>
      </c>
      <c r="BB980" s="19">
        <f t="shared" si="560"/>
        <v>5.275232577639055E-4</v>
      </c>
      <c r="BC980" s="19">
        <f t="shared" si="546"/>
        <v>2.2967874472051293E-2</v>
      </c>
      <c r="BD980" s="21">
        <f t="shared" si="547"/>
        <v>9082442.9092373736</v>
      </c>
      <c r="BF980" s="21">
        <f t="shared" si="548"/>
        <v>5180022.0275267959</v>
      </c>
      <c r="BH980" s="21">
        <f t="shared" si="549"/>
        <v>-180022.02752679586</v>
      </c>
    </row>
    <row r="981" spans="2:60" x14ac:dyDescent="0.2">
      <c r="B981" s="20">
        <v>977</v>
      </c>
      <c r="C981" s="24">
        <f>'Portfolio Selection'!B978</f>
        <v>7.3057806346127118E-3</v>
      </c>
      <c r="D981" s="25">
        <f t="shared" si="550"/>
        <v>5.8106100878638624E-4</v>
      </c>
      <c r="E981" s="26">
        <f t="shared" si="526"/>
        <v>2.4105207088643447E-2</v>
      </c>
      <c r="F981" s="19">
        <f t="shared" si="527"/>
        <v>-7500580.373649695</v>
      </c>
      <c r="H981">
        <f>Data!E978</f>
        <v>-8.999028244874684E-3</v>
      </c>
      <c r="I981" s="19">
        <f t="shared" si="551"/>
        <v>1.3451448900388021E-3</v>
      </c>
      <c r="J981" s="19">
        <f t="shared" si="528"/>
        <v>3.6676216953753588E-2</v>
      </c>
      <c r="K981" s="19">
        <f t="shared" si="529"/>
        <v>377672.13963402197</v>
      </c>
      <c r="M981" s="19">
        <f>Data!G978</f>
        <v>1.2174540953176494E-2</v>
      </c>
      <c r="N981" s="19">
        <f t="shared" si="552"/>
        <v>2.8336090035414418E-4</v>
      </c>
      <c r="O981" s="19">
        <f t="shared" si="530"/>
        <v>1.6833327073224241E-2</v>
      </c>
      <c r="P981" s="21">
        <f t="shared" si="531"/>
        <v>-679751.56939320406</v>
      </c>
      <c r="R981" s="19">
        <f>Data!I978</f>
        <v>8.892758381143848E-3</v>
      </c>
      <c r="S981" s="19">
        <f t="shared" si="553"/>
        <v>2.5847626569024947E-4</v>
      </c>
      <c r="T981" s="19">
        <f t="shared" si="532"/>
        <v>1.607719707194788E-2</v>
      </c>
      <c r="U981" s="21">
        <f t="shared" si="533"/>
        <v>3727344.8727180003</v>
      </c>
      <c r="W981" s="19">
        <f>Data!K978</f>
        <v>-1.0005296218134001E-2</v>
      </c>
      <c r="X981" s="19">
        <f t="shared" si="554"/>
        <v>1.2842438367953331E-3</v>
      </c>
      <c r="Y981" s="19">
        <f t="shared" si="534"/>
        <v>3.5836347983511561E-2</v>
      </c>
      <c r="Z981" s="21">
        <f t="shared" si="535"/>
        <v>-970940.94112025411</v>
      </c>
      <c r="AB981" s="19">
        <f>Data!M978</f>
        <v>1.0981235741769585E-3</v>
      </c>
      <c r="AC981" s="20">
        <f t="shared" si="555"/>
        <v>5.9455368667254678E-4</v>
      </c>
      <c r="AD981" s="20">
        <f t="shared" si="536"/>
        <v>2.4383471587789685E-2</v>
      </c>
      <c r="AE981" s="21">
        <f t="shared" si="537"/>
        <v>2336647.7781898226</v>
      </c>
      <c r="AG981" s="19">
        <f>Data!O978</f>
        <v>5.5007707131270352E-3</v>
      </c>
      <c r="AH981" s="19">
        <f t="shared" si="556"/>
        <v>5.6486083339504529E-4</v>
      </c>
      <c r="AI981" s="19">
        <f t="shared" si="538"/>
        <v>2.3766801076187036E-2</v>
      </c>
      <c r="AJ981" s="21">
        <f t="shared" si="539"/>
        <v>254736.54352381558</v>
      </c>
      <c r="AL981" s="19">
        <f>Data!Q978</f>
        <v>3.4786156991387186E-2</v>
      </c>
      <c r="AM981" s="19">
        <f t="shared" si="557"/>
        <v>1.0325440571507128E-3</v>
      </c>
      <c r="AN981" s="19">
        <f t="shared" si="540"/>
        <v>3.2133223572351294E-2</v>
      </c>
      <c r="AO981" s="21">
        <f t="shared" si="541"/>
        <v>944868.49587537383</v>
      </c>
      <c r="AQ981" s="19">
        <f>Data!S978</f>
        <v>7.2063278996526009E-2</v>
      </c>
      <c r="AR981" s="20">
        <f t="shared" si="558"/>
        <v>2.3524883727621824E-4</v>
      </c>
      <c r="AS981" s="20">
        <f t="shared" si="542"/>
        <v>1.533782374641912E-2</v>
      </c>
      <c r="AT981" s="21">
        <f t="shared" si="543"/>
        <v>1884645.0367439198</v>
      </c>
      <c r="AV981" s="19">
        <f>Data!U978</f>
        <v>1.2061677320099856E-2</v>
      </c>
      <c r="AW981" s="19">
        <f t="shared" si="559"/>
        <v>5.3419106311385198E-4</v>
      </c>
      <c r="AX981" s="19">
        <f t="shared" si="544"/>
        <v>2.3112573701642401E-2</v>
      </c>
      <c r="AY981" s="21">
        <f t="shared" si="545"/>
        <v>-4174728.5805470883</v>
      </c>
      <c r="BA981" s="19">
        <f>Data!W978</f>
        <v>4.0719524740850492E-3</v>
      </c>
      <c r="BB981" s="19">
        <f t="shared" si="560"/>
        <v>5.1528641453108741E-4</v>
      </c>
      <c r="BC981" s="19">
        <f t="shared" si="546"/>
        <v>2.2699921024776439E-2</v>
      </c>
      <c r="BD981" s="21">
        <f t="shared" si="547"/>
        <v>8960393.6038379595</v>
      </c>
      <c r="BF981" s="21">
        <f t="shared" si="548"/>
        <v>5160307.005812671</v>
      </c>
      <c r="BH981" s="21">
        <f t="shared" si="549"/>
        <v>-160307.00581267104</v>
      </c>
    </row>
    <row r="982" spans="2:60" x14ac:dyDescent="0.2">
      <c r="B982" s="20">
        <v>978</v>
      </c>
      <c r="C982" s="24">
        <f>'Portfolio Selection'!B979</f>
        <v>-2.2788106165965532E-2</v>
      </c>
      <c r="D982" s="25">
        <f t="shared" si="550"/>
        <v>5.4939981410006796E-4</v>
      </c>
      <c r="E982" s="26">
        <f t="shared" si="526"/>
        <v>2.3439279299928742E-2</v>
      </c>
      <c r="F982" s="19">
        <f t="shared" si="527"/>
        <v>-7101492.4078665245</v>
      </c>
      <c r="H982">
        <f>Data!E979</f>
        <v>-6.1740510205500615E-2</v>
      </c>
      <c r="I982" s="19">
        <f t="shared" si="551"/>
        <v>1.2692951471975971E-3</v>
      </c>
      <c r="J982" s="19">
        <f t="shared" si="528"/>
        <v>3.5627168666589229E-2</v>
      </c>
      <c r="K982" s="19">
        <f t="shared" si="529"/>
        <v>361354.01551155519</v>
      </c>
      <c r="M982" s="19">
        <f>Data!G979</f>
        <v>-1.3650053518995862E-2</v>
      </c>
      <c r="N982" s="19">
        <f t="shared" si="552"/>
        <v>2.7525241317812981E-4</v>
      </c>
      <c r="O982" s="19">
        <f t="shared" si="530"/>
        <v>1.6590732749885696E-2</v>
      </c>
      <c r="P982" s="21">
        <f t="shared" si="531"/>
        <v>-658691.80605254555</v>
      </c>
      <c r="R982" s="19">
        <f>Data!I979</f>
        <v>-1.1835640947795266E-2</v>
      </c>
      <c r="S982" s="19">
        <f t="shared" si="553"/>
        <v>2.4771255884635876E-4</v>
      </c>
      <c r="T982" s="19">
        <f t="shared" si="532"/>
        <v>1.5738886836315927E-2</v>
      </c>
      <c r="U982" s="21">
        <f t="shared" si="533"/>
        <v>3558705.3977871831</v>
      </c>
      <c r="W982" s="19">
        <f>Data!K979</f>
        <v>-2.2720875587588858E-2</v>
      </c>
      <c r="X982" s="19">
        <f t="shared" si="554"/>
        <v>1.2131955637323696E-3</v>
      </c>
      <c r="Y982" s="19">
        <f t="shared" si="534"/>
        <v>3.4830956974110969E-2</v>
      </c>
      <c r="Z982" s="21">
        <f t="shared" si="535"/>
        <v>-952547.44896271196</v>
      </c>
      <c r="AB982" s="19">
        <f>Data!M979</f>
        <v>-1.1923323074858723E-2</v>
      </c>
      <c r="AC982" s="20">
        <f t="shared" si="555"/>
        <v>5.5895281799524374E-4</v>
      </c>
      <c r="AD982" s="20">
        <f t="shared" si="536"/>
        <v>2.3642183020931965E-2</v>
      </c>
      <c r="AE982" s="21">
        <f t="shared" si="537"/>
        <v>2294762.3348696171</v>
      </c>
      <c r="AG982" s="19">
        <f>Data!O979</f>
        <v>-2.2110608306473458E-2</v>
      </c>
      <c r="AH982" s="19">
        <f t="shared" si="556"/>
        <v>5.3278469209764635E-4</v>
      </c>
      <c r="AI982" s="19">
        <f t="shared" si="538"/>
        <v>2.308212927997862E-2</v>
      </c>
      <c r="AJ982" s="21">
        <f t="shared" si="539"/>
        <v>249140.63918364255</v>
      </c>
      <c r="AL982" s="19">
        <f>Data!Q979</f>
        <v>-3.0538387506840303E-2</v>
      </c>
      <c r="AM982" s="19">
        <f t="shared" si="557"/>
        <v>1.0431960168154361E-3</v>
      </c>
      <c r="AN982" s="19">
        <f t="shared" si="540"/>
        <v>3.229854511917582E-2</v>
      </c>
      <c r="AO982" s="21">
        <f t="shared" si="541"/>
        <v>881668.27365561796</v>
      </c>
      <c r="AQ982" s="19">
        <f>Data!S979</f>
        <v>-1.2051218590408374E-2</v>
      </c>
      <c r="AR982" s="20">
        <f t="shared" si="558"/>
        <v>5.3272087782351416E-4</v>
      </c>
      <c r="AS982" s="20">
        <f t="shared" si="542"/>
        <v>2.308074690783455E-2</v>
      </c>
      <c r="AT982" s="21">
        <f t="shared" si="543"/>
        <v>1684798.350129375</v>
      </c>
      <c r="AV982" s="19">
        <f>Data!U979</f>
        <v>-1.4893265376012224E-2</v>
      </c>
      <c r="AW982" s="19">
        <f t="shared" si="559"/>
        <v>5.1086864291347348E-4</v>
      </c>
      <c r="AX982" s="19">
        <f t="shared" si="544"/>
        <v>2.2602403476477309E-2</v>
      </c>
      <c r="AY982" s="21">
        <f t="shared" si="545"/>
        <v>-4012010.6822636351</v>
      </c>
      <c r="BA982" s="19">
        <f>Data!W979</f>
        <v>-2.4825471240484863E-2</v>
      </c>
      <c r="BB982" s="19">
        <f t="shared" si="560"/>
        <v>4.853640774762946E-4</v>
      </c>
      <c r="BC982" s="19">
        <f t="shared" si="546"/>
        <v>2.203097994816151E-2</v>
      </c>
      <c r="BD982" s="21">
        <f t="shared" si="547"/>
        <v>8696362.9837248269</v>
      </c>
      <c r="BF982" s="21">
        <f t="shared" si="548"/>
        <v>5002049.6497164015</v>
      </c>
      <c r="BH982" s="21">
        <f t="shared" si="549"/>
        <v>-2049.6497164014727</v>
      </c>
    </row>
    <row r="983" spans="2:60" x14ac:dyDescent="0.2">
      <c r="B983" s="20">
        <v>979</v>
      </c>
      <c r="C983" s="24">
        <f>'Portfolio Selection'!B980</f>
        <v>-2.1143917591581355E-2</v>
      </c>
      <c r="D983" s="25">
        <f t="shared" si="550"/>
        <v>5.475936922119429E-4</v>
      </c>
      <c r="E983" s="26">
        <f t="shared" si="526"/>
        <v>2.3400719907984518E-2</v>
      </c>
      <c r="F983" s="19">
        <f t="shared" si="527"/>
        <v>-7122978.7632600758</v>
      </c>
      <c r="H983">
        <f>Data!E980</f>
        <v>-1.9927533083920587E-2</v>
      </c>
      <c r="I983" s="19">
        <f t="shared" si="551"/>
        <v>1.421850874391873E-3</v>
      </c>
      <c r="J983" s="19">
        <f t="shared" si="528"/>
        <v>3.7707437918690169E-2</v>
      </c>
      <c r="K983" s="19">
        <f t="shared" si="529"/>
        <v>374566.5416344059</v>
      </c>
      <c r="M983" s="19">
        <f>Data!G980</f>
        <v>-4.325590450031622E-3</v>
      </c>
      <c r="N983" s="19">
        <f t="shared" si="552"/>
        <v>2.6991670605172911E-4</v>
      </c>
      <c r="O983" s="19">
        <f t="shared" si="530"/>
        <v>1.642914197551805E-2</v>
      </c>
      <c r="P983" s="21">
        <f t="shared" si="531"/>
        <v>-666312.91916801431</v>
      </c>
      <c r="R983" s="19">
        <f>Data!I980</f>
        <v>-8.2768168666001105E-3</v>
      </c>
      <c r="S983" s="19">
        <f t="shared" si="553"/>
        <v>2.4125474911428492E-4</v>
      </c>
      <c r="T983" s="19">
        <f t="shared" si="532"/>
        <v>1.5532377445654768E-2</v>
      </c>
      <c r="U983" s="21">
        <f t="shared" si="533"/>
        <v>3587019.1536745103</v>
      </c>
      <c r="W983" s="19">
        <f>Data!K980</f>
        <v>-3.4513186513872821E-2</v>
      </c>
      <c r="X983" s="19">
        <f t="shared" si="554"/>
        <v>1.1713781211564289E-3</v>
      </c>
      <c r="Y983" s="19">
        <f t="shared" si="534"/>
        <v>3.422540169459562E-2</v>
      </c>
      <c r="Z983" s="21">
        <f t="shared" si="535"/>
        <v>-934993.67696134083</v>
      </c>
      <c r="AB983" s="19">
        <f>Data!M980</f>
        <v>-1.8155858517044203E-2</v>
      </c>
      <c r="AC983" s="20">
        <f t="shared" si="555"/>
        <v>5.3394558690437652E-4</v>
      </c>
      <c r="AD983" s="20">
        <f t="shared" si="536"/>
        <v>2.3107262644120712E-2</v>
      </c>
      <c r="AE983" s="21">
        <f t="shared" si="537"/>
        <v>2273307.4884042353</v>
      </c>
      <c r="AG983" s="19">
        <f>Data!O980</f>
        <v>-1.8924201288471464E-2</v>
      </c>
      <c r="AH983" s="19">
        <f t="shared" si="556"/>
        <v>5.3015035055272515E-4</v>
      </c>
      <c r="AI983" s="19">
        <f t="shared" si="538"/>
        <v>2.302499404023213E-2</v>
      </c>
      <c r="AJ983" s="21">
        <f t="shared" si="539"/>
        <v>249780.57304477107</v>
      </c>
      <c r="AL983" s="19">
        <f>Data!Q980</f>
        <v>-2.8856350731786853E-2</v>
      </c>
      <c r="AM983" s="19">
        <f t="shared" si="557"/>
        <v>1.0365598424975863E-3</v>
      </c>
      <c r="AN983" s="19">
        <f t="shared" si="540"/>
        <v>3.2195649434319323E-2</v>
      </c>
      <c r="AO983" s="21">
        <f t="shared" si="541"/>
        <v>883202.18454761966</v>
      </c>
      <c r="AQ983" s="19">
        <f>Data!S980</f>
        <v>-5.7949906464125223E-3</v>
      </c>
      <c r="AR983" s="20">
        <f t="shared" si="558"/>
        <v>5.0947153732493157E-4</v>
      </c>
      <c r="AS983" s="20">
        <f t="shared" si="542"/>
        <v>2.2571476188431531E-2</v>
      </c>
      <c r="AT983" s="21">
        <f t="shared" si="543"/>
        <v>1694957.8417623604</v>
      </c>
      <c r="AV983" s="19">
        <f>Data!U980</f>
        <v>-1.2080028798655121E-2</v>
      </c>
      <c r="AW983" s="19">
        <f t="shared" si="559"/>
        <v>4.9352508555228452E-4</v>
      </c>
      <c r="AX983" s="19">
        <f t="shared" si="544"/>
        <v>2.2215424496333274E-2</v>
      </c>
      <c r="AY983" s="21">
        <f t="shared" si="545"/>
        <v>-4027879.7103864816</v>
      </c>
      <c r="BA983" s="19">
        <f>Data!W980</f>
        <v>-1.5696597068250051E-2</v>
      </c>
      <c r="BB983" s="19">
        <f t="shared" si="560"/>
        <v>4.9322047416644542E-4</v>
      </c>
      <c r="BC983" s="19">
        <f t="shared" si="546"/>
        <v>2.2208567584750833E-2</v>
      </c>
      <c r="BD983" s="21">
        <f t="shared" si="547"/>
        <v>8781271.2764448486</v>
      </c>
      <c r="BF983" s="21">
        <f t="shared" si="548"/>
        <v>5091939.9897368383</v>
      </c>
      <c r="BH983" s="21">
        <f t="shared" si="549"/>
        <v>-91939.989736838266</v>
      </c>
    </row>
    <row r="984" spans="2:60" x14ac:dyDescent="0.2">
      <c r="B984" s="20">
        <v>980</v>
      </c>
      <c r="C984" s="24">
        <f>'Portfolio Selection'!B981</f>
        <v>-5.7776514024177841E-2</v>
      </c>
      <c r="D984" s="25">
        <f t="shared" si="550"/>
        <v>5.4156198574640136E-4</v>
      </c>
      <c r="E984" s="26">
        <f t="shared" si="526"/>
        <v>2.3271484390695867E-2</v>
      </c>
      <c r="F984" s="19">
        <f t="shared" si="527"/>
        <v>-6628801.3858968318</v>
      </c>
      <c r="H984">
        <f>Data!E981</f>
        <v>-2.2284729675710338E-2</v>
      </c>
      <c r="I984" s="19">
        <f t="shared" si="551"/>
        <v>1.3603662164170054E-3</v>
      </c>
      <c r="J984" s="19">
        <f t="shared" si="528"/>
        <v>3.6883142713399646E-2</v>
      </c>
      <c r="K984" s="19">
        <f t="shared" si="529"/>
        <v>373735.92701461248</v>
      </c>
      <c r="M984" s="19">
        <f>Data!G981</f>
        <v>-2.6353802109342288E-2</v>
      </c>
      <c r="N984" s="19">
        <f t="shared" si="552"/>
        <v>2.5484434765310964E-4</v>
      </c>
      <c r="O984" s="19">
        <f t="shared" si="530"/>
        <v>1.5963845014692096E-2</v>
      </c>
      <c r="P984" s="21">
        <f t="shared" si="531"/>
        <v>-647411.40677793475</v>
      </c>
      <c r="R984" s="19">
        <f>Data!I981</f>
        <v>-2.3872807977397666E-2</v>
      </c>
      <c r="S984" s="19">
        <f t="shared" si="553"/>
        <v>2.3088980601402198E-4</v>
      </c>
      <c r="T984" s="19">
        <f t="shared" si="532"/>
        <v>1.5195058605152597E-2</v>
      </c>
      <c r="U984" s="21">
        <f t="shared" si="533"/>
        <v>3452868.3384707202</v>
      </c>
      <c r="W984" s="19">
        <f>Data!K981</f>
        <v>-3.5512143587250737E-2</v>
      </c>
      <c r="X984" s="19">
        <f t="shared" si="554"/>
        <v>1.1725650364875257E-3</v>
      </c>
      <c r="Y984" s="19">
        <f t="shared" si="534"/>
        <v>3.4242736988849561E-2</v>
      </c>
      <c r="Z984" s="21">
        <f t="shared" si="535"/>
        <v>-933580.74318608432</v>
      </c>
      <c r="AB984" s="19">
        <f>Data!M981</f>
        <v>-2.311047421884832E-2</v>
      </c>
      <c r="AC984" s="20">
        <f t="shared" si="555"/>
        <v>5.2168696359956943E-4</v>
      </c>
      <c r="AD984" s="20">
        <f t="shared" si="536"/>
        <v>2.2840467674712123E-2</v>
      </c>
      <c r="AE984" s="21">
        <f t="shared" si="537"/>
        <v>2256068.6527945907</v>
      </c>
      <c r="AG984" s="19">
        <f>Data!O981</f>
        <v>-3.1981042169758472E-2</v>
      </c>
      <c r="AH984" s="19">
        <f t="shared" si="556"/>
        <v>5.1982885318395671E-4</v>
      </c>
      <c r="AI984" s="19">
        <f t="shared" si="538"/>
        <v>2.2799755550969327E-2</v>
      </c>
      <c r="AJ984" s="21">
        <f t="shared" si="539"/>
        <v>247047.94875847714</v>
      </c>
      <c r="AL984" s="19">
        <f>Data!Q981</f>
        <v>-5.2684088866188583E-2</v>
      </c>
      <c r="AM984" s="19">
        <f t="shared" si="557"/>
        <v>1.0243275906010848E-3</v>
      </c>
      <c r="AN984" s="19">
        <f t="shared" si="540"/>
        <v>3.2005118193830888E-2</v>
      </c>
      <c r="AO984" s="21">
        <f t="shared" si="541"/>
        <v>859835.24900563306</v>
      </c>
      <c r="AQ984" s="19">
        <f>Data!S981</f>
        <v>-3.5600987083244127E-2</v>
      </c>
      <c r="AR984" s="20">
        <f t="shared" si="558"/>
        <v>4.8091816008095619E-4</v>
      </c>
      <c r="AS984" s="20">
        <f t="shared" si="542"/>
        <v>2.192984633053675E-2</v>
      </c>
      <c r="AT984" s="21">
        <f t="shared" si="543"/>
        <v>1642640.7544242986</v>
      </c>
      <c r="AV984" s="19">
        <f>Data!U981</f>
        <v>-3.1597547044319142E-2</v>
      </c>
      <c r="AW984" s="19">
        <f t="shared" si="559"/>
        <v>4.7266920616572766E-4</v>
      </c>
      <c r="AX984" s="19">
        <f t="shared" si="544"/>
        <v>2.1740956882477083E-2</v>
      </c>
      <c r="AY984" s="21">
        <f t="shared" si="545"/>
        <v>-3902533.3525258498</v>
      </c>
      <c r="BA984" s="19">
        <f>Data!W981</f>
        <v>-3.2922004356470864E-2</v>
      </c>
      <c r="BB984" s="19">
        <f t="shared" si="560"/>
        <v>4.7841023528783844E-4</v>
      </c>
      <c r="BC984" s="19">
        <f t="shared" si="546"/>
        <v>2.1872590959642581E-2</v>
      </c>
      <c r="BD984" s="21">
        <f t="shared" si="547"/>
        <v>8619890.6088856533</v>
      </c>
      <c r="BF984" s="21">
        <f t="shared" si="548"/>
        <v>5339760.5909672845</v>
      </c>
      <c r="BH984" s="21">
        <f t="shared" si="549"/>
        <v>-339760.59096728452</v>
      </c>
    </row>
    <row r="985" spans="2:60" x14ac:dyDescent="0.2">
      <c r="B985" s="20">
        <v>981</v>
      </c>
      <c r="C985" s="24">
        <f>'Portfolio Selection'!B982</f>
        <v>-2.2900245991377181E-2</v>
      </c>
      <c r="D985" s="25">
        <f t="shared" si="550"/>
        <v>7.0935580096877855E-4</v>
      </c>
      <c r="E985" s="26">
        <f t="shared" si="526"/>
        <v>2.6633734266316815E-2</v>
      </c>
      <c r="F985" s="19">
        <f t="shared" si="527"/>
        <v>-7136665.8031934984</v>
      </c>
      <c r="H985">
        <f>Data!E982</f>
        <v>-2.0862706169263146E-3</v>
      </c>
      <c r="I985" s="19">
        <f t="shared" si="551"/>
        <v>1.308540794035154E-3</v>
      </c>
      <c r="J985" s="19">
        <f t="shared" si="528"/>
        <v>3.6173758362038552E-2</v>
      </c>
      <c r="K985" s="19">
        <f t="shared" si="529"/>
        <v>379731.0016051553</v>
      </c>
      <c r="M985" s="19">
        <f>Data!G982</f>
        <v>-5.6378105934649621E-3</v>
      </c>
      <c r="N985" s="19">
        <f t="shared" si="552"/>
        <v>2.8122505993102555E-4</v>
      </c>
      <c r="O985" s="19">
        <f t="shared" si="530"/>
        <v>1.6769766245569005E-2</v>
      </c>
      <c r="P985" s="21">
        <f t="shared" si="531"/>
        <v>-665319.84522440552</v>
      </c>
      <c r="R985" s="19">
        <f>Data!I982</f>
        <v>-9.2768808939327919E-3</v>
      </c>
      <c r="S985" s="19">
        <f t="shared" si="553"/>
        <v>2.5123107529672278E-4</v>
      </c>
      <c r="T985" s="19">
        <f t="shared" si="532"/>
        <v>1.5850270511783789E-2</v>
      </c>
      <c r="U985" s="21">
        <f t="shared" si="533"/>
        <v>3580247.4788059448</v>
      </c>
      <c r="W985" s="19">
        <f>Data!K982</f>
        <v>8.6480852746667093E-3</v>
      </c>
      <c r="X985" s="19">
        <f t="shared" si="554"/>
        <v>1.1778778748279648E-3</v>
      </c>
      <c r="Y985" s="19">
        <f t="shared" si="534"/>
        <v>3.4320225448384874E-2</v>
      </c>
      <c r="Z985" s="21">
        <f t="shared" si="535"/>
        <v>-997125.74009895651</v>
      </c>
      <c r="AB985" s="19">
        <f>Data!M982</f>
        <v>-2.7816181189231222E-3</v>
      </c>
      <c r="AC985" s="20">
        <f t="shared" si="555"/>
        <v>5.2243138690079847E-4</v>
      </c>
      <c r="AD985" s="20">
        <f t="shared" si="536"/>
        <v>2.2856758013786612E-2</v>
      </c>
      <c r="AE985" s="21">
        <f t="shared" si="537"/>
        <v>2323935.3366492931</v>
      </c>
      <c r="AG985" s="19">
        <f>Data!O982</f>
        <v>2.0189126136377117E-3</v>
      </c>
      <c r="AH985" s="19">
        <f t="shared" si="556"/>
        <v>5.5000634548875145E-4</v>
      </c>
      <c r="AI985" s="19">
        <f t="shared" si="538"/>
        <v>2.3452214085001685E-2</v>
      </c>
      <c r="AJ985" s="21">
        <f t="shared" si="539"/>
        <v>254052.62095297591</v>
      </c>
      <c r="AL985" s="19">
        <f>Data!Q982</f>
        <v>-2.9087145541468505E-3</v>
      </c>
      <c r="AM985" s="19">
        <f t="shared" si="557"/>
        <v>1.129404728344647E-3</v>
      </c>
      <c r="AN985" s="19">
        <f t="shared" si="540"/>
        <v>3.3606617329696352E-2</v>
      </c>
      <c r="AO985" s="21">
        <f t="shared" si="541"/>
        <v>908435.64253042918</v>
      </c>
      <c r="AQ985" s="19">
        <f>Data!S982</f>
        <v>-1.1954920359800562E-2</v>
      </c>
      <c r="AR985" s="20">
        <f t="shared" si="558"/>
        <v>5.2810888735417777E-4</v>
      </c>
      <c r="AS985" s="20">
        <f t="shared" si="542"/>
        <v>2.298061982093124E-2</v>
      </c>
      <c r="AT985" s="21">
        <f t="shared" si="543"/>
        <v>1684871.675814515</v>
      </c>
      <c r="AV985" s="19">
        <f>Data!U982</f>
        <v>-1.1217922538740495E-2</v>
      </c>
      <c r="AW985" s="19">
        <f t="shared" si="559"/>
        <v>5.0421335254886173E-4</v>
      </c>
      <c r="AX985" s="19">
        <f t="shared" si="544"/>
        <v>2.2454695556806414E-2</v>
      </c>
      <c r="AY985" s="21">
        <f t="shared" si="545"/>
        <v>-4033968.9172558081</v>
      </c>
      <c r="BA985" s="19">
        <f>Data!W982</f>
        <v>-4.8069354974369163E-3</v>
      </c>
      <c r="BB985" s="19">
        <f t="shared" si="560"/>
        <v>5.1473712342141732E-4</v>
      </c>
      <c r="BC985" s="19">
        <f t="shared" si="546"/>
        <v>2.2687818833493387E-2</v>
      </c>
      <c r="BD985" s="21">
        <f t="shared" si="547"/>
        <v>8881308.3034567069</v>
      </c>
      <c r="BF985" s="21">
        <f t="shared" si="548"/>
        <v>5179501.7540423516</v>
      </c>
      <c r="BH985" s="21">
        <f t="shared" si="549"/>
        <v>-179501.75404235162</v>
      </c>
    </row>
    <row r="986" spans="2:60" x14ac:dyDescent="0.2">
      <c r="B986" s="20">
        <v>982</v>
      </c>
      <c r="C986" s="24">
        <f>'Portfolio Selection'!B983</f>
        <v>5.4816321015967685E-3</v>
      </c>
      <c r="D986" s="25">
        <f t="shared" si="550"/>
        <v>6.9825972889858701E-4</v>
      </c>
      <c r="E986" s="26">
        <f t="shared" si="526"/>
        <v>2.6424604611963203E-2</v>
      </c>
      <c r="F986" s="19">
        <f t="shared" si="527"/>
        <v>-7470652.7276313147</v>
      </c>
      <c r="H986">
        <f>Data!E983</f>
        <v>4.0169117169227858E-2</v>
      </c>
      <c r="I986" s="19">
        <f t="shared" si="551"/>
        <v>1.2302894978982676E-3</v>
      </c>
      <c r="J986" s="19">
        <f t="shared" si="528"/>
        <v>3.5075482860514803E-2</v>
      </c>
      <c r="K986" s="19">
        <f t="shared" si="529"/>
        <v>392926.07390568597</v>
      </c>
      <c r="M986" s="19">
        <f>Data!G983</f>
        <v>1.1826137550223071E-2</v>
      </c>
      <c r="N986" s="19">
        <f t="shared" si="552"/>
        <v>2.6625865083243115E-4</v>
      </c>
      <c r="O986" s="19">
        <f t="shared" si="530"/>
        <v>1.6317433953671488E-2</v>
      </c>
      <c r="P986" s="21">
        <f t="shared" si="531"/>
        <v>-679772.19895732752</v>
      </c>
      <c r="R986" s="19">
        <f>Data!I983</f>
        <v>1.3155862077669793E-2</v>
      </c>
      <c r="S986" s="19">
        <f t="shared" si="553"/>
        <v>2.4132084192613233E-4</v>
      </c>
      <c r="T986" s="19">
        <f t="shared" si="532"/>
        <v>1.5534504881911503E-2</v>
      </c>
      <c r="U986" s="21">
        <f t="shared" si="533"/>
        <v>3765301.348181386</v>
      </c>
      <c r="W986" s="19">
        <f>Data!K983</f>
        <v>5.1700473881334967E-2</v>
      </c>
      <c r="X986" s="19">
        <f t="shared" si="554"/>
        <v>1.1116925650733612E-3</v>
      </c>
      <c r="Y986" s="19">
        <f t="shared" si="534"/>
        <v>3.3342054002016154E-2</v>
      </c>
      <c r="Z986" s="21">
        <f t="shared" si="535"/>
        <v>-1061142.6639678399</v>
      </c>
      <c r="AB986" s="19">
        <f>Data!M983</f>
        <v>1.3144422450966683E-2</v>
      </c>
      <c r="AC986" s="20">
        <f t="shared" si="555"/>
        <v>4.9154974764832181E-4</v>
      </c>
      <c r="AD986" s="20">
        <f t="shared" si="536"/>
        <v>2.2170921217854748E-2</v>
      </c>
      <c r="AE986" s="21">
        <f t="shared" si="537"/>
        <v>2378416.7519513126</v>
      </c>
      <c r="AG986" s="19">
        <f>Data!O983</f>
        <v>1.7989677994746701E-2</v>
      </c>
      <c r="AH986" s="19">
        <f t="shared" si="556"/>
        <v>5.1725052524791669E-4</v>
      </c>
      <c r="AI986" s="19">
        <f t="shared" si="538"/>
        <v>2.2743142378482281E-2</v>
      </c>
      <c r="AJ986" s="21">
        <f t="shared" si="539"/>
        <v>257369.1950864571</v>
      </c>
      <c r="AL986" s="19">
        <f>Data!Q983</f>
        <v>2.9538784047212472E-2</v>
      </c>
      <c r="AM986" s="19">
        <f t="shared" si="557"/>
        <v>1.0621480818654185E-3</v>
      </c>
      <c r="AN986" s="19">
        <f t="shared" si="540"/>
        <v>3.2590613401183757E-2</v>
      </c>
      <c r="AO986" s="21">
        <f t="shared" si="541"/>
        <v>939377.5479392648</v>
      </c>
      <c r="AQ986" s="19">
        <f>Data!S983</f>
        <v>1.0232616748866831E-2</v>
      </c>
      <c r="AR986" s="20">
        <f t="shared" si="558"/>
        <v>5.0499756136147757E-4</v>
      </c>
      <c r="AS986" s="20">
        <f t="shared" si="542"/>
        <v>2.2472150795183748E-2</v>
      </c>
      <c r="AT986" s="21">
        <f t="shared" si="543"/>
        <v>1722217.121128222</v>
      </c>
      <c r="AV986" s="19">
        <f>Data!U983</f>
        <v>1.7642542983792076E-2</v>
      </c>
      <c r="AW986" s="19">
        <f t="shared" si="559"/>
        <v>4.815110585610409E-4</v>
      </c>
      <c r="AX986" s="19">
        <f t="shared" si="544"/>
        <v>2.1943360238601581E-2</v>
      </c>
      <c r="AY986" s="21">
        <f t="shared" si="545"/>
        <v>-4213608.2802974395</v>
      </c>
      <c r="BA986" s="19">
        <f>Data!W983</f>
        <v>3.2353048699387855E-2</v>
      </c>
      <c r="BB986" s="19">
        <f t="shared" si="560"/>
        <v>4.8523929374872342E-4</v>
      </c>
      <c r="BC986" s="19">
        <f t="shared" si="546"/>
        <v>2.2028147760279879E-2</v>
      </c>
      <c r="BD986" s="21">
        <f t="shared" si="547"/>
        <v>9221009.537549939</v>
      </c>
      <c r="BF986" s="21">
        <f t="shared" si="548"/>
        <v>5251441.7048883457</v>
      </c>
      <c r="BH986" s="21">
        <f t="shared" si="549"/>
        <v>-251441.70488834567</v>
      </c>
    </row>
    <row r="987" spans="2:60" x14ac:dyDescent="0.2">
      <c r="B987" s="20">
        <v>983</v>
      </c>
      <c r="C987" s="24">
        <f>'Portfolio Selection'!B984</f>
        <v>-1.85228402520205E-2</v>
      </c>
      <c r="D987" s="25">
        <f t="shared" si="550"/>
        <v>6.5816704259450711E-4</v>
      </c>
      <c r="E987" s="26">
        <f t="shared" si="526"/>
        <v>2.5654766469303654E-2</v>
      </c>
      <c r="F987" s="19">
        <f t="shared" si="527"/>
        <v>-7179793.9258416723</v>
      </c>
      <c r="H987">
        <f>Data!E984</f>
        <v>-2.1034780886381148E-2</v>
      </c>
      <c r="I987" s="19">
        <f t="shared" si="551"/>
        <v>1.253285606473681E-3</v>
      </c>
      <c r="J987" s="19">
        <f t="shared" si="528"/>
        <v>3.5401774058282459E-2</v>
      </c>
      <c r="K987" s="19">
        <f t="shared" si="529"/>
        <v>373845.89750840981</v>
      </c>
      <c r="M987" s="19">
        <f>Data!G984</f>
        <v>-1.572052711229234E-2</v>
      </c>
      <c r="N987" s="19">
        <f t="shared" si="552"/>
        <v>2.5867458354389303E-4</v>
      </c>
      <c r="O987" s="19">
        <f t="shared" si="530"/>
        <v>1.6083363564375862E-2</v>
      </c>
      <c r="P987" s="21">
        <f t="shared" si="531"/>
        <v>-656584.61238564574</v>
      </c>
      <c r="R987" s="19">
        <f>Data!I984</f>
        <v>-1.0417388988474021E-2</v>
      </c>
      <c r="S987" s="19">
        <f t="shared" si="553"/>
        <v>2.3722619383096459E-4</v>
      </c>
      <c r="T987" s="19">
        <f t="shared" si="532"/>
        <v>1.5402149000414344E-2</v>
      </c>
      <c r="U987" s="21">
        <f t="shared" si="533"/>
        <v>3568479.1187901674</v>
      </c>
      <c r="W987" s="19">
        <f>Data!K984</f>
        <v>-3.1428070668021633E-2</v>
      </c>
      <c r="X987" s="19">
        <f t="shared" si="554"/>
        <v>1.2053673511422357E-3</v>
      </c>
      <c r="Y987" s="19">
        <f t="shared" si="534"/>
        <v>3.4718400757267544E-2</v>
      </c>
      <c r="Z987" s="21">
        <f t="shared" si="535"/>
        <v>-940080.04772135278</v>
      </c>
      <c r="AB987" s="19">
        <f>Data!M984</f>
        <v>2.2903038414033577E-4</v>
      </c>
      <c r="AC987" s="20">
        <f t="shared" si="555"/>
        <v>4.724233132835911E-4</v>
      </c>
      <c r="AD987" s="20">
        <f t="shared" si="536"/>
        <v>2.1735301085643859E-2</v>
      </c>
      <c r="AE987" s="21">
        <f t="shared" si="537"/>
        <v>2334017.4844963509</v>
      </c>
      <c r="AG987" s="19">
        <f>Data!O984</f>
        <v>-1.4848205534376957E-2</v>
      </c>
      <c r="AH987" s="19">
        <f t="shared" si="556"/>
        <v>5.0563320459432208E-4</v>
      </c>
      <c r="AI987" s="19">
        <f t="shared" si="538"/>
        <v>2.2486289257997241E-2</v>
      </c>
      <c r="AJ987" s="21">
        <f t="shared" si="539"/>
        <v>250540.7828016752</v>
      </c>
      <c r="AL987" s="19">
        <f>Data!Q984</f>
        <v>-2.6993184912810334E-2</v>
      </c>
      <c r="AM987" s="19">
        <f t="shared" si="557"/>
        <v>1.0507715827327646E-3</v>
      </c>
      <c r="AN987" s="19">
        <f t="shared" si="540"/>
        <v>3.2415607085673481E-2</v>
      </c>
      <c r="AO987" s="21">
        <f t="shared" si="541"/>
        <v>885182.86906239146</v>
      </c>
      <c r="AQ987" s="19">
        <f>Data!S984</f>
        <v>-1.0061850304401003E-2</v>
      </c>
      <c r="AR987" s="20">
        <f t="shared" si="558"/>
        <v>4.8098009441154032E-4</v>
      </c>
      <c r="AS987" s="20">
        <f t="shared" si="542"/>
        <v>2.1931258386411398E-2</v>
      </c>
      <c r="AT987" s="21">
        <f t="shared" si="543"/>
        <v>1687223.1594145398</v>
      </c>
      <c r="AV987" s="19">
        <f>Data!U984</f>
        <v>-1.889650420082515E-2</v>
      </c>
      <c r="AW987" s="19">
        <f t="shared" si="559"/>
        <v>4.7129595442347552E-4</v>
      </c>
      <c r="AX987" s="19">
        <f t="shared" si="544"/>
        <v>2.1709351773451815E-2</v>
      </c>
      <c r="AY987" s="21">
        <f t="shared" si="545"/>
        <v>-3982864.0494222962</v>
      </c>
      <c r="BA987" s="19">
        <f>Data!W984</f>
        <v>-1.8074353310057769E-2</v>
      </c>
      <c r="BB987" s="19">
        <f t="shared" si="560"/>
        <v>5.1892812173249777E-4</v>
      </c>
      <c r="BC987" s="19">
        <f t="shared" si="546"/>
        <v>2.277999389228403E-2</v>
      </c>
      <c r="BD987" s="21">
        <f t="shared" si="547"/>
        <v>8763756.5274666864</v>
      </c>
      <c r="BF987" s="21">
        <f t="shared" si="548"/>
        <v>5103723.2041692548</v>
      </c>
      <c r="BH987" s="21">
        <f t="shared" si="549"/>
        <v>-103723.20416925475</v>
      </c>
    </row>
    <row r="988" spans="2:60" x14ac:dyDescent="0.2">
      <c r="B988" s="20">
        <v>984</v>
      </c>
      <c r="C988" s="24">
        <f>'Portfolio Selection'!B985</f>
        <v>-9.5922695128625446E-3</v>
      </c>
      <c r="D988" s="25">
        <f t="shared" si="550"/>
        <v>6.3926275669894898E-4</v>
      </c>
      <c r="E988" s="26">
        <f t="shared" si="526"/>
        <v>2.5283646032543426E-2</v>
      </c>
      <c r="F988" s="19">
        <f t="shared" si="527"/>
        <v>-7287011.6657272605</v>
      </c>
      <c r="H988">
        <f>Data!E985</f>
        <v>8.6702103197543214E-3</v>
      </c>
      <c r="I988" s="19">
        <f t="shared" si="551"/>
        <v>1.204636190501544E-3</v>
      </c>
      <c r="J988" s="19">
        <f t="shared" si="528"/>
        <v>3.47078692878365E-2</v>
      </c>
      <c r="K988" s="19">
        <f t="shared" si="529"/>
        <v>383103.87607189803</v>
      </c>
      <c r="M988" s="19">
        <f>Data!G985</f>
        <v>9.4150041883842486E-3</v>
      </c>
      <c r="N988" s="19">
        <f t="shared" si="552"/>
        <v>2.5798220689255856E-4</v>
      </c>
      <c r="O988" s="19">
        <f t="shared" si="530"/>
        <v>1.6061824519417418E-2</v>
      </c>
      <c r="P988" s="21">
        <f t="shared" si="531"/>
        <v>-677884.41211396386</v>
      </c>
      <c r="R988" s="19">
        <f>Data!I985</f>
        <v>1.3239490260556673E-2</v>
      </c>
      <c r="S988" s="19">
        <f t="shared" si="553"/>
        <v>2.2950394180133748E-4</v>
      </c>
      <c r="T988" s="19">
        <f t="shared" si="532"/>
        <v>1.5149387505814797E-2</v>
      </c>
      <c r="U988" s="21">
        <f t="shared" si="533"/>
        <v>3768796.4338631472</v>
      </c>
      <c r="W988" s="19">
        <f>Data!K985</f>
        <v>1.0435671734999045E-2</v>
      </c>
      <c r="X988" s="19">
        <f t="shared" si="554"/>
        <v>1.1923087276285512E-3</v>
      </c>
      <c r="Y988" s="19">
        <f t="shared" si="534"/>
        <v>3.4529823741637475E-2</v>
      </c>
      <c r="Z988" s="21">
        <f t="shared" si="535"/>
        <v>-999602.35501595063</v>
      </c>
      <c r="AB988" s="19">
        <f>Data!M985</f>
        <v>7.9844950578094459E-3</v>
      </c>
      <c r="AC988" s="20">
        <f t="shared" si="555"/>
        <v>4.440810617815872E-4</v>
      </c>
      <c r="AD988" s="20">
        <f t="shared" si="536"/>
        <v>2.1073230928872467E-2</v>
      </c>
      <c r="AE988" s="21">
        <f t="shared" si="537"/>
        <v>2362102.4256704277</v>
      </c>
      <c r="AG988" s="19">
        <f>Data!O985</f>
        <v>-7.4265235312332232E-3</v>
      </c>
      <c r="AH988" s="19">
        <f t="shared" si="556"/>
        <v>4.8852336477412891E-4</v>
      </c>
      <c r="AI988" s="19">
        <f t="shared" si="538"/>
        <v>2.2102564665081943E-2</v>
      </c>
      <c r="AJ988" s="21">
        <f t="shared" si="539"/>
        <v>252066.70086159813</v>
      </c>
      <c r="AL988" s="19">
        <f>Data!Q985</f>
        <v>1.2631783620241069E-2</v>
      </c>
      <c r="AM988" s="19">
        <f t="shared" si="557"/>
        <v>1.0314432096730289E-3</v>
      </c>
      <c r="AN988" s="19">
        <f t="shared" si="540"/>
        <v>3.2116089576301611E-2</v>
      </c>
      <c r="AO988" s="21">
        <f t="shared" si="541"/>
        <v>923389.69620112632</v>
      </c>
      <c r="AQ988" s="19">
        <f>Data!S985</f>
        <v>1.256517756607024E-3</v>
      </c>
      <c r="AR988" s="20">
        <f t="shared" si="558"/>
        <v>4.5819573863973835E-4</v>
      </c>
      <c r="AS988" s="20">
        <f t="shared" si="542"/>
        <v>2.1405507203515136E-2</v>
      </c>
      <c r="AT988" s="21">
        <f t="shared" si="543"/>
        <v>1707033.1695124479</v>
      </c>
      <c r="AV988" s="19">
        <f>Data!U985</f>
        <v>1.1727990676582971E-2</v>
      </c>
      <c r="AW988" s="19">
        <f t="shared" si="559"/>
        <v>4.6444286941877512E-4</v>
      </c>
      <c r="AX988" s="19">
        <f t="shared" si="544"/>
        <v>2.1550936625093005E-2</v>
      </c>
      <c r="AY988" s="21">
        <f t="shared" si="545"/>
        <v>-4177806.04901437</v>
      </c>
      <c r="BA988" s="19">
        <f>Data!W985</f>
        <v>5.2779582229262583E-3</v>
      </c>
      <c r="BB988" s="19">
        <f t="shared" si="560"/>
        <v>5.0739336928315568E-4</v>
      </c>
      <c r="BC988" s="19">
        <f t="shared" si="546"/>
        <v>2.2525393876315584E-2</v>
      </c>
      <c r="BD988" s="21">
        <f t="shared" si="547"/>
        <v>8971496.6776833124</v>
      </c>
      <c r="BF988" s="21">
        <f t="shared" si="548"/>
        <v>5225684.4979924131</v>
      </c>
      <c r="BH988" s="21">
        <f t="shared" si="549"/>
        <v>-225684.49799241312</v>
      </c>
    </row>
    <row r="989" spans="2:60" x14ac:dyDescent="0.2">
      <c r="B989" s="20">
        <v>985</v>
      </c>
      <c r="C989" s="24">
        <f>'Portfolio Selection'!B986</f>
        <v>1.2041266474804532E-3</v>
      </c>
      <c r="D989" s="25">
        <f t="shared" si="550"/>
        <v>6.064276893614556E-4</v>
      </c>
      <c r="E989" s="26">
        <f t="shared" si="526"/>
        <v>2.4625752564367564E-2</v>
      </c>
      <c r="F989" s="19">
        <f t="shared" si="527"/>
        <v>-7421037.4270571731</v>
      </c>
      <c r="H989">
        <f>Data!E986</f>
        <v>-2.4149336662232521E-3</v>
      </c>
      <c r="I989" s="19">
        <f t="shared" si="551"/>
        <v>1.1368683718907778E-3</v>
      </c>
      <c r="J989" s="19">
        <f t="shared" si="528"/>
        <v>3.3717478729744572E-2</v>
      </c>
      <c r="K989" s="19">
        <f t="shared" si="529"/>
        <v>379577.9886168876</v>
      </c>
      <c r="M989" s="19">
        <f>Data!G986</f>
        <v>4.1498025012923663E-3</v>
      </c>
      <c r="N989" s="19">
        <f t="shared" si="552"/>
        <v>2.4782181271104263E-4</v>
      </c>
      <c r="O989" s="19">
        <f t="shared" si="530"/>
        <v>1.5742357279360759E-2</v>
      </c>
      <c r="P989" s="21">
        <f t="shared" si="531"/>
        <v>-673490.37292154133</v>
      </c>
      <c r="R989" s="19">
        <f>Data!I986</f>
        <v>1.4986786460043595E-2</v>
      </c>
      <c r="S989" s="19">
        <f t="shared" si="553"/>
        <v>2.2625075143481972E-4</v>
      </c>
      <c r="T989" s="19">
        <f t="shared" si="532"/>
        <v>1.504163393500918E-2</v>
      </c>
      <c r="U989" s="21">
        <f t="shared" si="533"/>
        <v>3784615.2673133267</v>
      </c>
      <c r="W989" s="19">
        <f>Data!K986</f>
        <v>1.8780085511818687E-2</v>
      </c>
      <c r="X989" s="19">
        <f t="shared" si="554"/>
        <v>1.1273043986444774E-3</v>
      </c>
      <c r="Y989" s="19">
        <f t="shared" si="534"/>
        <v>3.3575354036025851E-2</v>
      </c>
      <c r="Z989" s="21">
        <f t="shared" si="535"/>
        <v>-1012277.2819074634</v>
      </c>
      <c r="AB989" s="19">
        <f>Data!M986</f>
        <v>4.9864388459207529E-3</v>
      </c>
      <c r="AC989" s="20">
        <f t="shared" si="555"/>
        <v>4.2126132775438296E-4</v>
      </c>
      <c r="AD989" s="20">
        <f t="shared" si="536"/>
        <v>2.0524651708479318E-2</v>
      </c>
      <c r="AE989" s="21">
        <f t="shared" si="537"/>
        <v>2351737.494740169</v>
      </c>
      <c r="AG989" s="19">
        <f>Data!O986</f>
        <v>8.9094856070655662E-4</v>
      </c>
      <c r="AH989" s="19">
        <f t="shared" si="556"/>
        <v>4.625211579932788E-4</v>
      </c>
      <c r="AI989" s="19">
        <f t="shared" si="538"/>
        <v>2.1506305075332646E-2</v>
      </c>
      <c r="AJ989" s="21">
        <f t="shared" si="539"/>
        <v>253842.50172006027</v>
      </c>
      <c r="AL989" s="19">
        <f>Data!Q986</f>
        <v>1.5539101043585152E-2</v>
      </c>
      <c r="AM989" s="19">
        <f t="shared" si="557"/>
        <v>9.7913033453836244E-4</v>
      </c>
      <c r="AN989" s="19">
        <f t="shared" si="540"/>
        <v>3.1291058379964751E-2</v>
      </c>
      <c r="AO989" s="21">
        <f t="shared" si="541"/>
        <v>926608.2686723331</v>
      </c>
      <c r="AQ989" s="19">
        <f>Data!S986</f>
        <v>1.6363722485917053E-3</v>
      </c>
      <c r="AR989" s="20">
        <f t="shared" si="558"/>
        <v>4.3079872453371414E-4</v>
      </c>
      <c r="AS989" s="20">
        <f t="shared" si="542"/>
        <v>2.0755691376914288E-2</v>
      </c>
      <c r="AT989" s="21">
        <f t="shared" si="543"/>
        <v>1707804.1085095317</v>
      </c>
      <c r="AV989" s="19">
        <f>Data!U986</f>
        <v>5.0727345000617383E-3</v>
      </c>
      <c r="AW989" s="19">
        <f t="shared" si="559"/>
        <v>4.4482904317224962E-4</v>
      </c>
      <c r="AX989" s="19">
        <f t="shared" si="544"/>
        <v>2.1090970655051645E-2</v>
      </c>
      <c r="AY989" s="21">
        <f t="shared" si="545"/>
        <v>-4135957.4213635935</v>
      </c>
      <c r="BA989" s="19">
        <f>Data!W986</f>
        <v>3.4218103596903864E-3</v>
      </c>
      <c r="BB989" s="19">
        <f t="shared" si="560"/>
        <v>4.786211777063436E-4</v>
      </c>
      <c r="BC989" s="19">
        <f t="shared" si="546"/>
        <v>2.1877412500255683E-2</v>
      </c>
      <c r="BD989" s="21">
        <f t="shared" si="547"/>
        <v>8955749.9284225516</v>
      </c>
      <c r="BF989" s="21">
        <f t="shared" si="548"/>
        <v>5117173.0547450883</v>
      </c>
      <c r="BH989" s="21">
        <f t="shared" si="549"/>
        <v>-117173.05474508833</v>
      </c>
    </row>
    <row r="990" spans="2:60" x14ac:dyDescent="0.2">
      <c r="B990" s="20">
        <v>986</v>
      </c>
      <c r="C990" s="24">
        <f>'Portfolio Selection'!B987</f>
        <v>1.5917427776205844E-2</v>
      </c>
      <c r="D990" s="25">
        <f t="shared" si="550"/>
        <v>5.7012902325875858E-4</v>
      </c>
      <c r="E990" s="26">
        <f t="shared" si="526"/>
        <v>2.3877374714544281E-2</v>
      </c>
      <c r="F990" s="19">
        <f t="shared" si="527"/>
        <v>-7614349.6924200589</v>
      </c>
      <c r="H990">
        <f>Data!E987</f>
        <v>-3.6973448182296602E-3</v>
      </c>
      <c r="I990" s="19">
        <f t="shared" si="551"/>
        <v>1.0690061838540665E-3</v>
      </c>
      <c r="J990" s="19">
        <f t="shared" si="528"/>
        <v>3.2695660015574946E-2</v>
      </c>
      <c r="K990" s="19">
        <f t="shared" si="529"/>
        <v>379123.18368629494</v>
      </c>
      <c r="M990" s="19">
        <f>Data!G987</f>
        <v>4.1906751167039699E-3</v>
      </c>
      <c r="N990" s="19">
        <f t="shared" si="552"/>
        <v>2.3398575559636399E-4</v>
      </c>
      <c r="O990" s="19">
        <f t="shared" si="530"/>
        <v>1.5296592940794496E-2</v>
      </c>
      <c r="P990" s="21">
        <f t="shared" si="531"/>
        <v>-673631.41550463554</v>
      </c>
      <c r="R990" s="19">
        <f>Data!I987</f>
        <v>-1.212387170008147E-3</v>
      </c>
      <c r="S990" s="19">
        <f t="shared" si="553"/>
        <v>2.2615193245266728E-4</v>
      </c>
      <c r="T990" s="19">
        <f t="shared" si="532"/>
        <v>1.5038348727591978E-2</v>
      </c>
      <c r="U990" s="21">
        <f t="shared" si="533"/>
        <v>3645456.3940643226</v>
      </c>
      <c r="W990" s="19">
        <f>Data!K987</f>
        <v>4.6402778607807556E-3</v>
      </c>
      <c r="X990" s="19">
        <f t="shared" si="554"/>
        <v>1.0808276314356821E-3</v>
      </c>
      <c r="Y990" s="19">
        <f t="shared" si="534"/>
        <v>3.2875943050134429E-2</v>
      </c>
      <c r="Z990" s="21">
        <f t="shared" si="535"/>
        <v>-991661.9284975077</v>
      </c>
      <c r="AB990" s="19">
        <f>Data!M987</f>
        <v>1.7925625674201764E-2</v>
      </c>
      <c r="AC990" s="20">
        <f t="shared" si="555"/>
        <v>3.9747752243096641E-4</v>
      </c>
      <c r="AD990" s="20">
        <f t="shared" si="536"/>
        <v>1.9936838325847115E-2</v>
      </c>
      <c r="AE990" s="21">
        <f t="shared" si="537"/>
        <v>2401766.7493505785</v>
      </c>
      <c r="AG990" s="19">
        <f>Data!O987</f>
        <v>7.303446064284372E-3</v>
      </c>
      <c r="AH990" s="19">
        <f t="shared" si="556"/>
        <v>4.3481751587395157E-4</v>
      </c>
      <c r="AI990" s="19">
        <f t="shared" si="538"/>
        <v>2.085227843363769E-2</v>
      </c>
      <c r="AJ990" s="21">
        <f t="shared" si="539"/>
        <v>255295.49148082</v>
      </c>
      <c r="AL990" s="19">
        <f>Data!Q987</f>
        <v>7.1542041459276189E-3</v>
      </c>
      <c r="AM990" s="19">
        <f t="shared" si="557"/>
        <v>9.3487033414062562E-4</v>
      </c>
      <c r="AN990" s="19">
        <f t="shared" si="540"/>
        <v>3.0575649365804574E-2</v>
      </c>
      <c r="AO990" s="21">
        <f t="shared" si="541"/>
        <v>918424.43923771591</v>
      </c>
      <c r="AQ990" s="19">
        <f>Data!S987</f>
        <v>-1.9639510030272892E-3</v>
      </c>
      <c r="AR990" s="20">
        <f t="shared" si="558"/>
        <v>4.0511146390984895E-4</v>
      </c>
      <c r="AS990" s="20">
        <f t="shared" si="542"/>
        <v>2.0127380950085108E-2</v>
      </c>
      <c r="AT990" s="21">
        <f t="shared" si="543"/>
        <v>1701050.7584676216</v>
      </c>
      <c r="AV990" s="19">
        <f>Data!U987</f>
        <v>-3.0900174598347502E-3</v>
      </c>
      <c r="AW990" s="19">
        <f t="shared" si="559"/>
        <v>4.1968325870040161E-4</v>
      </c>
      <c r="AX990" s="19">
        <f t="shared" si="544"/>
        <v>2.0486172377982219E-2</v>
      </c>
      <c r="AY990" s="21">
        <f t="shared" si="545"/>
        <v>-4082027.5794966244</v>
      </c>
      <c r="BA990" s="19">
        <f>Data!W987</f>
        <v>2.6819230877788807E-4</v>
      </c>
      <c r="BB990" s="19">
        <f t="shared" si="560"/>
        <v>4.5060643421222405E-4</v>
      </c>
      <c r="BC990" s="19">
        <f t="shared" si="546"/>
        <v>2.122749241460762E-2</v>
      </c>
      <c r="BD990" s="21">
        <f t="shared" si="547"/>
        <v>8926688.4966262542</v>
      </c>
      <c r="BF990" s="21">
        <f t="shared" si="548"/>
        <v>4866134.8969947807</v>
      </c>
      <c r="BH990" s="21">
        <f t="shared" si="549"/>
        <v>133865.10300521925</v>
      </c>
    </row>
    <row r="991" spans="2:60" x14ac:dyDescent="0.2">
      <c r="B991" s="20">
        <v>987</v>
      </c>
      <c r="C991" s="24">
        <f>'Portfolio Selection'!B988</f>
        <v>3.377010349643058E-2</v>
      </c>
      <c r="D991" s="25">
        <f t="shared" si="550"/>
        <v>5.5112315228387685E-4</v>
      </c>
      <c r="E991" s="26">
        <f t="shared" si="526"/>
        <v>2.3476012273890914E-2</v>
      </c>
      <c r="F991" s="19">
        <f t="shared" si="527"/>
        <v>-7855893.8908561263</v>
      </c>
      <c r="H991">
        <f>Data!E988</f>
        <v>2.7091702641225214E-2</v>
      </c>
      <c r="I991" s="19">
        <f t="shared" si="551"/>
        <v>1.0056860343451159E-3</v>
      </c>
      <c r="J991" s="19">
        <f t="shared" si="528"/>
        <v>3.1712553261210551E-2</v>
      </c>
      <c r="K991" s="19">
        <f t="shared" si="529"/>
        <v>389734.73541673319</v>
      </c>
      <c r="M991" s="19">
        <f>Data!G988</f>
        <v>1.1032614920085908E-2</v>
      </c>
      <c r="N991" s="19">
        <f t="shared" si="552"/>
        <v>2.2100031573660784E-4</v>
      </c>
      <c r="O991" s="19">
        <f t="shared" si="530"/>
        <v>1.4866079366686021E-2</v>
      </c>
      <c r="P991" s="21">
        <f t="shared" si="531"/>
        <v>-680008.93485050567</v>
      </c>
      <c r="R991" s="19">
        <f>Data!I988</f>
        <v>8.521990671368997E-3</v>
      </c>
      <c r="S991" s="19">
        <f t="shared" si="553"/>
        <v>2.1267100946450725E-4</v>
      </c>
      <c r="T991" s="19">
        <f t="shared" si="532"/>
        <v>1.4583244133748405E-2</v>
      </c>
      <c r="U991" s="21">
        <f t="shared" si="533"/>
        <v>3731381.4838028424</v>
      </c>
      <c r="W991" s="19">
        <f>Data!K988</f>
        <v>1.8998116566993333E-2</v>
      </c>
      <c r="X991" s="19">
        <f t="shared" si="554"/>
        <v>1.0172699042670561E-3</v>
      </c>
      <c r="Y991" s="19">
        <f t="shared" si="534"/>
        <v>3.1894668900414314E-2</v>
      </c>
      <c r="Z991" s="21">
        <f t="shared" si="535"/>
        <v>-1014067.2343244983</v>
      </c>
      <c r="AB991" s="19">
        <f>Data!M988</f>
        <v>-1.2064424660034221E-2</v>
      </c>
      <c r="AC991" s="20">
        <f t="shared" si="555"/>
        <v>3.9290855443380456E-4</v>
      </c>
      <c r="AD991" s="20">
        <f t="shared" si="536"/>
        <v>1.9821921058106467E-2</v>
      </c>
      <c r="AE991" s="21">
        <f t="shared" si="537"/>
        <v>2286808.8217958119</v>
      </c>
      <c r="AG991" s="19">
        <f>Data!O988</f>
        <v>8.0810368614409977E-4</v>
      </c>
      <c r="AH991" s="19">
        <f t="shared" si="556"/>
        <v>4.1192888438634908E-4</v>
      </c>
      <c r="AI991" s="19">
        <f t="shared" si="538"/>
        <v>2.0296031247176112E-2</v>
      </c>
      <c r="AJ991" s="21">
        <f t="shared" si="539"/>
        <v>253834.91978040122</v>
      </c>
      <c r="AL991" s="19">
        <f>Data!Q988</f>
        <v>1.3003814179462142E-2</v>
      </c>
      <c r="AM991" s="19">
        <f t="shared" si="557"/>
        <v>8.8184907230988451E-4</v>
      </c>
      <c r="AN991" s="19">
        <f t="shared" si="540"/>
        <v>2.9695943701284935E-2</v>
      </c>
      <c r="AO991" s="21">
        <f t="shared" si="541"/>
        <v>924779.00712865405</v>
      </c>
      <c r="AQ991" s="19">
        <f>Data!S988</f>
        <v>8.049974712946311E-3</v>
      </c>
      <c r="AR991" s="20">
        <f t="shared" si="558"/>
        <v>3.8103620228779547E-4</v>
      </c>
      <c r="AS991" s="20">
        <f t="shared" si="542"/>
        <v>1.9520148623609287E-2</v>
      </c>
      <c r="AT991" s="21">
        <f t="shared" si="543"/>
        <v>1720572.8250090978</v>
      </c>
      <c r="AV991" s="19">
        <f>Data!U988</f>
        <v>3.3368541397180763E-3</v>
      </c>
      <c r="AW991" s="19">
        <f t="shared" si="559"/>
        <v>3.9507515565250249E-4</v>
      </c>
      <c r="AX991" s="19">
        <f t="shared" si="544"/>
        <v>1.9876497570057518E-2</v>
      </c>
      <c r="AY991" s="21">
        <f t="shared" si="545"/>
        <v>-4125947.6678668619</v>
      </c>
      <c r="BA991" s="19">
        <f>Data!W988</f>
        <v>7.9695758451301443E-3</v>
      </c>
      <c r="BB991" s="19">
        <f t="shared" si="560"/>
        <v>4.2357436378635984E-4</v>
      </c>
      <c r="BC991" s="19">
        <f t="shared" si="546"/>
        <v>2.0580922325939617E-2</v>
      </c>
      <c r="BD991" s="21">
        <f t="shared" si="547"/>
        <v>9002406.7294691764</v>
      </c>
      <c r="BF991" s="21">
        <f t="shared" si="548"/>
        <v>4633600.7945047244</v>
      </c>
      <c r="BH991" s="21">
        <f t="shared" si="549"/>
        <v>366399.20549527556</v>
      </c>
    </row>
    <row r="992" spans="2:60" x14ac:dyDescent="0.2">
      <c r="B992" s="20">
        <v>988</v>
      </c>
      <c r="C992" s="24">
        <f>'Portfolio Selection'!B989</f>
        <v>7.6045327084057982E-3</v>
      </c>
      <c r="D992" s="25">
        <f t="shared" si="550"/>
        <v>5.864809565564223E-4</v>
      </c>
      <c r="E992" s="26">
        <f t="shared" si="526"/>
        <v>2.42173689024308E-2</v>
      </c>
      <c r="F992" s="19">
        <f t="shared" si="527"/>
        <v>-7504001.5819295086</v>
      </c>
      <c r="H992">
        <f>Data!E989</f>
        <v>1.3336752480104994E-2</v>
      </c>
      <c r="I992" s="19">
        <f t="shared" si="551"/>
        <v>9.8938249340444319E-4</v>
      </c>
      <c r="J992" s="19">
        <f t="shared" si="528"/>
        <v>3.1454451090496605E-2</v>
      </c>
      <c r="K992" s="19">
        <f t="shared" si="529"/>
        <v>385014.71863118821</v>
      </c>
      <c r="M992" s="19">
        <f>Data!G989</f>
        <v>9.1492310762896698E-3</v>
      </c>
      <c r="N992" s="19">
        <f t="shared" si="552"/>
        <v>2.1504341231090549E-4</v>
      </c>
      <c r="O992" s="19">
        <f t="shared" si="530"/>
        <v>1.4664358571410666E-2</v>
      </c>
      <c r="P992" s="21">
        <f t="shared" si="531"/>
        <v>-678398.46674321673</v>
      </c>
      <c r="R992" s="19">
        <f>Data!I989</f>
        <v>5.5414068257278452E-2</v>
      </c>
      <c r="S992" s="19">
        <f t="shared" si="553"/>
        <v>2.0426820839681081E-4</v>
      </c>
      <c r="T992" s="19">
        <f t="shared" si="532"/>
        <v>1.4292242944926833E-2</v>
      </c>
      <c r="U992" s="21">
        <f t="shared" si="533"/>
        <v>4156859.5170162828</v>
      </c>
      <c r="W992" s="19">
        <f>Data!K989</f>
        <v>-4.8530594369051008E-2</v>
      </c>
      <c r="X992" s="19">
        <f t="shared" si="554"/>
        <v>9.7788941599661673E-4</v>
      </c>
      <c r="Y992" s="19">
        <f t="shared" si="534"/>
        <v>3.1271223448989277E-2</v>
      </c>
      <c r="Z992" s="21">
        <f t="shared" si="535"/>
        <v>-908200.55444641621</v>
      </c>
      <c r="AB992" s="19">
        <f>Data!M989</f>
        <v>4.4852496713087692E-3</v>
      </c>
      <c r="AC992" s="20">
        <f t="shared" si="555"/>
        <v>3.7806706171043477E-4</v>
      </c>
      <c r="AD992" s="20">
        <f t="shared" si="536"/>
        <v>1.9443946659833101E-2</v>
      </c>
      <c r="AE992" s="21">
        <f t="shared" si="537"/>
        <v>2350801.7599021359</v>
      </c>
      <c r="AG992" s="19">
        <f>Data!O989</f>
        <v>-1.4552638095783265E-3</v>
      </c>
      <c r="AH992" s="19">
        <f t="shared" si="556"/>
        <v>3.872523332172217E-4</v>
      </c>
      <c r="AI992" s="19">
        <f t="shared" si="538"/>
        <v>1.967872793696843E-2</v>
      </c>
      <c r="AJ992" s="21">
        <f t="shared" si="539"/>
        <v>253299.64859792558</v>
      </c>
      <c r="AL992" s="19">
        <f>Data!Q989</f>
        <v>2.190615990424009E-2</v>
      </c>
      <c r="AM992" s="19">
        <f t="shared" si="557"/>
        <v>8.390840789641303E-4</v>
      </c>
      <c r="AN992" s="19">
        <f t="shared" si="540"/>
        <v>2.8966948043660561E-2</v>
      </c>
      <c r="AO992" s="21">
        <f t="shared" si="541"/>
        <v>934699.63543643779</v>
      </c>
      <c r="AQ992" s="19">
        <f>Data!S989</f>
        <v>8.9527384352221066E-3</v>
      </c>
      <c r="AR992" s="20">
        <f t="shared" si="558"/>
        <v>3.6206215572327224E-4</v>
      </c>
      <c r="AS992" s="20">
        <f t="shared" si="542"/>
        <v>1.902793093647526E-2</v>
      </c>
      <c r="AT992" s="21">
        <f t="shared" si="543"/>
        <v>1722797.402747974</v>
      </c>
      <c r="AV992" s="19">
        <f>Data!U989</f>
        <v>1.89432757332266E-2</v>
      </c>
      <c r="AW992" s="19">
        <f t="shared" si="559"/>
        <v>3.7203872204633753E-4</v>
      </c>
      <c r="AX992" s="19">
        <f t="shared" si="544"/>
        <v>1.9288305318154252E-2</v>
      </c>
      <c r="AY992" s="21">
        <f t="shared" si="545"/>
        <v>-4238152.3508178946</v>
      </c>
      <c r="BA992" s="19">
        <f>Data!W989</f>
        <v>1.5297691003393355E-2</v>
      </c>
      <c r="BB992" s="19">
        <f t="shared" si="560"/>
        <v>4.0197075030825512E-4</v>
      </c>
      <c r="BC992" s="19">
        <f t="shared" si="546"/>
        <v>2.0049208221479847E-2</v>
      </c>
      <c r="BD992" s="21">
        <f t="shared" si="547"/>
        <v>9078363.2719236352</v>
      </c>
      <c r="BF992" s="21">
        <f t="shared" si="548"/>
        <v>5553083.0003185431</v>
      </c>
      <c r="BH992" s="21">
        <f t="shared" si="549"/>
        <v>-553083.00031854305</v>
      </c>
    </row>
    <row r="993" spans="2:60" x14ac:dyDescent="0.2">
      <c r="B993" s="20">
        <v>989</v>
      </c>
      <c r="C993" s="24">
        <f>'Portfolio Selection'!B990</f>
        <v>-1.5652087618715119E-2</v>
      </c>
      <c r="D993" s="25">
        <f t="shared" si="550"/>
        <v>5.5476183422582977E-4</v>
      </c>
      <c r="E993" s="26">
        <f t="shared" si="526"/>
        <v>2.3553382649331493E-2</v>
      </c>
      <c r="F993" s="19">
        <f t="shared" si="527"/>
        <v>-7197777.524984845</v>
      </c>
      <c r="H993">
        <f>Data!E990</f>
        <v>-4.4257876554945211E-3</v>
      </c>
      <c r="I993" s="19">
        <f t="shared" si="551"/>
        <v>9.4069168180311181E-4</v>
      </c>
      <c r="J993" s="19">
        <f t="shared" si="528"/>
        <v>3.067069744565832E-2</v>
      </c>
      <c r="K993" s="19">
        <f t="shared" si="529"/>
        <v>378780.75543417514</v>
      </c>
      <c r="M993" s="19">
        <f>Data!G990</f>
        <v>-1.5083686474119642E-2</v>
      </c>
      <c r="N993" s="19">
        <f t="shared" si="552"/>
        <v>2.0716331332949184E-4</v>
      </c>
      <c r="O993" s="19">
        <f t="shared" si="530"/>
        <v>1.4393168981481869E-2</v>
      </c>
      <c r="P993" s="21">
        <f t="shared" si="531"/>
        <v>-655623.77140368964</v>
      </c>
      <c r="R993" s="19">
        <f>Data!I990</f>
        <v>2.5293772320469861E-4</v>
      </c>
      <c r="S993" s="19">
        <f t="shared" si="553"/>
        <v>3.7625525354234124E-4</v>
      </c>
      <c r="T993" s="19">
        <f t="shared" si="532"/>
        <v>1.9397300161165244E-2</v>
      </c>
      <c r="U993" s="21">
        <f t="shared" si="533"/>
        <v>3657558.417463589</v>
      </c>
      <c r="W993" s="19">
        <f>Data!K990</f>
        <v>-4.1020514711273104E-2</v>
      </c>
      <c r="X993" s="19">
        <f t="shared" si="554"/>
        <v>1.0605291664256217E-3</v>
      </c>
      <c r="Y993" s="19">
        <f t="shared" si="534"/>
        <v>3.2565766787005367E-2</v>
      </c>
      <c r="Z993" s="21">
        <f t="shared" si="535"/>
        <v>-922609.95119275292</v>
      </c>
      <c r="AB993" s="19">
        <f>Data!M990</f>
        <v>6.711239273328889E-4</v>
      </c>
      <c r="AC993" s="20">
        <f t="shared" si="555"/>
        <v>3.5659008588464721E-4</v>
      </c>
      <c r="AD993" s="20">
        <f t="shared" si="536"/>
        <v>1.8883593034288979E-2</v>
      </c>
      <c r="AE993" s="21">
        <f t="shared" si="537"/>
        <v>2335923.8009178019</v>
      </c>
      <c r="AG993" s="19">
        <f>Data!O990</f>
        <v>-9.6743959994438269E-3</v>
      </c>
      <c r="AH993" s="19">
        <f t="shared" si="556"/>
        <v>3.641442607895165E-4</v>
      </c>
      <c r="AI993" s="19">
        <f t="shared" si="538"/>
        <v>1.9082564313779124E-2</v>
      </c>
      <c r="AJ993" s="21">
        <f t="shared" si="539"/>
        <v>251262.27699687117</v>
      </c>
      <c r="AL993" s="19">
        <f>Data!Q990</f>
        <v>-1.4681492332269254E-3</v>
      </c>
      <c r="AM993" s="19">
        <f t="shared" si="557"/>
        <v>8.1753182473129056E-4</v>
      </c>
      <c r="AN993" s="19">
        <f t="shared" si="540"/>
        <v>2.8592513438508525E-2</v>
      </c>
      <c r="AO993" s="21">
        <f t="shared" si="541"/>
        <v>909532.71484305442</v>
      </c>
      <c r="AQ993" s="19">
        <f>Data!S990</f>
        <v>-3.927159220310646E-3</v>
      </c>
      <c r="AR993" s="20">
        <f t="shared" si="558"/>
        <v>3.4514751790924606E-4</v>
      </c>
      <c r="AS993" s="20">
        <f t="shared" si="542"/>
        <v>1.8578146245232491E-2</v>
      </c>
      <c r="AT993" s="21">
        <f t="shared" si="543"/>
        <v>1696694.016983608</v>
      </c>
      <c r="AV993" s="19">
        <f>Data!U990</f>
        <v>-7.656294690801457E-3</v>
      </c>
      <c r="AW993" s="19">
        <f t="shared" si="559"/>
        <v>3.7124726045386042E-4</v>
      </c>
      <c r="AX993" s="19">
        <f t="shared" si="544"/>
        <v>1.9267777776740637E-2</v>
      </c>
      <c r="AY993" s="21">
        <f t="shared" si="545"/>
        <v>-4048054.9378914423</v>
      </c>
      <c r="BA993" s="19">
        <f>Data!W990</f>
        <v>-1.1698435311393402E-2</v>
      </c>
      <c r="BB993" s="19">
        <f t="shared" si="560"/>
        <v>3.9189366629187788E-4</v>
      </c>
      <c r="BC993" s="19">
        <f t="shared" si="546"/>
        <v>1.9796304359447445E-2</v>
      </c>
      <c r="BD993" s="21">
        <f t="shared" si="547"/>
        <v>8804686.4646697696</v>
      </c>
      <c r="BF993" s="21">
        <f t="shared" si="548"/>
        <v>5210372.2618361386</v>
      </c>
      <c r="BH993" s="21">
        <f t="shared" si="549"/>
        <v>-210372.26183613855</v>
      </c>
    </row>
    <row r="994" spans="2:60" x14ac:dyDescent="0.2">
      <c r="B994" s="20">
        <v>990</v>
      </c>
      <c r="C994" s="24">
        <f>'Portfolio Selection'!B991</f>
        <v>-1.7857619432177629E-2</v>
      </c>
      <c r="D994" s="25">
        <f t="shared" si="550"/>
        <v>5.3617539498171613E-4</v>
      </c>
      <c r="E994" s="26">
        <f t="shared" si="526"/>
        <v>2.3155461450416318E-2</v>
      </c>
      <c r="F994" s="19">
        <f t="shared" si="527"/>
        <v>-7164396.9019641578</v>
      </c>
      <c r="H994">
        <f>Data!E991</f>
        <v>1.1637259074327897E-2</v>
      </c>
      <c r="I994" s="19">
        <f t="shared" si="551"/>
        <v>8.8542543667721675E-4</v>
      </c>
      <c r="J994" s="19">
        <f t="shared" si="528"/>
        <v>2.9756099150883619E-2</v>
      </c>
      <c r="K994" s="19">
        <f t="shared" si="529"/>
        <v>384653.67148334783</v>
      </c>
      <c r="M994" s="19">
        <f>Data!G991</f>
        <v>-5.737249098198117E-3</v>
      </c>
      <c r="N994" s="19">
        <f t="shared" si="552"/>
        <v>2.0838457038869471E-4</v>
      </c>
      <c r="O994" s="19">
        <f t="shared" si="530"/>
        <v>1.4435531524287379E-2</v>
      </c>
      <c r="P994" s="21">
        <f t="shared" si="531"/>
        <v>-664485.48158488807</v>
      </c>
      <c r="R994" s="19">
        <f>Data!I991</f>
        <v>-1.2352560579020195E-2</v>
      </c>
      <c r="S994" s="19">
        <f t="shared" si="553"/>
        <v>3.5368377697930997E-4</v>
      </c>
      <c r="T994" s="19">
        <f t="shared" si="532"/>
        <v>1.880648231273754E-2</v>
      </c>
      <c r="U994" s="21">
        <f t="shared" si="533"/>
        <v>3571003.2711280165</v>
      </c>
      <c r="W994" s="19">
        <f>Data!K991</f>
        <v>-2.7826187454924371E-2</v>
      </c>
      <c r="X994" s="19">
        <f t="shared" si="554"/>
        <v>1.0978583740707507E-3</v>
      </c>
      <c r="Y994" s="19">
        <f t="shared" si="534"/>
        <v>3.3133945947785189E-2</v>
      </c>
      <c r="Z994" s="21">
        <f t="shared" si="535"/>
        <v>-943304.9355740496</v>
      </c>
      <c r="AB994" s="19">
        <f>Data!M991</f>
        <v>-3.5506719288891091E-2</v>
      </c>
      <c r="AC994" s="20">
        <f t="shared" si="555"/>
        <v>3.3522170517111868E-4</v>
      </c>
      <c r="AD994" s="20">
        <f t="shared" si="536"/>
        <v>1.8309060739729897E-2</v>
      </c>
      <c r="AE994" s="21">
        <f t="shared" si="537"/>
        <v>2185354.0441860761</v>
      </c>
      <c r="AG994" s="19">
        <f>Data!O991</f>
        <v>-2.6657207302841331E-2</v>
      </c>
      <c r="AH994" s="19">
        <f t="shared" si="556"/>
        <v>3.4791124141938878E-4</v>
      </c>
      <c r="AI994" s="19">
        <f t="shared" si="538"/>
        <v>1.8652378974795381E-2</v>
      </c>
      <c r="AJ994" s="21">
        <f t="shared" si="539"/>
        <v>246923.42562454686</v>
      </c>
      <c r="AL994" s="19">
        <f>Data!Q991</f>
        <v>-5.3261070557426397E-3</v>
      </c>
      <c r="AM994" s="19">
        <f t="shared" si="557"/>
        <v>7.6860924297767461E-4</v>
      </c>
      <c r="AN994" s="19">
        <f t="shared" si="540"/>
        <v>2.7723802823163973E-2</v>
      </c>
      <c r="AO994" s="21">
        <f t="shared" si="541"/>
        <v>905146.05287723499</v>
      </c>
      <c r="AQ994" s="19">
        <f>Data!S991</f>
        <v>-3.1312945864571356E-3</v>
      </c>
      <c r="AR994" s="20">
        <f t="shared" si="558"/>
        <v>3.2536402160719154E-4</v>
      </c>
      <c r="AS994" s="20">
        <f t="shared" si="542"/>
        <v>1.8037849694661268E-2</v>
      </c>
      <c r="AT994" s="21">
        <f t="shared" si="543"/>
        <v>1698140.6580033815</v>
      </c>
      <c r="AV994" s="19">
        <f>Data!U991</f>
        <v>1.7065042330431251E-3</v>
      </c>
      <c r="AW994" s="19">
        <f t="shared" si="559"/>
        <v>3.5248955573017243E-4</v>
      </c>
      <c r="AX994" s="19">
        <f t="shared" si="544"/>
        <v>1.8774705210206962E-2</v>
      </c>
      <c r="AY994" s="21">
        <f t="shared" si="545"/>
        <v>-4115338.7296953769</v>
      </c>
      <c r="BA994" s="19">
        <f>Data!W991</f>
        <v>-1.0593449966098302E-2</v>
      </c>
      <c r="BB994" s="19">
        <f t="shared" si="560"/>
        <v>3.7659124963845657E-4</v>
      </c>
      <c r="BC994" s="19">
        <f t="shared" si="546"/>
        <v>1.9405959126991289E-2</v>
      </c>
      <c r="BD994" s="21">
        <f t="shared" si="547"/>
        <v>8813793.3265728652</v>
      </c>
      <c r="BF994" s="21">
        <f t="shared" si="548"/>
        <v>4917488.4010569975</v>
      </c>
      <c r="BH994" s="21">
        <f t="shared" si="549"/>
        <v>82511.598943002522</v>
      </c>
    </row>
    <row r="995" spans="2:60" x14ac:dyDescent="0.2">
      <c r="B995" s="20">
        <v>991</v>
      </c>
      <c r="C995" s="24">
        <f>'Portfolio Selection'!B992</f>
        <v>1.7472646256156292E-2</v>
      </c>
      <c r="D995" s="25">
        <f t="shared" si="550"/>
        <v>5.2313854558988244E-4</v>
      </c>
      <c r="E995" s="26">
        <f t="shared" si="526"/>
        <v>2.2872222139308687E-2</v>
      </c>
      <c r="F995" s="19">
        <f t="shared" si="527"/>
        <v>-7644795.9883329514</v>
      </c>
      <c r="H995">
        <f>Data!E992</f>
        <v>3.8934964040860068E-2</v>
      </c>
      <c r="I995" s="19">
        <f t="shared" si="551"/>
        <v>8.4042545840236533E-4</v>
      </c>
      <c r="J995" s="19">
        <f t="shared" si="528"/>
        <v>2.8990092417968683E-2</v>
      </c>
      <c r="K995" s="19">
        <f t="shared" si="529"/>
        <v>395096.10074348102</v>
      </c>
      <c r="M995" s="19">
        <f>Data!G992</f>
        <v>2.389014738856329E-2</v>
      </c>
      <c r="N995" s="19">
        <f t="shared" si="552"/>
        <v>1.9785645779825953E-4</v>
      </c>
      <c r="O995" s="19">
        <f t="shared" si="530"/>
        <v>1.4066145804670856E-2</v>
      </c>
      <c r="P995" s="21">
        <f t="shared" si="531"/>
        <v>-693035.55735795735</v>
      </c>
      <c r="R995" s="19">
        <f>Data!I992</f>
        <v>1.1309250322869276E-2</v>
      </c>
      <c r="S995" s="19">
        <f t="shared" si="553"/>
        <v>3.416178955320532E-4</v>
      </c>
      <c r="T995" s="19">
        <f t="shared" si="532"/>
        <v>1.8482908200065627E-2</v>
      </c>
      <c r="U995" s="21">
        <f t="shared" si="533"/>
        <v>3734935.8057689923</v>
      </c>
      <c r="W995" s="19">
        <f>Data!K992</f>
        <v>4.8430959171516519E-2</v>
      </c>
      <c r="X995" s="19">
        <f t="shared" si="554"/>
        <v>1.0784446741231009E-3</v>
      </c>
      <c r="Y995" s="19">
        <f t="shared" si="534"/>
        <v>3.2839681394969421E-2</v>
      </c>
      <c r="Z995" s="21">
        <f t="shared" si="535"/>
        <v>-1057404.1097647541</v>
      </c>
      <c r="AB995" s="19">
        <f>Data!M992</f>
        <v>1.1060010124278314E-2</v>
      </c>
      <c r="AC995" s="20">
        <f t="shared" si="555"/>
        <v>3.9075202974045827E-4</v>
      </c>
      <c r="AD995" s="20">
        <f t="shared" si="536"/>
        <v>1.9767448741313542E-2</v>
      </c>
      <c r="AE995" s="21">
        <f t="shared" si="537"/>
        <v>2375873.1360129328</v>
      </c>
      <c r="AG995" s="19">
        <f>Data!O992</f>
        <v>1.6723202890122701E-2</v>
      </c>
      <c r="AH995" s="19">
        <f t="shared" si="556"/>
        <v>3.6967296900542487E-4</v>
      </c>
      <c r="AI995" s="19">
        <f t="shared" si="538"/>
        <v>1.9226881416533073E-2</v>
      </c>
      <c r="AJ995" s="21">
        <f t="shared" si="539"/>
        <v>257739.89514121594</v>
      </c>
      <c r="AL995" s="19">
        <f>Data!Q992</f>
        <v>3.5275406854542023E-2</v>
      </c>
      <c r="AM995" s="19">
        <f t="shared" si="557"/>
        <v>7.2419473338116802E-4</v>
      </c>
      <c r="AN995" s="19">
        <f t="shared" si="540"/>
        <v>2.691086645541477E-2</v>
      </c>
      <c r="AO995" s="21">
        <f t="shared" si="541"/>
        <v>951981.83199819666</v>
      </c>
      <c r="AQ995" s="19">
        <f>Data!S992</f>
        <v>8.7750632902200663E-3</v>
      </c>
      <c r="AR995" s="20">
        <f t="shared" si="558"/>
        <v>3.0643048065799057E-4</v>
      </c>
      <c r="AS995" s="20">
        <f t="shared" si="542"/>
        <v>1.7505155830725719E-2</v>
      </c>
      <c r="AT995" s="21">
        <f t="shared" si="543"/>
        <v>1723975.6653293523</v>
      </c>
      <c r="AV995" s="19">
        <f>Data!U992</f>
        <v>2.8928384132692227E-2</v>
      </c>
      <c r="AW995" s="19">
        <f t="shared" si="559"/>
        <v>3.3151491178820569E-4</v>
      </c>
      <c r="AX995" s="19">
        <f t="shared" si="544"/>
        <v>1.8207550955254958E-2</v>
      </c>
      <c r="AY995" s="21">
        <f t="shared" si="545"/>
        <v>-4321758.2357437145</v>
      </c>
      <c r="BA995" s="19">
        <f>Data!W992</f>
        <v>2.6240547346995775E-2</v>
      </c>
      <c r="BB995" s="19">
        <f t="shared" si="560"/>
        <v>3.6072904559120286E-4</v>
      </c>
      <c r="BC995" s="19">
        <f t="shared" si="546"/>
        <v>1.8992868282363327E-2</v>
      </c>
      <c r="BD995" s="21">
        <f t="shared" si="547"/>
        <v>9203400.9758378752</v>
      </c>
      <c r="BF995" s="21">
        <f t="shared" si="548"/>
        <v>4926009.5196326682</v>
      </c>
      <c r="BH995" s="21">
        <f t="shared" si="549"/>
        <v>73990.480367331766</v>
      </c>
    </row>
    <row r="996" spans="2:60" x14ac:dyDescent="0.2">
      <c r="B996" s="20">
        <v>992</v>
      </c>
      <c r="C996" s="24">
        <f>'Portfolio Selection'!B993</f>
        <v>1.7551081975866079E-2</v>
      </c>
      <c r="D996" s="25">
        <f t="shared" si="550"/>
        <v>5.100678348860558E-4</v>
      </c>
      <c r="E996" s="26">
        <f t="shared" si="526"/>
        <v>2.2584681420955571E-2</v>
      </c>
      <c r="F996" s="19">
        <f t="shared" si="527"/>
        <v>-7648926.4431943754</v>
      </c>
      <c r="H996">
        <f>Data!E993</f>
        <v>-1.5820919781762935E-2</v>
      </c>
      <c r="I996" s="19">
        <f t="shared" si="551"/>
        <v>8.8095581639000746E-4</v>
      </c>
      <c r="J996" s="19">
        <f t="shared" si="528"/>
        <v>2.9680899858158066E-2</v>
      </c>
      <c r="K996" s="19">
        <f t="shared" si="529"/>
        <v>374516.56282353215</v>
      </c>
      <c r="M996" s="19">
        <f>Data!G993</f>
        <v>-1.5901609717940805E-2</v>
      </c>
      <c r="N996" s="19">
        <f t="shared" si="552"/>
        <v>2.2022941886520062E-4</v>
      </c>
      <c r="O996" s="19">
        <f t="shared" si="530"/>
        <v>1.4840128667407188E-2</v>
      </c>
      <c r="P996" s="21">
        <f t="shared" si="531"/>
        <v>-655302.93677939812</v>
      </c>
      <c r="R996" s="19">
        <f>Data!I993</f>
        <v>-1.5525044754570486E-2</v>
      </c>
      <c r="S996" s="19">
        <f t="shared" si="553"/>
        <v>3.2879477037204912E-4</v>
      </c>
      <c r="T996" s="19">
        <f t="shared" si="532"/>
        <v>1.8132698926857226E-2</v>
      </c>
      <c r="U996" s="21">
        <f t="shared" si="533"/>
        <v>3545242.6211041571</v>
      </c>
      <c r="W996" s="19">
        <f>Data!K993</f>
        <v>-5.3307940116001998E-2</v>
      </c>
      <c r="X996" s="19">
        <f t="shared" si="554"/>
        <v>1.154471462052101E-3</v>
      </c>
      <c r="Y996" s="19">
        <f t="shared" si="534"/>
        <v>3.3977514065218206E-2</v>
      </c>
      <c r="Z996" s="21">
        <f t="shared" si="535"/>
        <v>-907362.86135141714</v>
      </c>
      <c r="AB996" s="19">
        <f>Data!M993</f>
        <v>-2.0604951596042122E-2</v>
      </c>
      <c r="AC996" s="20">
        <f t="shared" si="555"/>
        <v>3.7464633739297908E-4</v>
      </c>
      <c r="AD996" s="20">
        <f t="shared" si="536"/>
        <v>1.9355783047786495E-2</v>
      </c>
      <c r="AE996" s="21">
        <f t="shared" si="537"/>
        <v>2252049.3820747575</v>
      </c>
      <c r="AG996" s="19">
        <f>Data!O993</f>
        <v>-3.3389542326391415E-2</v>
      </c>
      <c r="AH996" s="19">
        <f t="shared" si="556"/>
        <v>3.6427252175935183E-4</v>
      </c>
      <c r="AI996" s="19">
        <f t="shared" si="538"/>
        <v>1.9085924702758099E-2</v>
      </c>
      <c r="AJ996" s="21">
        <f t="shared" si="539"/>
        <v>245416.54212033417</v>
      </c>
      <c r="AL996" s="19">
        <f>Data!Q993</f>
        <v>-2.3752497638414097E-2</v>
      </c>
      <c r="AM996" s="19">
        <f t="shared" si="557"/>
        <v>7.5540430910350624E-4</v>
      </c>
      <c r="AN996" s="19">
        <f t="shared" si="540"/>
        <v>2.7484619500795462E-2</v>
      </c>
      <c r="AO996" s="21">
        <f t="shared" si="541"/>
        <v>884201.59305271297</v>
      </c>
      <c r="AQ996" s="19">
        <f>Data!S993</f>
        <v>-1.6264878307738716E-2</v>
      </c>
      <c r="AR996" s="20">
        <f t="shared" si="558"/>
        <v>2.9266475596335316E-4</v>
      </c>
      <c r="AS996" s="20">
        <f t="shared" si="542"/>
        <v>1.7107447383036229E-2</v>
      </c>
      <c r="AT996" s="21">
        <f t="shared" si="543"/>
        <v>1668390.5758835829</v>
      </c>
      <c r="AV996" s="19">
        <f>Data!U993</f>
        <v>-1.501992911150867E-2</v>
      </c>
      <c r="AW996" s="19">
        <f t="shared" si="559"/>
        <v>3.6183510159262935E-4</v>
      </c>
      <c r="AX996" s="19">
        <f t="shared" si="544"/>
        <v>1.9021963662898458E-2</v>
      </c>
      <c r="AY996" s="21">
        <f t="shared" si="545"/>
        <v>-3994001.6225180738</v>
      </c>
      <c r="BA996" s="19">
        <f>Data!W993</f>
        <v>-2.0069676527916067E-2</v>
      </c>
      <c r="BB996" s="19">
        <f t="shared" si="560"/>
        <v>3.8039928235992631E-4</v>
      </c>
      <c r="BC996" s="19">
        <f t="shared" si="546"/>
        <v>1.950382737720795E-2</v>
      </c>
      <c r="BD996" s="21">
        <f t="shared" si="547"/>
        <v>8716137.9093214534</v>
      </c>
      <c r="BF996" s="21">
        <f t="shared" si="548"/>
        <v>4480361.3225372657</v>
      </c>
      <c r="BH996" s="21">
        <f t="shared" si="549"/>
        <v>519638.67746273428</v>
      </c>
    </row>
    <row r="997" spans="2:60" x14ac:dyDescent="0.2">
      <c r="B997" s="20">
        <v>993</v>
      </c>
      <c r="C997" s="24">
        <f>'Portfolio Selection'!B994</f>
        <v>2.9073824806490615E-2</v>
      </c>
      <c r="D997" s="25">
        <f t="shared" si="550"/>
        <v>4.9794619350430674E-4</v>
      </c>
      <c r="E997" s="26">
        <f t="shared" si="526"/>
        <v>2.2314708008493115E-2</v>
      </c>
      <c r="F997" s="19">
        <f t="shared" si="527"/>
        <v>-7813461.3711919738</v>
      </c>
      <c r="H997">
        <f>Data!E994</f>
        <v>-1.6317106297513428E-2</v>
      </c>
      <c r="I997" s="19">
        <f t="shared" si="551"/>
        <v>8.4311655757106569E-4</v>
      </c>
      <c r="J997" s="19">
        <f t="shared" si="528"/>
        <v>2.9036469440534014E-2</v>
      </c>
      <c r="K997" s="19">
        <f t="shared" si="529"/>
        <v>374199.34335631708</v>
      </c>
      <c r="M997" s="19">
        <f>Data!G994</f>
        <v>-1.0432487452889489E-2</v>
      </c>
      <c r="N997" s="19">
        <f t="shared" si="552"/>
        <v>2.2218732523059115E-4</v>
      </c>
      <c r="O997" s="19">
        <f t="shared" si="530"/>
        <v>1.4905949323360493E-2</v>
      </c>
      <c r="P997" s="21">
        <f t="shared" si="531"/>
        <v>-660365.4829444699</v>
      </c>
      <c r="R997" s="19">
        <f>Data!I994</f>
        <v>-1.2429917476028297E-2</v>
      </c>
      <c r="S997" s="19">
        <f t="shared" si="553"/>
        <v>3.2352870502761117E-4</v>
      </c>
      <c r="T997" s="19">
        <f t="shared" si="532"/>
        <v>1.7986903708743514E-2</v>
      </c>
      <c r="U997" s="21">
        <f t="shared" si="533"/>
        <v>3566580.4234244484</v>
      </c>
      <c r="W997" s="19">
        <f>Data!K994</f>
        <v>-5.6051861574848802E-2</v>
      </c>
      <c r="X997" s="19">
        <f t="shared" si="554"/>
        <v>1.2557073630936504E-3</v>
      </c>
      <c r="Y997" s="19">
        <f t="shared" si="534"/>
        <v>3.5435961438821585E-2</v>
      </c>
      <c r="Z997" s="21">
        <f t="shared" si="535"/>
        <v>-906728.87414062733</v>
      </c>
      <c r="AB997" s="19">
        <f>Data!M994</f>
        <v>-3.4506713888893752E-2</v>
      </c>
      <c r="AC997" s="20">
        <f t="shared" si="555"/>
        <v>3.7764139896591468E-4</v>
      </c>
      <c r="AD997" s="20">
        <f t="shared" si="536"/>
        <v>1.9432997683474226E-2</v>
      </c>
      <c r="AE997" s="21">
        <f t="shared" si="537"/>
        <v>2197829.2108363411</v>
      </c>
      <c r="AG997" s="19">
        <f>Data!O994</f>
        <v>-1.7469591358395632E-2</v>
      </c>
      <c r="AH997" s="19">
        <f t="shared" si="556"/>
        <v>4.093078626597438E-4</v>
      </c>
      <c r="AI997" s="19">
        <f t="shared" si="538"/>
        <v>2.0231358398776485E-2</v>
      </c>
      <c r="AJ997" s="21">
        <f t="shared" si="539"/>
        <v>249584.88086602383</v>
      </c>
      <c r="AL997" s="19">
        <f>Data!Q994</f>
        <v>-2.8020046171945059E-2</v>
      </c>
      <c r="AM997" s="19">
        <f t="shared" si="557"/>
        <v>7.4393091920106787E-4</v>
      </c>
      <c r="AN997" s="19">
        <f t="shared" si="540"/>
        <v>2.7275097052092554E-2</v>
      </c>
      <c r="AO997" s="21">
        <f t="shared" si="541"/>
        <v>879118.8755897705</v>
      </c>
      <c r="AQ997" s="19">
        <f>Data!S994</f>
        <v>-9.8545662885298774E-3</v>
      </c>
      <c r="AR997" s="20">
        <f t="shared" si="558"/>
        <v>2.9097764658748493E-4</v>
      </c>
      <c r="AS997" s="20">
        <f t="shared" si="542"/>
        <v>1.7058066906525046E-2</v>
      </c>
      <c r="AT997" s="21">
        <f t="shared" si="543"/>
        <v>1682670.9234334824</v>
      </c>
      <c r="AV997" s="19">
        <f>Data!U994</f>
        <v>-2.0506751822381705E-2</v>
      </c>
      <c r="AW997" s="19">
        <f t="shared" si="559"/>
        <v>3.5366089172795634E-4</v>
      </c>
      <c r="AX997" s="19">
        <f t="shared" si="544"/>
        <v>1.880587386238556E-2</v>
      </c>
      <c r="AY997" s="21">
        <f t="shared" si="545"/>
        <v>-3952545.4071093174</v>
      </c>
      <c r="BA997" s="19">
        <f>Data!W994</f>
        <v>-1.9516986673648852E-2</v>
      </c>
      <c r="BB997" s="19">
        <f t="shared" si="560"/>
        <v>3.8174284037444182E-4</v>
      </c>
      <c r="BC997" s="19">
        <f t="shared" si="546"/>
        <v>1.9538240462601584E-2</v>
      </c>
      <c r="BD997" s="21">
        <f t="shared" si="547"/>
        <v>8722222.1005425137</v>
      </c>
      <c r="BF997" s="21">
        <f t="shared" si="548"/>
        <v>4339104.6226625079</v>
      </c>
      <c r="BH997" s="21">
        <f t="shared" si="549"/>
        <v>660895.37733749207</v>
      </c>
    </row>
    <row r="998" spans="2:60" x14ac:dyDescent="0.2">
      <c r="B998" s="20">
        <v>994</v>
      </c>
      <c r="C998" s="24">
        <f>'Portfolio Selection'!B995</f>
        <v>-9.9685376355821385E-3</v>
      </c>
      <c r="D998" s="25">
        <f t="shared" si="550"/>
        <v>5.1878665922675893E-4</v>
      </c>
      <c r="E998" s="26">
        <f t="shared" si="526"/>
        <v>2.2776888708222618E-2</v>
      </c>
      <c r="F998" s="19">
        <f t="shared" si="527"/>
        <v>-7268775.6076282933</v>
      </c>
      <c r="H998">
        <f>Data!E995</f>
        <v>-8.0155400188875511E-3</v>
      </c>
      <c r="I998" s="19">
        <f t="shared" si="551"/>
        <v>8.085044415922629E-4</v>
      </c>
      <c r="J998" s="19">
        <f t="shared" si="528"/>
        <v>2.8434212519292016E-2</v>
      </c>
      <c r="K998" s="19">
        <f t="shared" si="529"/>
        <v>377271.38617662928</v>
      </c>
      <c r="M998" s="19">
        <f>Data!G995</f>
        <v>1.3023552172116917E-2</v>
      </c>
      <c r="N998" s="19">
        <f t="shared" si="552"/>
        <v>2.1538629338403747E-4</v>
      </c>
      <c r="O998" s="19">
        <f t="shared" si="530"/>
        <v>1.4676044882189394E-2</v>
      </c>
      <c r="P998" s="21">
        <f t="shared" si="531"/>
        <v>-681987.80788074119</v>
      </c>
      <c r="R998" s="19">
        <f>Data!I995</f>
        <v>2.6638437999637102E-3</v>
      </c>
      <c r="S998" s="19">
        <f t="shared" si="553"/>
        <v>3.1338715363360691E-4</v>
      </c>
      <c r="T998" s="19">
        <f t="shared" si="532"/>
        <v>1.7702744240190752E-2</v>
      </c>
      <c r="U998" s="21">
        <f t="shared" si="533"/>
        <v>3675316.9867804749</v>
      </c>
      <c r="W998" s="19">
        <f>Data!K995</f>
        <v>-1.7999610438867719E-2</v>
      </c>
      <c r="X998" s="19">
        <f t="shared" si="554"/>
        <v>1.3688735924683921E-3</v>
      </c>
      <c r="Y998" s="19">
        <f t="shared" si="534"/>
        <v>3.699829175067941E-2</v>
      </c>
      <c r="Z998" s="21">
        <f t="shared" si="535"/>
        <v>-960721.69221257337</v>
      </c>
      <c r="AB998" s="19">
        <f>Data!M995</f>
        <v>-1.4537816451462575E-3</v>
      </c>
      <c r="AC998" s="20">
        <f t="shared" si="555"/>
        <v>4.2642571323255822E-4</v>
      </c>
      <c r="AD998" s="20">
        <f t="shared" si="536"/>
        <v>2.0650077802094553E-2</v>
      </c>
      <c r="AE998" s="21">
        <f t="shared" si="537"/>
        <v>2327846.4355039606</v>
      </c>
      <c r="AG998" s="19">
        <f>Data!O995</f>
        <v>-6.6196358130057456E-3</v>
      </c>
      <c r="AH998" s="19">
        <f t="shared" si="556"/>
        <v>4.0306058823391905E-4</v>
      </c>
      <c r="AI998" s="19">
        <f t="shared" si="538"/>
        <v>2.0076368900623417E-2</v>
      </c>
      <c r="AJ998" s="21">
        <f t="shared" si="539"/>
        <v>252096.24829037534</v>
      </c>
      <c r="AL998" s="19">
        <f>Data!Q995</f>
        <v>1.7065040900766954E-2</v>
      </c>
      <c r="AM998" s="19">
        <f t="shared" si="557"/>
        <v>7.4640244329767977E-4</v>
      </c>
      <c r="AN998" s="19">
        <f t="shared" si="540"/>
        <v>2.732036682216547E-2</v>
      </c>
      <c r="AO998" s="21">
        <f t="shared" si="541"/>
        <v>930597.99376673962</v>
      </c>
      <c r="AQ998" s="19">
        <f>Data!S995</f>
        <v>4.3371881049650597E-3</v>
      </c>
      <c r="AR998" s="20">
        <f t="shared" si="558"/>
        <v>2.7934573639633759E-4</v>
      </c>
      <c r="AS998" s="20">
        <f t="shared" si="542"/>
        <v>1.6713639232565049E-2</v>
      </c>
      <c r="AT998" s="21">
        <f t="shared" si="543"/>
        <v>1714719.9402939563</v>
      </c>
      <c r="AV998" s="19">
        <f>Data!U995</f>
        <v>-3.5614282890721817E-3</v>
      </c>
      <c r="AW998" s="19">
        <f t="shared" si="559"/>
        <v>3.5767285044256431E-4</v>
      </c>
      <c r="AX998" s="19">
        <f t="shared" si="544"/>
        <v>1.8912240756784066E-2</v>
      </c>
      <c r="AY998" s="21">
        <f t="shared" si="545"/>
        <v>-4076862.8020243566</v>
      </c>
      <c r="BA998" s="19">
        <f>Data!W995</f>
        <v>2.9640340328876294E-4</v>
      </c>
      <c r="BB998" s="19">
        <f t="shared" si="560"/>
        <v>3.8169303608113852E-4</v>
      </c>
      <c r="BC998" s="19">
        <f t="shared" si="546"/>
        <v>1.9536965887290137E-2</v>
      </c>
      <c r="BD998" s="21">
        <f t="shared" si="547"/>
        <v>8927201.3508022949</v>
      </c>
      <c r="BF998" s="21">
        <f t="shared" si="548"/>
        <v>5216702.4318684656</v>
      </c>
      <c r="BH998" s="21">
        <f t="shared" si="549"/>
        <v>-216702.43186846562</v>
      </c>
    </row>
    <row r="999" spans="2:60" x14ac:dyDescent="0.2">
      <c r="B999" s="20">
        <v>995</v>
      </c>
      <c r="C999" s="24">
        <f>'Portfolio Selection'!B996</f>
        <v>3.857838614882185E-2</v>
      </c>
      <c r="D999" s="25">
        <f t="shared" si="550"/>
        <v>4.9362176422867445E-4</v>
      </c>
      <c r="E999" s="26">
        <f t="shared" si="526"/>
        <v>2.2217600325612902E-2</v>
      </c>
      <c r="F999" s="19">
        <f t="shared" si="527"/>
        <v>-7949116.131943603</v>
      </c>
      <c r="H999">
        <f>Data!E996</f>
        <v>6.4225949470702981E-2</v>
      </c>
      <c r="I999" s="19">
        <f t="shared" si="551"/>
        <v>7.6384910800439041E-4</v>
      </c>
      <c r="J999" s="19">
        <f t="shared" si="528"/>
        <v>2.7637820246980232E-2</v>
      </c>
      <c r="K999" s="19">
        <f t="shared" si="529"/>
        <v>405854.92599805654</v>
      </c>
      <c r="M999" s="19">
        <f>Data!G996</f>
        <v>1.0525876283544811E-2</v>
      </c>
      <c r="N999" s="19">
        <f t="shared" si="552"/>
        <v>2.1263989045178629E-4</v>
      </c>
      <c r="O999" s="19">
        <f t="shared" si="530"/>
        <v>1.4582177150610477E-2</v>
      </c>
      <c r="P999" s="21">
        <f t="shared" si="531"/>
        <v>-679732.37951446685</v>
      </c>
      <c r="R999" s="19">
        <f>Data!I996</f>
        <v>2.5607091578180301E-2</v>
      </c>
      <c r="S999" s="19">
        <f t="shared" si="553"/>
        <v>2.950096882430268E-4</v>
      </c>
      <c r="T999" s="19">
        <f t="shared" si="532"/>
        <v>1.717584607066059E-2</v>
      </c>
      <c r="U999" s="21">
        <f t="shared" si="533"/>
        <v>3848514.2126881527</v>
      </c>
      <c r="W999" s="19">
        <f>Data!K996</f>
        <v>1.6188223334595176E-2</v>
      </c>
      <c r="X999" s="19">
        <f t="shared" si="554"/>
        <v>1.3061803354773483E-3</v>
      </c>
      <c r="Y999" s="19">
        <f t="shared" si="534"/>
        <v>3.61411169649936E-2</v>
      </c>
      <c r="Z999" s="21">
        <f t="shared" si="535"/>
        <v>-1006784.522174166</v>
      </c>
      <c r="AB999" s="19">
        <f>Data!M996</f>
        <v>4.3650194943048844E-2</v>
      </c>
      <c r="AC999" s="20">
        <f t="shared" si="555"/>
        <v>4.0096697930291057E-4</v>
      </c>
      <c r="AD999" s="20">
        <f t="shared" si="536"/>
        <v>2.0024159890065566E-2</v>
      </c>
      <c r="AE999" s="21">
        <f t="shared" si="537"/>
        <v>2499416.8333202302</v>
      </c>
      <c r="AG999" s="19">
        <f>Data!O996</f>
        <v>1.8356971749912524E-2</v>
      </c>
      <c r="AH999" s="19">
        <f t="shared" si="556"/>
        <v>3.8150612763769359E-4</v>
      </c>
      <c r="AI999" s="19">
        <f t="shared" si="538"/>
        <v>1.9532181845295562E-2</v>
      </c>
      <c r="AJ999" s="21">
        <f t="shared" si="539"/>
        <v>258069.47763283856</v>
      </c>
      <c r="AL999" s="19">
        <f>Data!Q996</f>
        <v>4.8974068619830849E-2</v>
      </c>
      <c r="AM999" s="19">
        <f t="shared" si="557"/>
        <v>7.1909123395650992E-4</v>
      </c>
      <c r="AN999" s="19">
        <f t="shared" si="540"/>
        <v>2.6815876527842789E-2</v>
      </c>
      <c r="AO999" s="21">
        <f t="shared" si="541"/>
        <v>968045.7998389171</v>
      </c>
      <c r="AQ999" s="19">
        <f>Data!S996</f>
        <v>2.1835890152821457E-2</v>
      </c>
      <c r="AR999" s="20">
        <f t="shared" si="558"/>
        <v>2.6371366425202833E-4</v>
      </c>
      <c r="AS999" s="20">
        <f t="shared" si="542"/>
        <v>1.6239263045225553E-2</v>
      </c>
      <c r="AT999" s="21">
        <f t="shared" si="543"/>
        <v>1756259.8804819402</v>
      </c>
      <c r="AV999" s="19">
        <f>Data!U996</f>
        <v>2.3827896080383899E-2</v>
      </c>
      <c r="AW999" s="19">
        <f t="shared" si="559"/>
        <v>3.3697350570350263E-4</v>
      </c>
      <c r="AX999" s="19">
        <f t="shared" si="544"/>
        <v>1.8356838118355312E-2</v>
      </c>
      <c r="AY999" s="21">
        <f t="shared" si="545"/>
        <v>-4281688.457544025</v>
      </c>
      <c r="BA999" s="19">
        <f>Data!W996</f>
        <v>2.8814334032013188E-2</v>
      </c>
      <c r="BB999" s="19">
        <f t="shared" si="560"/>
        <v>3.5879672521491908E-4</v>
      </c>
      <c r="BC999" s="19">
        <f t="shared" si="546"/>
        <v>1.8941930345530232E-2</v>
      </c>
      <c r="BD999" s="21">
        <f t="shared" si="547"/>
        <v>9231617.2749118842</v>
      </c>
      <c r="BF999" s="21">
        <f t="shared" si="548"/>
        <v>5050456.9136957582</v>
      </c>
      <c r="BH999" s="21">
        <f t="shared" si="549"/>
        <v>-50456.913695758209</v>
      </c>
    </row>
    <row r="1000" spans="2:60" x14ac:dyDescent="0.2">
      <c r="B1000" s="20">
        <v>996</v>
      </c>
      <c r="C1000" s="24">
        <f>'Portfolio Selection'!B997</f>
        <v>1.417948198945776E-2</v>
      </c>
      <c r="D1000" s="25">
        <f t="shared" si="550"/>
        <v>5.5330197104581057E-4</v>
      </c>
      <c r="E1000" s="26">
        <f t="shared" si="526"/>
        <v>2.3522371713877208E-2</v>
      </c>
      <c r="F1000" s="19">
        <f t="shared" si="527"/>
        <v>-7594376.8276770515</v>
      </c>
      <c r="H1000">
        <f>Data!E997</f>
        <v>2.5180615599408738E-2</v>
      </c>
      <c r="I1000" s="19">
        <f t="shared" si="551"/>
        <v>9.6551651664892463E-4</v>
      </c>
      <c r="J1000" s="19">
        <f t="shared" si="528"/>
        <v>3.1072761651467749E-2</v>
      </c>
      <c r="K1000" s="19">
        <f t="shared" si="529"/>
        <v>389253.02635182813</v>
      </c>
      <c r="M1000" s="19">
        <f>Data!G997</f>
        <v>-7.6546851077100566E-3</v>
      </c>
      <c r="N1000" s="19">
        <f t="shared" si="552"/>
        <v>2.0652914131686858E-4</v>
      </c>
      <c r="O1000" s="19">
        <f t="shared" si="530"/>
        <v>1.4371121783523672E-2</v>
      </c>
      <c r="P1000" s="21">
        <f t="shared" si="531"/>
        <v>-662643.70822375233</v>
      </c>
      <c r="R1000" s="19">
        <f>Data!I997</f>
        <v>-1.0202486062130384E-2</v>
      </c>
      <c r="S1000" s="19">
        <f t="shared" si="553"/>
        <v>3.1665249529404395E-4</v>
      </c>
      <c r="T1000" s="19">
        <f t="shared" si="532"/>
        <v>1.7794732234401391E-2</v>
      </c>
      <c r="U1000" s="21">
        <f t="shared" si="533"/>
        <v>3581790.168774751</v>
      </c>
      <c r="W1000" s="19">
        <f>Data!K997</f>
        <v>-2.5975525704150518E-2</v>
      </c>
      <c r="X1000" s="19">
        <f t="shared" si="554"/>
        <v>1.2435330298325514E-3</v>
      </c>
      <c r="Y1000" s="19">
        <f t="shared" si="534"/>
        <v>3.5263763693521875E-2</v>
      </c>
      <c r="Z1000" s="21">
        <f t="shared" si="535"/>
        <v>-948392.38393571018</v>
      </c>
      <c r="AB1000" s="19">
        <f>Data!M997</f>
        <v>-2.396169186646388E-2</v>
      </c>
      <c r="AC1000" s="20">
        <f t="shared" si="555"/>
        <v>4.9122933165870596E-4</v>
      </c>
      <c r="AD1000" s="20">
        <f t="shared" si="536"/>
        <v>2.2163693998490098E-2</v>
      </c>
      <c r="AE1000" s="21">
        <f t="shared" si="537"/>
        <v>2250784.77135695</v>
      </c>
      <c r="AG1000" s="19">
        <f>Data!O997</f>
        <v>-9.1362604892968602E-3</v>
      </c>
      <c r="AH1000" s="19">
        <f t="shared" si="556"/>
        <v>3.7883446468905713E-4</v>
      </c>
      <c r="AI1000" s="19">
        <f t="shared" si="538"/>
        <v>1.9463670380713324E-2</v>
      </c>
      <c r="AJ1000" s="21">
        <f t="shared" si="539"/>
        <v>251439.06649593855</v>
      </c>
      <c r="AL1000" s="19">
        <f>Data!Q997</f>
        <v>-3.3983628951290867E-2</v>
      </c>
      <c r="AM1000" s="19">
        <f t="shared" si="557"/>
        <v>8.1985332374991354E-4</v>
      </c>
      <c r="AN1000" s="19">
        <f t="shared" si="540"/>
        <v>2.8633080933596955E-2</v>
      </c>
      <c r="AO1000" s="21">
        <f t="shared" si="541"/>
        <v>874146.73535151477</v>
      </c>
      <c r="AQ1000" s="19">
        <f>Data!S997</f>
        <v>-1.9756509731235522E-2</v>
      </c>
      <c r="AR1000" s="20">
        <f t="shared" si="558"/>
        <v>2.7649921032287179E-4</v>
      </c>
      <c r="AS1000" s="20">
        <f t="shared" si="542"/>
        <v>1.662826540330866E-2</v>
      </c>
      <c r="AT1000" s="21">
        <f t="shared" si="543"/>
        <v>1659303.4727421778</v>
      </c>
      <c r="AV1000" s="19">
        <f>Data!U997</f>
        <v>-3.334653642992047E-2</v>
      </c>
      <c r="AW1000" s="19">
        <f t="shared" si="559"/>
        <v>3.5082121325834698E-4</v>
      </c>
      <c r="AX1000" s="19">
        <f t="shared" si="544"/>
        <v>1.8730221922293046E-2</v>
      </c>
      <c r="AY1000" s="21">
        <f t="shared" si="545"/>
        <v>-3857472.0823654756</v>
      </c>
      <c r="BA1000" s="19">
        <f>Data!W997</f>
        <v>-1.1727240420108913E-2</v>
      </c>
      <c r="BB1000" s="19">
        <f t="shared" si="560"/>
        <v>3.8708487244452992E-4</v>
      </c>
      <c r="BC1000" s="19">
        <f t="shared" si="546"/>
        <v>1.9674472609056894E-2</v>
      </c>
      <c r="BD1000" s="21">
        <f t="shared" si="547"/>
        <v>8803650.8568383623</v>
      </c>
      <c r="BF1000" s="21">
        <f t="shared" si="548"/>
        <v>4747483.0957095325</v>
      </c>
      <c r="BH1000" s="21">
        <f t="shared" si="549"/>
        <v>252516.9042904675</v>
      </c>
    </row>
    <row r="1001" spans="2:60" x14ac:dyDescent="0.2">
      <c r="B1001" s="20">
        <v>997</v>
      </c>
      <c r="C1001" s="24">
        <f>'Portfolio Selection'!B998</f>
        <v>6.0438292891977816E-2</v>
      </c>
      <c r="D1001" s="25">
        <f t="shared" si="550"/>
        <v>5.3216731535242327E-4</v>
      </c>
      <c r="E1001" s="26">
        <f t="shared" si="526"/>
        <v>2.3068751924463171E-2</v>
      </c>
      <c r="F1001" s="19">
        <f t="shared" si="527"/>
        <v>-8225606.0336663397</v>
      </c>
      <c r="H1001">
        <f>Data!E998</f>
        <v>7.4330943255778339E-2</v>
      </c>
      <c r="I1001" s="19">
        <f t="shared" si="551"/>
        <v>9.4562932976790029E-4</v>
      </c>
      <c r="J1001" s="19">
        <f t="shared" si="528"/>
        <v>3.0751086643692777E-2</v>
      </c>
      <c r="K1001" s="19">
        <f t="shared" si="529"/>
        <v>406878.79505894653</v>
      </c>
      <c r="M1001" s="19">
        <f>Data!G998</f>
        <v>1.5589928107879656E-2</v>
      </c>
      <c r="N1001" s="19">
        <f t="shared" si="552"/>
        <v>1.9765304508374834E-4</v>
      </c>
      <c r="O1001" s="19">
        <f t="shared" si="530"/>
        <v>1.4058913367815748E-2</v>
      </c>
      <c r="P1001" s="21">
        <f t="shared" si="531"/>
        <v>-685005.08944346523</v>
      </c>
      <c r="R1001" s="19">
        <f>Data!I998</f>
        <v>1.6570114816693404E-2</v>
      </c>
      <c r="S1001" s="19">
        <f t="shared" si="553"/>
        <v>3.0389878888727921E-4</v>
      </c>
      <c r="T1001" s="19">
        <f t="shared" si="532"/>
        <v>1.7432693104832631E-2</v>
      </c>
      <c r="U1001" s="21">
        <f t="shared" si="533"/>
        <v>3778692.9068892589</v>
      </c>
      <c r="W1001" s="19">
        <f>Data!K998</f>
        <v>7.0303386195531628E-2</v>
      </c>
      <c r="X1001" s="19">
        <f t="shared" si="554"/>
        <v>1.2094047241790172E-3</v>
      </c>
      <c r="Y1001" s="19">
        <f t="shared" si="534"/>
        <v>3.4776496720903577E-2</v>
      </c>
      <c r="Z1001" s="21">
        <f t="shared" si="535"/>
        <v>-1084359.4950850443</v>
      </c>
      <c r="AB1001" s="19">
        <f>Data!M998</f>
        <v>6.5340625806833891E-2</v>
      </c>
      <c r="AC1001" s="20">
        <f t="shared" si="555"/>
        <v>4.9620533238538527E-4</v>
      </c>
      <c r="AD1001" s="20">
        <f t="shared" si="536"/>
        <v>2.2275666822463146E-2</v>
      </c>
      <c r="AE1001" s="21">
        <f t="shared" si="537"/>
        <v>2556858.9323102171</v>
      </c>
      <c r="AG1001" s="19">
        <f>Data!O998</f>
        <v>4.2548650665054442E-2</v>
      </c>
      <c r="AH1001" s="19">
        <f t="shared" si="556"/>
        <v>3.6111267215141089E-4</v>
      </c>
      <c r="AI1001" s="19">
        <f t="shared" si="538"/>
        <v>1.9002964825295312E-2</v>
      </c>
      <c r="AJ1001" s="21">
        <f t="shared" si="539"/>
        <v>264182.28624036367</v>
      </c>
      <c r="AL1001" s="19">
        <f>Data!Q998</f>
        <v>3.6791043656897907E-2</v>
      </c>
      <c r="AM1001" s="19">
        <f t="shared" si="557"/>
        <v>8.399553465268597E-4</v>
      </c>
      <c r="AN1001" s="19">
        <f t="shared" si="540"/>
        <v>2.8981983136542946E-2</v>
      </c>
      <c r="AO1001" s="21">
        <f t="shared" si="541"/>
        <v>950692.3590743033</v>
      </c>
      <c r="AQ1001" s="19">
        <f>Data!S998</f>
        <v>2.002438078570682E-2</v>
      </c>
      <c r="AR1001" s="20">
        <f t="shared" si="558"/>
        <v>2.8332843830912371E-4</v>
      </c>
      <c r="AS1001" s="20">
        <f t="shared" si="542"/>
        <v>1.683236282608962E-2</v>
      </c>
      <c r="AT1001" s="21">
        <f t="shared" si="543"/>
        <v>1750326.3536393039</v>
      </c>
      <c r="AV1001" s="19">
        <f>Data!U998</f>
        <v>2.1381962476591181E-2</v>
      </c>
      <c r="AW1001" s="19">
        <f t="shared" si="559"/>
        <v>3.9649142997516697E-4</v>
      </c>
      <c r="AX1001" s="19">
        <f t="shared" si="544"/>
        <v>1.9912092556413224E-2</v>
      </c>
      <c r="AY1001" s="21">
        <f t="shared" si="545"/>
        <v>-4250789.8203320345</v>
      </c>
      <c r="BA1001" s="19">
        <f>Data!W998</f>
        <v>3.8310198217750939E-2</v>
      </c>
      <c r="BB1001" s="19">
        <f t="shared" si="560"/>
        <v>3.7211147017012029E-4</v>
      </c>
      <c r="BC1001" s="19">
        <f t="shared" si="546"/>
        <v>1.9290191035086206E-2</v>
      </c>
      <c r="BD1001" s="21">
        <f t="shared" si="547"/>
        <v>9325568.5804954581</v>
      </c>
      <c r="BF1001" s="21">
        <f t="shared" si="548"/>
        <v>4787439.7751809666</v>
      </c>
      <c r="BH1001" s="21">
        <f t="shared" si="549"/>
        <v>212560.22481903341</v>
      </c>
    </row>
    <row r="1002" spans="2:60" x14ac:dyDescent="0.2">
      <c r="B1002" s="20">
        <v>998</v>
      </c>
      <c r="C1002" s="24">
        <f>'Portfolio Selection'!B999</f>
        <v>-1.2335531965272012E-2</v>
      </c>
      <c r="D1002" s="25">
        <f t="shared" si="550"/>
        <v>7.1940451129306787E-4</v>
      </c>
      <c r="E1002" s="26">
        <f t="shared" si="526"/>
        <v>2.6821717157800837E-2</v>
      </c>
      <c r="F1002" s="19">
        <f t="shared" si="527"/>
        <v>-7261813.3321112189</v>
      </c>
      <c r="H1002">
        <f>Data!E999</f>
        <v>1.2754728526719054E-2</v>
      </c>
      <c r="I1002" s="19">
        <f t="shared" si="551"/>
        <v>1.2203969174994509E-3</v>
      </c>
      <c r="J1002" s="19">
        <f t="shared" si="528"/>
        <v>3.4934179788560241E-2</v>
      </c>
      <c r="K1002" s="19">
        <f t="shared" si="529"/>
        <v>384368.67677534046</v>
      </c>
      <c r="M1002" s="19">
        <f>Data!G999</f>
        <v>-8.0490320965778527E-3</v>
      </c>
      <c r="N1002" s="19">
        <f t="shared" si="552"/>
        <v>2.0037661388325482E-4</v>
      </c>
      <c r="O1002" s="19">
        <f t="shared" si="530"/>
        <v>1.4155444672748886E-2</v>
      </c>
      <c r="P1002" s="21">
        <f t="shared" si="531"/>
        <v>-662153.66623074515</v>
      </c>
      <c r="R1002" s="19">
        <f>Data!I999</f>
        <v>-8.7259732312996892E-3</v>
      </c>
      <c r="S1002" s="19">
        <f t="shared" si="553"/>
        <v>3.0213898385634657E-4</v>
      </c>
      <c r="T1002" s="19">
        <f t="shared" si="532"/>
        <v>1.7382145548129165E-2</v>
      </c>
      <c r="U1002" s="21">
        <f t="shared" si="533"/>
        <v>3591007.600798354</v>
      </c>
      <c r="W1002" s="19">
        <f>Data!K999</f>
        <v>-9.7099064280919013E-3</v>
      </c>
      <c r="X1002" s="19">
        <f t="shared" si="554"/>
        <v>1.4333944073617604E-3</v>
      </c>
      <c r="Y1002" s="19">
        <f t="shared" si="534"/>
        <v>3.7860195553665071E-2</v>
      </c>
      <c r="Z1002" s="21">
        <f t="shared" si="535"/>
        <v>-972061.27206447779</v>
      </c>
      <c r="AB1002" s="19">
        <f>Data!M999</f>
        <v>-1.8431622348136258E-2</v>
      </c>
      <c r="AC1002" s="20">
        <f t="shared" si="555"/>
        <v>7.2259685529198355E-4</v>
      </c>
      <c r="AD1002" s="20">
        <f t="shared" si="536"/>
        <v>2.688116171767849E-2</v>
      </c>
      <c r="AE1002" s="21">
        <f t="shared" si="537"/>
        <v>2280935.7325553745</v>
      </c>
      <c r="AG1002" s="19">
        <f>Data!O999</f>
        <v>1.8241170014814637E-3</v>
      </c>
      <c r="AH1002" s="19">
        <f t="shared" si="556"/>
        <v>4.4806917222733655E-4</v>
      </c>
      <c r="AI1002" s="19">
        <f t="shared" si="538"/>
        <v>2.1167644465724961E-2</v>
      </c>
      <c r="AJ1002" s="21">
        <f t="shared" si="539"/>
        <v>254053.03757235885</v>
      </c>
      <c r="AL1002" s="19">
        <f>Data!Q999</f>
        <v>-3.6008268157923351E-2</v>
      </c>
      <c r="AM1002" s="19">
        <f t="shared" si="557"/>
        <v>8.7077287933707431E-4</v>
      </c>
      <c r="AN1002" s="19">
        <f t="shared" si="540"/>
        <v>2.9508861030834013E-2</v>
      </c>
      <c r="AO1002" s="21">
        <f t="shared" si="541"/>
        <v>873106.30887568754</v>
      </c>
      <c r="AQ1002" s="19">
        <f>Data!S999</f>
        <v>-4.1879857055702524E-3</v>
      </c>
      <c r="AR1002" s="20">
        <f t="shared" si="558"/>
        <v>2.9038728156163536E-4</v>
      </c>
      <c r="AS1002" s="20">
        <f t="shared" si="542"/>
        <v>1.7040753550287481E-2</v>
      </c>
      <c r="AT1002" s="21">
        <f t="shared" si="543"/>
        <v>1695378.0359746267</v>
      </c>
      <c r="AV1002" s="19">
        <f>Data!U999</f>
        <v>-1.8900922385875641E-2</v>
      </c>
      <c r="AW1002" s="19">
        <f t="shared" si="559"/>
        <v>4.0013324333767813E-4</v>
      </c>
      <c r="AX1002" s="19">
        <f t="shared" si="544"/>
        <v>2.0003330806085223E-2</v>
      </c>
      <c r="AY1002" s="21">
        <f t="shared" si="545"/>
        <v>-3972603.5292656096</v>
      </c>
      <c r="BA1002" s="19">
        <f>Data!W999</f>
        <v>-6.2095371535815062E-3</v>
      </c>
      <c r="BB1002" s="19">
        <f t="shared" si="560"/>
        <v>4.3784505920891519E-4</v>
      </c>
      <c r="BC1002" s="19">
        <f t="shared" si="546"/>
        <v>2.0924747530350639E-2</v>
      </c>
      <c r="BD1002" s="21">
        <f t="shared" si="547"/>
        <v>8864150.7540503144</v>
      </c>
      <c r="BF1002" s="21">
        <f t="shared" si="548"/>
        <v>5074368.3469300037</v>
      </c>
      <c r="BH1002" s="21">
        <f t="shared" si="549"/>
        <v>-74368.346930003725</v>
      </c>
    </row>
    <row r="1003" spans="2:60" x14ac:dyDescent="0.2">
      <c r="B1003" s="20">
        <v>999</v>
      </c>
      <c r="C1003" s="24">
        <f>'Portfolio Selection'!B1000</f>
        <v>-2.2046022760899262E-2</v>
      </c>
      <c r="D1003" s="25">
        <f t="shared" si="550"/>
        <v>6.853701615474586E-4</v>
      </c>
      <c r="E1003" s="26">
        <f t="shared" si="526"/>
        <v>2.6179575274390122E-2</v>
      </c>
      <c r="F1003" s="19">
        <f t="shared" si="527"/>
        <v>-7142208.9651168706</v>
      </c>
      <c r="H1003">
        <f>Data!E1000</f>
        <v>-1.058318443589667E-2</v>
      </c>
      <c r="I1003" s="19">
        <f t="shared" si="551"/>
        <v>1.156934088436902E-3</v>
      </c>
      <c r="J1003" s="19">
        <f t="shared" si="528"/>
        <v>3.401373382086862E-2</v>
      </c>
      <c r="K1003" s="19">
        <f t="shared" si="529"/>
        <v>376950.56579349242</v>
      </c>
      <c r="M1003" s="19">
        <f>Data!G1000</f>
        <v>1.9444301730645461E-2</v>
      </c>
      <c r="N1003" s="19">
        <f t="shared" si="552"/>
        <v>1.9224123211176395E-4</v>
      </c>
      <c r="O1003" s="19">
        <f t="shared" si="530"/>
        <v>1.3865108442120602E-2</v>
      </c>
      <c r="P1003" s="21">
        <f t="shared" si="531"/>
        <v>-689003.07256809913</v>
      </c>
      <c r="R1003" s="19">
        <f>Data!I1000</f>
        <v>1.9989886511595455E-2</v>
      </c>
      <c r="S1003" s="19">
        <f t="shared" si="553"/>
        <v>2.8857920135496728E-4</v>
      </c>
      <c r="T1003" s="19">
        <f t="shared" si="532"/>
        <v>1.6987619060803292E-2</v>
      </c>
      <c r="U1003" s="21">
        <f t="shared" si="533"/>
        <v>3807922.5729986504</v>
      </c>
      <c r="W1003" s="19">
        <f>Data!K1000</f>
        <v>9.4621428125541314E-3</v>
      </c>
      <c r="X1003" s="19">
        <f t="shared" si="554"/>
        <v>1.3530476798905926E-3</v>
      </c>
      <c r="Y1003" s="19">
        <f t="shared" si="534"/>
        <v>3.678379643118139E-2</v>
      </c>
      <c r="Z1003" s="21">
        <f t="shared" si="535"/>
        <v>-997384.766737642</v>
      </c>
      <c r="AB1003" s="19">
        <f>Data!M1000</f>
        <v>1.4861787193992625E-2</v>
      </c>
      <c r="AC1003" s="20">
        <f t="shared" si="555"/>
        <v>6.996245261175235E-4</v>
      </c>
      <c r="AD1003" s="20">
        <f t="shared" si="536"/>
        <v>2.6450416369454818E-2</v>
      </c>
      <c r="AE1003" s="21">
        <f t="shared" si="537"/>
        <v>2376053.6263380321</v>
      </c>
      <c r="AG1003" s="19">
        <f>Data!O1000</f>
        <v>8.9877912463962855E-3</v>
      </c>
      <c r="AH1003" s="19">
        <f t="shared" si="556"/>
        <v>4.21384666063802E-4</v>
      </c>
      <c r="AI1003" s="19">
        <f t="shared" si="538"/>
        <v>2.0527656126888963E-2</v>
      </c>
      <c r="AJ1003" s="21">
        <f t="shared" si="539"/>
        <v>255707.60651286153</v>
      </c>
      <c r="AL1003" s="19">
        <f>Data!Q1000</f>
        <v>2.8757566214375373E-2</v>
      </c>
      <c r="AM1003" s="19">
        <f t="shared" si="557"/>
        <v>8.9632222912082481E-4</v>
      </c>
      <c r="AN1003" s="19">
        <f t="shared" si="540"/>
        <v>2.9938641070042321E-2</v>
      </c>
      <c r="AO1003" s="21">
        <f t="shared" si="541"/>
        <v>941066.30905903573</v>
      </c>
      <c r="AQ1003" s="19">
        <f>Data!S1000</f>
        <v>6.489294202294685E-3</v>
      </c>
      <c r="AR1003" s="20">
        <f t="shared" si="558"/>
        <v>2.7401639812414083E-4</v>
      </c>
      <c r="AS1003" s="20">
        <f t="shared" si="542"/>
        <v>1.6553440673290277E-2</v>
      </c>
      <c r="AT1003" s="21">
        <f t="shared" si="543"/>
        <v>1719792.9579859844</v>
      </c>
      <c r="AV1003" s="19">
        <f>Data!U1000</f>
        <v>1.9387020947125227E-2</v>
      </c>
      <c r="AW1003" s="19">
        <f t="shared" si="559"/>
        <v>3.9755994075963113E-4</v>
      </c>
      <c r="AX1003" s="19">
        <f t="shared" si="544"/>
        <v>1.9938905204640277E-2</v>
      </c>
      <c r="AY1003" s="21">
        <f t="shared" si="545"/>
        <v>-4236803.1449523186</v>
      </c>
      <c r="BA1003" s="19">
        <f>Data!W1000</f>
        <v>1.0521775264257131E-2</v>
      </c>
      <c r="BB1003" s="19">
        <f t="shared" si="560"/>
        <v>4.1388785675608284E-4</v>
      </c>
      <c r="BC1003" s="19">
        <f t="shared" si="546"/>
        <v>2.034423399285613E-2</v>
      </c>
      <c r="BD1003" s="21">
        <f t="shared" si="547"/>
        <v>9028675.0327840522</v>
      </c>
      <c r="BF1003" s="21">
        <f t="shared" si="548"/>
        <v>5440768.7220971789</v>
      </c>
      <c r="BH1003" s="21">
        <f t="shared" si="549"/>
        <v>-440768.72209717892</v>
      </c>
    </row>
    <row r="1004" spans="2:60" x14ac:dyDescent="0.2">
      <c r="B1004" s="20">
        <v>1000</v>
      </c>
      <c r="C1004" s="24">
        <f>'Portfolio Selection'!B1001</f>
        <v>-2.4298408197984577E-2</v>
      </c>
      <c r="D1004" s="25">
        <f t="shared" si="550"/>
        <v>6.7340957902905629E-4</v>
      </c>
      <c r="E1004" s="26">
        <f t="shared" si="526"/>
        <v>2.5950136397118538E-2</v>
      </c>
      <c r="F1004" s="19">
        <f t="shared" si="527"/>
        <v>-7112717.0864240173</v>
      </c>
      <c r="H1004">
        <f>Data!E1001</f>
        <v>-9.1315075023562769E-3</v>
      </c>
      <c r="I1004" s="19">
        <f t="shared" si="551"/>
        <v>1.0942382706989402E-3</v>
      </c>
      <c r="J1004" s="19">
        <f t="shared" si="528"/>
        <v>3.3079272523726097E-2</v>
      </c>
      <c r="K1004" s="19">
        <f t="shared" si="529"/>
        <v>377335.5410935129</v>
      </c>
      <c r="M1004" s="19">
        <f>Data!G1001</f>
        <v>-4.1948952112539394E-3</v>
      </c>
      <c r="N1004" s="19">
        <f t="shared" si="552"/>
        <v>2.0339161037260105E-4</v>
      </c>
      <c r="O1004" s="19">
        <f t="shared" si="530"/>
        <v>1.4261543057208117E-2</v>
      </c>
      <c r="P1004" s="21">
        <f t="shared" si="531"/>
        <v>-665892.6387743291</v>
      </c>
      <c r="R1004" s="19">
        <f>Data!I1001</f>
        <v>-3.6994952322492048E-3</v>
      </c>
      <c r="S1004" s="19">
        <f t="shared" si="553"/>
        <v>2.9524018303845722E-4</v>
      </c>
      <c r="T1004" s="19">
        <f t="shared" si="532"/>
        <v>1.7182554613283125E-2</v>
      </c>
      <c r="U1004" s="21">
        <f t="shared" si="533"/>
        <v>3628053.2726127557</v>
      </c>
      <c r="W1004" s="19">
        <f>Data!K1001</f>
        <v>1.9146534564227567E-2</v>
      </c>
      <c r="X1004" s="19">
        <f t="shared" si="554"/>
        <v>1.2772367478934672E-3</v>
      </c>
      <c r="Y1004" s="19">
        <f t="shared" si="534"/>
        <v>3.573844915344631E-2</v>
      </c>
      <c r="Z1004" s="21">
        <f t="shared" si="535"/>
        <v>-1011113.8548289505</v>
      </c>
      <c r="AB1004" s="19">
        <f>Data!M1001</f>
        <v>1.7283806296391566E-2</v>
      </c>
      <c r="AC1004" s="20">
        <f t="shared" si="555"/>
        <v>6.708994176664434E-4</v>
      </c>
      <c r="AD1004" s="20">
        <f t="shared" si="536"/>
        <v>2.5901726152255632E-2</v>
      </c>
      <c r="AE1004" s="21">
        <f t="shared" si="537"/>
        <v>2384090.5556742642</v>
      </c>
      <c r="AG1004" s="19">
        <f>Data!O1001</f>
        <v>1.6122822008693888E-2</v>
      </c>
      <c r="AH1004" s="19">
        <f t="shared" si="556"/>
        <v>4.0094840958930175E-4</v>
      </c>
      <c r="AI1004" s="19">
        <f t="shared" si="538"/>
        <v>2.0023696201982834E-2</v>
      </c>
      <c r="AJ1004" s="21">
        <f t="shared" si="539"/>
        <v>257435.97566884902</v>
      </c>
      <c r="AL1004" s="19">
        <f>Data!Q1001</f>
        <v>1.0480364065408027E-2</v>
      </c>
      <c r="AM1004" s="19">
        <f t="shared" si="557"/>
        <v>8.9216275224802629E-4</v>
      </c>
      <c r="AN1004" s="19">
        <f t="shared" si="540"/>
        <v>2.9869093596023737E-2</v>
      </c>
      <c r="AO1004" s="21">
        <f t="shared" si="541"/>
        <v>922067.15077447542</v>
      </c>
      <c r="AQ1004" s="19">
        <f>Data!S1001</f>
        <v>7.1380087974052082E-3</v>
      </c>
      <c r="AR1004" s="20">
        <f t="shared" si="558"/>
        <v>2.6010207059132853E-4</v>
      </c>
      <c r="AS1004" s="20">
        <f t="shared" si="542"/>
        <v>1.6127680260698638E-2</v>
      </c>
      <c r="AT1004" s="21">
        <f t="shared" si="543"/>
        <v>1721728.9280810026</v>
      </c>
      <c r="AV1004" s="19">
        <f>Data!U1001</f>
        <v>0</v>
      </c>
      <c r="AW1004" s="19">
        <f t="shared" si="559"/>
        <v>3.9625773918630961E-4</v>
      </c>
      <c r="AX1004" s="19">
        <f t="shared" si="544"/>
        <v>1.9906223629465977E-2</v>
      </c>
      <c r="AY1004" s="21">
        <f t="shared" si="545"/>
        <v>-4102813.181545489</v>
      </c>
      <c r="BA1004" s="19">
        <f>Data!W1001</f>
        <v>1.9749554454374756E-3</v>
      </c>
      <c r="BB1004" s="19">
        <f t="shared" si="560"/>
        <v>3.9569705063340982E-4</v>
      </c>
      <c r="BC1004" s="19">
        <f t="shared" si="546"/>
        <v>1.989213539651814E-2</v>
      </c>
      <c r="BD1004" s="21">
        <f t="shared" si="547"/>
        <v>8944203.0818966776</v>
      </c>
      <c r="BF1004" s="21">
        <f t="shared" si="548"/>
        <v>5342377.7442287523</v>
      </c>
      <c r="BH1004" s="21">
        <f t="shared" si="549"/>
        <v>-342377.74422875233</v>
      </c>
    </row>
    <row r="1005" spans="2:60" x14ac:dyDescent="0.2">
      <c r="B1005" s="20">
        <v>1001</v>
      </c>
      <c r="C1005" s="24">
        <f>'Portfolio Selection'!B1002</f>
        <v>-1.1662872057129854E-2</v>
      </c>
      <c r="D1005" s="25">
        <f t="shared" si="550"/>
        <v>6.6842976274466594E-4</v>
      </c>
      <c r="E1005" s="26">
        <f t="shared" si="526"/>
        <v>2.5854008639757703E-2</v>
      </c>
      <c r="F1005" s="19">
        <f t="shared" si="527"/>
        <v>-7264568.2365031168</v>
      </c>
      <c r="H1005">
        <f>Data!E1002</f>
        <v>1.7053811141252193E-2</v>
      </c>
      <c r="I1005" s="19">
        <f t="shared" si="551"/>
        <v>1.0335870402129392E-3</v>
      </c>
      <c r="J1005" s="19">
        <f t="shared" si="528"/>
        <v>3.214944852113235E-2</v>
      </c>
      <c r="K1005" s="19">
        <f t="shared" si="529"/>
        <v>386182.440277235</v>
      </c>
      <c r="M1005" s="19">
        <f>Data!G1002</f>
        <v>-1.1783962143474666E-2</v>
      </c>
      <c r="N1005" s="19">
        <f t="shared" si="552"/>
        <v>1.9224394250024905E-4</v>
      </c>
      <c r="O1005" s="19">
        <f t="shared" si="530"/>
        <v>1.3865206183113508E-2</v>
      </c>
      <c r="P1005" s="21">
        <f t="shared" si="531"/>
        <v>-658322.06254766614</v>
      </c>
      <c r="R1005" s="19">
        <f>Data!I1002</f>
        <v>-9.1980876757693994E-3</v>
      </c>
      <c r="S1005" s="19">
        <f t="shared" si="553"/>
        <v>2.7834694795455584E-4</v>
      </c>
      <c r="T1005" s="19">
        <f t="shared" si="532"/>
        <v>1.6683733034143042E-2</v>
      </c>
      <c r="U1005" s="21">
        <f t="shared" si="533"/>
        <v>3584635.7387697315</v>
      </c>
      <c r="W1005" s="19">
        <f>Data!K1002</f>
        <v>-2.386651021351727E-2</v>
      </c>
      <c r="X1005" s="19">
        <f t="shared" si="554"/>
        <v>1.2225979301690088E-3</v>
      </c>
      <c r="Y1005" s="19">
        <f t="shared" si="534"/>
        <v>3.4965667878206028E-2</v>
      </c>
      <c r="Z1005" s="21">
        <f t="shared" si="535"/>
        <v>-951056.1799710812</v>
      </c>
      <c r="AB1005" s="19">
        <f>Data!M1002</f>
        <v>-1.6390215963793957E-2</v>
      </c>
      <c r="AC1005" s="20">
        <f t="shared" si="555"/>
        <v>6.4856925021192788E-4</v>
      </c>
      <c r="AD1005" s="20">
        <f t="shared" si="536"/>
        <v>2.5467022798354891E-2</v>
      </c>
      <c r="AE1005" s="21">
        <f t="shared" si="537"/>
        <v>2284144.4459176813</v>
      </c>
      <c r="AG1005" s="19">
        <f>Data!O1002</f>
        <v>-1.4892222279893976E-2</v>
      </c>
      <c r="AH1005" s="19">
        <f t="shared" si="556"/>
        <v>3.9248822838538507E-4</v>
      </c>
      <c r="AI1005" s="19">
        <f t="shared" si="538"/>
        <v>1.981131566517946E-2</v>
      </c>
      <c r="AJ1005" s="21">
        <f t="shared" si="539"/>
        <v>250110.84077640055</v>
      </c>
      <c r="AL1005" s="19">
        <f>Data!Q1002</f>
        <v>-1.5489075360939131E-2</v>
      </c>
      <c r="AM1005" s="19">
        <f t="shared" si="557"/>
        <v>8.4522326896975444E-4</v>
      </c>
      <c r="AN1005" s="19">
        <f t="shared" si="540"/>
        <v>2.9072723796881406E-2</v>
      </c>
      <c r="AO1005" s="21">
        <f t="shared" si="541"/>
        <v>894530.21932042786</v>
      </c>
      <c r="AQ1005" s="19">
        <f>Data!S1002</f>
        <v>-9.5464740481714556E-3</v>
      </c>
      <c r="AR1005" s="20">
        <f t="shared" si="558"/>
        <v>2.4755301653135882E-4</v>
      </c>
      <c r="AS1005" s="20">
        <f t="shared" si="542"/>
        <v>1.5733817608303422E-2</v>
      </c>
      <c r="AT1005" s="21">
        <f t="shared" si="543"/>
        <v>1681559.1837919257</v>
      </c>
      <c r="AV1005" s="19">
        <f>Data!U1002</f>
        <v>-2.1123052926679847E-2</v>
      </c>
      <c r="AW1005" s="19">
        <f t="shared" si="559"/>
        <v>3.7248227483513099E-4</v>
      </c>
      <c r="AX1005" s="19">
        <f t="shared" si="544"/>
        <v>1.9299799865157435E-2</v>
      </c>
      <c r="AY1005" s="21">
        <f t="shared" si="545"/>
        <v>-3951990.5967994411</v>
      </c>
      <c r="BA1005" s="19">
        <f>Data!W1002</f>
        <v>-9.9849690386311311E-3</v>
      </c>
      <c r="BB1005" s="19">
        <f t="shared" si="560"/>
        <v>3.7218925453609303E-4</v>
      </c>
      <c r="BC1005" s="19">
        <f t="shared" si="546"/>
        <v>1.9292207093437833E-2</v>
      </c>
      <c r="BD1005" s="21">
        <f t="shared" si="547"/>
        <v>8819518.0324213021</v>
      </c>
      <c r="BF1005" s="21">
        <f t="shared" si="548"/>
        <v>5074743.8254533987</v>
      </c>
      <c r="BH1005" s="21">
        <f t="shared" si="549"/>
        <v>-74743.825453398749</v>
      </c>
    </row>
    <row r="1006" spans="2:60" x14ac:dyDescent="0.2">
      <c r="B1006" s="20">
        <v>1002</v>
      </c>
      <c r="C1006" s="24">
        <f>'Portfolio Selection'!B1003</f>
        <v>3.1493186979412877E-2</v>
      </c>
      <c r="D1006" s="25">
        <f t="shared" si="550"/>
        <v>6.3648533205724477E-4</v>
      </c>
      <c r="E1006" s="26">
        <f t="shared" si="526"/>
        <v>2.5228660924774521E-2</v>
      </c>
      <c r="F1006" s="19">
        <f t="shared" si="527"/>
        <v>-7796378.2161479704</v>
      </c>
      <c r="H1006">
        <f>Data!E1003</f>
        <v>2.7293687964804383E-2</v>
      </c>
      <c r="I1006" s="19">
        <f t="shared" si="551"/>
        <v>9.8902176626665264E-4</v>
      </c>
      <c r="J1006" s="19">
        <f t="shared" si="528"/>
        <v>3.144871644863511E-2</v>
      </c>
      <c r="K1006" s="19">
        <f t="shared" si="529"/>
        <v>389883.80685465684</v>
      </c>
      <c r="M1006" s="19">
        <f>Data!G1003</f>
        <v>2.2210773847674916E-2</v>
      </c>
      <c r="N1006" s="19">
        <f t="shared" si="552"/>
        <v>1.8904101177816474E-4</v>
      </c>
      <c r="O1006" s="19">
        <f t="shared" si="530"/>
        <v>1.3749218587911269E-2</v>
      </c>
      <c r="P1006" s="21">
        <f t="shared" si="531"/>
        <v>-691905.00202301529</v>
      </c>
      <c r="R1006" s="19">
        <f>Data!I1003</f>
        <v>1.3085359005042551E-2</v>
      </c>
      <c r="S1006" s="19">
        <f t="shared" si="553"/>
        <v>2.6672242009075092E-4</v>
      </c>
      <c r="T1006" s="19">
        <f t="shared" si="532"/>
        <v>1.6331638622341327E-2</v>
      </c>
      <c r="U1006" s="21">
        <f t="shared" si="533"/>
        <v>3759402.4583457937</v>
      </c>
      <c r="W1006" s="19">
        <f>Data!K1003</f>
        <v>5.1442715864868038E-2</v>
      </c>
      <c r="X1006" s="19">
        <f t="shared" si="554"/>
        <v>1.1834186729451838E-3</v>
      </c>
      <c r="Y1006" s="19">
        <f t="shared" si="534"/>
        <v>3.4400852793865212E-2</v>
      </c>
      <c r="Z1006" s="21">
        <f t="shared" si="535"/>
        <v>-1058420.6526397718</v>
      </c>
      <c r="AB1006" s="19">
        <f>Data!M1003</f>
        <v>1.8146099147481502E-2</v>
      </c>
      <c r="AC1006" s="20">
        <f t="shared" si="555"/>
        <v>6.2577344595960056E-4</v>
      </c>
      <c r="AD1006" s="20">
        <f t="shared" si="536"/>
        <v>2.5015464136401717E-2</v>
      </c>
      <c r="AE1006" s="21">
        <f t="shared" si="537"/>
        <v>2388521.200730335</v>
      </c>
      <c r="AG1006" s="19">
        <f>Data!O1003</f>
        <v>1.7715383669493236E-2</v>
      </c>
      <c r="AH1006" s="19">
        <f t="shared" si="556"/>
        <v>3.822456317482882E-4</v>
      </c>
      <c r="AI1006" s="19">
        <f t="shared" si="538"/>
        <v>1.955110308264698E-2</v>
      </c>
      <c r="AJ1006" s="21">
        <f t="shared" si="539"/>
        <v>257910.79982165134</v>
      </c>
      <c r="AL1006" s="19">
        <f>Data!Q1003</f>
        <v>2.6711289407710833E-2</v>
      </c>
      <c r="AM1006" s="19">
        <f t="shared" si="557"/>
        <v>8.0890456016378032E-4</v>
      </c>
      <c r="AN1006" s="19">
        <f t="shared" si="540"/>
        <v>2.8441247514196355E-2</v>
      </c>
      <c r="AO1006" s="21">
        <f t="shared" si="541"/>
        <v>940400.17767569306</v>
      </c>
      <c r="AQ1006" s="19">
        <f>Data!S1003</f>
        <v>1.5104375200148906E-2</v>
      </c>
      <c r="AR1006" s="20">
        <f t="shared" si="558"/>
        <v>2.3816794554462197E-4</v>
      </c>
      <c r="AS1006" s="20">
        <f t="shared" si="542"/>
        <v>1.5432690807005173E-2</v>
      </c>
      <c r="AT1006" s="21">
        <f t="shared" si="543"/>
        <v>1742252.5421365022</v>
      </c>
      <c r="AV1006" s="19">
        <f>Data!U1003</f>
        <v>2.1244783131085767E-2</v>
      </c>
      <c r="AW1006" s="19">
        <f t="shared" si="559"/>
        <v>3.7690434024162221E-4</v>
      </c>
      <c r="AX1006" s="19">
        <f t="shared" si="544"/>
        <v>1.9414024318559566E-2</v>
      </c>
      <c r="AY1006" s="21">
        <f t="shared" si="545"/>
        <v>-4253612.4484988404</v>
      </c>
      <c r="BA1006" s="19">
        <f>Data!W1003</f>
        <v>2.6882638363305723E-2</v>
      </c>
      <c r="BB1006" s="19">
        <f t="shared" si="560"/>
        <v>3.5583987566607279E-4</v>
      </c>
      <c r="BC1006" s="19">
        <f t="shared" si="546"/>
        <v>1.8863718500499119E-2</v>
      </c>
      <c r="BD1006" s="21">
        <f t="shared" si="547"/>
        <v>9212193.2315047234</v>
      </c>
      <c r="BF1006" s="21">
        <f t="shared" si="548"/>
        <v>4890247.8977597579</v>
      </c>
      <c r="BH1006" s="21">
        <f t="shared" si="549"/>
        <v>109752.10224024206</v>
      </c>
    </row>
    <row r="1007" spans="2:60" x14ac:dyDescent="0.2">
      <c r="B1007" s="20">
        <v>1003</v>
      </c>
      <c r="C1007" s="24">
        <f>'Portfolio Selection'!B1004</f>
        <v>1.1303330260776337E-2</v>
      </c>
      <c r="D1007" s="25">
        <f t="shared" si="550"/>
        <v>6.5780546170102574E-4</v>
      </c>
      <c r="E1007" s="26">
        <f t="shared" si="526"/>
        <v>2.5647718450205775E-2</v>
      </c>
      <c r="F1007" s="19">
        <f t="shared" si="527"/>
        <v>-7543651.7557854382</v>
      </c>
      <c r="H1007">
        <f>Data!E1004</f>
        <v>-2.3509147882879285E-2</v>
      </c>
      <c r="I1007" s="19">
        <f t="shared" si="551"/>
        <v>9.7437718445385997E-4</v>
      </c>
      <c r="J1007" s="19">
        <f t="shared" si="528"/>
        <v>3.1215015368470666E-2</v>
      </c>
      <c r="K1007" s="19">
        <f t="shared" si="529"/>
        <v>372102.16304908955</v>
      </c>
      <c r="M1007" s="19">
        <f>Data!G1004</f>
        <v>-4.2802505119321904E-3</v>
      </c>
      <c r="N1007" s="19">
        <f t="shared" si="552"/>
        <v>2.0729765956622846E-4</v>
      </c>
      <c r="O1007" s="19">
        <f t="shared" si="530"/>
        <v>1.43978352388902E-2</v>
      </c>
      <c r="P1007" s="21">
        <f t="shared" si="531"/>
        <v>-665849.81117219653</v>
      </c>
      <c r="R1007" s="19">
        <f>Data!I1004</f>
        <v>-4.7985347065027991E-3</v>
      </c>
      <c r="S1007" s="19">
        <f t="shared" si="553"/>
        <v>2.6099267210275673E-4</v>
      </c>
      <c r="T1007" s="19">
        <f t="shared" si="532"/>
        <v>1.6155267627085499E-2</v>
      </c>
      <c r="U1007" s="21">
        <f t="shared" si="533"/>
        <v>3617493.9016325721</v>
      </c>
      <c r="W1007" s="19">
        <f>Data!K1004</f>
        <v>-2.9036215035523453E-2</v>
      </c>
      <c r="X1007" s="19">
        <f t="shared" si="554"/>
        <v>1.2711947335016856E-3</v>
      </c>
      <c r="Y1007" s="19">
        <f t="shared" si="534"/>
        <v>3.5653817937237597E-2</v>
      </c>
      <c r="Z1007" s="21">
        <f t="shared" si="535"/>
        <v>-944557.8482173715</v>
      </c>
      <c r="AB1007" s="19">
        <f>Data!M1004</f>
        <v>-2.8020475428603066E-2</v>
      </c>
      <c r="AC1007" s="20">
        <f t="shared" si="555"/>
        <v>6.0798389405823823E-4</v>
      </c>
      <c r="AD1007" s="20">
        <f t="shared" si="536"/>
        <v>2.4657329418617868E-2</v>
      </c>
      <c r="AE1007" s="21">
        <f t="shared" si="537"/>
        <v>2246570.6201210078</v>
      </c>
      <c r="AG1007" s="19">
        <f>Data!O1004</f>
        <v>4.901392880632841E-3</v>
      </c>
      <c r="AH1007" s="19">
        <f t="shared" si="556"/>
        <v>3.7814098295683177E-4</v>
      </c>
      <c r="AI1007" s="19">
        <f t="shared" si="538"/>
        <v>1.9445847447638578E-2</v>
      </c>
      <c r="AJ1007" s="21">
        <f t="shared" si="539"/>
        <v>254833.49328113787</v>
      </c>
      <c r="AL1007" s="19">
        <f>Data!Q1004</f>
        <v>-3.5812748515837017E-2</v>
      </c>
      <c r="AM1007" s="19">
        <f t="shared" si="557"/>
        <v>8.0317986546330259E-4</v>
      </c>
      <c r="AN1007" s="19">
        <f t="shared" si="540"/>
        <v>2.8340428110092172E-2</v>
      </c>
      <c r="AO1007" s="21">
        <f t="shared" si="541"/>
        <v>871753.52379745618</v>
      </c>
      <c r="AQ1007" s="19">
        <f>Data!S1004</f>
        <v>-9.3336056999731333E-3</v>
      </c>
      <c r="AR1007" s="20">
        <f t="shared" si="558"/>
        <v>2.3756639782315705E-4</v>
      </c>
      <c r="AS1007" s="20">
        <f t="shared" si="542"/>
        <v>1.5413189086725598E-2</v>
      </c>
      <c r="AT1007" s="21">
        <f t="shared" si="543"/>
        <v>1681604.7025187851</v>
      </c>
      <c r="AV1007" s="19">
        <f>Data!U1004</f>
        <v>-3.5495126815498317E-2</v>
      </c>
      <c r="AW1007" s="19">
        <f t="shared" si="559"/>
        <v>3.8137052844433686E-4</v>
      </c>
      <c r="AX1007" s="19">
        <f t="shared" si="544"/>
        <v>1.9528710363061277E-2</v>
      </c>
      <c r="AY1007" s="21">
        <f t="shared" si="545"/>
        <v>-3852342.0571272019</v>
      </c>
      <c r="BA1007" s="19">
        <f>Data!W1004</f>
        <v>-1.74965055634639E-2</v>
      </c>
      <c r="BB1007" s="19">
        <f t="shared" si="560"/>
        <v>3.77850057848445E-4</v>
      </c>
      <c r="BC1007" s="19">
        <f t="shared" si="546"/>
        <v>1.9438365616698462E-2</v>
      </c>
      <c r="BD1007" s="21">
        <f t="shared" si="547"/>
        <v>8742194.9163912944</v>
      </c>
      <c r="BF1007" s="21">
        <f t="shared" si="548"/>
        <v>4780151.8484891336</v>
      </c>
      <c r="BH1007" s="21">
        <f t="shared" si="549"/>
        <v>219848.15151086636</v>
      </c>
    </row>
    <row r="1008" spans="2:60" x14ac:dyDescent="0.2">
      <c r="B1008" s="20">
        <v>1004</v>
      </c>
      <c r="C1008" s="24">
        <f>'Portfolio Selection'!B1005</f>
        <v>-6.1496271208626458E-3</v>
      </c>
      <c r="D1008" s="25">
        <f t="shared" si="550"/>
        <v>6.2600305049801514E-4</v>
      </c>
      <c r="E1008" s="26">
        <f t="shared" si="526"/>
        <v>2.5020052967530168E-2</v>
      </c>
      <c r="F1008" s="19">
        <f t="shared" si="527"/>
        <v>-7328819.5597989606</v>
      </c>
      <c r="H1008">
        <f>Data!E1005</f>
        <v>-1.3774851387163714E-2</v>
      </c>
      <c r="I1008" s="19">
        <f t="shared" si="551"/>
        <v>9.4907535543737361E-4</v>
      </c>
      <c r="J1008" s="19">
        <f t="shared" si="528"/>
        <v>3.0807066647725059E-2</v>
      </c>
      <c r="K1008" s="19">
        <f t="shared" si="529"/>
        <v>375458.84789343801</v>
      </c>
      <c r="M1008" s="19">
        <f>Data!G1005</f>
        <v>-1.3798662242854649E-2</v>
      </c>
      <c r="N1008" s="19">
        <f t="shared" si="552"/>
        <v>1.9595903265894849E-4</v>
      </c>
      <c r="O1008" s="19">
        <f t="shared" si="530"/>
        <v>1.399853680421452E-2</v>
      </c>
      <c r="P1008" s="21">
        <f t="shared" si="531"/>
        <v>-656471.80053140176</v>
      </c>
      <c r="R1008" s="19">
        <f>Data!I1005</f>
        <v>-1.4774634702229112E-2</v>
      </c>
      <c r="S1008" s="19">
        <f t="shared" si="553"/>
        <v>2.4671466789636206E-4</v>
      </c>
      <c r="T1008" s="19">
        <f t="shared" si="532"/>
        <v>1.5707153398893194E-2</v>
      </c>
      <c r="U1008" s="21">
        <f t="shared" si="533"/>
        <v>3534331.8243027087</v>
      </c>
      <c r="W1008" s="19">
        <f>Data!K1005</f>
        <v>3.4029743872710932E-3</v>
      </c>
      <c r="X1008" s="19">
        <f t="shared" si="554"/>
        <v>1.245509156506934E-3</v>
      </c>
      <c r="Y1008" s="19">
        <f t="shared" si="534"/>
        <v>3.5291771796084906E-2</v>
      </c>
      <c r="Z1008" s="21">
        <f t="shared" si="535"/>
        <v>-989457.36413822358</v>
      </c>
      <c r="AB1008" s="19">
        <f>Data!M1005</f>
        <v>2.6484214906248135E-2</v>
      </c>
      <c r="AC1008" s="20">
        <f t="shared" si="555"/>
        <v>6.1861368300944084E-4</v>
      </c>
      <c r="AD1008" s="20">
        <f t="shared" si="536"/>
        <v>2.4871945702124729E-2</v>
      </c>
      <c r="AE1008" s="21">
        <f t="shared" si="537"/>
        <v>2414400.5531864883</v>
      </c>
      <c r="AG1008" s="19">
        <f>Data!O1005</f>
        <v>-9.3414765425183528E-3</v>
      </c>
      <c r="AH1008" s="19">
        <f t="shared" si="556"/>
        <v>3.5689394310964095E-4</v>
      </c>
      <c r="AI1008" s="19">
        <f t="shared" si="538"/>
        <v>1.8891636856282226E-2</v>
      </c>
      <c r="AJ1008" s="21">
        <f t="shared" si="539"/>
        <v>251321.08386261959</v>
      </c>
      <c r="AL1008" s="19">
        <f>Data!Q1005</f>
        <v>-3.7523091769610813E-3</v>
      </c>
      <c r="AM1008" s="19">
        <f t="shared" si="557"/>
        <v>8.3194225091101962E-4</v>
      </c>
      <c r="AN1008" s="19">
        <f t="shared" si="540"/>
        <v>2.8843409141622277E-2</v>
      </c>
      <c r="AO1008" s="21">
        <f t="shared" si="541"/>
        <v>907078.79430780292</v>
      </c>
      <c r="AQ1008" s="19">
        <f>Data!S1005</f>
        <v>-1.567975258044893E-2</v>
      </c>
      <c r="AR1008" s="20">
        <f t="shared" si="558"/>
        <v>2.2853938567552189E-4</v>
      </c>
      <c r="AS1008" s="20">
        <f t="shared" si="542"/>
        <v>1.5117519164053402E-2</v>
      </c>
      <c r="AT1008" s="21">
        <f t="shared" si="543"/>
        <v>1665081.4834075067</v>
      </c>
      <c r="AV1008" s="19">
        <f>Data!U1005</f>
        <v>-2.3953234322840109E-2</v>
      </c>
      <c r="AW1008" s="19">
        <f t="shared" si="559"/>
        <v>4.3408253839657518E-4</v>
      </c>
      <c r="AX1008" s="19">
        <f t="shared" si="544"/>
        <v>2.0834647546732706E-2</v>
      </c>
      <c r="AY1008" s="21">
        <f t="shared" si="545"/>
        <v>-3944382.0578399925</v>
      </c>
      <c r="BA1008" s="19">
        <f>Data!W1005</f>
        <v>-1.1805422403010708E-2</v>
      </c>
      <c r="BB1008" s="19">
        <f t="shared" si="560"/>
        <v>3.735467167934777E-4</v>
      </c>
      <c r="BC1008" s="19">
        <f t="shared" si="546"/>
        <v>1.9327356694423523E-2</v>
      </c>
      <c r="BD1008" s="21">
        <f t="shared" si="547"/>
        <v>8800669.3325252105</v>
      </c>
      <c r="BF1008" s="21">
        <f t="shared" si="548"/>
        <v>5029211.1371771963</v>
      </c>
      <c r="BH1008" s="21">
        <f t="shared" si="549"/>
        <v>-29211.137177196331</v>
      </c>
    </row>
    <row r="1009" spans="2:60" x14ac:dyDescent="0.2">
      <c r="B1009" s="20">
        <v>1005</v>
      </c>
      <c r="C1009" s="24">
        <f>'Portfolio Selection'!B1006</f>
        <v>3.7626083247923204E-3</v>
      </c>
      <c r="D1009" s="25">
        <f t="shared" si="550"/>
        <v>5.9071194229167313E-4</v>
      </c>
      <c r="E1009" s="26">
        <f t="shared" si="526"/>
        <v>2.4304566284788401E-2</v>
      </c>
      <c r="F1009" s="19">
        <f t="shared" si="527"/>
        <v>-7454181.7568400437</v>
      </c>
      <c r="H1009">
        <f>Data!E1006</f>
        <v>-2.1447734007909416E-2</v>
      </c>
      <c r="I1009" s="19">
        <f t="shared" si="551"/>
        <v>9.035156259554379E-4</v>
      </c>
      <c r="J1009" s="19">
        <f t="shared" si="528"/>
        <v>3.0058536656920574E-2</v>
      </c>
      <c r="K1009" s="19">
        <f t="shared" si="529"/>
        <v>372536.59348240722</v>
      </c>
      <c r="M1009" s="19">
        <f>Data!G1006</f>
        <v>2.4820206530461607E-3</v>
      </c>
      <c r="N1009" s="19">
        <f t="shared" si="552"/>
        <v>1.9562567548095453E-4</v>
      </c>
      <c r="O1009" s="19">
        <f t="shared" si="530"/>
        <v>1.3986624878109605E-2</v>
      </c>
      <c r="P1009" s="21">
        <f t="shared" si="531"/>
        <v>-672316.81340125902</v>
      </c>
      <c r="R1009" s="19">
        <f>Data!I1006</f>
        <v>-3.419629408633414E-3</v>
      </c>
      <c r="S1009" s="19">
        <f t="shared" si="553"/>
        <v>2.4500917765763911E-4</v>
      </c>
      <c r="T1009" s="19">
        <f t="shared" si="532"/>
        <v>1.565276900927242E-2</v>
      </c>
      <c r="U1009" s="21">
        <f t="shared" si="533"/>
        <v>3627644.6098531708</v>
      </c>
      <c r="W1009" s="19">
        <f>Data!K1006</f>
        <v>-1.86141463245483E-2</v>
      </c>
      <c r="X1009" s="19">
        <f t="shared" si="554"/>
        <v>1.1714734211973434E-3</v>
      </c>
      <c r="Y1009" s="19">
        <f t="shared" si="534"/>
        <v>3.422679390765871E-2</v>
      </c>
      <c r="Z1009" s="21">
        <f t="shared" si="535"/>
        <v>-957894.63340576109</v>
      </c>
      <c r="AB1009" s="19">
        <f>Data!M1006</f>
        <v>-4.5840357331866248E-2</v>
      </c>
      <c r="AC1009" s="20">
        <f t="shared" si="555"/>
        <v>6.2358168038089453E-4</v>
      </c>
      <c r="AD1009" s="20">
        <f t="shared" si="536"/>
        <v>2.4971617496287551E-2</v>
      </c>
      <c r="AE1009" s="21">
        <f t="shared" si="537"/>
        <v>2193252.883660885</v>
      </c>
      <c r="AG1009" s="19">
        <f>Data!O1006</f>
        <v>-1.8453934370548566E-2</v>
      </c>
      <c r="AH1009" s="19">
        <f t="shared" si="556"/>
        <v>3.4071609756272767E-4</v>
      </c>
      <c r="AI1009" s="19">
        <f t="shared" si="538"/>
        <v>1.8458496622496851E-2</v>
      </c>
      <c r="AJ1009" s="21">
        <f t="shared" si="539"/>
        <v>248943.77069463753</v>
      </c>
      <c r="AL1009" s="19">
        <f>Data!Q1006</f>
        <v>-8.5504298604991841E-3</v>
      </c>
      <c r="AM1009" s="19">
        <f t="shared" si="557"/>
        <v>7.8287050530592879E-4</v>
      </c>
      <c r="AN1009" s="19">
        <f t="shared" si="540"/>
        <v>2.7979823182177704E-2</v>
      </c>
      <c r="AO1009" s="21">
        <f t="shared" si="541"/>
        <v>901609.70818541828</v>
      </c>
      <c r="AQ1009" s="19">
        <f>Data!S1006</f>
        <v>-6.3522946577297575E-3</v>
      </c>
      <c r="AR1009" s="20">
        <f t="shared" si="558"/>
        <v>2.2957830099403626E-4</v>
      </c>
      <c r="AS1009" s="20">
        <f t="shared" si="542"/>
        <v>1.5151841505046053E-2</v>
      </c>
      <c r="AT1009" s="21">
        <f t="shared" si="543"/>
        <v>1688737.0899034559</v>
      </c>
      <c r="AV1009" s="19">
        <f>Data!U1006</f>
        <v>3.9895632244853719E-3</v>
      </c>
      <c r="AW1009" s="19">
        <f t="shared" si="559"/>
        <v>4.4246303216427378E-4</v>
      </c>
      <c r="AX1009" s="19">
        <f t="shared" si="544"/>
        <v>2.1034805256152807E-2</v>
      </c>
      <c r="AY1009" s="21">
        <f t="shared" si="545"/>
        <v>-4128949.7973446781</v>
      </c>
      <c r="BA1009" s="19">
        <f>Data!W1006</f>
        <v>-7.5208376570841898E-3</v>
      </c>
      <c r="BB1009" s="19">
        <f t="shared" si="560"/>
        <v>3.5949599367267944E-4</v>
      </c>
      <c r="BC1009" s="19">
        <f t="shared" si="546"/>
        <v>1.8960379576176196E-2</v>
      </c>
      <c r="BD1009" s="21">
        <f t="shared" si="547"/>
        <v>8843956.6956095714</v>
      </c>
      <c r="BF1009" s="21">
        <f t="shared" si="548"/>
        <v>4663338.3503978048</v>
      </c>
      <c r="BH1009" s="21">
        <f t="shared" si="549"/>
        <v>336661.64960219525</v>
      </c>
    </row>
    <row r="1010" spans="2:60" x14ac:dyDescent="0.2">
      <c r="B1010" s="20">
        <v>1006</v>
      </c>
      <c r="C1010" s="24">
        <f>'Portfolio Selection'!B1007</f>
        <v>7.3376141531231093E-2</v>
      </c>
      <c r="D1010" s="25">
        <f t="shared" si="550"/>
        <v>5.5611865903852046E-4</v>
      </c>
      <c r="E1010" s="26">
        <f t="shared" si="526"/>
        <v>2.3582168242944082E-2</v>
      </c>
      <c r="F1010" s="19">
        <f t="shared" si="527"/>
        <v>-8379442.5315627661</v>
      </c>
      <c r="H1010">
        <f>Data!E1007</f>
        <v>1.6050686338737845E-2</v>
      </c>
      <c r="I1010" s="19">
        <f t="shared" si="551"/>
        <v>8.7690500604255359E-4</v>
      </c>
      <c r="J1010" s="19">
        <f t="shared" si="528"/>
        <v>2.9612581887477382E-2</v>
      </c>
      <c r="K1010" s="19">
        <f t="shared" si="529"/>
        <v>386309.33802126866</v>
      </c>
      <c r="M1010" s="19">
        <f>Data!G1007</f>
        <v>1.980363427191216E-2</v>
      </c>
      <c r="N1010" s="19">
        <f t="shared" si="552"/>
        <v>1.842577605434261E-4</v>
      </c>
      <c r="O1010" s="19">
        <f t="shared" si="530"/>
        <v>1.3574157820779384E-2</v>
      </c>
      <c r="P1010" s="21">
        <f t="shared" si="531"/>
        <v>-689773.14567739377</v>
      </c>
      <c r="R1010" s="19">
        <f>Data!I1007</f>
        <v>1.2797657802663144E-3</v>
      </c>
      <c r="S1010" s="19">
        <f t="shared" si="553"/>
        <v>2.310102589157242E-4</v>
      </c>
      <c r="T1010" s="19">
        <f t="shared" si="532"/>
        <v>1.5199021643373108E-2</v>
      </c>
      <c r="U1010" s="21">
        <f t="shared" si="533"/>
        <v>3666753.2990188957</v>
      </c>
      <c r="W1010" s="19">
        <f>Data!K1007</f>
        <v>5.4132021898283006E-2</v>
      </c>
      <c r="X1010" s="19">
        <f t="shared" si="554"/>
        <v>1.1219742025290044E-3</v>
      </c>
      <c r="Y1010" s="19">
        <f t="shared" si="534"/>
        <v>3.3495883366900542E-2</v>
      </c>
      <c r="Z1010" s="21">
        <f t="shared" si="535"/>
        <v>-1064370.1288297628</v>
      </c>
      <c r="AB1010" s="19">
        <f>Data!M1007</f>
        <v>9.2400348684972072E-2</v>
      </c>
      <c r="AC1010" s="20">
        <f t="shared" si="555"/>
        <v>7.1224708117683191E-4</v>
      </c>
      <c r="AD1010" s="20">
        <f t="shared" si="536"/>
        <v>2.6687957605947141E-2</v>
      </c>
      <c r="AE1010" s="21">
        <f t="shared" si="537"/>
        <v>2597190.1755505027</v>
      </c>
      <c r="AG1010" s="19">
        <f>Data!O1007</f>
        <v>3.0436913419625566E-2</v>
      </c>
      <c r="AH1010" s="19">
        <f t="shared" si="556"/>
        <v>3.4070599333411484E-4</v>
      </c>
      <c r="AI1010" s="19">
        <f t="shared" si="538"/>
        <v>1.8458222919179267E-2</v>
      </c>
      <c r="AJ1010" s="21">
        <f t="shared" si="539"/>
        <v>261405.92036473614</v>
      </c>
      <c r="AL1010" s="19">
        <f>Data!Q1007</f>
        <v>4.2894122637390501E-2</v>
      </c>
      <c r="AM1010" s="19">
        <f t="shared" si="557"/>
        <v>7.4028486603553193E-4</v>
      </c>
      <c r="AN1010" s="19">
        <f t="shared" si="540"/>
        <v>2.7208176455535051E-2</v>
      </c>
      <c r="AO1010" s="21">
        <f t="shared" si="541"/>
        <v>960261.54784064973</v>
      </c>
      <c r="AQ1010" s="19">
        <f>Data!S1007</f>
        <v>2.9886524735187117E-2</v>
      </c>
      <c r="AR1010" s="20">
        <f t="shared" si="558"/>
        <v>2.1822470177951139E-4</v>
      </c>
      <c r="AS1010" s="20">
        <f t="shared" si="542"/>
        <v>1.4772430462842307E-2</v>
      </c>
      <c r="AT1010" s="21">
        <f t="shared" si="543"/>
        <v>1782233.1836430649</v>
      </c>
      <c r="AV1010" s="19">
        <f>Data!U1007</f>
        <v>3.7930653750390217E-2</v>
      </c>
      <c r="AW1010" s="19">
        <f t="shared" si="559"/>
        <v>4.1687024711774728E-4</v>
      </c>
      <c r="AX1010" s="19">
        <f t="shared" si="544"/>
        <v>2.0417400596494824E-2</v>
      </c>
      <c r="AY1010" s="21">
        <f t="shared" si="545"/>
        <v>-4358820.4971056916</v>
      </c>
      <c r="BA1010" s="19">
        <f>Data!W1007</f>
        <v>3.1637961263748425E-2</v>
      </c>
      <c r="BB1010" s="19">
        <f t="shared" si="560"/>
        <v>3.4132001399617162E-4</v>
      </c>
      <c r="BC1010" s="19">
        <f t="shared" si="546"/>
        <v>1.8474848145415744E-2</v>
      </c>
      <c r="BD1010" s="21">
        <f t="shared" si="547"/>
        <v>9270284.2475747988</v>
      </c>
      <c r="BF1010" s="21">
        <f t="shared" si="548"/>
        <v>4432031.4088383038</v>
      </c>
      <c r="BH1010" s="21">
        <f t="shared" si="549"/>
        <v>567968.59116169624</v>
      </c>
    </row>
    <row r="1011" spans="2:60" x14ac:dyDescent="0.2">
      <c r="B1011" s="20">
        <v>1007</v>
      </c>
      <c r="C1011" s="24">
        <f>'Portfolio Selection'!B1008</f>
        <v>1.7922183833693039E-2</v>
      </c>
      <c r="D1011" s="25">
        <f t="shared" si="550"/>
        <v>8.4579502825688488E-4</v>
      </c>
      <c r="E1011" s="26">
        <f t="shared" si="526"/>
        <v>2.9082555394202982E-2</v>
      </c>
      <c r="F1011" s="19">
        <f t="shared" si="527"/>
        <v>-7598583.8556394009</v>
      </c>
      <c r="H1011">
        <f>Data!E1008</f>
        <v>1.8456996335831363E-2</v>
      </c>
      <c r="I1011" s="19">
        <f t="shared" si="551"/>
        <v>8.3974817759667301E-4</v>
      </c>
      <c r="J1011" s="19">
        <f t="shared" si="528"/>
        <v>2.8978408817543329E-2</v>
      </c>
      <c r="K1011" s="19">
        <f t="shared" si="529"/>
        <v>387350.3369444884</v>
      </c>
      <c r="M1011" s="19">
        <f>Data!G1008</f>
        <v>1.7521325249164364E-2</v>
      </c>
      <c r="N1011" s="19">
        <f t="shared" si="552"/>
        <v>1.9673333073335977E-4</v>
      </c>
      <c r="O1011" s="19">
        <f t="shared" si="530"/>
        <v>1.4026165931335611E-2</v>
      </c>
      <c r="P1011" s="21">
        <f t="shared" si="531"/>
        <v>-686916.12394856103</v>
      </c>
      <c r="R1011" s="19">
        <f>Data!I1008</f>
        <v>1.3103250030508757E-2</v>
      </c>
      <c r="S1011" s="19">
        <f t="shared" si="553"/>
        <v>2.1724791140792117E-4</v>
      </c>
      <c r="T1011" s="19">
        <f t="shared" si="532"/>
        <v>1.4739332122179797E-2</v>
      </c>
      <c r="U1011" s="21">
        <f t="shared" si="533"/>
        <v>3770743.6494853981</v>
      </c>
      <c r="W1011" s="19">
        <f>Data!K1008</f>
        <v>1.2798630158761664E-2</v>
      </c>
      <c r="X1011" s="19">
        <f t="shared" si="554"/>
        <v>1.2304722980650356E-3</v>
      </c>
      <c r="Y1011" s="19">
        <f t="shared" si="534"/>
        <v>3.5078088574850189E-2</v>
      </c>
      <c r="Z1011" s="21">
        <f t="shared" si="535"/>
        <v>-1002690.2054869541</v>
      </c>
      <c r="AB1011" s="19">
        <f>Data!M1008</f>
        <v>5.7635781256995325E-2</v>
      </c>
      <c r="AC1011" s="20">
        <f t="shared" si="555"/>
        <v>1.1817817225324876E-3</v>
      </c>
      <c r="AD1011" s="20">
        <f t="shared" si="536"/>
        <v>3.4377052266482765E-2</v>
      </c>
      <c r="AE1011" s="21">
        <f t="shared" si="537"/>
        <v>2461043.2242384735</v>
      </c>
      <c r="AG1011" s="19">
        <f>Data!O1008</f>
        <v>1.8298253130608448E-2</v>
      </c>
      <c r="AH1011" s="19">
        <f t="shared" si="556"/>
        <v>3.7584797564489496E-4</v>
      </c>
      <c r="AI1011" s="19">
        <f t="shared" si="538"/>
        <v>1.9386799004603491E-2</v>
      </c>
      <c r="AJ1011" s="21">
        <f t="shared" si="539"/>
        <v>258088.38725942699</v>
      </c>
      <c r="AL1011" s="19">
        <f>Data!Q1008</f>
        <v>9.5694673182758188E-3</v>
      </c>
      <c r="AM1011" s="19">
        <f t="shared" si="557"/>
        <v>8.0626211948328988E-4</v>
      </c>
      <c r="AN1011" s="19">
        <f t="shared" si="540"/>
        <v>2.839475514040031E-2</v>
      </c>
      <c r="AO1011" s="21">
        <f t="shared" si="541"/>
        <v>921635.19582986587</v>
      </c>
      <c r="AQ1011" s="19">
        <f>Data!S1008</f>
        <v>2.6293935325057718E-2</v>
      </c>
      <c r="AR1011" s="20">
        <f t="shared" si="558"/>
        <v>2.5872348131755784E-4</v>
      </c>
      <c r="AS1011" s="20">
        <f t="shared" si="542"/>
        <v>1.6084883627728173E-2</v>
      </c>
      <c r="AT1011" s="21">
        <f t="shared" si="543"/>
        <v>1767363.7448945187</v>
      </c>
      <c r="AV1011" s="19">
        <f>Data!U1008</f>
        <v>2.3343421850524418E-2</v>
      </c>
      <c r="AW1011" s="19">
        <f t="shared" si="559"/>
        <v>4.7818210192660199E-4</v>
      </c>
      <c r="AX1011" s="19">
        <f t="shared" si="544"/>
        <v>2.1867375286636528E-2</v>
      </c>
      <c r="AY1011" s="21">
        <f t="shared" si="545"/>
        <v>-4249919.1717424458</v>
      </c>
      <c r="BA1011" s="19">
        <f>Data!W1008</f>
        <v>1.6334471551051985E-2</v>
      </c>
      <c r="BB1011" s="19">
        <f t="shared" si="560"/>
        <v>3.808984487319881E-4</v>
      </c>
      <c r="BC1011" s="19">
        <f t="shared" si="546"/>
        <v>1.9516619808050473E-2</v>
      </c>
      <c r="BD1011" s="21">
        <f t="shared" si="547"/>
        <v>9093309.8858502898</v>
      </c>
      <c r="BF1011" s="21">
        <f t="shared" si="548"/>
        <v>5121425.0676851002</v>
      </c>
      <c r="BH1011" s="21">
        <f t="shared" si="549"/>
        <v>-121425.06768510025</v>
      </c>
    </row>
    <row r="1012" spans="2:60" x14ac:dyDescent="0.2">
      <c r="B1012" s="20">
        <v>1008</v>
      </c>
      <c r="C1012" s="24">
        <f>'Portfolio Selection'!B1009</f>
        <v>1.7912633132002573E-2</v>
      </c>
      <c r="D1012" s="25">
        <f t="shared" si="550"/>
        <v>8.1431960696359308E-4</v>
      </c>
      <c r="E1012" s="26">
        <f t="shared" si="526"/>
        <v>2.8536285794819077E-2</v>
      </c>
      <c r="F1012" s="19">
        <f t="shared" si="527"/>
        <v>-7602170.8081419934</v>
      </c>
      <c r="H1012">
        <f>Data!E1009</f>
        <v>1.3273255633710216E-3</v>
      </c>
      <c r="I1012" s="19">
        <f t="shared" si="551"/>
        <v>8.0980292976532613E-4</v>
      </c>
      <c r="J1012" s="19">
        <f t="shared" si="528"/>
        <v>2.8457036559791784E-2</v>
      </c>
      <c r="K1012" s="19">
        <f t="shared" si="529"/>
        <v>380875.29877642129</v>
      </c>
      <c r="M1012" s="19">
        <f>Data!G1009</f>
        <v>9.5612048523945302E-3</v>
      </c>
      <c r="N1012" s="19">
        <f t="shared" si="552"/>
        <v>2.0334914119857846E-4</v>
      </c>
      <c r="O1012" s="19">
        <f t="shared" si="530"/>
        <v>1.4260054039118451E-2</v>
      </c>
      <c r="P1012" s="21">
        <f t="shared" si="531"/>
        <v>-679032.97764599067</v>
      </c>
      <c r="R1012" s="19">
        <f>Data!I1009</f>
        <v>1.2216880906032068E-2</v>
      </c>
      <c r="S1012" s="19">
        <f t="shared" si="553"/>
        <v>2.1451474640516756E-4</v>
      </c>
      <c r="T1012" s="19">
        <f t="shared" si="532"/>
        <v>1.4646321941196279E-2</v>
      </c>
      <c r="U1012" s="21">
        <f t="shared" si="533"/>
        <v>3763653.3878903934</v>
      </c>
      <c r="W1012" s="19">
        <f>Data!K1009</f>
        <v>1.1553170602939204E-3</v>
      </c>
      <c r="X1012" s="19">
        <f t="shared" si="554"/>
        <v>1.1664722562175793E-3</v>
      </c>
      <c r="Y1012" s="19">
        <f t="shared" si="534"/>
        <v>3.4153656557059583E-2</v>
      </c>
      <c r="Z1012" s="21">
        <f t="shared" si="535"/>
        <v>-986371.5912964046</v>
      </c>
      <c r="AB1012" s="19">
        <f>Data!M1009</f>
        <v>1.4343493045912386E-2</v>
      </c>
      <c r="AC1012" s="20">
        <f t="shared" si="555"/>
        <v>1.3101878160467913E-3</v>
      </c>
      <c r="AD1012" s="20">
        <f t="shared" si="536"/>
        <v>3.6196516628631423E-2</v>
      </c>
      <c r="AE1012" s="21">
        <f t="shared" si="537"/>
        <v>2363427.1245051646</v>
      </c>
      <c r="AG1012" s="19">
        <f>Data!O1009</f>
        <v>1.4120129111636172E-3</v>
      </c>
      <c r="AH1012" s="19">
        <f t="shared" si="556"/>
        <v>3.7338666116411057E-4</v>
      </c>
      <c r="AI1012" s="19">
        <f t="shared" si="538"/>
        <v>1.9323215601035729E-2</v>
      </c>
      <c r="AJ1012" s="21">
        <f t="shared" si="539"/>
        <v>253991.39583743311</v>
      </c>
      <c r="AL1012" s="19">
        <f>Data!Q1009</f>
        <v>1.0526412986987603E-2</v>
      </c>
      <c r="AM1012" s="19">
        <f t="shared" si="557"/>
        <v>7.6338087459962539E-4</v>
      </c>
      <c r="AN1012" s="19">
        <f t="shared" si="540"/>
        <v>2.7629348066858642E-2</v>
      </c>
      <c r="AO1012" s="21">
        <f t="shared" si="541"/>
        <v>923005.46757190384</v>
      </c>
      <c r="AQ1012" s="19">
        <f>Data!S1009</f>
        <v>1.5379936129466662E-2</v>
      </c>
      <c r="AR1012" s="20">
        <f t="shared" si="558"/>
        <v>2.8468233453120349E-4</v>
      </c>
      <c r="AS1012" s="20">
        <f t="shared" si="542"/>
        <v>1.6872531953776335E-2</v>
      </c>
      <c r="AT1012" s="21">
        <f t="shared" si="543"/>
        <v>1739680.4874664734</v>
      </c>
      <c r="AV1012" s="19">
        <f>Data!U1009</f>
        <v>1.2007813153843538E-2</v>
      </c>
      <c r="AW1012" s="19">
        <f t="shared" si="559"/>
        <v>4.8218609643249833E-4</v>
      </c>
      <c r="AX1012" s="19">
        <f t="shared" si="544"/>
        <v>2.1958736221205862E-2</v>
      </c>
      <c r="AY1012" s="21">
        <f t="shared" si="545"/>
        <v>-4178169.3966736058</v>
      </c>
      <c r="BA1012" s="19">
        <f>Data!W1009</f>
        <v>6.1808130154794158E-3</v>
      </c>
      <c r="BB1012" s="19">
        <f t="shared" si="560"/>
        <v>3.7405343945919641E-4</v>
      </c>
      <c r="BC1012" s="19">
        <f t="shared" si="546"/>
        <v>1.9340461200788268E-2</v>
      </c>
      <c r="BD1012" s="21">
        <f t="shared" si="547"/>
        <v>8988732.0967909563</v>
      </c>
      <c r="BF1012" s="21">
        <f t="shared" si="548"/>
        <v>4967620.4850807525</v>
      </c>
      <c r="BH1012" s="21">
        <f t="shared" si="549"/>
        <v>32379.514919247478</v>
      </c>
    </row>
    <row r="1013" spans="2:60" x14ac:dyDescent="0.2">
      <c r="B1013" s="20">
        <v>1009</v>
      </c>
      <c r="C1013" s="24">
        <f>'Portfolio Selection'!B1010</f>
        <v>6.7115968319743724E-3</v>
      </c>
      <c r="D1013" s="25">
        <f t="shared" si="550"/>
        <v>7.847121760890804E-4</v>
      </c>
      <c r="E1013" s="26">
        <f t="shared" si="526"/>
        <v>2.8012714543383339E-2</v>
      </c>
      <c r="F1013" s="19">
        <f t="shared" si="527"/>
        <v>-7480712.669261815</v>
      </c>
      <c r="H1013">
        <f>Data!E1010</f>
        <v>-1.4904984571684314E-2</v>
      </c>
      <c r="I1013" s="19">
        <f t="shared" si="551"/>
        <v>7.6132046156847724E-4</v>
      </c>
      <c r="J1013" s="19">
        <f t="shared" si="528"/>
        <v>2.7592036198303256E-2</v>
      </c>
      <c r="K1013" s="19">
        <f t="shared" si="529"/>
        <v>374438.04520605906</v>
      </c>
      <c r="M1013" s="19">
        <f>Data!G1010</f>
        <v>-9.995495159120623E-3</v>
      </c>
      <c r="N1013" s="19">
        <f t="shared" si="552"/>
        <v>1.966331910204309E-4</v>
      </c>
      <c r="O1013" s="19">
        <f t="shared" si="530"/>
        <v>1.4022595730478395E-2</v>
      </c>
      <c r="P1013" s="21">
        <f t="shared" si="531"/>
        <v>-660189.40302929876</v>
      </c>
      <c r="R1013" s="19">
        <f>Data!I1010</f>
        <v>1.4487161403207035E-3</v>
      </c>
      <c r="S1013" s="19">
        <f t="shared" si="553"/>
        <v>2.1059899236518776E-4</v>
      </c>
      <c r="T1013" s="19">
        <f t="shared" si="532"/>
        <v>1.451202922975239E-2</v>
      </c>
      <c r="U1013" s="21">
        <f t="shared" si="533"/>
        <v>3668772.6519422815</v>
      </c>
      <c r="W1013" s="19">
        <f>Data!K1010</f>
        <v>-3.1674230453478641E-2</v>
      </c>
      <c r="X1013" s="19">
        <f t="shared" si="554"/>
        <v>1.0965640062951128E-3</v>
      </c>
      <c r="Y1013" s="19">
        <f t="shared" si="534"/>
        <v>3.3114407835489267E-2</v>
      </c>
      <c r="Z1013" s="21">
        <f t="shared" si="535"/>
        <v>-937552.10704617167</v>
      </c>
      <c r="AB1013" s="19">
        <f>Data!M1010</f>
        <v>-1.2366381113436223E-2</v>
      </c>
      <c r="AC1013" s="20">
        <f t="shared" si="555"/>
        <v>1.2439206946494722E-3</v>
      </c>
      <c r="AD1013" s="20">
        <f t="shared" si="536"/>
        <v>3.5269259910713641E-2</v>
      </c>
      <c r="AE1013" s="21">
        <f t="shared" si="537"/>
        <v>2306480.7786541362</v>
      </c>
      <c r="AG1013" s="19">
        <f>Data!O1010</f>
        <v>-2.2512182982276363E-2</v>
      </c>
      <c r="AH1013" s="19">
        <f t="shared" si="556"/>
        <v>3.5110308832194147E-4</v>
      </c>
      <c r="AI1013" s="19">
        <f t="shared" si="538"/>
        <v>1.8737745016995547E-2</v>
      </c>
      <c r="AJ1013" s="21">
        <f t="shared" si="539"/>
        <v>247994.86023029574</v>
      </c>
      <c r="AL1013" s="19">
        <f>Data!Q1010</f>
        <v>-5.2372928724688764E-4</v>
      </c>
      <c r="AM1013" s="19">
        <f t="shared" si="557"/>
        <v>7.2422634434600507E-4</v>
      </c>
      <c r="AN1013" s="19">
        <f t="shared" si="540"/>
        <v>2.6911453776152731E-2</v>
      </c>
      <c r="AO1013" s="21">
        <f t="shared" si="541"/>
        <v>910526.37694135006</v>
      </c>
      <c r="AQ1013" s="19">
        <f>Data!S1010</f>
        <v>-4.7777130400070136E-3</v>
      </c>
      <c r="AR1013" s="20">
        <f t="shared" si="558"/>
        <v>2.8179394058011972E-4</v>
      </c>
      <c r="AS1013" s="20">
        <f t="shared" si="542"/>
        <v>1.6786719172611417E-2</v>
      </c>
      <c r="AT1013" s="21">
        <f t="shared" si="543"/>
        <v>1693890.8341918814</v>
      </c>
      <c r="AV1013" s="19">
        <f>Data!U1010</f>
        <v>-1.2853746994271229E-2</v>
      </c>
      <c r="AW1013" s="19">
        <f t="shared" si="559"/>
        <v>4.6190618525080552E-4</v>
      </c>
      <c r="AX1013" s="19">
        <f t="shared" si="544"/>
        <v>2.1492002820835604E-2</v>
      </c>
      <c r="AY1013" s="21">
        <f t="shared" si="545"/>
        <v>-4020396.4559771507</v>
      </c>
      <c r="BA1013" s="19">
        <f>Data!W1010</f>
        <v>-8.6729982808602026E-3</v>
      </c>
      <c r="BB1013" s="19">
        <f t="shared" si="560"/>
        <v>3.5390238006358375E-4</v>
      </c>
      <c r="BC1013" s="19">
        <f t="shared" si="546"/>
        <v>1.8812293322813776E-2</v>
      </c>
      <c r="BD1013" s="21">
        <f t="shared" si="547"/>
        <v>8830945.9286638703</v>
      </c>
      <c r="BF1013" s="21">
        <f t="shared" si="548"/>
        <v>4934198.8405154385</v>
      </c>
      <c r="BH1013" s="21">
        <f t="shared" si="549"/>
        <v>65801.159484561533</v>
      </c>
    </row>
    <row r="1014" spans="2:60" x14ac:dyDescent="0.2">
      <c r="B1014" s="20">
        <v>1010</v>
      </c>
      <c r="C1014" s="24">
        <f>'Portfolio Selection'!B1011</f>
        <v>6.3645576680073359E-3</v>
      </c>
      <c r="D1014" s="25">
        <f t="shared" si="550"/>
        <v>7.4033217744583365E-4</v>
      </c>
      <c r="E1014" s="26">
        <f t="shared" si="526"/>
        <v>2.7209045875330389E-2</v>
      </c>
      <c r="F1014" s="19">
        <f t="shared" si="527"/>
        <v>-7478935.8773444844</v>
      </c>
      <c r="H1014">
        <f>Data!E1011</f>
        <v>-7.1714157675206516E-3</v>
      </c>
      <c r="I1014" s="19">
        <f t="shared" si="551"/>
        <v>7.2897074777929748E-4</v>
      </c>
      <c r="J1014" s="19">
        <f t="shared" si="528"/>
        <v>2.6999458286774893E-2</v>
      </c>
      <c r="K1014" s="19">
        <f t="shared" si="529"/>
        <v>377450.01720985555</v>
      </c>
      <c r="M1014" s="19">
        <f>Data!G1011</f>
        <v>-2.0628263660772292E-2</v>
      </c>
      <c r="N1014" s="19">
        <f t="shared" si="552"/>
        <v>1.9082979496776528E-4</v>
      </c>
      <c r="O1014" s="19">
        <f t="shared" si="530"/>
        <v>1.3814115786678686E-2</v>
      </c>
      <c r="P1014" s="21">
        <f t="shared" si="531"/>
        <v>-649557.83479268744</v>
      </c>
      <c r="R1014" s="19">
        <f>Data!I1011</f>
        <v>-1.2624724303527299E-2</v>
      </c>
      <c r="S1014" s="19">
        <f t="shared" si="553"/>
        <v>1.9808897953059004E-4</v>
      </c>
      <c r="T1014" s="19">
        <f t="shared" si="532"/>
        <v>1.4074408674277937E-2</v>
      </c>
      <c r="U1014" s="21">
        <f t="shared" si="533"/>
        <v>3539969.693782507</v>
      </c>
      <c r="W1014" s="19">
        <f>Data!K1011</f>
        <v>-3.5670658323713987E-2</v>
      </c>
      <c r="X1014" s="19">
        <f t="shared" si="554"/>
        <v>1.0909655784066105E-3</v>
      </c>
      <c r="Y1014" s="19">
        <f t="shared" si="534"/>
        <v>3.3029768064680845E-2</v>
      </c>
      <c r="Z1014" s="21">
        <f t="shared" si="535"/>
        <v>-931466.73758538952</v>
      </c>
      <c r="AB1014" s="19">
        <f>Data!M1011</f>
        <v>-3.6814009853210594E-2</v>
      </c>
      <c r="AC1014" s="20">
        <f t="shared" si="555"/>
        <v>1.1784610958810689E-3</v>
      </c>
      <c r="AD1014" s="20">
        <f t="shared" si="536"/>
        <v>3.4328721151261503E-2</v>
      </c>
      <c r="AE1014" s="21">
        <f t="shared" si="537"/>
        <v>2251450.1377273221</v>
      </c>
      <c r="AG1014" s="19">
        <f>Data!O1011</f>
        <v>-1.9754452912382786E-2</v>
      </c>
      <c r="AH1014" s="19">
        <f t="shared" si="556"/>
        <v>3.6044480598027462E-4</v>
      </c>
      <c r="AI1014" s="19">
        <f t="shared" si="538"/>
        <v>1.898538400929185E-2</v>
      </c>
      <c r="AJ1014" s="21">
        <f t="shared" si="539"/>
        <v>248752.01627762298</v>
      </c>
      <c r="AL1014" s="19">
        <f>Data!Q1011</f>
        <v>-2.5680509540577472E-2</v>
      </c>
      <c r="AM1014" s="19">
        <f t="shared" si="557"/>
        <v>6.8078922122722393E-4</v>
      </c>
      <c r="AN1014" s="19">
        <f t="shared" si="540"/>
        <v>2.6091937858795079E-2</v>
      </c>
      <c r="AO1014" s="21">
        <f t="shared" si="541"/>
        <v>880461.39656235906</v>
      </c>
      <c r="AQ1014" s="19">
        <f>Data!S1011</f>
        <v>-5.9274706548006501E-3</v>
      </c>
      <c r="AR1014" s="20">
        <f t="shared" si="558"/>
        <v>2.6625589665887174E-4</v>
      </c>
      <c r="AS1014" s="20">
        <f t="shared" si="542"/>
        <v>1.6317349559866384E-2</v>
      </c>
      <c r="AT1014" s="21">
        <f t="shared" si="543"/>
        <v>1690880.0748167732</v>
      </c>
      <c r="AV1014" s="19">
        <f>Data!U1011</f>
        <v>-1.3021119504372371E-2</v>
      </c>
      <c r="AW1014" s="19">
        <f t="shared" si="559"/>
        <v>4.4410494284332139E-4</v>
      </c>
      <c r="AX1014" s="19">
        <f t="shared" si="544"/>
        <v>2.1073797542050209E-2</v>
      </c>
      <c r="AY1014" s="21">
        <f t="shared" si="545"/>
        <v>-4017666.4427112737</v>
      </c>
      <c r="BA1014" s="19">
        <f>Data!W1011</f>
        <v>-1.8822521213038793E-2</v>
      </c>
      <c r="BB1014" s="19">
        <f t="shared" si="560"/>
        <v>3.3718149121055697E-4</v>
      </c>
      <c r="BC1014" s="19">
        <f t="shared" si="546"/>
        <v>1.8362502313425504E-2</v>
      </c>
      <c r="BD1014" s="21">
        <f t="shared" si="547"/>
        <v>8716938.380185727</v>
      </c>
      <c r="BF1014" s="21">
        <f t="shared" si="548"/>
        <v>4628274.8241283307</v>
      </c>
      <c r="BH1014" s="21">
        <f t="shared" si="549"/>
        <v>371725.17587166931</v>
      </c>
    </row>
    <row r="1015" spans="2:60" x14ac:dyDescent="0.2">
      <c r="B1015" s="20">
        <v>1011</v>
      </c>
      <c r="C1015" s="24">
        <f>'Portfolio Selection'!B1012</f>
        <v>-8.1905357995174649E-3</v>
      </c>
      <c r="D1015" s="25">
        <f t="shared" si="550"/>
        <v>6.9834270245764708E-4</v>
      </c>
      <c r="E1015" s="26">
        <f t="shared" si="526"/>
        <v>2.6426174571012866E-2</v>
      </c>
      <c r="F1015" s="19">
        <f t="shared" si="527"/>
        <v>-7308743.9116543289</v>
      </c>
      <c r="H1015">
        <f>Data!E1012</f>
        <v>-3.5136079228980162E-2</v>
      </c>
      <c r="I1015" s="19">
        <f t="shared" si="551"/>
        <v>6.8831825515917823E-4</v>
      </c>
      <c r="J1015" s="19">
        <f t="shared" si="528"/>
        <v>2.6235820077885469E-2</v>
      </c>
      <c r="K1015" s="19">
        <f t="shared" si="529"/>
        <v>365672.91510867473</v>
      </c>
      <c r="M1015" s="19">
        <f>Data!G1012</f>
        <v>-1.7897731730874573E-2</v>
      </c>
      <c r="N1015" s="19">
        <f t="shared" si="552"/>
        <v>2.0491152296919971E-4</v>
      </c>
      <c r="O1015" s="19">
        <f t="shared" si="530"/>
        <v>1.4314730977884276E-2</v>
      </c>
      <c r="P1015" s="21">
        <f t="shared" si="531"/>
        <v>-652867.6487092335</v>
      </c>
      <c r="R1015" s="19">
        <f>Data!I1012</f>
        <v>-8.5483299213820734E-3</v>
      </c>
      <c r="S1015" s="19">
        <f t="shared" si="553"/>
        <v>1.95766660583159E-4</v>
      </c>
      <c r="T1015" s="19">
        <f t="shared" si="532"/>
        <v>1.3991663967632977E-2</v>
      </c>
      <c r="U1015" s="21">
        <f t="shared" si="533"/>
        <v>3576929.7305832892</v>
      </c>
      <c r="W1015" s="19">
        <f>Data!K1012</f>
        <v>-8.1975663781159586E-3</v>
      </c>
      <c r="X1015" s="19">
        <f t="shared" si="554"/>
        <v>1.1018513956170426E-3</v>
      </c>
      <c r="Y1015" s="19">
        <f t="shared" si="534"/>
        <v>3.319414700842669E-2</v>
      </c>
      <c r="Z1015" s="21">
        <f t="shared" si="535"/>
        <v>-972530.03769125626</v>
      </c>
      <c r="AB1015" s="19">
        <f>Data!M1012</f>
        <v>6.5359648687753182E-3</v>
      </c>
      <c r="AC1015" s="20">
        <f t="shared" si="555"/>
        <v>1.1890697094165421E-3</v>
      </c>
      <c r="AD1015" s="20">
        <f t="shared" si="536"/>
        <v>3.4482890096634043E-2</v>
      </c>
      <c r="AE1015" s="21">
        <f t="shared" si="537"/>
        <v>2347665.5626829294</v>
      </c>
      <c r="AG1015" s="19">
        <f>Data!O1012</f>
        <v>6.0323483882368982E-3</v>
      </c>
      <c r="AH1015" s="19">
        <f t="shared" si="556"/>
        <v>3.6223242221351104E-4</v>
      </c>
      <c r="AI1015" s="19">
        <f t="shared" si="538"/>
        <v>1.9032404530524016E-2</v>
      </c>
      <c r="AJ1015" s="21">
        <f t="shared" si="539"/>
        <v>255138.83708122533</v>
      </c>
      <c r="AL1015" s="19">
        <f>Data!Q1012</f>
        <v>-2.074465937746247E-2</v>
      </c>
      <c r="AM1015" s="19">
        <f t="shared" si="557"/>
        <v>6.7951118216941198E-4</v>
      </c>
      <c r="AN1015" s="19">
        <f t="shared" si="540"/>
        <v>2.6067435281772772E-2</v>
      </c>
      <c r="AO1015" s="21">
        <f t="shared" si="541"/>
        <v>886333.22679233225</v>
      </c>
      <c r="AQ1015" s="19">
        <f>Data!S1012</f>
        <v>-2.4645150923329733E-2</v>
      </c>
      <c r="AR1015" s="20">
        <f t="shared" si="558"/>
        <v>2.5238863736115082E-4</v>
      </c>
      <c r="AS1015" s="20">
        <f t="shared" si="542"/>
        <v>1.5886744076781461E-2</v>
      </c>
      <c r="AT1015" s="21">
        <f t="shared" si="543"/>
        <v>1645400.827573665</v>
      </c>
      <c r="AV1015" s="19">
        <f>Data!U1012</f>
        <v>-2.631101427495678E-2</v>
      </c>
      <c r="AW1015" s="19">
        <f t="shared" si="559"/>
        <v>4.2763161946155089E-4</v>
      </c>
      <c r="AX1015" s="19">
        <f t="shared" si="544"/>
        <v>2.0679255776297919E-2</v>
      </c>
      <c r="AY1015" s="21">
        <f t="shared" si="545"/>
        <v>-3927479.5682580099</v>
      </c>
      <c r="BA1015" s="19">
        <f>Data!W1012</f>
        <v>-1.7488819047338941E-2</v>
      </c>
      <c r="BB1015" s="19">
        <f t="shared" si="560"/>
        <v>3.3820784002684125E-4</v>
      </c>
      <c r="BC1015" s="19">
        <f t="shared" si="546"/>
        <v>1.839042794572332E-2</v>
      </c>
      <c r="BD1015" s="21">
        <f t="shared" si="547"/>
        <v>8731911.9651372507</v>
      </c>
      <c r="BF1015" s="21">
        <f t="shared" si="548"/>
        <v>4947431.8986465372</v>
      </c>
      <c r="BH1015" s="21">
        <f t="shared" si="549"/>
        <v>52568.101353462785</v>
      </c>
    </row>
    <row r="1016" spans="2:60" x14ac:dyDescent="0.2">
      <c r="B1016" s="20">
        <v>1012</v>
      </c>
      <c r="C1016" s="24">
        <f>'Portfolio Selection'!B1013</f>
        <v>-6.0936135470611951E-4</v>
      </c>
      <c r="D1016" s="25">
        <f t="shared" si="550"/>
        <v>6.6046723291117882E-4</v>
      </c>
      <c r="E1016" s="26">
        <f t="shared" si="526"/>
        <v>2.5699557056711675E-2</v>
      </c>
      <c r="F1016" s="19">
        <f t="shared" si="527"/>
        <v>-7398315.6840333696</v>
      </c>
      <c r="H1016">
        <f>Data!E1013</f>
        <v>-9.7277571833057715E-4</v>
      </c>
      <c r="I1016" s="19">
        <f t="shared" si="551"/>
        <v>7.2109180366473793E-4</v>
      </c>
      <c r="J1016" s="19">
        <f t="shared" si="528"/>
        <v>2.685315258335114E-2</v>
      </c>
      <c r="K1016" s="19">
        <f t="shared" si="529"/>
        <v>379966.27258996747</v>
      </c>
      <c r="M1016" s="19">
        <f>Data!G1013</f>
        <v>5.1786111059665425E-3</v>
      </c>
      <c r="N1016" s="19">
        <f t="shared" si="552"/>
        <v>2.1183655965766903E-4</v>
      </c>
      <c r="O1016" s="19">
        <f t="shared" si="530"/>
        <v>1.4554606132000585E-2</v>
      </c>
      <c r="P1016" s="21">
        <f t="shared" si="531"/>
        <v>-674746.31245514774</v>
      </c>
      <c r="R1016" s="19">
        <f>Data!I1013</f>
        <v>-1.01785960546416E-2</v>
      </c>
      <c r="S1016" s="19">
        <f t="shared" si="553"/>
        <v>1.8840509761485722E-4</v>
      </c>
      <c r="T1016" s="19">
        <f t="shared" si="532"/>
        <v>1.3726073641608412E-2</v>
      </c>
      <c r="U1016" s="21">
        <f t="shared" si="533"/>
        <v>3560055.4106916944</v>
      </c>
      <c r="W1016" s="19">
        <f>Data!K1013</f>
        <v>-2.0920846354040675E-2</v>
      </c>
      <c r="X1016" s="19">
        <f t="shared" si="554"/>
        <v>1.0397723175514372E-3</v>
      </c>
      <c r="Y1016" s="19">
        <f t="shared" si="534"/>
        <v>3.224550073345795E-2</v>
      </c>
      <c r="Z1016" s="21">
        <f t="shared" si="535"/>
        <v>-952720.94641931157</v>
      </c>
      <c r="AB1016" s="19">
        <f>Data!M1013</f>
        <v>-1.0848510535744087E-2</v>
      </c>
      <c r="AC1016" s="20">
        <f t="shared" si="555"/>
        <v>1.1202886570575014E-3</v>
      </c>
      <c r="AD1016" s="20">
        <f t="shared" si="536"/>
        <v>3.3470713423192841E-2</v>
      </c>
      <c r="AE1016" s="21">
        <f t="shared" si="537"/>
        <v>2308501.877259268</v>
      </c>
      <c r="AG1016" s="19">
        <f>Data!O1013</f>
        <v>-3.2514597546426209E-4</v>
      </c>
      <c r="AH1016" s="19">
        <f t="shared" si="556"/>
        <v>3.4268183050532419E-4</v>
      </c>
      <c r="AI1016" s="19">
        <f t="shared" si="538"/>
        <v>1.8511667415587504E-2</v>
      </c>
      <c r="AJ1016" s="21">
        <f t="shared" si="539"/>
        <v>253564.94699698911</v>
      </c>
      <c r="AL1016" s="19">
        <f>Data!Q1013</f>
        <v>-2.1744799690273705E-2</v>
      </c>
      <c r="AM1016" s="19">
        <f t="shared" si="557"/>
        <v>6.6456096480046383E-4</v>
      </c>
      <c r="AN1016" s="19">
        <f t="shared" si="540"/>
        <v>2.5779079983592586E-2</v>
      </c>
      <c r="AO1016" s="21">
        <f t="shared" si="541"/>
        <v>884846.8157833243</v>
      </c>
      <c r="AQ1016" s="19">
        <f>Data!S1013</f>
        <v>-1.6952388783727856E-2</v>
      </c>
      <c r="AR1016" s="20">
        <f t="shared" si="558"/>
        <v>2.7368832696150384E-4</v>
      </c>
      <c r="AS1016" s="20">
        <f t="shared" si="542"/>
        <v>1.6543528250089333E-2</v>
      </c>
      <c r="AT1016" s="21">
        <f t="shared" si="543"/>
        <v>1665559.0994712755</v>
      </c>
      <c r="AV1016" s="19">
        <f>Data!U1013</f>
        <v>-1.0365380216202303E-2</v>
      </c>
      <c r="AW1016" s="19">
        <f t="shared" si="559"/>
        <v>4.4350989062447665E-4</v>
      </c>
      <c r="AX1016" s="19">
        <f t="shared" si="544"/>
        <v>2.1059674513735405E-2</v>
      </c>
      <c r="AY1016" s="21">
        <f t="shared" si="545"/>
        <v>-4034987.2011357681</v>
      </c>
      <c r="BA1016" s="19">
        <f>Data!W1013</f>
        <v>-5.165068550734747E-3</v>
      </c>
      <c r="BB1016" s="19">
        <f t="shared" si="560"/>
        <v>3.3626689712546468E-4</v>
      </c>
      <c r="BC1016" s="19">
        <f t="shared" si="546"/>
        <v>1.8337581550615246E-2</v>
      </c>
      <c r="BD1016" s="21">
        <f t="shared" si="547"/>
        <v>8867200.9153572451</v>
      </c>
      <c r="BF1016" s="21">
        <f t="shared" si="548"/>
        <v>4858925.1941061672</v>
      </c>
      <c r="BH1016" s="21">
        <f t="shared" si="549"/>
        <v>141074.80589383282</v>
      </c>
    </row>
    <row r="1017" spans="2:60" x14ac:dyDescent="0.2">
      <c r="B1017" s="20">
        <v>1013</v>
      </c>
      <c r="C1017" s="24">
        <f>'Portfolio Selection'!B1014</f>
        <v>-8.878023355319729E-3</v>
      </c>
      <c r="D1017" s="25">
        <f t="shared" si="550"/>
        <v>6.2086147821214469E-4</v>
      </c>
      <c r="E1017" s="26">
        <f t="shared" si="526"/>
        <v>2.4917092089811459E-2</v>
      </c>
      <c r="F1017" s="19">
        <f t="shared" si="527"/>
        <v>-7294235.4362981943</v>
      </c>
      <c r="H1017">
        <f>Data!E1014</f>
        <v>3.2032555838510092E-2</v>
      </c>
      <c r="I1017" s="19">
        <f t="shared" si="551"/>
        <v>6.7788307300074412E-4</v>
      </c>
      <c r="J1017" s="19">
        <f t="shared" si="528"/>
        <v>2.6036187758593694E-2</v>
      </c>
      <c r="K1017" s="19">
        <f t="shared" si="529"/>
        <v>393859.46183768113</v>
      </c>
      <c r="M1017" s="19">
        <f>Data!G1014</f>
        <v>7.2717654065261508E-3</v>
      </c>
      <c r="N1017" s="19">
        <f t="shared" si="552"/>
        <v>2.0073544685741927E-4</v>
      </c>
      <c r="O1017" s="19">
        <f t="shared" si="530"/>
        <v>1.4168113736747714E-2</v>
      </c>
      <c r="P1017" s="21">
        <f t="shared" si="531"/>
        <v>-676891.027622786</v>
      </c>
      <c r="R1017" s="19">
        <f>Data!I1014</f>
        <v>7.5998514426008522E-3</v>
      </c>
      <c r="S1017" s="19">
        <f t="shared" si="553"/>
        <v>1.8331702081657972E-4</v>
      </c>
      <c r="T1017" s="19">
        <f t="shared" si="532"/>
        <v>1.353946161472382E-2</v>
      </c>
      <c r="U1017" s="21">
        <f t="shared" si="533"/>
        <v>3728402.1633481099</v>
      </c>
      <c r="W1017" s="19">
        <f>Data!K1014</f>
        <v>2.7137424432700619E-2</v>
      </c>
      <c r="X1017" s="19">
        <f t="shared" si="554"/>
        <v>1.0036468872285135E-3</v>
      </c>
      <c r="Y1017" s="19">
        <f t="shared" si="534"/>
        <v>3.1680386475365377E-2</v>
      </c>
      <c r="Z1017" s="21">
        <f t="shared" si="535"/>
        <v>-1026930.9133044382</v>
      </c>
      <c r="AB1017" s="19">
        <f>Data!M1014</f>
        <v>2.7804915374044097E-2</v>
      </c>
      <c r="AC1017" s="20">
        <f t="shared" si="555"/>
        <v>1.0601327484847003E-3</v>
      </c>
      <c r="AD1017" s="20">
        <f t="shared" si="536"/>
        <v>3.2559679797023504E-2</v>
      </c>
      <c r="AE1017" s="21">
        <f t="shared" si="537"/>
        <v>2398324.0937200598</v>
      </c>
      <c r="AG1017" s="19">
        <f>Data!O1014</f>
        <v>1.0433321559951747E-2</v>
      </c>
      <c r="AH1017" s="19">
        <f t="shared" si="556"/>
        <v>3.2212726386932636E-4</v>
      </c>
      <c r="AI1017" s="19">
        <f t="shared" si="538"/>
        <v>1.7947904163699069E-2</v>
      </c>
      <c r="AJ1017" s="21">
        <f t="shared" si="539"/>
        <v>256382.64518486528</v>
      </c>
      <c r="AL1017" s="19">
        <f>Data!Q1014</f>
        <v>2.5250496594973745E-2</v>
      </c>
      <c r="AM1017" s="19">
        <f t="shared" si="557"/>
        <v>6.5305748572664366E-4</v>
      </c>
      <c r="AN1017" s="19">
        <f t="shared" si="540"/>
        <v>2.5554989448767999E-2</v>
      </c>
      <c r="AO1017" s="21">
        <f t="shared" si="541"/>
        <v>941924.36671389278</v>
      </c>
      <c r="AQ1017" s="19">
        <f>Data!S1014</f>
        <v>1.9994503617836577E-2</v>
      </c>
      <c r="AR1017" s="20">
        <f t="shared" si="558"/>
        <v>2.7451003647229334E-4</v>
      </c>
      <c r="AS1017" s="20">
        <f t="shared" si="542"/>
        <v>1.6568344409514588E-2</v>
      </c>
      <c r="AT1017" s="21">
        <f t="shared" si="543"/>
        <v>1750983.0126763757</v>
      </c>
      <c r="AV1017" s="19">
        <f>Data!U1014</f>
        <v>2.3235079613953675E-2</v>
      </c>
      <c r="AW1017" s="19">
        <f t="shared" si="559"/>
        <v>4.2334576360859432E-4</v>
      </c>
      <c r="AX1017" s="19">
        <f t="shared" si="544"/>
        <v>2.0575367885133776E-2</v>
      </c>
      <c r="AY1017" s="21">
        <f t="shared" si="545"/>
        <v>-4258430.9034592286</v>
      </c>
      <c r="BA1017" s="19">
        <f>Data!W1014</f>
        <v>1.7508885607714405E-2</v>
      </c>
      <c r="BB1017" s="19">
        <f t="shared" si="560"/>
        <v>3.1769155928596416E-4</v>
      </c>
      <c r="BC1017" s="19">
        <f t="shared" si="546"/>
        <v>1.7823904153859337E-2</v>
      </c>
      <c r="BD1017" s="21">
        <f t="shared" si="547"/>
        <v>9122694.7332481239</v>
      </c>
      <c r="BF1017" s="21">
        <f t="shared" si="548"/>
        <v>5336082.1960444609</v>
      </c>
      <c r="BH1017" s="21">
        <f t="shared" si="549"/>
        <v>-336082.19604446087</v>
      </c>
    </row>
    <row r="1018" spans="2:60" x14ac:dyDescent="0.2">
      <c r="B1018" s="20">
        <v>1014</v>
      </c>
      <c r="C1018" s="24">
        <f>'Portfolio Selection'!B1015</f>
        <v>-5.2414259721391444E-3</v>
      </c>
      <c r="D1018" s="25">
        <f t="shared" si="550"/>
        <v>5.8833894744127213E-4</v>
      </c>
      <c r="E1018" s="26">
        <f t="shared" si="526"/>
        <v>2.4255699277515627E-2</v>
      </c>
      <c r="F1018" s="19">
        <f t="shared" si="527"/>
        <v>-7338112.9916472584</v>
      </c>
      <c r="H1018">
        <f>Data!E1015</f>
        <v>-1.5302969322203368E-2</v>
      </c>
      <c r="I1018" s="19">
        <f t="shared" si="551"/>
        <v>6.9877516663353553E-4</v>
      </c>
      <c r="J1018" s="19">
        <f t="shared" si="528"/>
        <v>2.6434355801372114E-2</v>
      </c>
      <c r="K1018" s="19">
        <f t="shared" si="529"/>
        <v>374013.38460979803</v>
      </c>
      <c r="M1018" s="19">
        <f>Data!G1015</f>
        <v>2.504994059216096E-3</v>
      </c>
      <c r="N1018" s="19">
        <f t="shared" si="552"/>
        <v>1.9186403437362713E-4</v>
      </c>
      <c r="O1018" s="19">
        <f t="shared" si="530"/>
        <v>1.3851499354713451E-2</v>
      </c>
      <c r="P1018" s="21">
        <f t="shared" si="531"/>
        <v>-672362.9883779526</v>
      </c>
      <c r="R1018" s="19">
        <f>Data!I1015</f>
        <v>-9.3198644094343672E-3</v>
      </c>
      <c r="S1018" s="19">
        <f t="shared" si="553"/>
        <v>1.7578346408456108E-4</v>
      </c>
      <c r="T1018" s="19">
        <f t="shared" si="532"/>
        <v>1.3258335645342558E-2</v>
      </c>
      <c r="U1018" s="21">
        <f t="shared" si="533"/>
        <v>3565044.0810438208</v>
      </c>
      <c r="W1018" s="19">
        <f>Data!K1015</f>
        <v>-6.2165780786598967E-3</v>
      </c>
      <c r="X1018" s="19">
        <f t="shared" si="554"/>
        <v>9.8761446228523477E-4</v>
      </c>
      <c r="Y1018" s="19">
        <f t="shared" si="534"/>
        <v>3.1426333898264922E-2</v>
      </c>
      <c r="Z1018" s="21">
        <f t="shared" si="535"/>
        <v>-974952.62891299848</v>
      </c>
      <c r="AB1018" s="19">
        <f>Data!M1015</f>
        <v>2.0018285266199898E-4</v>
      </c>
      <c r="AC1018" s="20">
        <f t="shared" si="555"/>
        <v>1.0429115827130834E-3</v>
      </c>
      <c r="AD1018" s="20">
        <f t="shared" si="536"/>
        <v>3.2294141615981736E-2</v>
      </c>
      <c r="AE1018" s="21">
        <f t="shared" si="537"/>
        <v>2333686.6980319587</v>
      </c>
      <c r="AG1018" s="19">
        <f>Data!O1015</f>
        <v>-5.8098616343937766E-3</v>
      </c>
      <c r="AH1018" s="19">
        <f t="shared" si="556"/>
        <v>3.0933087996356802E-4</v>
      </c>
      <c r="AI1018" s="19">
        <f t="shared" si="538"/>
        <v>1.7587804864836545E-2</v>
      </c>
      <c r="AJ1018" s="21">
        <f t="shared" si="539"/>
        <v>252093.36929969245</v>
      </c>
      <c r="AL1018" s="19">
        <f>Data!Q1015</f>
        <v>5.5618716749138188E-3</v>
      </c>
      <c r="AM1018" s="19">
        <f t="shared" si="557"/>
        <v>6.5212929128061193E-4</v>
      </c>
      <c r="AN1018" s="19">
        <f t="shared" si="540"/>
        <v>2.5536822262776E-2</v>
      </c>
      <c r="AO1018" s="21">
        <f t="shared" si="541"/>
        <v>917920.04984125355</v>
      </c>
      <c r="AQ1018" s="19">
        <f>Data!S1015</f>
        <v>-8.0977412875886286E-3</v>
      </c>
      <c r="AR1018" s="20">
        <f t="shared" si="558"/>
        <v>2.8202624477937656E-4</v>
      </c>
      <c r="AS1018" s="20">
        <f t="shared" si="542"/>
        <v>1.6793637032500631E-2</v>
      </c>
      <c r="AT1018" s="21">
        <f t="shared" si="543"/>
        <v>1686327.3616145484</v>
      </c>
      <c r="AV1018" s="19">
        <f>Data!U1015</f>
        <v>0</v>
      </c>
      <c r="AW1018" s="19">
        <f t="shared" si="559"/>
        <v>4.3033715327208462E-4</v>
      </c>
      <c r="AX1018" s="19">
        <f t="shared" si="544"/>
        <v>2.0744569247687084E-2</v>
      </c>
      <c r="AY1018" s="21">
        <f t="shared" si="545"/>
        <v>-4102813.181545489</v>
      </c>
      <c r="BA1018" s="19">
        <f>Data!W1015</f>
        <v>-5.2647886787697282E-3</v>
      </c>
      <c r="BB1018" s="19">
        <f t="shared" si="560"/>
        <v>3.1702373024224801E-4</v>
      </c>
      <c r="BC1018" s="19">
        <f t="shared" si="546"/>
        <v>1.7805160213888782E-2</v>
      </c>
      <c r="BD1018" s="21">
        <f t="shared" si="547"/>
        <v>8864366.3748428449</v>
      </c>
      <c r="BF1018" s="21">
        <f t="shared" si="548"/>
        <v>4905209.5288002184</v>
      </c>
      <c r="BH1018" s="21">
        <f t="shared" si="549"/>
        <v>94790.471199781634</v>
      </c>
    </row>
    <row r="1019" spans="2:60" x14ac:dyDescent="0.2">
      <c r="B1019" s="20">
        <v>1015</v>
      </c>
      <c r="C1019" s="24">
        <f>'Portfolio Selection'!B1016</f>
        <v>-1.0253227558362851E-2</v>
      </c>
      <c r="D1019" s="25">
        <f t="shared" si="550"/>
        <v>5.5468696336808071E-4</v>
      </c>
      <c r="E1019" s="26">
        <f t="shared" si="526"/>
        <v>2.3551793209182197E-2</v>
      </c>
      <c r="F1019" s="19">
        <f t="shared" si="527"/>
        <v>-7269499.1606022622</v>
      </c>
      <c r="H1019">
        <f>Data!E1016</f>
        <v>-1.8244731690755883E-2</v>
      </c>
      <c r="I1019" s="19">
        <f t="shared" si="551"/>
        <v>6.7089950884010121E-4</v>
      </c>
      <c r="J1019" s="19">
        <f t="shared" si="528"/>
        <v>2.5901727912247499E-2</v>
      </c>
      <c r="K1019" s="19">
        <f t="shared" si="529"/>
        <v>372636.95742074284</v>
      </c>
      <c r="M1019" s="19">
        <f>Data!G1016</f>
        <v>-1.2982138444054103E-2</v>
      </c>
      <c r="N1019" s="19">
        <f t="shared" si="552"/>
        <v>1.8072869202541197E-4</v>
      </c>
      <c r="O1019" s="19">
        <f t="shared" si="530"/>
        <v>1.3443537184290895E-2</v>
      </c>
      <c r="P1019" s="21">
        <f t="shared" si="531"/>
        <v>-656744.82943004218</v>
      </c>
      <c r="R1019" s="19">
        <f>Data!I1016</f>
        <v>-7.8658847194937719E-3</v>
      </c>
      <c r="S1019" s="19">
        <f t="shared" si="553"/>
        <v>1.7044804859610191E-4</v>
      </c>
      <c r="T1019" s="19">
        <f t="shared" si="532"/>
        <v>1.305557538357088E-2</v>
      </c>
      <c r="U1019" s="21">
        <f t="shared" si="533"/>
        <v>3578023.6983072674</v>
      </c>
      <c r="W1019" s="19">
        <f>Data!K1016</f>
        <v>-1.4067137291340735E-2</v>
      </c>
      <c r="X1019" s="19">
        <f t="shared" si="554"/>
        <v>9.3067634512860513E-4</v>
      </c>
      <c r="Y1019" s="19">
        <f t="shared" si="534"/>
        <v>3.0506988463770153E-2</v>
      </c>
      <c r="Z1019" s="21">
        <f t="shared" si="535"/>
        <v>-961973.1398592901</v>
      </c>
      <c r="AB1019" s="19">
        <f>Data!M1016</f>
        <v>-7.2304111688797322E-3</v>
      </c>
      <c r="AC1019" s="20">
        <f t="shared" si="555"/>
        <v>9.8033929214076817E-4</v>
      </c>
      <c r="AD1019" s="20">
        <f t="shared" si="536"/>
        <v>3.1310370360964561E-2</v>
      </c>
      <c r="AE1019" s="21">
        <f t="shared" si="537"/>
        <v>2315607.2530311737</v>
      </c>
      <c r="AG1019" s="19">
        <f>Data!O1016</f>
        <v>-2.7068574172054403E-2</v>
      </c>
      <c r="AH1019" s="19">
        <f t="shared" si="556"/>
        <v>2.9279629669840196E-4</v>
      </c>
      <c r="AI1019" s="19">
        <f t="shared" si="538"/>
        <v>1.7111291497090508E-2</v>
      </c>
      <c r="AJ1019" s="21">
        <f t="shared" si="539"/>
        <v>246204.71929280274</v>
      </c>
      <c r="AL1019" s="19">
        <f>Data!Q1016</f>
        <v>-1.7000633583689386E-2</v>
      </c>
      <c r="AM1019" s="19">
        <f t="shared" si="557"/>
        <v>6.1485759879546776E-4</v>
      </c>
      <c r="AN1019" s="19">
        <f t="shared" si="540"/>
        <v>2.4796322283666742E-2</v>
      </c>
      <c r="AO1019" s="21">
        <f t="shared" si="541"/>
        <v>889767.25794038619</v>
      </c>
      <c r="AQ1019" s="19">
        <f>Data!S1016</f>
        <v>-1.1255832060234104E-2</v>
      </c>
      <c r="AR1019" s="20">
        <f t="shared" si="558"/>
        <v>2.6903907493025698E-4</v>
      </c>
      <c r="AS1019" s="20">
        <f t="shared" si="542"/>
        <v>1.6402410643873572E-2</v>
      </c>
      <c r="AT1019" s="21">
        <f t="shared" si="543"/>
        <v>1678516.5581990494</v>
      </c>
      <c r="AV1019" s="19">
        <f>Data!U1016</f>
        <v>-1.6523108379142587E-2</v>
      </c>
      <c r="AW1019" s="19">
        <f t="shared" si="559"/>
        <v>4.0451692407575954E-4</v>
      </c>
      <c r="AX1019" s="19">
        <f t="shared" si="544"/>
        <v>2.0112606098558177E-2</v>
      </c>
      <c r="AY1019" s="21">
        <f t="shared" si="545"/>
        <v>-3989602.8920444818</v>
      </c>
      <c r="BA1019" s="19">
        <f>Data!W1016</f>
        <v>-1.8458131344253122E-2</v>
      </c>
      <c r="BB1019" s="19">
        <f t="shared" si="560"/>
        <v>2.9966538641763927E-4</v>
      </c>
      <c r="BC1019" s="19">
        <f t="shared" si="546"/>
        <v>1.7310845918603726E-2</v>
      </c>
      <c r="BD1019" s="21">
        <f t="shared" si="547"/>
        <v>8708605.7823578455</v>
      </c>
      <c r="BF1019" s="21">
        <f t="shared" si="548"/>
        <v>4911542.204613192</v>
      </c>
      <c r="BH1019" s="21">
        <f t="shared" si="549"/>
        <v>88457.795386807993</v>
      </c>
    </row>
    <row r="1020" spans="2:60" x14ac:dyDescent="0.2">
      <c r="B1020" s="20">
        <v>1016</v>
      </c>
      <c r="C1020" s="24">
        <f>'Portfolio Selection'!B1017</f>
        <v>3.429457030508416E-3</v>
      </c>
      <c r="D1020" s="25">
        <f t="shared" si="550"/>
        <v>5.2771346608781013E-4</v>
      </c>
      <c r="E1020" s="26">
        <f t="shared" si="526"/>
        <v>2.2972014846064551E-2</v>
      </c>
      <c r="F1020" s="19">
        <f t="shared" si="527"/>
        <v>-7452453.6291567059</v>
      </c>
      <c r="H1020">
        <f>Data!E1017</f>
        <v>-2.6028156495296697E-3</v>
      </c>
      <c r="I1020" s="19">
        <f t="shared" si="551"/>
        <v>6.506177523777554E-4</v>
      </c>
      <c r="J1020" s="19">
        <f t="shared" si="528"/>
        <v>2.5507209811693545E-2</v>
      </c>
      <c r="K1020" s="19">
        <f t="shared" si="529"/>
        <v>379244.30074611527</v>
      </c>
      <c r="M1020" s="19">
        <f>Data!G1017</f>
        <v>8.7478844670497782E-3</v>
      </c>
      <c r="N1020" s="19">
        <f t="shared" si="552"/>
        <v>1.799971256187225E-4</v>
      </c>
      <c r="O1020" s="19">
        <f t="shared" si="530"/>
        <v>1.3416300742705587E-2</v>
      </c>
      <c r="P1020" s="21">
        <f t="shared" si="531"/>
        <v>-678781.58508225449</v>
      </c>
      <c r="R1020" s="19">
        <f>Data!I1017</f>
        <v>1.2152308563809854E-2</v>
      </c>
      <c r="S1020" s="19">
        <f t="shared" si="553"/>
        <v>1.6393349422555773E-4</v>
      </c>
      <c r="T1020" s="19">
        <f t="shared" si="532"/>
        <v>1.2803651597320108E-2</v>
      </c>
      <c r="U1020" s="21">
        <f t="shared" si="533"/>
        <v>3778513.1501919953</v>
      </c>
      <c r="W1020" s="19">
        <f>Data!K1017</f>
        <v>2.1522482928699103E-2</v>
      </c>
      <c r="X1020" s="19">
        <f t="shared" si="554"/>
        <v>8.8670882551529452E-4</v>
      </c>
      <c r="Y1020" s="19">
        <f t="shared" si="534"/>
        <v>2.9777656481249401E-2</v>
      </c>
      <c r="Z1020" s="21">
        <f t="shared" si="535"/>
        <v>-1020333.7805145795</v>
      </c>
      <c r="AB1020" s="19">
        <f>Data!M1017</f>
        <v>2.1536186776353716E-2</v>
      </c>
      <c r="AC1020" s="20">
        <f t="shared" si="555"/>
        <v>9.2465566535258577E-4</v>
      </c>
      <c r="AD1020" s="20">
        <f t="shared" si="536"/>
        <v>3.040815129784423E-2</v>
      </c>
      <c r="AE1020" s="21">
        <f t="shared" si="537"/>
        <v>2387213.0066488022</v>
      </c>
      <c r="AG1020" s="19">
        <f>Data!O1017</f>
        <v>7.1252019720927399E-3</v>
      </c>
      <c r="AH1020" s="19">
        <f t="shared" si="556"/>
        <v>3.1919098135897852E-4</v>
      </c>
      <c r="AI1020" s="19">
        <f t="shared" si="538"/>
        <v>1.7865916751148778E-2</v>
      </c>
      <c r="AJ1020" s="21">
        <f t="shared" si="539"/>
        <v>255524.00502249948</v>
      </c>
      <c r="AL1020" s="19">
        <f>Data!Q1017</f>
        <v>2.1124851338847565E-2</v>
      </c>
      <c r="AM1020" s="19">
        <f t="shared" si="557"/>
        <v>5.9530743540255168E-4</v>
      </c>
      <c r="AN1020" s="19">
        <f t="shared" si="540"/>
        <v>2.439892283283325E-2</v>
      </c>
      <c r="AO1020" s="21">
        <f t="shared" si="541"/>
        <v>938113.96285011538</v>
      </c>
      <c r="AQ1020" s="19">
        <f>Data!S1017</f>
        <v>9.6179020241155076E-3</v>
      </c>
      <c r="AR1020" s="20">
        <f t="shared" si="558"/>
        <v>2.6049835575653319E-4</v>
      </c>
      <c r="AS1020" s="20">
        <f t="shared" si="542"/>
        <v>1.6139961454617331E-2</v>
      </c>
      <c r="AT1020" s="21">
        <f t="shared" si="543"/>
        <v>1727597.8642018824</v>
      </c>
      <c r="AV1020" s="19">
        <f>Data!U1017</f>
        <v>1.1295255889047735E-2</v>
      </c>
      <c r="AW1020" s="19">
        <f t="shared" si="559"/>
        <v>3.966266952617475E-4</v>
      </c>
      <c r="AX1020" s="19">
        <f t="shared" si="544"/>
        <v>1.9915488828089245E-2</v>
      </c>
      <c r="AY1020" s="21">
        <f t="shared" si="545"/>
        <v>-4180970.1311654327</v>
      </c>
      <c r="BA1020" s="19">
        <f>Data!W1017</f>
        <v>8.1982862314928396E-3</v>
      </c>
      <c r="BB1020" s="19">
        <f t="shared" si="560"/>
        <v>3.0212761999588294E-4</v>
      </c>
      <c r="BC1020" s="19">
        <f t="shared" si="546"/>
        <v>1.7381818661920363E-2</v>
      </c>
      <c r="BD1020" s="21">
        <f t="shared" si="547"/>
        <v>9019472.2676137611</v>
      </c>
      <c r="BF1020" s="21">
        <f t="shared" si="548"/>
        <v>5153139.4313561991</v>
      </c>
      <c r="BH1020" s="21">
        <f t="shared" si="549"/>
        <v>-153139.43135619909</v>
      </c>
    </row>
    <row r="1021" spans="2:60" x14ac:dyDescent="0.2">
      <c r="B1021" s="20">
        <v>1017</v>
      </c>
      <c r="C1021" s="24">
        <f>'Portfolio Selection'!B1018</f>
        <v>-7.497651138521761E-3</v>
      </c>
      <c r="D1021" s="25">
        <f t="shared" si="550"/>
        <v>4.967563286539877E-4</v>
      </c>
      <c r="E1021" s="26">
        <f t="shared" si="526"/>
        <v>2.2288031062747283E-2</v>
      </c>
      <c r="F1021" s="19">
        <f t="shared" si="527"/>
        <v>-7300464.2784766061</v>
      </c>
      <c r="H1021">
        <f>Data!E1018</f>
        <v>-3.6988330319603288E-3</v>
      </c>
      <c r="I1021" s="19">
        <f t="shared" si="551"/>
        <v>6.1198716619341627E-4</v>
      </c>
      <c r="J1021" s="19">
        <f t="shared" si="528"/>
        <v>2.4738374364404309E-2</v>
      </c>
      <c r="K1021" s="19">
        <f t="shared" si="529"/>
        <v>378723.51865315705</v>
      </c>
      <c r="M1021" s="19">
        <f>Data!G1018</f>
        <v>-7.2611984565270065E-4</v>
      </c>
      <c r="N1021" s="19">
        <f t="shared" si="552"/>
        <v>1.7378882704053019E-4</v>
      </c>
      <c r="O1021" s="19">
        <f t="shared" si="530"/>
        <v>1.3182899037788699E-2</v>
      </c>
      <c r="P1021" s="21">
        <f t="shared" si="531"/>
        <v>-669149.15305704763</v>
      </c>
      <c r="R1021" s="19">
        <f>Data!I1018</f>
        <v>-7.5576893576396872E-3</v>
      </c>
      <c r="S1021" s="19">
        <f t="shared" si="553"/>
        <v>1.6295820077782703E-4</v>
      </c>
      <c r="T1021" s="19">
        <f t="shared" si="532"/>
        <v>1.2765508245966043E-2</v>
      </c>
      <c r="U1021" s="21">
        <f t="shared" si="533"/>
        <v>3579374.3029455598</v>
      </c>
      <c r="W1021" s="19">
        <f>Data!K1018</f>
        <v>-2.4788810273262329E-3</v>
      </c>
      <c r="X1021" s="19">
        <f t="shared" si="554"/>
        <v>8.6129933226934544E-4</v>
      </c>
      <c r="Y1021" s="19">
        <f t="shared" si="534"/>
        <v>2.9347901667229045E-2</v>
      </c>
      <c r="Z1021" s="21">
        <f t="shared" si="535"/>
        <v>-980540.26400309545</v>
      </c>
      <c r="AB1021" s="19">
        <f>Data!M1018</f>
        <v>-1.2506311955778159E-2</v>
      </c>
      <c r="AC1021" s="20">
        <f t="shared" si="555"/>
        <v>8.9700476588339009E-4</v>
      </c>
      <c r="AD1021" s="20">
        <f t="shared" si="536"/>
        <v>2.9950037827745562E-2</v>
      </c>
      <c r="AE1021" s="21">
        <f t="shared" si="537"/>
        <v>2301376.6356874411</v>
      </c>
      <c r="AG1021" s="19">
        <f>Data!O1018</f>
        <v>-8.0402002308290459E-3</v>
      </c>
      <c r="AH1021" s="19">
        <f t="shared" si="556"/>
        <v>3.0308563266602664E-4</v>
      </c>
      <c r="AI1021" s="19">
        <f t="shared" si="538"/>
        <v>1.7409354745826354E-2</v>
      </c>
      <c r="AJ1021" s="21">
        <f t="shared" si="539"/>
        <v>251474.67622899657</v>
      </c>
      <c r="AL1021" s="19">
        <f>Data!Q1018</f>
        <v>8.6610191270835744E-4</v>
      </c>
      <c r="AM1021" s="19">
        <f t="shared" si="557"/>
        <v>5.8636454992370317E-4</v>
      </c>
      <c r="AN1021" s="19">
        <f t="shared" si="540"/>
        <v>2.4214965412399481E-2</v>
      </c>
      <c r="AO1021" s="21">
        <f t="shared" si="541"/>
        <v>912247.45109170186</v>
      </c>
      <c r="AQ1021" s="19">
        <f>Data!S1018</f>
        <v>-3.1249201226278248E-3</v>
      </c>
      <c r="AR1021" s="20">
        <f t="shared" si="558"/>
        <v>2.5041869677187032E-4</v>
      </c>
      <c r="AS1021" s="20">
        <f t="shared" si="542"/>
        <v>1.5824623116266319E-2</v>
      </c>
      <c r="AT1021" s="21">
        <f t="shared" si="543"/>
        <v>1697226.6550648741</v>
      </c>
      <c r="AV1021" s="19">
        <f>Data!U1018</f>
        <v>-7.5159769847204568E-3</v>
      </c>
      <c r="AW1021" s="19">
        <f t="shared" si="559"/>
        <v>3.8048406188198667E-4</v>
      </c>
      <c r="AX1021" s="19">
        <f t="shared" si="544"/>
        <v>1.9506000663436537E-2</v>
      </c>
      <c r="AY1021" s="21">
        <f t="shared" si="545"/>
        <v>-4049714.9931019028</v>
      </c>
      <c r="BA1021" s="19">
        <f>Data!W1018</f>
        <v>-1.5585901306466611E-3</v>
      </c>
      <c r="BB1021" s="19">
        <f t="shared" si="560"/>
        <v>2.8803267662413907E-4</v>
      </c>
      <c r="BC1021" s="19">
        <f t="shared" si="546"/>
        <v>1.6971525465441787E-2</v>
      </c>
      <c r="BD1021" s="21">
        <f t="shared" si="547"/>
        <v>8905571.7571238857</v>
      </c>
      <c r="BF1021" s="21">
        <f t="shared" si="548"/>
        <v>5026126.3081569634</v>
      </c>
      <c r="BH1021" s="21">
        <f t="shared" si="549"/>
        <v>-26126.308156963438</v>
      </c>
    </row>
    <row r="1022" spans="2:60" x14ac:dyDescent="0.2">
      <c r="B1022" s="20">
        <v>1018</v>
      </c>
      <c r="C1022" s="24">
        <f>'Portfolio Selection'!B1019</f>
        <v>7.8088264926610609E-3</v>
      </c>
      <c r="D1022" s="25">
        <f t="shared" si="550"/>
        <v>4.7032383529044703E-4</v>
      </c>
      <c r="E1022" s="26">
        <f t="shared" si="526"/>
        <v>2.168695080665899E-2</v>
      </c>
      <c r="F1022" s="19">
        <f t="shared" si="527"/>
        <v>-7518415.0792621914</v>
      </c>
      <c r="H1022">
        <f>Data!E1019</f>
        <v>-2.0703274702675543E-2</v>
      </c>
      <c r="I1022" s="19">
        <f t="shared" si="551"/>
        <v>5.7608881816971057E-4</v>
      </c>
      <c r="J1022" s="19">
        <f t="shared" si="528"/>
        <v>2.400185030720987E-2</v>
      </c>
      <c r="K1022" s="19">
        <f t="shared" si="529"/>
        <v>370901.73150357162</v>
      </c>
      <c r="M1022" s="19">
        <f>Data!G1019</f>
        <v>5.960527163294255E-3</v>
      </c>
      <c r="N1022" s="19">
        <f t="shared" si="552"/>
        <v>1.6339313241991343E-4</v>
      </c>
      <c r="O1022" s="19">
        <f t="shared" si="530"/>
        <v>1.2782532316404032E-2</v>
      </c>
      <c r="P1022" s="21">
        <f t="shared" si="531"/>
        <v>-676251.51953312173</v>
      </c>
      <c r="R1022" s="19">
        <f>Data!I1019</f>
        <v>1.2543303324669103E-2</v>
      </c>
      <c r="S1022" s="19">
        <f t="shared" si="553"/>
        <v>1.566078288367522E-4</v>
      </c>
      <c r="T1022" s="19">
        <f t="shared" si="532"/>
        <v>1.2514304968185496E-2</v>
      </c>
      <c r="U1022" s="21">
        <f t="shared" si="533"/>
        <v>3785385.8407588848</v>
      </c>
      <c r="W1022" s="19">
        <f>Data!K1019</f>
        <v>4.2103159787761652E-3</v>
      </c>
      <c r="X1022" s="19">
        <f t="shared" si="554"/>
        <v>8.0999006340204296E-4</v>
      </c>
      <c r="Y1022" s="19">
        <f t="shared" si="534"/>
        <v>2.8460324372748161E-2</v>
      </c>
      <c r="Z1022" s="21">
        <f t="shared" si="535"/>
        <v>-991996.70881029812</v>
      </c>
      <c r="AB1022" s="19">
        <f>Data!M1019</f>
        <v>-1.2867149926949296E-2</v>
      </c>
      <c r="AC1022" s="20">
        <f t="shared" si="555"/>
        <v>8.5256895025450101E-4</v>
      </c>
      <c r="AD1022" s="20">
        <f t="shared" si="536"/>
        <v>2.9198783369423133E-2</v>
      </c>
      <c r="AE1022" s="21">
        <f t="shared" si="537"/>
        <v>2299615.2679679058</v>
      </c>
      <c r="AG1022" s="19">
        <f>Data!O1019</f>
        <v>-6.5125165938306898E-3</v>
      </c>
      <c r="AH1022" s="19">
        <f t="shared" si="556"/>
        <v>2.8877918389117439E-4</v>
      </c>
      <c r="AI1022" s="19">
        <f t="shared" si="538"/>
        <v>1.6993504167509842E-2</v>
      </c>
      <c r="AJ1022" s="21">
        <f t="shared" si="539"/>
        <v>251844.47127089475</v>
      </c>
      <c r="AL1022" s="19">
        <f>Data!Q1019</f>
        <v>1.3542710144229876E-2</v>
      </c>
      <c r="AM1022" s="19">
        <f t="shared" si="557"/>
        <v>5.5122768487967278E-4</v>
      </c>
      <c r="AN1022" s="19">
        <f t="shared" si="540"/>
        <v>2.3478238538690945E-2</v>
      </c>
      <c r="AO1022" s="21">
        <f t="shared" si="541"/>
        <v>929108.17984737607</v>
      </c>
      <c r="AQ1022" s="19">
        <f>Data!S1019</f>
        <v>5.6073705023468477E-3</v>
      </c>
      <c r="AR1022" s="20">
        <f t="shared" si="558"/>
        <v>2.3597948251192634E-4</v>
      </c>
      <c r="AS1022" s="20">
        <f t="shared" si="542"/>
        <v>1.5361623693865383E-2</v>
      </c>
      <c r="AT1022" s="21">
        <f t="shared" si="543"/>
        <v>1718759.5170845888</v>
      </c>
      <c r="AV1022" s="19">
        <f>Data!U1019</f>
        <v>1.2619652647846227E-2</v>
      </c>
      <c r="AW1022" s="19">
        <f t="shared" si="559"/>
        <v>3.6104441277115833E-4</v>
      </c>
      <c r="AX1022" s="19">
        <f t="shared" si="544"/>
        <v>1.9001168721190766E-2</v>
      </c>
      <c r="AY1022" s="21">
        <f t="shared" si="545"/>
        <v>-4194336.0418790681</v>
      </c>
      <c r="BA1022" s="19">
        <f>Data!W1019</f>
        <v>0</v>
      </c>
      <c r="BB1022" s="19">
        <f t="shared" si="560"/>
        <v>2.7089646821841165E-4</v>
      </c>
      <c r="BC1022" s="19">
        <f t="shared" si="546"/>
        <v>1.645893277884115E-2</v>
      </c>
      <c r="BD1022" s="21">
        <f t="shared" si="547"/>
        <v>8924134.7149791941</v>
      </c>
      <c r="BF1022" s="21">
        <f t="shared" si="548"/>
        <v>4898750.3739277357</v>
      </c>
      <c r="BH1022" s="21">
        <f t="shared" si="549"/>
        <v>101249.62607226428</v>
      </c>
    </row>
    <row r="1023" spans="2:60" x14ac:dyDescent="0.2">
      <c r="B1023" s="20">
        <v>1019</v>
      </c>
      <c r="C1023" s="24">
        <f>'Portfolio Selection'!B1020</f>
        <v>-9.6921172770547716E-3</v>
      </c>
      <c r="D1023" s="25">
        <f t="shared" si="550"/>
        <v>4.4576307144456929E-4</v>
      </c>
      <c r="E1023" s="26">
        <f t="shared" si="526"/>
        <v>2.1113101890640543E-2</v>
      </c>
      <c r="F1023" s="19">
        <f t="shared" si="527"/>
        <v>-7262079.7534973584</v>
      </c>
      <c r="H1023">
        <f>Data!E1020</f>
        <v>-1.0019924748220603E-3</v>
      </c>
      <c r="I1023" s="19">
        <f t="shared" si="551"/>
        <v>5.6724102408439465E-4</v>
      </c>
      <c r="J1023" s="19">
        <f t="shared" si="528"/>
        <v>2.3816822291909446E-2</v>
      </c>
      <c r="K1023" s="19">
        <f t="shared" si="529"/>
        <v>379902.15579383704</v>
      </c>
      <c r="M1023" s="19">
        <f>Data!G1020</f>
        <v>1.4984916131339861E-3</v>
      </c>
      <c r="N1023" s="19">
        <f t="shared" si="552"/>
        <v>1.5572121751858073E-4</v>
      </c>
      <c r="O1023" s="19">
        <f t="shared" si="530"/>
        <v>1.2478830775300254E-2</v>
      </c>
      <c r="P1023" s="21">
        <f t="shared" si="531"/>
        <v>-671535.2546886109</v>
      </c>
      <c r="R1023" s="19">
        <f>Data!I1020</f>
        <v>7.8749248175049823E-3</v>
      </c>
      <c r="S1023" s="19">
        <f t="shared" si="553"/>
        <v>1.5665142660422637E-4</v>
      </c>
      <c r="T1023" s="19">
        <f t="shared" si="532"/>
        <v>1.2516046764223373E-2</v>
      </c>
      <c r="U1023" s="21">
        <f t="shared" si="533"/>
        <v>3737172.5001154258</v>
      </c>
      <c r="W1023" s="19">
        <f>Data!K1020</f>
        <v>4.3054012848611538E-2</v>
      </c>
      <c r="X1023" s="19">
        <f t="shared" si="554"/>
        <v>7.624542652363886E-4</v>
      </c>
      <c r="Y1023" s="19">
        <f t="shared" si="534"/>
        <v>2.7612574404361295E-2</v>
      </c>
      <c r="Z1023" s="21">
        <f t="shared" si="535"/>
        <v>-1061567.0563452044</v>
      </c>
      <c r="AB1023" s="19">
        <f>Data!M1020</f>
        <v>2.2233584448352055E-3</v>
      </c>
      <c r="AC1023" s="20">
        <f t="shared" si="555"/>
        <v>8.1134862607378639E-4</v>
      </c>
      <c r="AD1023" s="20">
        <f t="shared" si="536"/>
        <v>2.8484182032731543E-2</v>
      </c>
      <c r="AE1023" s="21">
        <f t="shared" si="537"/>
        <v>2339165.3838776285</v>
      </c>
      <c r="AG1023" s="19">
        <f>Data!O1020</f>
        <v>-8.5807716669397474E-3</v>
      </c>
      <c r="AH1023" s="19">
        <f t="shared" si="556"/>
        <v>2.7399720520079911E-4</v>
      </c>
      <c r="AI1023" s="19">
        <f t="shared" si="538"/>
        <v>1.6552860937034394E-2</v>
      </c>
      <c r="AJ1023" s="21">
        <f t="shared" si="539"/>
        <v>251208.59158875718</v>
      </c>
      <c r="AL1023" s="19">
        <f>Data!Q1020</f>
        <v>9.9852374944827283E-3</v>
      </c>
      <c r="AM1023" s="19">
        <f t="shared" si="557"/>
        <v>5.2915832366993E-4</v>
      </c>
      <c r="AN1023" s="19">
        <f t="shared" si="540"/>
        <v>2.300344156142576E-2</v>
      </c>
      <c r="AO1023" s="21">
        <f t="shared" si="541"/>
        <v>924659.87600252172</v>
      </c>
      <c r="AQ1023" s="19">
        <f>Data!S1020</f>
        <v>5.2618133666767315E-5</v>
      </c>
      <c r="AR1023" s="20">
        <f t="shared" si="558"/>
        <v>2.2370726979824613E-4</v>
      </c>
      <c r="AS1023" s="20">
        <f t="shared" si="542"/>
        <v>1.4956846920332043E-2</v>
      </c>
      <c r="AT1023" s="21">
        <f t="shared" si="543"/>
        <v>1704920.7282540605</v>
      </c>
      <c r="AV1023" s="19">
        <f>Data!U1020</f>
        <v>2.8515800758907375E-3</v>
      </c>
      <c r="AW1023" s="19">
        <f t="shared" si="559"/>
        <v>3.4893708598202636E-4</v>
      </c>
      <c r="AX1023" s="19">
        <f t="shared" si="544"/>
        <v>1.8679857761290004E-2</v>
      </c>
      <c r="AY1023" s="21">
        <f t="shared" si="545"/>
        <v>-4123849.7309319843</v>
      </c>
      <c r="BA1023" s="19">
        <f>Data!W1020</f>
        <v>4.3157582168962486E-3</v>
      </c>
      <c r="BB1023" s="19">
        <f t="shared" si="560"/>
        <v>2.5464268012530695E-4</v>
      </c>
      <c r="BC1023" s="19">
        <f t="shared" si="546"/>
        <v>1.5957527381311523E-2</v>
      </c>
      <c r="BD1023" s="21">
        <f t="shared" si="547"/>
        <v>8978802.0174885653</v>
      </c>
      <c r="BF1023" s="21">
        <f t="shared" si="548"/>
        <v>5196799.457657638</v>
      </c>
      <c r="BH1023" s="21">
        <f t="shared" si="549"/>
        <v>-196799.45765763801</v>
      </c>
    </row>
    <row r="1024" spans="2:60" x14ac:dyDescent="0.2">
      <c r="B1024" s="20">
        <v>1020</v>
      </c>
      <c r="C1024" s="24">
        <f>'Portfolio Selection'!B1021</f>
        <v>-2.1594982007736494E-2</v>
      </c>
      <c r="D1024" s="25">
        <f t="shared" si="550"/>
        <v>4.2465351539662614E-4</v>
      </c>
      <c r="E1024" s="26">
        <f t="shared" si="526"/>
        <v>2.060712292865324E-2</v>
      </c>
      <c r="F1024" s="19">
        <f t="shared" si="527"/>
        <v>-7077797.1144588077</v>
      </c>
      <c r="H1024">
        <f>Data!E1021</f>
        <v>1.7805887302110236E-3</v>
      </c>
      <c r="I1024" s="19">
        <f t="shared" si="551"/>
        <v>5.3326680197450689E-4</v>
      </c>
      <c r="J1024" s="19">
        <f t="shared" si="528"/>
        <v>2.3092570276487347E-2</v>
      </c>
      <c r="K1024" s="19">
        <f t="shared" si="529"/>
        <v>381209.46575834684</v>
      </c>
      <c r="M1024" s="19">
        <f>Data!G1021</f>
        <v>-1.8131460031929485E-2</v>
      </c>
      <c r="N1024" s="19">
        <f t="shared" si="552"/>
        <v>1.4651267309434386E-4</v>
      </c>
      <c r="O1024" s="19">
        <f t="shared" si="530"/>
        <v>1.2104241946290725E-2</v>
      </c>
      <c r="P1024" s="21">
        <f t="shared" si="531"/>
        <v>-649494.24158258189</v>
      </c>
      <c r="R1024" s="19">
        <f>Data!I1021</f>
        <v>3.4417929292241156E-3</v>
      </c>
      <c r="S1024" s="19">
        <f t="shared" si="553"/>
        <v>1.5097320746085415E-4</v>
      </c>
      <c r="T1024" s="19">
        <f t="shared" si="532"/>
        <v>1.2287115506124867E-2</v>
      </c>
      <c r="U1024" s="21">
        <f t="shared" si="533"/>
        <v>3692067.8491496393</v>
      </c>
      <c r="W1024" s="19">
        <f>Data!K1021</f>
        <v>-2.9064275219507548E-2</v>
      </c>
      <c r="X1024" s="19">
        <f t="shared" si="554"/>
        <v>8.2792589066430975E-4</v>
      </c>
      <c r="Y1024" s="19">
        <f t="shared" si="534"/>
        <v>2.8773701372334943E-2</v>
      </c>
      <c r="Z1024" s="21">
        <f t="shared" si="535"/>
        <v>-934910.36319823714</v>
      </c>
      <c r="AB1024" s="19">
        <f>Data!M1021</f>
        <v>-8.3122598605437047E-3</v>
      </c>
      <c r="AC1024" s="20">
        <f t="shared" si="555"/>
        <v>7.6296430787581228E-4</v>
      </c>
      <c r="AD1024" s="20">
        <f t="shared" si="536"/>
        <v>2.7621808555484059E-2</v>
      </c>
      <c r="AE1024" s="21">
        <f t="shared" si="537"/>
        <v>2310269.8592574112</v>
      </c>
      <c r="AG1024" s="19">
        <f>Data!O1021</f>
        <v>1.519574369584255E-3</v>
      </c>
      <c r="AH1024" s="19">
        <f t="shared" si="556"/>
        <v>2.6197515143276049E-4</v>
      </c>
      <c r="AI1024" s="19">
        <f t="shared" si="538"/>
        <v>1.6185646463232801E-2</v>
      </c>
      <c r="AJ1024" s="21">
        <f t="shared" si="539"/>
        <v>254089.30964597245</v>
      </c>
      <c r="AL1024" s="19">
        <f>Data!Q1021</f>
        <v>-2.6779663541112698E-2</v>
      </c>
      <c r="AM1024" s="19">
        <f t="shared" si="557"/>
        <v>5.0339112231900763E-4</v>
      </c>
      <c r="AN1024" s="19">
        <f t="shared" si="540"/>
        <v>2.2436379438737608E-2</v>
      </c>
      <c r="AO1024" s="21">
        <f t="shared" si="541"/>
        <v>873937.43755162344</v>
      </c>
      <c r="AQ1024" s="19">
        <f>Data!S1021</f>
        <v>-5.4479302082174634E-3</v>
      </c>
      <c r="AR1024" s="20">
        <f t="shared" si="558"/>
        <v>2.102849997304308E-4</v>
      </c>
      <c r="AS1024" s="20">
        <f t="shared" si="542"/>
        <v>1.4501206837033627E-2</v>
      </c>
      <c r="AT1024" s="21">
        <f t="shared" si="543"/>
        <v>1690404.3889350211</v>
      </c>
      <c r="AV1024" s="19">
        <f>Data!U1021</f>
        <v>-1.7359237645468432E-2</v>
      </c>
      <c r="AW1024" s="19">
        <f t="shared" si="559"/>
        <v>3.2848875135885777E-4</v>
      </c>
      <c r="AX1024" s="19">
        <f t="shared" si="544"/>
        <v>1.8124258643013726E-2</v>
      </c>
      <c r="AY1024" s="21">
        <f t="shared" si="545"/>
        <v>-3970825.6535421708</v>
      </c>
      <c r="BA1024" s="19">
        <f>Data!W1021</f>
        <v>-1.1003191197375148E-2</v>
      </c>
      <c r="BB1024" s="19">
        <f t="shared" si="560"/>
        <v>2.4048166545699099E-4</v>
      </c>
      <c r="BC1024" s="19">
        <f t="shared" si="546"/>
        <v>1.550747127861248E-2</v>
      </c>
      <c r="BD1024" s="21">
        <f t="shared" si="547"/>
        <v>8780713.3633677345</v>
      </c>
      <c r="BF1024" s="21">
        <f t="shared" si="548"/>
        <v>5349664.3008839516</v>
      </c>
      <c r="BH1024" s="21">
        <f t="shared" si="549"/>
        <v>-349664.3008839516</v>
      </c>
    </row>
    <row r="1025" spans="2:60" x14ac:dyDescent="0.2">
      <c r="B1025" s="20">
        <v>1021</v>
      </c>
      <c r="C1025" s="24">
        <f>'Portfolio Selection'!B1022</f>
        <v>-9.3532943364063401E-3</v>
      </c>
      <c r="D1025" s="25">
        <f t="shared" si="550"/>
        <v>4.2715489934769631E-4</v>
      </c>
      <c r="E1025" s="26">
        <f t="shared" si="526"/>
        <v>2.066772603233593E-2</v>
      </c>
      <c r="F1025" s="19">
        <f t="shared" si="527"/>
        <v>-7264114.29615134</v>
      </c>
      <c r="H1025">
        <f>Data!E1022</f>
        <v>1.888344532958823E-3</v>
      </c>
      <c r="I1025" s="19">
        <f t="shared" si="551"/>
        <v>5.0146102362960568E-4</v>
      </c>
      <c r="J1025" s="19">
        <f t="shared" si="528"/>
        <v>2.2393325425885402E-2</v>
      </c>
      <c r="K1025" s="19">
        <f t="shared" si="529"/>
        <v>381288.6614434013</v>
      </c>
      <c r="M1025" s="19">
        <f>Data!G1022</f>
        <v>-2.60106932146197E-3</v>
      </c>
      <c r="N1025" s="19">
        <f t="shared" si="552"/>
        <v>1.5744690328205063E-4</v>
      </c>
      <c r="O1025" s="19">
        <f t="shared" si="530"/>
        <v>1.2547784795813588E-2</v>
      </c>
      <c r="P1025" s="21">
        <f t="shared" si="531"/>
        <v>-667075.68644493434</v>
      </c>
      <c r="R1025" s="19">
        <f>Data!I1022</f>
        <v>-2.3352407665898993E-3</v>
      </c>
      <c r="S1025" s="19">
        <f t="shared" si="553"/>
        <v>1.4262557132726234E-4</v>
      </c>
      <c r="T1025" s="19">
        <f t="shared" si="532"/>
        <v>1.1942594832249076E-2</v>
      </c>
      <c r="U1025" s="21">
        <f t="shared" si="533"/>
        <v>3630607.3599446276</v>
      </c>
      <c r="W1025" s="19">
        <f>Data!K1022</f>
        <v>-3.8762593670063357E-2</v>
      </c>
      <c r="X1025" s="19">
        <f t="shared" si="554"/>
        <v>8.2893426286656806E-4</v>
      </c>
      <c r="Y1025" s="19">
        <f t="shared" si="534"/>
        <v>2.8791218502636669E-2</v>
      </c>
      <c r="Z1025" s="21">
        <f t="shared" si="535"/>
        <v>-918335.34890186938</v>
      </c>
      <c r="AB1025" s="19">
        <f>Data!M1022</f>
        <v>4.8741298685696386E-3</v>
      </c>
      <c r="AC1025" s="20">
        <f t="shared" si="555"/>
        <v>7.2133206924261586E-4</v>
      </c>
      <c r="AD1025" s="20">
        <f t="shared" si="536"/>
        <v>2.6857625904808041E-2</v>
      </c>
      <c r="AE1025" s="21">
        <f t="shared" si="537"/>
        <v>2347050.8853988107</v>
      </c>
      <c r="AG1025" s="19">
        <f>Data!O1022</f>
        <v>8.4326361729291093E-4</v>
      </c>
      <c r="AH1025" s="19">
        <f t="shared" si="556"/>
        <v>2.463951887226767E-4</v>
      </c>
      <c r="AI1025" s="19">
        <f t="shared" si="538"/>
        <v>1.56969802421573E-2</v>
      </c>
      <c r="AJ1025" s="21">
        <f t="shared" si="539"/>
        <v>253900.3450749437</v>
      </c>
      <c r="AL1025" s="19">
        <f>Data!Q1022</f>
        <v>-1.4875048481517798E-2</v>
      </c>
      <c r="AM1025" s="19">
        <f t="shared" si="557"/>
        <v>5.1621667774237926E-4</v>
      </c>
      <c r="AN1025" s="19">
        <f t="shared" si="540"/>
        <v>2.2720402235488244E-2</v>
      </c>
      <c r="AO1025" s="21">
        <f t="shared" si="541"/>
        <v>890730.5336192433</v>
      </c>
      <c r="AQ1025" s="19">
        <f>Data!S1022</f>
        <v>-8.3614415975676176E-3</v>
      </c>
      <c r="AR1025" s="20">
        <f t="shared" si="558"/>
        <v>1.9944869635982144E-4</v>
      </c>
      <c r="AS1025" s="20">
        <f t="shared" si="542"/>
        <v>1.4122630645875486E-2</v>
      </c>
      <c r="AT1025" s="21">
        <f t="shared" si="543"/>
        <v>1682121.4901096551</v>
      </c>
      <c r="AV1025" s="19">
        <f>Data!U1022</f>
        <v>-2.396840407965951E-2</v>
      </c>
      <c r="AW1025" s="19">
        <f t="shared" si="559"/>
        <v>3.2686001417523721E-4</v>
      </c>
      <c r="AX1025" s="19">
        <f t="shared" si="544"/>
        <v>1.8079270288793109E-2</v>
      </c>
      <c r="AY1025" s="21">
        <f t="shared" si="545"/>
        <v>-3920120.6819872712</v>
      </c>
      <c r="BA1025" s="19">
        <f>Data!W1022</f>
        <v>-9.2844912559914483E-4</v>
      </c>
      <c r="BB1025" s="19">
        <f t="shared" si="560"/>
        <v>2.3331697852113116E-4</v>
      </c>
      <c r="BC1025" s="19">
        <f t="shared" si="546"/>
        <v>1.5274716970246328E-2</v>
      </c>
      <c r="BD1025" s="21">
        <f t="shared" si="547"/>
        <v>8911848.4160774238</v>
      </c>
      <c r="BF1025" s="21">
        <f t="shared" si="548"/>
        <v>5327901.6781826895</v>
      </c>
      <c r="BH1025" s="21">
        <f t="shared" si="549"/>
        <v>-327901.67818268947</v>
      </c>
    </row>
    <row r="1026" spans="2:60" x14ac:dyDescent="0.2">
      <c r="B1026" s="20">
        <v>1022</v>
      </c>
      <c r="C1026" s="24">
        <f>'Portfolio Selection'!B1023</f>
        <v>-1.831320380500864E-2</v>
      </c>
      <c r="D1026" s="25">
        <f t="shared" si="550"/>
        <v>4.0677465228344161E-4</v>
      </c>
      <c r="E1026" s="26">
        <f t="shared" si="526"/>
        <v>2.0168655192735127E-2</v>
      </c>
      <c r="F1026" s="19">
        <f t="shared" si="527"/>
        <v>-7121587.8223464089</v>
      </c>
      <c r="H1026">
        <f>Data!E1023</f>
        <v>-1.8819870981664332E-2</v>
      </c>
      <c r="I1026" s="19">
        <f t="shared" si="551"/>
        <v>4.715873129163386E-4</v>
      </c>
      <c r="J1026" s="19">
        <f t="shared" si="528"/>
        <v>2.1716061174078937E-2</v>
      </c>
      <c r="K1026" s="19">
        <f t="shared" si="529"/>
        <v>370857.1540775125</v>
      </c>
      <c r="M1026" s="19">
        <f>Data!G1023</f>
        <v>2.2622663516273793E-3</v>
      </c>
      <c r="N1026" s="19">
        <f t="shared" si="552"/>
        <v>1.4840602278203062E-4</v>
      </c>
      <c r="O1026" s="19">
        <f t="shared" si="530"/>
        <v>1.218220106475142E-2</v>
      </c>
      <c r="P1026" s="21">
        <f t="shared" si="531"/>
        <v>-672429.14002229983</v>
      </c>
      <c r="R1026" s="19">
        <f>Data!I1023</f>
        <v>-1.8961838175556245E-4</v>
      </c>
      <c r="S1026" s="19">
        <f t="shared" si="553"/>
        <v>1.343952380139032E-4</v>
      </c>
      <c r="T1026" s="19">
        <f t="shared" si="532"/>
        <v>1.1592896014969822E-2</v>
      </c>
      <c r="U1026" s="21">
        <f t="shared" si="533"/>
        <v>3653760.0393302194</v>
      </c>
      <c r="W1026" s="19">
        <f>Data!K1023</f>
        <v>-1.1466522877747782E-2</v>
      </c>
      <c r="X1026" s="19">
        <f t="shared" si="554"/>
        <v>8.6935052717640015E-4</v>
      </c>
      <c r="Y1026" s="19">
        <f t="shared" si="534"/>
        <v>2.9484750756558892E-2</v>
      </c>
      <c r="Z1026" s="21">
        <f t="shared" si="535"/>
        <v>-965533.05339983979</v>
      </c>
      <c r="AB1026" s="19">
        <f>Data!M1023</f>
        <v>-1.216326389242153E-3</v>
      </c>
      <c r="AC1026" s="20">
        <f t="shared" si="555"/>
        <v>6.7947757360659977E-4</v>
      </c>
      <c r="AD1026" s="20">
        <f t="shared" si="536"/>
        <v>2.6066790627282826E-2</v>
      </c>
      <c r="AE1026" s="21">
        <f t="shared" si="537"/>
        <v>2329656.3844241016</v>
      </c>
      <c r="AG1026" s="19">
        <f>Data!O1023</f>
        <v>-7.4450085682339472E-3</v>
      </c>
      <c r="AH1026" s="19">
        <f t="shared" si="556"/>
        <v>2.316541430110111E-4</v>
      </c>
      <c r="AI1026" s="19">
        <f t="shared" si="538"/>
        <v>1.522018866542104E-2</v>
      </c>
      <c r="AJ1026" s="21">
        <f t="shared" si="539"/>
        <v>251346.12997534295</v>
      </c>
      <c r="AL1026" s="19">
        <f>Data!Q1023</f>
        <v>-3.8641888676380011E-3</v>
      </c>
      <c r="AM1026" s="19">
        <f t="shared" si="557"/>
        <v>4.9851970111748677E-4</v>
      </c>
      <c r="AN1026" s="19">
        <f t="shared" si="540"/>
        <v>2.2327554750072538E-2</v>
      </c>
      <c r="AO1026" s="21">
        <f t="shared" si="541"/>
        <v>905739.54864898743</v>
      </c>
      <c r="AQ1026" s="19">
        <f>Data!S1023</f>
        <v>-3.4287924672026298E-3</v>
      </c>
      <c r="AR1026" s="20">
        <f t="shared" si="558"/>
        <v>1.9167659691360421E-4</v>
      </c>
      <c r="AS1026" s="20">
        <f t="shared" si="542"/>
        <v>1.3844731738592995E-2</v>
      </c>
      <c r="AT1026" s="21">
        <f t="shared" si="543"/>
        <v>1695305.3977321004</v>
      </c>
      <c r="AV1026" s="19">
        <f>Data!U1023</f>
        <v>-9.0731909283579323E-3</v>
      </c>
      <c r="AW1026" s="19">
        <f t="shared" si="559"/>
        <v>3.4171747697227332E-4</v>
      </c>
      <c r="AX1026" s="19">
        <f t="shared" si="544"/>
        <v>1.8485601882878289E-2</v>
      </c>
      <c r="AY1026" s="21">
        <f t="shared" si="545"/>
        <v>-4035175.4627367235</v>
      </c>
      <c r="BA1026" s="19">
        <f>Data!W1023</f>
        <v>-7.3622914847759086E-3</v>
      </c>
      <c r="BB1026" s="19">
        <f t="shared" si="560"/>
        <v>2.1936968087659281E-4</v>
      </c>
      <c r="BC1026" s="19">
        <f t="shared" si="546"/>
        <v>1.4811133679654398E-2</v>
      </c>
      <c r="BD1026" s="21">
        <f t="shared" si="547"/>
        <v>8823659.0606705621</v>
      </c>
      <c r="BF1026" s="21">
        <f t="shared" si="548"/>
        <v>5235598.2363535538</v>
      </c>
      <c r="BH1026" s="21">
        <f t="shared" si="549"/>
        <v>-235598.23635355383</v>
      </c>
    </row>
    <row r="1027" spans="2:60" x14ac:dyDescent="0.2">
      <c r="B1027" s="20">
        <v>1023</v>
      </c>
      <c r="C1027" s="24">
        <f>'Portfolio Selection'!B1024</f>
        <v>-2.1348411249468544E-2</v>
      </c>
      <c r="D1027" s="25">
        <f t="shared" si="550"/>
        <v>4.0249057916266209E-4</v>
      </c>
      <c r="E1027" s="26">
        <f t="shared" si="526"/>
        <v>2.0062167858002338E-2</v>
      </c>
      <c r="F1027" s="19">
        <f t="shared" si="527"/>
        <v>-7072735.3151022531</v>
      </c>
      <c r="H1027">
        <f>Data!E1024</f>
        <v>-9.7728119894898453E-3</v>
      </c>
      <c r="I1027" s="19">
        <f t="shared" si="551"/>
        <v>4.6454332676734776E-4</v>
      </c>
      <c r="J1027" s="19">
        <f t="shared" si="528"/>
        <v>2.1553267194728221E-2</v>
      </c>
      <c r="K1027" s="19">
        <f t="shared" si="529"/>
        <v>375389.81532524666</v>
      </c>
      <c r="M1027" s="19">
        <f>Data!G1024</f>
        <v>-6.3470483629439883E-3</v>
      </c>
      <c r="N1027" s="19">
        <f t="shared" si="552"/>
        <v>1.3980873235785109E-4</v>
      </c>
      <c r="O1027" s="19">
        <f t="shared" si="530"/>
        <v>1.1824074270650159E-2</v>
      </c>
      <c r="P1027" s="21">
        <f t="shared" si="531"/>
        <v>-662587.22030641488</v>
      </c>
      <c r="R1027" s="19">
        <f>Data!I1024</f>
        <v>2.5879098803757855E-3</v>
      </c>
      <c r="S1027" s="19">
        <f t="shared" si="553"/>
        <v>1.2633368104091096E-4</v>
      </c>
      <c r="T1027" s="19">
        <f t="shared" si="532"/>
        <v>1.1239825667727724E-2</v>
      </c>
      <c r="U1027" s="21">
        <f t="shared" si="533"/>
        <v>3685624.0878414065</v>
      </c>
      <c r="W1027" s="19">
        <f>Data!K1024</f>
        <v>-6.6854943683272612E-3</v>
      </c>
      <c r="X1027" s="19">
        <f t="shared" si="554"/>
        <v>8.2507836436017097E-4</v>
      </c>
      <c r="Y1027" s="19">
        <f t="shared" si="534"/>
        <v>2.872417734871046E-2</v>
      </c>
      <c r="Z1027" s="21">
        <f t="shared" si="535"/>
        <v>-973230.54211561626</v>
      </c>
      <c r="AB1027" s="19">
        <f>Data!M1024</f>
        <v>-1.3889118653859289E-2</v>
      </c>
      <c r="AC1027" s="20">
        <f t="shared" si="555"/>
        <v>6.3879768618331381E-4</v>
      </c>
      <c r="AD1027" s="20">
        <f t="shared" si="536"/>
        <v>2.527444729728652E-2</v>
      </c>
      <c r="AE1027" s="21">
        <f t="shared" si="537"/>
        <v>2291315.4965668195</v>
      </c>
      <c r="AG1027" s="19">
        <f>Data!O1024</f>
        <v>-3.4877018497096782E-3</v>
      </c>
      <c r="AH1027" s="19">
        <f t="shared" si="556"/>
        <v>2.2108058358521503E-4</v>
      </c>
      <c r="AI1027" s="19">
        <f t="shared" si="538"/>
        <v>1.4868778819567363E-2</v>
      </c>
      <c r="AJ1027" s="21">
        <f t="shared" si="539"/>
        <v>252543.96145285087</v>
      </c>
      <c r="AL1027" s="19">
        <f>Data!Q1024</f>
        <v>7.7403325323280672E-4</v>
      </c>
      <c r="AM1027" s="19">
        <f t="shared" si="557"/>
        <v>4.6950443638672416E-4</v>
      </c>
      <c r="AN1027" s="19">
        <f t="shared" si="540"/>
        <v>2.1668051051876452E-2</v>
      </c>
      <c r="AO1027" s="21">
        <f t="shared" si="541"/>
        <v>912246.05227389408</v>
      </c>
      <c r="AQ1027" s="19">
        <f>Data!S1024</f>
        <v>3.3218363227134722E-3</v>
      </c>
      <c r="AR1027" s="20">
        <f t="shared" si="558"/>
        <v>1.8088139816577667E-4</v>
      </c>
      <c r="AS1027" s="20">
        <f t="shared" si="542"/>
        <v>1.344921552231864E-2</v>
      </c>
      <c r="AT1027" s="21">
        <f t="shared" si="543"/>
        <v>1714241.0909777384</v>
      </c>
      <c r="AV1027" s="19">
        <f>Data!U1024</f>
        <v>6.1011136926396358E-3</v>
      </c>
      <c r="AW1027" s="19">
        <f t="shared" si="559"/>
        <v>3.2615379597128311E-4</v>
      </c>
      <c r="AX1027" s="19">
        <f t="shared" si="544"/>
        <v>1.8059728568593801E-2</v>
      </c>
      <c r="AY1027" s="21">
        <f t="shared" si="545"/>
        <v>-4149367.5454315953</v>
      </c>
      <c r="BA1027" s="19">
        <f>Data!W1024</f>
        <v>-4.4963841914013513E-3</v>
      </c>
      <c r="BB1027" s="19">
        <f t="shared" si="560"/>
        <v>2.0945970017840546E-4</v>
      </c>
      <c r="BC1027" s="19">
        <f t="shared" si="546"/>
        <v>1.4472722624938456E-2</v>
      </c>
      <c r="BD1027" s="21">
        <f t="shared" si="547"/>
        <v>8861336.2091889083</v>
      </c>
      <c r="BF1027" s="21">
        <f t="shared" si="548"/>
        <v>5234776.0906709852</v>
      </c>
      <c r="BH1027" s="21">
        <f t="shared" si="549"/>
        <v>-234776.09067098517</v>
      </c>
    </row>
    <row r="1028" spans="2:60" x14ac:dyDescent="0.2">
      <c r="B1028" s="20">
        <v>1024</v>
      </c>
      <c r="C1028" s="24">
        <f>'Portfolio Selection'!B1025</f>
        <v>-2.6650010913182129E-2</v>
      </c>
      <c r="D1028" s="25">
        <f t="shared" si="550"/>
        <v>4.0568642418548848E-4</v>
      </c>
      <c r="E1028" s="26">
        <f t="shared" si="526"/>
        <v>2.0141658923372933E-2</v>
      </c>
      <c r="F1028" s="19">
        <f t="shared" si="527"/>
        <v>-6991679.5922786649</v>
      </c>
      <c r="H1028">
        <f>Data!E1025</f>
        <v>-4.4005426144003476E-2</v>
      </c>
      <c r="I1028" s="19">
        <f t="shared" si="551"/>
        <v>4.4240119841222186E-4</v>
      </c>
      <c r="J1028" s="19">
        <f t="shared" si="528"/>
        <v>2.1033335408636972E-2</v>
      </c>
      <c r="K1028" s="19">
        <f t="shared" si="529"/>
        <v>357413.63664023351</v>
      </c>
      <c r="M1028" s="19">
        <f>Data!G1025</f>
        <v>-3.7711940312213914E-2</v>
      </c>
      <c r="N1028" s="19">
        <f t="shared" si="552"/>
        <v>1.3383730979167304E-4</v>
      </c>
      <c r="O1028" s="19">
        <f t="shared" si="530"/>
        <v>1.1568807621862897E-2</v>
      </c>
      <c r="P1028" s="21">
        <f t="shared" si="531"/>
        <v>-625493.99339375424</v>
      </c>
      <c r="R1028" s="19">
        <f>Data!I1025</f>
        <v>-1.9928159267674994E-2</v>
      </c>
      <c r="S1028" s="19">
        <f t="shared" si="553"/>
        <v>1.191554968313931E-4</v>
      </c>
      <c r="T1028" s="19">
        <f t="shared" si="532"/>
        <v>1.0915836973470844E-2</v>
      </c>
      <c r="U1028" s="21">
        <f t="shared" si="533"/>
        <v>3419979.9317168952</v>
      </c>
      <c r="W1028" s="19">
        <f>Data!K1025</f>
        <v>-4.890631323079879E-2</v>
      </c>
      <c r="X1028" s="19">
        <f t="shared" si="554"/>
        <v>7.7825541259549677E-4</v>
      </c>
      <c r="Y1028" s="19">
        <f t="shared" si="534"/>
        <v>2.7897229478847839E-2</v>
      </c>
      <c r="Z1028" s="21">
        <f t="shared" si="535"/>
        <v>-898284.02314562525</v>
      </c>
      <c r="AB1028" s="19">
        <f>Data!M1025</f>
        <v>-7.09486691364382E-2</v>
      </c>
      <c r="AC1028" s="20">
        <f t="shared" si="555"/>
        <v>6.1204428203117387E-4</v>
      </c>
      <c r="AD1028" s="20">
        <f t="shared" si="536"/>
        <v>2.4739528735025933E-2</v>
      </c>
      <c r="AE1028" s="21">
        <f t="shared" si="537"/>
        <v>2114559.2085461621</v>
      </c>
      <c r="AG1028" s="19">
        <f>Data!O1025</f>
        <v>-2.8524101408992569E-2</v>
      </c>
      <c r="AH1028" s="19">
        <f t="shared" si="556"/>
        <v>2.0854559242165023E-4</v>
      </c>
      <c r="AI1028" s="19">
        <f t="shared" si="538"/>
        <v>1.4441107728344465E-2</v>
      </c>
      <c r="AJ1028" s="21">
        <f t="shared" si="539"/>
        <v>244354.30375647711</v>
      </c>
      <c r="AL1028" s="19">
        <f>Data!Q1025</f>
        <v>-6.0251649452770978E-2</v>
      </c>
      <c r="AM1028" s="19">
        <f t="shared" si="557"/>
        <v>4.4137011785214732E-4</v>
      </c>
      <c r="AN1028" s="19">
        <f t="shared" si="540"/>
        <v>2.10088104816086E-2</v>
      </c>
      <c r="AO1028" s="21">
        <f t="shared" si="541"/>
        <v>821760.2340881055</v>
      </c>
      <c r="AQ1028" s="19">
        <f>Data!S1025</f>
        <v>-3.1624620430466051E-2</v>
      </c>
      <c r="AR1028" s="20">
        <f t="shared" si="558"/>
        <v>1.7069059006912397E-4</v>
      </c>
      <c r="AS1028" s="20">
        <f t="shared" si="542"/>
        <v>1.3064860889773147E-2</v>
      </c>
      <c r="AT1028" s="21">
        <f t="shared" si="543"/>
        <v>1612123.9041834383</v>
      </c>
      <c r="AV1028" s="19">
        <f>Data!U1025</f>
        <v>-3.8253061817309558E-2</v>
      </c>
      <c r="AW1028" s="19">
        <f t="shared" si="559"/>
        <v>3.0881798351043701E-4</v>
      </c>
      <c r="AX1028" s="19">
        <f t="shared" si="544"/>
        <v>1.7573217790445694E-2</v>
      </c>
      <c r="AY1028" s="21">
        <f t="shared" si="545"/>
        <v>-3802843.4679473792</v>
      </c>
      <c r="BA1028" s="19">
        <f>Data!W1025</f>
        <v>-3.4172559278880528E-2</v>
      </c>
      <c r="BB1028" s="19">
        <f t="shared" si="560"/>
        <v>1.9810516641550216E-4</v>
      </c>
      <c r="BC1028" s="19">
        <f t="shared" si="546"/>
        <v>1.4074983709244645E-2</v>
      </c>
      <c r="BD1028" s="21">
        <f t="shared" si="547"/>
        <v>8433378.5752997492</v>
      </c>
      <c r="BF1028" s="21">
        <f t="shared" si="548"/>
        <v>4685268.7174656382</v>
      </c>
      <c r="BH1028" s="21">
        <f t="shared" si="549"/>
        <v>314731.28253436182</v>
      </c>
    </row>
    <row r="1029" spans="2:60" x14ac:dyDescent="0.2">
      <c r="B1029" s="20">
        <v>1025</v>
      </c>
      <c r="C1029" s="24">
        <f>'Portfolio Selection'!B1026</f>
        <v>5.8691485425563569E-3</v>
      </c>
      <c r="D1029" s="25">
        <f t="shared" si="550"/>
        <v>4.239586236347228E-4</v>
      </c>
      <c r="E1029" s="26">
        <f t="shared" si="526"/>
        <v>2.0590255550495793E-2</v>
      </c>
      <c r="F1029" s="19">
        <f t="shared" si="527"/>
        <v>-7494936.8713603895</v>
      </c>
      <c r="H1029">
        <f>Data!E1026</f>
        <v>2.5216362849918329E-2</v>
      </c>
      <c r="I1029" s="19">
        <f t="shared" si="551"/>
        <v>5.3204577831440932E-4</v>
      </c>
      <c r="J1029" s="19">
        <f t="shared" si="528"/>
        <v>2.3066117538814573E-2</v>
      </c>
      <c r="K1029" s="19">
        <f t="shared" si="529"/>
        <v>392355.68144302093</v>
      </c>
      <c r="M1029" s="19">
        <f>Data!G1026</f>
        <v>-2.9536240830926177E-2</v>
      </c>
      <c r="N1029" s="19">
        <f t="shared" si="552"/>
        <v>2.111384977308918E-4</v>
      </c>
      <c r="O1029" s="19">
        <f t="shared" si="530"/>
        <v>1.4530605552794137E-2</v>
      </c>
      <c r="P1029" s="21">
        <f t="shared" si="531"/>
        <v>-642209.80027554301</v>
      </c>
      <c r="R1029" s="19">
        <f>Data!I1026</f>
        <v>-9.4169361523970697E-3</v>
      </c>
      <c r="S1029" s="19">
        <f t="shared" si="553"/>
        <v>1.3583405892937878E-4</v>
      </c>
      <c r="T1029" s="19">
        <f t="shared" si="532"/>
        <v>1.1654786953410122E-2</v>
      </c>
      <c r="U1029" s="21">
        <f t="shared" si="533"/>
        <v>3551470.9181328337</v>
      </c>
      <c r="W1029" s="19">
        <f>Data!K1026</f>
        <v>3.1206748510138688E-2</v>
      </c>
      <c r="X1029" s="19">
        <f t="shared" si="554"/>
        <v>8.7506973626950741E-4</v>
      </c>
      <c r="Y1029" s="19">
        <f t="shared" si="534"/>
        <v>2.9581577650110338E-2</v>
      </c>
      <c r="Z1029" s="21">
        <f t="shared" si="535"/>
        <v>-1036708.1805736483</v>
      </c>
      <c r="AB1029" s="19">
        <f>Data!M1026</f>
        <v>1.4467587622484276E-2</v>
      </c>
      <c r="AC1029" s="20">
        <f t="shared" si="555"/>
        <v>8.7734444424321031E-4</v>
      </c>
      <c r="AD1029" s="20">
        <f t="shared" si="536"/>
        <v>2.962000074684689E-2</v>
      </c>
      <c r="AE1029" s="21">
        <f t="shared" si="537"/>
        <v>2370454.7422301895</v>
      </c>
      <c r="AG1029" s="19">
        <f>Data!O1026</f>
        <v>9.6406377982292859E-4</v>
      </c>
      <c r="AH1029" s="19">
        <f t="shared" si="556"/>
        <v>2.4485031854778078E-4</v>
      </c>
      <c r="AI1029" s="19">
        <f t="shared" si="538"/>
        <v>1.5647693713380921E-2</v>
      </c>
      <c r="AJ1029" s="21">
        <f t="shared" si="539"/>
        <v>253937.46363273717</v>
      </c>
      <c r="AL1029" s="19">
        <f>Data!Q1026</f>
        <v>7.2523739844047377E-3</v>
      </c>
      <c r="AM1029" s="19">
        <f t="shared" si="557"/>
        <v>6.327035864877944E-4</v>
      </c>
      <c r="AN1029" s="19">
        <f t="shared" si="540"/>
        <v>2.5153599871346334E-2</v>
      </c>
      <c r="AO1029" s="21">
        <f t="shared" si="541"/>
        <v>920117.82090755238</v>
      </c>
      <c r="AQ1029" s="19">
        <f>Data!S1026</f>
        <v>-2.6534314846590823E-3</v>
      </c>
      <c r="AR1029" s="20">
        <f t="shared" si="558"/>
        <v>2.204561517072396E-4</v>
      </c>
      <c r="AS1029" s="20">
        <f t="shared" si="542"/>
        <v>1.4847765882692238E-2</v>
      </c>
      <c r="AT1029" s="21">
        <f t="shared" si="543"/>
        <v>1697944.9140759551</v>
      </c>
      <c r="AV1029" s="19">
        <f>Data!U1026</f>
        <v>-3.5021515105267387E-3</v>
      </c>
      <c r="AW1029" s="19">
        <f t="shared" si="559"/>
        <v>3.7808670880374521E-4</v>
      </c>
      <c r="AX1029" s="19">
        <f t="shared" si="544"/>
        <v>1.9444451877174251E-2</v>
      </c>
      <c r="AY1029" s="21">
        <f t="shared" si="545"/>
        <v>-4077993.1846424905</v>
      </c>
      <c r="BA1029" s="19">
        <f>Data!W1026</f>
        <v>5.3225742541492919E-3</v>
      </c>
      <c r="BB1029" s="19">
        <f t="shared" si="560"/>
        <v>2.5628468489068829E-4</v>
      </c>
      <c r="BC1029" s="19">
        <f t="shared" si="546"/>
        <v>1.6008893930896297E-2</v>
      </c>
      <c r="BD1029" s="21">
        <f t="shared" si="547"/>
        <v>8991338.934022842</v>
      </c>
      <c r="BF1029" s="21">
        <f t="shared" si="548"/>
        <v>4925772.4375930596</v>
      </c>
      <c r="BH1029" s="21">
        <f t="shared" si="549"/>
        <v>74227.562406940386</v>
      </c>
    </row>
    <row r="1030" spans="2:60" x14ac:dyDescent="0.2">
      <c r="B1030" s="20">
        <v>1026</v>
      </c>
      <c r="C1030" s="24">
        <f>'Portfolio Selection'!B1027</f>
        <v>2.7501259475723138E-2</v>
      </c>
      <c r="D1030" s="25">
        <f t="shared" si="550"/>
        <v>4.005879204935149E-4</v>
      </c>
      <c r="E1030" s="26">
        <f t="shared" ref="E1030:E1093" si="561">D1030^0.5</f>
        <v>2.0014692615514106E-2</v>
      </c>
      <c r="F1030" s="19">
        <f t="shared" ref="F1030:F1093" si="562">$C$2*(1+C1030*$E$1513/E1030)</f>
        <v>-7835728.0738936877</v>
      </c>
      <c r="H1030">
        <f>Data!E1027</f>
        <v>1.7303465034101153E-2</v>
      </c>
      <c r="I1030" s="19">
        <f t="shared" si="551"/>
        <v>5.3827492893826923E-4</v>
      </c>
      <c r="J1030" s="19">
        <f t="shared" ref="J1030:J1093" si="563">I1030^0.5</f>
        <v>2.320075276662956E-2</v>
      </c>
      <c r="K1030" s="19">
        <f t="shared" ref="K1030:K1093" si="564">$H$2*(1+H1030*$J$1513/J1030)</f>
        <v>388544.82728765305</v>
      </c>
      <c r="M1030" s="19">
        <f>Data!G1027</f>
        <v>4.913026489289163E-3</v>
      </c>
      <c r="N1030" s="19">
        <f t="shared" si="552"/>
        <v>2.5081355921238659E-4</v>
      </c>
      <c r="O1030" s="19">
        <f t="shared" ref="O1030:O1093" si="565">N1030^0.5</f>
        <v>1.583709440561578E-2</v>
      </c>
      <c r="P1030" s="21">
        <f t="shared" ref="P1030:P1093" si="566">$M$2*(1+M1030*$O$1513/O1030)</f>
        <v>-674125.37409416481</v>
      </c>
      <c r="R1030" s="19">
        <f>Data!I1027</f>
        <v>3.5964251884426754E-3</v>
      </c>
      <c r="S1030" s="19">
        <f t="shared" si="553"/>
        <v>1.3300473658351542E-4</v>
      </c>
      <c r="T1030" s="19">
        <f t="shared" ref="T1030:T1093" si="567">S1030^0.5</f>
        <v>1.1532767949781848E-2</v>
      </c>
      <c r="U1030" s="21">
        <f t="shared" ref="U1030:U1093" si="568">$R$2*(1+R1030*$T$1513/T1030)</f>
        <v>3696167.7846134678</v>
      </c>
      <c r="W1030" s="19">
        <f>Data!K1027</f>
        <v>1.4339882186708602E-2</v>
      </c>
      <c r="X1030" s="19">
        <f t="shared" si="554"/>
        <v>8.809972212478395E-4</v>
      </c>
      <c r="Y1030" s="19">
        <f t="shared" ref="Y1030:Y1093" si="569">X1030^0.5</f>
        <v>2.9681597350005265E-2</v>
      </c>
      <c r="Z1030" s="21">
        <f t="shared" ref="Z1030:Z1093" si="570">$W$2*(1+W1030*$Y$1513/Y1030)</f>
        <v>-1008520.0620983625</v>
      </c>
      <c r="AB1030" s="19">
        <f>Data!M1027</f>
        <v>-2.3338826208149151E-2</v>
      </c>
      <c r="AC1030" s="20">
        <f t="shared" si="555"/>
        <v>8.3726244308547323E-4</v>
      </c>
      <c r="AD1030" s="20">
        <f t="shared" ref="AD1030:AD1093" si="571">AC1030^0.5</f>
        <v>2.8935487607529155E-2</v>
      </c>
      <c r="AE1030" s="21">
        <f t="shared" ref="AE1030:AE1093" si="572">$AB$2*(1+AB1030*$AD$1513/AD1030)</f>
        <v>2271716.9955089595</v>
      </c>
      <c r="AG1030" s="19">
        <f>Data!O1027</f>
        <v>-2.1044967798082687E-3</v>
      </c>
      <c r="AH1030" s="19">
        <f t="shared" si="556"/>
        <v>2.302150645732079E-4</v>
      </c>
      <c r="AI1030" s="19">
        <f t="shared" ref="AI1030:AI1093" si="573">AH1030^0.5</f>
        <v>1.5172839700372765E-2</v>
      </c>
      <c r="AJ1030" s="21">
        <f t="shared" ref="AJ1030:AJ1093" si="574">$AG$2*(1+AG1030*$AI$1513/AI1030)</f>
        <v>252994.99900743214</v>
      </c>
      <c r="AL1030" s="19">
        <f>Data!Q1027</f>
        <v>-7.8528742257993778E-2</v>
      </c>
      <c r="AM1030" s="19">
        <f t="shared" si="557"/>
        <v>5.9789718700310702E-4</v>
      </c>
      <c r="AN1030" s="19">
        <f t="shared" ref="AN1030:AN1093" si="575">AM1030^0.5</f>
        <v>2.4451936262862847E-2</v>
      </c>
      <c r="AO1030" s="21">
        <f t="shared" ref="AO1030:AO1093" si="576">$AL$2*(1+AL1030*$AN$1513/AN1030)</f>
        <v>811051.67959761096</v>
      </c>
      <c r="AQ1030" s="19">
        <f>Data!S1027</f>
        <v>-1.6970362663911803E-2</v>
      </c>
      <c r="AR1030" s="20">
        <f t="shared" si="558"/>
        <v>2.0765122452343201E-4</v>
      </c>
      <c r="AS1030" s="20">
        <f t="shared" ref="AS1030:AS1093" si="577">AR1030^0.5</f>
        <v>1.4410108414700843E-2</v>
      </c>
      <c r="AT1030" s="21">
        <f t="shared" ref="AT1030:AT1093" si="578">$AQ$2*(1+AQ1030*$AS$1513/AS1030)</f>
        <v>1659703.7914367144</v>
      </c>
      <c r="AV1030" s="19">
        <f>Data!U1027</f>
        <v>-3.1666189824632894E-2</v>
      </c>
      <c r="AW1030" s="19">
        <f t="shared" si="559"/>
        <v>3.5613741018768153E-4</v>
      </c>
      <c r="AX1030" s="19">
        <f t="shared" ref="AX1030:AX1093" si="579">AW1030^0.5</f>
        <v>1.8871603275495211E-2</v>
      </c>
      <c r="AY1030" s="21">
        <f t="shared" ref="AY1030:AY1093" si="580">$AV$2*(1+AV1030*$AX$1513/AX1030)</f>
        <v>-3871580.3430943163</v>
      </c>
      <c r="BA1030" s="19">
        <f>Data!W1027</f>
        <v>4.2077913812208828E-3</v>
      </c>
      <c r="BB1030" s="19">
        <f t="shared" si="560"/>
        <v>2.4260739159870297E-4</v>
      </c>
      <c r="BC1030" s="19">
        <f t="shared" ref="BC1030:BC1093" si="581">BB1030^0.5</f>
        <v>1.557585925715506E-2</v>
      </c>
      <c r="BD1030" s="21">
        <f t="shared" ref="BD1030:BD1093" si="582">$BA$2*(1+BA1030*$BC$1513/BC1030)</f>
        <v>8978740.4581828155</v>
      </c>
      <c r="BF1030" s="21">
        <f t="shared" ref="BF1030:BF1093" si="583">SUM(F1030,K1030,P1030,U1030,Z1030,AE1030,AJ1030,AO1030,AT1030,AY1030,BD1030)</f>
        <v>4668966.6824541222</v>
      </c>
      <c r="BH1030" s="21">
        <f t="shared" ref="BH1030:BH1093" si="584">5000000-BF1030</f>
        <v>331033.31754587777</v>
      </c>
    </row>
    <row r="1031" spans="2:60" x14ac:dyDescent="0.2">
      <c r="B1031" s="20">
        <v>1027</v>
      </c>
      <c r="C1031" s="24">
        <f>'Portfolio Selection'!B1028</f>
        <v>3.9401069099209068E-2</v>
      </c>
      <c r="D1031" s="25">
        <f t="shared" ref="D1031:D1094" si="585">$A$5*D1030+(1-$A$5)*C1030^2</f>
        <v>4.2193180162896715E-4</v>
      </c>
      <c r="E1031" s="26">
        <f t="shared" si="561"/>
        <v>2.0540978594725402E-2</v>
      </c>
      <c r="F1031" s="19">
        <f t="shared" si="562"/>
        <v>-8006002.0012050634</v>
      </c>
      <c r="H1031">
        <f>Data!E1028</f>
        <v>2.1832214336793304E-2</v>
      </c>
      <c r="I1031" s="19">
        <f t="shared" ref="I1031:I1094" si="586">$A$5*I1030+(1-$A$5)*H1030^2</f>
        <v>5.2394302733315475E-4</v>
      </c>
      <c r="J1031" s="19">
        <f t="shared" si="563"/>
        <v>2.2889801819438164E-2</v>
      </c>
      <c r="K1031" s="19">
        <f t="shared" si="564"/>
        <v>390826.27268722659</v>
      </c>
      <c r="M1031" s="19">
        <f>Data!G1028</f>
        <v>1.1610183137602342E-2</v>
      </c>
      <c r="N1031" s="19">
        <f t="shared" ref="N1031:N1094" si="587">$A$5*N1030+(1-$A$5)*M1030^2</f>
        <v>2.3721301541671078E-4</v>
      </c>
      <c r="O1031" s="19">
        <f t="shared" si="565"/>
        <v>1.5401721183579152E-2</v>
      </c>
      <c r="P1031" s="21">
        <f t="shared" si="566"/>
        <v>-680168.18187217985</v>
      </c>
      <c r="R1031" s="19">
        <f>Data!I1028</f>
        <v>1.299715046486335E-2</v>
      </c>
      <c r="S1031" s="19">
        <f t="shared" ref="S1031:S1094" si="588">$A$5*S1030+(1-$A$5)*R1030^2</f>
        <v>1.2580050883666838E-4</v>
      </c>
      <c r="T1031" s="19">
        <f t="shared" si="567"/>
        <v>1.1216082597621524E-2</v>
      </c>
      <c r="U1031" s="21">
        <f t="shared" si="568"/>
        <v>3805604.9084037207</v>
      </c>
      <c r="W1031" s="19">
        <f>Data!K1028</f>
        <v>2.1765097434546275E-2</v>
      </c>
      <c r="X1031" s="19">
        <f t="shared" ref="X1031:X1094" si="589">$A$5*X1030+(1-$A$5)*W1030^2</f>
        <v>8.4047532124069011E-4</v>
      </c>
      <c r="Y1031" s="19">
        <f t="shared" si="569"/>
        <v>2.8990952403132431E-2</v>
      </c>
      <c r="Z1031" s="21">
        <f t="shared" si="570"/>
        <v>-1021713.1744071395</v>
      </c>
      <c r="AB1031" s="19">
        <f>Data!M1028</f>
        <v>-1.2327831567755465E-2</v>
      </c>
      <c r="AC1031" s="20">
        <f t="shared" ref="AC1031:AC1094" si="590">$A$5*AC1030+(1-$A$5)*AB1030^2</f>
        <v>8.1970874502679627E-4</v>
      </c>
      <c r="AD1031" s="20">
        <f t="shared" si="571"/>
        <v>2.8630556142464229E-2</v>
      </c>
      <c r="AE1031" s="21">
        <f t="shared" si="572"/>
        <v>2300384.6589170429</v>
      </c>
      <c r="AG1031" s="19">
        <f>Data!O1028</f>
        <v>2.4966559187876332E-2</v>
      </c>
      <c r="AH1031" s="19">
        <f t="shared" ref="AH1031:AH1094" si="591">$A$5*AH1030+(1-$A$5)*AG1030^2</f>
        <v>2.1666789510058881E-4</v>
      </c>
      <c r="AI1031" s="19">
        <f t="shared" si="573"/>
        <v>1.4719643171646139E-2</v>
      </c>
      <c r="AJ1031" s="21">
        <f t="shared" si="574"/>
        <v>261627.88530418879</v>
      </c>
      <c r="AL1031" s="19">
        <f>Data!Q1028</f>
        <v>4.7792477014117225E-3</v>
      </c>
      <c r="AM1031" s="19">
        <f t="shared" ref="AM1031:AM1094" si="592">$A$5*AM1030+(1-$A$5)*AL1030^2</f>
        <v>9.3202915742026586E-4</v>
      </c>
      <c r="AN1031" s="19">
        <f t="shared" si="575"/>
        <v>3.0529152582740745E-2</v>
      </c>
      <c r="AO1031" s="21">
        <f t="shared" si="576"/>
        <v>916011.29200917424</v>
      </c>
      <c r="AQ1031" s="19">
        <f>Data!S1028</f>
        <v>1.2643683035716844E-2</v>
      </c>
      <c r="AR1031" s="20">
        <f t="shared" ref="AR1031:AR1094" si="593">$A$5*AR1030+(1-$A$5)*AQ1030^2</f>
        <v>2.1247174358870758E-4</v>
      </c>
      <c r="AS1031" s="20">
        <f t="shared" si="577"/>
        <v>1.4576410517981015E-2</v>
      </c>
      <c r="AT1031" s="21">
        <f t="shared" si="578"/>
        <v>1737991.1614220841</v>
      </c>
      <c r="AV1031" s="19">
        <f>Data!U1028</f>
        <v>1.6437879848628583E-2</v>
      </c>
      <c r="AW1031" s="19">
        <f t="shared" ref="AW1031:AW1094" si="594">$A$5*AW1030+(1-$A$5)*AV1030^2</f>
        <v>3.9493402025700169E-4</v>
      </c>
      <c r="AX1031" s="19">
        <f t="shared" si="579"/>
        <v>1.9872946944451939E-2</v>
      </c>
      <c r="AY1031" s="21">
        <f t="shared" si="580"/>
        <v>-4216797.7412955761</v>
      </c>
      <c r="BA1031" s="19">
        <f>Data!W1028</f>
        <v>1.7871031331117802E-2</v>
      </c>
      <c r="BB1031" s="19">
        <f t="shared" ref="BB1031:BB1094" si="595">$A$5*BB1030+(1-$A$5)*BA1030^2</f>
        <v>2.291132786012534E-4</v>
      </c>
      <c r="BC1031" s="19">
        <f t="shared" si="581"/>
        <v>1.5136488318010007E-2</v>
      </c>
      <c r="BD1031" s="21">
        <f t="shared" si="582"/>
        <v>9162784.2667896599</v>
      </c>
      <c r="BF1031" s="21">
        <f t="shared" si="583"/>
        <v>4650549.346753139</v>
      </c>
      <c r="BH1031" s="21">
        <f t="shared" si="584"/>
        <v>349450.65324686095</v>
      </c>
    </row>
    <row r="1032" spans="2:60" x14ac:dyDescent="0.2">
      <c r="B1032" s="20">
        <v>1028</v>
      </c>
      <c r="C1032" s="24">
        <f>'Portfolio Selection'!B1029</f>
        <v>-2.4773054954837812E-2</v>
      </c>
      <c r="D1032" s="25">
        <f t="shared" si="585"/>
        <v>4.8976254830086806E-4</v>
      </c>
      <c r="E1032" s="26">
        <f t="shared" si="561"/>
        <v>2.2130579484072894E-2</v>
      </c>
      <c r="F1032" s="19">
        <f t="shared" si="562"/>
        <v>-7055432.7322353488</v>
      </c>
      <c r="H1032">
        <f>Data!E1029</f>
        <v>3.5742212243995339E-3</v>
      </c>
      <c r="I1032" s="19">
        <f t="shared" si="586"/>
        <v>5.2110518066402639E-4</v>
      </c>
      <c r="J1032" s="19">
        <f t="shared" si="563"/>
        <v>2.2827728329030603E-2</v>
      </c>
      <c r="K1032" s="19">
        <f t="shared" si="564"/>
        <v>382081.1762047318</v>
      </c>
      <c r="M1032" s="19">
        <f>Data!G1029</f>
        <v>-3.1148944913886728E-3</v>
      </c>
      <c r="N1032" s="19">
        <f t="shared" si="587"/>
        <v>2.3106801564102807E-4</v>
      </c>
      <c r="O1032" s="19">
        <f t="shared" si="565"/>
        <v>1.5200921539203736E-2</v>
      </c>
      <c r="P1032" s="21">
        <f t="shared" si="566"/>
        <v>-667108.08354795992</v>
      </c>
      <c r="R1032" s="19">
        <f>Data!I1029</f>
        <v>1.8111044386294368E-2</v>
      </c>
      <c r="S1032" s="19">
        <f t="shared" si="588"/>
        <v>1.2838803351884612E-4</v>
      </c>
      <c r="T1032" s="19">
        <f t="shared" si="567"/>
        <v>1.1330844342715423E-2</v>
      </c>
      <c r="U1032" s="21">
        <f t="shared" si="568"/>
        <v>3862405.4198983754</v>
      </c>
      <c r="W1032" s="19">
        <f>Data!K1029</f>
        <v>1.3335175304587383E-2</v>
      </c>
      <c r="X1032" s="19">
        <f t="shared" si="589"/>
        <v>8.1846996994636633E-4</v>
      </c>
      <c r="Y1032" s="19">
        <f t="shared" si="569"/>
        <v>2.8608914169299862E-2</v>
      </c>
      <c r="Z1032" s="21">
        <f t="shared" si="570"/>
        <v>-1007681.8311118648</v>
      </c>
      <c r="AB1032" s="19">
        <f>Data!M1029</f>
        <v>2.0978199306456186E-2</v>
      </c>
      <c r="AC1032" s="20">
        <f t="shared" si="590"/>
        <v>7.7964474619496532E-4</v>
      </c>
      <c r="AD1032" s="20">
        <f t="shared" si="571"/>
        <v>2.7922119299848377E-2</v>
      </c>
      <c r="AE1032" s="21">
        <f t="shared" si="572"/>
        <v>2390497.1340239588</v>
      </c>
      <c r="AG1032" s="19">
        <f>Data!O1029</f>
        <v>-8.2530979575067189E-3</v>
      </c>
      <c r="AH1032" s="19">
        <f t="shared" si="591"/>
        <v>2.4106756605545742E-4</v>
      </c>
      <c r="AI1032" s="19">
        <f t="shared" si="573"/>
        <v>1.5526350699873343E-2</v>
      </c>
      <c r="AJ1032" s="21">
        <f t="shared" si="574"/>
        <v>251146.63525272699</v>
      </c>
      <c r="AL1032" s="19">
        <f>Data!Q1029</f>
        <v>2.4049782959903138E-2</v>
      </c>
      <c r="AM1032" s="19">
        <f t="shared" si="592"/>
        <v>8.7747788049053681E-4</v>
      </c>
      <c r="AN1032" s="19">
        <f t="shared" si="575"/>
        <v>2.9622253129877492E-2</v>
      </c>
      <c r="AO1032" s="21">
        <f t="shared" si="576"/>
        <v>936433.39729645033</v>
      </c>
      <c r="AQ1032" s="19">
        <f>Data!S1029</f>
        <v>1.4679254868026587E-2</v>
      </c>
      <c r="AR1032" s="20">
        <f t="shared" si="593"/>
        <v>2.0931520221584556E-4</v>
      </c>
      <c r="AS1032" s="20">
        <f t="shared" si="577"/>
        <v>1.4467729684226395E-2</v>
      </c>
      <c r="AT1032" s="21">
        <f t="shared" si="578"/>
        <v>1743626.6156506059</v>
      </c>
      <c r="AV1032" s="19">
        <f>Data!U1029</f>
        <v>3.2219501854502029E-2</v>
      </c>
      <c r="AW1032" s="19">
        <f t="shared" si="594"/>
        <v>3.8745021267665858E-4</v>
      </c>
      <c r="AX1032" s="19">
        <f t="shared" si="579"/>
        <v>1.9683755045129436E-2</v>
      </c>
      <c r="AY1032" s="21">
        <f t="shared" si="580"/>
        <v>-4328379.0408328502</v>
      </c>
      <c r="BA1032" s="19">
        <f>Data!W1029</f>
        <v>9.0098764389880542E-3</v>
      </c>
      <c r="BB1032" s="19">
        <f t="shared" si="595"/>
        <v>2.3452890753544584E-4</v>
      </c>
      <c r="BC1032" s="19">
        <f t="shared" si="581"/>
        <v>1.5314336666517615E-2</v>
      </c>
      <c r="BD1032" s="21">
        <f t="shared" si="582"/>
        <v>9043055.2301061563</v>
      </c>
      <c r="BF1032" s="21">
        <f t="shared" si="583"/>
        <v>5550643.9207049813</v>
      </c>
      <c r="BH1032" s="21">
        <f t="shared" si="584"/>
        <v>-550643.92070498131</v>
      </c>
    </row>
    <row r="1033" spans="2:60" x14ac:dyDescent="0.2">
      <c r="B1033" s="20">
        <v>1029</v>
      </c>
      <c r="C1033" s="24">
        <f>'Portfolio Selection'!B1030</f>
        <v>-1.7646582116294537E-2</v>
      </c>
      <c r="D1033" s="25">
        <f t="shared" si="585"/>
        <v>4.9719905051054088E-4</v>
      </c>
      <c r="E1033" s="26">
        <f t="shared" si="561"/>
        <v>2.2297960680531772E-2</v>
      </c>
      <c r="F1033" s="19">
        <f t="shared" si="562"/>
        <v>-7158077.6326268995</v>
      </c>
      <c r="H1033">
        <f>Data!E1030</f>
        <v>2.4499033771097031E-3</v>
      </c>
      <c r="I1033" s="19">
        <f t="shared" si="586"/>
        <v>4.9060537326584171E-4</v>
      </c>
      <c r="J1033" s="19">
        <f t="shared" si="563"/>
        <v>2.2149613388631452E-2</v>
      </c>
      <c r="K1033" s="19">
        <f t="shared" si="564"/>
        <v>381576.9476559477</v>
      </c>
      <c r="M1033" s="19">
        <f>Data!G1030</f>
        <v>-1.657528625887247E-2</v>
      </c>
      <c r="N1033" s="19">
        <f t="shared" si="587"/>
        <v>2.1778608876411537E-4</v>
      </c>
      <c r="O1033" s="19">
        <f t="shared" si="565"/>
        <v>1.4757577333834825E-2</v>
      </c>
      <c r="P1033" s="21">
        <f t="shared" si="566"/>
        <v>-654599.44066825521</v>
      </c>
      <c r="R1033" s="19">
        <f>Data!I1030</f>
        <v>-4.0972100916974563E-2</v>
      </c>
      <c r="S1033" s="19">
        <f t="shared" si="588"/>
        <v>1.4036534723345484E-4</v>
      </c>
      <c r="T1033" s="19">
        <f t="shared" si="567"/>
        <v>1.1847588245438597E-2</v>
      </c>
      <c r="U1033" s="21">
        <f t="shared" si="568"/>
        <v>3209020.9526083437</v>
      </c>
      <c r="W1033" s="19">
        <f>Data!K1030</f>
        <v>-1.3081939043477696E-2</v>
      </c>
      <c r="X1033" s="19">
        <f t="shared" si="589"/>
        <v>7.8003138577382905E-4</v>
      </c>
      <c r="Y1033" s="19">
        <f t="shared" si="569"/>
        <v>2.792904197737239E-2</v>
      </c>
      <c r="Z1033" s="21">
        <f t="shared" si="570"/>
        <v>-961613.91236843262</v>
      </c>
      <c r="AB1033" s="19">
        <f>Data!M1030</f>
        <v>6.8904520720759352E-2</v>
      </c>
      <c r="AC1033" s="20">
        <f t="shared" si="590"/>
        <v>7.5927115219175134E-4</v>
      </c>
      <c r="AD1033" s="20">
        <f t="shared" si="571"/>
        <v>2.7554875288989266E-2</v>
      </c>
      <c r="AE1033" s="21">
        <f t="shared" si="572"/>
        <v>2523872.3276027483</v>
      </c>
      <c r="AG1033" s="19">
        <f>Data!O1030</f>
        <v>2.3281775833908992E-3</v>
      </c>
      <c r="AH1033" s="19">
        <f t="shared" si="591"/>
        <v>2.3069032964590205E-4</v>
      </c>
      <c r="AI1033" s="19">
        <f t="shared" si="573"/>
        <v>1.518849333034393E-2</v>
      </c>
      <c r="AJ1033" s="21">
        <f t="shared" si="574"/>
        <v>254368.79269424442</v>
      </c>
      <c r="AL1033" s="19">
        <f>Data!Q1030</f>
        <v>2.4680673498041365E-2</v>
      </c>
      <c r="AM1033" s="19">
        <f t="shared" si="592"/>
        <v>8.5953273128621147E-4</v>
      </c>
      <c r="AN1033" s="19">
        <f t="shared" si="575"/>
        <v>2.9317788649320255E-2</v>
      </c>
      <c r="AO1033" s="21">
        <f t="shared" si="576"/>
        <v>937366.73705459503</v>
      </c>
      <c r="AQ1033" s="19">
        <f>Data!S1030</f>
        <v>6.1170217511202409E-3</v>
      </c>
      <c r="AR1033" s="20">
        <f t="shared" si="593"/>
        <v>2.0968512149172378E-4</v>
      </c>
      <c r="AS1033" s="20">
        <f t="shared" si="577"/>
        <v>1.4480508329879991E-2</v>
      </c>
      <c r="AT1033" s="21">
        <f t="shared" si="578"/>
        <v>1720957.1006080222</v>
      </c>
      <c r="AV1033" s="19">
        <f>Data!U1030</f>
        <v>9.7692553593785071E-3</v>
      </c>
      <c r="AW1033" s="19">
        <f t="shared" si="594"/>
        <v>4.2648897790119469E-4</v>
      </c>
      <c r="AX1033" s="19">
        <f t="shared" si="579"/>
        <v>2.0651609571682172E-2</v>
      </c>
      <c r="AY1033" s="21">
        <f t="shared" si="580"/>
        <v>-4168001.5412776573</v>
      </c>
      <c r="BA1033" s="19">
        <f>Data!W1030</f>
        <v>-7.1673357566712659E-3</v>
      </c>
      <c r="BB1033" s="19">
        <f t="shared" si="595"/>
        <v>2.2532784549006901E-4</v>
      </c>
      <c r="BC1033" s="19">
        <f t="shared" si="581"/>
        <v>1.5010924205060427E-2</v>
      </c>
      <c r="BD1033" s="21">
        <f t="shared" si="582"/>
        <v>8827621.5729522388</v>
      </c>
      <c r="BF1033" s="21">
        <f t="shared" si="583"/>
        <v>4912491.9042348964</v>
      </c>
      <c r="BH1033" s="21">
        <f t="shared" si="584"/>
        <v>87508.095765103586</v>
      </c>
    </row>
    <row r="1034" spans="2:60" x14ac:dyDescent="0.2">
      <c r="B1034" s="20">
        <v>1030</v>
      </c>
      <c r="C1034" s="24">
        <f>'Portfolio Selection'!B1031</f>
        <v>2.9131607525347904E-2</v>
      </c>
      <c r="D1034" s="25">
        <f t="shared" si="585"/>
        <v>4.8605121910313596E-4</v>
      </c>
      <c r="E1034" s="26">
        <f t="shared" si="561"/>
        <v>2.2046569327292986E-2</v>
      </c>
      <c r="F1034" s="19">
        <f t="shared" si="562"/>
        <v>-7819240.4732413748</v>
      </c>
      <c r="H1034">
        <f>Data!E1031</f>
        <v>-9.6734847099011548E-2</v>
      </c>
      <c r="I1034" s="19">
        <f t="shared" si="586"/>
        <v>4.6152917246332158E-4</v>
      </c>
      <c r="J1034" s="19">
        <f t="shared" si="563"/>
        <v>2.1483230028636793E-2</v>
      </c>
      <c r="K1034" s="19">
        <f t="shared" si="564"/>
        <v>330970.32963184721</v>
      </c>
      <c r="M1034" s="19">
        <f>Data!G1031</f>
        <v>-3.6052132939712574E-3</v>
      </c>
      <c r="N1034" s="19">
        <f t="shared" si="587"/>
        <v>2.2120333031208243E-4</v>
      </c>
      <c r="O1034" s="19">
        <f t="shared" si="565"/>
        <v>1.4872905913508712E-2</v>
      </c>
      <c r="P1034" s="21">
        <f t="shared" si="566"/>
        <v>-666597.43532843865</v>
      </c>
      <c r="R1034" s="19">
        <f>Data!I1031</f>
        <v>1.4033857122528165E-3</v>
      </c>
      <c r="S1034" s="19">
        <f t="shared" si="588"/>
        <v>2.3266620961249251E-4</v>
      </c>
      <c r="T1034" s="19">
        <f t="shared" si="567"/>
        <v>1.5253399936161528E-2</v>
      </c>
      <c r="U1034" s="21">
        <f t="shared" si="568"/>
        <v>3667761.7081766673</v>
      </c>
      <c r="W1034" s="19">
        <f>Data!K1031</f>
        <v>7.593242389164061E-4</v>
      </c>
      <c r="X1034" s="19">
        <f t="shared" si="589"/>
        <v>7.4349773037563527E-4</v>
      </c>
      <c r="Y1034" s="19">
        <f t="shared" si="569"/>
        <v>2.7267154790620075E-2</v>
      </c>
      <c r="Z1034" s="21">
        <f t="shared" si="570"/>
        <v>-986076.82858197263</v>
      </c>
      <c r="AB1034" s="19">
        <f>Data!M1031</f>
        <v>-2.8435886215005084E-2</v>
      </c>
      <c r="AC1034" s="20">
        <f t="shared" si="590"/>
        <v>9.9858486160569982E-4</v>
      </c>
      <c r="AD1034" s="20">
        <f t="shared" si="571"/>
        <v>3.1600393377388514E-2</v>
      </c>
      <c r="AE1034" s="21">
        <f t="shared" si="572"/>
        <v>2264605.1570710749</v>
      </c>
      <c r="AG1034" s="19">
        <f>Data!O1031</f>
        <v>-2.8655852509093062E-2</v>
      </c>
      <c r="AH1034" s="19">
        <f t="shared" si="591"/>
        <v>2.1717413451873615E-4</v>
      </c>
      <c r="AI1034" s="19">
        <f t="shared" si="573"/>
        <v>1.4736829188083037E-2</v>
      </c>
      <c r="AJ1034" s="21">
        <f t="shared" si="574"/>
        <v>244498.72675826028</v>
      </c>
      <c r="AL1034" s="19">
        <f>Data!Q1031</f>
        <v>-1.8453140905972186E-2</v>
      </c>
      <c r="AM1034" s="19">
        <f t="shared" si="592"/>
        <v>8.4450890606805403E-4</v>
      </c>
      <c r="AN1034" s="19">
        <f t="shared" si="575"/>
        <v>2.9060435407406649E-2</v>
      </c>
      <c r="AO1034" s="21">
        <f t="shared" si="576"/>
        <v>891344.69564939546</v>
      </c>
      <c r="AQ1034" s="19">
        <f>Data!S1031</f>
        <v>-6.9391282743763334E-3</v>
      </c>
      <c r="AR1034" s="20">
        <f t="shared" si="593"/>
        <v>1.9934909150844105E-4</v>
      </c>
      <c r="AS1034" s="20">
        <f t="shared" si="577"/>
        <v>1.4119103778513742E-2</v>
      </c>
      <c r="AT1034" s="21">
        <f t="shared" si="578"/>
        <v>1685972.1214106681</v>
      </c>
      <c r="AV1034" s="19">
        <f>Data!U1031</f>
        <v>1.7062650454931735E-3</v>
      </c>
      <c r="AW1034" s="19">
        <f t="shared" si="594"/>
        <v>4.0662594024372774E-4</v>
      </c>
      <c r="AX1034" s="19">
        <f t="shared" si="579"/>
        <v>2.0164968143880805E-2</v>
      </c>
      <c r="AY1034" s="21">
        <f t="shared" si="580"/>
        <v>-4114473.5279135285</v>
      </c>
      <c r="BA1034" s="19">
        <f>Data!W1031</f>
        <v>-1.1546315229180679E-2</v>
      </c>
      <c r="BB1034" s="19">
        <f t="shared" si="595"/>
        <v>2.1489041687159638E-4</v>
      </c>
      <c r="BC1034" s="19">
        <f t="shared" si="581"/>
        <v>1.4659141068684631E-2</v>
      </c>
      <c r="BD1034" s="21">
        <f t="shared" si="582"/>
        <v>8764924.4655095879</v>
      </c>
      <c r="BF1034" s="21">
        <f t="shared" si="583"/>
        <v>4263688.9391421862</v>
      </c>
      <c r="BH1034" s="21">
        <f t="shared" si="584"/>
        <v>736311.06085781381</v>
      </c>
    </row>
    <row r="1035" spans="2:60" x14ac:dyDescent="0.2">
      <c r="B1035" s="20">
        <v>1031</v>
      </c>
      <c r="C1035" s="24">
        <f>'Portfolio Selection'!B1032</f>
        <v>2.3153259625418525E-2</v>
      </c>
      <c r="D1035" s="25">
        <f t="shared" si="585"/>
        <v>5.0780717937760227E-4</v>
      </c>
      <c r="E1035" s="26">
        <f t="shared" si="561"/>
        <v>2.2534577417329182E-2</v>
      </c>
      <c r="F1035" s="19">
        <f t="shared" si="562"/>
        <v>-7727264.4604822183</v>
      </c>
      <c r="H1035">
        <f>Data!E1032</f>
        <v>5.9340925761575264E-2</v>
      </c>
      <c r="I1035" s="19">
        <f t="shared" si="586"/>
        <v>9.9529526071167143E-4</v>
      </c>
      <c r="J1035" s="19">
        <f t="shared" si="563"/>
        <v>3.1548300440937725E-2</v>
      </c>
      <c r="K1035" s="19">
        <f t="shared" si="564"/>
        <v>400996.68789548596</v>
      </c>
      <c r="M1035" s="19">
        <f>Data!G1032</f>
        <v>-6.4487975413385131E-3</v>
      </c>
      <c r="N1035" s="19">
        <f t="shared" si="587"/>
        <v>2.087109842670591E-4</v>
      </c>
      <c r="O1035" s="19">
        <f t="shared" si="565"/>
        <v>1.4446833018591275E-2</v>
      </c>
      <c r="P1035" s="21">
        <f t="shared" si="566"/>
        <v>-663818.78554049472</v>
      </c>
      <c r="R1035" s="19">
        <f>Data!I1032</f>
        <v>-4.9698914055170441E-3</v>
      </c>
      <c r="S1035" s="19">
        <f t="shared" si="588"/>
        <v>2.1882440652318426E-4</v>
      </c>
      <c r="T1035" s="19">
        <f t="shared" si="567"/>
        <v>1.4792714643471774E-2</v>
      </c>
      <c r="U1035" s="21">
        <f t="shared" si="568"/>
        <v>3612461.9828644367</v>
      </c>
      <c r="W1035" s="19">
        <f>Data!K1032</f>
        <v>-4.5650084674061083E-3</v>
      </c>
      <c r="X1035" s="19">
        <f t="shared" si="589"/>
        <v>6.989224609510855E-4</v>
      </c>
      <c r="Y1035" s="19">
        <f t="shared" si="569"/>
        <v>2.643714169404638E-2</v>
      </c>
      <c r="Z1035" s="21">
        <f t="shared" si="570"/>
        <v>-976191.93903432542</v>
      </c>
      <c r="AB1035" s="19">
        <f>Data!M1032</f>
        <v>-8.9476945252837288E-3</v>
      </c>
      <c r="AC1035" s="20">
        <f t="shared" si="590"/>
        <v>9.8718574739932083E-4</v>
      </c>
      <c r="AD1035" s="20">
        <f t="shared" si="571"/>
        <v>3.1419512208169638E-2</v>
      </c>
      <c r="AE1035" s="21">
        <f t="shared" si="572"/>
        <v>2311501.1705637202</v>
      </c>
      <c r="AG1035" s="19">
        <f>Data!O1032</f>
        <v>-5.6986352300410034E-2</v>
      </c>
      <c r="AH1035" s="19">
        <f t="shared" si="591"/>
        <v>2.5341315942898571E-4</v>
      </c>
      <c r="AI1035" s="19">
        <f t="shared" si="573"/>
        <v>1.5918955977983786E-2</v>
      </c>
      <c r="AJ1035" s="21">
        <f t="shared" si="574"/>
        <v>236804.79878702789</v>
      </c>
      <c r="AL1035" s="19">
        <f>Data!Q1032</f>
        <v>-7.5758273552003095E-3</v>
      </c>
      <c r="AM1035" s="19">
        <f t="shared" si="592"/>
        <v>8.1426947626171058E-4</v>
      </c>
      <c r="AN1035" s="19">
        <f t="shared" si="575"/>
        <v>2.8535407413627558E-2</v>
      </c>
      <c r="AO1035" s="21">
        <f t="shared" si="576"/>
        <v>902859.46362653561</v>
      </c>
      <c r="AQ1035" s="19">
        <f>Data!S1032</f>
        <v>-5.8285826641812999E-3</v>
      </c>
      <c r="AR1035" s="20">
        <f t="shared" si="593"/>
        <v>1.9027723609042952E-4</v>
      </c>
      <c r="AS1035" s="20">
        <f t="shared" si="577"/>
        <v>1.379410149630738E-2</v>
      </c>
      <c r="AT1035" s="21">
        <f t="shared" si="578"/>
        <v>1688610.7916718374</v>
      </c>
      <c r="AV1035" s="19">
        <f>Data!U1032</f>
        <v>-2.8894189872124437E-3</v>
      </c>
      <c r="AW1035" s="19">
        <f t="shared" si="594"/>
        <v>3.8240306425343235E-4</v>
      </c>
      <c r="AX1035" s="19">
        <f t="shared" si="579"/>
        <v>1.9555128847783959E-2</v>
      </c>
      <c r="AY1035" s="21">
        <f t="shared" si="580"/>
        <v>-4082451.5610800027</v>
      </c>
      <c r="BA1035" s="19">
        <f>Data!W1032</f>
        <v>-5.6261317255167078E-3</v>
      </c>
      <c r="BB1035" s="19">
        <f t="shared" si="595"/>
        <v>2.0999603558159716E-4</v>
      </c>
      <c r="BC1035" s="19">
        <f t="shared" si="581"/>
        <v>1.4491239960113736E-2</v>
      </c>
      <c r="BD1035" s="21">
        <f t="shared" si="582"/>
        <v>8845658.0596616212</v>
      </c>
      <c r="BF1035" s="21">
        <f t="shared" si="583"/>
        <v>4549166.2089336244</v>
      </c>
      <c r="BH1035" s="21">
        <f t="shared" si="584"/>
        <v>450833.79106637556</v>
      </c>
    </row>
    <row r="1036" spans="2:60" x14ac:dyDescent="0.2">
      <c r="B1036" s="20">
        <v>1032</v>
      </c>
      <c r="C1036" s="24">
        <f>'Portfolio Selection'!B1033</f>
        <v>-8.0347691738078368E-3</v>
      </c>
      <c r="D1036" s="25">
        <f t="shared" si="585"/>
        <v>5.0950315449186832E-4</v>
      </c>
      <c r="E1036" s="26">
        <f t="shared" si="561"/>
        <v>2.2572176556368426E-2</v>
      </c>
      <c r="F1036" s="19">
        <f t="shared" si="562"/>
        <v>-7294342.9477153122</v>
      </c>
      <c r="H1036">
        <f>Data!E1033</f>
        <v>3.6614980277535895E-2</v>
      </c>
      <c r="I1036" s="19">
        <f t="shared" si="586"/>
        <v>1.1468582732834186E-3</v>
      </c>
      <c r="J1036" s="19">
        <f t="shared" si="563"/>
        <v>3.3865296001709753E-2</v>
      </c>
      <c r="K1036" s="19">
        <f t="shared" si="564"/>
        <v>392223.76069444517</v>
      </c>
      <c r="M1036" s="19">
        <f>Data!G1033</f>
        <v>2.9125922225065819E-2</v>
      </c>
      <c r="N1036" s="19">
        <f t="shared" si="587"/>
        <v>1.9868354459478597E-4</v>
      </c>
      <c r="O1036" s="19">
        <f t="shared" si="565"/>
        <v>1.4095515052483396E-2</v>
      </c>
      <c r="P1036" s="21">
        <f t="shared" si="566"/>
        <v>-698047.30156173895</v>
      </c>
      <c r="R1036" s="19">
        <f>Data!I1033</f>
        <v>3.2189063498234395E-2</v>
      </c>
      <c r="S1036" s="19">
        <f t="shared" si="588"/>
        <v>2.0717693136675111E-4</v>
      </c>
      <c r="T1036" s="19">
        <f t="shared" si="567"/>
        <v>1.43936420466382E-2</v>
      </c>
      <c r="U1036" s="21">
        <f t="shared" si="568"/>
        <v>3944837.4088593395</v>
      </c>
      <c r="W1036" s="19">
        <f>Data!K1033</f>
        <v>4.0598276787927955E-2</v>
      </c>
      <c r="X1036" s="19">
        <f t="shared" si="589"/>
        <v>6.5823747143246977E-4</v>
      </c>
      <c r="Y1036" s="19">
        <f t="shared" si="569"/>
        <v>2.5656139059345422E-2</v>
      </c>
      <c r="Z1036" s="21">
        <f t="shared" si="570"/>
        <v>-1062709.8560229158</v>
      </c>
      <c r="AB1036" s="19">
        <f>Data!M1033</f>
        <v>3.366617682708823E-2</v>
      </c>
      <c r="AC1036" s="20">
        <f t="shared" si="590"/>
        <v>9.3275827679442907E-4</v>
      </c>
      <c r="AD1036" s="20">
        <f t="shared" si="571"/>
        <v>3.0541091611048041E-2</v>
      </c>
      <c r="AE1036" s="21">
        <f t="shared" si="572"/>
        <v>2417259.7952673379</v>
      </c>
      <c r="AG1036" s="19">
        <f>Data!O1033</f>
        <v>2.0431560834288126E-2</v>
      </c>
      <c r="AH1036" s="19">
        <f t="shared" si="591"/>
        <v>4.3305503077363365E-4</v>
      </c>
      <c r="AI1036" s="19">
        <f t="shared" si="573"/>
        <v>2.0809974309778319E-2</v>
      </c>
      <c r="AJ1036" s="21">
        <f t="shared" si="574"/>
        <v>258267.00983778623</v>
      </c>
      <c r="AL1036" s="19">
        <f>Data!Q1033</f>
        <v>3.3885169195244515E-2</v>
      </c>
      <c r="AM1036" s="19">
        <f t="shared" si="592"/>
        <v>7.6885689729295603E-4</v>
      </c>
      <c r="AN1036" s="19">
        <f t="shared" si="575"/>
        <v>2.7728268919875905E-2</v>
      </c>
      <c r="AO1036" s="21">
        <f t="shared" si="576"/>
        <v>949215.20379506459</v>
      </c>
      <c r="AQ1036" s="19">
        <f>Data!S1033</f>
        <v>1.1296310972473328E-2</v>
      </c>
      <c r="AR1036" s="20">
        <f t="shared" si="593"/>
        <v>1.8089894447739544E-4</v>
      </c>
      <c r="AS1036" s="20">
        <f t="shared" si="577"/>
        <v>1.3449867823789029E-2</v>
      </c>
      <c r="AT1036" s="21">
        <f t="shared" si="578"/>
        <v>1736937.4995962842</v>
      </c>
      <c r="AV1036" s="19">
        <f>Data!U1033</f>
        <v>-1.1242699448859245E-2</v>
      </c>
      <c r="AW1036" s="19">
        <f t="shared" si="594"/>
        <v>3.5995980492324619E-4</v>
      </c>
      <c r="AX1036" s="19">
        <f t="shared" si="579"/>
        <v>1.8972606698164758E-2</v>
      </c>
      <c r="AY1036" s="21">
        <f t="shared" si="580"/>
        <v>-4021153.7984821559</v>
      </c>
      <c r="BA1036" s="19">
        <f>Data!W1033</f>
        <v>2.2004471104996731E-2</v>
      </c>
      <c r="BB1036" s="19">
        <f t="shared" si="595"/>
        <v>1.9929547493827325E-4</v>
      </c>
      <c r="BC1036" s="19">
        <f t="shared" si="581"/>
        <v>1.4117204926552326E-2</v>
      </c>
      <c r="BD1036" s="21">
        <f t="shared" si="582"/>
        <v>9239198.4029459655</v>
      </c>
      <c r="BF1036" s="21">
        <f t="shared" si="583"/>
        <v>5861685.1772141</v>
      </c>
      <c r="BH1036" s="21">
        <f t="shared" si="584"/>
        <v>-861685.17721410003</v>
      </c>
    </row>
    <row r="1037" spans="2:60" x14ac:dyDescent="0.2">
      <c r="B1037" s="20">
        <v>1033</v>
      </c>
      <c r="C1037" s="24">
        <f>'Portfolio Selection'!B1034</f>
        <v>-7.1243638721468616E-3</v>
      </c>
      <c r="D1037" s="25">
        <f t="shared" si="585"/>
        <v>4.8280641616293854E-4</v>
      </c>
      <c r="E1037" s="26">
        <f t="shared" si="561"/>
        <v>2.1972856349663294E-2</v>
      </c>
      <c r="F1037" s="19">
        <f t="shared" si="562"/>
        <v>-7304270.6356969466</v>
      </c>
      <c r="H1037">
        <f>Data!E1034</f>
        <v>5.6267595579792481E-2</v>
      </c>
      <c r="I1037" s="19">
        <f t="shared" si="586"/>
        <v>1.1584861837298742E-3</v>
      </c>
      <c r="J1037" s="19">
        <f t="shared" si="563"/>
        <v>3.4036541888533188E-2</v>
      </c>
      <c r="K1037" s="19">
        <f t="shared" si="564"/>
        <v>398497.82289834175</v>
      </c>
      <c r="M1037" s="19">
        <f>Data!G1034</f>
        <v>-9.6959233433375411E-3</v>
      </c>
      <c r="N1037" s="19">
        <f t="shared" si="587"/>
        <v>2.3766169264673385E-4</v>
      </c>
      <c r="O1037" s="19">
        <f t="shared" si="565"/>
        <v>1.5416280117029979E-2</v>
      </c>
      <c r="P1037" s="21">
        <f t="shared" si="566"/>
        <v>-661331.93440013845</v>
      </c>
      <c r="R1037" s="19">
        <f>Data!I1034</f>
        <v>-1.6837407267584572E-3</v>
      </c>
      <c r="S1037" s="19">
        <f t="shared" si="588"/>
        <v>2.5691446401834806E-4</v>
      </c>
      <c r="T1037" s="19">
        <f t="shared" si="567"/>
        <v>1.6028551525897407E-2</v>
      </c>
      <c r="U1037" s="21">
        <f t="shared" si="568"/>
        <v>3642300.1560911662</v>
      </c>
      <c r="W1037" s="19">
        <f>Data!K1034</f>
        <v>9.7566003494571835E-4</v>
      </c>
      <c r="X1037" s="19">
        <f t="shared" si="589"/>
        <v>7.1763642783547431E-4</v>
      </c>
      <c r="Y1037" s="19">
        <f t="shared" si="569"/>
        <v>2.6788736958570373E-2</v>
      </c>
      <c r="Z1037" s="21">
        <f t="shared" si="570"/>
        <v>-986499.4397916653</v>
      </c>
      <c r="AB1037" s="19">
        <f>Data!M1034</f>
        <v>3.3051019884649856E-3</v>
      </c>
      <c r="AC1037" s="20">
        <f t="shared" si="590"/>
        <v>9.4479746791592979E-4</v>
      </c>
      <c r="AD1037" s="20">
        <f t="shared" si="571"/>
        <v>3.0737557936764102E-2</v>
      </c>
      <c r="AE1037" s="21">
        <f t="shared" si="572"/>
        <v>2341412.3436621963</v>
      </c>
      <c r="AG1037" s="19">
        <f>Data!O1034</f>
        <v>-4.3300780520617475E-3</v>
      </c>
      <c r="AH1037" s="19">
        <f t="shared" si="591"/>
        <v>4.3211864961472865E-4</v>
      </c>
      <c r="AI1037" s="19">
        <f t="shared" si="573"/>
        <v>2.0787463760996161E-2</v>
      </c>
      <c r="AJ1037" s="21">
        <f t="shared" si="574"/>
        <v>252667.52869744919</v>
      </c>
      <c r="AL1037" s="19">
        <f>Data!Q1034</f>
        <v>2.8416487955096213E-3</v>
      </c>
      <c r="AM1037" s="19">
        <f t="shared" si="592"/>
        <v>7.9161776493879958E-4</v>
      </c>
      <c r="AN1037" s="19">
        <f t="shared" si="575"/>
        <v>2.813570267362803E-2</v>
      </c>
      <c r="AO1037" s="21">
        <f t="shared" si="576"/>
        <v>914280.22622861515</v>
      </c>
      <c r="AQ1037" s="19">
        <f>Data!S1034</f>
        <v>6.1429031981864611E-3</v>
      </c>
      <c r="AR1037" s="20">
        <f t="shared" si="593"/>
        <v>1.7770140630396099E-4</v>
      </c>
      <c r="AS1037" s="20">
        <f t="shared" si="577"/>
        <v>1.3330469095420497E-2</v>
      </c>
      <c r="AT1037" s="21">
        <f t="shared" si="578"/>
        <v>1722426.5237567972</v>
      </c>
      <c r="AV1037" s="19">
        <f>Data!U1034</f>
        <v>-1.2178113138167839E-2</v>
      </c>
      <c r="AW1037" s="19">
        <f t="shared" si="594"/>
        <v>3.459461140816942E-4</v>
      </c>
      <c r="AX1037" s="19">
        <f t="shared" si="579"/>
        <v>1.8599626718880522E-2</v>
      </c>
      <c r="AY1037" s="21">
        <f t="shared" si="580"/>
        <v>-4012585.8166937986</v>
      </c>
      <c r="BA1037" s="19">
        <f>Data!W1034</f>
        <v>4.20905006758426E-3</v>
      </c>
      <c r="BB1037" s="19">
        <f t="shared" si="595"/>
        <v>2.1638955135861503E-4</v>
      </c>
      <c r="BC1037" s="19">
        <f t="shared" si="581"/>
        <v>1.4710185293143491E-2</v>
      </c>
      <c r="BD1037" s="21">
        <f t="shared" si="582"/>
        <v>8981971.2258886602</v>
      </c>
      <c r="BF1037" s="21">
        <f t="shared" si="583"/>
        <v>5288868.0006406773</v>
      </c>
      <c r="BH1037" s="21">
        <f t="shared" si="584"/>
        <v>-288868.00064067729</v>
      </c>
    </row>
    <row r="1038" spans="2:60" x14ac:dyDescent="0.2">
      <c r="B1038" s="20">
        <v>1034</v>
      </c>
      <c r="C1038" s="24">
        <f>'Portfolio Selection'!B1035</f>
        <v>-2.2015079779206446E-2</v>
      </c>
      <c r="D1038" s="25">
        <f t="shared" si="585"/>
        <v>4.5688342482812726E-4</v>
      </c>
      <c r="E1038" s="26">
        <f t="shared" si="561"/>
        <v>2.1374831574263394E-2</v>
      </c>
      <c r="F1038" s="19">
        <f t="shared" si="562"/>
        <v>-7083425.0944414446</v>
      </c>
      <c r="H1038">
        <f>Data!E1035</f>
        <v>2.1038025566301648E-4</v>
      </c>
      <c r="I1038" s="19">
        <f t="shared" si="586"/>
        <v>1.2789395514459468E-3</v>
      </c>
      <c r="J1038" s="19">
        <f t="shared" si="563"/>
        <v>3.5762264350093199E-2</v>
      </c>
      <c r="K1038" s="19">
        <f t="shared" si="564"/>
        <v>380428.17965409905</v>
      </c>
      <c r="M1038" s="19">
        <f>Data!G1035</f>
        <v>-7.4568005011893326E-3</v>
      </c>
      <c r="N1038" s="19">
        <f t="shared" si="587"/>
        <v>2.2904264685672248E-4</v>
      </c>
      <c r="O1038" s="19">
        <f t="shared" si="565"/>
        <v>1.5134154976632242E-2</v>
      </c>
      <c r="P1038" s="21">
        <f t="shared" si="566"/>
        <v>-663187.6436456308</v>
      </c>
      <c r="R1038" s="19">
        <f>Data!I1035</f>
        <v>-1.6913063644678466E-2</v>
      </c>
      <c r="S1038" s="19">
        <f t="shared" si="588"/>
        <v>2.4166969514734387E-4</v>
      </c>
      <c r="T1038" s="19">
        <f t="shared" si="567"/>
        <v>1.5545729161005729E-2</v>
      </c>
      <c r="U1038" s="21">
        <f t="shared" si="568"/>
        <v>3515295.5714413454</v>
      </c>
      <c r="W1038" s="19">
        <f>Data!K1035</f>
        <v>-2.5186361229464466E-2</v>
      </c>
      <c r="X1038" s="19">
        <f t="shared" si="589"/>
        <v>6.746353569155733E-4</v>
      </c>
      <c r="Y1038" s="19">
        <f t="shared" si="569"/>
        <v>2.5973743606102939E-2</v>
      </c>
      <c r="Z1038" s="21">
        <f t="shared" si="570"/>
        <v>-936902.56443535513</v>
      </c>
      <c r="AB1038" s="19">
        <f>Data!M1035</f>
        <v>-2.1049065631682948E-2</v>
      </c>
      <c r="AC1038" s="20">
        <f t="shared" si="590"/>
        <v>8.8876504179022321E-4</v>
      </c>
      <c r="AD1038" s="20">
        <f t="shared" si="571"/>
        <v>2.9812162648661086E-2</v>
      </c>
      <c r="AE1038" s="21">
        <f t="shared" si="572"/>
        <v>2279381.4421164156</v>
      </c>
      <c r="AG1038" s="19">
        <f>Data!O1035</f>
        <v>-2.3730499441471094E-2</v>
      </c>
      <c r="AH1038" s="19">
        <f t="shared" si="591"/>
        <v>4.0731650519406173E-4</v>
      </c>
      <c r="AI1038" s="19">
        <f t="shared" si="573"/>
        <v>2.0182083767392844E-2</v>
      </c>
      <c r="AJ1038" s="21">
        <f t="shared" si="574"/>
        <v>248115.37795068702</v>
      </c>
      <c r="AL1038" s="19">
        <f>Data!Q1035</f>
        <v>-4.102893852313258E-2</v>
      </c>
      <c r="AM1038" s="19">
        <f t="shared" si="592"/>
        <v>7.4460519711509287E-4</v>
      </c>
      <c r="AN1038" s="19">
        <f t="shared" si="575"/>
        <v>2.7287454940230188E-2</v>
      </c>
      <c r="AO1038" s="21">
        <f t="shared" si="576"/>
        <v>864276.9513015796</v>
      </c>
      <c r="AQ1038" s="19">
        <f>Data!S1035</f>
        <v>-2.691441114573519E-2</v>
      </c>
      <c r="AR1038" s="20">
        <f t="shared" si="593"/>
        <v>1.6930343750786068E-4</v>
      </c>
      <c r="AS1038" s="20">
        <f t="shared" si="577"/>
        <v>1.3011665439437823E-2</v>
      </c>
      <c r="AT1038" s="21">
        <f t="shared" si="578"/>
        <v>1625602.7110706619</v>
      </c>
      <c r="AV1038" s="19">
        <f>Data!U1035</f>
        <v>-2.1228243472685263E-2</v>
      </c>
      <c r="AW1038" s="19">
        <f t="shared" si="594"/>
        <v>3.3408773361315352E-4</v>
      </c>
      <c r="AX1038" s="19">
        <f t="shared" si="579"/>
        <v>1.8278067009756625E-2</v>
      </c>
      <c r="AY1038" s="21">
        <f t="shared" si="580"/>
        <v>-3942766.6405370729</v>
      </c>
      <c r="BA1038" s="19">
        <f>Data!W1035</f>
        <v>-1.7163178458306845E-2</v>
      </c>
      <c r="BB1038" s="19">
        <f t="shared" si="595"/>
        <v>2.0446914442538399E-4</v>
      </c>
      <c r="BC1038" s="19">
        <f t="shared" si="581"/>
        <v>1.4299270765510526E-2</v>
      </c>
      <c r="BD1038" s="21">
        <f t="shared" si="582"/>
        <v>8681518.4205807485</v>
      </c>
      <c r="BF1038" s="21">
        <f t="shared" si="583"/>
        <v>4968336.7110560331</v>
      </c>
      <c r="BH1038" s="21">
        <f t="shared" si="584"/>
        <v>31663.288943966851</v>
      </c>
    </row>
    <row r="1039" spans="2:60" x14ac:dyDescent="0.2">
      <c r="B1039" s="20">
        <v>1035</v>
      </c>
      <c r="C1039" s="24">
        <f>'Portfolio Selection'!B1036</f>
        <v>-4.3282291547805185E-3</v>
      </c>
      <c r="D1039" s="25">
        <f t="shared" si="585"/>
        <v>4.5855024359952912E-4</v>
      </c>
      <c r="E1039" s="26">
        <f t="shared" si="561"/>
        <v>2.1413786297605781E-2</v>
      </c>
      <c r="F1039" s="19">
        <f t="shared" si="562"/>
        <v>-7342483.7856192635</v>
      </c>
      <c r="H1039">
        <f>Data!E1036</f>
        <v>2.0408862713570026E-2</v>
      </c>
      <c r="I1039" s="19">
        <f t="shared" si="586"/>
        <v>1.2022058339503084E-3</v>
      </c>
      <c r="J1039" s="19">
        <f t="shared" si="563"/>
        <v>3.4672840004105643E-2</v>
      </c>
      <c r="K1039" s="19">
        <f t="shared" si="564"/>
        <v>386820.403068921</v>
      </c>
      <c r="M1039" s="19">
        <f>Data!G1036</f>
        <v>3.067954929590172E-4</v>
      </c>
      <c r="N1039" s="19">
        <f t="shared" si="587"/>
        <v>2.1863632046819137E-4</v>
      </c>
      <c r="O1039" s="19">
        <f t="shared" si="565"/>
        <v>1.4786355888730373E-2</v>
      </c>
      <c r="P1039" s="21">
        <f t="shared" si="566"/>
        <v>-670182.10832187883</v>
      </c>
      <c r="R1039" s="19">
        <f>Data!I1036</f>
        <v>1.2468052977271007E-2</v>
      </c>
      <c r="S1039" s="19">
        <f t="shared" si="588"/>
        <v>2.4433261674943992E-4</v>
      </c>
      <c r="T1039" s="19">
        <f t="shared" si="567"/>
        <v>1.5631142528601035E-2</v>
      </c>
      <c r="U1039" s="21">
        <f t="shared" si="568"/>
        <v>3758939.1340858703</v>
      </c>
      <c r="W1039" s="19">
        <f>Data!K1036</f>
        <v>1.0942749204654559E-2</v>
      </c>
      <c r="X1039" s="19">
        <f t="shared" si="589"/>
        <v>6.7221840301950311E-4</v>
      </c>
      <c r="Y1039" s="19">
        <f t="shared" si="569"/>
        <v>2.5927174991107364E-2</v>
      </c>
      <c r="Z1039" s="21">
        <f t="shared" si="570"/>
        <v>-1005509.7338904368</v>
      </c>
      <c r="AB1039" s="19">
        <f>Data!M1036</f>
        <v>3.6803798518488341E-2</v>
      </c>
      <c r="AC1039" s="20">
        <f t="shared" si="590"/>
        <v>8.6202292912082362E-4</v>
      </c>
      <c r="AD1039" s="20">
        <f t="shared" si="571"/>
        <v>2.9360226993686945E-2</v>
      </c>
      <c r="AE1039" s="21">
        <f t="shared" si="572"/>
        <v>2428788.0371937226</v>
      </c>
      <c r="AG1039" s="19">
        <f>Data!O1036</f>
        <v>6.5024829419822227E-3</v>
      </c>
      <c r="AH1039" s="19">
        <f t="shared" si="591"/>
        <v>4.1666571110691764E-4</v>
      </c>
      <c r="AI1039" s="19">
        <f t="shared" si="573"/>
        <v>2.0412391116841691E-2</v>
      </c>
      <c r="AJ1039" s="21">
        <f t="shared" si="574"/>
        <v>255146.38486279474</v>
      </c>
      <c r="AL1039" s="19">
        <f>Data!Q1036</f>
        <v>2.9613843604412132E-2</v>
      </c>
      <c r="AM1039" s="19">
        <f t="shared" si="592"/>
        <v>8.0093131306828685E-4</v>
      </c>
      <c r="AN1039" s="19">
        <f t="shared" si="575"/>
        <v>2.8300729903454554E-2</v>
      </c>
      <c r="AO1039" s="21">
        <f t="shared" si="576"/>
        <v>943741.58949116967</v>
      </c>
      <c r="AQ1039" s="19">
        <f>Data!S1036</f>
        <v>1.0026459307846017E-2</v>
      </c>
      <c r="AR1039" s="20">
        <f t="shared" si="593"/>
        <v>2.0260836289668957E-4</v>
      </c>
      <c r="AS1039" s="20">
        <f t="shared" si="577"/>
        <v>1.4234056445605714E-2</v>
      </c>
      <c r="AT1039" s="21">
        <f t="shared" si="578"/>
        <v>1731751.0772607005</v>
      </c>
      <c r="AV1039" s="19">
        <f>Data!U1036</f>
        <v>1.9880867022741881E-2</v>
      </c>
      <c r="AW1039" s="19">
        <f t="shared" si="594"/>
        <v>3.4108076885250061E-4</v>
      </c>
      <c r="AX1039" s="19">
        <f t="shared" si="579"/>
        <v>1.8468372122428675E-2</v>
      </c>
      <c r="AY1039" s="21">
        <f t="shared" si="580"/>
        <v>-4251156.9137785546</v>
      </c>
      <c r="BA1039" s="19">
        <f>Data!W1036</f>
        <v>1.0130325224483625E-2</v>
      </c>
      <c r="BB1039" s="19">
        <f t="shared" si="595"/>
        <v>2.0987547744736224E-4</v>
      </c>
      <c r="BC1039" s="19">
        <f t="shared" si="581"/>
        <v>1.4487079672845118E-2</v>
      </c>
      <c r="BD1039" s="21">
        <f t="shared" si="582"/>
        <v>9065479.1377408728</v>
      </c>
      <c r="BF1039" s="21">
        <f t="shared" si="583"/>
        <v>5301333.2220939174</v>
      </c>
      <c r="BH1039" s="21">
        <f t="shared" si="584"/>
        <v>-301333.22209391743</v>
      </c>
    </row>
    <row r="1040" spans="2:60" x14ac:dyDescent="0.2">
      <c r="B1040" s="20">
        <v>1036</v>
      </c>
      <c r="C1040" s="24">
        <f>'Portfolio Selection'!B1037</f>
        <v>-3.7740352959436806E-2</v>
      </c>
      <c r="D1040" s="25">
        <f t="shared" si="585"/>
        <v>4.3216124304053483E-4</v>
      </c>
      <c r="E1040" s="26">
        <f t="shared" si="561"/>
        <v>2.0788488233648324E-2</v>
      </c>
      <c r="F1040" s="19">
        <f t="shared" si="562"/>
        <v>-6837615.6740010316</v>
      </c>
      <c r="H1040">
        <f>Data!E1037</f>
        <v>8.2425136612815082E-4</v>
      </c>
      <c r="I1040" s="19">
        <f t="shared" si="586"/>
        <v>1.1550647845489706E-3</v>
      </c>
      <c r="J1040" s="19">
        <f t="shared" si="563"/>
        <v>3.3986244048864397E-2</v>
      </c>
      <c r="K1040" s="19">
        <f t="shared" si="564"/>
        <v>380629.68576109706</v>
      </c>
      <c r="M1040" s="19">
        <f>Data!G1037</f>
        <v>-1.159730156230877E-2</v>
      </c>
      <c r="N1040" s="19">
        <f t="shared" si="587"/>
        <v>2.0552378864856989E-4</v>
      </c>
      <c r="O1040" s="19">
        <f t="shared" si="565"/>
        <v>1.4336100887220692E-2</v>
      </c>
      <c r="P1040" s="21">
        <f t="shared" si="566"/>
        <v>-658879.70795115083</v>
      </c>
      <c r="R1040" s="19">
        <f>Data!I1037</f>
        <v>2.232911114778584E-3</v>
      </c>
      <c r="S1040" s="19">
        <f t="shared" si="588"/>
        <v>2.389998004471157E-4</v>
      </c>
      <c r="T1040" s="19">
        <f t="shared" si="567"/>
        <v>1.5459618379737441E-2</v>
      </c>
      <c r="U1040" s="21">
        <f t="shared" si="568"/>
        <v>3674536.3796836981</v>
      </c>
      <c r="W1040" s="19">
        <f>Data!K1037</f>
        <v>-1.7465453392801918E-2</v>
      </c>
      <c r="X1040" s="19">
        <f t="shared" si="589"/>
        <v>6.3906992444769095E-4</v>
      </c>
      <c r="Y1040" s="19">
        <f t="shared" si="569"/>
        <v>2.5279832365893786E-2</v>
      </c>
      <c r="Z1040" s="21">
        <f t="shared" si="570"/>
        <v>-950646.28371731762</v>
      </c>
      <c r="AB1040" s="19">
        <f>Data!M1037</f>
        <v>6.0888067282158665E-4</v>
      </c>
      <c r="AC1040" s="20">
        <f t="shared" si="590"/>
        <v>8.9157272849694331E-4</v>
      </c>
      <c r="AD1040" s="20">
        <f t="shared" si="571"/>
        <v>2.9859215135313644E-2</v>
      </c>
      <c r="AE1040" s="21">
        <f t="shared" si="572"/>
        <v>2334768.8293427243</v>
      </c>
      <c r="AG1040" s="19">
        <f>Data!O1037</f>
        <v>-2.2801816538491781E-2</v>
      </c>
      <c r="AH1040" s="19">
        <f t="shared" si="591"/>
        <v>3.9420270550514873E-4</v>
      </c>
      <c r="AI1040" s="19">
        <f t="shared" si="573"/>
        <v>1.9854538662611849E-2</v>
      </c>
      <c r="AJ1040" s="21">
        <f t="shared" si="574"/>
        <v>248244.18405491425</v>
      </c>
      <c r="AL1040" s="19">
        <f>Data!Q1037</f>
        <v>-3.245111635006219E-2</v>
      </c>
      <c r="AM1040" s="19">
        <f t="shared" si="592"/>
        <v>8.0549421826578459E-4</v>
      </c>
      <c r="AN1040" s="19">
        <f t="shared" si="575"/>
        <v>2.8381230034404511E-2</v>
      </c>
      <c r="AO1040" s="21">
        <f t="shared" si="576"/>
        <v>875501.23805223126</v>
      </c>
      <c r="AQ1040" s="19">
        <f>Data!S1037</f>
        <v>-4.6406012367528233E-3</v>
      </c>
      <c r="AR1040" s="20">
        <f t="shared" si="593"/>
        <v>1.9648365429800169E-4</v>
      </c>
      <c r="AS1040" s="20">
        <f t="shared" si="577"/>
        <v>1.4017262724868992E-2</v>
      </c>
      <c r="AT1040" s="21">
        <f t="shared" si="578"/>
        <v>1692112.6636745643</v>
      </c>
      <c r="AV1040" s="19">
        <f>Data!U1037</f>
        <v>-1.3847660605622517E-2</v>
      </c>
      <c r="AW1040" s="19">
        <f t="shared" si="594"/>
        <v>3.4433085513590729E-4</v>
      </c>
      <c r="AX1040" s="19">
        <f t="shared" si="579"/>
        <v>1.8556154104121557E-2</v>
      </c>
      <c r="AY1040" s="21">
        <f t="shared" si="580"/>
        <v>-3999975.8171084663</v>
      </c>
      <c r="BA1040" s="19">
        <f>Data!W1037</f>
        <v>-6.5719131906726846E-3</v>
      </c>
      <c r="BB1040" s="19">
        <f t="shared" si="595"/>
        <v>2.0344035814974905E-4</v>
      </c>
      <c r="BC1040" s="19">
        <f t="shared" si="581"/>
        <v>1.4263252018728023E-2</v>
      </c>
      <c r="BD1040" s="21">
        <f t="shared" si="582"/>
        <v>8831000.4697799291</v>
      </c>
      <c r="BF1040" s="21">
        <f t="shared" si="583"/>
        <v>5589675.9675711915</v>
      </c>
      <c r="BH1040" s="21">
        <f t="shared" si="584"/>
        <v>-589675.96757119149</v>
      </c>
    </row>
    <row r="1041" spans="2:60" x14ac:dyDescent="0.2">
      <c r="B1041" s="20">
        <v>1037</v>
      </c>
      <c r="C1041" s="24">
        <f>'Portfolio Selection'!B1038</f>
        <v>3.1136273324628787E-3</v>
      </c>
      <c r="D1041" s="25">
        <f t="shared" si="585"/>
        <v>4.9169162294827504E-4</v>
      </c>
      <c r="E1041" s="26">
        <f t="shared" si="561"/>
        <v>2.2174120567640898E-2</v>
      </c>
      <c r="F1041" s="19">
        <f t="shared" si="562"/>
        <v>-7449677.4701197511</v>
      </c>
      <c r="H1041">
        <f>Data!E1038</f>
        <v>-1.9131341784792751E-2</v>
      </c>
      <c r="I1041" s="19">
        <f t="shared" si="586"/>
        <v>1.0858016608949062E-3</v>
      </c>
      <c r="J1041" s="19">
        <f t="shared" si="563"/>
        <v>3.2951504683320705E-2</v>
      </c>
      <c r="K1041" s="19">
        <f t="shared" si="564"/>
        <v>373994.88713193365</v>
      </c>
      <c r="M1041" s="19">
        <f>Data!G1038</f>
        <v>4.3956071007879788E-3</v>
      </c>
      <c r="N1041" s="19">
        <f t="shared" si="587"/>
        <v>2.0126220554128347E-4</v>
      </c>
      <c r="O1041" s="19">
        <f t="shared" si="565"/>
        <v>1.4186691141393171E-2</v>
      </c>
      <c r="P1041" s="21">
        <f t="shared" si="566"/>
        <v>-674120.1632395013</v>
      </c>
      <c r="R1041" s="19">
        <f>Data!I1038</f>
        <v>5.5290866043719265E-3</v>
      </c>
      <c r="S1041" s="19">
        <f t="shared" si="588"/>
        <v>2.2495896594307884E-4</v>
      </c>
      <c r="T1041" s="19">
        <f t="shared" si="567"/>
        <v>1.4998632135734206E-2</v>
      </c>
      <c r="U1041" s="21">
        <f t="shared" si="568"/>
        <v>3703506.4752680087</v>
      </c>
      <c r="W1041" s="19">
        <f>Data!K1038</f>
        <v>9.7683142340605923E-3</v>
      </c>
      <c r="X1041" s="19">
        <f t="shared" si="589"/>
        <v>6.1902825271379768E-4</v>
      </c>
      <c r="Y1041" s="19">
        <f t="shared" si="569"/>
        <v>2.4880278388993111E-2</v>
      </c>
      <c r="Z1041" s="21">
        <f t="shared" si="570"/>
        <v>-1004058.2465648343</v>
      </c>
      <c r="AB1041" s="19">
        <f>Data!M1038</f>
        <v>6.2695636756065071E-3</v>
      </c>
      <c r="AC1041" s="20">
        <f t="shared" si="590"/>
        <v>8.3810060892755079E-4</v>
      </c>
      <c r="AD1041" s="20">
        <f t="shared" si="571"/>
        <v>2.894996733897209E-2</v>
      </c>
      <c r="AE1041" s="21">
        <f t="shared" si="572"/>
        <v>2349725.9245644123</v>
      </c>
      <c r="AG1041" s="19">
        <f>Data!O1038</f>
        <v>-4.2371599498965034E-3</v>
      </c>
      <c r="AH1041" s="19">
        <f t="shared" si="591"/>
        <v>4.0174591342214202E-4</v>
      </c>
      <c r="AI1041" s="19">
        <f t="shared" si="573"/>
        <v>2.0043600310875837E-2</v>
      </c>
      <c r="AJ1041" s="21">
        <f t="shared" si="574"/>
        <v>252652.96784828388</v>
      </c>
      <c r="AL1041" s="19">
        <f>Data!Q1038</f>
        <v>8.1201685356838711E-3</v>
      </c>
      <c r="AM1041" s="19">
        <f t="shared" si="592"/>
        <v>8.2034906231175401E-4</v>
      </c>
      <c r="AN1041" s="19">
        <f t="shared" si="575"/>
        <v>2.8641736370404534E-2</v>
      </c>
      <c r="AO1041" s="21">
        <f t="shared" si="576"/>
        <v>919967.76400564145</v>
      </c>
      <c r="AQ1041" s="19">
        <f>Data!S1038</f>
        <v>-1.107409000668831E-4</v>
      </c>
      <c r="AR1041" s="20">
        <f t="shared" si="593"/>
        <v>1.859867458304347E-4</v>
      </c>
      <c r="AS1041" s="20">
        <f t="shared" si="577"/>
        <v>1.3637695766896793E-2</v>
      </c>
      <c r="AT1041" s="21">
        <f t="shared" si="578"/>
        <v>1704475.2076850741</v>
      </c>
      <c r="AV1041" s="19">
        <f>Data!U1038</f>
        <v>8.9821046097772576E-3</v>
      </c>
      <c r="AW1041" s="19">
        <f t="shared" si="594"/>
        <v>3.3517646608266342E-4</v>
      </c>
      <c r="AX1041" s="19">
        <f t="shared" si="579"/>
        <v>1.8307825269066325E-2</v>
      </c>
      <c r="AY1041" s="21">
        <f t="shared" si="580"/>
        <v>-4170422.0780396084</v>
      </c>
      <c r="BA1041" s="19">
        <f>Data!W1038</f>
        <v>-9.2472068552346002E-4</v>
      </c>
      <c r="BB1041" s="19">
        <f t="shared" si="595"/>
        <v>1.9382533923990836E-4</v>
      </c>
      <c r="BC1041" s="19">
        <f t="shared" si="581"/>
        <v>1.3922116909432573E-2</v>
      </c>
      <c r="BD1041" s="21">
        <f t="shared" si="582"/>
        <v>8910708.8760312106</v>
      </c>
      <c r="BF1041" s="21">
        <f t="shared" si="583"/>
        <v>4916754.1445708703</v>
      </c>
      <c r="BH1041" s="21">
        <f t="shared" si="584"/>
        <v>83245.855429129675</v>
      </c>
    </row>
    <row r="1042" spans="2:60" x14ac:dyDescent="0.2">
      <c r="B1042" s="20">
        <v>1038</v>
      </c>
      <c r="C1042" s="24">
        <f>'Portfolio Selection'!B1039</f>
        <v>2.8938142907098081E-2</v>
      </c>
      <c r="D1042" s="25">
        <f t="shared" si="585"/>
        <v>4.6277180608130609E-4</v>
      </c>
      <c r="E1042" s="26">
        <f t="shared" si="561"/>
        <v>2.1512131602454139E-2</v>
      </c>
      <c r="F1042" s="19">
        <f t="shared" si="562"/>
        <v>-7826699.0682735192</v>
      </c>
      <c r="H1042">
        <f>Data!E1039</f>
        <v>2.2216208516620758E-2</v>
      </c>
      <c r="I1042" s="19">
        <f t="shared" si="586"/>
        <v>1.0426140555504053E-3</v>
      </c>
      <c r="J1042" s="19">
        <f t="shared" si="563"/>
        <v>3.2289534768255877E-2</v>
      </c>
      <c r="K1042" s="19">
        <f t="shared" si="564"/>
        <v>387910.97326709464</v>
      </c>
      <c r="M1042" s="19">
        <f>Data!G1039</f>
        <v>2.0664645488941955E-2</v>
      </c>
      <c r="N1042" s="19">
        <f t="shared" si="587"/>
        <v>1.9034575491587631E-4</v>
      </c>
      <c r="O1042" s="19">
        <f t="shared" si="565"/>
        <v>1.3796584900469982E-2</v>
      </c>
      <c r="P1042" s="21">
        <f t="shared" si="566"/>
        <v>-690302.87064781156</v>
      </c>
      <c r="R1042" s="19">
        <f>Data!I1039</f>
        <v>1.3612024160943372E-2</v>
      </c>
      <c r="S1042" s="19">
        <f t="shared" si="588"/>
        <v>2.132956759072128E-4</v>
      </c>
      <c r="T1042" s="19">
        <f t="shared" si="567"/>
        <v>1.4604645696052089E-2</v>
      </c>
      <c r="U1042" s="21">
        <f t="shared" si="568"/>
        <v>3776304.3214100925</v>
      </c>
      <c r="W1042" s="19">
        <f>Data!K1039</f>
        <v>4.7460017514739966E-2</v>
      </c>
      <c r="X1042" s="19">
        <f t="shared" si="589"/>
        <v>5.8761175532949083E-4</v>
      </c>
      <c r="Y1042" s="19">
        <f t="shared" si="569"/>
        <v>2.4240704513885127E-2</v>
      </c>
      <c r="Z1042" s="21">
        <f t="shared" si="570"/>
        <v>-1081218.7083257446</v>
      </c>
      <c r="AB1042" s="19">
        <f>Data!M1039</f>
        <v>2.3905536598748143E-2</v>
      </c>
      <c r="AC1042" s="20">
        <f t="shared" si="590"/>
        <v>7.9017301811284686E-4</v>
      </c>
      <c r="AD1042" s="20">
        <f t="shared" si="571"/>
        <v>2.8110016330711137E-2</v>
      </c>
      <c r="AE1042" s="21">
        <f t="shared" si="572"/>
        <v>2398054.188542529</v>
      </c>
      <c r="AG1042" s="19">
        <f>Data!O1039</f>
        <v>2.534668015087635E-2</v>
      </c>
      <c r="AH1042" s="19">
        <f t="shared" si="591"/>
        <v>3.7871837008327392E-4</v>
      </c>
      <c r="AI1042" s="19">
        <f t="shared" si="573"/>
        <v>1.9460687811155956E-2</v>
      </c>
      <c r="AJ1042" s="21">
        <f t="shared" si="574"/>
        <v>259775.6132058762</v>
      </c>
      <c r="AL1042" s="19">
        <f>Data!Q1039</f>
        <v>2.8388673088070988E-2</v>
      </c>
      <c r="AM1042" s="19">
        <f t="shared" si="592"/>
        <v>7.7508434679592335E-4</v>
      </c>
      <c r="AN1042" s="19">
        <f t="shared" si="575"/>
        <v>2.7840336686109302E-2</v>
      </c>
      <c r="AO1042" s="21">
        <f t="shared" si="576"/>
        <v>942909.45368603512</v>
      </c>
      <c r="AQ1042" s="19">
        <f>Data!S1039</f>
        <v>2.082601268460274E-2</v>
      </c>
      <c r="AR1042" s="20">
        <f t="shared" si="593"/>
        <v>1.7482827689342545E-4</v>
      </c>
      <c r="AS1042" s="20">
        <f t="shared" si="577"/>
        <v>1.3222264438946358E-2</v>
      </c>
      <c r="AT1042" s="21">
        <f t="shared" si="578"/>
        <v>1765081.1730658694</v>
      </c>
      <c r="AV1042" s="19">
        <f>Data!U1039</f>
        <v>2.1047643615156725E-2</v>
      </c>
      <c r="AW1042" s="19">
        <f t="shared" si="594"/>
        <v>3.1990657031096253E-4</v>
      </c>
      <c r="AX1042" s="19">
        <f t="shared" si="579"/>
        <v>1.7885932190158906E-2</v>
      </c>
      <c r="AY1042" s="21">
        <f t="shared" si="580"/>
        <v>-4264977.1632168395</v>
      </c>
      <c r="BA1042" s="19">
        <f>Data!W1039</f>
        <v>2.6790448845961427E-2</v>
      </c>
      <c r="BB1042" s="19">
        <f t="shared" si="595"/>
        <v>1.8224712538628796E-4</v>
      </c>
      <c r="BC1042" s="19">
        <f t="shared" si="581"/>
        <v>1.3499893532405651E-2</v>
      </c>
      <c r="BD1042" s="21">
        <f t="shared" si="582"/>
        <v>9325265.3059165701</v>
      </c>
      <c r="BF1042" s="21">
        <f t="shared" si="583"/>
        <v>4992103.2186301518</v>
      </c>
      <c r="BH1042" s="21">
        <f t="shared" si="584"/>
        <v>7896.7813698481768</v>
      </c>
    </row>
    <row r="1043" spans="2:60" x14ac:dyDescent="0.2">
      <c r="B1043" s="20">
        <v>1039</v>
      </c>
      <c r="C1043" s="24">
        <f>'Portfolio Selection'!B1040</f>
        <v>-1.9654876551401711E-2</v>
      </c>
      <c r="D1043" s="25">
        <f t="shared" si="585"/>
        <v>4.8525046461112562E-4</v>
      </c>
      <c r="E1043" s="26">
        <f t="shared" si="561"/>
        <v>2.2028401317642769E-2</v>
      </c>
      <c r="F1043" s="19">
        <f t="shared" si="562"/>
        <v>-7126517.0847015083</v>
      </c>
      <c r="H1043">
        <f>Data!E1040</f>
        <v>4.1035541496243097E-2</v>
      </c>
      <c r="I1043" s="19">
        <f t="shared" si="586"/>
        <v>1.0096708074686194E-3</v>
      </c>
      <c r="J1043" s="19">
        <f t="shared" si="563"/>
        <v>3.17753175824982E-2</v>
      </c>
      <c r="K1043" s="19">
        <f t="shared" si="564"/>
        <v>394529.90605827753</v>
      </c>
      <c r="M1043" s="19">
        <f>Data!G1040</f>
        <v>-1.1441126672248485E-2</v>
      </c>
      <c r="N1043" s="19">
        <f t="shared" si="587"/>
        <v>2.0454666401194268E-4</v>
      </c>
      <c r="O1043" s="19">
        <f t="shared" si="565"/>
        <v>1.4301981121926525E-2</v>
      </c>
      <c r="P1043" s="21">
        <f t="shared" si="566"/>
        <v>-659002.16993568349</v>
      </c>
      <c r="R1043" s="19">
        <f>Data!I1040</f>
        <v>2.5600360359828338E-3</v>
      </c>
      <c r="S1043" s="19">
        <f t="shared" si="588"/>
        <v>2.116151674582664E-4</v>
      </c>
      <c r="T1043" s="19">
        <f t="shared" si="567"/>
        <v>1.4546998572154546E-2</v>
      </c>
      <c r="U1043" s="21">
        <f t="shared" si="568"/>
        <v>3678612.8824780462</v>
      </c>
      <c r="W1043" s="19">
        <f>Data!K1040</f>
        <v>-9.5536291710583126E-3</v>
      </c>
      <c r="X1043" s="19">
        <f t="shared" si="589"/>
        <v>6.875022457596869E-4</v>
      </c>
      <c r="Y1043" s="19">
        <f t="shared" si="569"/>
        <v>2.6220264029175735E-2</v>
      </c>
      <c r="Z1043" s="21">
        <f t="shared" si="570"/>
        <v>-966742.58664282772</v>
      </c>
      <c r="AB1043" s="19">
        <f>Data!M1040</f>
        <v>3.4629650936773185E-2</v>
      </c>
      <c r="AC1043" s="20">
        <f t="shared" si="590"/>
        <v>7.7705111783052123E-4</v>
      </c>
      <c r="AD1043" s="20">
        <f t="shared" si="571"/>
        <v>2.7875636635429895E-2</v>
      </c>
      <c r="AE1043" s="21">
        <f t="shared" si="572"/>
        <v>2427931.4546220922</v>
      </c>
      <c r="AG1043" s="19">
        <f>Data!O1040</f>
        <v>-2.3707417729585251E-2</v>
      </c>
      <c r="AH1043" s="19">
        <f t="shared" si="591"/>
        <v>3.9454251955852723E-4</v>
      </c>
      <c r="AI1043" s="19">
        <f t="shared" si="573"/>
        <v>1.9863094410451945E-2</v>
      </c>
      <c r="AJ1043" s="21">
        <f t="shared" si="574"/>
        <v>248032.00137241735</v>
      </c>
      <c r="AL1043" s="19">
        <f>Data!Q1040</f>
        <v>-1.8148472055933881E-2</v>
      </c>
      <c r="AM1043" s="19">
        <f t="shared" si="592"/>
        <v>7.7693429157024989E-4</v>
      </c>
      <c r="AN1043" s="19">
        <f t="shared" si="575"/>
        <v>2.7873541066219948E-2</v>
      </c>
      <c r="AO1043" s="21">
        <f t="shared" si="576"/>
        <v>890842.71080087463</v>
      </c>
      <c r="AQ1043" s="19">
        <f>Data!S1040</f>
        <v>-8.6066527661788125E-3</v>
      </c>
      <c r="AR1043" s="20">
        <f t="shared" si="593"/>
        <v>1.9036194854017401E-4</v>
      </c>
      <c r="AS1043" s="20">
        <f t="shared" si="577"/>
        <v>1.379717175874005E-2</v>
      </c>
      <c r="AT1043" s="21">
        <f t="shared" si="578"/>
        <v>1680906.5104925102</v>
      </c>
      <c r="AV1043" s="19">
        <f>Data!U1040</f>
        <v>-1.7801274705758235E-2</v>
      </c>
      <c r="AW1043" s="19">
        <f t="shared" si="594"/>
        <v>3.2729237419734365E-4</v>
      </c>
      <c r="AX1043" s="19">
        <f t="shared" si="579"/>
        <v>1.8091223678826804E-2</v>
      </c>
      <c r="AY1043" s="21">
        <f t="shared" si="580"/>
        <v>-3967217.563013582</v>
      </c>
      <c r="BA1043" s="19">
        <f>Data!W1040</f>
        <v>-1.8746013393969381E-3</v>
      </c>
      <c r="BB1043" s="19">
        <f t="shared" si="595"/>
        <v>2.1437598682519528E-4</v>
      </c>
      <c r="BC1043" s="19">
        <f t="shared" si="581"/>
        <v>1.4641584163784849E-2</v>
      </c>
      <c r="BD1043" s="21">
        <f t="shared" si="582"/>
        <v>8898255.1488186754</v>
      </c>
      <c r="BF1043" s="21">
        <f t="shared" si="583"/>
        <v>5499631.2103492916</v>
      </c>
      <c r="BH1043" s="21">
        <f t="shared" si="584"/>
        <v>-499631.21034929156</v>
      </c>
    </row>
    <row r="1044" spans="2:60" x14ac:dyDescent="0.2">
      <c r="B1044" s="20">
        <v>1040</v>
      </c>
      <c r="C1044" s="24">
        <f>'Portfolio Selection'!B1041</f>
        <v>-1.20503960365991E-2</v>
      </c>
      <c r="D1044" s="25">
        <f t="shared" si="585"/>
        <v>4.7931428706950852E-4</v>
      </c>
      <c r="E1044" s="26">
        <f t="shared" si="561"/>
        <v>2.1893247522227224E-2</v>
      </c>
      <c r="F1044" s="19">
        <f t="shared" si="562"/>
        <v>-7233490.099940124</v>
      </c>
      <c r="H1044">
        <f>Data!E1041</f>
        <v>2.2122391299967563E-2</v>
      </c>
      <c r="I1044" s="19">
        <f t="shared" si="586"/>
        <v>1.0501254989738957E-3</v>
      </c>
      <c r="J1044" s="19">
        <f t="shared" si="563"/>
        <v>3.2405639925387919E-2</v>
      </c>
      <c r="K1044" s="19">
        <f t="shared" si="564"/>
        <v>387852.17465987796</v>
      </c>
      <c r="M1044" s="19">
        <f>Data!G1041</f>
        <v>1.1925360271248683E-2</v>
      </c>
      <c r="N1044" s="19">
        <f t="shared" si="587"/>
        <v>2.0012782694305226E-4</v>
      </c>
      <c r="O1044" s="19">
        <f t="shared" si="565"/>
        <v>1.4146654266753402E-2</v>
      </c>
      <c r="P1044" s="21">
        <f t="shared" si="566"/>
        <v>-681382.69652762508</v>
      </c>
      <c r="R1044" s="19">
        <f>Data!I1041</f>
        <v>2.4683591461904537E-2</v>
      </c>
      <c r="S1044" s="19">
        <f t="shared" si="588"/>
        <v>1.9931148448110224E-4</v>
      </c>
      <c r="T1044" s="19">
        <f t="shared" si="567"/>
        <v>1.4117771937565157E-2</v>
      </c>
      <c r="U1044" s="21">
        <f t="shared" si="568"/>
        <v>3881790.1026107925</v>
      </c>
      <c r="W1044" s="19">
        <f>Data!K1041</f>
        <v>4.5046295457576477E-2</v>
      </c>
      <c r="X1044" s="19">
        <f t="shared" si="589"/>
        <v>6.5172842083439139E-4</v>
      </c>
      <c r="Y1044" s="19">
        <f t="shared" si="569"/>
        <v>2.552897218523283E-2</v>
      </c>
      <c r="Z1044" s="21">
        <f t="shared" si="570"/>
        <v>-1071687.4492981494</v>
      </c>
      <c r="AB1044" s="19">
        <f>Data!M1041</f>
        <v>1.808979214380629E-2</v>
      </c>
      <c r="AC1044" s="20">
        <f t="shared" si="590"/>
        <v>8.0238081420085528E-4</v>
      </c>
      <c r="AD1044" s="20">
        <f t="shared" si="571"/>
        <v>2.8326327227525549E-2</v>
      </c>
      <c r="AE1044" s="21">
        <f t="shared" si="572"/>
        <v>2381905.1866641562</v>
      </c>
      <c r="AG1044" s="19">
        <f>Data!O1041</f>
        <v>9.7794652452024271E-3</v>
      </c>
      <c r="AH1044" s="19">
        <f t="shared" si="591"/>
        <v>4.0459246770931882E-4</v>
      </c>
      <c r="AI1044" s="19">
        <f t="shared" si="573"/>
        <v>2.0114484027916768E-2</v>
      </c>
      <c r="AJ1044" s="21">
        <f t="shared" si="574"/>
        <v>255935.10189850169</v>
      </c>
      <c r="AL1044" s="19">
        <f>Data!Q1041</f>
        <v>-8.8932271051203101E-3</v>
      </c>
      <c r="AM1044" s="19">
        <f t="shared" si="592"/>
        <v>7.5008025635393567E-4</v>
      </c>
      <c r="AN1044" s="19">
        <f t="shared" si="575"/>
        <v>2.7387593109909014E-2</v>
      </c>
      <c r="AO1044" s="21">
        <f t="shared" si="576"/>
        <v>901013.7295302843</v>
      </c>
      <c r="AQ1044" s="19">
        <f>Data!S1041</f>
        <v>2.7891317443175894E-2</v>
      </c>
      <c r="AR1044" s="20">
        <f t="shared" si="593"/>
        <v>1.8338469993801798E-4</v>
      </c>
      <c r="AS1044" s="20">
        <f t="shared" si="577"/>
        <v>1.3541960712467674E-2</v>
      </c>
      <c r="AT1044" s="21">
        <f t="shared" si="578"/>
        <v>1783630.1798292312</v>
      </c>
      <c r="AV1044" s="19">
        <f>Data!U1041</f>
        <v>3.3856560167241236E-2</v>
      </c>
      <c r="AW1044" s="19">
        <f t="shared" si="594"/>
        <v>3.2666795461449509E-4</v>
      </c>
      <c r="AX1044" s="19">
        <f t="shared" si="579"/>
        <v>1.8073957912269661E-2</v>
      </c>
      <c r="AY1044" s="21">
        <f t="shared" si="580"/>
        <v>-4360951.253851912</v>
      </c>
      <c r="BA1044" s="19">
        <f>Data!W1041</f>
        <v>2.4402913927886818E-2</v>
      </c>
      <c r="BB1044" s="19">
        <f t="shared" si="595"/>
        <v>2.0172427542658369E-4</v>
      </c>
      <c r="BC1044" s="19">
        <f t="shared" si="581"/>
        <v>1.4202967134601971E-2</v>
      </c>
      <c r="BD1044" s="21">
        <f t="shared" si="582"/>
        <v>9271429.8845980242</v>
      </c>
      <c r="BF1044" s="21">
        <f t="shared" si="583"/>
        <v>5516044.8601730568</v>
      </c>
      <c r="BH1044" s="21">
        <f t="shared" si="584"/>
        <v>-516044.86017305683</v>
      </c>
    </row>
    <row r="1045" spans="2:60" x14ac:dyDescent="0.2">
      <c r="B1045" s="20">
        <v>1041</v>
      </c>
      <c r="C1045" s="24">
        <f>'Portfolio Selection'!B1042</f>
        <v>2.7670414880280925E-2</v>
      </c>
      <c r="D1045" s="25">
        <f t="shared" si="585"/>
        <v>4.5926815252367097E-4</v>
      </c>
      <c r="E1045" s="26">
        <f t="shared" si="561"/>
        <v>2.1430542515850387E-2</v>
      </c>
      <c r="F1045" s="19">
        <f t="shared" si="562"/>
        <v>-7809789.8775312165</v>
      </c>
      <c r="H1045">
        <f>Data!E1042</f>
        <v>3.9498712553983489E-2</v>
      </c>
      <c r="I1045" s="19">
        <f t="shared" si="586"/>
        <v>1.0164819808451948E-3</v>
      </c>
      <c r="J1045" s="19">
        <f t="shared" si="563"/>
        <v>3.1882314546550647E-2</v>
      </c>
      <c r="K1045" s="19">
        <f t="shared" si="564"/>
        <v>393953.60177737602</v>
      </c>
      <c r="M1045" s="19">
        <f>Data!G1042</f>
        <v>2.6676023456997048E-2</v>
      </c>
      <c r="N1045" s="19">
        <f t="shared" si="587"/>
        <v>1.9665301038241371E-4</v>
      </c>
      <c r="O1045" s="19">
        <f t="shared" si="565"/>
        <v>1.402330240643814E-2</v>
      </c>
      <c r="P1045" s="21">
        <f t="shared" si="566"/>
        <v>-695812.42830516619</v>
      </c>
      <c r="R1045" s="19">
        <f>Data!I1042</f>
        <v>3.0600655402033317E-2</v>
      </c>
      <c r="S1045" s="19">
        <f t="shared" si="588"/>
        <v>2.2390957665972851E-4</v>
      </c>
      <c r="T1045" s="19">
        <f t="shared" si="567"/>
        <v>1.4963608410397825E-2</v>
      </c>
      <c r="U1045" s="21">
        <f t="shared" si="568"/>
        <v>3920114.5910926815</v>
      </c>
      <c r="W1045" s="19">
        <f>Data!K1042</f>
        <v>2.6040282907169907E-2</v>
      </c>
      <c r="X1045" s="19">
        <f t="shared" si="589"/>
        <v>7.3437483965140449E-4</v>
      </c>
      <c r="Y1045" s="19">
        <f t="shared" si="569"/>
        <v>2.7099351277316667E-2</v>
      </c>
      <c r="Z1045" s="21">
        <f t="shared" si="570"/>
        <v>-1032073.4038994305</v>
      </c>
      <c r="AB1045" s="19">
        <f>Data!M1042</f>
        <v>9.1994271835512301E-2</v>
      </c>
      <c r="AC1045" s="20">
        <f t="shared" si="590"/>
        <v>7.7387240013717079E-4</v>
      </c>
      <c r="AD1045" s="20">
        <f t="shared" si="571"/>
        <v>2.7818562150786492E-2</v>
      </c>
      <c r="AE1045" s="21">
        <f t="shared" si="572"/>
        <v>2585348.6741597583</v>
      </c>
      <c r="AG1045" s="19">
        <f>Data!O1042</f>
        <v>2.0305827218725064E-2</v>
      </c>
      <c r="AH1045" s="19">
        <f t="shared" si="591"/>
        <v>3.8605519607568705E-4</v>
      </c>
      <c r="AI1045" s="19">
        <f t="shared" si="573"/>
        <v>1.9648287357316593E-2</v>
      </c>
      <c r="AJ1045" s="21">
        <f t="shared" si="574"/>
        <v>258510.02079589057</v>
      </c>
      <c r="AL1045" s="19">
        <f>Data!Q1042</f>
        <v>3.5226341717833419E-2</v>
      </c>
      <c r="AM1045" s="19">
        <f t="shared" si="592"/>
        <v>7.0982081027329432E-4</v>
      </c>
      <c r="AN1045" s="19">
        <f t="shared" si="575"/>
        <v>2.6642462541463661E-2</v>
      </c>
      <c r="AO1045" s="21">
        <f t="shared" si="576"/>
        <v>952335.96666934248</v>
      </c>
      <c r="AQ1045" s="19">
        <f>Data!S1042</f>
        <v>2.2619385899566524E-2</v>
      </c>
      <c r="AR1045" s="20">
        <f t="shared" si="593"/>
        <v>2.1905715326469739E-4</v>
      </c>
      <c r="AS1045" s="20">
        <f t="shared" si="577"/>
        <v>1.4800579490840803E-2</v>
      </c>
      <c r="AT1045" s="21">
        <f t="shared" si="578"/>
        <v>1763289.8381136397</v>
      </c>
      <c r="AV1045" s="19">
        <f>Data!U1042</f>
        <v>2.1950609429949135E-2</v>
      </c>
      <c r="AW1045" s="19">
        <f t="shared" si="594"/>
        <v>3.7584387731910696E-4</v>
      </c>
      <c r="AX1045" s="19">
        <f t="shared" si="579"/>
        <v>1.9386693305437804E-2</v>
      </c>
      <c r="AY1045" s="21">
        <f t="shared" si="580"/>
        <v>-4258842.1869236231</v>
      </c>
      <c r="BA1045" s="19">
        <f>Data!W1042</f>
        <v>3.1105999370515166E-2</v>
      </c>
      <c r="BB1045" s="19">
        <f t="shared" si="595"/>
        <v>2.2535095139129981E-4</v>
      </c>
      <c r="BC1045" s="19">
        <f t="shared" si="581"/>
        <v>1.5011693821527929E-2</v>
      </c>
      <c r="BD1045" s="21">
        <f t="shared" si="582"/>
        <v>9342977.0748275556</v>
      </c>
      <c r="BF1045" s="21">
        <f t="shared" si="583"/>
        <v>5420011.8707768079</v>
      </c>
      <c r="BH1045" s="21">
        <f t="shared" si="584"/>
        <v>-420011.87077680789</v>
      </c>
    </row>
    <row r="1046" spans="2:60" x14ac:dyDescent="0.2">
      <c r="B1046" s="20">
        <v>1042</v>
      </c>
      <c r="C1046" s="24">
        <f>'Portfolio Selection'!B1043</f>
        <v>8.3878549055289228E-3</v>
      </c>
      <c r="D1046" s="25">
        <f t="shared" si="585"/>
        <v>4.7765117495106307E-4</v>
      </c>
      <c r="E1046" s="26">
        <f t="shared" si="561"/>
        <v>2.1855232209955194E-2</v>
      </c>
      <c r="F1046" s="19">
        <f t="shared" si="562"/>
        <v>-7525838.3652360421</v>
      </c>
      <c r="H1046">
        <f>Data!E1043</f>
        <v>-1.9743337072721641E-2</v>
      </c>
      <c r="I1046" s="19">
        <f t="shared" si="586"/>
        <v>1.049101959599816E-3</v>
      </c>
      <c r="J1046" s="19">
        <f t="shared" si="563"/>
        <v>3.2389843463651008E-2</v>
      </c>
      <c r="K1046" s="19">
        <f t="shared" si="564"/>
        <v>373677.18450880313</v>
      </c>
      <c r="M1046" s="19">
        <f>Data!G1043</f>
        <v>1.7650958667269618E-3</v>
      </c>
      <c r="N1046" s="19">
        <f t="shared" si="587"/>
        <v>2.2755044340816433E-4</v>
      </c>
      <c r="O1046" s="19">
        <f t="shared" si="565"/>
        <v>1.5084775219013517E-2</v>
      </c>
      <c r="P1046" s="21">
        <f t="shared" si="566"/>
        <v>-671493.42170543689</v>
      </c>
      <c r="R1046" s="19">
        <f>Data!I1043</f>
        <v>6.396097331872532E-3</v>
      </c>
      <c r="S1046" s="19">
        <f t="shared" si="588"/>
        <v>2.6665900872218431E-4</v>
      </c>
      <c r="T1046" s="19">
        <f t="shared" si="567"/>
        <v>1.6329697141165365E-2</v>
      </c>
      <c r="U1046" s="21">
        <f t="shared" si="568"/>
        <v>3706484.2651844476</v>
      </c>
      <c r="W1046" s="19">
        <f>Data!K1043</f>
        <v>1.5964852171369691E-2</v>
      </c>
      <c r="X1046" s="19">
        <f t="shared" si="589"/>
        <v>7.3099812930544695E-4</v>
      </c>
      <c r="Y1046" s="19">
        <f t="shared" si="569"/>
        <v>2.7036977074100702E-2</v>
      </c>
      <c r="Z1046" s="21">
        <f t="shared" si="570"/>
        <v>-1013812.3921488649</v>
      </c>
      <c r="AB1046" s="19">
        <f>Data!M1043</f>
        <v>1.2861949762836092E-2</v>
      </c>
      <c r="AC1046" s="20">
        <f t="shared" si="590"/>
        <v>1.2352168191617089E-3</v>
      </c>
      <c r="AD1046" s="20">
        <f t="shared" si="571"/>
        <v>3.5145651497186799E-2</v>
      </c>
      <c r="AE1046" s="21">
        <f t="shared" si="572"/>
        <v>2361116.4795421143</v>
      </c>
      <c r="AG1046" s="19">
        <f>Data!O1043</f>
        <v>-1.0337437558388257E-2</v>
      </c>
      <c r="AH1046" s="19">
        <f t="shared" si="591"/>
        <v>3.8763148145334875E-4</v>
      </c>
      <c r="AI1046" s="19">
        <f t="shared" si="573"/>
        <v>1.968835903404214E-2</v>
      </c>
      <c r="AJ1046" s="21">
        <f t="shared" si="574"/>
        <v>251177.22224255616</v>
      </c>
      <c r="AL1046" s="19">
        <f>Data!Q1043</f>
        <v>-1.5236561237874329E-2</v>
      </c>
      <c r="AM1046" s="19">
        <f t="shared" si="592"/>
        <v>7.4168527070619104E-4</v>
      </c>
      <c r="AN1046" s="19">
        <f t="shared" si="575"/>
        <v>2.7233899293090422E-2</v>
      </c>
      <c r="AO1046" s="21">
        <f t="shared" si="576"/>
        <v>893698.15867875714</v>
      </c>
      <c r="AQ1046" s="19">
        <f>Data!S1043</f>
        <v>-9.0389872519325756E-3</v>
      </c>
      <c r="AR1046" s="20">
        <f t="shared" si="593"/>
        <v>2.3661192117722609E-4</v>
      </c>
      <c r="AS1046" s="20">
        <f t="shared" si="577"/>
        <v>1.5382194940164622E-2</v>
      </c>
      <c r="AT1046" s="21">
        <f t="shared" si="578"/>
        <v>1682291.1952858814</v>
      </c>
      <c r="AV1046" s="19">
        <f>Data!U1043</f>
        <v>-6.0359506468587304E-4</v>
      </c>
      <c r="AW1046" s="19">
        <f t="shared" si="594"/>
        <v>3.8220299994073085E-4</v>
      </c>
      <c r="AX1046" s="19">
        <f t="shared" si="579"/>
        <v>1.9550012786203767E-2</v>
      </c>
      <c r="AY1046" s="21">
        <f t="shared" si="580"/>
        <v>-4098558.5580714643</v>
      </c>
      <c r="BA1046" s="19">
        <f>Data!W1043</f>
        <v>-5.1591250934317811E-3</v>
      </c>
      <c r="BB1046" s="19">
        <f t="shared" si="595"/>
        <v>2.6988488611813126E-4</v>
      </c>
      <c r="BC1046" s="19">
        <f t="shared" si="581"/>
        <v>1.642817354784552E-2</v>
      </c>
      <c r="BD1046" s="21">
        <f t="shared" si="582"/>
        <v>8860656.7620185371</v>
      </c>
      <c r="BF1046" s="21">
        <f t="shared" si="583"/>
        <v>4819398.5302992892</v>
      </c>
      <c r="BH1046" s="21">
        <f t="shared" si="584"/>
        <v>180601.46970071085</v>
      </c>
    </row>
    <row r="1047" spans="2:60" x14ac:dyDescent="0.2">
      <c r="B1047" s="20">
        <v>1043</v>
      </c>
      <c r="C1047" s="24">
        <f>'Portfolio Selection'!B1044</f>
        <v>1.1626155624407263E-2</v>
      </c>
      <c r="D1047" s="25">
        <f t="shared" si="585"/>
        <v>4.5321347104897158E-4</v>
      </c>
      <c r="E1047" s="26">
        <f t="shared" si="561"/>
        <v>2.1288810935535397E-2</v>
      </c>
      <c r="F1047" s="19">
        <f t="shared" si="562"/>
        <v>-7576635.6203614874</v>
      </c>
      <c r="H1047">
        <f>Data!E1044</f>
        <v>2.0391692532150146E-2</v>
      </c>
      <c r="I1047" s="19">
        <f t="shared" si="586"/>
        <v>1.0095438035498533E-3</v>
      </c>
      <c r="J1047" s="19">
        <f t="shared" si="563"/>
        <v>3.1773319051522669E-2</v>
      </c>
      <c r="K1047" s="19">
        <f t="shared" si="564"/>
        <v>387403.69578994816</v>
      </c>
      <c r="M1047" s="19">
        <f>Data!G1044</f>
        <v>4.3992510406459795E-3</v>
      </c>
      <c r="N1047" s="19">
        <f t="shared" si="587"/>
        <v>2.1408435060879863E-4</v>
      </c>
      <c r="O1047" s="19">
        <f t="shared" si="565"/>
        <v>1.4631621598742862E-2</v>
      </c>
      <c r="P1047" s="21">
        <f t="shared" si="566"/>
        <v>-673995.20938720787</v>
      </c>
      <c r="R1047" s="19">
        <f>Data!I1044</f>
        <v>-5.7031318212437572E-3</v>
      </c>
      <c r="S1047" s="19">
        <f t="shared" si="588"/>
        <v>2.5311407186358049E-4</v>
      </c>
      <c r="T1047" s="19">
        <f t="shared" si="567"/>
        <v>1.5909559134796303E-2</v>
      </c>
      <c r="U1047" s="21">
        <f t="shared" si="568"/>
        <v>3609554.2829611707</v>
      </c>
      <c r="W1047" s="19">
        <f>Data!K1044</f>
        <v>2.1328201062559251E-2</v>
      </c>
      <c r="X1047" s="19">
        <f t="shared" si="589"/>
        <v>7.0243083183834135E-4</v>
      </c>
      <c r="Y1047" s="19">
        <f t="shared" si="569"/>
        <v>2.6503411701860977E-2</v>
      </c>
      <c r="Z1047" s="21">
        <f t="shared" si="570"/>
        <v>-1024374.133509738</v>
      </c>
      <c r="AB1047" s="19">
        <f>Data!M1044</f>
        <v>-1.3032264413553469E-2</v>
      </c>
      <c r="AC1047" s="20">
        <f t="shared" si="590"/>
        <v>1.1710295951141093E-3</v>
      </c>
      <c r="AD1047" s="20">
        <f t="shared" si="571"/>
        <v>3.4220309687583328E-2</v>
      </c>
      <c r="AE1047" s="21">
        <f t="shared" si="572"/>
        <v>2304177.7139807106</v>
      </c>
      <c r="AG1047" s="19">
        <f>Data!O1044</f>
        <v>-5.4940371854175999E-3</v>
      </c>
      <c r="AH1047" s="19">
        <f t="shared" si="591"/>
        <v>3.707853494825624E-4</v>
      </c>
      <c r="AI1047" s="19">
        <f t="shared" si="573"/>
        <v>1.9255787428265881E-2</v>
      </c>
      <c r="AJ1047" s="21">
        <f t="shared" si="574"/>
        <v>252305.16825052511</v>
      </c>
      <c r="AL1047" s="19">
        <f>Data!Q1044</f>
        <v>7.4091533361820569E-3</v>
      </c>
      <c r="AM1047" s="19">
        <f t="shared" si="592"/>
        <v>7.111133223651492E-4</v>
      </c>
      <c r="AN1047" s="19">
        <f t="shared" si="575"/>
        <v>2.666670812764765E-2</v>
      </c>
      <c r="AO1047" s="21">
        <f t="shared" si="576"/>
        <v>919791.21310841886</v>
      </c>
      <c r="AQ1047" s="19">
        <f>Data!S1044</f>
        <v>4.0855742578134206E-3</v>
      </c>
      <c r="AR1047" s="20">
        <f t="shared" si="593"/>
        <v>2.2731740333902848E-4</v>
      </c>
      <c r="AS1047" s="20">
        <f t="shared" si="577"/>
        <v>1.5077048893567617E-2</v>
      </c>
      <c r="AT1047" s="21">
        <f t="shared" si="578"/>
        <v>1715159.3963537798</v>
      </c>
      <c r="AV1047" s="19">
        <f>Data!U1044</f>
        <v>1.6809389661513123E-2</v>
      </c>
      <c r="AW1047" s="19">
        <f t="shared" si="594"/>
        <v>3.5929267956441374E-4</v>
      </c>
      <c r="AX1047" s="19">
        <f t="shared" si="579"/>
        <v>1.8955017266265251E-2</v>
      </c>
      <c r="AY1047" s="21">
        <f t="shared" si="580"/>
        <v>-4225018.542454917</v>
      </c>
      <c r="BA1047" s="19">
        <f>Data!W1044</f>
        <v>3.4497249317672774E-3</v>
      </c>
      <c r="BB1047" s="19">
        <f t="shared" si="595"/>
        <v>2.5528878725482405E-4</v>
      </c>
      <c r="BC1047" s="19">
        <f t="shared" si="581"/>
        <v>1.5977759143723003E-2</v>
      </c>
      <c r="BD1047" s="21">
        <f t="shared" si="582"/>
        <v>8967776.7239502501</v>
      </c>
      <c r="BF1047" s="21">
        <f t="shared" si="583"/>
        <v>4656144.6886814525</v>
      </c>
      <c r="BH1047" s="21">
        <f t="shared" si="584"/>
        <v>343855.31131854746</v>
      </c>
    </row>
    <row r="1048" spans="2:60" x14ac:dyDescent="0.2">
      <c r="B1048" s="20">
        <v>1044</v>
      </c>
      <c r="C1048" s="24">
        <f>'Portfolio Selection'!B1045</f>
        <v>-2.5758335579353892E-2</v>
      </c>
      <c r="D1048" s="25">
        <f t="shared" si="585"/>
        <v>4.3413071246220942E-4</v>
      </c>
      <c r="E1048" s="26">
        <f t="shared" si="561"/>
        <v>2.0835803619304188E-2</v>
      </c>
      <c r="F1048" s="19">
        <f t="shared" si="562"/>
        <v>-7018866.1208941117</v>
      </c>
      <c r="H1048">
        <f>Data!E1045</f>
        <v>1.1105196871159697E-3</v>
      </c>
      <c r="I1048" s="19">
        <f t="shared" si="586"/>
        <v>9.7392044279640694E-4</v>
      </c>
      <c r="J1048" s="19">
        <f t="shared" si="563"/>
        <v>3.1207698454009822E-2</v>
      </c>
      <c r="K1048" s="19">
        <f t="shared" si="564"/>
        <v>380753.99485505989</v>
      </c>
      <c r="M1048" s="19">
        <f>Data!G1045</f>
        <v>-6.5765755683873574E-3</v>
      </c>
      <c r="N1048" s="19">
        <f t="shared" si="587"/>
        <v>2.024004941553882E-4</v>
      </c>
      <c r="O1048" s="19">
        <f t="shared" si="565"/>
        <v>1.4226752762151601E-2</v>
      </c>
      <c r="P1048" s="21">
        <f t="shared" si="566"/>
        <v>-663602.37270264945</v>
      </c>
      <c r="R1048" s="19">
        <f>Data!I1045</f>
        <v>1.1913356633471307E-2</v>
      </c>
      <c r="S1048" s="19">
        <f t="shared" si="588"/>
        <v>2.3987877030599465E-4</v>
      </c>
      <c r="T1048" s="19">
        <f t="shared" si="567"/>
        <v>1.548802021905946E-2</v>
      </c>
      <c r="U1048" s="21">
        <f t="shared" si="568"/>
        <v>3755263.8453856381</v>
      </c>
      <c r="W1048" s="19">
        <f>Data!K1045</f>
        <v>3.2248703858738783E-3</v>
      </c>
      <c r="X1048" s="19">
        <f t="shared" si="589"/>
        <v>6.875785115619381E-4</v>
      </c>
      <c r="Y1048" s="19">
        <f t="shared" si="569"/>
        <v>2.6221718318255538E-2</v>
      </c>
      <c r="Z1048" s="21">
        <f t="shared" si="570"/>
        <v>-990766.69671201683</v>
      </c>
      <c r="AB1048" s="19">
        <f>Data!M1045</f>
        <v>-1.3549661228532585E-2</v>
      </c>
      <c r="AC1048" s="20">
        <f t="shared" si="590"/>
        <v>1.1109582143519489E-3</v>
      </c>
      <c r="AD1048" s="20">
        <f t="shared" si="571"/>
        <v>3.3331039803041682E-2</v>
      </c>
      <c r="AE1048" s="21">
        <f t="shared" si="572"/>
        <v>2302219.4903736897</v>
      </c>
      <c r="AG1048" s="19">
        <f>Data!O1045</f>
        <v>-1.647239434147324E-2</v>
      </c>
      <c r="AH1048" s="19">
        <f t="shared" si="591"/>
        <v>3.5034929518929376E-4</v>
      </c>
      <c r="AI1048" s="19">
        <f t="shared" si="573"/>
        <v>1.8717619912512747E-2</v>
      </c>
      <c r="AJ1048" s="21">
        <f t="shared" si="574"/>
        <v>249506.98188959082</v>
      </c>
      <c r="AL1048" s="19">
        <f>Data!Q1045</f>
        <v>-4.1695500598325011E-2</v>
      </c>
      <c r="AM1048" s="19">
        <f t="shared" si="592"/>
        <v>6.7174025621278373E-4</v>
      </c>
      <c r="AN1048" s="19">
        <f t="shared" si="575"/>
        <v>2.5917952392362782E-2</v>
      </c>
      <c r="AO1048" s="21">
        <f t="shared" si="576"/>
        <v>860999.63888042665</v>
      </c>
      <c r="AQ1048" s="19">
        <f>Data!S1045</f>
        <v>-1.787886527620379E-2</v>
      </c>
      <c r="AR1048" s="20">
        <f t="shared" si="593"/>
        <v>2.146798741596532E-4</v>
      </c>
      <c r="AS1048" s="20">
        <f t="shared" si="577"/>
        <v>1.4651958031596092E-2</v>
      </c>
      <c r="AT1048" s="21">
        <f t="shared" si="578"/>
        <v>1658074.3064230501</v>
      </c>
      <c r="AV1048" s="19">
        <f>Data!U1045</f>
        <v>-2.0024804340131697E-2</v>
      </c>
      <c r="AW1048" s="19">
        <f t="shared" si="594"/>
        <v>3.5468845363810395E-4</v>
      </c>
      <c r="AX1048" s="19">
        <f t="shared" si="579"/>
        <v>1.8833174284705802E-2</v>
      </c>
      <c r="AY1048" s="21">
        <f t="shared" si="580"/>
        <v>-3956289.6918752128</v>
      </c>
      <c r="BA1048" s="19">
        <f>Data!W1045</f>
        <v>-1.2434374630288191E-2</v>
      </c>
      <c r="BB1048" s="19">
        <f t="shared" si="595"/>
        <v>2.4068549614582601E-4</v>
      </c>
      <c r="BC1048" s="19">
        <f t="shared" si="581"/>
        <v>1.5514041902284073E-2</v>
      </c>
      <c r="BD1048" s="21">
        <f t="shared" si="582"/>
        <v>8762127.2133278251</v>
      </c>
      <c r="BF1048" s="21">
        <f t="shared" si="583"/>
        <v>5339420.5889512897</v>
      </c>
      <c r="BH1048" s="21">
        <f t="shared" si="584"/>
        <v>-339420.58895128965</v>
      </c>
    </row>
    <row r="1049" spans="2:60" x14ac:dyDescent="0.2">
      <c r="B1049" s="20">
        <v>1045</v>
      </c>
      <c r="C1049" s="24">
        <f>'Portfolio Selection'!B1046</f>
        <v>-1.7433250148559277E-2</v>
      </c>
      <c r="D1049" s="25">
        <f t="shared" si="585"/>
        <v>4.4789238082359339E-4</v>
      </c>
      <c r="E1049" s="26">
        <f t="shared" si="561"/>
        <v>2.1163468071740826E-2</v>
      </c>
      <c r="F1049" s="19">
        <f t="shared" si="562"/>
        <v>-7147956.0974569414</v>
      </c>
      <c r="H1049">
        <f>Data!E1046</f>
        <v>1.3863295062613752E-3</v>
      </c>
      <c r="I1049" s="19">
        <f t="shared" si="586"/>
        <v>9.1555921146715079E-4</v>
      </c>
      <c r="J1049" s="19">
        <f t="shared" si="563"/>
        <v>3.0258208993050973E-2</v>
      </c>
      <c r="K1049" s="19">
        <f t="shared" si="564"/>
        <v>380866.23253097176</v>
      </c>
      <c r="M1049" s="19">
        <f>Data!G1046</f>
        <v>-1.5855040932401702E-2</v>
      </c>
      <c r="N1049" s="19">
        <f t="shared" si="587"/>
        <v>1.9285154527846747E-4</v>
      </c>
      <c r="O1049" s="19">
        <f t="shared" si="565"/>
        <v>1.3887099959259581E-2</v>
      </c>
      <c r="P1049" s="21">
        <f t="shared" si="566"/>
        <v>-654346.90236325655</v>
      </c>
      <c r="R1049" s="19">
        <f>Data!I1046</f>
        <v>-1.0204886720186363E-2</v>
      </c>
      <c r="S1049" s="19">
        <f t="shared" si="588"/>
        <v>2.3400172806421147E-4</v>
      </c>
      <c r="T1049" s="19">
        <f t="shared" si="567"/>
        <v>1.529711502421981E-2</v>
      </c>
      <c r="U1049" s="21">
        <f t="shared" si="568"/>
        <v>3569674.0277734953</v>
      </c>
      <c r="W1049" s="19">
        <f>Data!K1046</f>
        <v>-1.3179377699501725E-2</v>
      </c>
      <c r="X1049" s="19">
        <f t="shared" si="589"/>
        <v>6.4694778820856291E-4</v>
      </c>
      <c r="Y1049" s="19">
        <f t="shared" si="569"/>
        <v>2.5435168334582786E-2</v>
      </c>
      <c r="Z1049" s="21">
        <f t="shared" si="570"/>
        <v>-959161.11834068969</v>
      </c>
      <c r="AB1049" s="19">
        <f>Data!M1046</f>
        <v>-1.0065999743635586E-2</v>
      </c>
      <c r="AC1049" s="20">
        <f t="shared" si="590"/>
        <v>1.0553163206553119E-3</v>
      </c>
      <c r="AD1049" s="20">
        <f t="shared" si="571"/>
        <v>3.2485632526631093E-2</v>
      </c>
      <c r="AE1049" s="21">
        <f t="shared" si="572"/>
        <v>2309589.0755205443</v>
      </c>
      <c r="AG1049" s="19">
        <f>Data!O1046</f>
        <v>-5.2279783788847295E-3</v>
      </c>
      <c r="AH1049" s="19">
        <f t="shared" si="591"/>
        <v>3.4560872399839608E-4</v>
      </c>
      <c r="AI1049" s="19">
        <f t="shared" si="573"/>
        <v>1.8590554698512791E-2</v>
      </c>
      <c r="AJ1049" s="21">
        <f t="shared" si="574"/>
        <v>252324.4673112563</v>
      </c>
      <c r="AL1049" s="19">
        <f>Data!Q1046</f>
        <v>-5.7611159271258344E-2</v>
      </c>
      <c r="AM1049" s="19">
        <f t="shared" si="592"/>
        <v>7.3574672704871205E-4</v>
      </c>
      <c r="AN1049" s="19">
        <f t="shared" si="575"/>
        <v>2.7124651648430659E-2</v>
      </c>
      <c r="AO1049" s="21">
        <f t="shared" si="576"/>
        <v>844944.820936098</v>
      </c>
      <c r="AQ1049" s="19">
        <f>Data!S1046</f>
        <v>-8.1569244557102683E-2</v>
      </c>
      <c r="AR1049" s="20">
        <f t="shared" si="593"/>
        <v>2.2097831112395276E-4</v>
      </c>
      <c r="AS1049" s="20">
        <f t="shared" si="577"/>
        <v>1.4865339253577524E-2</v>
      </c>
      <c r="AT1049" s="21">
        <f t="shared" si="578"/>
        <v>1494730.8423774643</v>
      </c>
      <c r="AV1049" s="19">
        <f>Data!U1046</f>
        <v>-5.2908407219788775E-2</v>
      </c>
      <c r="AW1049" s="19">
        <f t="shared" si="594"/>
        <v>3.5746671375145114E-4</v>
      </c>
      <c r="AX1049" s="19">
        <f t="shared" si="579"/>
        <v>1.890679014934717E-2</v>
      </c>
      <c r="AY1049" s="21">
        <f t="shared" si="580"/>
        <v>-3717184.4523664252</v>
      </c>
      <c r="BA1049" s="19">
        <f>Data!W1046</f>
        <v>-1.8052407445914135E-2</v>
      </c>
      <c r="BB1049" s="19">
        <f t="shared" si="595"/>
        <v>2.3552118672385771E-4</v>
      </c>
      <c r="BC1049" s="19">
        <f t="shared" si="581"/>
        <v>1.534669953846291E-2</v>
      </c>
      <c r="BD1049" s="21">
        <f t="shared" si="582"/>
        <v>8686365.144357929</v>
      </c>
      <c r="BF1049" s="21">
        <f t="shared" si="583"/>
        <v>5059846.0402804455</v>
      </c>
      <c r="BH1049" s="21">
        <f t="shared" si="584"/>
        <v>-59846.040280445479</v>
      </c>
    </row>
    <row r="1050" spans="2:60" x14ac:dyDescent="0.2">
      <c r="B1050" s="20">
        <v>1046</v>
      </c>
      <c r="C1050" s="24">
        <f>'Portfolio Selection'!B1047</f>
        <v>-5.6752958652737252E-2</v>
      </c>
      <c r="D1050" s="25">
        <f t="shared" si="585"/>
        <v>4.3925393061871232E-4</v>
      </c>
      <c r="E1050" s="26">
        <f t="shared" si="561"/>
        <v>2.0958385687326022E-2</v>
      </c>
      <c r="F1050" s="19">
        <f t="shared" si="562"/>
        <v>-6558337.1156360554</v>
      </c>
      <c r="H1050">
        <f>Data!E1047</f>
        <v>0.1057760752328048</v>
      </c>
      <c r="I1050" s="19">
        <f t="shared" si="586"/>
        <v>8.6074097334911759E-4</v>
      </c>
      <c r="J1050" s="19">
        <f t="shared" si="563"/>
        <v>2.9338387367902782E-2</v>
      </c>
      <c r="K1050" s="19">
        <f t="shared" si="564"/>
        <v>419912.69900811219</v>
      </c>
      <c r="M1050" s="19">
        <f>Data!G1047</f>
        <v>1.5147724065305604E-2</v>
      </c>
      <c r="N1050" s="19">
        <f t="shared" si="587"/>
        <v>1.9636339193984743E-4</v>
      </c>
      <c r="O1050" s="19">
        <f t="shared" si="565"/>
        <v>1.4012972273570208E-2</v>
      </c>
      <c r="P1050" s="21">
        <f t="shared" si="566"/>
        <v>-684624.74122328474</v>
      </c>
      <c r="R1050" s="19">
        <f>Data!I1047</f>
        <v>6.9997829116253962E-2</v>
      </c>
      <c r="S1050" s="19">
        <f t="shared" si="588"/>
        <v>2.2621000715866894E-4</v>
      </c>
      <c r="T1050" s="19">
        <f t="shared" si="567"/>
        <v>1.5040279490709903E-2</v>
      </c>
      <c r="U1050" s="21">
        <f t="shared" si="568"/>
        <v>4257233.6191653283</v>
      </c>
      <c r="W1050" s="19">
        <f>Data!K1047</f>
        <v>7.3159842337088304E-2</v>
      </c>
      <c r="X1050" s="19">
        <f t="shared" si="589"/>
        <v>6.1855268070881643E-4</v>
      </c>
      <c r="Y1050" s="19">
        <f t="shared" si="569"/>
        <v>2.4870719344418174E-2</v>
      </c>
      <c r="Z1050" s="21">
        <f t="shared" si="570"/>
        <v>-1129713.0720109239</v>
      </c>
      <c r="AB1050" s="19">
        <f>Data!M1047</f>
        <v>9.8112960023343188E-2</v>
      </c>
      <c r="AC1050" s="20">
        <f t="shared" si="590"/>
        <v>9.9807680246632546E-4</v>
      </c>
      <c r="AD1050" s="20">
        <f t="shared" si="571"/>
        <v>3.159235354427279E-2</v>
      </c>
      <c r="AE1050" s="21">
        <f t="shared" si="572"/>
        <v>2569997.193912161</v>
      </c>
      <c r="AG1050" s="19">
        <f>Data!O1047</f>
        <v>9.6599902179652988E-3</v>
      </c>
      <c r="AH1050" s="19">
        <f t="shared" si="591"/>
        <v>3.2651210603429749E-4</v>
      </c>
      <c r="AI1050" s="19">
        <f t="shared" si="573"/>
        <v>1.8069645985306339E-2</v>
      </c>
      <c r="AJ1050" s="21">
        <f t="shared" si="574"/>
        <v>256162.85787542444</v>
      </c>
      <c r="AL1050" s="19">
        <f>Data!Q1047</f>
        <v>1.4490176665160193E-2</v>
      </c>
      <c r="AM1050" s="19">
        <f t="shared" si="592"/>
        <v>8.9074466378048724E-4</v>
      </c>
      <c r="AN1050" s="19">
        <f t="shared" si="575"/>
        <v>2.9845345764130247E-2</v>
      </c>
      <c r="AO1050" s="21">
        <f t="shared" si="576"/>
        <v>926262.67242561409</v>
      </c>
      <c r="AQ1050" s="19">
        <f>Data!S1047</f>
        <v>-4.6877658896936911E-3</v>
      </c>
      <c r="AR1050" s="20">
        <f t="shared" si="593"/>
        <v>6.0693211191350149E-4</v>
      </c>
      <c r="AS1050" s="20">
        <f t="shared" si="577"/>
        <v>2.4635992204770269E-2</v>
      </c>
      <c r="AT1050" s="21">
        <f t="shared" si="578"/>
        <v>1697501.9259520106</v>
      </c>
      <c r="AV1050" s="19">
        <f>Data!U1047</f>
        <v>7.0382181808229275E-3</v>
      </c>
      <c r="AW1050" s="19">
        <f t="shared" si="594"/>
        <v>5.03976684198464E-4</v>
      </c>
      <c r="AX1050" s="19">
        <f t="shared" si="579"/>
        <v>2.24494250304649E-2</v>
      </c>
      <c r="AY1050" s="21">
        <f t="shared" si="580"/>
        <v>-4146016.7879342623</v>
      </c>
      <c r="BA1050" s="19">
        <f>Data!W1047</f>
        <v>6.4476354004147932E-2</v>
      </c>
      <c r="BB1050" s="19">
        <f t="shared" si="595"/>
        <v>2.4094328039602403E-4</v>
      </c>
      <c r="BC1050" s="19">
        <f t="shared" si="581"/>
        <v>1.552234777332424E-2</v>
      </c>
      <c r="BD1050" s="21">
        <f t="shared" si="582"/>
        <v>9763747.8006103206</v>
      </c>
      <c r="BF1050" s="21">
        <f t="shared" si="583"/>
        <v>7372127.0521444436</v>
      </c>
      <c r="BH1050" s="21">
        <f t="shared" si="584"/>
        <v>-2372127.0521444436</v>
      </c>
    </row>
    <row r="1051" spans="2:60" x14ac:dyDescent="0.2">
      <c r="B1051" s="20">
        <v>1047</v>
      </c>
      <c r="C1051" s="24">
        <f>'Portfolio Selection'!B1048</f>
        <v>5.6752958652737294E-2</v>
      </c>
      <c r="D1051" s="25">
        <f t="shared" si="585"/>
        <v>6.0615259373194793E-4</v>
      </c>
      <c r="E1051" s="26">
        <f t="shared" si="561"/>
        <v>2.4620166403417097E-2</v>
      </c>
      <c r="F1051" s="19">
        <f t="shared" si="562"/>
        <v>-8127099.9360443559</v>
      </c>
      <c r="H1051">
        <f>Data!E1048</f>
        <v>5.4019117875402672E-2</v>
      </c>
      <c r="I1051" s="19">
        <f t="shared" si="586"/>
        <v>1.4804112004475299E-3</v>
      </c>
      <c r="J1051" s="19">
        <f t="shared" si="563"/>
        <v>3.8476112075514206E-2</v>
      </c>
      <c r="K1051" s="19">
        <f t="shared" si="564"/>
        <v>395764.37363509525</v>
      </c>
      <c r="M1051" s="19">
        <f>Data!G1048</f>
        <v>3.8569646654568086E-2</v>
      </c>
      <c r="N1051" s="19">
        <f t="shared" si="587"/>
        <v>1.9834880108497488E-4</v>
      </c>
      <c r="O1051" s="19">
        <f t="shared" si="565"/>
        <v>1.4083635932704838E-2</v>
      </c>
      <c r="P1051" s="21">
        <f t="shared" si="566"/>
        <v>-707205.3325260675</v>
      </c>
      <c r="R1051" s="19">
        <f>Data!I1048</f>
        <v>0.10899983871784387</v>
      </c>
      <c r="S1051" s="19">
        <f t="shared" si="588"/>
        <v>5.066191715884465E-4</v>
      </c>
      <c r="T1051" s="19">
        <f t="shared" si="567"/>
        <v>2.2508202318009461E-2</v>
      </c>
      <c r="U1051" s="21">
        <f t="shared" si="568"/>
        <v>4281609.3015940199</v>
      </c>
      <c r="W1051" s="19">
        <f>Data!K1048</f>
        <v>0.28083635695471304</v>
      </c>
      <c r="X1051" s="19">
        <f t="shared" si="589"/>
        <v>9.0258127171354474E-4</v>
      </c>
      <c r="Y1051" s="19">
        <f t="shared" si="569"/>
        <v>3.0042990392328536E-2</v>
      </c>
      <c r="Z1051" s="21">
        <f t="shared" si="570"/>
        <v>-1445512.851012955</v>
      </c>
      <c r="AB1051" s="19">
        <f>Data!M1048</f>
        <v>5.0565564977207128E-2</v>
      </c>
      <c r="AC1051" s="20">
        <f t="shared" si="590"/>
        <v>1.5157613697908746E-3</v>
      </c>
      <c r="AD1051" s="20">
        <f t="shared" si="571"/>
        <v>3.8932780144640002E-2</v>
      </c>
      <c r="AE1051" s="21">
        <f t="shared" si="572"/>
        <v>2432239.2916199123</v>
      </c>
      <c r="AG1051" s="19">
        <f>Data!O1048</f>
        <v>5.9073908864122025E-2</v>
      </c>
      <c r="AH1051" s="19">
        <f t="shared" si="591"/>
        <v>3.1252030433291076E-4</v>
      </c>
      <c r="AI1051" s="19">
        <f t="shared" si="573"/>
        <v>1.7678243813595024E-2</v>
      </c>
      <c r="AJ1051" s="21">
        <f t="shared" si="574"/>
        <v>269369.82269396877</v>
      </c>
      <c r="AL1051" s="19">
        <f>Data!Q1048</f>
        <v>7.4524379004626759E-2</v>
      </c>
      <c r="AM1051" s="19">
        <f t="shared" si="592"/>
        <v>8.4989789714091111E-4</v>
      </c>
      <c r="AN1051" s="19">
        <f t="shared" si="575"/>
        <v>2.9153008372051606E-2</v>
      </c>
      <c r="AO1051" s="21">
        <f t="shared" si="576"/>
        <v>990794.97940290719</v>
      </c>
      <c r="AQ1051" s="19">
        <f>Data!S1048</f>
        <v>2.3731524669674372E-2</v>
      </c>
      <c r="AR1051" s="20">
        <f t="shared" si="593"/>
        <v>5.7183469414088595E-4</v>
      </c>
      <c r="AS1051" s="20">
        <f t="shared" si="577"/>
        <v>2.3913065343884418E-2</v>
      </c>
      <c r="AT1051" s="21">
        <f t="shared" si="578"/>
        <v>1742776.3141225632</v>
      </c>
      <c r="AV1051" s="19">
        <f>Data!U1048</f>
        <v>5.4847951276189418E-2</v>
      </c>
      <c r="AW1051" s="19">
        <f t="shared" si="594"/>
        <v>4.767102740562081E-4</v>
      </c>
      <c r="AX1051" s="19">
        <f t="shared" si="579"/>
        <v>2.1833695840516972E-2</v>
      </c>
      <c r="AY1051" s="21">
        <f t="shared" si="580"/>
        <v>-4448988.1423537582</v>
      </c>
      <c r="BA1051" s="19">
        <f>Data!W1048</f>
        <v>6.3309613210351182E-2</v>
      </c>
      <c r="BB1051" s="19">
        <f t="shared" si="595"/>
        <v>4.7591869711235496E-4</v>
      </c>
      <c r="BC1051" s="19">
        <f t="shared" si="581"/>
        <v>2.1815560893828859E-2</v>
      </c>
      <c r="BD1051" s="21">
        <f t="shared" si="582"/>
        <v>9510731.1423957366</v>
      </c>
      <c r="BF1051" s="21">
        <f t="shared" si="583"/>
        <v>4894478.9635270657</v>
      </c>
      <c r="BH1051" s="21">
        <f t="shared" si="584"/>
        <v>105521.0364729343</v>
      </c>
    </row>
    <row r="1052" spans="2:60" x14ac:dyDescent="0.2">
      <c r="B1052" s="20">
        <v>1048</v>
      </c>
      <c r="C1052" s="24">
        <f>'Portfolio Selection'!B1049</f>
        <v>3.3568107612990207E-2</v>
      </c>
      <c r="D1052" s="25">
        <f t="shared" si="585"/>
        <v>7.6303733705838971E-4</v>
      </c>
      <c r="E1052" s="26">
        <f t="shared" si="561"/>
        <v>2.76231304717331E-2</v>
      </c>
      <c r="F1052" s="19">
        <f t="shared" si="562"/>
        <v>-7786022.3341502445</v>
      </c>
      <c r="H1052">
        <f>Data!E1049</f>
        <v>-1.3951888367293667E-2</v>
      </c>
      <c r="I1052" s="19">
        <f t="shared" si="586"/>
        <v>1.5666704341828772E-3</v>
      </c>
      <c r="J1052" s="19">
        <f t="shared" si="563"/>
        <v>3.9581187882412994E-2</v>
      </c>
      <c r="K1052" s="19">
        <f t="shared" si="564"/>
        <v>376497.05127020139</v>
      </c>
      <c r="M1052" s="19">
        <f>Data!G1049</f>
        <v>1.4738802878448652E-3</v>
      </c>
      <c r="N1052" s="19">
        <f t="shared" si="587"/>
        <v>2.7570493160337055E-4</v>
      </c>
      <c r="O1052" s="19">
        <f t="shared" si="565"/>
        <v>1.6604364835890909E-2</v>
      </c>
      <c r="P1052" s="21">
        <f t="shared" si="566"/>
        <v>-671108.63474746258</v>
      </c>
      <c r="R1052" s="19">
        <f>Data!I1049</f>
        <v>-1.1620886660025529E-2</v>
      </c>
      <c r="S1052" s="19">
        <f t="shared" si="588"/>
        <v>1.1890799117240988E-3</v>
      </c>
      <c r="T1052" s="19">
        <f t="shared" si="567"/>
        <v>3.4483038029212258E-2</v>
      </c>
      <c r="U1052" s="21">
        <f t="shared" si="568"/>
        <v>3612328.3602693542</v>
      </c>
      <c r="W1052" s="19">
        <f>Data!K1049</f>
        <v>-3.2738817313497315E-2</v>
      </c>
      <c r="X1052" s="19">
        <f t="shared" si="589"/>
        <v>5.5805699586664367E-3</v>
      </c>
      <c r="Y1052" s="19">
        <f t="shared" si="569"/>
        <v>7.4703212505664279E-2</v>
      </c>
      <c r="Z1052" s="21">
        <f t="shared" si="570"/>
        <v>-963100.05156318133</v>
      </c>
      <c r="AB1052" s="19">
        <f>Data!M1049</f>
        <v>-1.4841946620044889E-2</v>
      </c>
      <c r="AC1052" s="20">
        <f t="shared" si="590"/>
        <v>1.5782282692912715E-3</v>
      </c>
      <c r="AD1052" s="20">
        <f t="shared" si="571"/>
        <v>3.9726921215861563E-2</v>
      </c>
      <c r="AE1052" s="21">
        <f t="shared" si="572"/>
        <v>2304729.3392683649</v>
      </c>
      <c r="AG1052" s="19">
        <f>Data!O1049</f>
        <v>4.9933243391690231E-2</v>
      </c>
      <c r="AH1052" s="19">
        <f t="shared" si="591"/>
        <v>5.0315268858213194E-4</v>
      </c>
      <c r="AI1052" s="19">
        <f t="shared" si="573"/>
        <v>2.2431065257408796E-2</v>
      </c>
      <c r="AJ1052" s="21">
        <f t="shared" si="574"/>
        <v>264121.22577170766</v>
      </c>
      <c r="AL1052" s="19">
        <f>Data!Q1049</f>
        <v>1.5517177792555122E-2</v>
      </c>
      <c r="AM1052" s="19">
        <f t="shared" si="592"/>
        <v>1.1321370072739719E-3</v>
      </c>
      <c r="AN1052" s="19">
        <f t="shared" si="575"/>
        <v>3.3647243680188309E-2</v>
      </c>
      <c r="AO1052" s="21">
        <f t="shared" si="576"/>
        <v>925504.28045380162</v>
      </c>
      <c r="AQ1052" s="19">
        <f>Data!S1049</f>
        <v>5.0853442851445585E-3</v>
      </c>
      <c r="AR1052" s="20">
        <f t="shared" si="593"/>
        <v>5.7131572828127467E-4</v>
      </c>
      <c r="AS1052" s="20">
        <f t="shared" si="577"/>
        <v>2.3902211786386521E-2</v>
      </c>
      <c r="AT1052" s="21">
        <f t="shared" si="578"/>
        <v>1712930.550528324</v>
      </c>
      <c r="AV1052" s="19">
        <f>Data!U1049</f>
        <v>-1.8947563566570368E-2</v>
      </c>
      <c r="AW1052" s="19">
        <f t="shared" si="594"/>
        <v>6.2860552316455071E-4</v>
      </c>
      <c r="AX1052" s="19">
        <f t="shared" si="579"/>
        <v>2.5072006763810325E-2</v>
      </c>
      <c r="AY1052" s="21">
        <f t="shared" si="580"/>
        <v>-3998670.9752780972</v>
      </c>
      <c r="BA1052" s="19">
        <f>Data!W1049</f>
        <v>-8.3745542569784684E-4</v>
      </c>
      <c r="BB1052" s="19">
        <f t="shared" si="595"/>
        <v>6.8785000277627026E-4</v>
      </c>
      <c r="BC1052" s="19">
        <f t="shared" si="581"/>
        <v>2.6226894646074101E-2</v>
      </c>
      <c r="BD1052" s="21">
        <f t="shared" si="582"/>
        <v>8917680.3879602775</v>
      </c>
      <c r="BF1052" s="21">
        <f t="shared" si="583"/>
        <v>4694889.1997830458</v>
      </c>
      <c r="BH1052" s="21">
        <f t="shared" si="584"/>
        <v>305110.8002169542</v>
      </c>
    </row>
    <row r="1053" spans="2:60" x14ac:dyDescent="0.2">
      <c r="B1053" s="20">
        <v>1049</v>
      </c>
      <c r="C1053" s="24">
        <f>'Portfolio Selection'!B1050</f>
        <v>4.7216930916965695E-2</v>
      </c>
      <c r="D1053" s="25">
        <f t="shared" si="585"/>
        <v>7.848641677579239E-4</v>
      </c>
      <c r="E1053" s="26">
        <f t="shared" si="561"/>
        <v>2.8015427317068072E-2</v>
      </c>
      <c r="F1053" s="19">
        <f t="shared" si="562"/>
        <v>-7933156.912690633</v>
      </c>
      <c r="H1053">
        <f>Data!E1050</f>
        <v>-5.8008685041145452E-2</v>
      </c>
      <c r="I1053" s="19">
        <f t="shared" si="586"/>
        <v>1.4843495194727099E-3</v>
      </c>
      <c r="J1053" s="19">
        <f t="shared" si="563"/>
        <v>3.8527256838149143E-2</v>
      </c>
      <c r="K1053" s="19">
        <f t="shared" si="564"/>
        <v>363847.46275710274</v>
      </c>
      <c r="M1053" s="19">
        <f>Data!G1050</f>
        <v>-1.5238694554993555E-2</v>
      </c>
      <c r="N1053" s="19">
        <f t="shared" si="587"/>
        <v>2.5929297509334217E-4</v>
      </c>
      <c r="O1053" s="19">
        <f t="shared" si="565"/>
        <v>1.6102576660067237E-2</v>
      </c>
      <c r="P1053" s="21">
        <f t="shared" si="566"/>
        <v>-657008.11129967205</v>
      </c>
      <c r="R1053" s="19">
        <f>Data!I1050</f>
        <v>5.734436928619243E-3</v>
      </c>
      <c r="S1053" s="19">
        <f t="shared" si="588"/>
        <v>1.1258378174265624E-3</v>
      </c>
      <c r="T1053" s="19">
        <f t="shared" si="567"/>
        <v>3.3553506782847041E-2</v>
      </c>
      <c r="U1053" s="21">
        <f t="shared" si="568"/>
        <v>3677956.5394862834</v>
      </c>
      <c r="W1053" s="19">
        <f>Data!K1050</f>
        <v>-8.0608022489093351E-2</v>
      </c>
      <c r="X1053" s="19">
        <f t="shared" si="589"/>
        <v>5.3100455706916435E-3</v>
      </c>
      <c r="Y1053" s="19">
        <f t="shared" si="569"/>
        <v>7.2870059494223302E-2</v>
      </c>
      <c r="Z1053" s="21">
        <f t="shared" si="570"/>
        <v>-930173.52653505898</v>
      </c>
      <c r="AB1053" s="19">
        <f>Data!M1050</f>
        <v>-2.440278358796082E-2</v>
      </c>
      <c r="AC1053" s="20">
        <f t="shared" si="590"/>
        <v>1.4967515759021308E-3</v>
      </c>
      <c r="AD1053" s="20">
        <f t="shared" si="571"/>
        <v>3.868787375783439E-2</v>
      </c>
      <c r="AE1053" s="21">
        <f t="shared" si="572"/>
        <v>2285122.3027682607</v>
      </c>
      <c r="AG1053" s="19">
        <f>Data!O1050</f>
        <v>-1.5660206795897039E-2</v>
      </c>
      <c r="AH1053" s="19">
        <f t="shared" si="591"/>
        <v>6.2256325500403072E-4</v>
      </c>
      <c r="AI1053" s="19">
        <f t="shared" si="573"/>
        <v>2.4951217505445114E-2</v>
      </c>
      <c r="AJ1053" s="21">
        <f t="shared" si="574"/>
        <v>250694.58693781585</v>
      </c>
      <c r="AL1053" s="19">
        <f>Data!Q1050</f>
        <v>-3.7653812102108226E-2</v>
      </c>
      <c r="AM1053" s="19">
        <f t="shared" si="592"/>
        <v>1.0786557552362795E-3</v>
      </c>
      <c r="AN1053" s="19">
        <f t="shared" si="575"/>
        <v>3.2842895049557973E-2</v>
      </c>
      <c r="AO1053" s="21">
        <f t="shared" si="576"/>
        <v>875405.19101371337</v>
      </c>
      <c r="AQ1053" s="19">
        <f>Data!S1050</f>
        <v>1.464206795376972E-3</v>
      </c>
      <c r="AR1053" s="20">
        <f t="shared" si="593"/>
        <v>5.3858842817430537E-4</v>
      </c>
      <c r="AS1053" s="20">
        <f t="shared" si="577"/>
        <v>2.3207508013018231E-2</v>
      </c>
      <c r="AT1053" s="21">
        <f t="shared" si="578"/>
        <v>1707201.2710664799</v>
      </c>
      <c r="AV1053" s="19">
        <f>Data!U1050</f>
        <v>-2.0906599656072822E-2</v>
      </c>
      <c r="AW1053" s="19">
        <f t="shared" si="594"/>
        <v>6.1242980168123122E-4</v>
      </c>
      <c r="AX1053" s="19">
        <f t="shared" si="579"/>
        <v>2.4747319080684907E-2</v>
      </c>
      <c r="AY1053" s="21">
        <f t="shared" si="580"/>
        <v>-3986395.8226154223</v>
      </c>
      <c r="BA1053" s="19">
        <f>Data!W1050</f>
        <v>-2.6006916994504151E-2</v>
      </c>
      <c r="BB1053" s="19">
        <f t="shared" si="595"/>
        <v>6.4662108250509586E-4</v>
      </c>
      <c r="BC1053" s="19">
        <f t="shared" si="581"/>
        <v>2.5428745201151706E-2</v>
      </c>
      <c r="BD1053" s="21">
        <f t="shared" si="582"/>
        <v>8717406.3459412549</v>
      </c>
      <c r="BF1053" s="21">
        <f t="shared" si="583"/>
        <v>4370899.3268301245</v>
      </c>
      <c r="BH1053" s="21">
        <f t="shared" si="584"/>
        <v>629100.67316987552</v>
      </c>
    </row>
    <row r="1054" spans="2:60" x14ac:dyDescent="0.2">
      <c r="B1054" s="20">
        <v>1050</v>
      </c>
      <c r="C1054" s="24">
        <f>'Portfolio Selection'!B1051</f>
        <v>-9.9090059755534924E-3</v>
      </c>
      <c r="D1054" s="25">
        <f t="shared" si="585"/>
        <v>8.7153863160549928E-4</v>
      </c>
      <c r="E1054" s="26">
        <f t="shared" si="561"/>
        <v>2.9521833134233032E-2</v>
      </c>
      <c r="F1054" s="19">
        <f t="shared" si="562"/>
        <v>-7300698.3559787869</v>
      </c>
      <c r="H1054">
        <f>Data!E1051</f>
        <v>1.0602608029419836E-2</v>
      </c>
      <c r="I1054" s="19">
        <f t="shared" si="586"/>
        <v>1.5971890007165162E-3</v>
      </c>
      <c r="J1054" s="19">
        <f t="shared" si="563"/>
        <v>3.9964847062343628E-2</v>
      </c>
      <c r="K1054" s="19">
        <f t="shared" si="564"/>
        <v>383273.82612222474</v>
      </c>
      <c r="M1054" s="19">
        <f>Data!G1051</f>
        <v>1.1038280977962615E-2</v>
      </c>
      <c r="N1054" s="19">
        <f t="shared" si="587"/>
        <v>2.5766846529216505E-4</v>
      </c>
      <c r="O1054" s="19">
        <f t="shared" si="565"/>
        <v>1.605205486198465E-2</v>
      </c>
      <c r="P1054" s="21">
        <f t="shared" si="566"/>
        <v>-679266.82450902881</v>
      </c>
      <c r="R1054" s="19">
        <f>Data!I1051</f>
        <v>-2.2542675148113821E-2</v>
      </c>
      <c r="S1054" s="19">
        <f t="shared" si="588"/>
        <v>1.0602605743942673E-3</v>
      </c>
      <c r="T1054" s="19">
        <f t="shared" si="567"/>
        <v>3.2561642685747093E-2</v>
      </c>
      <c r="U1054" s="21">
        <f t="shared" si="568"/>
        <v>3566418.40164336</v>
      </c>
      <c r="W1054" s="19">
        <f>Data!K1051</f>
        <v>4.3655958060231217E-2</v>
      </c>
      <c r="X1054" s="19">
        <f t="shared" si="589"/>
        <v>5.3813020338262761E-3</v>
      </c>
      <c r="Y1054" s="19">
        <f t="shared" si="569"/>
        <v>7.3357358416359819E-2</v>
      </c>
      <c r="Z1054" s="21">
        <f t="shared" si="570"/>
        <v>-1014040.7014473866</v>
      </c>
      <c r="AB1054" s="19">
        <f>Data!M1051</f>
        <v>3.2456907771124581E-2</v>
      </c>
      <c r="AC1054" s="20">
        <f t="shared" si="590"/>
        <v>1.4426762321584541E-3</v>
      </c>
      <c r="AD1054" s="20">
        <f t="shared" si="571"/>
        <v>3.7982578008324476E-2</v>
      </c>
      <c r="AE1054" s="21">
        <f t="shared" si="572"/>
        <v>2398366.2728437074</v>
      </c>
      <c r="AG1054" s="19">
        <f>Data!O1051</f>
        <v>2.111396054105864E-2</v>
      </c>
      <c r="AH1054" s="19">
        <f t="shared" si="591"/>
        <v>5.9992398431720449E-4</v>
      </c>
      <c r="AI1054" s="19">
        <f t="shared" si="573"/>
        <v>2.4493345715055029E-2</v>
      </c>
      <c r="AJ1054" s="21">
        <f t="shared" si="574"/>
        <v>257703.41295188171</v>
      </c>
      <c r="AL1054" s="19">
        <f>Data!Q1051</f>
        <v>2.1655333409037608E-2</v>
      </c>
      <c r="AM1054" s="19">
        <f t="shared" si="592"/>
        <v>1.0990049838713553E-3</v>
      </c>
      <c r="AN1054" s="19">
        <f t="shared" si="575"/>
        <v>3.3151244077279443E-2</v>
      </c>
      <c r="AO1054" s="21">
        <f t="shared" si="576"/>
        <v>931489.29136601533</v>
      </c>
      <c r="AQ1054" s="19">
        <f>Data!S1051</f>
        <v>1.5191605490879712E-2</v>
      </c>
      <c r="AR1054" s="20">
        <f t="shared" si="593"/>
        <v>5.064017565762247E-4</v>
      </c>
      <c r="AS1054" s="20">
        <f t="shared" si="577"/>
        <v>2.2503372115668014E-2</v>
      </c>
      <c r="AT1054" s="21">
        <f t="shared" si="578"/>
        <v>1730628.7584599149</v>
      </c>
      <c r="AV1054" s="19">
        <f>Data!U1051</f>
        <v>1.8431258265721853E-2</v>
      </c>
      <c r="AW1054" s="19">
        <f t="shared" si="594"/>
        <v>6.0190916813111566E-4</v>
      </c>
      <c r="AX1054" s="19">
        <f t="shared" si="579"/>
        <v>2.4533837207642746E-2</v>
      </c>
      <c r="AY1054" s="21">
        <f t="shared" si="580"/>
        <v>-4206339.7938888725</v>
      </c>
      <c r="BA1054" s="19">
        <f>Data!W1051</f>
        <v>1.7055624083433921E-2</v>
      </c>
      <c r="BB1054" s="19">
        <f t="shared" si="595"/>
        <v>6.4840540144833184E-4</v>
      </c>
      <c r="BC1054" s="19">
        <f t="shared" si="581"/>
        <v>2.5463805714156944E-2</v>
      </c>
      <c r="BD1054" s="21">
        <f t="shared" si="582"/>
        <v>9059522.7983739283</v>
      </c>
      <c r="BF1054" s="21">
        <f t="shared" si="583"/>
        <v>5127057.085936958</v>
      </c>
      <c r="BH1054" s="21">
        <f t="shared" si="584"/>
        <v>-127057.08593695797</v>
      </c>
    </row>
    <row r="1055" spans="2:60" x14ac:dyDescent="0.2">
      <c r="B1055" s="20">
        <v>1051</v>
      </c>
      <c r="C1055" s="24">
        <f>'Portfolio Selection'!B1052</f>
        <v>5.7655702336332094E-3</v>
      </c>
      <c r="D1055" s="25">
        <f t="shared" si="585"/>
        <v>8.2513761767458258E-4</v>
      </c>
      <c r="E1055" s="26">
        <f t="shared" si="561"/>
        <v>2.8725208749016649E-2</v>
      </c>
      <c r="F1055" s="19">
        <f t="shared" si="562"/>
        <v>-7468546.7883730382</v>
      </c>
      <c r="H1055">
        <f>Data!E1052</f>
        <v>-1.3567819458399315E-2</v>
      </c>
      <c r="I1055" s="19">
        <f t="shared" si="586"/>
        <v>1.5081025784950562E-3</v>
      </c>
      <c r="J1055" s="19">
        <f t="shared" si="563"/>
        <v>3.8834296420754894E-2</v>
      </c>
      <c r="K1055" s="19">
        <f t="shared" si="564"/>
        <v>376531.17305830272</v>
      </c>
      <c r="M1055" s="19">
        <f>Data!G1052</f>
        <v>-3.3044034229328741E-3</v>
      </c>
      <c r="N1055" s="19">
        <f t="shared" si="587"/>
        <v>2.4951897619154221E-4</v>
      </c>
      <c r="O1055" s="19">
        <f t="shared" si="565"/>
        <v>1.5796169668357649E-2</v>
      </c>
      <c r="P1055" s="21">
        <f t="shared" si="566"/>
        <v>-667049.84435699647</v>
      </c>
      <c r="R1055" s="19">
        <f>Data!I1052</f>
        <v>2.7530551750957335E-2</v>
      </c>
      <c r="S1055" s="19">
        <f t="shared" si="588"/>
        <v>1.0271352721006146E-3</v>
      </c>
      <c r="T1055" s="19">
        <f t="shared" si="567"/>
        <v>3.2048951185656836E-2</v>
      </c>
      <c r="U1055" s="21">
        <f t="shared" si="568"/>
        <v>3766869.4306644872</v>
      </c>
      <c r="W1055" s="19">
        <f>Data!K1052</f>
        <v>-1.5171785852005702E-2</v>
      </c>
      <c r="X1055" s="19">
        <f t="shared" si="589"/>
        <v>5.1727744722460996E-3</v>
      </c>
      <c r="Y1055" s="19">
        <f t="shared" si="569"/>
        <v>7.192200269907742E-2</v>
      </c>
      <c r="Z1055" s="21">
        <f t="shared" si="570"/>
        <v>-974305.2029111092</v>
      </c>
      <c r="AB1055" s="19">
        <f>Data!M1052</f>
        <v>-3.4021584578530523E-2</v>
      </c>
      <c r="AC1055" s="20">
        <f t="shared" si="590"/>
        <v>1.4193227099527442E-3</v>
      </c>
      <c r="AD1055" s="20">
        <f t="shared" si="571"/>
        <v>3.7673899585160334E-2</v>
      </c>
      <c r="AE1055" s="21">
        <f t="shared" si="572"/>
        <v>2264361.4895880832</v>
      </c>
      <c r="AG1055" s="19">
        <f>Data!O1052</f>
        <v>-1.8145922404631254E-3</v>
      </c>
      <c r="AH1055" s="19">
        <f t="shared" si="591"/>
        <v>5.9067650504193508E-4</v>
      </c>
      <c r="AI1055" s="19">
        <f t="shared" si="573"/>
        <v>2.4303837249330301E-2</v>
      </c>
      <c r="AJ1055" s="21">
        <f t="shared" si="574"/>
        <v>253296.30017761973</v>
      </c>
      <c r="AL1055" s="19">
        <f>Data!Q1052</f>
        <v>-4.3538520456321901E-2</v>
      </c>
      <c r="AM1055" s="19">
        <f t="shared" si="592"/>
        <v>1.0612018927424688E-3</v>
      </c>
      <c r="AN1055" s="19">
        <f t="shared" si="575"/>
        <v>3.2576093884050444E-2</v>
      </c>
      <c r="AO1055" s="21">
        <f t="shared" si="576"/>
        <v>869483.16809928417</v>
      </c>
      <c r="AQ1055" s="19">
        <f>Data!S1052</f>
        <v>1.3915632128333115E-3</v>
      </c>
      <c r="AR1055" s="20">
        <f t="shared" si="593"/>
        <v>4.8986474382508281E-4</v>
      </c>
      <c r="AS1055" s="20">
        <f t="shared" si="577"/>
        <v>2.2132888284746816E-2</v>
      </c>
      <c r="AT1055" s="21">
        <f t="shared" si="578"/>
        <v>1707192.8933796748</v>
      </c>
      <c r="AV1055" s="19">
        <f>Data!U1052</f>
        <v>7.019376167078443E-3</v>
      </c>
      <c r="AW1055" s="19">
        <f t="shared" si="594"/>
        <v>5.8617729491871316E-4</v>
      </c>
      <c r="AX1055" s="19">
        <f t="shared" si="579"/>
        <v>2.4211098589669845E-2</v>
      </c>
      <c r="AY1055" s="21">
        <f t="shared" si="580"/>
        <v>-4142765.9168663677</v>
      </c>
      <c r="BA1055" s="19">
        <f>Data!W1052</f>
        <v>-2.3539341151039318E-3</v>
      </c>
      <c r="BB1055" s="19">
        <f t="shared" si="595"/>
        <v>6.2695473613395651E-4</v>
      </c>
      <c r="BC1055" s="19">
        <f t="shared" si="581"/>
        <v>2.5039064202440883E-2</v>
      </c>
      <c r="BD1055" s="21">
        <f t="shared" si="582"/>
        <v>8905132.144749159</v>
      </c>
      <c r="BF1055" s="21">
        <f t="shared" si="583"/>
        <v>4890198.8472090997</v>
      </c>
      <c r="BH1055" s="21">
        <f t="shared" si="584"/>
        <v>109801.15279090032</v>
      </c>
    </row>
    <row r="1056" spans="2:60" x14ac:dyDescent="0.2">
      <c r="B1056" s="20">
        <v>1052</v>
      </c>
      <c r="C1056" s="24">
        <f>'Portfolio Selection'!B1053</f>
        <v>-4.7417764502355748E-2</v>
      </c>
      <c r="D1056" s="25">
        <f t="shared" si="585"/>
        <v>7.7762386862124499E-4</v>
      </c>
      <c r="E1056" s="26">
        <f t="shared" si="561"/>
        <v>2.7885908065208222E-2</v>
      </c>
      <c r="F1056" s="19">
        <f t="shared" si="562"/>
        <v>-6873611.106256661</v>
      </c>
      <c r="H1056">
        <f>Data!E1053</f>
        <v>5.9374610126508402E-4</v>
      </c>
      <c r="I1056" s="19">
        <f t="shared" si="586"/>
        <v>1.4286615672766958E-3</v>
      </c>
      <c r="J1056" s="19">
        <f t="shared" si="563"/>
        <v>3.7797639705101901E-2</v>
      </c>
      <c r="K1056" s="19">
        <f t="shared" si="564"/>
        <v>380535.96333301102</v>
      </c>
      <c r="M1056" s="19">
        <f>Data!G1053</f>
        <v>-2.8772876307619624E-2</v>
      </c>
      <c r="N1056" s="19">
        <f t="shared" si="587"/>
        <v>2.352029825389391E-4</v>
      </c>
      <c r="O1056" s="19">
        <f t="shared" si="565"/>
        <v>1.5336328848161124E-2</v>
      </c>
      <c r="P1056" s="21">
        <f t="shared" si="566"/>
        <v>-644342.57211458974</v>
      </c>
      <c r="R1056" s="19">
        <f>Data!I1053</f>
        <v>-1.201767801038345E-2</v>
      </c>
      <c r="S1056" s="19">
        <f t="shared" si="588"/>
        <v>1.010983032557306E-3</v>
      </c>
      <c r="T1056" s="19">
        <f t="shared" si="567"/>
        <v>3.1795959374695808E-2</v>
      </c>
      <c r="U1056" s="21">
        <f t="shared" si="568"/>
        <v>3607035.8704845849</v>
      </c>
      <c r="W1056" s="19">
        <f>Data!K1053</f>
        <v>-3.6379947086110906E-2</v>
      </c>
      <c r="X1056" s="19">
        <f t="shared" si="589"/>
        <v>4.8762189890676809E-3</v>
      </c>
      <c r="Y1056" s="19">
        <f t="shared" si="569"/>
        <v>6.9829929035247346E-2</v>
      </c>
      <c r="Z1056" s="21">
        <f t="shared" si="570"/>
        <v>-959021.92730968492</v>
      </c>
      <c r="AB1056" s="19">
        <f>Data!M1053</f>
        <v>-1.0072470748003498E-2</v>
      </c>
      <c r="AC1056" s="20">
        <f t="shared" si="590"/>
        <v>1.4036114403896257E-3</v>
      </c>
      <c r="AD1056" s="20">
        <f t="shared" si="571"/>
        <v>3.7464802687183947E-2</v>
      </c>
      <c r="AE1056" s="21">
        <f t="shared" si="572"/>
        <v>2312715.7314066994</v>
      </c>
      <c r="AG1056" s="19">
        <f>Data!O1053</f>
        <v>-2.531323711362991E-2</v>
      </c>
      <c r="AH1056" s="19">
        <f t="shared" si="591"/>
        <v>5.5543347943936791E-4</v>
      </c>
      <c r="AI1056" s="19">
        <f t="shared" si="573"/>
        <v>2.3567636271789497E-2</v>
      </c>
      <c r="AJ1056" s="21">
        <f t="shared" si="574"/>
        <v>248594.12076236532</v>
      </c>
      <c r="AL1056" s="19">
        <f>Data!Q1053</f>
        <v>-1.1759638217942382E-2</v>
      </c>
      <c r="AM1056" s="19">
        <f t="shared" si="592"/>
        <v>1.1112659449894543E-3</v>
      </c>
      <c r="AN1056" s="19">
        <f t="shared" si="575"/>
        <v>3.3335655760603454E-2</v>
      </c>
      <c r="AO1056" s="21">
        <f t="shared" si="576"/>
        <v>900139.69920052169</v>
      </c>
      <c r="AQ1056" s="19">
        <f>Data!S1053</f>
        <v>-2.7173606803871122E-2</v>
      </c>
      <c r="AR1056" s="20">
        <f t="shared" si="593"/>
        <v>4.6058904608609649E-4</v>
      </c>
      <c r="AS1056" s="20">
        <f t="shared" si="577"/>
        <v>2.1461338403885637E-2</v>
      </c>
      <c r="AT1056" s="21">
        <f t="shared" si="578"/>
        <v>1656316.1326819248</v>
      </c>
      <c r="AV1056" s="19">
        <f>Data!U1053</f>
        <v>-2.5317974194314023E-2</v>
      </c>
      <c r="AW1056" s="19">
        <f t="shared" si="594"/>
        <v>5.5396295573008727E-4</v>
      </c>
      <c r="AX1056" s="19">
        <f t="shared" si="579"/>
        <v>2.3536417648616095E-2</v>
      </c>
      <c r="AY1056" s="21">
        <f t="shared" si="580"/>
        <v>-3954578.0686282273</v>
      </c>
      <c r="BA1056" s="19">
        <f>Data!W1053</f>
        <v>-1.5603870682812864E-2</v>
      </c>
      <c r="BB1056" s="19">
        <f t="shared" si="595"/>
        <v>5.8966991231501414E-4</v>
      </c>
      <c r="BC1056" s="19">
        <f t="shared" si="581"/>
        <v>2.4283119904884836E-2</v>
      </c>
      <c r="BD1056" s="21">
        <f t="shared" si="582"/>
        <v>8794248.2207073085</v>
      </c>
      <c r="BF1056" s="21">
        <f t="shared" si="583"/>
        <v>5468032.0642672535</v>
      </c>
      <c r="BH1056" s="21">
        <f t="shared" si="584"/>
        <v>-468032.0642672535</v>
      </c>
    </row>
    <row r="1057" spans="2:60" x14ac:dyDescent="0.2">
      <c r="B1057" s="20">
        <v>1053</v>
      </c>
      <c r="C1057" s="24">
        <f>'Portfolio Selection'!B1054</f>
        <v>3.6176355304335731E-2</v>
      </c>
      <c r="D1057" s="25">
        <f t="shared" si="585"/>
        <v>8.6587309992802253E-4</v>
      </c>
      <c r="E1057" s="26">
        <f t="shared" si="561"/>
        <v>2.942572174013787E-2</v>
      </c>
      <c r="F1057" s="19">
        <f t="shared" si="562"/>
        <v>-7790464.5761228353</v>
      </c>
      <c r="H1057">
        <f>Data!E1054</f>
        <v>5.204348255786128E-2</v>
      </c>
      <c r="I1057" s="19">
        <f t="shared" si="586"/>
        <v>1.34296302530606E-3</v>
      </c>
      <c r="J1057" s="19">
        <f t="shared" si="563"/>
        <v>3.6646459928703343E-2</v>
      </c>
      <c r="K1057" s="19">
        <f t="shared" si="564"/>
        <v>395941.91701012204</v>
      </c>
      <c r="M1057" s="19">
        <f>Data!G1054</f>
        <v>5.8743907551406726E-4</v>
      </c>
      <c r="N1057" s="19">
        <f t="shared" si="587"/>
        <v>2.707635082474175E-4</v>
      </c>
      <c r="O1057" s="19">
        <f t="shared" si="565"/>
        <v>1.6454893139957412E-2</v>
      </c>
      <c r="P1057" s="21">
        <f t="shared" si="566"/>
        <v>-670385.77893908706</v>
      </c>
      <c r="R1057" s="19">
        <f>Data!I1054</f>
        <v>-1.5449768989806829E-2</v>
      </c>
      <c r="S1057" s="19">
        <f t="shared" si="588"/>
        <v>9.5898952568954294E-4</v>
      </c>
      <c r="T1057" s="19">
        <f t="shared" si="567"/>
        <v>3.0967556017379591E-2</v>
      </c>
      <c r="U1057" s="21">
        <f t="shared" si="568"/>
        <v>3591408.9423680971</v>
      </c>
      <c r="W1057" s="19">
        <f>Data!K1054</f>
        <v>1.8947336060406311E-2</v>
      </c>
      <c r="X1057" s="19">
        <f t="shared" si="589"/>
        <v>4.6630558827229131E-3</v>
      </c>
      <c r="Y1057" s="19">
        <f t="shared" si="569"/>
        <v>6.8286571759921533E-2</v>
      </c>
      <c r="Z1057" s="21">
        <f t="shared" si="570"/>
        <v>-998382.08408880851</v>
      </c>
      <c r="AB1057" s="19">
        <f>Data!M1054</f>
        <v>-1.58306648064197E-3</v>
      </c>
      <c r="AC1057" s="20">
        <f t="shared" si="590"/>
        <v>1.3254820339844114E-3</v>
      </c>
      <c r="AD1057" s="20">
        <f t="shared" si="571"/>
        <v>3.6407170090305169E-2</v>
      </c>
      <c r="AE1057" s="21">
        <f t="shared" si="572"/>
        <v>2329898.8135347064</v>
      </c>
      <c r="AG1057" s="19">
        <f>Data!O1054</f>
        <v>3.1693149832501356E-2</v>
      </c>
      <c r="AH1057" s="19">
        <f t="shared" si="591"/>
        <v>5.6055306906325694E-4</v>
      </c>
      <c r="AI1057" s="19">
        <f t="shared" si="573"/>
        <v>2.3676001965349996E-2</v>
      </c>
      <c r="AJ1057" s="21">
        <f t="shared" si="574"/>
        <v>259945.76240244863</v>
      </c>
      <c r="AL1057" s="19">
        <f>Data!Q1054</f>
        <v>2.920548749573432E-2</v>
      </c>
      <c r="AM1057" s="19">
        <f t="shared" si="592"/>
        <v>1.0528873337511005E-3</v>
      </c>
      <c r="AN1057" s="19">
        <f t="shared" si="575"/>
        <v>3.2448225433004817E-2</v>
      </c>
      <c r="AO1057" s="21">
        <f t="shared" si="576"/>
        <v>939181.39670993725</v>
      </c>
      <c r="AQ1057" s="19">
        <f>Data!S1054</f>
        <v>1.6943474418673138E-2</v>
      </c>
      <c r="AR1057" s="20">
        <f t="shared" si="593"/>
        <v>4.7725799772481415E-4</v>
      </c>
      <c r="AS1057" s="20">
        <f t="shared" si="577"/>
        <v>2.1846235321556301E-2</v>
      </c>
      <c r="AT1057" s="21">
        <f t="shared" si="578"/>
        <v>1734475.8865279518</v>
      </c>
      <c r="AV1057" s="19">
        <f>Data!U1054</f>
        <v>2.9196464807803382E-2</v>
      </c>
      <c r="AW1057" s="19">
        <f t="shared" si="594"/>
        <v>5.5918516742451904E-4</v>
      </c>
      <c r="AX1057" s="19">
        <f t="shared" si="579"/>
        <v>2.364709638464137E-2</v>
      </c>
      <c r="AY1057" s="21">
        <f t="shared" si="580"/>
        <v>-4272956.5180434957</v>
      </c>
      <c r="BA1057" s="19">
        <f>Data!W1054</f>
        <v>1.200078860212663E-2</v>
      </c>
      <c r="BB1057" s="19">
        <f t="shared" si="595"/>
        <v>5.6889856439327005E-4</v>
      </c>
      <c r="BC1057" s="19">
        <f t="shared" si="581"/>
        <v>2.3851594588062033E-2</v>
      </c>
      <c r="BD1057" s="21">
        <f t="shared" si="582"/>
        <v>9025836.4831537381</v>
      </c>
      <c r="BF1057" s="21">
        <f t="shared" si="583"/>
        <v>4544500.2445127741</v>
      </c>
      <c r="BH1057" s="21">
        <f t="shared" si="584"/>
        <v>455499.75548722595</v>
      </c>
    </row>
    <row r="1058" spans="2:60" x14ac:dyDescent="0.2">
      <c r="B1058" s="20">
        <v>1054</v>
      </c>
      <c r="C1058" s="24">
        <f>'Portfolio Selection'!B1055</f>
        <v>1.0282817437223167E-2</v>
      </c>
      <c r="D1058" s="25">
        <f t="shared" si="585"/>
        <v>8.9244443491867361E-4</v>
      </c>
      <c r="E1058" s="26">
        <f t="shared" si="561"/>
        <v>2.9873808510443953E-2</v>
      </c>
      <c r="F1058" s="19">
        <f t="shared" si="562"/>
        <v>-7513451.3245843006</v>
      </c>
      <c r="H1058">
        <f>Data!E1055</f>
        <v>-5.2891789982459948E-2</v>
      </c>
      <c r="I1058" s="19">
        <f t="shared" si="586"/>
        <v>1.424896688392721E-3</v>
      </c>
      <c r="J1058" s="19">
        <f t="shared" si="563"/>
        <v>3.774780375588388E-2</v>
      </c>
      <c r="K1058" s="19">
        <f t="shared" si="564"/>
        <v>364993.38189888827</v>
      </c>
      <c r="M1058" s="19">
        <f>Data!G1055</f>
        <v>9.5803423811177089E-3</v>
      </c>
      <c r="N1058" s="19">
        <f t="shared" si="587"/>
        <v>2.5453840283261889E-4</v>
      </c>
      <c r="O1058" s="19">
        <f t="shared" si="565"/>
        <v>1.595425970807229E-2</v>
      </c>
      <c r="P1058" s="21">
        <f t="shared" si="566"/>
        <v>-678079.41731814109</v>
      </c>
      <c r="R1058" s="19">
        <f>Data!I1055</f>
        <v>3.3236644414794121E-3</v>
      </c>
      <c r="S1058" s="19">
        <f t="shared" si="588"/>
        <v>9.1577187585847408E-4</v>
      </c>
      <c r="T1058" s="19">
        <f t="shared" si="567"/>
        <v>3.0261722949271645E-2</v>
      </c>
      <c r="U1058" s="21">
        <f t="shared" si="568"/>
        <v>3670065.0398115595</v>
      </c>
      <c r="W1058" s="19">
        <f>Data!K1055</f>
        <v>3.2077096450143874E-3</v>
      </c>
      <c r="X1058" s="19">
        <f t="shared" si="589"/>
        <v>4.4048126223866961E-3</v>
      </c>
      <c r="Y1058" s="19">
        <f t="shared" si="569"/>
        <v>6.6368762399088746E-2</v>
      </c>
      <c r="Z1058" s="21">
        <f t="shared" si="570"/>
        <v>-987086.60721780045</v>
      </c>
      <c r="AB1058" s="19">
        <f>Data!M1055</f>
        <v>1.4314044850519741E-2</v>
      </c>
      <c r="AC1058" s="20">
        <f t="shared" si="590"/>
        <v>1.2461034779142745E-3</v>
      </c>
      <c r="AD1058" s="20">
        <f t="shared" si="571"/>
        <v>3.5300190904785124E-2</v>
      </c>
      <c r="AE1058" s="21">
        <f t="shared" si="572"/>
        <v>2364130.6752775311</v>
      </c>
      <c r="AG1058" s="19">
        <f>Data!O1055</f>
        <v>-1.019270495933614E-2</v>
      </c>
      <c r="AH1058" s="19">
        <f t="shared" si="591"/>
        <v>5.8718722969778442E-4</v>
      </c>
      <c r="AI1058" s="19">
        <f t="shared" si="573"/>
        <v>2.4231946469439561E-2</v>
      </c>
      <c r="AJ1058" s="21">
        <f t="shared" si="574"/>
        <v>251668.52748551045</v>
      </c>
      <c r="AL1058" s="19">
        <f>Data!Q1055</f>
        <v>3.6991787854967415E-3</v>
      </c>
      <c r="AM1058" s="19">
        <f t="shared" si="592"/>
        <v>1.0408917237178441E-3</v>
      </c>
      <c r="AN1058" s="19">
        <f t="shared" si="575"/>
        <v>3.2262853620190574E-2</v>
      </c>
      <c r="AO1058" s="21">
        <f t="shared" si="576"/>
        <v>914705.89659745037</v>
      </c>
      <c r="AQ1058" s="19">
        <f>Data!S1055</f>
        <v>1.3395259166884181E-2</v>
      </c>
      <c r="AR1058" s="20">
        <f t="shared" si="593"/>
        <v>4.6584739738389914E-4</v>
      </c>
      <c r="AS1058" s="20">
        <f t="shared" si="577"/>
        <v>2.1583498265663498E-2</v>
      </c>
      <c r="AT1058" s="21">
        <f t="shared" si="578"/>
        <v>1728544.1250173601</v>
      </c>
      <c r="AV1058" s="19">
        <f>Data!U1055</f>
        <v>4.4047610962283851E-2</v>
      </c>
      <c r="AW1058" s="19">
        <f t="shared" si="594"/>
        <v>5.76780070815446E-4</v>
      </c>
      <c r="AX1058" s="19">
        <f t="shared" si="579"/>
        <v>2.4016245976743452E-2</v>
      </c>
      <c r="AY1058" s="21">
        <f t="shared" si="580"/>
        <v>-4355556.5287981965</v>
      </c>
      <c r="BA1058" s="19">
        <f>Data!W1055</f>
        <v>-1.474189777327454E-3</v>
      </c>
      <c r="BB1058" s="19">
        <f t="shared" si="595"/>
        <v>5.434057861540498E-4</v>
      </c>
      <c r="BC1058" s="19">
        <f t="shared" si="581"/>
        <v>2.3311065744706951E-2</v>
      </c>
      <c r="BD1058" s="21">
        <f t="shared" si="582"/>
        <v>8911351.8735074904</v>
      </c>
      <c r="BF1058" s="21">
        <f t="shared" si="583"/>
        <v>4671285.6416773517</v>
      </c>
      <c r="BH1058" s="21">
        <f t="shared" si="584"/>
        <v>328714.35832264833</v>
      </c>
    </row>
    <row r="1059" spans="2:60" x14ac:dyDescent="0.2">
      <c r="B1059" s="20">
        <v>1055</v>
      </c>
      <c r="C1059" s="24">
        <f>'Portfolio Selection'!B1056</f>
        <v>1.7116163546846426E-2</v>
      </c>
      <c r="D1059" s="25">
        <f t="shared" si="585"/>
        <v>8.4524194889038873E-4</v>
      </c>
      <c r="E1059" s="26">
        <f t="shared" si="561"/>
        <v>2.9073045057069421E-2</v>
      </c>
      <c r="F1059" s="19">
        <f t="shared" si="562"/>
        <v>-7589971.080182828</v>
      </c>
      <c r="H1059">
        <f>Data!E1056</f>
        <v>2.6960785329737721E-2</v>
      </c>
      <c r="I1059" s="19">
        <f t="shared" si="586"/>
        <v>1.5072553739420768E-3</v>
      </c>
      <c r="J1059" s="19">
        <f t="shared" si="563"/>
        <v>3.8823386945784071E-2</v>
      </c>
      <c r="K1059" s="19">
        <f t="shared" si="564"/>
        <v>387981.35087573581</v>
      </c>
      <c r="M1059" s="19">
        <f>Data!G1056</f>
        <v>1.3364647382002823E-3</v>
      </c>
      <c r="N1059" s="19">
        <f t="shared" si="587"/>
        <v>2.4477307627102817E-4</v>
      </c>
      <c r="O1059" s="19">
        <f t="shared" si="565"/>
        <v>1.5645225350599083E-2</v>
      </c>
      <c r="P1059" s="21">
        <f t="shared" si="566"/>
        <v>-671063.11682242772</v>
      </c>
      <c r="R1059" s="19">
        <f>Data!I1056</f>
        <v>1.4491318936350826E-2</v>
      </c>
      <c r="S1059" s="19">
        <f t="shared" si="588"/>
        <v>8.6148836802613885E-4</v>
      </c>
      <c r="T1059" s="19">
        <f t="shared" si="567"/>
        <v>2.9351122091431852E-2</v>
      </c>
      <c r="U1059" s="21">
        <f t="shared" si="568"/>
        <v>3719668.871841576</v>
      </c>
      <c r="W1059" s="19">
        <f>Data!K1056</f>
        <v>6.5518396536607708E-3</v>
      </c>
      <c r="X1059" s="19">
        <f t="shared" si="589"/>
        <v>4.1411412291134974E-3</v>
      </c>
      <c r="Y1059" s="19">
        <f t="shared" si="569"/>
        <v>6.4351699504469173E-2</v>
      </c>
      <c r="Z1059" s="21">
        <f t="shared" si="570"/>
        <v>-989723.01885239955</v>
      </c>
      <c r="AB1059" s="19">
        <f>Data!M1056</f>
        <v>6.5379775682536997E-3</v>
      </c>
      <c r="AC1059" s="20">
        <f t="shared" si="590"/>
        <v>1.1836307820383796E-3</v>
      </c>
      <c r="AD1059" s="20">
        <f t="shared" si="571"/>
        <v>3.4403935560316054E-2</v>
      </c>
      <c r="AE1059" s="21">
        <f t="shared" si="572"/>
        <v>2347703.1882194453</v>
      </c>
      <c r="AG1059" s="19">
        <f>Data!O1056</f>
        <v>1.0106656626758779E-2</v>
      </c>
      <c r="AH1059" s="19">
        <f t="shared" si="591"/>
        <v>5.5818946997920188E-4</v>
      </c>
      <c r="AI1059" s="19">
        <f t="shared" si="573"/>
        <v>2.3626033733557605E-2</v>
      </c>
      <c r="AJ1059" s="21">
        <f t="shared" si="574"/>
        <v>255660.26552402638</v>
      </c>
      <c r="AL1059" s="19">
        <f>Data!Q1056</f>
        <v>-1.23150844605639E-3</v>
      </c>
      <c r="AM1059" s="19">
        <f t="shared" si="592"/>
        <v>9.7925925571599754E-4</v>
      </c>
      <c r="AN1059" s="19">
        <f t="shared" si="575"/>
        <v>3.129311834438999E-2</v>
      </c>
      <c r="AO1059" s="21">
        <f t="shared" si="576"/>
        <v>909906.46194685821</v>
      </c>
      <c r="AQ1059" s="19">
        <f>Data!S1056</f>
        <v>7.236653293521177E-3</v>
      </c>
      <c r="AR1059" s="20">
        <f t="shared" si="593"/>
        <v>4.4866253162974485E-4</v>
      </c>
      <c r="AS1059" s="20">
        <f t="shared" si="577"/>
        <v>2.1181655545064102E-2</v>
      </c>
      <c r="AT1059" s="21">
        <f t="shared" si="578"/>
        <v>1717864.6098458341</v>
      </c>
      <c r="AV1059" s="19">
        <f>Data!U1056</f>
        <v>-2.9675011296301859E-3</v>
      </c>
      <c r="AW1059" s="19">
        <f t="shared" si="594"/>
        <v>6.5858478845560184E-4</v>
      </c>
      <c r="AX1059" s="19">
        <f t="shared" si="579"/>
        <v>2.5662906859036876E-2</v>
      </c>
      <c r="AY1059" s="21">
        <f t="shared" si="580"/>
        <v>-4086878.3475750834</v>
      </c>
      <c r="BA1059" s="19">
        <f>Data!W1056</f>
        <v>1.0183913358888548E-2</v>
      </c>
      <c r="BB1059" s="19">
        <f t="shared" si="595"/>
        <v>5.1093183311478143E-4</v>
      </c>
      <c r="BC1059" s="19">
        <f t="shared" si="581"/>
        <v>2.2603801297896367E-2</v>
      </c>
      <c r="BD1059" s="21">
        <f t="shared" si="582"/>
        <v>9015203.4600122571</v>
      </c>
      <c r="BF1059" s="21">
        <f t="shared" si="583"/>
        <v>5016352.6448329939</v>
      </c>
      <c r="BH1059" s="21">
        <f t="shared" si="584"/>
        <v>-16352.644832993858</v>
      </c>
    </row>
    <row r="1060" spans="2:60" x14ac:dyDescent="0.2">
      <c r="B1060" s="20">
        <v>1056</v>
      </c>
      <c r="C1060" s="24">
        <f>'Portfolio Selection'!B1057</f>
        <v>-1.5199898043482062E-2</v>
      </c>
      <c r="D1060" s="25">
        <f t="shared" si="585"/>
        <v>8.1210521523070905E-4</v>
      </c>
      <c r="E1060" s="26">
        <f t="shared" si="561"/>
        <v>2.8497459803124719E-2</v>
      </c>
      <c r="F1060" s="19">
        <f t="shared" si="562"/>
        <v>-7238822.1758347787</v>
      </c>
      <c r="H1060">
        <f>Data!E1057</f>
        <v>3.1469809162266729E-2</v>
      </c>
      <c r="I1060" s="19">
        <f t="shared" si="586"/>
        <v>1.4604330882413241E-3</v>
      </c>
      <c r="J1060" s="19">
        <f t="shared" si="563"/>
        <v>3.8215613147525501E-2</v>
      </c>
      <c r="K1060" s="19">
        <f t="shared" si="564"/>
        <v>389396.7762859012</v>
      </c>
      <c r="M1060" s="19">
        <f>Data!G1057</f>
        <v>-9.5677682861687787E-3</v>
      </c>
      <c r="N1060" s="19">
        <f t="shared" si="587"/>
        <v>2.3019385997455363E-4</v>
      </c>
      <c r="O1060" s="19">
        <f t="shared" si="565"/>
        <v>1.5172140915986565E-2</v>
      </c>
      <c r="P1060" s="21">
        <f t="shared" si="566"/>
        <v>-661309.13464649988</v>
      </c>
      <c r="R1060" s="19">
        <f>Data!I1057</f>
        <v>5.2201679412553837E-4</v>
      </c>
      <c r="S1060" s="19">
        <f t="shared" si="588"/>
        <v>8.2239896541547294E-4</v>
      </c>
      <c r="T1060" s="19">
        <f t="shared" si="567"/>
        <v>2.8677499288038925E-2</v>
      </c>
      <c r="U1060" s="21">
        <f t="shared" si="568"/>
        <v>3658225.5654891748</v>
      </c>
      <c r="W1060" s="19">
        <f>Data!K1057</f>
        <v>4.844159271046462E-3</v>
      </c>
      <c r="X1060" s="19">
        <f t="shared" si="589"/>
        <v>3.8952483515375244E-3</v>
      </c>
      <c r="Y1060" s="19">
        <f t="shared" si="569"/>
        <v>6.241192475430897E-2</v>
      </c>
      <c r="Z1060" s="21">
        <f t="shared" si="570"/>
        <v>-988530.20279567328</v>
      </c>
      <c r="AB1060" s="19">
        <f>Data!M1057</f>
        <v>-1.2176216763997064E-2</v>
      </c>
      <c r="AC1060" s="20">
        <f t="shared" si="590"/>
        <v>1.1151776441570562E-3</v>
      </c>
      <c r="AD1060" s="20">
        <f t="shared" si="571"/>
        <v>3.3394275619588701E-2</v>
      </c>
      <c r="AE1060" s="21">
        <f t="shared" si="572"/>
        <v>2305413.9608072015</v>
      </c>
      <c r="AG1060" s="19">
        <f>Data!O1057</f>
        <v>2.3444690458880261E-2</v>
      </c>
      <c r="AH1060" s="19">
        <f t="shared" si="591"/>
        <v>5.3082677227072217E-4</v>
      </c>
      <c r="AI1060" s="19">
        <f t="shared" si="573"/>
        <v>2.3039678215433526E-2</v>
      </c>
      <c r="AJ1060" s="21">
        <f t="shared" si="574"/>
        <v>258435.27465746889</v>
      </c>
      <c r="AL1060" s="19">
        <f>Data!Q1057</f>
        <v>-7.4211652543050705E-3</v>
      </c>
      <c r="AM1060" s="19">
        <f t="shared" si="592"/>
        <v>9.2059469715620012E-4</v>
      </c>
      <c r="AN1060" s="19">
        <f t="shared" si="575"/>
        <v>3.0341303484791159E-2</v>
      </c>
      <c r="AO1060" s="21">
        <f t="shared" si="576"/>
        <v>903510.73997148417</v>
      </c>
      <c r="AQ1060" s="19">
        <f>Data!S1057</f>
        <v>4.2839629724633075E-3</v>
      </c>
      <c r="AR1060" s="20">
        <f t="shared" si="593"/>
        <v>4.2488492878539798E-4</v>
      </c>
      <c r="AS1060" s="20">
        <f t="shared" si="577"/>
        <v>2.06127370522548E-2</v>
      </c>
      <c r="AT1060" s="21">
        <f t="shared" si="578"/>
        <v>1712742.0035437483</v>
      </c>
      <c r="AV1060" s="19">
        <f>Data!U1057</f>
        <v>-8.4567868751288227E-3</v>
      </c>
      <c r="AW1060" s="19">
        <f t="shared" si="594"/>
        <v>6.1959806492552715E-4</v>
      </c>
      <c r="AX1060" s="19">
        <f t="shared" si="579"/>
        <v>2.4891726836953822E-2</v>
      </c>
      <c r="AY1060" s="21">
        <f t="shared" si="580"/>
        <v>-4055995.1815776485</v>
      </c>
      <c r="BA1060" s="19">
        <f>Data!W1057</f>
        <v>2.6326504595857664E-3</v>
      </c>
      <c r="BB1060" s="19">
        <f t="shared" si="595"/>
        <v>4.8649864860597544E-4</v>
      </c>
      <c r="BC1060" s="19">
        <f t="shared" si="581"/>
        <v>2.2056714365607029E-2</v>
      </c>
      <c r="BD1060" s="21">
        <f t="shared" si="582"/>
        <v>8948260.8924921937</v>
      </c>
      <c r="BF1060" s="21">
        <f t="shared" si="583"/>
        <v>5231328.5183925731</v>
      </c>
      <c r="BH1060" s="21">
        <f t="shared" si="584"/>
        <v>-231328.51839257311</v>
      </c>
    </row>
    <row r="1061" spans="2:60" x14ac:dyDescent="0.2">
      <c r="B1061" s="20">
        <v>1057</v>
      </c>
      <c r="C1061" s="24">
        <f>'Portfolio Selection'!B1058</f>
        <v>5.3731417534039497E-2</v>
      </c>
      <c r="D1061" s="25">
        <f t="shared" si="585"/>
        <v>7.7724111634880149E-4</v>
      </c>
      <c r="E1061" s="26">
        <f t="shared" si="561"/>
        <v>2.7879044394469504E-2</v>
      </c>
      <c r="F1061" s="19">
        <f t="shared" si="562"/>
        <v>-8008860.9372632271</v>
      </c>
      <c r="H1061">
        <f>Data!E1058</f>
        <v>3.3610690112946789E-2</v>
      </c>
      <c r="I1061" s="19">
        <f t="shared" si="586"/>
        <v>1.4322280362694139E-3</v>
      </c>
      <c r="J1061" s="19">
        <f t="shared" si="563"/>
        <v>3.7844788759740934E-2</v>
      </c>
      <c r="K1061" s="19">
        <f t="shared" si="564"/>
        <v>390105.8300486306</v>
      </c>
      <c r="M1061" s="19">
        <f>Data!G1058</f>
        <v>2.0022222160089E-2</v>
      </c>
      <c r="N1061" s="19">
        <f t="shared" si="587"/>
        <v>2.2187475977474943E-4</v>
      </c>
      <c r="O1061" s="19">
        <f t="shared" si="565"/>
        <v>1.4895461046061965E-2</v>
      </c>
      <c r="P1061" s="21">
        <f t="shared" si="566"/>
        <v>-688210.15186920529</v>
      </c>
      <c r="R1061" s="19">
        <f>Data!I1058</f>
        <v>6.1152598324833413E-2</v>
      </c>
      <c r="S1061" s="19">
        <f t="shared" si="588"/>
        <v>7.7307137758254548E-4</v>
      </c>
      <c r="T1061" s="19">
        <f t="shared" si="567"/>
        <v>2.7804161155887179E-2</v>
      </c>
      <c r="U1061" s="21">
        <f t="shared" si="568"/>
        <v>3940064.9955441537</v>
      </c>
      <c r="W1061" s="19">
        <f>Data!K1058</f>
        <v>3.3429340108776302E-2</v>
      </c>
      <c r="X1061" s="19">
        <f t="shared" si="589"/>
        <v>3.6629414031878688E-3</v>
      </c>
      <c r="Y1061" s="19">
        <f t="shared" si="569"/>
        <v>6.0522238914203004E-2</v>
      </c>
      <c r="Z1061" s="21">
        <f t="shared" si="570"/>
        <v>-1011932.5381872247</v>
      </c>
      <c r="AB1061" s="19">
        <f>Data!M1058</f>
        <v>-4.2495797597472268E-3</v>
      </c>
      <c r="AC1061" s="20">
        <f t="shared" si="590"/>
        <v>1.0571626007886633E-3</v>
      </c>
      <c r="AD1061" s="20">
        <f t="shared" si="571"/>
        <v>3.2514036980797439E-2</v>
      </c>
      <c r="AE1061" s="21">
        <f t="shared" si="572"/>
        <v>2323248.9864852619</v>
      </c>
      <c r="AG1061" s="19">
        <f>Data!O1058</f>
        <v>2.512039520396005E-2</v>
      </c>
      <c r="AH1061" s="19">
        <f t="shared" si="591"/>
        <v>5.3195637657724149E-4</v>
      </c>
      <c r="AI1061" s="19">
        <f t="shared" si="573"/>
        <v>2.3064179512335605E-2</v>
      </c>
      <c r="AJ1061" s="21">
        <f t="shared" si="574"/>
        <v>258772.02418225264</v>
      </c>
      <c r="AL1061" s="19">
        <f>Data!Q1058</f>
        <v>7.9326148408225466E-2</v>
      </c>
      <c r="AM1061" s="19">
        <f t="shared" si="592"/>
        <v>8.6866343695073036E-4</v>
      </c>
      <c r="AN1061" s="19">
        <f t="shared" si="575"/>
        <v>2.9473096833395881E-2</v>
      </c>
      <c r="AO1061" s="21">
        <f t="shared" si="576"/>
        <v>995006.88212609955</v>
      </c>
      <c r="AQ1061" s="19">
        <f>Data!S1058</f>
        <v>2.810091551416204E-2</v>
      </c>
      <c r="AR1061" s="20">
        <f t="shared" si="593"/>
        <v>4.0049297338324029E-4</v>
      </c>
      <c r="AS1061" s="20">
        <f t="shared" si="577"/>
        <v>2.0012320539688551E-2</v>
      </c>
      <c r="AT1061" s="21">
        <f t="shared" si="578"/>
        <v>1758539.3238636106</v>
      </c>
      <c r="AV1061" s="19">
        <f>Data!U1058</f>
        <v>3.4974943457427514E-2</v>
      </c>
      <c r="AW1061" s="19">
        <f t="shared" si="594"/>
        <v>5.8671321568507656E-4</v>
      </c>
      <c r="AX1061" s="19">
        <f t="shared" si="579"/>
        <v>2.4222163728392983E-2</v>
      </c>
      <c r="AY1061" s="21">
        <f t="shared" si="580"/>
        <v>-4301791.8788431259</v>
      </c>
      <c r="BA1061" s="19">
        <f>Data!W1058</f>
        <v>3.1698495961922243E-2</v>
      </c>
      <c r="BB1061" s="19">
        <f t="shared" si="595"/>
        <v>4.5772458059615835E-4</v>
      </c>
      <c r="BC1061" s="19">
        <f t="shared" si="581"/>
        <v>2.1394498839565238E-2</v>
      </c>
      <c r="BD1061" s="21">
        <f t="shared" si="582"/>
        <v>9223618.0601110607</v>
      </c>
      <c r="BF1061" s="21">
        <f t="shared" si="583"/>
        <v>4878560.5961982869</v>
      </c>
      <c r="BH1061" s="21">
        <f t="shared" si="584"/>
        <v>121439.40380171314</v>
      </c>
    </row>
    <row r="1062" spans="2:60" x14ac:dyDescent="0.2">
      <c r="B1062" s="20">
        <v>1058</v>
      </c>
      <c r="C1062" s="24">
        <f>'Portfolio Selection'!B1059</f>
        <v>2.5083279992689812E-2</v>
      </c>
      <c r="D1062" s="25">
        <f t="shared" si="585"/>
        <v>9.0383056318091076E-4</v>
      </c>
      <c r="E1062" s="26">
        <f t="shared" si="561"/>
        <v>3.0063774932315317E-2</v>
      </c>
      <c r="F1062" s="19">
        <f t="shared" si="562"/>
        <v>-7666830.3214353621</v>
      </c>
      <c r="H1062">
        <f>Data!E1059</f>
        <v>-3.6737566939427931E-2</v>
      </c>
      <c r="I1062" s="19">
        <f t="shared" si="586"/>
        <v>1.4140750634853614E-3</v>
      </c>
      <c r="J1062" s="19">
        <f t="shared" si="563"/>
        <v>3.7604189440611023E-2</v>
      </c>
      <c r="K1062" s="19">
        <f t="shared" si="564"/>
        <v>369647.00029538281</v>
      </c>
      <c r="M1062" s="19">
        <f>Data!G1059</f>
        <v>1.9178292250603649E-2</v>
      </c>
      <c r="N1062" s="19">
        <f t="shared" si="587"/>
        <v>2.3261563700194201E-4</v>
      </c>
      <c r="O1062" s="19">
        <f t="shared" si="565"/>
        <v>1.5251742097279969E-2</v>
      </c>
      <c r="P1062" s="21">
        <f t="shared" si="566"/>
        <v>-687028.65373396233</v>
      </c>
      <c r="R1062" s="19">
        <f>Data!I1059</f>
        <v>-4.9695210815508244E-3</v>
      </c>
      <c r="S1062" s="19">
        <f t="shared" si="588"/>
        <v>9.5106551184029808E-4</v>
      </c>
      <c r="T1062" s="19">
        <f t="shared" si="567"/>
        <v>3.083935005541294E-2</v>
      </c>
      <c r="U1062" s="21">
        <f t="shared" si="568"/>
        <v>3635051.8448313838</v>
      </c>
      <c r="W1062" s="19">
        <f>Data!K1059</f>
        <v>1.5987480315678562E-2</v>
      </c>
      <c r="X1062" s="19">
        <f t="shared" si="589"/>
        <v>3.5102161658030909E-3</v>
      </c>
      <c r="Y1062" s="19">
        <f t="shared" si="569"/>
        <v>5.9247077276462265E-2</v>
      </c>
      <c r="Z1062" s="21">
        <f t="shared" si="570"/>
        <v>-998006.26406892342</v>
      </c>
      <c r="AB1062" s="19">
        <f>Data!M1059</f>
        <v>-9.4684199114773986E-4</v>
      </c>
      <c r="AC1062" s="20">
        <f t="shared" si="590"/>
        <v>9.9481638042941078E-4</v>
      </c>
      <c r="AD1062" s="20">
        <f t="shared" si="571"/>
        <v>3.1540709891018794E-2</v>
      </c>
      <c r="AE1062" s="21">
        <f t="shared" si="572"/>
        <v>2330925.2570305401</v>
      </c>
      <c r="AG1062" s="19">
        <f>Data!O1059</f>
        <v>1.857538693884524E-2</v>
      </c>
      <c r="AH1062" s="19">
        <f t="shared" si="591"/>
        <v>5.3790104929479538E-4</v>
      </c>
      <c r="AI1062" s="19">
        <f t="shared" si="573"/>
        <v>2.3192693877486403E-2</v>
      </c>
      <c r="AJ1062" s="21">
        <f t="shared" si="574"/>
        <v>257415.8776304088</v>
      </c>
      <c r="AL1062" s="19">
        <f>Data!Q1059</f>
        <v>4.0565088899253247E-2</v>
      </c>
      <c r="AM1062" s="19">
        <f t="shared" si="592"/>
        <v>1.1941019000107156E-3</v>
      </c>
      <c r="AN1062" s="19">
        <f t="shared" si="575"/>
        <v>3.4555779545695615E-2</v>
      </c>
      <c r="AO1062" s="21">
        <f t="shared" si="576"/>
        <v>947714.94864542549</v>
      </c>
      <c r="AQ1062" s="19">
        <f>Data!S1059</f>
        <v>2.478866572746196E-2</v>
      </c>
      <c r="AR1062" s="20">
        <f t="shared" si="593"/>
        <v>4.2384308214429026E-4</v>
      </c>
      <c r="AS1062" s="20">
        <f t="shared" si="577"/>
        <v>2.0587449627000674E-2</v>
      </c>
      <c r="AT1062" s="21">
        <f t="shared" si="578"/>
        <v>1750878.7884845643</v>
      </c>
      <c r="AV1062" s="19">
        <f>Data!U1059</f>
        <v>3.3093370238409546E-2</v>
      </c>
      <c r="AW1062" s="19">
        <f t="shared" si="594"/>
        <v>6.2490522293498713E-4</v>
      </c>
      <c r="AX1062" s="19">
        <f t="shared" si="579"/>
        <v>2.4998104386832757E-2</v>
      </c>
      <c r="AY1062" s="21">
        <f t="shared" si="580"/>
        <v>-4285243.2488721786</v>
      </c>
      <c r="BA1062" s="19">
        <f>Data!W1059</f>
        <v>1.3303173219953239E-2</v>
      </c>
      <c r="BB1062" s="19">
        <f t="shared" si="595"/>
        <v>4.9054878453526894E-4</v>
      </c>
      <c r="BC1062" s="19">
        <f t="shared" si="581"/>
        <v>2.2148335931515689E-2</v>
      </c>
      <c r="BD1062" s="21">
        <f t="shared" si="582"/>
        <v>9045543.546960609</v>
      </c>
      <c r="BF1062" s="21">
        <f t="shared" si="583"/>
        <v>4700068.7757678889</v>
      </c>
      <c r="BH1062" s="21">
        <f t="shared" si="584"/>
        <v>299931.22423211113</v>
      </c>
    </row>
    <row r="1063" spans="2:60" x14ac:dyDescent="0.2">
      <c r="B1063" s="20">
        <v>1059</v>
      </c>
      <c r="C1063" s="24">
        <f>'Portfolio Selection'!B1060</f>
        <v>4.807400400385918E-2</v>
      </c>
      <c r="D1063" s="25">
        <f t="shared" si="585"/>
        <v>8.8735098550155652E-4</v>
      </c>
      <c r="E1063" s="26">
        <f t="shared" si="561"/>
        <v>2.9788437110757533E-2</v>
      </c>
      <c r="F1063" s="19">
        <f t="shared" si="562"/>
        <v>-7910768.5963030998</v>
      </c>
      <c r="H1063">
        <f>Data!E1060</f>
        <v>2.2235515035157957E-2</v>
      </c>
      <c r="I1063" s="19">
        <f t="shared" si="586"/>
        <v>1.4102094891539766E-3</v>
      </c>
      <c r="J1063" s="19">
        <f t="shared" si="563"/>
        <v>3.7552756079334268E-2</v>
      </c>
      <c r="K1063" s="19">
        <f t="shared" si="564"/>
        <v>386858.8146725386</v>
      </c>
      <c r="M1063" s="19">
        <f>Data!G1060</f>
        <v>-1.6359814346328201E-3</v>
      </c>
      <c r="N1063" s="19">
        <f t="shared" si="587"/>
        <v>2.4072711240079932E-4</v>
      </c>
      <c r="O1063" s="19">
        <f t="shared" si="565"/>
        <v>1.5515383089076445E-2</v>
      </c>
      <c r="P1063" s="21">
        <f t="shared" si="566"/>
        <v>-668463.1119970578</v>
      </c>
      <c r="R1063" s="19">
        <f>Data!I1060</f>
        <v>4.036699669100402E-2</v>
      </c>
      <c r="S1063" s="19">
        <f t="shared" si="588"/>
        <v>8.9548334951667881E-4</v>
      </c>
      <c r="T1063" s="19">
        <f t="shared" si="567"/>
        <v>2.9924627809158777E-2</v>
      </c>
      <c r="U1063" s="21">
        <f t="shared" si="568"/>
        <v>3830176.0106859463</v>
      </c>
      <c r="W1063" s="19">
        <f>Data!K1060</f>
        <v>-1.4283813331785174E-3</v>
      </c>
      <c r="X1063" s="19">
        <f t="shared" si="589"/>
        <v>3.3149391674655577E-3</v>
      </c>
      <c r="Y1063" s="19">
        <f t="shared" si="569"/>
        <v>5.7575508399540488E-2</v>
      </c>
      <c r="Z1063" s="21">
        <f t="shared" si="570"/>
        <v>-983481.08451824833</v>
      </c>
      <c r="AB1063" s="19">
        <f>Data!M1060</f>
        <v>-1.5432670106955813E-2</v>
      </c>
      <c r="AC1063" s="20">
        <f t="shared" si="590"/>
        <v>9.3518118818901807E-4</v>
      </c>
      <c r="AD1063" s="20">
        <f t="shared" si="571"/>
        <v>3.0580732303020771E-2</v>
      </c>
      <c r="AE1063" s="21">
        <f t="shared" si="572"/>
        <v>2294737.2300327788</v>
      </c>
      <c r="AG1063" s="19">
        <f>Data!O1060</f>
        <v>-8.3121918282150469E-3</v>
      </c>
      <c r="AH1063" s="19">
        <f t="shared" si="591"/>
        <v>5.2632968633277693E-4</v>
      </c>
      <c r="AI1063" s="19">
        <f t="shared" si="573"/>
        <v>2.294187626007901E-2</v>
      </c>
      <c r="AJ1063" s="21">
        <f t="shared" si="574"/>
        <v>251942.90127260273</v>
      </c>
      <c r="AL1063" s="19">
        <f>Data!Q1060</f>
        <v>1.3779769168184101E-2</v>
      </c>
      <c r="AM1063" s="19">
        <f t="shared" si="592"/>
        <v>1.2211873722543318E-3</v>
      </c>
      <c r="AN1063" s="19">
        <f t="shared" si="575"/>
        <v>3.4945491443880594E-2</v>
      </c>
      <c r="AO1063" s="21">
        <f t="shared" si="576"/>
        <v>923421.02846778429</v>
      </c>
      <c r="AQ1063" s="19">
        <f>Data!S1060</f>
        <v>-2.4982204542459948E-3</v>
      </c>
      <c r="AR1063" s="20">
        <f t="shared" si="593"/>
        <v>4.352811741285037E-4</v>
      </c>
      <c r="AS1063" s="20">
        <f t="shared" si="577"/>
        <v>2.0863393159515152E-2</v>
      </c>
      <c r="AT1063" s="21">
        <f t="shared" si="578"/>
        <v>1700202.2350802268</v>
      </c>
      <c r="AV1063" s="19">
        <f>Data!U1060</f>
        <v>1.0791963196444146E-2</v>
      </c>
      <c r="AW1063" s="19">
        <f t="shared" si="594"/>
        <v>6.5312117878307493E-4</v>
      </c>
      <c r="AX1063" s="19">
        <f t="shared" si="579"/>
        <v>2.5556235614485067E-2</v>
      </c>
      <c r="AY1063" s="21">
        <f t="shared" si="580"/>
        <v>-4161005.5548524512</v>
      </c>
      <c r="BA1063" s="19">
        <f>Data!W1060</f>
        <v>1.4097090554323061E-2</v>
      </c>
      <c r="BB1063" s="19">
        <f t="shared" si="595"/>
        <v>4.7173432252635764E-4</v>
      </c>
      <c r="BC1063" s="19">
        <f t="shared" si="581"/>
        <v>2.1719445723276588E-2</v>
      </c>
      <c r="BD1063" s="21">
        <f t="shared" si="582"/>
        <v>9055329.5955385845</v>
      </c>
      <c r="BF1063" s="21">
        <f t="shared" si="583"/>
        <v>4718949.4680796051</v>
      </c>
      <c r="BH1063" s="21">
        <f t="shared" si="584"/>
        <v>281050.53192039486</v>
      </c>
    </row>
    <row r="1064" spans="2:60" x14ac:dyDescent="0.2">
      <c r="B1064" s="20">
        <v>1060</v>
      </c>
      <c r="C1064" s="24">
        <f>'Portfolio Selection'!B1061</f>
        <v>6.7226266183458448E-3</v>
      </c>
      <c r="D1064" s="25">
        <f t="shared" si="585"/>
        <v>9.7277651802924739E-4</v>
      </c>
      <c r="E1064" s="26">
        <f t="shared" si="561"/>
        <v>3.1189365463716111E-2</v>
      </c>
      <c r="F1064" s="19">
        <f t="shared" si="562"/>
        <v>-7473186.900650816</v>
      </c>
      <c r="H1064">
        <f>Data!E1061</f>
        <v>-2.4566994319683969E-2</v>
      </c>
      <c r="I1064" s="19">
        <f t="shared" si="586"/>
        <v>1.3552620075374621E-3</v>
      </c>
      <c r="J1064" s="19">
        <f t="shared" si="563"/>
        <v>3.6813883353124563E-2</v>
      </c>
      <c r="K1064" s="19">
        <f t="shared" si="564"/>
        <v>373043.41058221727</v>
      </c>
      <c r="M1064" s="19">
        <f>Data!G1061</f>
        <v>5.4615099267072403E-3</v>
      </c>
      <c r="N1064" s="19">
        <f t="shared" si="587"/>
        <v>2.2644407177201917E-4</v>
      </c>
      <c r="O1064" s="19">
        <f t="shared" si="565"/>
        <v>1.5048058737658462E-2</v>
      </c>
      <c r="P1064" s="21">
        <f t="shared" si="566"/>
        <v>-674843.46832986746</v>
      </c>
      <c r="R1064" s="19">
        <f>Data!I1061</f>
        <v>-3.1079490380690475E-3</v>
      </c>
      <c r="S1064" s="19">
        <f t="shared" si="588"/>
        <v>9.3952401385676986E-4</v>
      </c>
      <c r="T1064" s="19">
        <f t="shared" si="567"/>
        <v>3.0651655972504487E-2</v>
      </c>
      <c r="U1064" s="21">
        <f t="shared" si="568"/>
        <v>3642771.8540661456</v>
      </c>
      <c r="W1064" s="19">
        <f>Data!K1061</f>
        <v>-1.4881502393501191E-2</v>
      </c>
      <c r="X1064" s="19">
        <f t="shared" si="589"/>
        <v>3.1161652338116022E-3</v>
      </c>
      <c r="Y1064" s="19">
        <f t="shared" si="569"/>
        <v>5.5822622957109443E-2</v>
      </c>
      <c r="Z1064" s="21">
        <f t="shared" si="570"/>
        <v>-971562.49165185308</v>
      </c>
      <c r="AB1064" s="19">
        <f>Data!M1061</f>
        <v>-2.8954507937301557E-2</v>
      </c>
      <c r="AC1064" s="20">
        <f t="shared" si="590"/>
        <v>8.933603552954846E-4</v>
      </c>
      <c r="AD1064" s="20">
        <f t="shared" si="571"/>
        <v>2.9889134401910749E-2</v>
      </c>
      <c r="AE1064" s="21">
        <f t="shared" si="572"/>
        <v>2259354.1019920483</v>
      </c>
      <c r="AG1064" s="19">
        <f>Data!O1061</f>
        <v>1.7003490000617304E-3</v>
      </c>
      <c r="AH1064" s="19">
        <f t="shared" si="591"/>
        <v>4.9889545713215295E-4</v>
      </c>
      <c r="AI1064" s="19">
        <f t="shared" si="573"/>
        <v>2.2335967790363436E-2</v>
      </c>
      <c r="AJ1064" s="21">
        <f t="shared" si="574"/>
        <v>254005.7585291139</v>
      </c>
      <c r="AL1064" s="19">
        <f>Data!Q1061</f>
        <v>-2.663593691360602E-2</v>
      </c>
      <c r="AM1064" s="19">
        <f t="shared" si="592"/>
        <v>1.1593090522187782E-3</v>
      </c>
      <c r="AN1064" s="19">
        <f t="shared" si="575"/>
        <v>3.4048627758233932E-2</v>
      </c>
      <c r="AO1064" s="21">
        <f t="shared" si="576"/>
        <v>886754.43620675418</v>
      </c>
      <c r="AQ1064" s="19">
        <f>Data!S1061</f>
        <v>-1.1689365818969356E-2</v>
      </c>
      <c r="AR1064" s="20">
        <f t="shared" si="593"/>
        <v>4.0953877000707425E-4</v>
      </c>
      <c r="AS1064" s="20">
        <f t="shared" si="577"/>
        <v>2.0237064263550538E-2</v>
      </c>
      <c r="AT1064" s="21">
        <f t="shared" si="578"/>
        <v>1682674.195560145</v>
      </c>
      <c r="AV1064" s="19">
        <f>Data!U1061</f>
        <v>-1.4766753191403635E-2</v>
      </c>
      <c r="AW1064" s="19">
        <f t="shared" si="594"/>
        <v>6.2092189623409472E-4</v>
      </c>
      <c r="AX1064" s="19">
        <f t="shared" si="579"/>
        <v>2.4918304441395981E-2</v>
      </c>
      <c r="AY1064" s="21">
        <f t="shared" si="580"/>
        <v>-4021149.4865659233</v>
      </c>
      <c r="BA1064" s="19">
        <f>Data!W1061</f>
        <v>-8.3017990472275087E-3</v>
      </c>
      <c r="BB1064" s="19">
        <f t="shared" si="595"/>
        <v>4.5535394090058322E-4</v>
      </c>
      <c r="BC1064" s="19">
        <f t="shared" si="581"/>
        <v>2.1339023897558745E-2</v>
      </c>
      <c r="BD1064" s="21">
        <f t="shared" si="582"/>
        <v>8845496.4715740122</v>
      </c>
      <c r="BF1064" s="21">
        <f t="shared" si="583"/>
        <v>4803357.8813119764</v>
      </c>
      <c r="BH1064" s="21">
        <f t="shared" si="584"/>
        <v>196642.11868802365</v>
      </c>
    </row>
    <row r="1065" spans="2:60" x14ac:dyDescent="0.2">
      <c r="B1065" s="20">
        <v>1061</v>
      </c>
      <c r="C1065" s="24">
        <f>'Portfolio Selection'!B1062</f>
        <v>1.5237634365820235E-2</v>
      </c>
      <c r="D1065" s="25">
        <f t="shared" si="585"/>
        <v>9.1712154946647407E-4</v>
      </c>
      <c r="E1065" s="26">
        <f t="shared" si="561"/>
        <v>3.0284014751457148E-2</v>
      </c>
      <c r="F1065" s="19">
        <f t="shared" si="562"/>
        <v>-7563192.4336998966</v>
      </c>
      <c r="H1065">
        <f>Data!E1062</f>
        <v>-3.4056959072217362E-2</v>
      </c>
      <c r="I1065" s="19">
        <f t="shared" si="586"/>
        <v>1.3101585196794174E-3</v>
      </c>
      <c r="J1065" s="19">
        <f t="shared" si="563"/>
        <v>3.6196111941469863E-2</v>
      </c>
      <c r="K1065" s="19">
        <f t="shared" si="564"/>
        <v>370042.48258351081</v>
      </c>
      <c r="M1065" s="19">
        <f>Data!G1062</f>
        <v>-7.4961233804579849E-3</v>
      </c>
      <c r="N1065" s="19">
        <f t="shared" si="587"/>
        <v>2.1464711290646932E-4</v>
      </c>
      <c r="O1065" s="19">
        <f t="shared" si="565"/>
        <v>1.4650840006855216E-2</v>
      </c>
      <c r="P1065" s="21">
        <f t="shared" si="566"/>
        <v>-662929.66607729741</v>
      </c>
      <c r="R1065" s="19">
        <f>Data!I1062</f>
        <v>-1.7493605272824529E-2</v>
      </c>
      <c r="S1065" s="19">
        <f t="shared" si="588"/>
        <v>8.8373213385875766E-4</v>
      </c>
      <c r="T1065" s="19">
        <f t="shared" si="567"/>
        <v>2.9727632496698381E-2</v>
      </c>
      <c r="U1065" s="21">
        <f t="shared" si="568"/>
        <v>3579836.5042527388</v>
      </c>
      <c r="W1065" s="19">
        <f>Data!K1062</f>
        <v>-1.4779001304892731E-2</v>
      </c>
      <c r="X1065" s="19">
        <f t="shared" si="589"/>
        <v>2.9424828665921728E-3</v>
      </c>
      <c r="Y1065" s="19">
        <f t="shared" si="569"/>
        <v>5.4244657493546518E-2</v>
      </c>
      <c r="Z1065" s="21">
        <f t="shared" si="570"/>
        <v>-971273.35614385561</v>
      </c>
      <c r="AB1065" s="19">
        <f>Data!M1062</f>
        <v>-3.4719235066887569E-3</v>
      </c>
      <c r="AC1065" s="20">
        <f t="shared" si="590"/>
        <v>8.9006054577123097E-4</v>
      </c>
      <c r="AD1065" s="20">
        <f t="shared" si="571"/>
        <v>2.983388251252644E-2</v>
      </c>
      <c r="AE1065" s="21">
        <f t="shared" si="572"/>
        <v>2324341.1581307389</v>
      </c>
      <c r="AG1065" s="19">
        <f>Data!O1062</f>
        <v>-7.5520815750596973E-3</v>
      </c>
      <c r="AH1065" s="19">
        <f t="shared" si="591"/>
        <v>4.6913520090754443E-4</v>
      </c>
      <c r="AI1065" s="19">
        <f t="shared" si="573"/>
        <v>2.1659529101703583E-2</v>
      </c>
      <c r="AJ1065" s="21">
        <f t="shared" si="574"/>
        <v>252007.09029552212</v>
      </c>
      <c r="AL1065" s="19">
        <f>Data!Q1062</f>
        <v>-1.1104346449544266E-2</v>
      </c>
      <c r="AM1065" s="19">
        <f t="shared" si="592"/>
        <v>1.1323188972015875E-3</v>
      </c>
      <c r="AN1065" s="19">
        <f t="shared" si="575"/>
        <v>3.3649946466548612E-2</v>
      </c>
      <c r="AO1065" s="21">
        <f t="shared" si="576"/>
        <v>900849.23353052873</v>
      </c>
      <c r="AQ1065" s="19">
        <f>Data!S1062</f>
        <v>-6.8778210576046954E-3</v>
      </c>
      <c r="AR1065" s="20">
        <f t="shared" si="593"/>
        <v>3.9316492020163114E-4</v>
      </c>
      <c r="AS1065" s="20">
        <f t="shared" si="577"/>
        <v>1.9828386727155367E-2</v>
      </c>
      <c r="AT1065" s="21">
        <f t="shared" si="578"/>
        <v>1691507.6686491873</v>
      </c>
      <c r="AV1065" s="19">
        <f>Data!U1062</f>
        <v>1.404551549933243E-3</v>
      </c>
      <c r="AW1065" s="19">
        <f t="shared" si="594"/>
        <v>5.9675000244899874E-4</v>
      </c>
      <c r="AX1065" s="19">
        <f t="shared" si="579"/>
        <v>2.4428467050738135E-2</v>
      </c>
      <c r="AY1065" s="21">
        <f t="shared" si="580"/>
        <v>-4110736.4426170946</v>
      </c>
      <c r="BA1065" s="19">
        <f>Data!W1062</f>
        <v>-9.2769217409838425E-3</v>
      </c>
      <c r="BB1065" s="19">
        <f t="shared" si="595"/>
        <v>4.3216789649178105E-4</v>
      </c>
      <c r="BC1065" s="19">
        <f t="shared" si="581"/>
        <v>2.078864826033143E-2</v>
      </c>
      <c r="BD1065" s="21">
        <f t="shared" si="582"/>
        <v>8833933.2110176831</v>
      </c>
      <c r="BF1065" s="21">
        <f t="shared" si="583"/>
        <v>4644385.4499217654</v>
      </c>
      <c r="BH1065" s="21">
        <f t="shared" si="584"/>
        <v>355614.55007823464</v>
      </c>
    </row>
    <row r="1066" spans="2:60" x14ac:dyDescent="0.2">
      <c r="B1066" s="20">
        <v>1062</v>
      </c>
      <c r="C1066" s="24">
        <f>'Portfolio Selection'!B1063</f>
        <v>-3.8396174361785683E-2</v>
      </c>
      <c r="D1066" s="25">
        <f t="shared" si="585"/>
        <v>8.7602538656247105E-4</v>
      </c>
      <c r="E1066" s="26">
        <f t="shared" si="561"/>
        <v>2.9597726037019653E-2</v>
      </c>
      <c r="F1066" s="19">
        <f t="shared" si="562"/>
        <v>-6999772.5158710293</v>
      </c>
      <c r="H1066">
        <f>Data!E1063</f>
        <v>-9.6231152686647291E-3</v>
      </c>
      <c r="I1066" s="19">
        <f t="shared" si="586"/>
        <v>1.3011415961734537E-3</v>
      </c>
      <c r="J1066" s="19">
        <f t="shared" si="563"/>
        <v>3.6071340371179081E-2</v>
      </c>
      <c r="K1066" s="19">
        <f t="shared" si="564"/>
        <v>377437.2184398048</v>
      </c>
      <c r="M1066" s="19">
        <f>Data!G1063</f>
        <v>-1.3670736252240181E-2</v>
      </c>
      <c r="N1066" s="19">
        <f t="shared" si="587"/>
        <v>2.0513979807618409E-4</v>
      </c>
      <c r="O1066" s="19">
        <f t="shared" si="565"/>
        <v>1.4322702191841598E-2</v>
      </c>
      <c r="P1066" s="21">
        <f t="shared" si="566"/>
        <v>-656897.37765508238</v>
      </c>
      <c r="R1066" s="19">
        <f>Data!I1063</f>
        <v>-9.208375055354315E-5</v>
      </c>
      <c r="S1066" s="19">
        <f t="shared" si="588"/>
        <v>8.4906977935371583E-4</v>
      </c>
      <c r="T1066" s="19">
        <f t="shared" si="567"/>
        <v>2.9138801954674044E-2</v>
      </c>
      <c r="U1066" s="21">
        <f t="shared" si="568"/>
        <v>3655465.1657577641</v>
      </c>
      <c r="W1066" s="19">
        <f>Data!K1063</f>
        <v>-4.7559749555075616E-3</v>
      </c>
      <c r="X1066" s="19">
        <f t="shared" si="589"/>
        <v>2.7790390273708435E-3</v>
      </c>
      <c r="Y1066" s="19">
        <f t="shared" si="569"/>
        <v>5.2716591575810774E-2</v>
      </c>
      <c r="Z1066" s="21">
        <f t="shared" si="570"/>
        <v>-980256.69231063977</v>
      </c>
      <c r="AB1066" s="19">
        <f>Data!M1063</f>
        <v>-8.9836057524234399E-3</v>
      </c>
      <c r="AC1066" s="20">
        <f t="shared" si="590"/>
        <v>8.3738016819513489E-4</v>
      </c>
      <c r="AD1066" s="20">
        <f t="shared" si="571"/>
        <v>2.8937521804659343E-2</v>
      </c>
      <c r="AE1066" s="21">
        <f t="shared" si="572"/>
        <v>2309544.2215473121</v>
      </c>
      <c r="AG1066" s="19">
        <f>Data!O1063</f>
        <v>-2.358875335128648E-2</v>
      </c>
      <c r="AH1066" s="19">
        <f t="shared" si="591"/>
        <v>4.4440912502007306E-4</v>
      </c>
      <c r="AI1066" s="19">
        <f t="shared" si="573"/>
        <v>2.1081013377446375E-2</v>
      </c>
      <c r="AJ1066" s="21">
        <f t="shared" si="574"/>
        <v>248382.91627412452</v>
      </c>
      <c r="AL1066" s="19">
        <f>Data!Q1063</f>
        <v>-1.5802147912844958E-2</v>
      </c>
      <c r="AM1066" s="19">
        <f t="shared" si="592"/>
        <v>1.0717781539737827E-3</v>
      </c>
      <c r="AN1066" s="19">
        <f t="shared" si="575"/>
        <v>3.2738023061476738E-2</v>
      </c>
      <c r="AO1066" s="21">
        <f t="shared" si="576"/>
        <v>896091.01475469919</v>
      </c>
      <c r="AQ1066" s="19">
        <f>Data!S1063</f>
        <v>-2.0196158275065739E-3</v>
      </c>
      <c r="AR1066" s="20">
        <f t="shared" si="593"/>
        <v>3.7241329033955908E-4</v>
      </c>
      <c r="AS1066" s="20">
        <f t="shared" si="577"/>
        <v>1.9298012600772109E-2</v>
      </c>
      <c r="AT1066" s="21">
        <f t="shared" si="578"/>
        <v>1700779.8064246967</v>
      </c>
      <c r="AV1066" s="19">
        <f>Data!U1063</f>
        <v>-1.295047495427599E-2</v>
      </c>
      <c r="AW1066" s="19">
        <f t="shared" si="594"/>
        <v>5.6106336820544399E-4</v>
      </c>
      <c r="AX1066" s="19">
        <f t="shared" si="579"/>
        <v>2.3686776230746217E-2</v>
      </c>
      <c r="AY1066" s="21">
        <f t="shared" si="580"/>
        <v>-4027470.2981792334</v>
      </c>
      <c r="BA1066" s="19">
        <f>Data!W1063</f>
        <v>-8.1313607750396373E-3</v>
      </c>
      <c r="BB1066" s="19">
        <f t="shared" si="595"/>
        <v>4.1140149932157447E-4</v>
      </c>
      <c r="BC1066" s="19">
        <f t="shared" si="581"/>
        <v>2.0283034766069265E-2</v>
      </c>
      <c r="BD1066" s="21">
        <f t="shared" si="582"/>
        <v>8843100.8726068549</v>
      </c>
      <c r="BF1066" s="21">
        <f t="shared" si="583"/>
        <v>5366404.331789271</v>
      </c>
      <c r="BH1066" s="21">
        <f t="shared" si="584"/>
        <v>-366404.33178927097</v>
      </c>
    </row>
    <row r="1067" spans="2:60" x14ac:dyDescent="0.2">
      <c r="B1067" s="20">
        <v>1063</v>
      </c>
      <c r="C1067" s="24">
        <f>'Portfolio Selection'!B1064</f>
        <v>-6.1875325632422623E-2</v>
      </c>
      <c r="D1067" s="25">
        <f t="shared" si="585"/>
        <v>9.1191983570596165E-4</v>
      </c>
      <c r="E1067" s="26">
        <f t="shared" si="561"/>
        <v>3.0198010459398839E-2</v>
      </c>
      <c r="F1067" s="19">
        <f t="shared" si="562"/>
        <v>-6764531.7083161166</v>
      </c>
      <c r="H1067">
        <f>Data!E1064</f>
        <v>-5.905454969544089E-2</v>
      </c>
      <c r="I1067" s="19">
        <f t="shared" si="586"/>
        <v>1.228629361251487E-3</v>
      </c>
      <c r="J1067" s="19">
        <f t="shared" si="563"/>
        <v>3.5051809671563135E-2</v>
      </c>
      <c r="K1067" s="19">
        <f t="shared" si="564"/>
        <v>361882.55156532855</v>
      </c>
      <c r="M1067" s="19">
        <f>Data!G1064</f>
        <v>-2.2504070848572498E-2</v>
      </c>
      <c r="N1067" s="19">
        <f t="shared" si="587"/>
        <v>2.0404475197231188E-4</v>
      </c>
      <c r="O1067" s="19">
        <f t="shared" si="565"/>
        <v>1.4284423403564873E-2</v>
      </c>
      <c r="P1067" s="21">
        <f t="shared" si="566"/>
        <v>-648438.73215282208</v>
      </c>
      <c r="R1067" s="19">
        <f>Data!I1064</f>
        <v>-1.843339743666211E-2</v>
      </c>
      <c r="S1067" s="19">
        <f t="shared" si="588"/>
        <v>7.9812610135751984E-4</v>
      </c>
      <c r="T1067" s="19">
        <f t="shared" si="567"/>
        <v>2.8251125665316769E-2</v>
      </c>
      <c r="U1067" s="21">
        <f t="shared" si="568"/>
        <v>3571564.1811292623</v>
      </c>
      <c r="W1067" s="19">
        <f>Data!K1064</f>
        <v>-3.3091265477247903E-2</v>
      </c>
      <c r="X1067" s="19">
        <f t="shared" si="589"/>
        <v>2.613653843595238E-3</v>
      </c>
      <c r="Y1067" s="19">
        <f t="shared" si="569"/>
        <v>5.112390677163902E-2</v>
      </c>
      <c r="Z1067" s="21">
        <f t="shared" si="570"/>
        <v>-952796.03251684841</v>
      </c>
      <c r="AB1067" s="19">
        <f>Data!M1064</f>
        <v>-1.3120436647904811E-2</v>
      </c>
      <c r="AC1067" s="20">
        <f t="shared" si="590"/>
        <v>7.9197966844232531E-4</v>
      </c>
      <c r="AD1067" s="20">
        <f t="shared" si="571"/>
        <v>2.8142133331400542E-2</v>
      </c>
      <c r="AE1067" s="21">
        <f t="shared" si="572"/>
        <v>2297667.5190807306</v>
      </c>
      <c r="AG1067" s="19">
        <f>Data!O1064</f>
        <v>-3.4471496806122812E-2</v>
      </c>
      <c r="AH1067" s="19">
        <f t="shared" si="591"/>
        <v>4.5113033459893845E-4</v>
      </c>
      <c r="AI1067" s="19">
        <f t="shared" si="573"/>
        <v>2.123982896821296E-2</v>
      </c>
      <c r="AJ1067" s="21">
        <f t="shared" si="574"/>
        <v>246011.5708947313</v>
      </c>
      <c r="AL1067" s="19">
        <f>Data!Q1064</f>
        <v>-2.3535940540098943E-2</v>
      </c>
      <c r="AM1067" s="19">
        <f t="shared" si="592"/>
        <v>1.0224539374549214E-3</v>
      </c>
      <c r="AN1067" s="19">
        <f t="shared" si="575"/>
        <v>3.1975833647536409E-2</v>
      </c>
      <c r="AO1067" s="21">
        <f t="shared" si="576"/>
        <v>888195.31363183237</v>
      </c>
      <c r="AQ1067" s="19">
        <f>Data!S1064</f>
        <v>-1.3604115734821207E-2</v>
      </c>
      <c r="AR1067" s="20">
        <f t="shared" si="593"/>
        <v>3.5031322380462841E-4</v>
      </c>
      <c r="AS1067" s="20">
        <f t="shared" si="577"/>
        <v>1.8716656320097037E-2</v>
      </c>
      <c r="AT1067" s="21">
        <f t="shared" si="578"/>
        <v>1676961.7783347466</v>
      </c>
      <c r="AV1067" s="19">
        <f>Data!U1064</f>
        <v>-1.7090353511537641E-2</v>
      </c>
      <c r="AW1067" s="19">
        <f t="shared" si="594"/>
        <v>5.3746245420559712E-4</v>
      </c>
      <c r="AX1067" s="19">
        <f t="shared" si="579"/>
        <v>2.3183236491171742E-2</v>
      </c>
      <c r="AY1067" s="21">
        <f t="shared" si="580"/>
        <v>-4001225.86739233</v>
      </c>
      <c r="BA1067" s="19">
        <f>Data!W1064</f>
        <v>-2.4676938132711979E-2</v>
      </c>
      <c r="BB1067" s="19">
        <f t="shared" si="595"/>
        <v>3.9068455104551117E-4</v>
      </c>
      <c r="BC1067" s="19">
        <f t="shared" si="581"/>
        <v>1.9765741854165533E-2</v>
      </c>
      <c r="BD1067" s="21">
        <f t="shared" si="582"/>
        <v>8671778.3342703246</v>
      </c>
      <c r="BF1067" s="21">
        <f t="shared" si="583"/>
        <v>5347068.9085288383</v>
      </c>
      <c r="BH1067" s="21">
        <f t="shared" si="584"/>
        <v>-347068.90852883831</v>
      </c>
    </row>
    <row r="1068" spans="2:60" x14ac:dyDescent="0.2">
      <c r="B1068" s="20">
        <v>1064</v>
      </c>
      <c r="C1068" s="24">
        <f>'Portfolio Selection'!B1065</f>
        <v>-5.791766161950822E-3</v>
      </c>
      <c r="D1068" s="25">
        <f t="shared" si="585"/>
        <v>1.0869180008907043E-3</v>
      </c>
      <c r="E1068" s="26">
        <f t="shared" si="561"/>
        <v>3.2968439467022159E-2</v>
      </c>
      <c r="F1068" s="19">
        <f t="shared" si="562"/>
        <v>-7350760.1611750256</v>
      </c>
      <c r="H1068">
        <f>Data!E1065</f>
        <v>-1.2656725462958747E-2</v>
      </c>
      <c r="I1068" s="19">
        <f t="shared" si="586"/>
        <v>1.3641579899602756E-3</v>
      </c>
      <c r="J1068" s="19">
        <f t="shared" si="563"/>
        <v>3.6934509472311604E-2</v>
      </c>
      <c r="K1068" s="19">
        <f t="shared" si="564"/>
        <v>376604.63583675853</v>
      </c>
      <c r="M1068" s="19">
        <f>Data!G1065</f>
        <v>1.2532498238606152E-2</v>
      </c>
      <c r="N1068" s="19">
        <f t="shared" si="587"/>
        <v>2.2218805913942741E-4</v>
      </c>
      <c r="O1068" s="19">
        <f t="shared" si="565"/>
        <v>1.4905973941323909E-2</v>
      </c>
      <c r="P1068" s="21">
        <f t="shared" si="566"/>
        <v>-681352.58069505752</v>
      </c>
      <c r="R1068" s="19">
        <f>Data!I1065</f>
        <v>-6.1891082569933975E-3</v>
      </c>
      <c r="S1068" s="19">
        <f t="shared" si="588"/>
        <v>7.70625943739545E-4</v>
      </c>
      <c r="T1068" s="19">
        <f t="shared" si="567"/>
        <v>2.7760150283086454E-2</v>
      </c>
      <c r="U1068" s="21">
        <f t="shared" si="568"/>
        <v>3627065.5600271672</v>
      </c>
      <c r="W1068" s="19">
        <f>Data!K1065</f>
        <v>4.5773913351938684E-3</v>
      </c>
      <c r="X1068" s="19">
        <f t="shared" si="589"/>
        <v>2.5225365240326655E-3</v>
      </c>
      <c r="Y1068" s="19">
        <f t="shared" si="569"/>
        <v>5.0224859621831354E-2</v>
      </c>
      <c r="Z1068" s="21">
        <f t="shared" si="570"/>
        <v>-989196.78343855042</v>
      </c>
      <c r="AB1068" s="19">
        <f>Data!M1065</f>
        <v>3.231996460506275E-2</v>
      </c>
      <c r="AC1068" s="20">
        <f t="shared" si="590"/>
        <v>7.547896398056868E-4</v>
      </c>
      <c r="AD1068" s="20">
        <f t="shared" si="571"/>
        <v>2.747343516573213E-2</v>
      </c>
      <c r="AE1068" s="21">
        <f t="shared" si="572"/>
        <v>2422908.2559272684</v>
      </c>
      <c r="AG1068" s="19">
        <f>Data!O1065</f>
        <v>5.5134609752435365E-3</v>
      </c>
      <c r="AH1068" s="19">
        <f t="shared" si="591"/>
        <v>4.9535956004627423E-4</v>
      </c>
      <c r="AI1068" s="19">
        <f t="shared" si="573"/>
        <v>2.2256674505556174E-2</v>
      </c>
      <c r="AJ1068" s="21">
        <f t="shared" si="574"/>
        <v>254813.11244402084</v>
      </c>
      <c r="AL1068" s="19">
        <f>Data!Q1065</f>
        <v>3.5269360002103164E-2</v>
      </c>
      <c r="AM1068" s="19">
        <f t="shared" si="592"/>
        <v>9.9434313103405033E-4</v>
      </c>
      <c r="AN1068" s="19">
        <f t="shared" si="575"/>
        <v>3.1533206799088012E-2</v>
      </c>
      <c r="AO1068" s="21">
        <f t="shared" si="576"/>
        <v>945987.94856360415</v>
      </c>
      <c r="AQ1068" s="19">
        <f>Data!S1065</f>
        <v>3.6065504017472974E-3</v>
      </c>
      <c r="AR1068" s="20">
        <f t="shared" si="593"/>
        <v>3.403987482719353E-4</v>
      </c>
      <c r="AS1068" s="20">
        <f t="shared" si="577"/>
        <v>1.844989832687257E-2</v>
      </c>
      <c r="AT1068" s="21">
        <f t="shared" si="578"/>
        <v>1712269.1275082335</v>
      </c>
      <c r="AV1068" s="19">
        <f>Data!U1065</f>
        <v>1.9267949418762644E-3</v>
      </c>
      <c r="AW1068" s="19">
        <f t="shared" si="594"/>
        <v>5.2273951794222094E-4</v>
      </c>
      <c r="AX1068" s="19">
        <f t="shared" si="579"/>
        <v>2.2863497500212451E-2</v>
      </c>
      <c r="AY1068" s="21">
        <f t="shared" si="580"/>
        <v>-4114426.473083104</v>
      </c>
      <c r="BA1068" s="19">
        <f>Data!W1065</f>
        <v>4.6521120452783027E-3</v>
      </c>
      <c r="BB1068" s="19">
        <f t="shared" si="595"/>
        <v>4.037805545191222E-4</v>
      </c>
      <c r="BC1068" s="19">
        <f t="shared" si="581"/>
        <v>2.0094291590377657E-2</v>
      </c>
      <c r="BD1068" s="21">
        <f t="shared" si="582"/>
        <v>8970931.2398029584</v>
      </c>
      <c r="BF1068" s="21">
        <f t="shared" si="583"/>
        <v>5174843.8817182742</v>
      </c>
      <c r="BH1068" s="21">
        <f t="shared" si="584"/>
        <v>-174843.88171827421</v>
      </c>
    </row>
    <row r="1069" spans="2:60" x14ac:dyDescent="0.2">
      <c r="B1069" s="20">
        <v>1065</v>
      </c>
      <c r="C1069" s="24">
        <f>'Portfolio Selection'!B1066</f>
        <v>8.8265816611745526E-3</v>
      </c>
      <c r="D1069" s="25">
        <f t="shared" si="585"/>
        <v>1.023715594153745E-3</v>
      </c>
      <c r="E1069" s="26">
        <f t="shared" si="561"/>
        <v>3.1995555850051191E-2</v>
      </c>
      <c r="F1069" s="19">
        <f t="shared" si="562"/>
        <v>-7492065.3700821986</v>
      </c>
      <c r="H1069">
        <f>Data!E1066</f>
        <v>-6.2525219769163113E-3</v>
      </c>
      <c r="I1069" s="19">
        <f t="shared" si="586"/>
        <v>1.2919200725293415E-3</v>
      </c>
      <c r="J1069" s="19">
        <f t="shared" si="563"/>
        <v>3.5943289673169058E-2</v>
      </c>
      <c r="K1069" s="19">
        <f t="shared" si="564"/>
        <v>378455.4564093459</v>
      </c>
      <c r="M1069" s="19">
        <f>Data!G1066</f>
        <v>-2.9093127161903602E-2</v>
      </c>
      <c r="N1069" s="19">
        <f t="shared" si="587"/>
        <v>2.1828058631710173E-4</v>
      </c>
      <c r="O1069" s="19">
        <f t="shared" si="565"/>
        <v>1.4774321856420407E-2</v>
      </c>
      <c r="P1069" s="21">
        <f t="shared" si="566"/>
        <v>-643075.12543395173</v>
      </c>
      <c r="R1069" s="19">
        <f>Data!I1066</f>
        <v>-2.4367699948766024E-2</v>
      </c>
      <c r="S1069" s="19">
        <f t="shared" si="588"/>
        <v>7.2668669077617925E-4</v>
      </c>
      <c r="T1069" s="19">
        <f t="shared" si="567"/>
        <v>2.6957126901362823E-2</v>
      </c>
      <c r="U1069" s="21">
        <f t="shared" si="568"/>
        <v>3539072.4120687991</v>
      </c>
      <c r="W1069" s="19">
        <f>Data!K1066</f>
        <v>-2.2234493721240242E-2</v>
      </c>
      <c r="X1069" s="19">
        <f t="shared" si="589"/>
        <v>2.372441483276836E-3</v>
      </c>
      <c r="Y1069" s="19">
        <f t="shared" si="569"/>
        <v>4.8707714822980926E-2</v>
      </c>
      <c r="Z1069" s="21">
        <f t="shared" si="570"/>
        <v>-962201.07561849162</v>
      </c>
      <c r="AB1069" s="19">
        <f>Data!M1066</f>
        <v>-2.8770580650201851E-2</v>
      </c>
      <c r="AC1069" s="20">
        <f t="shared" si="590"/>
        <v>7.7217706814169615E-4</v>
      </c>
      <c r="AD1069" s="20">
        <f t="shared" si="571"/>
        <v>2.778807420714318E-2</v>
      </c>
      <c r="AE1069" s="21">
        <f t="shared" si="572"/>
        <v>2254274.1929860087</v>
      </c>
      <c r="AG1069" s="19">
        <f>Data!O1066</f>
        <v>-2.5846651331578603E-2</v>
      </c>
      <c r="AH1069" s="19">
        <f t="shared" si="591"/>
        <v>4.6746188155902978E-4</v>
      </c>
      <c r="AI1069" s="19">
        <f t="shared" si="573"/>
        <v>2.1620866808688077E-2</v>
      </c>
      <c r="AJ1069" s="21">
        <f t="shared" si="574"/>
        <v>248023.02262955011</v>
      </c>
      <c r="AL1069" s="19">
        <f>Data!Q1066</f>
        <v>-3.397971080860944E-2</v>
      </c>
      <c r="AM1069" s="19">
        <f t="shared" si="592"/>
        <v>1.0093182084694844E-3</v>
      </c>
      <c r="AN1069" s="19">
        <f t="shared" si="575"/>
        <v>3.1769768782121857E-2</v>
      </c>
      <c r="AO1069" s="21">
        <f t="shared" si="576"/>
        <v>877802.28526624013</v>
      </c>
      <c r="AQ1069" s="19">
        <f>Data!S1066</f>
        <v>-9.1391465429052328E-4</v>
      </c>
      <c r="AR1069" s="20">
        <f t="shared" si="593"/>
        <v>3.2075525572363979E-4</v>
      </c>
      <c r="AS1069" s="20">
        <f t="shared" si="577"/>
        <v>1.7909641418064177E-2</v>
      </c>
      <c r="AT1069" s="21">
        <f t="shared" si="578"/>
        <v>1702832.6139142839</v>
      </c>
      <c r="AV1069" s="19">
        <f>Data!U1066</f>
        <v>-1.3932029207908269E-2</v>
      </c>
      <c r="AW1069" s="19">
        <f t="shared" si="594"/>
        <v>4.9159789919057007E-4</v>
      </c>
      <c r="AX1069" s="19">
        <f t="shared" si="579"/>
        <v>2.217200710785043E-2</v>
      </c>
      <c r="AY1069" s="21">
        <f t="shared" si="580"/>
        <v>-4016222.3590854313</v>
      </c>
      <c r="BA1069" s="19">
        <f>Data!W1066</f>
        <v>-1.7769112116438078E-2</v>
      </c>
      <c r="BB1069" s="19">
        <f t="shared" si="595"/>
        <v>3.8085225003688426E-4</v>
      </c>
      <c r="BC1069" s="19">
        <f t="shared" si="581"/>
        <v>1.9515436198990897E-2</v>
      </c>
      <c r="BD1069" s="21">
        <f t="shared" si="582"/>
        <v>8740089.893675087</v>
      </c>
      <c r="BF1069" s="21">
        <f t="shared" si="583"/>
        <v>4626985.9467292428</v>
      </c>
      <c r="BH1069" s="21">
        <f t="shared" si="584"/>
        <v>373014.0532707572</v>
      </c>
    </row>
    <row r="1070" spans="2:60" x14ac:dyDescent="0.2">
      <c r="B1070" s="20">
        <v>1066</v>
      </c>
      <c r="C1070" s="24">
        <f>'Portfolio Selection'!B1067</f>
        <v>1.0250370198086393E-2</v>
      </c>
      <c r="D1070" s="25">
        <f t="shared" si="585"/>
        <v>9.669671711338032E-4</v>
      </c>
      <c r="E1070" s="26">
        <f t="shared" si="561"/>
        <v>3.1096095753869218E-2</v>
      </c>
      <c r="F1070" s="19">
        <f t="shared" si="562"/>
        <v>-7508890.8373469645</v>
      </c>
      <c r="H1070">
        <f>Data!E1067</f>
        <v>-2.2987403802656459E-2</v>
      </c>
      <c r="I1070" s="19">
        <f t="shared" si="586"/>
        <v>1.2167505100418902E-3</v>
      </c>
      <c r="J1070" s="19">
        <f t="shared" si="563"/>
        <v>3.4881951064151935E-2</v>
      </c>
      <c r="K1070" s="19">
        <f t="shared" si="564"/>
        <v>373134.71950869053</v>
      </c>
      <c r="M1070" s="19">
        <f>Data!G1067</f>
        <v>6.3607596185442762E-3</v>
      </c>
      <c r="N1070" s="19">
        <f t="shared" si="587"/>
        <v>2.5596835402159722E-4</v>
      </c>
      <c r="O1070" s="19">
        <f t="shared" si="565"/>
        <v>1.5999011032610647E-2</v>
      </c>
      <c r="P1070" s="21">
        <f t="shared" si="566"/>
        <v>-675315.26137415052</v>
      </c>
      <c r="R1070" s="19">
        <f>Data!I1067</f>
        <v>-6.3268531745227553E-4</v>
      </c>
      <c r="S1070" s="19">
        <f t="shared" si="588"/>
        <v>7.1871257737719395E-4</v>
      </c>
      <c r="T1070" s="19">
        <f t="shared" si="567"/>
        <v>2.6808815292309988E-2</v>
      </c>
      <c r="U1070" s="21">
        <f t="shared" si="568"/>
        <v>3652824.0894732461</v>
      </c>
      <c r="W1070" s="19">
        <f>Data!K1067</f>
        <v>-1.2113365725010881E-3</v>
      </c>
      <c r="X1070" s="19">
        <f t="shared" si="589"/>
        <v>2.2597573569426181E-3</v>
      </c>
      <c r="Y1070" s="19">
        <f t="shared" si="569"/>
        <v>4.7536905209979941E-2</v>
      </c>
      <c r="Z1070" s="21">
        <f t="shared" si="570"/>
        <v>-983447.89910218341</v>
      </c>
      <c r="AB1070" s="19">
        <f>Data!M1067</f>
        <v>-2.7886522980816526E-2</v>
      </c>
      <c r="AC1070" s="20">
        <f t="shared" si="590"/>
        <v>7.7551122271018048E-4</v>
      </c>
      <c r="AD1070" s="20">
        <f t="shared" si="571"/>
        <v>2.7848002131394999E-2</v>
      </c>
      <c r="AE1070" s="21">
        <f t="shared" si="572"/>
        <v>2256864.5008295216</v>
      </c>
      <c r="AG1070" s="19">
        <f>Data!O1067</f>
        <v>2.7820528520543609E-2</v>
      </c>
      <c r="AH1070" s="19">
        <f t="shared" si="591"/>
        <v>4.7949713176885967E-4</v>
      </c>
      <c r="AI1070" s="19">
        <f t="shared" si="573"/>
        <v>2.1897422948120165E-2</v>
      </c>
      <c r="AJ1070" s="21">
        <f t="shared" si="574"/>
        <v>259625.23151746669</v>
      </c>
      <c r="AL1070" s="19">
        <f>Data!Q1067</f>
        <v>1.0837376010249427E-2</v>
      </c>
      <c r="AM1070" s="19">
        <f t="shared" si="592"/>
        <v>1.018036360759519E-3</v>
      </c>
      <c r="AN1070" s="19">
        <f t="shared" si="575"/>
        <v>3.1906682070681043E-2</v>
      </c>
      <c r="AO1070" s="21">
        <f t="shared" si="576"/>
        <v>921717.56523297692</v>
      </c>
      <c r="AQ1070" s="19">
        <f>Data!S1067</f>
        <v>2.14898497453709E-3</v>
      </c>
      <c r="AR1070" s="20">
        <f t="shared" si="593"/>
        <v>3.0156005477994098E-4</v>
      </c>
      <c r="AS1070" s="20">
        <f t="shared" si="577"/>
        <v>1.7365484582353034E-2</v>
      </c>
      <c r="AT1070" s="21">
        <f t="shared" si="578"/>
        <v>1709523.3282926162</v>
      </c>
      <c r="AV1070" s="19">
        <f>Data!U1067</f>
        <v>1.0557625872365441E-2</v>
      </c>
      <c r="AW1070" s="19">
        <f t="shared" si="594"/>
        <v>4.7374811151013643E-4</v>
      </c>
      <c r="AX1070" s="19">
        <f t="shared" si="579"/>
        <v>2.1765755477587641E-2</v>
      </c>
      <c r="AY1070" s="21">
        <f t="shared" si="580"/>
        <v>-4169656.0409168489</v>
      </c>
      <c r="BA1070" s="19">
        <f>Data!W1067</f>
        <v>3.2337809204701128E-3</v>
      </c>
      <c r="BB1070" s="19">
        <f t="shared" si="595"/>
        <v>3.7694559575906399E-4</v>
      </c>
      <c r="BC1070" s="19">
        <f t="shared" si="581"/>
        <v>1.9415086807919864E-2</v>
      </c>
      <c r="BD1070" s="21">
        <f t="shared" si="582"/>
        <v>8957801.9456512891</v>
      </c>
      <c r="BF1070" s="21">
        <f t="shared" si="583"/>
        <v>4794181.3417656599</v>
      </c>
      <c r="BH1070" s="21">
        <f t="shared" si="584"/>
        <v>205818.65823434014</v>
      </c>
    </row>
    <row r="1071" spans="2:60" x14ac:dyDescent="0.2">
      <c r="B1071" s="20">
        <v>1067</v>
      </c>
      <c r="C1071" s="24">
        <f>'Portfolio Selection'!B1068</f>
        <v>2.2539543943429486E-2</v>
      </c>
      <c r="D1071" s="25">
        <f t="shared" si="585"/>
        <v>9.1525334621764395E-4</v>
      </c>
      <c r="E1071" s="26">
        <f t="shared" si="561"/>
        <v>3.0253154318477998E-2</v>
      </c>
      <c r="F1071" s="19">
        <f t="shared" si="562"/>
        <v>-7638883.6374379331</v>
      </c>
      <c r="H1071">
        <f>Data!E1068</f>
        <v>2.6435658134013724E-2</v>
      </c>
      <c r="I1071" s="19">
        <f t="shared" si="586"/>
        <v>1.1754507234545599E-3</v>
      </c>
      <c r="J1071" s="19">
        <f t="shared" si="563"/>
        <v>3.4284846848929629E-2</v>
      </c>
      <c r="K1071" s="19">
        <f t="shared" si="564"/>
        <v>388821.74804291263</v>
      </c>
      <c r="M1071" s="19">
        <f>Data!G1068</f>
        <v>4.3825733820843822E-2</v>
      </c>
      <c r="N1071" s="19">
        <f t="shared" si="587"/>
        <v>2.430378085557956E-4</v>
      </c>
      <c r="O1071" s="19">
        <f t="shared" si="565"/>
        <v>1.5589669930944516E-2</v>
      </c>
      <c r="P1071" s="21">
        <f t="shared" si="566"/>
        <v>-708194.15417491691</v>
      </c>
      <c r="R1071" s="19">
        <f>Data!I1068</f>
        <v>3.2062157163177556E-2</v>
      </c>
      <c r="S1071" s="19">
        <f t="shared" si="588"/>
        <v>6.7561384017721755E-4</v>
      </c>
      <c r="T1071" s="19">
        <f t="shared" si="567"/>
        <v>2.5992572788725965E-2</v>
      </c>
      <c r="U1071" s="21">
        <f t="shared" si="568"/>
        <v>3815259.2283545337</v>
      </c>
      <c r="W1071" s="19">
        <f>Data!K1068</f>
        <v>4.8006354921197647E-2</v>
      </c>
      <c r="X1071" s="19">
        <f t="shared" si="589"/>
        <v>2.1242599557035739E-3</v>
      </c>
      <c r="Y1071" s="19">
        <f t="shared" si="569"/>
        <v>4.6089694680086286E-2</v>
      </c>
      <c r="Z1071" s="21">
        <f t="shared" si="570"/>
        <v>-1036049.9242034432</v>
      </c>
      <c r="AB1071" s="19">
        <f>Data!M1068</f>
        <v>3.5115272635819657E-2</v>
      </c>
      <c r="AC1071" s="20">
        <f t="shared" si="590"/>
        <v>7.756400391851462E-4</v>
      </c>
      <c r="AD1071" s="20">
        <f t="shared" si="571"/>
        <v>2.7850314884847283E-2</v>
      </c>
      <c r="AE1071" s="21">
        <f t="shared" si="572"/>
        <v>2429347.0295125889</v>
      </c>
      <c r="AG1071" s="19">
        <f>Data!O1068</f>
        <v>2.6733712063265535E-2</v>
      </c>
      <c r="AH1071" s="19">
        <f t="shared" si="591"/>
        <v>4.9716621229247088E-4</v>
      </c>
      <c r="AI1071" s="19">
        <f t="shared" si="573"/>
        <v>2.229722431811796E-2</v>
      </c>
      <c r="AJ1071" s="21">
        <f t="shared" si="574"/>
        <v>259288.71791302977</v>
      </c>
      <c r="AL1071" s="19">
        <f>Data!Q1068</f>
        <v>5.3151779518161489E-2</v>
      </c>
      <c r="AM1071" s="19">
        <f t="shared" si="592"/>
        <v>9.6400110224119958E-4</v>
      </c>
      <c r="AN1071" s="19">
        <f t="shared" si="575"/>
        <v>3.1048367142914288E-2</v>
      </c>
      <c r="AO1071" s="21">
        <f t="shared" si="576"/>
        <v>964480.58048200572</v>
      </c>
      <c r="AQ1071" s="19">
        <f>Data!S1068</f>
        <v>3.1899613978546057E-2</v>
      </c>
      <c r="AR1071" s="20">
        <f t="shared" si="593"/>
        <v>2.8374353967839164E-4</v>
      </c>
      <c r="AS1071" s="20">
        <f t="shared" si="577"/>
        <v>1.6844688767632118E-2</v>
      </c>
      <c r="AT1071" s="21">
        <f t="shared" si="578"/>
        <v>1777280.4274791421</v>
      </c>
      <c r="AV1071" s="19">
        <f>Data!U1068</f>
        <v>4.6465214868387658E-2</v>
      </c>
      <c r="AW1071" s="19">
        <f t="shared" si="594"/>
        <v>4.5201103266317863E-4</v>
      </c>
      <c r="AX1071" s="19">
        <f t="shared" si="579"/>
        <v>2.1260551090298167E-2</v>
      </c>
      <c r="AY1071" s="21">
        <f t="shared" si="580"/>
        <v>-4403986.1085722502</v>
      </c>
      <c r="BA1071" s="19">
        <f>Data!W1068</f>
        <v>3.4341403282824159E-2</v>
      </c>
      <c r="BB1071" s="19">
        <f t="shared" si="595"/>
        <v>3.5495630035601596E-4</v>
      </c>
      <c r="BC1071" s="19">
        <f t="shared" si="581"/>
        <v>1.88402839775842E-2</v>
      </c>
      <c r="BD1071" s="21">
        <f t="shared" si="582"/>
        <v>9292574.6779468264</v>
      </c>
      <c r="BF1071" s="21">
        <f t="shared" si="583"/>
        <v>5139938.5853424957</v>
      </c>
      <c r="BH1071" s="21">
        <f t="shared" si="584"/>
        <v>-139938.5853424957</v>
      </c>
    </row>
    <row r="1072" spans="2:60" x14ac:dyDescent="0.2">
      <c r="B1072" s="20">
        <v>1068</v>
      </c>
      <c r="C1072" s="24">
        <f>'Portfolio Selection'!B1069</f>
        <v>-1.566457754790658E-2</v>
      </c>
      <c r="D1072" s="25">
        <f t="shared" si="585"/>
        <v>8.9082000791525261E-4</v>
      </c>
      <c r="E1072" s="26">
        <f t="shared" si="561"/>
        <v>2.9846607980057845E-2</v>
      </c>
      <c r="F1072" s="19">
        <f t="shared" si="562"/>
        <v>-7241495.0306516169</v>
      </c>
      <c r="H1072">
        <f>Data!E1069</f>
        <v>-1.9949337695039705E-3</v>
      </c>
      <c r="I1072" s="19">
        <f t="shared" si="586"/>
        <v>1.1468543213059932E-3</v>
      </c>
      <c r="J1072" s="19">
        <f t="shared" si="563"/>
        <v>3.3865237653174576E-2</v>
      </c>
      <c r="K1072" s="19">
        <f t="shared" si="564"/>
        <v>379717.46072622447</v>
      </c>
      <c r="M1072" s="19">
        <f>Data!G1069</f>
        <v>-7.6864111268057081E-3</v>
      </c>
      <c r="N1072" s="19">
        <f t="shared" si="587"/>
        <v>3.4369723673857521E-4</v>
      </c>
      <c r="O1072" s="19">
        <f t="shared" si="565"/>
        <v>1.8539073243789055E-2</v>
      </c>
      <c r="P1072" s="21">
        <f t="shared" si="566"/>
        <v>-664251.63528458425</v>
      </c>
      <c r="R1072" s="19">
        <f>Data!I1069</f>
        <v>-5.4242695779794094E-4</v>
      </c>
      <c r="S1072" s="19">
        <f t="shared" si="588"/>
        <v>6.9675592508396231E-4</v>
      </c>
      <c r="T1072" s="19">
        <f t="shared" si="567"/>
        <v>2.639613466180157E-2</v>
      </c>
      <c r="U1072" s="21">
        <f t="shared" si="568"/>
        <v>3653218.242388648</v>
      </c>
      <c r="W1072" s="19">
        <f>Data!K1069</f>
        <v>-8.6192456717482605E-3</v>
      </c>
      <c r="X1072" s="19">
        <f t="shared" si="589"/>
        <v>2.1350809651305594E-3</v>
      </c>
      <c r="Y1072" s="19">
        <f t="shared" si="569"/>
        <v>4.6206936331362192E-2</v>
      </c>
      <c r="Z1072" s="21">
        <f t="shared" si="570"/>
        <v>-975508.61449844041</v>
      </c>
      <c r="AB1072" s="19">
        <f>Data!M1069</f>
        <v>2.1752048281179041E-3</v>
      </c>
      <c r="AC1072" s="20">
        <f t="shared" si="590"/>
        <v>8.0308657917131405E-4</v>
      </c>
      <c r="AD1072" s="20">
        <f t="shared" si="571"/>
        <v>2.8338782245737274E-2</v>
      </c>
      <c r="AE1072" s="21">
        <f t="shared" si="572"/>
        <v>2339066.3636837569</v>
      </c>
      <c r="AG1072" s="19">
        <f>Data!O1069</f>
        <v>-1.8961371392050338E-2</v>
      </c>
      <c r="AH1072" s="19">
        <f t="shared" si="591"/>
        <v>5.10217721195818E-4</v>
      </c>
      <c r="AI1072" s="19">
        <f t="shared" si="573"/>
        <v>2.2587999495214665E-2</v>
      </c>
      <c r="AJ1072" s="21">
        <f t="shared" si="574"/>
        <v>249698.01820898562</v>
      </c>
      <c r="AL1072" s="19">
        <f>Data!Q1069</f>
        <v>7.554669404176974E-3</v>
      </c>
      <c r="AM1072" s="19">
        <f t="shared" si="592"/>
        <v>1.0756677360635627E-3</v>
      </c>
      <c r="AN1072" s="19">
        <f t="shared" si="575"/>
        <v>3.2797373920232742E-2</v>
      </c>
      <c r="AO1072" s="21">
        <f t="shared" si="576"/>
        <v>918311.00682798668</v>
      </c>
      <c r="AQ1072" s="19">
        <f>Data!S1069</f>
        <v>-1.297502200215165E-2</v>
      </c>
      <c r="AR1072" s="20">
        <f t="shared" si="593"/>
        <v>3.2777404961650326E-4</v>
      </c>
      <c r="AS1072" s="20">
        <f t="shared" si="577"/>
        <v>1.8104531190188362E-2</v>
      </c>
      <c r="AT1072" s="21">
        <f t="shared" si="578"/>
        <v>1677351.2012049844</v>
      </c>
      <c r="AV1072" s="19">
        <f>Data!U1069</f>
        <v>-1.0425238503101682E-2</v>
      </c>
      <c r="AW1072" s="19">
        <f t="shared" si="594"/>
        <v>5.54431342269314E-4</v>
      </c>
      <c r="AX1072" s="19">
        <f t="shared" si="579"/>
        <v>2.3546365797492273E-2</v>
      </c>
      <c r="AY1072" s="21">
        <f t="shared" si="580"/>
        <v>-4041799.8681737995</v>
      </c>
      <c r="BA1072" s="19">
        <f>Data!W1069</f>
        <v>-7.739258664150258E-3</v>
      </c>
      <c r="BB1072" s="19">
        <f t="shared" si="595"/>
        <v>4.0441884110066896E-4</v>
      </c>
      <c r="BC1072" s="19">
        <f t="shared" si="581"/>
        <v>2.011016760498701E-2</v>
      </c>
      <c r="BD1072" s="21">
        <f t="shared" si="582"/>
        <v>8846345.4247662202</v>
      </c>
      <c r="BF1072" s="21">
        <f t="shared" si="583"/>
        <v>5140652.5691983663</v>
      </c>
      <c r="BH1072" s="21">
        <f t="shared" si="584"/>
        <v>-140652.56919836625</v>
      </c>
    </row>
    <row r="1073" spans="2:60" x14ac:dyDescent="0.2">
      <c r="B1073" s="20">
        <v>1069</v>
      </c>
      <c r="C1073" s="24">
        <f>'Portfolio Selection'!B1070</f>
        <v>-1.9856255752622506E-2</v>
      </c>
      <c r="D1073" s="25">
        <f t="shared" si="585"/>
        <v>8.5209354682560016E-4</v>
      </c>
      <c r="E1073" s="26">
        <f t="shared" si="561"/>
        <v>2.9190641425388381E-2</v>
      </c>
      <c r="F1073" s="19">
        <f t="shared" si="562"/>
        <v>-7192867.5254163006</v>
      </c>
      <c r="H1073">
        <f>Data!E1070</f>
        <v>9.6653994302656442E-3</v>
      </c>
      <c r="I1073" s="19">
        <f t="shared" si="586"/>
        <v>1.078281847672316E-3</v>
      </c>
      <c r="J1073" s="19">
        <f t="shared" si="563"/>
        <v>3.2837202190081849E-2</v>
      </c>
      <c r="K1073" s="19">
        <f t="shared" si="564"/>
        <v>383592.42954663275</v>
      </c>
      <c r="M1073" s="19">
        <f>Data!G1070</f>
        <v>1.0405040313870809E-2</v>
      </c>
      <c r="N1073" s="19">
        <f t="shared" si="587"/>
        <v>3.2662025749487765E-4</v>
      </c>
      <c r="O1073" s="19">
        <f t="shared" si="565"/>
        <v>1.8072638365631003E-2</v>
      </c>
      <c r="P1073" s="21">
        <f t="shared" si="566"/>
        <v>-677742.21940014535</v>
      </c>
      <c r="R1073" s="19">
        <f>Data!I1070</f>
        <v>1.7106571667848503E-2</v>
      </c>
      <c r="S1073" s="19">
        <f t="shared" si="588"/>
        <v>6.5496822319919732E-4</v>
      </c>
      <c r="T1073" s="19">
        <f t="shared" si="567"/>
        <v>2.5592346965434751E-2</v>
      </c>
      <c r="U1073" s="21">
        <f t="shared" si="568"/>
        <v>3742242.6868798099</v>
      </c>
      <c r="W1073" s="19">
        <f>Data!K1070</f>
        <v>-2.8708505311813178E-2</v>
      </c>
      <c r="X1073" s="19">
        <f t="shared" si="589"/>
        <v>2.0114335909797226E-3</v>
      </c>
      <c r="Y1073" s="19">
        <f t="shared" si="569"/>
        <v>4.4849008807104337E-2</v>
      </c>
      <c r="Z1073" s="21">
        <f t="shared" si="570"/>
        <v>-953149.04806558695</v>
      </c>
      <c r="AB1073" s="19">
        <f>Data!M1070</f>
        <v>5.3213507359020668E-2</v>
      </c>
      <c r="AC1073" s="20">
        <f t="shared" si="590"/>
        <v>7.5518527538369123E-4</v>
      </c>
      <c r="AD1073" s="20">
        <f t="shared" si="571"/>
        <v>2.7480634552056675E-2</v>
      </c>
      <c r="AE1073" s="21">
        <f t="shared" si="572"/>
        <v>2480853.2037817449</v>
      </c>
      <c r="AG1073" s="19">
        <f>Data!O1070</f>
        <v>4.4140481549994623E-3</v>
      </c>
      <c r="AH1073" s="19">
        <f t="shared" si="591"/>
        <v>5.0117667422810487E-4</v>
      </c>
      <c r="AI1073" s="19">
        <f t="shared" si="573"/>
        <v>2.2386975548923639E-2</v>
      </c>
      <c r="AJ1073" s="21">
        <f t="shared" si="574"/>
        <v>254575.26952215048</v>
      </c>
      <c r="AL1073" s="19">
        <f>Data!Q1070</f>
        <v>1.504763862349116E-2</v>
      </c>
      <c r="AM1073" s="19">
        <f t="shared" si="592"/>
        <v>1.0145520536881333E-3</v>
      </c>
      <c r="AN1073" s="19">
        <f t="shared" si="575"/>
        <v>3.1852033744929592E-2</v>
      </c>
      <c r="AO1073" s="21">
        <f t="shared" si="576"/>
        <v>925854.88837284409</v>
      </c>
      <c r="AQ1073" s="19">
        <f>Data!S1070</f>
        <v>-2.214268102491894E-3</v>
      </c>
      <c r="AR1073" s="20">
        <f t="shared" si="593"/>
        <v>3.1820867839689221E-4</v>
      </c>
      <c r="AS1073" s="20">
        <f t="shared" si="577"/>
        <v>1.7838404592252419E-2</v>
      </c>
      <c r="AT1073" s="21">
        <f t="shared" si="578"/>
        <v>1700034.2793450083</v>
      </c>
      <c r="AV1073" s="19">
        <f>Data!U1070</f>
        <v>1.2727393899343927E-2</v>
      </c>
      <c r="AW1073" s="19">
        <f t="shared" si="594"/>
        <v>5.276865976039484E-4</v>
      </c>
      <c r="AX1073" s="19">
        <f t="shared" si="579"/>
        <v>2.2971430029581276E-2</v>
      </c>
      <c r="AY1073" s="21">
        <f t="shared" si="580"/>
        <v>-4179164.0446496923</v>
      </c>
      <c r="BA1073" s="19">
        <f>Data!W1070</f>
        <v>2.8034069516844333E-4</v>
      </c>
      <c r="BB1073" s="19">
        <f t="shared" si="595"/>
        <v>3.8374747811486631E-4</v>
      </c>
      <c r="BC1073" s="19">
        <f t="shared" si="581"/>
        <v>1.958947365589148E-2</v>
      </c>
      <c r="BD1073" s="21">
        <f t="shared" si="582"/>
        <v>8927027.3891362213</v>
      </c>
      <c r="BF1073" s="21">
        <f t="shared" si="583"/>
        <v>5411257.3090526871</v>
      </c>
      <c r="BH1073" s="21">
        <f t="shared" si="584"/>
        <v>-411257.30905268714</v>
      </c>
    </row>
    <row r="1074" spans="2:60" x14ac:dyDescent="0.2">
      <c r="B1074" s="20">
        <v>1070</v>
      </c>
      <c r="C1074" s="24">
        <f>'Portfolio Selection'!B1071</f>
        <v>1.5976113316730073E-2</v>
      </c>
      <c r="D1074" s="25">
        <f t="shared" si="585"/>
        <v>8.2462418756687743E-4</v>
      </c>
      <c r="E1074" s="26">
        <f t="shared" si="561"/>
        <v>2.8716270432750792E-2</v>
      </c>
      <c r="F1074" s="19">
        <f t="shared" si="562"/>
        <v>-7579836.2847813265</v>
      </c>
      <c r="H1074">
        <f>Data!E1071</f>
        <v>2.3718684898993998E-2</v>
      </c>
      <c r="I1074" s="19">
        <f t="shared" si="586"/>
        <v>1.0191901335807718E-3</v>
      </c>
      <c r="J1074" s="19">
        <f t="shared" si="563"/>
        <v>3.1924757377007139E-2</v>
      </c>
      <c r="K1074" s="19">
        <f t="shared" si="564"/>
        <v>388513.46593956428</v>
      </c>
      <c r="M1074" s="19">
        <f>Data!G1071</f>
        <v>1.8105445908509273E-2</v>
      </c>
      <c r="N1074" s="19">
        <f t="shared" si="587"/>
        <v>3.1351893388118158E-4</v>
      </c>
      <c r="O1074" s="19">
        <f t="shared" si="565"/>
        <v>1.7706465877785481E-2</v>
      </c>
      <c r="P1074" s="21">
        <f t="shared" si="566"/>
        <v>-683828.58472159319</v>
      </c>
      <c r="R1074" s="19">
        <f>Data!I1071</f>
        <v>5.6183265737935889E-3</v>
      </c>
      <c r="S1074" s="19">
        <f t="shared" si="588"/>
        <v>6.3322821746087971E-4</v>
      </c>
      <c r="T1074" s="19">
        <f t="shared" si="567"/>
        <v>2.5164026256958159E-2</v>
      </c>
      <c r="U1074" s="21">
        <f t="shared" si="568"/>
        <v>3684722.6371629061</v>
      </c>
      <c r="W1074" s="19">
        <f>Data!K1071</f>
        <v>2.3869068016269548E-2</v>
      </c>
      <c r="X1074" s="19">
        <f t="shared" si="589"/>
        <v>1.9401982721552436E-3</v>
      </c>
      <c r="Y1074" s="19">
        <f t="shared" si="569"/>
        <v>4.40476818022838E-2</v>
      </c>
      <c r="Z1074" s="21">
        <f t="shared" si="570"/>
        <v>-1011417.0779237077</v>
      </c>
      <c r="AB1074" s="19">
        <f>Data!M1071</f>
        <v>1.6815037862737137E-2</v>
      </c>
      <c r="AC1074" s="20">
        <f t="shared" si="590"/>
        <v>8.7977480078758267E-4</v>
      </c>
      <c r="AD1074" s="20">
        <f t="shared" si="571"/>
        <v>2.9660997973560879E-2</v>
      </c>
      <c r="AE1074" s="21">
        <f t="shared" si="572"/>
        <v>2376437.4304288658</v>
      </c>
      <c r="AG1074" s="19">
        <f>Data!O1071</f>
        <v>8.2666853290783021E-3</v>
      </c>
      <c r="AH1074" s="19">
        <f t="shared" si="591"/>
        <v>4.722751030412978E-4</v>
      </c>
      <c r="AI1074" s="19">
        <f t="shared" si="573"/>
        <v>2.173189138205181E-2</v>
      </c>
      <c r="AJ1074" s="21">
        <f t="shared" si="574"/>
        <v>255437.33383655813</v>
      </c>
      <c r="AL1074" s="19">
        <f>Data!Q1071</f>
        <v>3.1725194326421811E-2</v>
      </c>
      <c r="AM1074" s="19">
        <f t="shared" si="592"/>
        <v>9.6726481615543633E-4</v>
      </c>
      <c r="AN1074" s="19">
        <f t="shared" si="575"/>
        <v>3.1100881276186314E-2</v>
      </c>
      <c r="AO1074" s="21">
        <f t="shared" si="576"/>
        <v>942921.23487432324</v>
      </c>
      <c r="AQ1074" s="19">
        <f>Data!S1071</f>
        <v>2.7741409329359312E-2</v>
      </c>
      <c r="AR1074" s="20">
        <f t="shared" si="593"/>
        <v>2.994103366868614E-4</v>
      </c>
      <c r="AS1074" s="20">
        <f t="shared" si="577"/>
        <v>1.7303477589399808E-2</v>
      </c>
      <c r="AT1074" s="21">
        <f t="shared" si="578"/>
        <v>1766159.0030943791</v>
      </c>
      <c r="AV1074" s="19">
        <f>Data!U1071</f>
        <v>2.956544040994705E-2</v>
      </c>
      <c r="AW1074" s="19">
        <f t="shared" si="594"/>
        <v>5.0574459507585494E-4</v>
      </c>
      <c r="AX1074" s="19">
        <f t="shared" si="579"/>
        <v>2.2488765974945243E-2</v>
      </c>
      <c r="AY1074" s="21">
        <f t="shared" si="580"/>
        <v>-4283981.0710891616</v>
      </c>
      <c r="BA1074" s="19">
        <f>Data!W1071</f>
        <v>1.5335980120850997E-2</v>
      </c>
      <c r="BB1074" s="19">
        <f t="shared" si="595"/>
        <v>3.6072734488229636E-4</v>
      </c>
      <c r="BC1074" s="19">
        <f t="shared" si="581"/>
        <v>1.8992823510007573E-2</v>
      </c>
      <c r="BD1074" s="21">
        <f t="shared" si="582"/>
        <v>9087348.9903654326</v>
      </c>
      <c r="BF1074" s="21">
        <f t="shared" si="583"/>
        <v>4942477.0771862408</v>
      </c>
      <c r="BH1074" s="21">
        <f t="shared" si="584"/>
        <v>57522.922813759185</v>
      </c>
    </row>
    <row r="1075" spans="2:60" x14ac:dyDescent="0.2">
      <c r="B1075" s="20">
        <v>1071</v>
      </c>
      <c r="C1075" s="24">
        <f>'Portfolio Selection'!B1072</f>
        <v>5.3684161413613332E-3</v>
      </c>
      <c r="D1075" s="25">
        <f t="shared" si="585"/>
        <v>7.904609081154047E-4</v>
      </c>
      <c r="E1075" s="26">
        <f t="shared" si="561"/>
        <v>2.8115136636968435E-2</v>
      </c>
      <c r="F1075" s="19">
        <f t="shared" si="562"/>
        <v>-7465489.1835859045</v>
      </c>
      <c r="H1075">
        <f>Data!E1072</f>
        <v>1.6628564101763242E-2</v>
      </c>
      <c r="I1075" s="19">
        <f t="shared" si="586"/>
        <v>9.9179328636619132E-4</v>
      </c>
      <c r="J1075" s="19">
        <f t="shared" si="563"/>
        <v>3.1492749742856548E-2</v>
      </c>
      <c r="K1075" s="19">
        <f t="shared" si="564"/>
        <v>386155.65528563393</v>
      </c>
      <c r="M1075" s="19">
        <f>Data!G1072</f>
        <v>-1.4453603825700843E-3</v>
      </c>
      <c r="N1075" s="19">
        <f t="shared" si="587"/>
        <v>3.1437622814106799E-4</v>
      </c>
      <c r="O1075" s="19">
        <f t="shared" si="565"/>
        <v>1.7730657859793809E-2</v>
      </c>
      <c r="P1075" s="21">
        <f t="shared" si="566"/>
        <v>-668789.02180701494</v>
      </c>
      <c r="R1075" s="19">
        <f>Data!I1072</f>
        <v>1.0333554508722446E-2</v>
      </c>
      <c r="S1075" s="19">
        <f t="shared" si="588"/>
        <v>5.9712846002261456E-4</v>
      </c>
      <c r="T1075" s="19">
        <f t="shared" si="567"/>
        <v>2.4436212063710171E-2</v>
      </c>
      <c r="U1075" s="21">
        <f t="shared" si="568"/>
        <v>3710514.8999946103</v>
      </c>
      <c r="W1075" s="19">
        <f>Data!K1072</f>
        <v>2.5924047258498246E-2</v>
      </c>
      <c r="X1075" s="19">
        <f t="shared" si="589"/>
        <v>1.8579703203038471E-3</v>
      </c>
      <c r="Y1075" s="19">
        <f t="shared" si="569"/>
        <v>4.3104179847247376E-2</v>
      </c>
      <c r="Z1075" s="21">
        <f t="shared" si="570"/>
        <v>-1014351.9623935337</v>
      </c>
      <c r="AB1075" s="19">
        <f>Data!M1072</f>
        <v>-3.9035104160068156E-3</v>
      </c>
      <c r="AC1075" s="20">
        <f t="shared" si="590"/>
        <v>8.4395304263984461E-4</v>
      </c>
      <c r="AD1075" s="20">
        <f t="shared" si="571"/>
        <v>2.9050869911929397E-2</v>
      </c>
      <c r="AE1075" s="21">
        <f t="shared" si="572"/>
        <v>2322969.303433869</v>
      </c>
      <c r="AG1075" s="19">
        <f>Data!O1072</f>
        <v>8.7818895397484293E-3</v>
      </c>
      <c r="AH1075" s="19">
        <f t="shared" si="591"/>
        <v>4.4803888203861982E-4</v>
      </c>
      <c r="AI1075" s="19">
        <f t="shared" si="573"/>
        <v>2.1166928970415614E-2</v>
      </c>
      <c r="AJ1075" s="21">
        <f t="shared" si="574"/>
        <v>255599.62307497131</v>
      </c>
      <c r="AL1075" s="19">
        <f>Data!Q1072</f>
        <v>-1.025331620573171E-2</v>
      </c>
      <c r="AM1075" s="19">
        <f t="shared" si="592"/>
        <v>9.6961820448906381E-4</v>
      </c>
      <c r="AN1075" s="19">
        <f t="shared" si="575"/>
        <v>3.1138693044009791E-2</v>
      </c>
      <c r="AO1075" s="21">
        <f t="shared" si="576"/>
        <v>900871.57759577897</v>
      </c>
      <c r="AQ1075" s="19">
        <f>Data!S1072</f>
        <v>-2.4670532502830038E-3</v>
      </c>
      <c r="AR1075" s="20">
        <f t="shared" si="593"/>
        <v>3.2762086398039356E-4</v>
      </c>
      <c r="AS1075" s="20">
        <f t="shared" si="577"/>
        <v>1.8100300107467653E-2</v>
      </c>
      <c r="AT1075" s="21">
        <f t="shared" si="578"/>
        <v>1699568.4104141726</v>
      </c>
      <c r="AV1075" s="19">
        <f>Data!U1072</f>
        <v>1.2203455247227176E-2</v>
      </c>
      <c r="AW1075" s="19">
        <f t="shared" si="594"/>
        <v>5.2784683536935149E-4</v>
      </c>
      <c r="AX1075" s="19">
        <f t="shared" si="579"/>
        <v>2.297491752693253E-2</v>
      </c>
      <c r="AY1075" s="21">
        <f t="shared" si="580"/>
        <v>-4176009.8558539916</v>
      </c>
      <c r="BA1075" s="19">
        <f>Data!W1072</f>
        <v>8.8516300179664002E-3</v>
      </c>
      <c r="BB1075" s="19">
        <f t="shared" si="595"/>
        <v>3.5319524136538682E-4</v>
      </c>
      <c r="BC1075" s="19">
        <f t="shared" si="581"/>
        <v>1.879348933448461E-2</v>
      </c>
      <c r="BD1075" s="21">
        <f t="shared" si="582"/>
        <v>9019338.0074302796</v>
      </c>
      <c r="BF1075" s="21">
        <f t="shared" si="583"/>
        <v>4970377.4535888713</v>
      </c>
      <c r="BH1075" s="21">
        <f t="shared" si="584"/>
        <v>29622.546411128715</v>
      </c>
    </row>
    <row r="1076" spans="2:60" x14ac:dyDescent="0.2">
      <c r="B1076" s="20">
        <v>1072</v>
      </c>
      <c r="C1076" s="24">
        <f>'Portfolio Selection'!B1073</f>
        <v>-3.357335929810884E-2</v>
      </c>
      <c r="D1076" s="25">
        <f t="shared" si="585"/>
        <v>7.4476244714049005E-4</v>
      </c>
      <c r="E1076" s="26">
        <f t="shared" si="561"/>
        <v>2.7290336149276177E-2</v>
      </c>
      <c r="F1076" s="19">
        <f t="shared" si="562"/>
        <v>-7020751.4588531144</v>
      </c>
      <c r="H1076">
        <f>Data!E1073</f>
        <v>-1.6277530252587932E-2</v>
      </c>
      <c r="I1076" s="19">
        <f t="shared" si="586"/>
        <v>9.4887623782940675E-4</v>
      </c>
      <c r="J1076" s="19">
        <f t="shared" si="563"/>
        <v>3.0803834790970534E-2</v>
      </c>
      <c r="K1076" s="19">
        <f t="shared" si="564"/>
        <v>374567.11276058498</v>
      </c>
      <c r="M1076" s="19">
        <f>Data!G1073</f>
        <v>-1.8131963594519216E-2</v>
      </c>
      <c r="N1076" s="19">
        <f t="shared" si="587"/>
        <v>2.9563899845073407E-4</v>
      </c>
      <c r="O1076" s="19">
        <f t="shared" si="565"/>
        <v>1.7194155938886155E-2</v>
      </c>
      <c r="P1076" s="21">
        <f t="shared" si="566"/>
        <v>-655534.31638590607</v>
      </c>
      <c r="R1076" s="19">
        <f>Data!I1073</f>
        <v>-1.6775572102329207E-2</v>
      </c>
      <c r="S1076" s="19">
        <f t="shared" si="588"/>
        <v>5.6770769334834193E-4</v>
      </c>
      <c r="T1076" s="19">
        <f t="shared" si="567"/>
        <v>2.382661732912043E-2</v>
      </c>
      <c r="U1076" s="21">
        <f t="shared" si="568"/>
        <v>3564898.7435885267</v>
      </c>
      <c r="W1076" s="19">
        <f>Data!K1073</f>
        <v>-2.5422188934287743E-2</v>
      </c>
      <c r="X1076" s="19">
        <f t="shared" si="589"/>
        <v>1.7868154746612671E-3</v>
      </c>
      <c r="Y1076" s="19">
        <f t="shared" si="569"/>
        <v>4.2270740171675099E-2</v>
      </c>
      <c r="Z1076" s="21">
        <f t="shared" si="570"/>
        <v>-955056.858325404</v>
      </c>
      <c r="AB1076" s="19">
        <f>Data!M1073</f>
        <v>-2.0867019080991277E-2</v>
      </c>
      <c r="AC1076" s="20">
        <f t="shared" si="590"/>
        <v>7.9423010369552639E-4</v>
      </c>
      <c r="AD1076" s="20">
        <f t="shared" si="571"/>
        <v>2.8182088348728283E-2</v>
      </c>
      <c r="AE1076" s="21">
        <f t="shared" si="572"/>
        <v>2276760.230306223</v>
      </c>
      <c r="AG1076" s="19">
        <f>Data!O1073</f>
        <v>-2.4957088243515464E-2</v>
      </c>
      <c r="AH1076" s="19">
        <f t="shared" si="591"/>
        <v>4.2578384414960319E-4</v>
      </c>
      <c r="AI1076" s="19">
        <f t="shared" si="573"/>
        <v>2.0634530383548913E-2</v>
      </c>
      <c r="AJ1076" s="21">
        <f t="shared" si="574"/>
        <v>247957.00043927226</v>
      </c>
      <c r="AL1076" s="19">
        <f>Data!Q1073</f>
        <v>-1.8896515957851499E-2</v>
      </c>
      <c r="AM1076" s="19">
        <f t="shared" si="592"/>
        <v>9.1774894181260319E-4</v>
      </c>
      <c r="AN1076" s="19">
        <f t="shared" si="575"/>
        <v>3.02943714543247E-2</v>
      </c>
      <c r="AO1076" s="21">
        <f t="shared" si="576"/>
        <v>891694.61164108384</v>
      </c>
      <c r="AQ1076" s="19">
        <f>Data!S1073</f>
        <v>-2.2533473038204563E-2</v>
      </c>
      <c r="AR1076" s="20">
        <f t="shared" si="593"/>
        <v>3.0832879324595386E-4</v>
      </c>
      <c r="AS1076" s="20">
        <f t="shared" si="577"/>
        <v>1.7559293643138206E-2</v>
      </c>
      <c r="AT1076" s="21">
        <f t="shared" si="578"/>
        <v>1655661.01333893</v>
      </c>
      <c r="AV1076" s="19">
        <f>Data!U1073</f>
        <v>-2.5235897386058546E-2</v>
      </c>
      <c r="AW1076" s="19">
        <f t="shared" si="594"/>
        <v>5.0511148444545493E-4</v>
      </c>
      <c r="AX1076" s="19">
        <f t="shared" si="579"/>
        <v>2.2474685413715025E-2</v>
      </c>
      <c r="AY1076" s="21">
        <f t="shared" si="580"/>
        <v>-3948078.513016657</v>
      </c>
      <c r="BA1076" s="19">
        <f>Data!W1073</f>
        <v>-2.234761511852899E-2</v>
      </c>
      <c r="BB1076" s="19">
        <f t="shared" si="595"/>
        <v>3.3670460812196143E-4</v>
      </c>
      <c r="BC1076" s="19">
        <f t="shared" si="581"/>
        <v>1.8349512476410958E-2</v>
      </c>
      <c r="BD1076" s="21">
        <f t="shared" si="582"/>
        <v>8677960.3705989141</v>
      </c>
      <c r="BF1076" s="21">
        <f t="shared" si="583"/>
        <v>5110077.9360924531</v>
      </c>
      <c r="BH1076" s="21">
        <f t="shared" si="584"/>
        <v>-110077.93609245308</v>
      </c>
    </row>
    <row r="1077" spans="2:60" x14ac:dyDescent="0.2">
      <c r="B1077" s="20">
        <v>1073</v>
      </c>
      <c r="C1077" s="24">
        <f>'Portfolio Selection'!B1074</f>
        <v>-1.6749766824844942E-2</v>
      </c>
      <c r="D1077" s="25">
        <f t="shared" si="585"/>
        <v>7.6770692758565537E-4</v>
      </c>
      <c r="E1077" s="26">
        <f t="shared" si="561"/>
        <v>2.7707524746639772E-2</v>
      </c>
      <c r="F1077" s="19">
        <f t="shared" si="562"/>
        <v>-7216558.8257792713</v>
      </c>
      <c r="H1077">
        <f>Data!E1074</f>
        <v>-4.1330893877658016E-3</v>
      </c>
      <c r="I1077" s="19">
        <f t="shared" si="586"/>
        <v>9.0784114302707721E-4</v>
      </c>
      <c r="J1077" s="19">
        <f t="shared" si="563"/>
        <v>3.0130402304434589E-2</v>
      </c>
      <c r="K1077" s="19">
        <f t="shared" si="564"/>
        <v>378858.93258950312</v>
      </c>
      <c r="M1077" s="19">
        <f>Data!G1074</f>
        <v>-9.7337823161299693E-3</v>
      </c>
      <c r="N1077" s="19">
        <f t="shared" si="587"/>
        <v>2.976267447712682E-4</v>
      </c>
      <c r="O1077" s="19">
        <f t="shared" si="565"/>
        <v>1.7251862066781899E-2</v>
      </c>
      <c r="P1077" s="21">
        <f t="shared" si="566"/>
        <v>-662213.618287288</v>
      </c>
      <c r="R1077" s="19">
        <f>Data!I1074</f>
        <v>-1.6212024256128006E-2</v>
      </c>
      <c r="S1077" s="19">
        <f t="shared" si="588"/>
        <v>5.5053042090906815E-4</v>
      </c>
      <c r="T1077" s="19">
        <f t="shared" si="567"/>
        <v>2.3463384685698443E-2</v>
      </c>
      <c r="U1077" s="21">
        <f t="shared" si="568"/>
        <v>3566593.838494068</v>
      </c>
      <c r="W1077" s="19">
        <f>Data!K1074</f>
        <v>-1.5687275982967715E-2</v>
      </c>
      <c r="X1077" s="19">
        <f t="shared" si="589"/>
        <v>1.7183838075942284E-3</v>
      </c>
      <c r="Y1077" s="19">
        <f t="shared" si="569"/>
        <v>4.1453393197592746E-2</v>
      </c>
      <c r="Z1077" s="21">
        <f t="shared" si="570"/>
        <v>-966048.93822423066</v>
      </c>
      <c r="AB1077" s="19">
        <f>Data!M1074</f>
        <v>-3.2470385835241623E-2</v>
      </c>
      <c r="AC1077" s="20">
        <f t="shared" si="590"/>
        <v>7.72702246593382E-4</v>
      </c>
      <c r="AD1077" s="20">
        <f t="shared" si="571"/>
        <v>2.7797522310331581E-2</v>
      </c>
      <c r="AE1077" s="21">
        <f t="shared" si="572"/>
        <v>2244153.0556728318</v>
      </c>
      <c r="AG1077" s="19">
        <f>Data!O1074</f>
        <v>-1.6441005755677363E-2</v>
      </c>
      <c r="AH1077" s="19">
        <f t="shared" si="591"/>
        <v>4.3760818871630411E-4</v>
      </c>
      <c r="AI1077" s="19">
        <f t="shared" si="573"/>
        <v>2.0919086708465647E-2</v>
      </c>
      <c r="AJ1077" s="21">
        <f t="shared" si="574"/>
        <v>249949.78742581914</v>
      </c>
      <c r="AL1077" s="19">
        <f>Data!Q1074</f>
        <v>-1.6750760979721904E-2</v>
      </c>
      <c r="AM1077" s="19">
        <f t="shared" si="592"/>
        <v>8.841087042245671E-4</v>
      </c>
      <c r="AN1077" s="19">
        <f t="shared" si="575"/>
        <v>2.973396549780347E-2</v>
      </c>
      <c r="AO1077" s="21">
        <f t="shared" si="576"/>
        <v>893577.12231647072</v>
      </c>
      <c r="AQ1077" s="19">
        <f>Data!S1074</f>
        <v>-2.0256503501947569E-2</v>
      </c>
      <c r="AR1077" s="20">
        <f t="shared" si="593"/>
        <v>3.2029451008100618E-4</v>
      </c>
      <c r="AS1077" s="20">
        <f t="shared" si="577"/>
        <v>1.7896773733860699E-2</v>
      </c>
      <c r="AT1077" s="21">
        <f t="shared" si="578"/>
        <v>1661457.7625530937</v>
      </c>
      <c r="AV1077" s="19">
        <f>Data!U1074</f>
        <v>-1.7568312384860254E-2</v>
      </c>
      <c r="AW1077" s="19">
        <f t="shared" si="594"/>
        <v>5.130158263915082E-4</v>
      </c>
      <c r="AX1077" s="19">
        <f t="shared" si="579"/>
        <v>2.2649852679245137E-2</v>
      </c>
      <c r="AY1077" s="21">
        <f t="shared" si="580"/>
        <v>-3995925.6220744601</v>
      </c>
      <c r="BA1077" s="19">
        <f>Data!W1074</f>
        <v>-1.2688514371532957E-2</v>
      </c>
      <c r="BB1077" s="19">
        <f t="shared" si="595"/>
        <v>3.4646728572379807E-4</v>
      </c>
      <c r="BC1077" s="19">
        <f t="shared" si="581"/>
        <v>1.86136317177438E-2</v>
      </c>
      <c r="BD1077" s="21">
        <f t="shared" si="582"/>
        <v>8786345.3191214167</v>
      </c>
      <c r="BF1077" s="21">
        <f t="shared" si="583"/>
        <v>4940188.8138079531</v>
      </c>
      <c r="BH1077" s="21">
        <f t="shared" si="584"/>
        <v>59811.186192046851</v>
      </c>
    </row>
    <row r="1078" spans="2:60" x14ac:dyDescent="0.2">
      <c r="B1078" s="20">
        <v>1074</v>
      </c>
      <c r="C1078" s="24">
        <f>'Portfolio Selection'!B1075</f>
        <v>-3.7605325242934446E-3</v>
      </c>
      <c r="D1078" s="25">
        <f t="shared" si="585"/>
        <v>7.3847779325171656E-4</v>
      </c>
      <c r="E1078" s="26">
        <f t="shared" si="561"/>
        <v>2.7174947897865721E-2</v>
      </c>
      <c r="F1078" s="19">
        <f t="shared" si="562"/>
        <v>-7362430.7600549189</v>
      </c>
      <c r="H1078">
        <f>Data!E1075</f>
        <v>-2.7355427242091641E-3</v>
      </c>
      <c r="I1078" s="19">
        <f t="shared" si="586"/>
        <v>8.5439562011868826E-4</v>
      </c>
      <c r="J1078" s="19">
        <f t="shared" si="563"/>
        <v>2.9230046529533413E-2</v>
      </c>
      <c r="K1078" s="19">
        <f t="shared" si="564"/>
        <v>379337.05490893713</v>
      </c>
      <c r="M1078" s="19">
        <f>Data!G1075</f>
        <v>-6.4272165611738551E-3</v>
      </c>
      <c r="N1078" s="19">
        <f t="shared" si="587"/>
        <v>2.8545393117566036E-4</v>
      </c>
      <c r="O1078" s="19">
        <f t="shared" si="565"/>
        <v>1.6895381948202899E-2</v>
      </c>
      <c r="P1078" s="21">
        <f t="shared" si="566"/>
        <v>-664717.42331099452</v>
      </c>
      <c r="R1078" s="19">
        <f>Data!I1075</f>
        <v>-1.4751623405060625E-3</v>
      </c>
      <c r="S1078" s="19">
        <f t="shared" si="588"/>
        <v>5.3326837948340102E-4</v>
      </c>
      <c r="T1078" s="19">
        <f t="shared" si="567"/>
        <v>2.309260443266201E-2</v>
      </c>
      <c r="U1078" s="21">
        <f t="shared" si="568"/>
        <v>3647619.3418490849</v>
      </c>
      <c r="W1078" s="19">
        <f>Data!K1075</f>
        <v>5.5946805866511013E-3</v>
      </c>
      <c r="X1078" s="19">
        <f t="shared" si="589"/>
        <v>1.6300462168045223E-3</v>
      </c>
      <c r="Y1078" s="19">
        <f t="shared" si="569"/>
        <v>4.0373830841332385E-2</v>
      </c>
      <c r="Z1078" s="21">
        <f t="shared" si="570"/>
        <v>-991535.08357171249</v>
      </c>
      <c r="AB1078" s="19">
        <f>Data!M1075</f>
        <v>-4.9627768150053491E-3</v>
      </c>
      <c r="AC1078" s="20">
        <f t="shared" si="590"/>
        <v>7.895996691751467E-4</v>
      </c>
      <c r="AD1078" s="20">
        <f t="shared" si="571"/>
        <v>2.8099816176892452E-2</v>
      </c>
      <c r="AE1078" s="21">
        <f t="shared" si="572"/>
        <v>2319748.4224649994</v>
      </c>
      <c r="AG1078" s="19">
        <f>Data!O1075</f>
        <v>6.2294980739371749E-3</v>
      </c>
      <c r="AH1078" s="19">
        <f t="shared" si="591"/>
        <v>4.2757009760881881E-4</v>
      </c>
      <c r="AI1078" s="19">
        <f t="shared" si="573"/>
        <v>2.0677768196998892E-2</v>
      </c>
      <c r="AJ1078" s="21">
        <f t="shared" si="574"/>
        <v>255065.03494576516</v>
      </c>
      <c r="AL1078" s="19">
        <f>Data!Q1075</f>
        <v>-1.1995051670510878E-3</v>
      </c>
      <c r="AM1078" s="19">
        <f t="shared" si="592"/>
        <v>8.478974615750795E-4</v>
      </c>
      <c r="AN1078" s="19">
        <f t="shared" si="575"/>
        <v>2.9118678911912874E-2</v>
      </c>
      <c r="AO1078" s="21">
        <f t="shared" si="576"/>
        <v>909849.13177359616</v>
      </c>
      <c r="AQ1078" s="19">
        <f>Data!S1075</f>
        <v>-4.7377005298175866E-3</v>
      </c>
      <c r="AR1078" s="20">
        <f t="shared" si="593"/>
        <v>3.2569639552361066E-4</v>
      </c>
      <c r="AS1078" s="20">
        <f t="shared" si="577"/>
        <v>1.8047060578487862E-2</v>
      </c>
      <c r="AT1078" s="21">
        <f t="shared" si="578"/>
        <v>1694736.5903932117</v>
      </c>
      <c r="AV1078" s="19">
        <f>Data!U1075</f>
        <v>-3.112297469029334E-3</v>
      </c>
      <c r="AW1078" s="19">
        <f t="shared" si="594"/>
        <v>5.0075361281113977E-4</v>
      </c>
      <c r="AX1078" s="19">
        <f t="shared" si="579"/>
        <v>2.2377524724847022E-2</v>
      </c>
      <c r="AY1078" s="21">
        <f t="shared" si="580"/>
        <v>-4083647.1785591734</v>
      </c>
      <c r="BA1078" s="19">
        <f>Data!W1075</f>
        <v>4.248071880794038E-4</v>
      </c>
      <c r="BB1078" s="19">
        <f t="shared" si="595"/>
        <v>3.3533915239776605E-4</v>
      </c>
      <c r="BC1078" s="19">
        <f t="shared" si="581"/>
        <v>1.83122678114363E-2</v>
      </c>
      <c r="BD1078" s="21">
        <f t="shared" si="582"/>
        <v>8928823.7757634539</v>
      </c>
      <c r="BF1078" s="21">
        <f t="shared" si="583"/>
        <v>5032848.9066022485</v>
      </c>
      <c r="BH1078" s="21">
        <f t="shared" si="584"/>
        <v>-32848.906602248549</v>
      </c>
    </row>
    <row r="1079" spans="2:60" x14ac:dyDescent="0.2">
      <c r="B1079" s="20">
        <v>1075</v>
      </c>
      <c r="C1079" s="24">
        <f>'Portfolio Selection'!B1076</f>
        <v>2.7560170364926435E-2</v>
      </c>
      <c r="D1079" s="25">
        <f t="shared" si="585"/>
        <v>6.9501762194858967E-4</v>
      </c>
      <c r="E1079" s="26">
        <f t="shared" si="561"/>
        <v>2.6363186870114731E-2</v>
      </c>
      <c r="F1079" s="19">
        <f t="shared" si="562"/>
        <v>-7732881.3064462719</v>
      </c>
      <c r="H1079">
        <f>Data!E1076</f>
        <v>3.616353772401854E-3</v>
      </c>
      <c r="I1079" s="19">
        <f t="shared" si="586"/>
        <v>8.0358087455132527E-4</v>
      </c>
      <c r="J1079" s="19">
        <f t="shared" si="563"/>
        <v>2.8347502086627056E-2</v>
      </c>
      <c r="K1079" s="19">
        <f t="shared" si="564"/>
        <v>381763.04624507471</v>
      </c>
      <c r="M1079" s="19">
        <f>Data!G1076</f>
        <v>3.2511232975451013E-2</v>
      </c>
      <c r="N1079" s="19">
        <f t="shared" si="587"/>
        <v>2.7080524206857438E-4</v>
      </c>
      <c r="O1079" s="19">
        <f t="shared" si="565"/>
        <v>1.6456161219086739E-2</v>
      </c>
      <c r="P1079" s="21">
        <f t="shared" si="566"/>
        <v>-696811.78845331364</v>
      </c>
      <c r="R1079" s="19">
        <f>Data!I1076</f>
        <v>3.5933502514835569E-2</v>
      </c>
      <c r="S1079" s="19">
        <f t="shared" si="588"/>
        <v>5.0140284295024777E-4</v>
      </c>
      <c r="T1079" s="19">
        <f t="shared" si="567"/>
        <v>2.2392026325240146E-2</v>
      </c>
      <c r="U1079" s="21">
        <f t="shared" si="568"/>
        <v>3863227.3557896158</v>
      </c>
      <c r="W1079" s="19">
        <f>Data!K1076</f>
        <v>1.9089601797718379E-2</v>
      </c>
      <c r="X1079" s="19">
        <f t="shared" si="589"/>
        <v>1.5341214708482498E-3</v>
      </c>
      <c r="Y1079" s="19">
        <f t="shared" si="569"/>
        <v>3.9167862730154802E-2</v>
      </c>
      <c r="Z1079" s="21">
        <f t="shared" si="570"/>
        <v>-1008729.8425150383</v>
      </c>
      <c r="AB1079" s="19">
        <f>Data!M1076</f>
        <v>2.0680240198105861E-2</v>
      </c>
      <c r="AC1079" s="20">
        <f t="shared" si="590"/>
        <v>7.4370143824757119E-4</v>
      </c>
      <c r="AD1079" s="20">
        <f t="shared" si="571"/>
        <v>2.7270889942346423E-2</v>
      </c>
      <c r="AE1079" s="21">
        <f t="shared" si="572"/>
        <v>2391032.0185601725</v>
      </c>
      <c r="AG1079" s="19">
        <f>Data!O1076</f>
        <v>1.0126228089842693E-2</v>
      </c>
      <c r="AH1079" s="19">
        <f t="shared" si="591"/>
        <v>4.0424429052748087E-4</v>
      </c>
      <c r="AI1079" s="19">
        <f t="shared" si="573"/>
        <v>2.0105827277868495E-2</v>
      </c>
      <c r="AJ1079" s="21">
        <f t="shared" si="574"/>
        <v>256017.23303433615</v>
      </c>
      <c r="AL1079" s="19">
        <f>Data!Q1076</f>
        <v>3.8423008253997547E-2</v>
      </c>
      <c r="AM1079" s="19">
        <f t="shared" si="592"/>
        <v>7.9710994263932158E-4</v>
      </c>
      <c r="AN1079" s="19">
        <f t="shared" si="575"/>
        <v>2.823313554388392E-2</v>
      </c>
      <c r="AO1079" s="21">
        <f t="shared" si="576"/>
        <v>953542.93482688884</v>
      </c>
      <c r="AQ1079" s="19">
        <f>Data!S1076</f>
        <v>3.0505087817756359E-2</v>
      </c>
      <c r="AR1079" s="20">
        <f t="shared" si="593"/>
        <v>3.0750136017080801E-4</v>
      </c>
      <c r="AS1079" s="20">
        <f t="shared" si="577"/>
        <v>1.7535716699662092E-2</v>
      </c>
      <c r="AT1079" s="21">
        <f t="shared" si="578"/>
        <v>1771379.3674778773</v>
      </c>
      <c r="AV1079" s="19">
        <f>Data!U1076</f>
        <v>2.5868913208503937E-2</v>
      </c>
      <c r="AW1079" s="19">
        <f t="shared" si="594"/>
        <v>4.7128957977461493E-4</v>
      </c>
      <c r="AX1079" s="19">
        <f t="shared" si="579"/>
        <v>2.1709204954917509E-2</v>
      </c>
      <c r="AY1079" s="21">
        <f t="shared" si="580"/>
        <v>-4267022.1082608066</v>
      </c>
      <c r="BA1079" s="19">
        <f>Data!W1076</f>
        <v>2.0601030695166056E-2</v>
      </c>
      <c r="BB1079" s="19">
        <f t="shared" si="595"/>
        <v>3.1522963092272269E-4</v>
      </c>
      <c r="BC1079" s="19">
        <f t="shared" si="581"/>
        <v>1.7754707289131033E-2</v>
      </c>
      <c r="BD1079" s="21">
        <f t="shared" si="582"/>
        <v>9158671.8249612711</v>
      </c>
      <c r="BF1079" s="21">
        <f t="shared" si="583"/>
        <v>5070188.7352198064</v>
      </c>
      <c r="BH1079" s="21">
        <f t="shared" si="584"/>
        <v>-70188.735219806433</v>
      </c>
    </row>
    <row r="1080" spans="2:60" x14ac:dyDescent="0.2">
      <c r="B1080" s="20">
        <v>1076</v>
      </c>
      <c r="C1080" s="24">
        <f>'Portfolio Selection'!B1077</f>
        <v>1.6959802764960254E-2</v>
      </c>
      <c r="D1080" s="25">
        <f t="shared" si="585"/>
        <v>6.9889034406430046E-4</v>
      </c>
      <c r="E1080" s="26">
        <f t="shared" si="561"/>
        <v>2.643653426726545E-2</v>
      </c>
      <c r="F1080" s="19">
        <f t="shared" si="562"/>
        <v>-7606493.9498035703</v>
      </c>
      <c r="H1080">
        <f>Data!E1077</f>
        <v>-2.0098516654306588E-2</v>
      </c>
      <c r="I1080" s="19">
        <f t="shared" si="586"/>
        <v>7.5615070295467562E-4</v>
      </c>
      <c r="J1080" s="19">
        <f t="shared" si="563"/>
        <v>2.7498194539908899E-2</v>
      </c>
      <c r="K1080" s="19">
        <f t="shared" si="564"/>
        <v>372346.04393997329</v>
      </c>
      <c r="M1080" s="19">
        <f>Data!G1077</f>
        <v>-3.4611441481499335E-3</v>
      </c>
      <c r="N1080" s="19">
        <f t="shared" si="587"/>
        <v>3.1797574371950315E-4</v>
      </c>
      <c r="O1080" s="19">
        <f t="shared" si="565"/>
        <v>1.7831874374823954E-2</v>
      </c>
      <c r="P1080" s="21">
        <f t="shared" si="566"/>
        <v>-667255.42251129856</v>
      </c>
      <c r="R1080" s="19">
        <f>Data!I1077</f>
        <v>4.9097404675840645E-3</v>
      </c>
      <c r="S1080" s="19">
        <f t="shared" si="588"/>
        <v>5.4879166855225454E-4</v>
      </c>
      <c r="T1080" s="19">
        <f t="shared" si="567"/>
        <v>2.3426302921123823E-2</v>
      </c>
      <c r="U1080" s="21">
        <f t="shared" si="568"/>
        <v>3682954.2545423969</v>
      </c>
      <c r="W1080" s="19">
        <f>Data!K1077</f>
        <v>3.038460174371652E-2</v>
      </c>
      <c r="X1080" s="19">
        <f t="shared" si="589"/>
        <v>1.463938956405082E-3</v>
      </c>
      <c r="Y1080" s="19">
        <f t="shared" si="569"/>
        <v>3.8261455231147205E-2</v>
      </c>
      <c r="Z1080" s="21">
        <f t="shared" si="570"/>
        <v>-1023851.433197121</v>
      </c>
      <c r="AB1080" s="19">
        <f>Data!M1077</f>
        <v>-6.8460247990131742E-3</v>
      </c>
      <c r="AC1080" s="20">
        <f t="shared" si="590"/>
        <v>7.2473969203179815E-4</v>
      </c>
      <c r="AD1080" s="20">
        <f t="shared" si="571"/>
        <v>2.6920989804087778E-2</v>
      </c>
      <c r="AE1080" s="21">
        <f t="shared" si="572"/>
        <v>2313825.1540205344</v>
      </c>
      <c r="AG1080" s="19">
        <f>Data!O1077</f>
        <v>-2.1367987005260825E-3</v>
      </c>
      <c r="AH1080" s="19">
        <f t="shared" si="591"/>
        <v>3.8614206281548319E-4</v>
      </c>
      <c r="AI1080" s="19">
        <f t="shared" si="573"/>
        <v>1.9650497775259616E-2</v>
      </c>
      <c r="AJ1080" s="21">
        <f t="shared" si="574"/>
        <v>253135.96674559315</v>
      </c>
      <c r="AL1080" s="19">
        <f>Data!Q1077</f>
        <v>-1.7262777284882982E-2</v>
      </c>
      <c r="AM1080" s="19">
        <f t="shared" si="592"/>
        <v>8.378629998781682E-4</v>
      </c>
      <c r="AN1080" s="19">
        <f t="shared" si="575"/>
        <v>2.8945863260199517E-2</v>
      </c>
      <c r="AO1080" s="21">
        <f t="shared" si="576"/>
        <v>892547.90504028415</v>
      </c>
      <c r="AQ1080" s="19">
        <f>Data!S1077</f>
        <v>-5.2347286844353137E-4</v>
      </c>
      <c r="AR1080" s="20">
        <f t="shared" si="593"/>
        <v>3.4488490152670122E-4</v>
      </c>
      <c r="AS1080" s="20">
        <f t="shared" si="577"/>
        <v>1.8571077015798014E-2</v>
      </c>
      <c r="AT1080" s="21">
        <f t="shared" si="578"/>
        <v>1703707.0128152147</v>
      </c>
      <c r="AV1080" s="19">
        <f>Data!U1077</f>
        <v>-5.6408560194272572E-3</v>
      </c>
      <c r="AW1080" s="19">
        <f t="shared" si="594"/>
        <v>4.831642452234846E-4</v>
      </c>
      <c r="AX1080" s="19">
        <f t="shared" si="579"/>
        <v>2.1980997366440963E-2</v>
      </c>
      <c r="AY1080" s="21">
        <f t="shared" si="580"/>
        <v>-4067449.2844609115</v>
      </c>
      <c r="BA1080" s="19">
        <f>Data!W1077</f>
        <v>3.9794354178696048E-5</v>
      </c>
      <c r="BB1080" s="19">
        <f t="shared" si="595"/>
        <v>3.2178000100954978E-4</v>
      </c>
      <c r="BC1080" s="19">
        <f t="shared" si="581"/>
        <v>1.7938227365309811E-2</v>
      </c>
      <c r="BD1080" s="21">
        <f t="shared" si="582"/>
        <v>8924583.127853971</v>
      </c>
      <c r="BF1080" s="21">
        <f t="shared" si="583"/>
        <v>4778049.3749850653</v>
      </c>
      <c r="BH1080" s="21">
        <f t="shared" si="584"/>
        <v>221950.62501493469</v>
      </c>
    </row>
    <row r="1081" spans="2:60" x14ac:dyDescent="0.2">
      <c r="B1081" s="20">
        <v>1077</v>
      </c>
      <c r="C1081" s="24">
        <f>'Portfolio Selection'!B1078</f>
        <v>2.0214709556650428E-2</v>
      </c>
      <c r="D1081" s="25">
        <f t="shared" si="585"/>
        <v>6.7421501801002363E-4</v>
      </c>
      <c r="E1081" s="26">
        <f t="shared" si="561"/>
        <v>2.596565073342133E-2</v>
      </c>
      <c r="F1081" s="19">
        <f t="shared" si="562"/>
        <v>-7649362.6951371385</v>
      </c>
      <c r="H1081">
        <f>Data!E1078</f>
        <v>2.8864351044752989E-2</v>
      </c>
      <c r="I1081" s="19">
        <f t="shared" si="586"/>
        <v>7.3501868307960139E-4</v>
      </c>
      <c r="J1081" s="19">
        <f t="shared" si="563"/>
        <v>2.711122798914873E-2</v>
      </c>
      <c r="K1081" s="19">
        <f t="shared" si="564"/>
        <v>392042.42850753386</v>
      </c>
      <c r="M1081" s="19">
        <f>Data!G1078</f>
        <v>1.9657767887164591E-2</v>
      </c>
      <c r="N1081" s="19">
        <f t="shared" si="587"/>
        <v>2.9961597022518929E-4</v>
      </c>
      <c r="O1081" s="19">
        <f t="shared" si="565"/>
        <v>1.7309418540932833E-2</v>
      </c>
      <c r="P1081" s="21">
        <f t="shared" si="566"/>
        <v>-685369.74046241282</v>
      </c>
      <c r="R1081" s="19">
        <f>Data!I1078</f>
        <v>8.9166264671470801E-3</v>
      </c>
      <c r="S1081" s="19">
        <f t="shared" si="588"/>
        <v>5.1731050152666112E-4</v>
      </c>
      <c r="T1081" s="19">
        <f t="shared" si="567"/>
        <v>2.2744460897692456E-2</v>
      </c>
      <c r="U1081" s="21">
        <f t="shared" si="568"/>
        <v>3706529.500323093</v>
      </c>
      <c r="W1081" s="19">
        <f>Data!K1078</f>
        <v>1.1677308410866288E-2</v>
      </c>
      <c r="X1081" s="19">
        <f t="shared" si="589"/>
        <v>1.4314960604082327E-3</v>
      </c>
      <c r="Y1081" s="19">
        <f t="shared" si="569"/>
        <v>3.7835116762185796E-2</v>
      </c>
      <c r="Z1081" s="21">
        <f t="shared" si="570"/>
        <v>-999918.577892464</v>
      </c>
      <c r="AB1081" s="19">
        <f>Data!M1078</f>
        <v>4.2435535247084769E-3</v>
      </c>
      <c r="AC1081" s="20">
        <f t="shared" si="590"/>
        <v>6.8406739384281243E-4</v>
      </c>
      <c r="AD1081" s="20">
        <f t="shared" si="571"/>
        <v>2.6154682063500839E-2</v>
      </c>
      <c r="AE1081" s="21">
        <f t="shared" si="572"/>
        <v>2345584.5613669786</v>
      </c>
      <c r="AG1081" s="19">
        <f>Data!O1078</f>
        <v>1.5368488338548401E-2</v>
      </c>
      <c r="AH1081" s="19">
        <f t="shared" si="591"/>
        <v>3.6324749356774839E-4</v>
      </c>
      <c r="AI1081" s="19">
        <f t="shared" si="573"/>
        <v>1.9059052798283245E-2</v>
      </c>
      <c r="AJ1081" s="21">
        <f t="shared" si="574"/>
        <v>257441.5016431465</v>
      </c>
      <c r="AL1081" s="19">
        <f>Data!Q1078</f>
        <v>2.0512480721331425E-2</v>
      </c>
      <c r="AM1081" s="19">
        <f t="shared" si="592"/>
        <v>8.0547142866072637E-4</v>
      </c>
      <c r="AN1081" s="19">
        <f t="shared" si="575"/>
        <v>2.838082854077249E-2</v>
      </c>
      <c r="AO1081" s="21">
        <f t="shared" si="576"/>
        <v>933656.04230183875</v>
      </c>
      <c r="AQ1081" s="19">
        <f>Data!S1078</f>
        <v>2.3036908273570002E-2</v>
      </c>
      <c r="AR1081" s="20">
        <f t="shared" si="593"/>
        <v>3.2420824886573893E-4</v>
      </c>
      <c r="AS1081" s="20">
        <f t="shared" si="577"/>
        <v>1.8005783761495607E-2</v>
      </c>
      <c r="AT1081" s="21">
        <f t="shared" si="578"/>
        <v>1753763.2630943726</v>
      </c>
      <c r="AV1081" s="19">
        <f>Data!U1078</f>
        <v>2.5908706816852135E-2</v>
      </c>
      <c r="AW1081" s="19">
        <f t="shared" si="594"/>
        <v>4.5608354590799001E-4</v>
      </c>
      <c r="AX1081" s="19">
        <f t="shared" si="579"/>
        <v>2.1356112612270755E-2</v>
      </c>
      <c r="AY1081" s="21">
        <f t="shared" si="580"/>
        <v>-4269993.8401804073</v>
      </c>
      <c r="BA1081" s="19">
        <f>Data!W1078</f>
        <v>1.8454621552613754E-2</v>
      </c>
      <c r="BB1081" s="19">
        <f t="shared" si="595"/>
        <v>3.0247329596441426E-4</v>
      </c>
      <c r="BC1081" s="19">
        <f t="shared" si="581"/>
        <v>1.7391759426935913E-2</v>
      </c>
      <c r="BD1081" s="21">
        <f t="shared" si="582"/>
        <v>9138620.1278173327</v>
      </c>
      <c r="BF1081" s="21">
        <f t="shared" si="583"/>
        <v>4922992.5713818725</v>
      </c>
      <c r="BH1081" s="21">
        <f t="shared" si="584"/>
        <v>77007.42861812748</v>
      </c>
    </row>
    <row r="1082" spans="2:60" x14ac:dyDescent="0.2">
      <c r="B1082" s="20">
        <v>1078</v>
      </c>
      <c r="C1082" s="24">
        <f>'Portfolio Selection'!B1079</f>
        <v>-3.2424698419082844E-3</v>
      </c>
      <c r="D1082" s="25">
        <f t="shared" si="585"/>
        <v>6.5828018587700619E-4</v>
      </c>
      <c r="E1082" s="26">
        <f t="shared" si="561"/>
        <v>2.5656971486849461E-2</v>
      </c>
      <c r="F1082" s="19">
        <f t="shared" si="562"/>
        <v>-7366187.443605924</v>
      </c>
      <c r="H1082">
        <f>Data!E1079</f>
        <v>1.1626997255563265E-2</v>
      </c>
      <c r="I1082" s="19">
        <f t="shared" si="586"/>
        <v>7.4090660776890936E-4</v>
      </c>
      <c r="J1082" s="19">
        <f t="shared" si="563"/>
        <v>2.7219599698910146E-2</v>
      </c>
      <c r="K1082" s="19">
        <f t="shared" si="564"/>
        <v>385049.30818700849</v>
      </c>
      <c r="M1082" s="19">
        <f>Data!G1079</f>
        <v>4.1041133454552958E-3</v>
      </c>
      <c r="N1082" s="19">
        <f t="shared" si="587"/>
        <v>3.048246823100163E-4</v>
      </c>
      <c r="O1082" s="19">
        <f t="shared" si="565"/>
        <v>1.7459229144209554E-2</v>
      </c>
      <c r="P1082" s="21">
        <f t="shared" si="566"/>
        <v>-673101.60954199487</v>
      </c>
      <c r="R1082" s="19">
        <f>Data!I1079</f>
        <v>4.6043279735546425E-4</v>
      </c>
      <c r="S1082" s="19">
        <f t="shared" si="588"/>
        <v>4.9104224508833907E-4</v>
      </c>
      <c r="T1082" s="19">
        <f t="shared" si="567"/>
        <v>2.215947303273115E-2</v>
      </c>
      <c r="U1082" s="21">
        <f t="shared" si="568"/>
        <v>3658558.3065821016</v>
      </c>
      <c r="W1082" s="19">
        <f>Data!K1079</f>
        <v>3.883540136470829E-2</v>
      </c>
      <c r="X1082" s="19">
        <f t="shared" si="589"/>
        <v>1.3537878686870879E-3</v>
      </c>
      <c r="Y1082" s="19">
        <f t="shared" si="569"/>
        <v>3.6793856398685473E-2</v>
      </c>
      <c r="Z1082" s="21">
        <f t="shared" si="570"/>
        <v>-1036735.165879157</v>
      </c>
      <c r="AB1082" s="19">
        <f>Data!M1079</f>
        <v>5.5283659222590216E-2</v>
      </c>
      <c r="AC1082" s="20">
        <f t="shared" si="590"/>
        <v>6.441038150032676E-4</v>
      </c>
      <c r="AD1082" s="20">
        <f t="shared" si="571"/>
        <v>2.5379200440582592E-2</v>
      </c>
      <c r="AE1082" s="21">
        <f t="shared" si="572"/>
        <v>2499297.0782101755</v>
      </c>
      <c r="AG1082" s="19">
        <f>Data!O1079</f>
        <v>3.672874176320956E-2</v>
      </c>
      <c r="AH1082" s="19">
        <f t="shared" si="591"/>
        <v>3.5562406998240938E-4</v>
      </c>
      <c r="AI1082" s="19">
        <f t="shared" si="573"/>
        <v>1.8857997507222484E-2</v>
      </c>
      <c r="AJ1082" s="21">
        <f t="shared" si="574"/>
        <v>262811.23061843694</v>
      </c>
      <c r="AL1082" s="19">
        <f>Data!Q1079</f>
        <v>3.9690593859516791E-3</v>
      </c>
      <c r="AM1082" s="19">
        <f t="shared" si="592"/>
        <v>7.8238885486166232E-4</v>
      </c>
      <c r="AN1082" s="19">
        <f t="shared" si="575"/>
        <v>2.7971214754845066E-2</v>
      </c>
      <c r="AO1082" s="21">
        <f t="shared" si="576"/>
        <v>915554.78712800867</v>
      </c>
      <c r="AQ1082" s="19">
        <f>Data!S1079</f>
        <v>1.4581323582302214E-2</v>
      </c>
      <c r="AR1082" s="20">
        <f t="shared" si="593"/>
        <v>3.3659770250208727E-4</v>
      </c>
      <c r="AS1082" s="20">
        <f t="shared" si="577"/>
        <v>1.8346599208084513E-2</v>
      </c>
      <c r="AT1082" s="21">
        <f t="shared" si="578"/>
        <v>1735210.5405207477</v>
      </c>
      <c r="AV1082" s="19">
        <f>Data!U1079</f>
        <v>1.8026693039656986E-2</v>
      </c>
      <c r="AW1082" s="19">
        <f t="shared" si="594"/>
        <v>4.6899419848880664E-4</v>
      </c>
      <c r="AX1082" s="19">
        <f t="shared" si="579"/>
        <v>2.165627388284528E-2</v>
      </c>
      <c r="AY1082" s="21">
        <f t="shared" si="580"/>
        <v>-4217521.476907745</v>
      </c>
      <c r="BA1082" s="19">
        <f>Data!W1079</f>
        <v>2.0448159145689399E-2</v>
      </c>
      <c r="BB1082" s="19">
        <f t="shared" si="595"/>
        <v>3.0475928160556112E-4</v>
      </c>
      <c r="BC1082" s="19">
        <f t="shared" si="581"/>
        <v>1.7457356088639572E-2</v>
      </c>
      <c r="BD1082" s="21">
        <f t="shared" si="582"/>
        <v>9160896.6511771828</v>
      </c>
      <c r="BF1082" s="21">
        <f t="shared" si="583"/>
        <v>5323832.2064888412</v>
      </c>
      <c r="BH1082" s="21">
        <f t="shared" si="584"/>
        <v>-323832.20648884121</v>
      </c>
    </row>
    <row r="1083" spans="2:60" x14ac:dyDescent="0.2">
      <c r="B1083" s="20">
        <v>1079</v>
      </c>
      <c r="C1083" s="24">
        <f>'Portfolio Selection'!B1080</f>
        <v>-2.1486905788534839E-2</v>
      </c>
      <c r="D1083" s="25">
        <f t="shared" si="585"/>
        <v>6.1941419136492682E-4</v>
      </c>
      <c r="E1083" s="26">
        <f t="shared" si="561"/>
        <v>2.488803309554467E-2</v>
      </c>
      <c r="F1083" s="19">
        <f t="shared" si="562"/>
        <v>-7135563.7040804159</v>
      </c>
      <c r="H1083">
        <f>Data!E1080</f>
        <v>1.7255475250550108E-4</v>
      </c>
      <c r="I1083" s="19">
        <f t="shared" si="586"/>
        <v>7.0456343521362725E-4</v>
      </c>
      <c r="J1083" s="19">
        <f t="shared" si="563"/>
        <v>2.654361383108237E-2</v>
      </c>
      <c r="K1083" s="19">
        <f t="shared" si="564"/>
        <v>380434.95939684188</v>
      </c>
      <c r="M1083" s="19">
        <f>Data!G1080</f>
        <v>-1.2473640821624514E-2</v>
      </c>
      <c r="N1083" s="19">
        <f t="shared" si="587"/>
        <v>2.8754582615255592E-4</v>
      </c>
      <c r="O1083" s="19">
        <f t="shared" si="565"/>
        <v>1.6957176243483345E-2</v>
      </c>
      <c r="P1083" s="21">
        <f t="shared" si="566"/>
        <v>-659879.04773380375</v>
      </c>
      <c r="R1083" s="19">
        <f>Data!I1080</f>
        <v>-2.0009733235386374E-3</v>
      </c>
      <c r="S1083" s="19">
        <f t="shared" si="588"/>
        <v>4.6159243028469154E-4</v>
      </c>
      <c r="T1083" s="19">
        <f t="shared" si="567"/>
        <v>2.1484702238678838E-2</v>
      </c>
      <c r="U1083" s="21">
        <f t="shared" si="568"/>
        <v>3643839.2821840527</v>
      </c>
      <c r="W1083" s="19">
        <f>Data!K1080</f>
        <v>-2.9811323118677319E-2</v>
      </c>
      <c r="X1083" s="19">
        <f t="shared" si="589"/>
        <v>1.3630519005153419E-3</v>
      </c>
      <c r="Y1083" s="19">
        <f t="shared" si="569"/>
        <v>3.6919532777587284E-2</v>
      </c>
      <c r="Z1083" s="21">
        <f t="shared" si="570"/>
        <v>-944899.2399030315</v>
      </c>
      <c r="AB1083" s="19">
        <f>Data!M1080</f>
        <v>-4.8466587459686621E-2</v>
      </c>
      <c r="AC1083" s="20">
        <f t="shared" si="590"/>
        <v>7.8883456472544065E-4</v>
      </c>
      <c r="AD1083" s="20">
        <f t="shared" si="571"/>
        <v>2.8086198830127238E-2</v>
      </c>
      <c r="AE1083" s="21">
        <f t="shared" si="572"/>
        <v>2201644.4051196901</v>
      </c>
      <c r="AG1083" s="19">
        <f>Data!O1080</f>
        <v>-4.5588388889719117E-3</v>
      </c>
      <c r="AH1083" s="19">
        <f t="shared" si="591"/>
        <v>4.1522665407397693E-4</v>
      </c>
      <c r="AI1083" s="19">
        <f t="shared" si="573"/>
        <v>2.0377111033558631E-2</v>
      </c>
      <c r="AJ1083" s="21">
        <f t="shared" si="574"/>
        <v>252594.97255331191</v>
      </c>
      <c r="AL1083" s="19">
        <f>Data!Q1080</f>
        <v>-4.0201061336615794E-2</v>
      </c>
      <c r="AM1083" s="19">
        <f t="shared" si="592"/>
        <v>7.3639072951451516E-4</v>
      </c>
      <c r="AN1083" s="19">
        <f t="shared" si="575"/>
        <v>2.7136520217495005E-2</v>
      </c>
      <c r="AO1083" s="21">
        <f t="shared" si="576"/>
        <v>864967.04785483878</v>
      </c>
      <c r="AQ1083" s="19">
        <f>Data!S1080</f>
        <v>-3.2290720926297575E-2</v>
      </c>
      <c r="AR1083" s="20">
        <f t="shared" si="593"/>
        <v>3.291587401966702E-4</v>
      </c>
      <c r="AS1083" s="20">
        <f t="shared" si="577"/>
        <v>1.8142732434687732E-2</v>
      </c>
      <c r="AT1083" s="21">
        <f t="shared" si="578"/>
        <v>1636653.1528780542</v>
      </c>
      <c r="AV1083" s="19">
        <f>Data!U1080</f>
        <v>-2.9000321075859512E-2</v>
      </c>
      <c r="AW1083" s="19">
        <f t="shared" si="594"/>
        <v>4.6035224629623929E-4</v>
      </c>
      <c r="AX1083" s="19">
        <f t="shared" si="579"/>
        <v>2.1455820802202822E-2</v>
      </c>
      <c r="AY1083" s="21">
        <f t="shared" si="580"/>
        <v>-3916552.9362978074</v>
      </c>
      <c r="BA1083" s="19">
        <f>Data!W1080</f>
        <v>-1.2581281897596979E-2</v>
      </c>
      <c r="BB1083" s="19">
        <f t="shared" si="595"/>
        <v>3.1156135745607393E-4</v>
      </c>
      <c r="BC1083" s="19">
        <f t="shared" si="581"/>
        <v>1.7651100743468491E-2</v>
      </c>
      <c r="BD1083" s="21">
        <f t="shared" si="582"/>
        <v>8780059.5131799504</v>
      </c>
      <c r="BF1083" s="21">
        <f t="shared" si="583"/>
        <v>5103298.405151682</v>
      </c>
      <c r="BH1083" s="21">
        <f t="shared" si="584"/>
        <v>-103298.40515168197</v>
      </c>
    </row>
    <row r="1084" spans="2:60" x14ac:dyDescent="0.2">
      <c r="B1084" s="20">
        <v>1080</v>
      </c>
      <c r="C1084" s="24">
        <f>'Portfolio Selection'!B1081</f>
        <v>3.6141473098540176E-2</v>
      </c>
      <c r="D1084" s="25">
        <f t="shared" si="585"/>
        <v>6.0995056710495355E-4</v>
      </c>
      <c r="E1084" s="26">
        <f t="shared" si="561"/>
        <v>2.4697177310473228E-2</v>
      </c>
      <c r="F1084" s="19">
        <f t="shared" si="562"/>
        <v>-7863683.1267141569</v>
      </c>
      <c r="H1084">
        <f>Data!E1081</f>
        <v>2.0319978854219982E-2</v>
      </c>
      <c r="I1084" s="19">
        <f t="shared" si="586"/>
        <v>6.6229141560936633E-4</v>
      </c>
      <c r="J1084" s="19">
        <f t="shared" si="563"/>
        <v>2.5735023132093089E-2</v>
      </c>
      <c r="K1084" s="19">
        <f t="shared" si="564"/>
        <v>389024.95817923575</v>
      </c>
      <c r="M1084" s="19">
        <f>Data!G1081</f>
        <v>1.4001485216133387E-2</v>
      </c>
      <c r="N1084" s="19">
        <f t="shared" si="587"/>
        <v>2.796285795042164E-4</v>
      </c>
      <c r="O1084" s="19">
        <f t="shared" si="565"/>
        <v>1.6722098537690071E-2</v>
      </c>
      <c r="P1084" s="21">
        <f t="shared" si="566"/>
        <v>-681305.36820394907</v>
      </c>
      <c r="R1084" s="19">
        <f>Data!I1081</f>
        <v>2.4204310847096788E-2</v>
      </c>
      <c r="S1084" s="19">
        <f t="shared" si="588"/>
        <v>4.3413711812210083E-4</v>
      </c>
      <c r="T1084" s="19">
        <f t="shared" si="567"/>
        <v>2.0835957336347685E-2</v>
      </c>
      <c r="U1084" s="21">
        <f t="shared" si="568"/>
        <v>3805975.066306083</v>
      </c>
      <c r="W1084" s="19">
        <f>Data!K1081</f>
        <v>1.7342869004893888E-2</v>
      </c>
      <c r="X1084" s="19">
        <f t="shared" si="589"/>
        <v>1.3345916856495924E-3</v>
      </c>
      <c r="Y1084" s="19">
        <f t="shared" si="569"/>
        <v>3.653206380222164E-2</v>
      </c>
      <c r="Z1084" s="21">
        <f t="shared" si="570"/>
        <v>-1008106.2920583574</v>
      </c>
      <c r="AB1084" s="19">
        <f>Data!M1081</f>
        <v>3.0428470375894245E-2</v>
      </c>
      <c r="AC1084" s="20">
        <f t="shared" si="590"/>
        <v>8.8244509684116143E-4</v>
      </c>
      <c r="AD1084" s="20">
        <f t="shared" si="571"/>
        <v>2.9705977459783435E-2</v>
      </c>
      <c r="AE1084" s="21">
        <f t="shared" si="572"/>
        <v>2411312.5646726405</v>
      </c>
      <c r="AG1084" s="19">
        <f>Data!O1081</f>
        <v>6.8304561963102254E-3</v>
      </c>
      <c r="AH1084" s="19">
        <f t="shared" si="591"/>
        <v>3.9156003555047445E-4</v>
      </c>
      <c r="AI1084" s="19">
        <f t="shared" si="573"/>
        <v>1.9787875973698504E-2</v>
      </c>
      <c r="AJ1084" s="21">
        <f t="shared" si="574"/>
        <v>255271.67012797843</v>
      </c>
      <c r="AL1084" s="19">
        <f>Data!Q1081</f>
        <v>4.5607007036435575E-2</v>
      </c>
      <c r="AM1084" s="19">
        <f t="shared" si="592"/>
        <v>7.891748056990651E-4</v>
      </c>
      <c r="AN1084" s="19">
        <f t="shared" si="575"/>
        <v>2.8092255261887841E-2</v>
      </c>
      <c r="AO1084" s="21">
        <f t="shared" si="576"/>
        <v>961724.85229441826</v>
      </c>
      <c r="AQ1084" s="19">
        <f>Data!S1081</f>
        <v>2.2610513558243988E-2</v>
      </c>
      <c r="AR1084" s="20">
        <f t="shared" si="593"/>
        <v>3.7197065526127195E-4</v>
      </c>
      <c r="AS1084" s="20">
        <f t="shared" si="577"/>
        <v>1.9286540780069191E-2</v>
      </c>
      <c r="AT1084" s="21">
        <f t="shared" si="578"/>
        <v>1749664.5154296744</v>
      </c>
      <c r="AV1084" s="19">
        <f>Data!U1081</f>
        <v>2.704924271546795E-2</v>
      </c>
      <c r="AW1084" s="19">
        <f t="shared" si="594"/>
        <v>4.8319222886864145E-4</v>
      </c>
      <c r="AX1084" s="19">
        <f t="shared" si="579"/>
        <v>2.1981633898976696E-2</v>
      </c>
      <c r="AY1084" s="21">
        <f t="shared" si="580"/>
        <v>-4272386.5463965321</v>
      </c>
      <c r="BA1084" s="19">
        <f>Data!W1081</f>
        <v>2.3650277360528257E-2</v>
      </c>
      <c r="BB1084" s="19">
        <f t="shared" si="595"/>
        <v>3.0236499525991762E-4</v>
      </c>
      <c r="BC1084" s="19">
        <f t="shared" si="581"/>
        <v>1.7388645584401265E-2</v>
      </c>
      <c r="BD1084" s="21">
        <f t="shared" si="582"/>
        <v>9199054.8949110005</v>
      </c>
      <c r="BF1084" s="21">
        <f t="shared" si="583"/>
        <v>4946547.188548035</v>
      </c>
      <c r="BH1084" s="21">
        <f t="shared" si="584"/>
        <v>53452.811451965012</v>
      </c>
    </row>
    <row r="1085" spans="2:60" x14ac:dyDescent="0.2">
      <c r="B1085" s="20">
        <v>1081</v>
      </c>
      <c r="C1085" s="24">
        <f>'Portfolio Selection'!B1082</f>
        <v>3.7751230754854551E-3</v>
      </c>
      <c r="D1085" s="25">
        <f t="shared" si="585"/>
        <v>6.5172589774260652E-4</v>
      </c>
      <c r="E1085" s="26">
        <f t="shared" si="561"/>
        <v>2.5528922768942024E-2</v>
      </c>
      <c r="F1085" s="19">
        <f t="shared" si="562"/>
        <v>-7452011.7129624486</v>
      </c>
      <c r="H1085">
        <f>Data!E1082</f>
        <v>-3.3015851336506631E-3</v>
      </c>
      <c r="I1085" s="19">
        <f t="shared" si="586"/>
        <v>6.4732802311096114E-4</v>
      </c>
      <c r="J1085" s="19">
        <f t="shared" si="563"/>
        <v>2.5442641826488088E-2</v>
      </c>
      <c r="K1085" s="19">
        <f t="shared" si="564"/>
        <v>378940.18960544345</v>
      </c>
      <c r="M1085" s="19">
        <f>Data!G1082</f>
        <v>1.5254261759563531E-3</v>
      </c>
      <c r="N1085" s="19">
        <f t="shared" si="587"/>
        <v>2.7461336002941952E-4</v>
      </c>
      <c r="O1085" s="19">
        <f t="shared" si="565"/>
        <v>1.6571462217602268E-2</v>
      </c>
      <c r="P1085" s="21">
        <f t="shared" si="566"/>
        <v>-671153.40759237041</v>
      </c>
      <c r="R1085" s="19">
        <f>Data!I1082</f>
        <v>-7.6305227390344784E-3</v>
      </c>
      <c r="S1085" s="19">
        <f t="shared" si="588"/>
        <v>4.4323981084974803E-4</v>
      </c>
      <c r="T1085" s="19">
        <f t="shared" si="567"/>
        <v>2.1053261287737539E-2</v>
      </c>
      <c r="U1085" s="21">
        <f t="shared" si="568"/>
        <v>3609041.6994458744</v>
      </c>
      <c r="W1085" s="19">
        <f>Data!K1082</f>
        <v>1.8416600625755387E-2</v>
      </c>
      <c r="X1085" s="19">
        <f t="shared" si="589"/>
        <v>1.2725626908298715E-3</v>
      </c>
      <c r="Y1085" s="19">
        <f t="shared" si="569"/>
        <v>3.5672996661759035E-2</v>
      </c>
      <c r="Z1085" s="21">
        <f t="shared" si="570"/>
        <v>-1010153.628638495</v>
      </c>
      <c r="AB1085" s="19">
        <f>Data!M1082</f>
        <v>-1.1520675751809572E-2</v>
      </c>
      <c r="AC1085" s="20">
        <f t="shared" si="590"/>
        <v>8.8505189959569219E-4</v>
      </c>
      <c r="AD1085" s="20">
        <f t="shared" si="571"/>
        <v>2.9749821841410954E-2</v>
      </c>
      <c r="AE1085" s="21">
        <f t="shared" si="572"/>
        <v>2303688.4006142686</v>
      </c>
      <c r="AG1085" s="19">
        <f>Data!O1082</f>
        <v>-4.3856021721162819E-3</v>
      </c>
      <c r="AH1085" s="19">
        <f t="shared" si="591"/>
        <v>3.7086574132842877E-4</v>
      </c>
      <c r="AI1085" s="19">
        <f t="shared" si="573"/>
        <v>1.9257874787432509E-2</v>
      </c>
      <c r="AJ1085" s="21">
        <f t="shared" si="574"/>
        <v>252576.12057000748</v>
      </c>
      <c r="AL1085" s="19">
        <f>Data!Q1082</f>
        <v>3.5189849089907283E-3</v>
      </c>
      <c r="AM1085" s="19">
        <f t="shared" si="592"/>
        <v>8.6662426280641029E-4</v>
      </c>
      <c r="AN1085" s="19">
        <f t="shared" si="575"/>
        <v>2.9438482685193036E-2</v>
      </c>
      <c r="AO1085" s="21">
        <f t="shared" si="576"/>
        <v>914857.95185488707</v>
      </c>
      <c r="AQ1085" s="19">
        <f>Data!S1082</f>
        <v>7.1276340030465308E-4</v>
      </c>
      <c r="AR1085" s="20">
        <f t="shared" si="593"/>
        <v>3.8032653534764778E-4</v>
      </c>
      <c r="AS1085" s="20">
        <f t="shared" si="577"/>
        <v>1.9501962346072967E-2</v>
      </c>
      <c r="AT1085" s="21">
        <f t="shared" si="578"/>
        <v>1706185.1568279041</v>
      </c>
      <c r="AV1085" s="19">
        <f>Data!U1082</f>
        <v>1.2505653617676383E-2</v>
      </c>
      <c r="AW1085" s="19">
        <f t="shared" si="594"/>
        <v>4.9810038702534072E-4</v>
      </c>
      <c r="AX1085" s="19">
        <f t="shared" si="579"/>
        <v>2.231816271616776E-2</v>
      </c>
      <c r="AY1085" s="21">
        <f t="shared" si="580"/>
        <v>-4180029.7421664977</v>
      </c>
      <c r="BA1085" s="19">
        <f>Data!W1082</f>
        <v>1.8455301323008892E-3</v>
      </c>
      <c r="BB1085" s="19">
        <f t="shared" si="595"/>
        <v>3.1778323269811753E-4</v>
      </c>
      <c r="BC1085" s="19">
        <f t="shared" si="581"/>
        <v>1.7826475610678561E-2</v>
      </c>
      <c r="BD1085" s="21">
        <f t="shared" si="582"/>
        <v>8945060.9832210187</v>
      </c>
      <c r="BF1085" s="21">
        <f t="shared" si="583"/>
        <v>4797002.0107795922</v>
      </c>
      <c r="BH1085" s="21">
        <f t="shared" si="584"/>
        <v>202997.98922040779</v>
      </c>
    </row>
    <row r="1086" spans="2:60" x14ac:dyDescent="0.2">
      <c r="B1086" s="20">
        <v>1082</v>
      </c>
      <c r="C1086" s="24">
        <f>'Portfolio Selection'!B1083</f>
        <v>-1.1600591490579951E-3</v>
      </c>
      <c r="D1086" s="25">
        <f t="shared" si="585"/>
        <v>6.134774371321539E-4</v>
      </c>
      <c r="E1086" s="26">
        <f t="shared" si="561"/>
        <v>2.4768476681704791E-2</v>
      </c>
      <c r="F1086" s="19">
        <f t="shared" si="562"/>
        <v>-7391078.9680267451</v>
      </c>
      <c r="H1086">
        <f>Data!E1083</f>
        <v>-1.2800994019615045E-2</v>
      </c>
      <c r="I1086" s="19">
        <f t="shared" si="586"/>
        <v>6.0914236958798794E-4</v>
      </c>
      <c r="J1086" s="19">
        <f t="shared" si="563"/>
        <v>2.4680809743361096E-2</v>
      </c>
      <c r="K1086" s="19">
        <f t="shared" si="564"/>
        <v>374674.21426455368</v>
      </c>
      <c r="M1086" s="19">
        <f>Data!G1083</f>
        <v>-5.4320740368564119E-5</v>
      </c>
      <c r="N1086" s="19">
        <f t="shared" si="587"/>
        <v>2.5827617392875193E-4</v>
      </c>
      <c r="O1086" s="19">
        <f t="shared" si="565"/>
        <v>1.6070973023708052E-2</v>
      </c>
      <c r="P1086" s="21">
        <f t="shared" si="566"/>
        <v>-669853.42438924592</v>
      </c>
      <c r="R1086" s="19">
        <f>Data!I1083</f>
        <v>-2.2828189298824907E-3</v>
      </c>
      <c r="S1086" s="19">
        <f t="shared" si="588"/>
        <v>4.2013891483501847E-4</v>
      </c>
      <c r="T1086" s="19">
        <f t="shared" si="567"/>
        <v>2.0497290426664167E-2</v>
      </c>
      <c r="U1086" s="21">
        <f t="shared" si="568"/>
        <v>3641482.8328984091</v>
      </c>
      <c r="W1086" s="19">
        <f>Data!K1083</f>
        <v>-1.9789427499823037E-3</v>
      </c>
      <c r="X1086" s="19">
        <f t="shared" si="589"/>
        <v>1.2165592000965937E-3</v>
      </c>
      <c r="Y1086" s="19">
        <f t="shared" si="569"/>
        <v>3.4879208708005316E-2</v>
      </c>
      <c r="Z1086" s="21">
        <f t="shared" si="570"/>
        <v>-981907.15616933443</v>
      </c>
      <c r="AB1086" s="19">
        <f>Data!M1083</f>
        <v>-4.4632154020768262E-2</v>
      </c>
      <c r="AC1086" s="20">
        <f t="shared" si="590"/>
        <v>8.3991234380665063E-4</v>
      </c>
      <c r="AD1086" s="20">
        <f t="shared" si="571"/>
        <v>2.8981241239923638E-2</v>
      </c>
      <c r="AE1086" s="21">
        <f t="shared" si="572"/>
        <v>2215795.4009600198</v>
      </c>
      <c r="AG1086" s="19">
        <f>Data!O1083</f>
        <v>1.2617454044408179E-2</v>
      </c>
      <c r="AH1086" s="19">
        <f t="shared" si="591"/>
        <v>3.4976780723344731E-4</v>
      </c>
      <c r="AI1086" s="19">
        <f t="shared" si="573"/>
        <v>1.8702080291599844E-2</v>
      </c>
      <c r="AJ1086" s="21">
        <f t="shared" si="574"/>
        <v>256821.82533600036</v>
      </c>
      <c r="AL1086" s="19">
        <f>Data!Q1083</f>
        <v>-3.6937983104158606E-2</v>
      </c>
      <c r="AM1086" s="19">
        <f t="shared" si="592"/>
        <v>8.1536980232540797E-4</v>
      </c>
      <c r="AN1086" s="19">
        <f t="shared" si="575"/>
        <v>2.8554680917940722E-2</v>
      </c>
      <c r="AO1086" s="21">
        <f t="shared" si="576"/>
        <v>870820.98422265623</v>
      </c>
      <c r="AQ1086" s="19">
        <f>Data!S1083</f>
        <v>-3.6197726314841413E-3</v>
      </c>
      <c r="AR1086" s="20">
        <f t="shared" si="593"/>
        <v>3.5753742512667773E-4</v>
      </c>
      <c r="AS1086" s="20">
        <f t="shared" si="577"/>
        <v>1.8908660056351896E-2</v>
      </c>
      <c r="AT1086" s="21">
        <f t="shared" si="578"/>
        <v>1697457.7706363082</v>
      </c>
      <c r="AV1086" s="19">
        <f>Data!U1083</f>
        <v>-1.7399203193548048E-2</v>
      </c>
      <c r="AW1086" s="19">
        <f t="shared" si="594"/>
        <v>4.7759784614813839E-4</v>
      </c>
      <c r="AX1086" s="19">
        <f t="shared" si="579"/>
        <v>2.1854012129312511E-2</v>
      </c>
      <c r="AY1086" s="21">
        <f t="shared" si="580"/>
        <v>-3993099.5279642902</v>
      </c>
      <c r="BA1086" s="19">
        <f>Data!W1083</f>
        <v>-1.1942913560481758E-2</v>
      </c>
      <c r="BB1086" s="19">
        <f t="shared" si="595"/>
        <v>2.9892059762438432E-4</v>
      </c>
      <c r="BC1086" s="19">
        <f t="shared" si="581"/>
        <v>1.7289320334367812E-2</v>
      </c>
      <c r="BD1086" s="21">
        <f t="shared" si="582"/>
        <v>8784508.0049565025</v>
      </c>
      <c r="BF1086" s="21">
        <f t="shared" si="583"/>
        <v>4805621.9567248346</v>
      </c>
      <c r="BH1086" s="21">
        <f t="shared" si="584"/>
        <v>194378.04327516537</v>
      </c>
    </row>
    <row r="1087" spans="2:60" x14ac:dyDescent="0.2">
      <c r="B1087" s="20">
        <v>1083</v>
      </c>
      <c r="C1087" s="24">
        <f>'Portfolio Selection'!B1084</f>
        <v>-3.2141919583899392E-2</v>
      </c>
      <c r="D1087" s="25">
        <f t="shared" si="585"/>
        <v>5.767495351379834E-4</v>
      </c>
      <c r="E1087" s="26">
        <f t="shared" si="561"/>
        <v>2.4015610238717303E-2</v>
      </c>
      <c r="F1087" s="19">
        <f t="shared" si="562"/>
        <v>-6986908.1653767778</v>
      </c>
      <c r="H1087">
        <f>Data!E1084</f>
        <v>-5.4539722343080618E-2</v>
      </c>
      <c r="I1087" s="19">
        <f t="shared" si="586"/>
        <v>5.8242575428612176E-4</v>
      </c>
      <c r="J1087" s="19">
        <f t="shared" si="563"/>
        <v>2.4133498591918282E-2</v>
      </c>
      <c r="K1087" s="19">
        <f t="shared" si="564"/>
        <v>355573.59472278273</v>
      </c>
      <c r="M1087" s="19">
        <f>Data!G1084</f>
        <v>-2.062832636698694E-2</v>
      </c>
      <c r="N1087" s="19">
        <f t="shared" si="587"/>
        <v>2.4277978053759686E-4</v>
      </c>
      <c r="O1087" s="19">
        <f t="shared" si="565"/>
        <v>1.5581392124505334E-2</v>
      </c>
      <c r="P1087" s="21">
        <f t="shared" si="566"/>
        <v>-651864.9735019888</v>
      </c>
      <c r="R1087" s="19">
        <f>Data!I1084</f>
        <v>-1.4561301765615245E-2</v>
      </c>
      <c r="S1087" s="19">
        <f t="shared" si="588"/>
        <v>3.9524325568091512E-4</v>
      </c>
      <c r="T1087" s="19">
        <f t="shared" si="567"/>
        <v>1.9880725733255191E-2</v>
      </c>
      <c r="U1087" s="21">
        <f t="shared" si="568"/>
        <v>3561233.6769228508</v>
      </c>
      <c r="W1087" s="19">
        <f>Data!K1084</f>
        <v>-3.7412016538276888E-2</v>
      </c>
      <c r="X1087" s="19">
        <f t="shared" si="589"/>
        <v>1.1438006209552605E-3</v>
      </c>
      <c r="Y1087" s="19">
        <f t="shared" si="569"/>
        <v>3.3820121539628746E-2</v>
      </c>
      <c r="Z1087" s="21">
        <f t="shared" si="570"/>
        <v>-930172.67135834356</v>
      </c>
      <c r="AB1087" s="19">
        <f>Data!M1084</f>
        <v>-2.6233241199584399E-2</v>
      </c>
      <c r="AC1087" s="20">
        <f t="shared" si="590"/>
        <v>9.0903935353026653E-4</v>
      </c>
      <c r="AD1087" s="20">
        <f t="shared" si="571"/>
        <v>3.0150279493402155E-2</v>
      </c>
      <c r="AE1087" s="21">
        <f t="shared" si="572"/>
        <v>2266875.3836916727</v>
      </c>
      <c r="AG1087" s="19">
        <f>Data!O1084</f>
        <v>-3.0189206845193505E-2</v>
      </c>
      <c r="AH1087" s="19">
        <f t="shared" si="591"/>
        <v>3.3833374759320562E-4</v>
      </c>
      <c r="AI1087" s="19">
        <f t="shared" si="573"/>
        <v>1.8393850809257033E-2</v>
      </c>
      <c r="AJ1087" s="21">
        <f t="shared" si="574"/>
        <v>245925.46332473832</v>
      </c>
      <c r="AL1087" s="19">
        <f>Data!Q1084</f>
        <v>-8.0909651071758071E-2</v>
      </c>
      <c r="AM1087" s="19">
        <f t="shared" si="592"/>
        <v>8.4831248993406992E-4</v>
      </c>
      <c r="AN1087" s="19">
        <f t="shared" si="575"/>
        <v>2.9125804537112273E-2</v>
      </c>
      <c r="AO1087" s="21">
        <f t="shared" si="576"/>
        <v>824564.44991850387</v>
      </c>
      <c r="AQ1087" s="19">
        <f>Data!S1084</f>
        <v>-3.1862461194573297E-2</v>
      </c>
      <c r="AR1087" s="20">
        <f t="shared" si="593"/>
        <v>3.3687134485329559E-4</v>
      </c>
      <c r="AS1087" s="20">
        <f t="shared" si="577"/>
        <v>1.835405526997496E-2</v>
      </c>
      <c r="AT1087" s="21">
        <f t="shared" si="578"/>
        <v>1638330.8309130499</v>
      </c>
      <c r="AV1087" s="19">
        <f>Data!U1084</f>
        <v>-3.8789153182328097E-2</v>
      </c>
      <c r="AW1087" s="19">
        <f t="shared" si="594"/>
        <v>4.6710591168547239E-4</v>
      </c>
      <c r="AX1087" s="19">
        <f t="shared" si="579"/>
        <v>2.161263315020806E-2</v>
      </c>
      <c r="AY1087" s="21">
        <f t="shared" si="580"/>
        <v>-3855489.8350792602</v>
      </c>
      <c r="BA1087" s="19">
        <f>Data!W1084</f>
        <v>-3.7044877382632305E-2</v>
      </c>
      <c r="BB1087" s="19">
        <f t="shared" si="595"/>
        <v>2.8954335282570958E-4</v>
      </c>
      <c r="BC1087" s="19">
        <f t="shared" si="581"/>
        <v>1.7015973461007441E-2</v>
      </c>
      <c r="BD1087" s="21">
        <f t="shared" si="582"/>
        <v>8484079.1687356289</v>
      </c>
      <c r="BF1087" s="21">
        <f t="shared" si="583"/>
        <v>4952146.9229128566</v>
      </c>
      <c r="BH1087" s="21">
        <f t="shared" si="584"/>
        <v>47853.077087143436</v>
      </c>
    </row>
    <row r="1088" spans="2:60" x14ac:dyDescent="0.2">
      <c r="B1088" s="20">
        <v>1084</v>
      </c>
      <c r="C1088" s="24">
        <f>'Portfolio Selection'!B1085</f>
        <v>1.9291309119388103E-2</v>
      </c>
      <c r="D1088" s="25">
        <f t="shared" si="585"/>
        <v>6.041307427019758E-4</v>
      </c>
      <c r="E1088" s="26">
        <f t="shared" si="561"/>
        <v>2.4579071233510347E-2</v>
      </c>
      <c r="F1088" s="19">
        <f t="shared" si="562"/>
        <v>-7651349.8286768533</v>
      </c>
      <c r="H1088">
        <f>Data!E1085</f>
        <v>6.3291075459418668E-3</v>
      </c>
      <c r="I1088" s="19">
        <f t="shared" si="586"/>
        <v>7.2595508782457424E-4</v>
      </c>
      <c r="J1088" s="19">
        <f t="shared" si="563"/>
        <v>2.6943553734141572E-2</v>
      </c>
      <c r="K1088" s="19">
        <f t="shared" si="564"/>
        <v>382940.40012178518</v>
      </c>
      <c r="M1088" s="19">
        <f>Data!G1085</f>
        <v>2.4161244965419802E-2</v>
      </c>
      <c r="N1088" s="19">
        <f t="shared" si="587"/>
        <v>2.5374466462751679E-4</v>
      </c>
      <c r="O1088" s="19">
        <f t="shared" si="565"/>
        <v>1.5929364853236202E-2</v>
      </c>
      <c r="P1088" s="21">
        <f t="shared" si="566"/>
        <v>-690561.21730083844</v>
      </c>
      <c r="R1088" s="19">
        <f>Data!I1085</f>
        <v>9.4227944245924358E-3</v>
      </c>
      <c r="S1088" s="19">
        <f t="shared" si="588"/>
        <v>3.8425055088661875E-4</v>
      </c>
      <c r="T1088" s="19">
        <f t="shared" si="567"/>
        <v>1.9602309835491806E-2</v>
      </c>
      <c r="U1088" s="21">
        <f t="shared" si="568"/>
        <v>3717985.9177105231</v>
      </c>
      <c r="W1088" s="19">
        <f>Data!K1085</f>
        <v>3.0008412622298266E-3</v>
      </c>
      <c r="X1088" s="19">
        <f t="shared" si="589"/>
        <v>1.1591521225855629E-3</v>
      </c>
      <c r="Y1088" s="19">
        <f t="shared" si="569"/>
        <v>3.4046323187468613E-2</v>
      </c>
      <c r="Z1088" s="21">
        <f t="shared" si="570"/>
        <v>-989048.99388005096</v>
      </c>
      <c r="AB1088" s="19">
        <f>Data!M1085</f>
        <v>3.0869758565505244E-2</v>
      </c>
      <c r="AC1088" s="20">
        <f t="shared" si="590"/>
        <v>8.9578796894858477E-4</v>
      </c>
      <c r="AD1088" s="20">
        <f t="shared" si="571"/>
        <v>2.9929717154503561E-2</v>
      </c>
      <c r="AE1088" s="21">
        <f t="shared" si="572"/>
        <v>2411852.893755367</v>
      </c>
      <c r="AG1088" s="19">
        <f>Data!O1085</f>
        <v>3.259749208893431E-2</v>
      </c>
      <c r="AH1088" s="19">
        <f t="shared" si="591"/>
        <v>3.7271701533412601E-4</v>
      </c>
      <c r="AI1088" s="19">
        <f t="shared" si="573"/>
        <v>1.9305880330462169E-2</v>
      </c>
      <c r="AJ1088" s="21">
        <f t="shared" si="574"/>
        <v>261591.82585031379</v>
      </c>
      <c r="AL1088" s="19">
        <f>Data!Q1085</f>
        <v>1.6371108123452799E-2</v>
      </c>
      <c r="AM1088" s="19">
        <f t="shared" si="592"/>
        <v>1.1901960387312445E-3</v>
      </c>
      <c r="AN1088" s="19">
        <f t="shared" si="575"/>
        <v>3.4499217943762789E-2</v>
      </c>
      <c r="AO1088" s="21">
        <f t="shared" si="576"/>
        <v>925920.71874341799</v>
      </c>
      <c r="AQ1088" s="19">
        <f>Data!S1085</f>
        <v>1.2106831752795874E-2</v>
      </c>
      <c r="AR1088" s="20">
        <f t="shared" si="593"/>
        <v>3.7757205016463927E-4</v>
      </c>
      <c r="AS1088" s="20">
        <f t="shared" si="577"/>
        <v>1.9431213296257115E-2</v>
      </c>
      <c r="AT1088" s="21">
        <f t="shared" si="578"/>
        <v>1728637.3773555374</v>
      </c>
      <c r="AV1088" s="19">
        <f>Data!U1085</f>
        <v>1.6633460042731901E-2</v>
      </c>
      <c r="AW1088" s="19">
        <f t="shared" si="594"/>
        <v>5.2935546126047092E-4</v>
      </c>
      <c r="AX1088" s="19">
        <f t="shared" si="579"/>
        <v>2.3007726121033144E-2</v>
      </c>
      <c r="AY1088" s="21">
        <f t="shared" si="580"/>
        <v>-4202438.8842862714</v>
      </c>
      <c r="BA1088" s="19">
        <f>Data!W1085</f>
        <v>8.9890863743189286E-3</v>
      </c>
      <c r="BB1088" s="19">
        <f t="shared" si="595"/>
        <v>3.5451012807382286E-4</v>
      </c>
      <c r="BC1088" s="19">
        <f t="shared" si="581"/>
        <v>1.8828439342489935E-2</v>
      </c>
      <c r="BD1088" s="21">
        <f t="shared" si="582"/>
        <v>9020636.9488879088</v>
      </c>
      <c r="BF1088" s="21">
        <f t="shared" si="583"/>
        <v>4916167.1582808383</v>
      </c>
      <c r="BH1088" s="21">
        <f t="shared" si="584"/>
        <v>83832.841719161719</v>
      </c>
    </row>
    <row r="1089" spans="2:60" x14ac:dyDescent="0.2">
      <c r="B1089" s="20">
        <v>1085</v>
      </c>
      <c r="C1089" s="24">
        <f>'Portfolio Selection'!B1086</f>
        <v>-1.1529954351895777E-2</v>
      </c>
      <c r="D1089" s="25">
        <f t="shared" si="585"/>
        <v>5.9021217459224442E-4</v>
      </c>
      <c r="E1089" s="26">
        <f t="shared" si="561"/>
        <v>2.4294282755254259E-2</v>
      </c>
      <c r="F1089" s="19">
        <f t="shared" si="562"/>
        <v>-7257217.2187359463</v>
      </c>
      <c r="H1089">
        <f>Data!E1086</f>
        <v>-3.0691154406800097E-3</v>
      </c>
      <c r="I1089" s="19">
        <f t="shared" si="586"/>
        <v>6.8480123869478569E-4</v>
      </c>
      <c r="J1089" s="19">
        <f t="shared" si="563"/>
        <v>2.616870724156594E-2</v>
      </c>
      <c r="K1089" s="19">
        <f t="shared" si="564"/>
        <v>379077.13138699648</v>
      </c>
      <c r="M1089" s="19">
        <f>Data!G1086</f>
        <v>-2.335834905251459E-3</v>
      </c>
      <c r="N1089" s="19">
        <f t="shared" si="587"/>
        <v>2.7354593024660721E-4</v>
      </c>
      <c r="O1089" s="19">
        <f t="shared" si="565"/>
        <v>1.6539223991669235E-2</v>
      </c>
      <c r="P1089" s="21">
        <f t="shared" si="566"/>
        <v>-667975.60897883389</v>
      </c>
      <c r="R1089" s="19">
        <f>Data!I1086</f>
        <v>5.3825159659563965E-3</v>
      </c>
      <c r="S1089" s="19">
        <f t="shared" si="588"/>
        <v>3.6652286111950945E-4</v>
      </c>
      <c r="T1089" s="19">
        <f t="shared" si="567"/>
        <v>1.9144786786995289E-2</v>
      </c>
      <c r="U1089" s="21">
        <f t="shared" si="568"/>
        <v>3692201.4396167439</v>
      </c>
      <c r="W1089" s="19">
        <f>Data!K1086</f>
        <v>-4.7423399694135884E-3</v>
      </c>
      <c r="X1089" s="19">
        <f t="shared" si="589"/>
        <v>1.0901432981272952E-3</v>
      </c>
      <c r="Y1089" s="19">
        <f t="shared" si="569"/>
        <v>3.3017318154678996E-2</v>
      </c>
      <c r="Z1089" s="21">
        <f t="shared" si="570"/>
        <v>-977623.59776724386</v>
      </c>
      <c r="AB1089" s="19">
        <f>Data!M1086</f>
        <v>-1.2300651531490505E-2</v>
      </c>
      <c r="AC1089" s="20">
        <f t="shared" si="590"/>
        <v>8.9921721044522473E-4</v>
      </c>
      <c r="AD1089" s="20">
        <f t="shared" si="571"/>
        <v>2.9986950669336567E-2</v>
      </c>
      <c r="AE1089" s="21">
        <f t="shared" si="572"/>
        <v>2301938.7337755146</v>
      </c>
      <c r="AG1089" s="19">
        <f>Data!O1086</f>
        <v>-4.9835998076979172E-3</v>
      </c>
      <c r="AH1089" s="19">
        <f t="shared" si="591"/>
        <v>4.1410978384336659E-4</v>
      </c>
      <c r="AI1089" s="19">
        <f t="shared" si="573"/>
        <v>2.0349687561320606E-2</v>
      </c>
      <c r="AJ1089" s="21">
        <f t="shared" si="574"/>
        <v>252495.34656914097</v>
      </c>
      <c r="AL1089" s="19">
        <f>Data!Q1086</f>
        <v>-1.1269619478027871E-2</v>
      </c>
      <c r="AM1089" s="19">
        <f t="shared" si="592"/>
        <v>1.1348650672787567E-3</v>
      </c>
      <c r="AN1089" s="19">
        <f t="shared" si="575"/>
        <v>3.3687758418730632E-2</v>
      </c>
      <c r="AO1089" s="21">
        <f t="shared" si="576"/>
        <v>900707.8904143807</v>
      </c>
      <c r="AQ1089" s="19">
        <f>Data!S1086</f>
        <v>2.1335145239702955E-3</v>
      </c>
      <c r="AR1089" s="20">
        <f t="shared" si="593"/>
        <v>3.6371224966019126E-4</v>
      </c>
      <c r="AS1089" s="20">
        <f t="shared" si="577"/>
        <v>1.9071241429445312E-2</v>
      </c>
      <c r="AT1089" s="21">
        <f t="shared" si="578"/>
        <v>1709068.5673065777</v>
      </c>
      <c r="AV1089" s="19">
        <f>Data!U1086</f>
        <v>-9.519168472903735E-3</v>
      </c>
      <c r="AW1089" s="19">
        <f t="shared" si="594"/>
        <v>5.1419445316443213E-4</v>
      </c>
      <c r="AX1089" s="19">
        <f t="shared" si="579"/>
        <v>2.2675856172687994E-2</v>
      </c>
      <c r="AY1089" s="21">
        <f t="shared" si="580"/>
        <v>-4044963.920328836</v>
      </c>
      <c r="BA1089" s="19">
        <f>Data!W1086</f>
        <v>-3.9054322297480414E-5</v>
      </c>
      <c r="BB1089" s="19">
        <f t="shared" si="595"/>
        <v>3.3808774082009141E-4</v>
      </c>
      <c r="BC1089" s="19">
        <f t="shared" si="581"/>
        <v>1.8387162391736562E-2</v>
      </c>
      <c r="BD1089" s="21">
        <f t="shared" si="582"/>
        <v>8923705.3856763635</v>
      </c>
      <c r="BF1089" s="21">
        <f t="shared" si="583"/>
        <v>5211414.1489348579</v>
      </c>
      <c r="BH1089" s="21">
        <f t="shared" si="584"/>
        <v>-211414.14893485792</v>
      </c>
    </row>
    <row r="1090" spans="2:60" x14ac:dyDescent="0.2">
      <c r="B1090" s="20">
        <v>1086</v>
      </c>
      <c r="C1090" s="24">
        <f>'Portfolio Selection'!B1087</f>
        <v>1.3878683225030055E-2</v>
      </c>
      <c r="D1090" s="25">
        <f t="shared" si="585"/>
        <v>5.6277583495811768E-4</v>
      </c>
      <c r="E1090" s="26">
        <f t="shared" si="561"/>
        <v>2.3722896850050114E-2</v>
      </c>
      <c r="F1090" s="19">
        <f t="shared" si="562"/>
        <v>-7588814.3375761835</v>
      </c>
      <c r="H1090">
        <f>Data!E1087</f>
        <v>2.1377312280123389E-2</v>
      </c>
      <c r="I1090" s="19">
        <f t="shared" si="586"/>
        <v>6.4427833254839179E-4</v>
      </c>
      <c r="J1090" s="19">
        <f t="shared" si="563"/>
        <v>2.5382638407943171E-2</v>
      </c>
      <c r="K1090" s="19">
        <f t="shared" si="564"/>
        <v>389602.14320807566</v>
      </c>
      <c r="M1090" s="19">
        <f>Data!G1087</f>
        <v>1.1839058476538893E-2</v>
      </c>
      <c r="N1090" s="19">
        <f t="shared" si="587"/>
        <v>2.5746054191408624E-4</v>
      </c>
      <c r="O1090" s="19">
        <f t="shared" si="565"/>
        <v>1.6045577020290865E-2</v>
      </c>
      <c r="P1090" s="21">
        <f t="shared" si="566"/>
        <v>-679950.44006259786</v>
      </c>
      <c r="R1090" s="19">
        <f>Data!I1087</f>
        <v>1.8026776806027607E-2</v>
      </c>
      <c r="S1090" s="19">
        <f t="shared" si="588"/>
        <v>3.4626977813976542E-4</v>
      </c>
      <c r="T1090" s="19">
        <f t="shared" si="567"/>
        <v>1.8608325506067586E-2</v>
      </c>
      <c r="U1090" s="21">
        <f t="shared" si="568"/>
        <v>3781048.2549721636</v>
      </c>
      <c r="W1090" s="19">
        <f>Data!K1087</f>
        <v>1.2440092174531641E-2</v>
      </c>
      <c r="X1090" s="19">
        <f t="shared" si="589"/>
        <v>1.0260840875427873E-3</v>
      </c>
      <c r="Y1090" s="19">
        <f t="shared" si="569"/>
        <v>3.2032547315859652E-2</v>
      </c>
      <c r="Z1090" s="21">
        <f t="shared" si="570"/>
        <v>-1003848.4995990735</v>
      </c>
      <c r="AB1090" s="19">
        <f>Data!M1087</f>
        <v>1.279619360053425E-2</v>
      </c>
      <c r="AC1090" s="20">
        <f t="shared" si="590"/>
        <v>8.5434253950446076E-4</v>
      </c>
      <c r="AD1090" s="20">
        <f t="shared" si="571"/>
        <v>2.9229138535106721E-2</v>
      </c>
      <c r="AE1090" s="21">
        <f t="shared" si="572"/>
        <v>2366592.911309517</v>
      </c>
      <c r="AG1090" s="19">
        <f>Data!O1087</f>
        <v>7.7859973879736127E-3</v>
      </c>
      <c r="AH1090" s="19">
        <f t="shared" si="591"/>
        <v>3.9075337283536179E-4</v>
      </c>
      <c r="AI1090" s="19">
        <f t="shared" si="573"/>
        <v>1.9767482713673023E-2</v>
      </c>
      <c r="AJ1090" s="21">
        <f t="shared" si="574"/>
        <v>255500.77981728752</v>
      </c>
      <c r="AL1090" s="19">
        <f>Data!Q1087</f>
        <v>3.3546803239409728E-2</v>
      </c>
      <c r="AM1090" s="19">
        <f t="shared" si="592"/>
        <v>1.0743934226328041E-3</v>
      </c>
      <c r="AN1090" s="19">
        <f t="shared" si="575"/>
        <v>3.2777941098134949E-2</v>
      </c>
      <c r="AO1090" s="21">
        <f t="shared" si="576"/>
        <v>943026.65526832128</v>
      </c>
      <c r="AQ1090" s="19">
        <f>Data!S1087</f>
        <v>1.6957988337982892E-2</v>
      </c>
      <c r="AR1090" s="20">
        <f t="shared" si="593"/>
        <v>3.421626277340193E-4</v>
      </c>
      <c r="AS1090" s="20">
        <f t="shared" si="577"/>
        <v>1.8497638436676702E-2</v>
      </c>
      <c r="AT1090" s="21">
        <f t="shared" si="578"/>
        <v>1739880.6239469172</v>
      </c>
      <c r="AV1090" s="19">
        <f>Data!U1087</f>
        <v>2.1925076764699743E-2</v>
      </c>
      <c r="AW1090" s="19">
        <f t="shared" si="594"/>
        <v>4.8877966007949763E-4</v>
      </c>
      <c r="AX1090" s="19">
        <f t="shared" si="579"/>
        <v>2.2108361768333213E-2</v>
      </c>
      <c r="AY1090" s="21">
        <f t="shared" si="580"/>
        <v>-4239474.956706332</v>
      </c>
      <c r="BA1090" s="19">
        <f>Data!W1087</f>
        <v>1.6681922281098372E-2</v>
      </c>
      <c r="BB1090" s="19">
        <f t="shared" si="595"/>
        <v>3.1780256788529131E-4</v>
      </c>
      <c r="BC1090" s="19">
        <f t="shared" si="581"/>
        <v>1.7827017919026484E-2</v>
      </c>
      <c r="BD1090" s="21">
        <f t="shared" si="582"/>
        <v>9113283.4884397853</v>
      </c>
      <c r="BF1090" s="21">
        <f t="shared" si="583"/>
        <v>5076846.6230178801</v>
      </c>
      <c r="BH1090" s="21">
        <f t="shared" si="584"/>
        <v>-76846.623017880134</v>
      </c>
    </row>
    <row r="1091" spans="2:60" x14ac:dyDescent="0.2">
      <c r="B1091" s="20">
        <v>1087</v>
      </c>
      <c r="C1091" s="24">
        <f>'Portfolio Selection'!B1088</f>
        <v>7.5957191386177838E-3</v>
      </c>
      <c r="D1091" s="25">
        <f t="shared" si="585"/>
        <v>5.4056635574427445E-4</v>
      </c>
      <c r="E1091" s="26">
        <f t="shared" si="561"/>
        <v>2.3250082919083846E-2</v>
      </c>
      <c r="F1091" s="19">
        <f t="shared" si="562"/>
        <v>-7507971.1631445577</v>
      </c>
      <c r="H1091">
        <f>Data!E1088</f>
        <v>-2.6089638894712774E-2</v>
      </c>
      <c r="I1091" s="19">
        <f t="shared" si="586"/>
        <v>6.3304100141480316E-4</v>
      </c>
      <c r="J1091" s="19">
        <f t="shared" si="563"/>
        <v>2.5160306067589941E-2</v>
      </c>
      <c r="K1091" s="19">
        <f t="shared" si="564"/>
        <v>368989.02669575211</v>
      </c>
      <c r="M1091" s="19">
        <f>Data!G1088</f>
        <v>-5.5692839964921574E-2</v>
      </c>
      <c r="N1091" s="19">
        <f t="shared" si="587"/>
        <v>2.5042270773589548E-4</v>
      </c>
      <c r="O1091" s="19">
        <f t="shared" si="565"/>
        <v>1.5824749847498237E-2</v>
      </c>
      <c r="P1091" s="21">
        <f t="shared" si="566"/>
        <v>-621958.28476387972</v>
      </c>
      <c r="R1091" s="19">
        <f>Data!I1088</f>
        <v>-2.7499354280993874E-2</v>
      </c>
      <c r="S1091" s="19">
        <f t="shared" si="588"/>
        <v>3.4499147237223958E-4</v>
      </c>
      <c r="T1091" s="19">
        <f t="shared" si="567"/>
        <v>1.857394606356548E-2</v>
      </c>
      <c r="U1091" s="21">
        <f t="shared" si="568"/>
        <v>3464569.4030984971</v>
      </c>
      <c r="W1091" s="19">
        <f>Data!K1088</f>
        <v>-2.9779162899762502E-3</v>
      </c>
      <c r="X1091" s="19">
        <f t="shared" si="589"/>
        <v>9.7380439588887061E-4</v>
      </c>
      <c r="Y1091" s="19">
        <f t="shared" si="569"/>
        <v>3.1205839131304747E-2</v>
      </c>
      <c r="Z1091" s="21">
        <f t="shared" si="570"/>
        <v>-979999.84233020095</v>
      </c>
      <c r="AB1091" s="19">
        <f>Data!M1088</f>
        <v>-2.1868851790488184E-2</v>
      </c>
      <c r="AC1091" s="20">
        <f t="shared" si="590"/>
        <v>8.1290654137393425E-4</v>
      </c>
      <c r="AD1091" s="20">
        <f t="shared" si="571"/>
        <v>2.8511515943105064E-2</v>
      </c>
      <c r="AE1091" s="21">
        <f t="shared" si="572"/>
        <v>2274733.4565506461</v>
      </c>
      <c r="AG1091" s="19">
        <f>Data!O1088</f>
        <v>-8.4308636532887619E-3</v>
      </c>
      <c r="AH1091" s="19">
        <f t="shared" si="591"/>
        <v>3.7094547578477201E-4</v>
      </c>
      <c r="AI1091" s="19">
        <f t="shared" si="573"/>
        <v>1.9259944854146702E-2</v>
      </c>
      <c r="AJ1091" s="21">
        <f t="shared" si="574"/>
        <v>251588.0256691289</v>
      </c>
      <c r="AL1091" s="19">
        <f>Data!Q1088</f>
        <v>-5.0575428570384856E-2</v>
      </c>
      <c r="AM1091" s="19">
        <f t="shared" si="592"/>
        <v>1.0774530977298562E-3</v>
      </c>
      <c r="AN1091" s="19">
        <f t="shared" si="575"/>
        <v>3.2824580693892443E-2</v>
      </c>
      <c r="AO1091" s="21">
        <f t="shared" si="576"/>
        <v>863117.7977937503</v>
      </c>
      <c r="AQ1091" s="19">
        <f>Data!S1088</f>
        <v>-2.1386223265485903E-2</v>
      </c>
      <c r="AR1091" s="20">
        <f t="shared" si="593"/>
        <v>3.3888727217824794E-4</v>
      </c>
      <c r="AS1091" s="20">
        <f t="shared" si="577"/>
        <v>1.840889111756186E-2</v>
      </c>
      <c r="AT1091" s="21">
        <f t="shared" si="578"/>
        <v>1660313.8865874619</v>
      </c>
      <c r="AV1091" s="19">
        <f>Data!U1088</f>
        <v>-2.8019885564185592E-2</v>
      </c>
      <c r="AW1091" s="19">
        <f t="shared" si="594"/>
        <v>4.8829541994300639E-4</v>
      </c>
      <c r="AX1091" s="19">
        <f t="shared" si="579"/>
        <v>2.2097407538962718E-2</v>
      </c>
      <c r="AY1091" s="21">
        <f t="shared" si="580"/>
        <v>-3928075.1136081978</v>
      </c>
      <c r="BA1091" s="19">
        <f>Data!W1088</f>
        <v>-1.3904787567840825E-2</v>
      </c>
      <c r="BB1091" s="19">
        <f t="shared" si="595"/>
        <v>3.1543160567173019E-4</v>
      </c>
      <c r="BC1091" s="19">
        <f t="shared" si="581"/>
        <v>1.7760394299444204E-2</v>
      </c>
      <c r="BD1091" s="21">
        <f t="shared" si="582"/>
        <v>8765883.194341762</v>
      </c>
      <c r="BF1091" s="21">
        <f t="shared" si="583"/>
        <v>4611190.3868901618</v>
      </c>
      <c r="BH1091" s="21">
        <f t="shared" si="584"/>
        <v>388809.61310983822</v>
      </c>
    </row>
    <row r="1092" spans="2:60" x14ac:dyDescent="0.2">
      <c r="B1092" s="20">
        <v>1088</v>
      </c>
      <c r="C1092" s="24">
        <f>'Portfolio Selection'!B1089</f>
        <v>5.5145183140214047E-3</v>
      </c>
      <c r="D1092" s="25">
        <f t="shared" si="585"/>
        <v>5.1159407135358383E-4</v>
      </c>
      <c r="E1092" s="26">
        <f t="shared" si="561"/>
        <v>2.2618445378796127E-2</v>
      </c>
      <c r="F1092" s="19">
        <f t="shared" si="562"/>
        <v>-7482031.7485431628</v>
      </c>
      <c r="H1092">
        <f>Data!E1089</f>
        <v>9.1325030936720512E-3</v>
      </c>
      <c r="I1092" s="19">
        <f t="shared" si="586"/>
        <v>6.3589869678930548E-4</v>
      </c>
      <c r="J1092" s="19">
        <f t="shared" si="563"/>
        <v>2.5217031879055583E-2</v>
      </c>
      <c r="K1092" s="19">
        <f t="shared" si="564"/>
        <v>384336.30284375581</v>
      </c>
      <c r="M1092" s="19">
        <f>Data!G1089</f>
        <v>9.7253414428879591E-3</v>
      </c>
      <c r="N1092" s="19">
        <f t="shared" si="587"/>
        <v>4.2149889067324384E-4</v>
      </c>
      <c r="O1092" s="19">
        <f t="shared" si="565"/>
        <v>2.0530438151029409E-2</v>
      </c>
      <c r="P1092" s="21">
        <f t="shared" si="566"/>
        <v>-676352.33747277432</v>
      </c>
      <c r="R1092" s="19">
        <f>Data!I1089</f>
        <v>4.925682755401201E-4</v>
      </c>
      <c r="S1092" s="19">
        <f t="shared" si="588"/>
        <v>3.696648531822022E-4</v>
      </c>
      <c r="T1092" s="19">
        <f t="shared" si="567"/>
        <v>1.9226670361302871E-2</v>
      </c>
      <c r="U1092" s="21">
        <f t="shared" si="568"/>
        <v>3659183.8086988828</v>
      </c>
      <c r="W1092" s="19">
        <f>Data!K1089</f>
        <v>2.8214015840866621E-3</v>
      </c>
      <c r="X1092" s="19">
        <f t="shared" si="589"/>
        <v>9.1590821126134468E-4</v>
      </c>
      <c r="Y1092" s="19">
        <f t="shared" si="569"/>
        <v>3.0263975470207889E-2</v>
      </c>
      <c r="Z1092" s="21">
        <f t="shared" si="570"/>
        <v>-989299.73499589157</v>
      </c>
      <c r="AB1092" s="19">
        <f>Data!M1089</f>
        <v>2.8616179925856793E-2</v>
      </c>
      <c r="AC1092" s="20">
        <f t="shared" si="590"/>
        <v>7.9282694960955847E-4</v>
      </c>
      <c r="AD1092" s="20">
        <f t="shared" si="571"/>
        <v>2.8157182913238293E-2</v>
      </c>
      <c r="AE1092" s="21">
        <f t="shared" si="572"/>
        <v>2410701.069694085</v>
      </c>
      <c r="AG1092" s="19">
        <f>Data!O1089</f>
        <v>1.4647915152288674E-2</v>
      </c>
      <c r="AH1092" s="19">
        <f t="shared" si="591"/>
        <v>3.5295351495410641E-4</v>
      </c>
      <c r="AI1092" s="19">
        <f t="shared" si="573"/>
        <v>1.8787057112653553E-2</v>
      </c>
      <c r="AJ1092" s="21">
        <f t="shared" si="574"/>
        <v>257315.97088710754</v>
      </c>
      <c r="AL1092" s="19">
        <f>Data!Q1089</f>
        <v>4.8672498901314171E-2</v>
      </c>
      <c r="AM1092" s="19">
        <f t="shared" si="592"/>
        <v>1.1662783503707508E-3</v>
      </c>
      <c r="AN1092" s="19">
        <f t="shared" si="575"/>
        <v>3.4150817711597344E-2</v>
      </c>
      <c r="AO1092" s="21">
        <f t="shared" si="576"/>
        <v>955546.80317265494</v>
      </c>
      <c r="AQ1092" s="19">
        <f>Data!S1089</f>
        <v>2.0312254095927067E-2</v>
      </c>
      <c r="AR1092" s="20">
        <f t="shared" si="593"/>
        <v>3.4599626858122567E-4</v>
      </c>
      <c r="AS1092" s="20">
        <f t="shared" si="577"/>
        <v>1.8600974936309807E-2</v>
      </c>
      <c r="AT1092" s="21">
        <f t="shared" si="578"/>
        <v>1746588.7495841603</v>
      </c>
      <c r="AV1092" s="19">
        <f>Data!U1089</f>
        <v>2.3496337100030247E-2</v>
      </c>
      <c r="AW1092" s="19">
        <f t="shared" si="594"/>
        <v>5.0610453396822939E-4</v>
      </c>
      <c r="AX1092" s="19">
        <f t="shared" si="579"/>
        <v>2.2496767189270316E-2</v>
      </c>
      <c r="AY1092" s="21">
        <f t="shared" si="580"/>
        <v>-4246740.2726265257</v>
      </c>
      <c r="BA1092" s="19">
        <f>Data!W1089</f>
        <v>1.8631213504110497E-2</v>
      </c>
      <c r="BB1092" s="19">
        <f t="shared" si="595"/>
        <v>3.0810629636983324E-4</v>
      </c>
      <c r="BC1092" s="19">
        <f t="shared" si="581"/>
        <v>1.7552956912435958E-2</v>
      </c>
      <c r="BD1092" s="21">
        <f t="shared" si="582"/>
        <v>9138683.9610820822</v>
      </c>
      <c r="BF1092" s="21">
        <f t="shared" si="583"/>
        <v>5157932.5723243747</v>
      </c>
      <c r="BH1092" s="21">
        <f t="shared" si="584"/>
        <v>-157932.57232437469</v>
      </c>
    </row>
    <row r="1093" spans="2:60" x14ac:dyDescent="0.2">
      <c r="B1093" s="20">
        <v>1089</v>
      </c>
      <c r="C1093" s="24">
        <f>'Portfolio Selection'!B1090</f>
        <v>6.3905170546400145E-2</v>
      </c>
      <c r="D1093" s="25">
        <f t="shared" si="585"/>
        <v>4.8272302180650946E-4</v>
      </c>
      <c r="E1093" s="26">
        <f t="shared" si="561"/>
        <v>2.1970958600081823E-2</v>
      </c>
      <c r="F1093" s="19">
        <f t="shared" si="562"/>
        <v>-8315950.8776555015</v>
      </c>
      <c r="H1093">
        <f>Data!E1090</f>
        <v>1.6603082728754302E-2</v>
      </c>
      <c r="I1093" s="19">
        <f t="shared" si="586"/>
        <v>6.0274893174730286E-4</v>
      </c>
      <c r="J1093" s="19">
        <f t="shared" si="563"/>
        <v>2.4550945638555408E-2</v>
      </c>
      <c r="K1093" s="19">
        <f t="shared" si="564"/>
        <v>387781.96555729397</v>
      </c>
      <c r="M1093" s="19">
        <f>Data!G1090</f>
        <v>1.0652502090661119E-2</v>
      </c>
      <c r="N1093" s="19">
        <f t="shared" si="587"/>
        <v>4.0188389320369445E-4</v>
      </c>
      <c r="O1093" s="19">
        <f t="shared" si="565"/>
        <v>2.0047042006333365E-2</v>
      </c>
      <c r="P1093" s="21">
        <f t="shared" si="566"/>
        <v>-677137.95115484414</v>
      </c>
      <c r="R1093" s="19">
        <f>Data!I1090</f>
        <v>6.9816098103704267E-3</v>
      </c>
      <c r="S1093" s="19">
        <f t="shared" si="588"/>
        <v>3.474995194016342E-4</v>
      </c>
      <c r="T1093" s="19">
        <f t="shared" si="567"/>
        <v>1.8641338991650633E-2</v>
      </c>
      <c r="U1093" s="21">
        <f t="shared" si="568"/>
        <v>3704266.7109771417</v>
      </c>
      <c r="W1093" s="19">
        <f>Data!K1090</f>
        <v>1.5838987549658342E-2</v>
      </c>
      <c r="X1093" s="19">
        <f t="shared" si="589"/>
        <v>8.6143133699958521E-4</v>
      </c>
      <c r="Y1093" s="19">
        <f t="shared" si="569"/>
        <v>2.9350150544751645E-2</v>
      </c>
      <c r="Z1093" s="21">
        <f t="shared" si="570"/>
        <v>-1011306.8774525041</v>
      </c>
      <c r="AB1093" s="19">
        <f>Data!M1090</f>
        <v>2.574415824754054E-2</v>
      </c>
      <c r="AC1093" s="20">
        <f t="shared" si="590"/>
        <v>7.9439047784592544E-4</v>
      </c>
      <c r="AD1093" s="20">
        <f t="shared" si="571"/>
        <v>2.818493352566093E-2</v>
      </c>
      <c r="AE1093" s="21">
        <f t="shared" si="572"/>
        <v>2402855.5637722351</v>
      </c>
      <c r="AG1093" s="19">
        <f>Data!O1090</f>
        <v>2.8435740679233715E-2</v>
      </c>
      <c r="AH1093" s="19">
        <f t="shared" si="591"/>
        <v>3.446499891553789E-4</v>
      </c>
      <c r="AI1093" s="19">
        <f t="shared" si="573"/>
        <v>1.8564751254874893E-2</v>
      </c>
      <c r="AJ1093" s="21">
        <f t="shared" si="574"/>
        <v>260854.23193085415</v>
      </c>
      <c r="AL1093" s="19">
        <f>Data!Q1090</f>
        <v>1.8868450750145899E-2</v>
      </c>
      <c r="AM1093" s="19">
        <f t="shared" si="592"/>
        <v>1.2384423783064116E-3</v>
      </c>
      <c r="AN1093" s="19">
        <f t="shared" si="575"/>
        <v>3.5191510031631373E-2</v>
      </c>
      <c r="AO1093" s="21">
        <f t="shared" si="576"/>
        <v>927841.25999952084</v>
      </c>
      <c r="AQ1093" s="19">
        <f>Data!S1090</f>
        <v>1.5081404530472685E-2</v>
      </c>
      <c r="AR1093" s="20">
        <f t="shared" si="593"/>
        <v>3.4999175245380246E-4</v>
      </c>
      <c r="AS1093" s="20">
        <f t="shared" si="577"/>
        <v>1.8708066507627196E-2</v>
      </c>
      <c r="AT1093" s="21">
        <f t="shared" si="578"/>
        <v>1735645.9719358149</v>
      </c>
      <c r="AV1093" s="19">
        <f>Data!U1090</f>
        <v>2.9098006774983497E-2</v>
      </c>
      <c r="AW1093" s="19">
        <f t="shared" si="594"/>
        <v>5.0886293335723103E-4</v>
      </c>
      <c r="AX1093" s="19">
        <f t="shared" si="579"/>
        <v>2.255799045476416E-2</v>
      </c>
      <c r="AY1093" s="21">
        <f t="shared" si="580"/>
        <v>-4280569.615728437</v>
      </c>
      <c r="BA1093" s="19">
        <f>Data!W1090</f>
        <v>2.1597552597681136E-2</v>
      </c>
      <c r="BB1093" s="19">
        <f t="shared" si="595"/>
        <v>3.1044724558578819E-4</v>
      </c>
      <c r="BC1093" s="19">
        <f t="shared" si="581"/>
        <v>1.7619513205131072E-2</v>
      </c>
      <c r="BD1093" s="21">
        <f t="shared" si="582"/>
        <v>9171903.6030255668</v>
      </c>
      <c r="BF1093" s="21">
        <f t="shared" si="583"/>
        <v>4306183.9852071414</v>
      </c>
      <c r="BH1093" s="21">
        <f t="shared" si="584"/>
        <v>693816.01479285862</v>
      </c>
    </row>
    <row r="1094" spans="2:60" x14ac:dyDescent="0.2">
      <c r="B1094" s="20">
        <v>1090</v>
      </c>
      <c r="C1094" s="24">
        <f>'Portfolio Selection'!B1091</f>
        <v>-2.9203183331669373E-2</v>
      </c>
      <c r="D1094" s="25">
        <f t="shared" si="585"/>
        <v>6.9879188985198836E-4</v>
      </c>
      <c r="E1094" s="26">
        <f t="shared" ref="E1094:E1157" si="596">D1094^0.5</f>
        <v>2.6434672115462077E-2</v>
      </c>
      <c r="F1094" s="19">
        <f t="shared" ref="F1094:F1157" si="597">$C$2*(1+C1094*$E$1513/E1094)</f>
        <v>-7060024.6166421818</v>
      </c>
      <c r="H1094">
        <f>Data!E1091</f>
        <v>1.2667326643746575E-2</v>
      </c>
      <c r="I1094" s="19">
        <f t="shared" si="586"/>
        <v>5.8312373720833621E-4</v>
      </c>
      <c r="J1094" s="19">
        <f t="shared" ref="J1094:J1157" si="598">I1094^0.5</f>
        <v>2.4147955135131759E-2</v>
      </c>
      <c r="K1094" s="19">
        <f t="shared" ref="K1094:K1157" si="599">$H$2*(1+H1094*$J$1513/J1094)</f>
        <v>386117.90881246026</v>
      </c>
      <c r="M1094" s="19">
        <f>Data!G1091</f>
        <v>9.096760588187076E-3</v>
      </c>
      <c r="N1094" s="19">
        <f t="shared" si="587"/>
        <v>3.8457940765896514E-4</v>
      </c>
      <c r="O1094" s="19">
        <f t="shared" ref="O1094:O1157" si="600">N1094^0.5</f>
        <v>1.9610696256353703E-2</v>
      </c>
      <c r="P1094" s="21">
        <f t="shared" ref="P1094:P1157" si="601">$M$2*(1+M1094*$O$1513/O1094)</f>
        <v>-676218.34632182692</v>
      </c>
      <c r="R1094" s="19">
        <f>Data!I1091</f>
        <v>-1.267800103091023E-3</v>
      </c>
      <c r="S1094" s="19">
        <f t="shared" si="588"/>
        <v>3.2957412077019177E-4</v>
      </c>
      <c r="T1094" s="19">
        <f t="shared" ref="T1094:T1157" si="602">S1094^0.5</f>
        <v>1.8154176400216888E-2</v>
      </c>
      <c r="U1094" s="21">
        <f t="shared" ref="U1094:U1157" si="603">$R$2*(1+R1094*$T$1513/T1094)</f>
        <v>3646849.8940231944</v>
      </c>
      <c r="W1094" s="19">
        <f>Data!K1091</f>
        <v>3.3833950728872019E-3</v>
      </c>
      <c r="X1094" s="19">
        <f t="shared" si="589"/>
        <v>8.2479786837550404E-4</v>
      </c>
      <c r="Y1094" s="19">
        <f t="shared" ref="Y1094:Y1157" si="604">X1094^0.5</f>
        <v>2.8719294357200074E-2</v>
      </c>
      <c r="Z1094" s="21">
        <f t="shared" ref="Z1094:Z1157" si="605">$W$2*(1+W1094*$Y$1513/Y1094)</f>
        <v>-990511.56201715535</v>
      </c>
      <c r="AB1094" s="19">
        <f>Data!M1091</f>
        <v>7.9890131704933001E-4</v>
      </c>
      <c r="AC1094" s="20">
        <f t="shared" si="590"/>
        <v>7.8649275020763448E-4</v>
      </c>
      <c r="AD1094" s="20">
        <f t="shared" ref="AD1094:AD1157" si="606">AC1094^0.5</f>
        <v>2.8044478069802519E-2</v>
      </c>
      <c r="AE1094" s="21">
        <f t="shared" ref="AE1094:AE1157" si="607">$AB$2*(1+AB1094*$AD$1513/AD1094)</f>
        <v>2335386.0423089089</v>
      </c>
      <c r="AG1094" s="19">
        <f>Data!O1091</f>
        <v>2.0562508483685613E-2</v>
      </c>
      <c r="AH1094" s="19">
        <f t="shared" si="591"/>
        <v>3.7248647068465385E-4</v>
      </c>
      <c r="AI1094" s="19">
        <f t="shared" ref="AI1094:AI1157" si="608">AH1094^0.5</f>
        <v>1.9299908566743362E-2</v>
      </c>
      <c r="AJ1094" s="21">
        <f t="shared" ref="AJ1094:AJ1157" si="609">$AG$2*(1+AG1094*$AI$1513/AI1094)</f>
        <v>258660.36600627567</v>
      </c>
      <c r="AL1094" s="19">
        <f>Data!Q1091</f>
        <v>-1.0989616668982151E-4</v>
      </c>
      <c r="AM1094" s="19">
        <f t="shared" si="592"/>
        <v>1.1854969416306676E-3</v>
      </c>
      <c r="AN1094" s="19">
        <f t="shared" ref="AN1094:AN1157" si="610">AM1094^0.5</f>
        <v>3.4431046188442602E-2</v>
      </c>
      <c r="AO1094" s="21">
        <f t="shared" ref="AO1094:AO1157" si="611">$AL$2*(1+AL1094*$AN$1513/AN1094)</f>
        <v>911033.37845382048</v>
      </c>
      <c r="AQ1094" s="19">
        <f>Data!S1091</f>
        <v>5.5785834385335313E-3</v>
      </c>
      <c r="AR1094" s="20">
        <f t="shared" si="593"/>
        <v>3.4263917306328007E-4</v>
      </c>
      <c r="AS1094" s="20">
        <f t="shared" ref="AS1094:AS1157" si="612">AR1094^0.5</f>
        <v>1.8510515202535018E-2</v>
      </c>
      <c r="AT1094" s="21">
        <f t="shared" ref="AT1094:AT1157" si="613">$AQ$2*(1+AQ1094*$AS$1513/AS1094)</f>
        <v>1716322.9071051229</v>
      </c>
      <c r="AV1094" s="19">
        <f>Data!U1091</f>
        <v>8.9820886866526558E-3</v>
      </c>
      <c r="AW1094" s="19">
        <f t="shared" si="594"/>
        <v>5.2913279725241629E-4</v>
      </c>
      <c r="AX1094" s="19">
        <f t="shared" ref="AX1094:AX1157" si="614">AW1094^0.5</f>
        <v>2.300288671563672E-2</v>
      </c>
      <c r="AY1094" s="21">
        <f t="shared" ref="AY1094:AY1157" si="615">$AV$2*(1+AV1094*$AX$1513/AX1094)</f>
        <v>-4156622.5005529881</v>
      </c>
      <c r="BA1094" s="19">
        <f>Data!W1091</f>
        <v>4.1371011632393723E-3</v>
      </c>
      <c r="BB1094" s="19">
        <f t="shared" si="595"/>
        <v>3.1980766754321707E-4</v>
      </c>
      <c r="BC1094" s="19">
        <f t="shared" ref="BC1094:BC1157" si="616">BB1094^0.5</f>
        <v>1.7883167156385278E-2</v>
      </c>
      <c r="BD1094" s="21">
        <f t="shared" ref="BD1094:BD1157" si="617">$BA$2*(1+BA1094*$BC$1513/BC1094)</f>
        <v>8970896.1512124389</v>
      </c>
      <c r="BF1094" s="21">
        <f t="shared" ref="BF1094:BF1157" si="618">SUM(F1094,K1094,P1094,U1094,Z1094,AE1094,AJ1094,AO1094,AT1094,AY1094,BD1094)</f>
        <v>5341889.6223880695</v>
      </c>
      <c r="BH1094" s="21">
        <f t="shared" ref="BH1094:BH1157" si="619">5000000-BF1094</f>
        <v>-341889.62238806952</v>
      </c>
    </row>
    <row r="1095" spans="2:60" x14ac:dyDescent="0.2">
      <c r="B1095" s="20">
        <v>1091</v>
      </c>
      <c r="C1095" s="24">
        <f>'Portfolio Selection'!B1092</f>
        <v>8.3820696936309227E-4</v>
      </c>
      <c r="D1095" s="25">
        <f t="shared" ref="D1095:D1158" si="620">$A$5*D1094+(1-$A$5)*C1094^2</f>
        <v>7.0803393146305464E-4</v>
      </c>
      <c r="E1095" s="26">
        <f t="shared" si="596"/>
        <v>2.6608906994896552E-2</v>
      </c>
      <c r="F1095" s="19">
        <f t="shared" si="597"/>
        <v>-7415593.5550543163</v>
      </c>
      <c r="H1095">
        <f>Data!E1092</f>
        <v>2.7587930205564295E-2</v>
      </c>
      <c r="I1095" s="19">
        <f t="shared" ref="I1095:I1158" si="621">$A$5*I1094+(1-$A$5)*H1094^2</f>
        <v>5.5776398283379825E-4</v>
      </c>
      <c r="J1095" s="19">
        <f t="shared" si="598"/>
        <v>2.3617027391985602E-2</v>
      </c>
      <c r="K1095" s="19">
        <f t="shared" si="599"/>
        <v>393177.47242976958</v>
      </c>
      <c r="M1095" s="19">
        <f>Data!G1092</f>
        <v>-9.0967605881869876E-3</v>
      </c>
      <c r="N1095" s="19">
        <f t="shared" ref="N1095:N1158" si="622">$A$5*N1094+(1-$A$5)*M1094^2</f>
        <v>3.6646970639135482E-4</v>
      </c>
      <c r="O1095" s="19">
        <f t="shared" si="600"/>
        <v>1.9143398506831402E-2</v>
      </c>
      <c r="P1095" s="21">
        <f t="shared" si="601"/>
        <v>-663426.34349836467</v>
      </c>
      <c r="R1095" s="19">
        <f>Data!I1092</f>
        <v>2.3480103013208704E-2</v>
      </c>
      <c r="S1095" s="19">
        <f t="shared" ref="S1095:S1158" si="623">$A$5*S1094+(1-$A$5)*R1094^2</f>
        <v>3.0989611255006409E-4</v>
      </c>
      <c r="T1095" s="19">
        <f t="shared" si="602"/>
        <v>1.7603866409117746E-2</v>
      </c>
      <c r="U1095" s="21">
        <f t="shared" si="603"/>
        <v>3828218.1852050577</v>
      </c>
      <c r="W1095" s="19">
        <f>Data!K1092</f>
        <v>1.2208334768705512E-2</v>
      </c>
      <c r="X1095" s="19">
        <f t="shared" ref="X1095:X1158" si="624">$A$5*X1094+(1-$A$5)*W1094^2</f>
        <v>7.7599683800612807E-4</v>
      </c>
      <c r="Y1095" s="19">
        <f t="shared" si="604"/>
        <v>2.7856719799827977E-2</v>
      </c>
      <c r="Z1095" s="21">
        <f t="shared" si="605"/>
        <v>-1006308.2006352496</v>
      </c>
      <c r="AB1095" s="19">
        <f>Data!M1092</f>
        <v>-0.13195828790109099</v>
      </c>
      <c r="AC1095" s="20">
        <f t="shared" ref="AC1095:AC1158" si="625">$A$5*AC1094+(1-$A$5)*AB1094^2</f>
        <v>7.3934147979403926E-4</v>
      </c>
      <c r="AD1095" s="20">
        <f t="shared" si="606"/>
        <v>2.7190834481384336E-2</v>
      </c>
      <c r="AE1095" s="21">
        <f t="shared" si="607"/>
        <v>1963198.1146199999</v>
      </c>
      <c r="AG1095" s="19">
        <f>Data!O1092</f>
        <v>-6.8104103209570463E-4</v>
      </c>
      <c r="AH1095" s="19">
        <f t="shared" ref="AH1095:AH1158" si="626">$A$5*AH1094+(1-$A$5)*AG1094^2</f>
        <v>3.7550628775207321E-4</v>
      </c>
      <c r="AI1095" s="19">
        <f t="shared" si="608"/>
        <v>1.9377984615332761E-2</v>
      </c>
      <c r="AJ1095" s="21">
        <f t="shared" si="609"/>
        <v>253482.23012046912</v>
      </c>
      <c r="AL1095" s="19">
        <f>Data!Q1092</f>
        <v>2.2184477123057943E-2</v>
      </c>
      <c r="AM1095" s="19">
        <f t="shared" ref="AM1095:AM1158" si="627">$A$5*AM1094+(1-$A$5)*AL1094^2</f>
        <v>1.1143678497628747E-3</v>
      </c>
      <c r="AN1095" s="19">
        <f t="shared" si="610"/>
        <v>3.3382148669054763E-2</v>
      </c>
      <c r="AO1095" s="21">
        <f t="shared" si="611"/>
        <v>931842.45080447861</v>
      </c>
      <c r="AQ1095" s="19">
        <f>Data!S1092</f>
        <v>-2.5061791088384759E-4</v>
      </c>
      <c r="AR1095" s="20">
        <f t="shared" ref="AR1095:AR1158" si="628">$A$5*AR1094+(1-$A$5)*AQ1094^2</f>
        <v>3.2394805827032407E-4</v>
      </c>
      <c r="AS1095" s="20">
        <f t="shared" si="612"/>
        <v>1.7998557116344745E-2</v>
      </c>
      <c r="AT1095" s="21">
        <f t="shared" si="613"/>
        <v>1704253.0206134564</v>
      </c>
      <c r="AV1095" s="19">
        <f>Data!U1092</f>
        <v>-6.3005085918125319E-3</v>
      </c>
      <c r="AW1095" s="19">
        <f t="shared" ref="AW1095:AW1158" si="629">$A$5*AW1094+(1-$A$5)*AV1094^2</f>
        <v>5.0222550444776494E-4</v>
      </c>
      <c r="AX1095" s="19">
        <f t="shared" si="614"/>
        <v>2.2410388315416689E-2</v>
      </c>
      <c r="AY1095" s="21">
        <f t="shared" si="615"/>
        <v>-4064070.5850070184</v>
      </c>
      <c r="BA1095" s="19">
        <f>Data!W1092</f>
        <v>6.3489409405710574E-4</v>
      </c>
      <c r="BB1095" s="19">
        <f t="shared" ref="BB1095:BB1158" si="630">$A$5*BB1094+(1-$A$5)*BA1094^2</f>
        <v>3.0164614385271661E-4</v>
      </c>
      <c r="BC1095" s="19">
        <f t="shared" si="616"/>
        <v>1.7367963146342653E-2</v>
      </c>
      <c r="BD1095" s="21">
        <f t="shared" si="617"/>
        <v>8931523.7637858111</v>
      </c>
      <c r="BF1095" s="21">
        <f t="shared" si="618"/>
        <v>4856296.5533840926</v>
      </c>
      <c r="BH1095" s="21">
        <f t="shared" si="619"/>
        <v>143703.44661590736</v>
      </c>
    </row>
    <row r="1096" spans="2:60" x14ac:dyDescent="0.2">
      <c r="B1096" s="20">
        <v>1092</v>
      </c>
      <c r="C1096" s="24">
        <f>'Portfolio Selection'!B1093</f>
        <v>-4.0182010567575255E-2</v>
      </c>
      <c r="D1096" s="25">
        <f t="shared" si="620"/>
        <v>6.6559405103068059E-4</v>
      </c>
      <c r="E1096" s="26">
        <f t="shared" si="596"/>
        <v>2.5799109500730458E-2</v>
      </c>
      <c r="F1096" s="19">
        <f t="shared" si="597"/>
        <v>-6918337.4189043511</v>
      </c>
      <c r="H1096">
        <f>Data!E1093</f>
        <v>-7.2735289320671415E-2</v>
      </c>
      <c r="I1096" s="19">
        <f t="shared" si="621"/>
        <v>5.6996377744539565E-4</v>
      </c>
      <c r="J1096" s="19">
        <f t="shared" si="598"/>
        <v>2.3873914162646132E-2</v>
      </c>
      <c r="K1096" s="19">
        <f t="shared" si="599"/>
        <v>346943.65374790982</v>
      </c>
      <c r="M1096" s="19">
        <f>Data!G1093</f>
        <v>-3.3810703229220959E-2</v>
      </c>
      <c r="N1096" s="19">
        <f t="shared" si="622"/>
        <v>3.4944658719980105E-4</v>
      </c>
      <c r="O1096" s="19">
        <f t="shared" si="600"/>
        <v>1.8693490503375796E-2</v>
      </c>
      <c r="P1096" s="21">
        <f t="shared" si="601"/>
        <v>-645261.20769026724</v>
      </c>
      <c r="R1096" s="19">
        <f>Data!I1093</f>
        <v>-3.0571117129436109E-2</v>
      </c>
      <c r="S1096" s="19">
        <f t="shared" si="623"/>
        <v>3.2438126004771377E-4</v>
      </c>
      <c r="T1096" s="19">
        <f t="shared" si="602"/>
        <v>1.8010587443160031E-2</v>
      </c>
      <c r="U1096" s="21">
        <f t="shared" si="603"/>
        <v>3436547.8698124192</v>
      </c>
      <c r="W1096" s="19">
        <f>Data!K1093</f>
        <v>-5.9686475421784457E-2</v>
      </c>
      <c r="X1096" s="19">
        <f t="shared" si="624"/>
        <v>7.3837963399524741E-4</v>
      </c>
      <c r="Y1096" s="19">
        <f t="shared" si="604"/>
        <v>2.7173141776306385E-2</v>
      </c>
      <c r="Z1096" s="21">
        <f t="shared" si="605"/>
        <v>-876424.45222329022</v>
      </c>
      <c r="AB1096" s="19">
        <f>Data!M1093</f>
        <v>-1.672371723181856E-2</v>
      </c>
      <c r="AC1096" s="20">
        <f t="shared" si="625"/>
        <v>1.7397603757536308E-3</v>
      </c>
      <c r="AD1096" s="20">
        <f t="shared" si="606"/>
        <v>4.1710434854525684E-2</v>
      </c>
      <c r="AE1096" s="21">
        <f t="shared" si="607"/>
        <v>2302644.1521457136</v>
      </c>
      <c r="AG1096" s="19">
        <f>Data!O1093</f>
        <v>-2.1504606896447155E-2</v>
      </c>
      <c r="AH1096" s="19">
        <f t="shared" si="626"/>
        <v>3.530037395001927E-4</v>
      </c>
      <c r="AI1096" s="19">
        <f t="shared" si="608"/>
        <v>1.8788393744548593E-2</v>
      </c>
      <c r="AJ1096" s="21">
        <f t="shared" si="609"/>
        <v>248262.41519321818</v>
      </c>
      <c r="AL1096" s="19">
        <f>Data!Q1093</f>
        <v>-1.9768207816451944E-2</v>
      </c>
      <c r="AM1096" s="19">
        <f t="shared" si="627"/>
        <v>1.0770348402905109E-3</v>
      </c>
      <c r="AN1096" s="19">
        <f t="shared" si="610"/>
        <v>3.2818208974447566E-2</v>
      </c>
      <c r="AO1096" s="21">
        <f t="shared" si="611"/>
        <v>892361.7580015501</v>
      </c>
      <c r="AQ1096" s="19">
        <f>Data!S1093</f>
        <v>-3.5825523850071581E-2</v>
      </c>
      <c r="AR1096" s="20">
        <f t="shared" si="628"/>
        <v>3.0451494333433998E-4</v>
      </c>
      <c r="AS1096" s="20">
        <f t="shared" si="612"/>
        <v>1.7450356538888826E-2</v>
      </c>
      <c r="AT1096" s="21">
        <f t="shared" si="613"/>
        <v>1626195.5483679632</v>
      </c>
      <c r="AV1096" s="19">
        <f>Data!U1093</f>
        <v>-3.3550753164549751E-2</v>
      </c>
      <c r="AW1096" s="19">
        <f t="shared" si="629"/>
        <v>4.7447375869182925E-4</v>
      </c>
      <c r="AX1096" s="19">
        <f t="shared" si="614"/>
        <v>2.178241856846547E-2</v>
      </c>
      <c r="AY1096" s="21">
        <f t="shared" si="615"/>
        <v>-3890557.8185186172</v>
      </c>
      <c r="BA1096" s="19">
        <f>Data!W1093</f>
        <v>-3.9023574381355272E-2</v>
      </c>
      <c r="BB1096" s="19">
        <f t="shared" si="630"/>
        <v>2.8357156065219371E-4</v>
      </c>
      <c r="BC1096" s="19">
        <f t="shared" si="616"/>
        <v>1.6839583149597073E-2</v>
      </c>
      <c r="BD1096" s="21">
        <f t="shared" si="617"/>
        <v>8455718.5797585826</v>
      </c>
      <c r="BF1096" s="21">
        <f t="shared" si="618"/>
        <v>4978093.0796908308</v>
      </c>
      <c r="BH1096" s="21">
        <f t="shared" si="619"/>
        <v>21906.920309169218</v>
      </c>
    </row>
    <row r="1097" spans="2:60" x14ac:dyDescent="0.2">
      <c r="B1097" s="20">
        <v>1093</v>
      </c>
      <c r="C1097" s="24">
        <f>'Portfolio Selection'!B1094</f>
        <v>1.3861193963108137E-2</v>
      </c>
      <c r="D1097" s="25">
        <f t="shared" si="620"/>
        <v>7.225340463640035E-4</v>
      </c>
      <c r="E1097" s="26">
        <f t="shared" si="596"/>
        <v>2.6879993421948665E-2</v>
      </c>
      <c r="F1097" s="19">
        <f t="shared" si="597"/>
        <v>-7567107.8628689311</v>
      </c>
      <c r="H1097">
        <f>Data!E1094</f>
        <v>3.4160652396305793E-2</v>
      </c>
      <c r="I1097" s="19">
        <f t="shared" si="621"/>
        <v>8.5319128955237882E-4</v>
      </c>
      <c r="J1097" s="19">
        <f t="shared" si="598"/>
        <v>2.9209438364206506E-2</v>
      </c>
      <c r="K1097" s="19">
        <f t="shared" si="599"/>
        <v>393192.5011403074</v>
      </c>
      <c r="M1097" s="19">
        <f>Data!G1094</f>
        <v>-3.7182412149379725E-3</v>
      </c>
      <c r="N1097" s="19">
        <f t="shared" si="622"/>
        <v>3.9706961113908015E-4</v>
      </c>
      <c r="O1097" s="19">
        <f t="shared" si="600"/>
        <v>1.9926605610065155E-2</v>
      </c>
      <c r="P1097" s="21">
        <f t="shared" si="601"/>
        <v>-667357.61479188083</v>
      </c>
      <c r="R1097" s="19">
        <f>Data!I1094</f>
        <v>-8.237702430377707E-3</v>
      </c>
      <c r="S1097" s="19">
        <f t="shared" si="623"/>
        <v>3.6099397659735311E-4</v>
      </c>
      <c r="T1097" s="19">
        <f t="shared" si="602"/>
        <v>1.8999841488742824E-2</v>
      </c>
      <c r="U1097" s="21">
        <f t="shared" si="603"/>
        <v>3599851.0536527541</v>
      </c>
      <c r="W1097" s="19">
        <f>Data!K1094</f>
        <v>3.856552921266348E-3</v>
      </c>
      <c r="X1097" s="19">
        <f t="shared" si="624"/>
        <v>9.0782537685204947E-4</v>
      </c>
      <c r="Y1097" s="19">
        <f t="shared" si="604"/>
        <v>3.013014067096351E-2</v>
      </c>
      <c r="Z1097" s="21">
        <f t="shared" si="605"/>
        <v>-991013.75796565809</v>
      </c>
      <c r="AB1097" s="19">
        <f>Data!M1094</f>
        <v>-6.3209014850541317E-3</v>
      </c>
      <c r="AC1097" s="20">
        <f t="shared" si="625"/>
        <v>1.6521557162914025E-3</v>
      </c>
      <c r="AD1097" s="20">
        <f t="shared" si="606"/>
        <v>4.0646718395110353E-2</v>
      </c>
      <c r="AE1097" s="21">
        <f t="shared" si="607"/>
        <v>2321357.4892880716</v>
      </c>
      <c r="AG1097" s="19">
        <f>Data!O1094</f>
        <v>-8.5304035872955541E-2</v>
      </c>
      <c r="AH1097" s="19">
        <f t="shared" si="626"/>
        <v>3.5957040219642447E-4</v>
      </c>
      <c r="AI1097" s="19">
        <f t="shared" si="608"/>
        <v>1.8962341685467659E-2</v>
      </c>
      <c r="AJ1097" s="21">
        <f t="shared" si="609"/>
        <v>232481.75610730136</v>
      </c>
      <c r="AL1097" s="19">
        <f>Data!Q1094</f>
        <v>-1.8666576588517491E-3</v>
      </c>
      <c r="AM1097" s="19">
        <f t="shared" si="627"/>
        <v>1.0358596722895462E-3</v>
      </c>
      <c r="AN1097" s="19">
        <f t="shared" si="610"/>
        <v>3.218477392012481E-2</v>
      </c>
      <c r="AO1097" s="21">
        <f t="shared" si="611"/>
        <v>909325.45614480425</v>
      </c>
      <c r="AQ1097" s="19">
        <f>Data!S1094</f>
        <v>-5.0527691065724266E-3</v>
      </c>
      <c r="AR1097" s="20">
        <f t="shared" si="628"/>
        <v>3.6325213628220253E-4</v>
      </c>
      <c r="AS1097" s="20">
        <f t="shared" si="612"/>
        <v>1.9059174596036486E-2</v>
      </c>
      <c r="AT1097" s="21">
        <f t="shared" si="613"/>
        <v>1694637.4310430381</v>
      </c>
      <c r="AV1097" s="19">
        <f>Data!U1094</f>
        <v>-8.3430525248487236E-3</v>
      </c>
      <c r="AW1097" s="19">
        <f t="shared" si="629"/>
        <v>5.1354451544483222E-4</v>
      </c>
      <c r="AX1097" s="19">
        <f t="shared" si="614"/>
        <v>2.2661520589864047E-2</v>
      </c>
      <c r="AY1097" s="21">
        <f t="shared" si="615"/>
        <v>-4052079.2606254369</v>
      </c>
      <c r="BA1097" s="19">
        <f>Data!W1094</f>
        <v>-2.5656598616411752E-3</v>
      </c>
      <c r="BB1097" s="19">
        <f t="shared" si="630"/>
        <v>3.579276284628922E-4</v>
      </c>
      <c r="BC1097" s="19">
        <f t="shared" si="616"/>
        <v>1.8918975354466006E-2</v>
      </c>
      <c r="BD1097" s="21">
        <f t="shared" si="617"/>
        <v>8896722.911765201</v>
      </c>
      <c r="BF1097" s="21">
        <f t="shared" si="618"/>
        <v>4770010.1028895713</v>
      </c>
      <c r="BH1097" s="21">
        <f t="shared" si="619"/>
        <v>229989.89711042866</v>
      </c>
    </row>
    <row r="1098" spans="2:60" x14ac:dyDescent="0.2">
      <c r="B1098" s="20">
        <v>1094</v>
      </c>
      <c r="C1098" s="24">
        <f>'Portfolio Selection'!B1095</f>
        <v>1.1304234818812764E-2</v>
      </c>
      <c r="D1098" s="25">
        <f t="shared" si="620"/>
        <v>6.9070996546713762E-4</v>
      </c>
      <c r="E1098" s="26">
        <f t="shared" si="596"/>
        <v>2.6281361560374639E-2</v>
      </c>
      <c r="F1098" s="19">
        <f t="shared" si="597"/>
        <v>-7540337.3737535439</v>
      </c>
      <c r="H1098">
        <f>Data!E1095</f>
        <v>2.3322873597728205E-2</v>
      </c>
      <c r="I1098" s="19">
        <f t="shared" si="621"/>
        <v>8.7201682250771003E-4</v>
      </c>
      <c r="J1098" s="19">
        <f t="shared" si="598"/>
        <v>2.9529930960090475E-2</v>
      </c>
      <c r="K1098" s="19">
        <f t="shared" si="599"/>
        <v>389027.37043490878</v>
      </c>
      <c r="M1098" s="19">
        <f>Data!G1095</f>
        <v>-1.9751512906501435E-2</v>
      </c>
      <c r="N1098" s="19">
        <f t="shared" si="622"/>
        <v>3.7407495353468313E-4</v>
      </c>
      <c r="O1098" s="19">
        <f t="shared" si="600"/>
        <v>1.9341017386235997E-2</v>
      </c>
      <c r="P1098" s="21">
        <f t="shared" si="601"/>
        <v>-655988.18171173823</v>
      </c>
      <c r="R1098" s="19">
        <f>Data!I1095</f>
        <v>-3.769635037282169E-3</v>
      </c>
      <c r="S1098" s="19">
        <f t="shared" si="623"/>
        <v>3.4340592248139896E-4</v>
      </c>
      <c r="T1098" s="19">
        <f t="shared" si="602"/>
        <v>1.8531214813967242E-2</v>
      </c>
      <c r="U1098" s="21">
        <f t="shared" si="603"/>
        <v>3629588.9013464977</v>
      </c>
      <c r="W1098" s="19">
        <f>Data!K1095</f>
        <v>5.4381813359624829E-3</v>
      </c>
      <c r="X1098" s="19">
        <f t="shared" si="624"/>
        <v>8.542482342669981E-4</v>
      </c>
      <c r="Y1098" s="19">
        <f t="shared" si="604"/>
        <v>2.922752528468666E-2</v>
      </c>
      <c r="Z1098" s="21">
        <f t="shared" si="605"/>
        <v>-993876.23056240566</v>
      </c>
      <c r="AB1098" s="19">
        <f>Data!M1095</f>
        <v>2.7935864472293263E-3</v>
      </c>
      <c r="AC1098" s="20">
        <f t="shared" si="625"/>
        <v>1.5554236010489439E-3</v>
      </c>
      <c r="AD1098" s="20">
        <f t="shared" si="606"/>
        <v>3.9438859023163235E-2</v>
      </c>
      <c r="AE1098" s="21">
        <f t="shared" si="607"/>
        <v>2338614.7068848219</v>
      </c>
      <c r="AG1098" s="19">
        <f>Data!O1095</f>
        <v>2.3314980348246105E-2</v>
      </c>
      <c r="AH1098" s="19">
        <f t="shared" si="626"/>
        <v>7.746028902375086E-4</v>
      </c>
      <c r="AI1098" s="19">
        <f t="shared" si="608"/>
        <v>2.783168859838563E-2</v>
      </c>
      <c r="AJ1098" s="21">
        <f t="shared" si="609"/>
        <v>257589.01151935459</v>
      </c>
      <c r="AL1098" s="19">
        <f>Data!Q1095</f>
        <v>1.8403115966006824E-2</v>
      </c>
      <c r="AM1098" s="19">
        <f t="shared" si="627"/>
        <v>9.7391715660109432E-4</v>
      </c>
      <c r="AN1098" s="19">
        <f t="shared" si="610"/>
        <v>3.1207645803570227E-2</v>
      </c>
      <c r="AO1098" s="21">
        <f t="shared" si="611"/>
        <v>929509.53427916009</v>
      </c>
      <c r="AQ1098" s="19">
        <f>Data!S1095</f>
        <v>-1.6533544207826316E-2</v>
      </c>
      <c r="AR1098" s="20">
        <f t="shared" si="628"/>
        <v>3.4298883664393031E-4</v>
      </c>
      <c r="AS1098" s="20">
        <f t="shared" si="612"/>
        <v>1.8519957792714602E-2</v>
      </c>
      <c r="AT1098" s="21">
        <f t="shared" si="613"/>
        <v>1670611.1116842744</v>
      </c>
      <c r="AV1098" s="19">
        <f>Data!U1095</f>
        <v>-7.0094466555184032E-2</v>
      </c>
      <c r="AW1098" s="19">
        <f t="shared" si="629"/>
        <v>4.869082360440853E-4</v>
      </c>
      <c r="AX1098" s="19">
        <f t="shared" si="614"/>
        <v>2.2065997281883392E-2</v>
      </c>
      <c r="AY1098" s="21">
        <f t="shared" si="615"/>
        <v>-3665066.6918183765</v>
      </c>
      <c r="BA1098" s="19">
        <f>Data!W1095</f>
        <v>-1.5777296013071663E-3</v>
      </c>
      <c r="BB1098" s="19">
        <f t="shared" si="630"/>
        <v>3.3684692738665685E-4</v>
      </c>
      <c r="BC1098" s="19">
        <f t="shared" si="616"/>
        <v>1.835339007885619E-2</v>
      </c>
      <c r="BD1098" s="21">
        <f t="shared" si="617"/>
        <v>8906758.6106439885</v>
      </c>
      <c r="BF1098" s="21">
        <f t="shared" si="618"/>
        <v>5266430.7689469419</v>
      </c>
      <c r="BH1098" s="21">
        <f t="shared" si="619"/>
        <v>-266430.76894694194</v>
      </c>
    </row>
    <row r="1099" spans="2:60" x14ac:dyDescent="0.2">
      <c r="B1099" s="20">
        <v>1095</v>
      </c>
      <c r="C1099" s="24">
        <f>'Portfolio Selection'!B1096</f>
        <v>2.5580355688807075E-3</v>
      </c>
      <c r="D1099" s="25">
        <f t="shared" si="620"/>
        <v>6.5693451102944085E-4</v>
      </c>
      <c r="E1099" s="26">
        <f t="shared" si="596"/>
        <v>2.5630733720075998E-2</v>
      </c>
      <c r="F1099" s="19">
        <f t="shared" si="597"/>
        <v>-7436967.9278660715</v>
      </c>
      <c r="H1099">
        <f>Data!E1096</f>
        <v>8.5114031042178399E-3</v>
      </c>
      <c r="I1099" s="19">
        <f t="shared" si="621"/>
        <v>8.5233319912858389E-4</v>
      </c>
      <c r="J1099" s="19">
        <f t="shared" si="598"/>
        <v>2.9194746087756678E-2</v>
      </c>
      <c r="K1099" s="19">
        <f t="shared" si="599"/>
        <v>383561.67010794563</v>
      </c>
      <c r="M1099" s="19">
        <f>Data!G1096</f>
        <v>3.0824274966420894E-3</v>
      </c>
      <c r="N1099" s="19">
        <f t="shared" si="622"/>
        <v>3.7503779204834374E-4</v>
      </c>
      <c r="O1099" s="19">
        <f t="shared" si="600"/>
        <v>1.9365892492946037E-2</v>
      </c>
      <c r="P1099" s="21">
        <f t="shared" si="601"/>
        <v>-672067.67927966244</v>
      </c>
      <c r="R1099" s="19">
        <f>Data!I1096</f>
        <v>1.7327643030376316E-2</v>
      </c>
      <c r="S1099" s="19">
        <f t="shared" si="623"/>
        <v>3.2365417603137333E-4</v>
      </c>
      <c r="T1099" s="19">
        <f t="shared" si="602"/>
        <v>1.7990391213961229E-2</v>
      </c>
      <c r="U1099" s="21">
        <f t="shared" si="603"/>
        <v>3780326.3503045561</v>
      </c>
      <c r="W1099" s="19">
        <f>Data!K1096</f>
        <v>1.3625136818568497E-2</v>
      </c>
      <c r="X1099" s="19">
        <f t="shared" si="624"/>
        <v>8.0476776918554681E-4</v>
      </c>
      <c r="Y1099" s="19">
        <f t="shared" si="604"/>
        <v>2.8368429092664734E-2</v>
      </c>
      <c r="Z1099" s="21">
        <f t="shared" si="605"/>
        <v>-1008380.4851777591</v>
      </c>
      <c r="AB1099" s="19">
        <f>Data!M1096</f>
        <v>-1.1165124633362793E-3</v>
      </c>
      <c r="AC1099" s="20">
        <f t="shared" si="625"/>
        <v>1.4625664325002958E-3</v>
      </c>
      <c r="AD1099" s="20">
        <f t="shared" si="606"/>
        <v>3.8243514907763065E-2</v>
      </c>
      <c r="AE1099" s="21">
        <f t="shared" si="607"/>
        <v>2330988.1478273505</v>
      </c>
      <c r="AG1099" s="19">
        <f>Data!O1096</f>
        <v>-1.7937711610051296E-2</v>
      </c>
      <c r="AH1099" s="19">
        <f t="shared" si="626"/>
        <v>7.607420153416042E-4</v>
      </c>
      <c r="AI1099" s="19">
        <f t="shared" si="608"/>
        <v>2.7581552083622927E-2</v>
      </c>
      <c r="AJ1099" s="21">
        <f t="shared" si="609"/>
        <v>250587.69539731002</v>
      </c>
      <c r="AL1099" s="19">
        <f>Data!Q1096</f>
        <v>5.27305895253204E-3</v>
      </c>
      <c r="AM1099" s="19">
        <f t="shared" si="627"/>
        <v>9.358026078405264E-4</v>
      </c>
      <c r="AN1099" s="19">
        <f t="shared" si="610"/>
        <v>3.0590890929172467E-2</v>
      </c>
      <c r="AO1099" s="21">
        <f t="shared" si="611"/>
        <v>916504.49017037742</v>
      </c>
      <c r="AQ1099" s="19">
        <f>Data!S1096</f>
        <v>9.2482261572860679E-3</v>
      </c>
      <c r="AR1099" s="20">
        <f t="shared" si="628"/>
        <v>3.388109914896233E-4</v>
      </c>
      <c r="AS1099" s="20">
        <f t="shared" si="612"/>
        <v>1.8406819157302093E-2</v>
      </c>
      <c r="AT1099" s="21">
        <f t="shared" si="613"/>
        <v>1724019.6990977607</v>
      </c>
      <c r="AV1099" s="19">
        <f>Data!U1096</f>
        <v>1.6045844249734112E-2</v>
      </c>
      <c r="AW1099" s="19">
        <f t="shared" si="629"/>
        <v>7.5248779638078915E-4</v>
      </c>
      <c r="AX1099" s="19">
        <f t="shared" si="614"/>
        <v>2.7431511011622913E-2</v>
      </c>
      <c r="AY1099" s="21">
        <f t="shared" si="615"/>
        <v>-4183420.6606592801</v>
      </c>
      <c r="BA1099" s="19">
        <f>Data!W1096</f>
        <v>1.0471183090352245E-2</v>
      </c>
      <c r="BB1099" s="19">
        <f t="shared" si="630"/>
        <v>3.1678546558514789E-4</v>
      </c>
      <c r="BC1099" s="19">
        <f t="shared" si="616"/>
        <v>1.7798468068492522E-2</v>
      </c>
      <c r="BD1099" s="21">
        <f t="shared" si="617"/>
        <v>9043053.1722655352</v>
      </c>
      <c r="BF1099" s="21">
        <f t="shared" si="618"/>
        <v>5128204.472188062</v>
      </c>
      <c r="BH1099" s="21">
        <f t="shared" si="619"/>
        <v>-128204.47218806203</v>
      </c>
    </row>
    <row r="1100" spans="2:60" x14ac:dyDescent="0.2">
      <c r="B1100" s="20">
        <v>1096</v>
      </c>
      <c r="C1100" s="24">
        <f>'Portfolio Selection'!B1097</f>
        <v>-5.9787020247064736E-3</v>
      </c>
      <c r="D1100" s="25">
        <f t="shared" si="620"/>
        <v>6.1791105312597385E-4</v>
      </c>
      <c r="E1100" s="26">
        <f t="shared" si="596"/>
        <v>2.4857816740936317E-2</v>
      </c>
      <c r="F1100" s="19">
        <f t="shared" si="597"/>
        <v>-7330469.3513974324</v>
      </c>
      <c r="H1100">
        <f>Data!E1097</f>
        <v>-3.1127484293960582E-2</v>
      </c>
      <c r="I1100" s="19">
        <f t="shared" si="621"/>
        <v>8.0553984614901812E-4</v>
      </c>
      <c r="J1100" s="19">
        <f t="shared" si="598"/>
        <v>2.8382033862093429E-2</v>
      </c>
      <c r="K1100" s="19">
        <f t="shared" si="599"/>
        <v>368333.1027864202</v>
      </c>
      <c r="M1100" s="19">
        <f>Data!G1097</f>
        <v>-1.3286314970527823E-2</v>
      </c>
      <c r="N1100" s="19">
        <f t="shared" si="622"/>
        <v>3.5310560608176641E-4</v>
      </c>
      <c r="O1100" s="19">
        <f t="shared" si="600"/>
        <v>1.8791104440180371E-2</v>
      </c>
      <c r="P1100" s="21">
        <f t="shared" si="601"/>
        <v>-660267.86721103464</v>
      </c>
      <c r="R1100" s="19">
        <f>Data!I1097</f>
        <v>-1.5616394208418059E-2</v>
      </c>
      <c r="S1100" s="19">
        <f t="shared" si="623"/>
        <v>3.2224975824877988E-4</v>
      </c>
      <c r="T1100" s="19">
        <f t="shared" si="602"/>
        <v>1.7951316337494024E-2</v>
      </c>
      <c r="U1100" s="21">
        <f t="shared" si="603"/>
        <v>3543467.2612887435</v>
      </c>
      <c r="W1100" s="19">
        <f>Data!K1097</f>
        <v>-2.5337922770219082E-2</v>
      </c>
      <c r="X1100" s="19">
        <f t="shared" si="624"/>
        <v>7.6762036423389662E-4</v>
      </c>
      <c r="Y1100" s="19">
        <f t="shared" si="604"/>
        <v>2.7705962611573282E-2</v>
      </c>
      <c r="Z1100" s="21">
        <f t="shared" si="605"/>
        <v>-939621.52054899698</v>
      </c>
      <c r="AB1100" s="19">
        <f>Data!M1097</f>
        <v>-4.3183133639200864E-2</v>
      </c>
      <c r="AC1100" s="20">
        <f t="shared" si="625"/>
        <v>1.3748872425551251E-3</v>
      </c>
      <c r="AD1100" s="20">
        <f t="shared" si="606"/>
        <v>3.707947198322982E-2</v>
      </c>
      <c r="AE1100" s="21">
        <f t="shared" si="607"/>
        <v>2244419.4018905968</v>
      </c>
      <c r="AG1100" s="19">
        <f>Data!O1097</f>
        <v>-1.4177356626152873E-2</v>
      </c>
      <c r="AH1100" s="19">
        <f t="shared" si="626"/>
        <v>7.3440318428943008E-4</v>
      </c>
      <c r="AI1100" s="19">
        <f t="shared" si="608"/>
        <v>2.7099874248590713E-2</v>
      </c>
      <c r="AJ1100" s="21">
        <f t="shared" si="609"/>
        <v>251186.16718428905</v>
      </c>
      <c r="AL1100" s="19">
        <f>Data!Q1097</f>
        <v>-2.246797429307924E-2</v>
      </c>
      <c r="AM1100" s="19">
        <f t="shared" si="627"/>
        <v>8.813227604131074E-4</v>
      </c>
      <c r="AN1100" s="19">
        <f t="shared" si="610"/>
        <v>2.9687080698733371E-2</v>
      </c>
      <c r="AO1100" s="21">
        <f t="shared" si="611"/>
        <v>887547.97875927074</v>
      </c>
      <c r="AQ1100" s="19">
        <f>Data!S1097</f>
        <v>-1.852949591650277E-2</v>
      </c>
      <c r="AR1100" s="20">
        <f t="shared" si="628"/>
        <v>3.236141132236245E-4</v>
      </c>
      <c r="AS1100" s="20">
        <f t="shared" si="612"/>
        <v>1.7989277729348239E-2</v>
      </c>
      <c r="AT1100" s="21">
        <f t="shared" si="613"/>
        <v>1665355.6067042805</v>
      </c>
      <c r="AV1100" s="19">
        <f>Data!U1097</f>
        <v>-3.3068630476580183E-3</v>
      </c>
      <c r="AW1100" s="19">
        <f t="shared" si="629"/>
        <v>7.2278667565914528E-4</v>
      </c>
      <c r="AX1100" s="19">
        <f t="shared" si="614"/>
        <v>2.6884692218047526E-2</v>
      </c>
      <c r="AY1100" s="21">
        <f t="shared" si="615"/>
        <v>-4085863.0279564401</v>
      </c>
      <c r="BA1100" s="19">
        <f>Data!W1097</f>
        <v>-1.6042150358670508E-2</v>
      </c>
      <c r="BB1100" s="19">
        <f t="shared" si="630"/>
        <v>3.0435707816873976E-4</v>
      </c>
      <c r="BC1100" s="19">
        <f t="shared" si="616"/>
        <v>1.7445832687743506E-2</v>
      </c>
      <c r="BD1100" s="21">
        <f t="shared" si="617"/>
        <v>8738265.6918776035</v>
      </c>
      <c r="BF1100" s="21">
        <f t="shared" si="618"/>
        <v>4682353.4433772992</v>
      </c>
      <c r="BH1100" s="21">
        <f t="shared" si="619"/>
        <v>317646.55662270077</v>
      </c>
    </row>
    <row r="1101" spans="2:60" x14ac:dyDescent="0.2">
      <c r="B1101" s="20">
        <v>1097</v>
      </c>
      <c r="C1101" s="24">
        <f>'Portfolio Selection'!B1098</f>
        <v>-2.135728998975954E-2</v>
      </c>
      <c r="D1101" s="25">
        <f t="shared" si="620"/>
        <v>5.8298108261242915E-4</v>
      </c>
      <c r="E1101" s="26">
        <f t="shared" si="596"/>
        <v>2.4145001193050894E-2</v>
      </c>
      <c r="F1101" s="19">
        <f t="shared" si="597"/>
        <v>-7128929.4183202069</v>
      </c>
      <c r="H1101">
        <f>Data!E1098</f>
        <v>-2.4677176038715172E-2</v>
      </c>
      <c r="I1101" s="19">
        <f t="shared" si="621"/>
        <v>8.1534267208832275E-4</v>
      </c>
      <c r="J1101" s="19">
        <f t="shared" si="598"/>
        <v>2.8554205856376445E-2</v>
      </c>
      <c r="K1101" s="19">
        <f t="shared" si="599"/>
        <v>370883.6081625098</v>
      </c>
      <c r="M1101" s="19">
        <f>Data!G1098</f>
        <v>3.2336079300063136E-3</v>
      </c>
      <c r="N1101" s="19">
        <f t="shared" si="622"/>
        <v>3.4251083964662472E-4</v>
      </c>
      <c r="O1101" s="19">
        <f t="shared" si="600"/>
        <v>1.8507048377486474E-2</v>
      </c>
      <c r="P1101" s="21">
        <f t="shared" si="601"/>
        <v>-672279.57480586064</v>
      </c>
      <c r="R1101" s="19">
        <f>Data!I1098</f>
        <v>-3.7411826090253515E-2</v>
      </c>
      <c r="S1101" s="19">
        <f t="shared" si="623"/>
        <v>3.175470788382159E-4</v>
      </c>
      <c r="T1101" s="19">
        <f t="shared" si="602"/>
        <v>1.7819850696294173E-2</v>
      </c>
      <c r="U1101" s="21">
        <f t="shared" si="603"/>
        <v>3384597.8570218841</v>
      </c>
      <c r="W1101" s="19">
        <f>Data!K1098</f>
        <v>-3.3144934517768981E-2</v>
      </c>
      <c r="X1101" s="19">
        <f t="shared" si="624"/>
        <v>7.6008376219843809E-4</v>
      </c>
      <c r="Y1101" s="19">
        <f t="shared" si="604"/>
        <v>2.7569616649464643E-2</v>
      </c>
      <c r="Z1101" s="21">
        <f t="shared" si="605"/>
        <v>-925439.23039763863</v>
      </c>
      <c r="AB1101" s="19">
        <f>Data!M1098</f>
        <v>-2.4998851233258977E-2</v>
      </c>
      <c r="AC1101" s="20">
        <f t="shared" si="625"/>
        <v>1.4042809898558823E-3</v>
      </c>
      <c r="AD1101" s="20">
        <f t="shared" si="606"/>
        <v>3.7473737335044159E-2</v>
      </c>
      <c r="AE1101" s="21">
        <f t="shared" si="607"/>
        <v>2282351.3853998007</v>
      </c>
      <c r="AG1101" s="19">
        <f>Data!O1098</f>
        <v>-9.3072335603124647E-3</v>
      </c>
      <c r="AH1101" s="19">
        <f t="shared" si="626"/>
        <v>7.0239883968637156E-4</v>
      </c>
      <c r="AI1101" s="19">
        <f t="shared" si="608"/>
        <v>2.6502808147182661E-2</v>
      </c>
      <c r="AJ1101" s="21">
        <f t="shared" si="609"/>
        <v>251995.29644582543</v>
      </c>
      <c r="AL1101" s="19">
        <f>Data!Q1098</f>
        <v>-8.7096182873311039E-3</v>
      </c>
      <c r="AM1101" s="19">
        <f t="shared" si="627"/>
        <v>8.5873198691838919E-4</v>
      </c>
      <c r="AN1101" s="19">
        <f t="shared" si="610"/>
        <v>2.9304129178639469E-2</v>
      </c>
      <c r="AO1101" s="21">
        <f t="shared" si="611"/>
        <v>901870.79023697774</v>
      </c>
      <c r="AQ1101" s="19">
        <f>Data!S1098</f>
        <v>-9.6926000808707242E-3</v>
      </c>
      <c r="AR1101" s="20">
        <f t="shared" si="628"/>
        <v>3.247977995653886E-4</v>
      </c>
      <c r="AS1101" s="20">
        <f t="shared" si="612"/>
        <v>1.8022147473744317E-2</v>
      </c>
      <c r="AT1101" s="21">
        <f t="shared" si="613"/>
        <v>1684197.9877263512</v>
      </c>
      <c r="AV1101" s="19">
        <f>Data!U1098</f>
        <v>-5.5757004960266133E-3</v>
      </c>
      <c r="AW1101" s="19">
        <f t="shared" si="629"/>
        <v>6.8007559571255452E-4</v>
      </c>
      <c r="AX1101" s="19">
        <f t="shared" si="614"/>
        <v>2.6078259062148963E-2</v>
      </c>
      <c r="AY1101" s="21">
        <f t="shared" si="615"/>
        <v>-4073349.7491446603</v>
      </c>
      <c r="BA1101" s="19">
        <f>Data!W1098</f>
        <v>-1.8517459764496147E-2</v>
      </c>
      <c r="BB1101" s="19">
        <f t="shared" si="630"/>
        <v>3.015366887664269E-4</v>
      </c>
      <c r="BC1101" s="19">
        <f t="shared" si="616"/>
        <v>1.7364811797610329E-2</v>
      </c>
      <c r="BD1101" s="21">
        <f t="shared" si="617"/>
        <v>8708584.9935742766</v>
      </c>
      <c r="BF1101" s="21">
        <f t="shared" si="618"/>
        <v>4784483.9458992593</v>
      </c>
      <c r="BH1101" s="21">
        <f t="shared" si="619"/>
        <v>215516.0541007407</v>
      </c>
    </row>
    <row r="1102" spans="2:60" x14ac:dyDescent="0.2">
      <c r="B1102" s="20">
        <v>1098</v>
      </c>
      <c r="C1102" s="24">
        <f>'Portfolio Selection'!B1099</f>
        <v>1.1601092242728255E-2</v>
      </c>
      <c r="D1102" s="25">
        <f t="shared" si="620"/>
        <v>5.7537024779808442E-4</v>
      </c>
      <c r="E1102" s="26">
        <f t="shared" si="596"/>
        <v>2.3986876574453881E-2</v>
      </c>
      <c r="F1102" s="19">
        <f t="shared" si="597"/>
        <v>-7557085.6637618961</v>
      </c>
      <c r="H1102">
        <f>Data!E1099</f>
        <v>-2.1748795051404488E-3</v>
      </c>
      <c r="I1102" s="19">
        <f t="shared" si="621"/>
        <v>8.0295989279776769E-4</v>
      </c>
      <c r="J1102" s="19">
        <f t="shared" si="598"/>
        <v>2.833654694555721E-2</v>
      </c>
      <c r="K1102" s="19">
        <f t="shared" si="599"/>
        <v>379521.7247442368</v>
      </c>
      <c r="M1102" s="19">
        <f>Data!G1099</f>
        <v>1.7322525090523253E-3</v>
      </c>
      <c r="N1102" s="19">
        <f t="shared" si="622"/>
        <v>3.2258756248252718E-4</v>
      </c>
      <c r="O1102" s="19">
        <f t="shared" si="600"/>
        <v>1.7960722771718493E-2</v>
      </c>
      <c r="P1102" s="21">
        <f t="shared" si="601"/>
        <v>-671213.2812594967</v>
      </c>
      <c r="R1102" s="19">
        <f>Data!I1099</f>
        <v>-9.2463475711690151E-3</v>
      </c>
      <c r="S1102" s="19">
        <f t="shared" si="623"/>
        <v>3.8247293799236544E-4</v>
      </c>
      <c r="T1102" s="19">
        <f t="shared" si="602"/>
        <v>1.9556915349624168E-2</v>
      </c>
      <c r="U1102" s="21">
        <f t="shared" si="603"/>
        <v>3594782.7007995471</v>
      </c>
      <c r="W1102" s="19">
        <f>Data!K1099</f>
        <v>-1.6993720440594828E-2</v>
      </c>
      <c r="X1102" s="19">
        <f t="shared" si="624"/>
        <v>7.803939375177635E-4</v>
      </c>
      <c r="Y1102" s="19">
        <f t="shared" si="604"/>
        <v>2.7935531810183309E-2</v>
      </c>
      <c r="Z1102" s="21">
        <f t="shared" si="605"/>
        <v>-954716.42999079311</v>
      </c>
      <c r="AB1102" s="19">
        <f>Data!M1099</f>
        <v>-1.7898907544653633E-2</v>
      </c>
      <c r="AC1102" s="20">
        <f t="shared" si="625"/>
        <v>1.3575206842434862E-3</v>
      </c>
      <c r="AD1102" s="20">
        <f t="shared" si="606"/>
        <v>3.6844547551075808E-2</v>
      </c>
      <c r="AE1102" s="21">
        <f t="shared" si="607"/>
        <v>2296175.0491287964</v>
      </c>
      <c r="AG1102" s="19">
        <f>Data!O1099</f>
        <v>-8.2695743604545308E-3</v>
      </c>
      <c r="AH1102" s="19">
        <f t="shared" si="626"/>
        <v>6.6545238509796163E-4</v>
      </c>
      <c r="AI1102" s="19">
        <f t="shared" si="608"/>
        <v>2.5796363796046173E-2</v>
      </c>
      <c r="AJ1102" s="21">
        <f t="shared" si="609"/>
        <v>252139.30564294831</v>
      </c>
      <c r="AL1102" s="19">
        <f>Data!Q1099</f>
        <v>-2.9896540453071555E-2</v>
      </c>
      <c r="AM1102" s="19">
        <f t="shared" si="627"/>
        <v>8.1175951474594661E-4</v>
      </c>
      <c r="AN1102" s="19">
        <f t="shared" si="610"/>
        <v>2.8491393696096136E-2</v>
      </c>
      <c r="AO1102" s="21">
        <f t="shared" si="611"/>
        <v>878433.11060446431</v>
      </c>
      <c r="AQ1102" s="19">
        <f>Data!S1099</f>
        <v>-5.4123757213975926E-4</v>
      </c>
      <c r="AR1102" s="20">
        <f t="shared" si="628"/>
        <v>3.1094672137112699E-4</v>
      </c>
      <c r="AS1102" s="20">
        <f t="shared" si="612"/>
        <v>1.7633681446910823E-2</v>
      </c>
      <c r="AT1102" s="21">
        <f t="shared" si="613"/>
        <v>1703611.0862240277</v>
      </c>
      <c r="AV1102" s="19">
        <f>Data!U1099</f>
        <v>-8.9622664720806992E-3</v>
      </c>
      <c r="AW1102" s="19">
        <f t="shared" si="629"/>
        <v>6.411363661310847E-4</v>
      </c>
      <c r="AX1102" s="19">
        <f t="shared" si="614"/>
        <v>2.5320670728301901E-2</v>
      </c>
      <c r="AY1102" s="21">
        <f t="shared" si="615"/>
        <v>-4054037.2980812103</v>
      </c>
      <c r="BA1102" s="19">
        <f>Data!W1099</f>
        <v>-4.0417878471346366E-3</v>
      </c>
      <c r="BB1102" s="19">
        <f t="shared" si="630"/>
        <v>3.0401826640822526E-4</v>
      </c>
      <c r="BC1102" s="19">
        <f t="shared" si="616"/>
        <v>1.7436119591475199E-2</v>
      </c>
      <c r="BD1102" s="21">
        <f t="shared" si="617"/>
        <v>8877279.2975255251</v>
      </c>
      <c r="BF1102" s="21">
        <f t="shared" si="618"/>
        <v>4744889.6015761495</v>
      </c>
      <c r="BH1102" s="21">
        <f t="shared" si="619"/>
        <v>255110.39842385054</v>
      </c>
    </row>
    <row r="1103" spans="2:60" x14ac:dyDescent="0.2">
      <c r="B1103" s="20">
        <v>1099</v>
      </c>
      <c r="C1103" s="24">
        <f>'Portfolio Selection'!B1100</f>
        <v>6.0371403088242707E-3</v>
      </c>
      <c r="D1103" s="25">
        <f t="shared" si="620"/>
        <v>5.4892315340365663E-4</v>
      </c>
      <c r="E1103" s="26">
        <f t="shared" si="596"/>
        <v>2.3429109103925753E-2</v>
      </c>
      <c r="F1103" s="19">
        <f t="shared" si="597"/>
        <v>-7486372.3915597713</v>
      </c>
      <c r="H1103">
        <f>Data!E1100</f>
        <v>-2.442732682221415E-2</v>
      </c>
      <c r="I1103" s="19">
        <f t="shared" si="621"/>
        <v>7.5506610528161436E-4</v>
      </c>
      <c r="J1103" s="19">
        <f t="shared" si="598"/>
        <v>2.747846621050044E-2</v>
      </c>
      <c r="K1103" s="19">
        <f t="shared" si="599"/>
        <v>370612.21937802364</v>
      </c>
      <c r="M1103" s="19">
        <f>Data!G1100</f>
        <v>-8.1496713374670272E-3</v>
      </c>
      <c r="N1103" s="19">
        <f t="shared" si="622"/>
        <v>3.0341235065888266E-4</v>
      </c>
      <c r="O1103" s="19">
        <f t="shared" si="600"/>
        <v>1.7418735621705803E-2</v>
      </c>
      <c r="P1103" s="21">
        <f t="shared" si="601"/>
        <v>-663526.08962522529</v>
      </c>
      <c r="R1103" s="19">
        <f>Data!I1100</f>
        <v>-1.5711833441012436E-2</v>
      </c>
      <c r="S1103" s="19">
        <f t="shared" si="623"/>
        <v>3.6465425831723529E-4</v>
      </c>
      <c r="T1103" s="19">
        <f t="shared" si="602"/>
        <v>1.9095922557374266E-2</v>
      </c>
      <c r="U1103" s="21">
        <f t="shared" si="603"/>
        <v>3549559.080042358</v>
      </c>
      <c r="W1103" s="19">
        <f>Data!K1100</f>
        <v>-3.1721348477729276E-2</v>
      </c>
      <c r="X1103" s="19">
        <f t="shared" si="624"/>
        <v>7.5089749333148313E-4</v>
      </c>
      <c r="Y1103" s="19">
        <f t="shared" si="604"/>
        <v>2.7402508887535884E-2</v>
      </c>
      <c r="Z1103" s="21">
        <f t="shared" si="605"/>
        <v>-927638.78475485928</v>
      </c>
      <c r="AB1103" s="19">
        <f>Data!M1100</f>
        <v>5.9478062028620618E-2</v>
      </c>
      <c r="AC1103" s="20">
        <f t="shared" si="625"/>
        <v>1.2952916966664006E-3</v>
      </c>
      <c r="AD1103" s="20">
        <f t="shared" si="606"/>
        <v>3.5990161109203174E-2</v>
      </c>
      <c r="AE1103" s="21">
        <f t="shared" si="607"/>
        <v>2459216.6346318619</v>
      </c>
      <c r="AG1103" s="19">
        <f>Data!O1100</f>
        <v>-8.6872813810604729E-3</v>
      </c>
      <c r="AH1103" s="19">
        <f t="shared" si="626"/>
        <v>6.2962839359826913E-4</v>
      </c>
      <c r="AI1103" s="19">
        <f t="shared" si="608"/>
        <v>2.5092397127382413E-2</v>
      </c>
      <c r="AJ1103" s="21">
        <f t="shared" si="609"/>
        <v>252018.6681972584</v>
      </c>
      <c r="AL1103" s="19">
        <f>Data!Q1100</f>
        <v>-2.6005510114057273E-2</v>
      </c>
      <c r="AM1103" s="19">
        <f t="shared" si="627"/>
        <v>8.1668213172491851E-4</v>
      </c>
      <c r="AN1103" s="19">
        <f t="shared" si="610"/>
        <v>2.8577650913343428E-2</v>
      </c>
      <c r="AO1103" s="21">
        <f t="shared" si="611"/>
        <v>882774.82940323814</v>
      </c>
      <c r="AQ1103" s="19">
        <f>Data!S1100</f>
        <v>-8.1539998752023866E-3</v>
      </c>
      <c r="AR1103" s="20">
        <f t="shared" si="628"/>
        <v>2.9230749437542911E-4</v>
      </c>
      <c r="AS1103" s="20">
        <f t="shared" si="612"/>
        <v>1.7097002496795428E-2</v>
      </c>
      <c r="AT1103" s="21">
        <f t="shared" si="613"/>
        <v>1686528.9234112925</v>
      </c>
      <c r="AV1103" s="19">
        <f>Data!U1100</f>
        <v>-1.8658050177811324E-2</v>
      </c>
      <c r="AW1103" s="19">
        <f t="shared" si="629"/>
        <v>6.0748751738221452E-4</v>
      </c>
      <c r="AX1103" s="19">
        <f t="shared" si="614"/>
        <v>2.4647261863789547E-2</v>
      </c>
      <c r="AY1103" s="21">
        <f t="shared" si="615"/>
        <v>-3998494.9838798479</v>
      </c>
      <c r="BA1103" s="19">
        <f>Data!W1100</f>
        <v>-2.4537682255022696E-2</v>
      </c>
      <c r="BB1103" s="19">
        <f t="shared" si="630"/>
        <v>2.8675733336380645E-4</v>
      </c>
      <c r="BC1103" s="19">
        <f t="shared" si="616"/>
        <v>1.6933910752209794E-2</v>
      </c>
      <c r="BD1103" s="21">
        <f t="shared" si="617"/>
        <v>8631239.4109408017</v>
      </c>
      <c r="BF1103" s="21">
        <f t="shared" si="618"/>
        <v>4755917.51618513</v>
      </c>
      <c r="BH1103" s="21">
        <f t="shared" si="619"/>
        <v>244082.48381487001</v>
      </c>
    </row>
    <row r="1104" spans="2:60" x14ac:dyDescent="0.2">
      <c r="B1104" s="20">
        <v>1100</v>
      </c>
      <c r="C1104" s="24">
        <f>'Portfolio Selection'!B1101</f>
        <v>2.2389934246010108E-2</v>
      </c>
      <c r="D1104" s="25">
        <f t="shared" si="620"/>
        <v>5.1817458798594307E-4</v>
      </c>
      <c r="E1104" s="26">
        <f t="shared" si="596"/>
        <v>2.276344850821033E-2</v>
      </c>
      <c r="F1104" s="19">
        <f t="shared" si="597"/>
        <v>-7713538.0046306057</v>
      </c>
      <c r="H1104">
        <f>Data!E1101</f>
        <v>4.017851829181001E-2</v>
      </c>
      <c r="I1104" s="19">
        <f t="shared" si="621"/>
        <v>7.4556379670547316E-4</v>
      </c>
      <c r="J1104" s="19">
        <f t="shared" si="598"/>
        <v>2.7305014131208085E-2</v>
      </c>
      <c r="K1104" s="19">
        <f t="shared" si="599"/>
        <v>396504.86910858174</v>
      </c>
      <c r="M1104" s="19">
        <f>Data!G1101</f>
        <v>2.5426214969100417E-2</v>
      </c>
      <c r="N1104" s="19">
        <f t="shared" si="622"/>
        <v>2.8919263819387358E-4</v>
      </c>
      <c r="O1104" s="19">
        <f t="shared" si="600"/>
        <v>1.70056648853808E-2</v>
      </c>
      <c r="P1104" s="21">
        <f t="shared" si="601"/>
        <v>-690266.80909697583</v>
      </c>
      <c r="R1104" s="19">
        <f>Data!I1101</f>
        <v>2.8911885732390018E-2</v>
      </c>
      <c r="S1104" s="19">
        <f t="shared" si="623"/>
        <v>3.575867054228882E-4</v>
      </c>
      <c r="T1104" s="19">
        <f t="shared" si="602"/>
        <v>1.8909963125899747E-2</v>
      </c>
      <c r="U1104" s="21">
        <f t="shared" si="603"/>
        <v>3853430.1702530882</v>
      </c>
      <c r="W1104" s="19">
        <f>Data!K1101</f>
        <v>4.2522977081692746E-2</v>
      </c>
      <c r="X1104" s="19">
        <f t="shared" si="624"/>
        <v>7.6621828068632644E-4</v>
      </c>
      <c r="Y1104" s="19">
        <f t="shared" si="604"/>
        <v>2.7680648126196871E-2</v>
      </c>
      <c r="Z1104" s="21">
        <f t="shared" si="605"/>
        <v>-1060432.3205036814</v>
      </c>
      <c r="AB1104" s="19">
        <f>Data!M1101</f>
        <v>4.4684495765098309E-2</v>
      </c>
      <c r="AC1104" s="20">
        <f t="shared" si="625"/>
        <v>1.4298325866272431E-3</v>
      </c>
      <c r="AD1104" s="20">
        <f t="shared" si="606"/>
        <v>3.7813127173340781E-2</v>
      </c>
      <c r="AE1104" s="21">
        <f t="shared" si="607"/>
        <v>2423313.2103381678</v>
      </c>
      <c r="AG1104" s="19">
        <f>Data!O1101</f>
        <v>-5.1612899689708969E-3</v>
      </c>
      <c r="AH1104" s="19">
        <f t="shared" si="626"/>
        <v>5.9637882144999619E-4</v>
      </c>
      <c r="AI1104" s="19">
        <f t="shared" si="608"/>
        <v>2.4420868564610804E-2</v>
      </c>
      <c r="AJ1104" s="21">
        <f t="shared" si="609"/>
        <v>252653.20135639436</v>
      </c>
      <c r="AL1104" s="19">
        <f>Data!Q1101</f>
        <v>3.3733702824785508E-2</v>
      </c>
      <c r="AM1104" s="19">
        <f t="shared" si="627"/>
        <v>8.0825839719896357E-4</v>
      </c>
      <c r="AN1104" s="19">
        <f t="shared" si="610"/>
        <v>2.8429885634644464E-2</v>
      </c>
      <c r="AO1104" s="21">
        <f t="shared" si="611"/>
        <v>948109.34840675897</v>
      </c>
      <c r="AQ1104" s="19">
        <f>Data!S1101</f>
        <v>1.1828583832913922E-2</v>
      </c>
      <c r="AR1104" s="20">
        <f t="shared" si="628"/>
        <v>2.7875830755079141E-4</v>
      </c>
      <c r="AS1104" s="20">
        <f t="shared" si="612"/>
        <v>1.6696056646729233E-2</v>
      </c>
      <c r="AT1104" s="21">
        <f t="shared" si="613"/>
        <v>1731906.7437034233</v>
      </c>
      <c r="AV1104" s="19">
        <f>Data!U1101</f>
        <v>1.5411984599142243E-2</v>
      </c>
      <c r="AW1104" s="19">
        <f t="shared" si="629"/>
        <v>5.9192563652554514E-4</v>
      </c>
      <c r="AX1104" s="19">
        <f t="shared" si="614"/>
        <v>2.4329521913213692E-2</v>
      </c>
      <c r="AY1104" s="21">
        <f t="shared" si="615"/>
        <v>-4190107.8035985623</v>
      </c>
      <c r="BA1104" s="19">
        <f>Data!W1101</f>
        <v>2.8439708558834615E-2</v>
      </c>
      <c r="BB1104" s="19">
        <f t="shared" si="630"/>
        <v>3.0567776438888543E-4</v>
      </c>
      <c r="BC1104" s="19">
        <f t="shared" si="616"/>
        <v>1.7483642766565707E-2</v>
      </c>
      <c r="BD1104" s="21">
        <f t="shared" si="617"/>
        <v>9252932.8566387594</v>
      </c>
      <c r="BF1104" s="21">
        <f t="shared" si="618"/>
        <v>5204505.4619753482</v>
      </c>
      <c r="BH1104" s="21">
        <f t="shared" si="619"/>
        <v>-204505.46197534818</v>
      </c>
    </row>
    <row r="1105" spans="2:60" x14ac:dyDescent="0.2">
      <c r="B1105" s="20">
        <v>1101</v>
      </c>
      <c r="C1105" s="24">
        <f>'Portfolio Selection'!B1102</f>
        <v>-2.5835376073133316E-2</v>
      </c>
      <c r="D1105" s="25">
        <f t="shared" si="620"/>
        <v>5.1716266203922579E-4</v>
      </c>
      <c r="E1105" s="26">
        <f t="shared" si="596"/>
        <v>2.27412106546513E-2</v>
      </c>
      <c r="F1105" s="19">
        <f t="shared" si="597"/>
        <v>-7050220.442696847</v>
      </c>
      <c r="H1105">
        <f>Data!E1102</f>
        <v>-5.6419338987971504E-3</v>
      </c>
      <c r="I1105" s="19">
        <f t="shared" si="621"/>
        <v>7.9768876883066348E-4</v>
      </c>
      <c r="J1105" s="19">
        <f t="shared" si="598"/>
        <v>2.8243384514442731E-2</v>
      </c>
      <c r="K1105" s="19">
        <f t="shared" si="599"/>
        <v>378172.37814891944</v>
      </c>
      <c r="M1105" s="19">
        <f>Data!G1102</f>
        <v>-1.3702221841778819E-2</v>
      </c>
      <c r="N1105" s="19">
        <f t="shared" si="622"/>
        <v>3.1063062436153556E-4</v>
      </c>
      <c r="O1105" s="19">
        <f t="shared" si="600"/>
        <v>1.7624716291660854E-2</v>
      </c>
      <c r="P1105" s="21">
        <f t="shared" si="601"/>
        <v>-659309.00137015409</v>
      </c>
      <c r="R1105" s="19">
        <f>Data!I1102</f>
        <v>-1.3651083735970465E-2</v>
      </c>
      <c r="S1105" s="19">
        <f t="shared" si="623"/>
        <v>3.8628533129368155E-4</v>
      </c>
      <c r="T1105" s="19">
        <f t="shared" si="602"/>
        <v>1.9654142853192086E-2</v>
      </c>
      <c r="U1105" s="21">
        <f t="shared" si="603"/>
        <v>3566126.6997706639</v>
      </c>
      <c r="W1105" s="19">
        <f>Data!K1102</f>
        <v>-7.5827475597074322E-3</v>
      </c>
      <c r="X1105" s="19">
        <f t="shared" si="624"/>
        <v>8.2873739863855691E-4</v>
      </c>
      <c r="Y1105" s="19">
        <f t="shared" si="604"/>
        <v>2.8787799475447181E-2</v>
      </c>
      <c r="Z1105" s="21">
        <f t="shared" si="605"/>
        <v>-971719.45362933166</v>
      </c>
      <c r="AB1105" s="19">
        <f>Data!M1102</f>
        <v>-1.789545786974742E-2</v>
      </c>
      <c r="AC1105" s="20">
        <f t="shared" si="625"/>
        <v>1.4638448811364739E-3</v>
      </c>
      <c r="AD1105" s="20">
        <f t="shared" si="606"/>
        <v>3.8260225837499627E-2</v>
      </c>
      <c r="AE1105" s="21">
        <f t="shared" si="607"/>
        <v>2297552.4160755742</v>
      </c>
      <c r="AG1105" s="19">
        <f>Data!O1102</f>
        <v>-2.0736216839094497E-2</v>
      </c>
      <c r="AH1105" s="19">
        <f t="shared" si="626"/>
        <v>5.6219442701162443E-4</v>
      </c>
      <c r="AI1105" s="19">
        <f t="shared" si="608"/>
        <v>2.3710639531898427E-2</v>
      </c>
      <c r="AJ1105" s="21">
        <f t="shared" si="609"/>
        <v>249532.83215890365</v>
      </c>
      <c r="AL1105" s="19">
        <f>Data!Q1102</f>
        <v>-9.3267245277316359E-3</v>
      </c>
      <c r="AM1105" s="19">
        <f t="shared" si="627"/>
        <v>8.2804065574328231E-4</v>
      </c>
      <c r="AN1105" s="19">
        <f t="shared" si="610"/>
        <v>2.8775695573578796E-2</v>
      </c>
      <c r="AO1105" s="21">
        <f t="shared" si="611"/>
        <v>901032.40355377248</v>
      </c>
      <c r="AQ1105" s="19">
        <f>Data!S1102</f>
        <v>-2.2198060134978392E-2</v>
      </c>
      <c r="AR1105" s="20">
        <f t="shared" si="628"/>
        <v>2.7042773282728031E-4</v>
      </c>
      <c r="AS1105" s="20">
        <f t="shared" si="612"/>
        <v>1.6444687069910462E-2</v>
      </c>
      <c r="AT1105" s="21">
        <f t="shared" si="613"/>
        <v>1653112.1538608656</v>
      </c>
      <c r="AV1105" s="19">
        <f>Data!U1102</f>
        <v>-2.6232322411374361E-2</v>
      </c>
      <c r="AW1105" s="19">
        <f t="shared" si="629"/>
        <v>5.7066185449106425E-4</v>
      </c>
      <c r="AX1105" s="19">
        <f t="shared" si="614"/>
        <v>2.3888529768302282E-2</v>
      </c>
      <c r="AY1105" s="21">
        <f t="shared" si="615"/>
        <v>-3951488.4830384776</v>
      </c>
      <c r="BA1105" s="19">
        <f>Data!W1102</f>
        <v>-1.6836433812511594E-2</v>
      </c>
      <c r="BB1105" s="19">
        <f t="shared" si="630"/>
        <v>3.3586611990023935E-4</v>
      </c>
      <c r="BC1105" s="19">
        <f t="shared" si="616"/>
        <v>1.8326650536861323E-2</v>
      </c>
      <c r="BD1105" s="21">
        <f t="shared" si="617"/>
        <v>8738438.4597706366</v>
      </c>
      <c r="BF1105" s="21">
        <f t="shared" si="618"/>
        <v>5151229.9626045246</v>
      </c>
      <c r="BH1105" s="21">
        <f t="shared" si="619"/>
        <v>-151229.96260452457</v>
      </c>
    </row>
    <row r="1106" spans="2:60" x14ac:dyDescent="0.2">
      <c r="B1106" s="20">
        <v>1102</v>
      </c>
      <c r="C1106" s="24">
        <f>'Portfolio Selection'!B1103</f>
        <v>-3.6314346651455852E-2</v>
      </c>
      <c r="D1106" s="25">
        <f t="shared" si="620"/>
        <v>5.2618090172728605E-4</v>
      </c>
      <c r="E1106" s="26">
        <f t="shared" si="596"/>
        <v>2.2938633388397096E-2</v>
      </c>
      <c r="F1106" s="19">
        <f t="shared" si="597"/>
        <v>-6910322.3100824961</v>
      </c>
      <c r="H1106">
        <f>Data!E1103</f>
        <v>-3.8075396520065682E-2</v>
      </c>
      <c r="I1106" s="19">
        <f t="shared" si="621"/>
        <v>7.5173732778792738E-4</v>
      </c>
      <c r="J1106" s="19">
        <f t="shared" si="598"/>
        <v>2.7417828648307059E-2</v>
      </c>
      <c r="K1106" s="19">
        <f t="shared" si="599"/>
        <v>365130.27112413704</v>
      </c>
      <c r="M1106" s="19">
        <f>Data!G1103</f>
        <v>-1.4616205301959811E-2</v>
      </c>
      <c r="N1106" s="19">
        <f t="shared" si="622"/>
        <v>3.0325783990392264E-4</v>
      </c>
      <c r="O1106" s="19">
        <f t="shared" si="600"/>
        <v>1.7414299868324382E-2</v>
      </c>
      <c r="P1106" s="21">
        <f t="shared" si="601"/>
        <v>-658466.08235288865</v>
      </c>
      <c r="R1106" s="19">
        <f>Data!I1103</f>
        <v>-1.1375514428541596E-2</v>
      </c>
      <c r="S1106" s="19">
        <f t="shared" si="623"/>
        <v>3.7428933664604929E-4</v>
      </c>
      <c r="T1106" s="19">
        <f t="shared" si="602"/>
        <v>1.9346558780466601E-2</v>
      </c>
      <c r="U1106" s="21">
        <f t="shared" si="603"/>
        <v>3579898.0522163296</v>
      </c>
      <c r="W1106" s="19">
        <f>Data!K1103</f>
        <v>-3.0047701068352823E-2</v>
      </c>
      <c r="X1106" s="19">
        <f t="shared" si="624"/>
        <v>7.8246303835349839E-4</v>
      </c>
      <c r="Y1106" s="19">
        <f t="shared" si="604"/>
        <v>2.7972540791881929E-2</v>
      </c>
      <c r="Z1106" s="21">
        <f t="shared" si="605"/>
        <v>-931751.13700050151</v>
      </c>
      <c r="AB1106" s="19">
        <f>Data!M1103</f>
        <v>-1.6327710934109285E-2</v>
      </c>
      <c r="AC1106" s="20">
        <f t="shared" si="625"/>
        <v>1.3952290330103596E-3</v>
      </c>
      <c r="AD1106" s="20">
        <f t="shared" si="606"/>
        <v>3.7352764730476905E-2</v>
      </c>
      <c r="AE1106" s="21">
        <f t="shared" si="607"/>
        <v>2299886.1095688525</v>
      </c>
      <c r="AG1106" s="19">
        <f>Data!O1103</f>
        <v>-1.379446376157782E-2</v>
      </c>
      <c r="AH1106" s="19">
        <f t="shared" si="626"/>
        <v>5.5426220271880368E-4</v>
      </c>
      <c r="AI1106" s="19">
        <f t="shared" si="608"/>
        <v>2.3542773896013267E-2</v>
      </c>
      <c r="AJ1106" s="21">
        <f t="shared" si="609"/>
        <v>250890.78931162</v>
      </c>
      <c r="AL1106" s="19">
        <f>Data!Q1103</f>
        <v>-5.9599519967595731E-3</v>
      </c>
      <c r="AM1106" s="19">
        <f t="shared" si="627"/>
        <v>7.8357748382365685E-4</v>
      </c>
      <c r="AN1106" s="19">
        <f t="shared" si="610"/>
        <v>2.7992454051469957E-2</v>
      </c>
      <c r="AO1106" s="21">
        <f t="shared" si="611"/>
        <v>904497.87652694131</v>
      </c>
      <c r="AQ1106" s="19">
        <f>Data!S1103</f>
        <v>-2.3153743668019401E-2</v>
      </c>
      <c r="AR1106" s="20">
        <f t="shared" si="628"/>
        <v>2.8376730128301051E-4</v>
      </c>
      <c r="AS1106" s="20">
        <f t="shared" si="612"/>
        <v>1.6845394067311413E-2</v>
      </c>
      <c r="AT1106" s="21">
        <f t="shared" si="613"/>
        <v>1652169.5634366281</v>
      </c>
      <c r="AV1106" s="19">
        <f>Data!U1103</f>
        <v>-1.3942702372353009E-2</v>
      </c>
      <c r="AW1106" s="19">
        <f t="shared" si="629"/>
        <v>5.7771022756725795E-4</v>
      </c>
      <c r="AX1106" s="19">
        <f t="shared" si="614"/>
        <v>2.4035603332707461E-2</v>
      </c>
      <c r="AY1106" s="21">
        <f t="shared" si="615"/>
        <v>-4022874.9702388039</v>
      </c>
      <c r="BA1106" s="19">
        <f>Data!W1103</f>
        <v>-1.9545347796496439E-2</v>
      </c>
      <c r="BB1106" s="19">
        <f t="shared" si="630"/>
        <v>3.3272208291761004E-4</v>
      </c>
      <c r="BC1106" s="19">
        <f t="shared" si="616"/>
        <v>1.8240671120263369E-2</v>
      </c>
      <c r="BD1106" s="21">
        <f t="shared" si="617"/>
        <v>8707544.5527108349</v>
      </c>
      <c r="BF1106" s="21">
        <f t="shared" si="618"/>
        <v>5236602.7152206525</v>
      </c>
      <c r="BH1106" s="21">
        <f t="shared" si="619"/>
        <v>-236602.71522065252</v>
      </c>
    </row>
    <row r="1107" spans="2:60" x14ac:dyDescent="0.2">
      <c r="B1107" s="20">
        <v>1103</v>
      </c>
      <c r="C1107" s="24">
        <f>'Portfolio Selection'!B1104</f>
        <v>-2.8741939907210023E-2</v>
      </c>
      <c r="D1107" s="25">
        <f t="shared" si="620"/>
        <v>5.7373395398697513E-4</v>
      </c>
      <c r="E1107" s="26">
        <f t="shared" si="596"/>
        <v>2.3952744184894039E-2</v>
      </c>
      <c r="F1107" s="19">
        <f t="shared" si="597"/>
        <v>-7030228.871019314</v>
      </c>
      <c r="H1107">
        <f>Data!E1104</f>
        <v>-2.5990216272775857E-2</v>
      </c>
      <c r="I1107" s="19">
        <f t="shared" si="621"/>
        <v>7.9361723733026562E-4</v>
      </c>
      <c r="J1107" s="19">
        <f t="shared" si="598"/>
        <v>2.8171212919046736E-2</v>
      </c>
      <c r="K1107" s="19">
        <f t="shared" si="599"/>
        <v>370243.44695618469</v>
      </c>
      <c r="M1107" s="19">
        <f>Data!G1104</f>
        <v>2.4132940950405139E-4</v>
      </c>
      <c r="N1107" s="19">
        <f t="shared" si="622"/>
        <v>2.9788037695542959E-4</v>
      </c>
      <c r="O1107" s="19">
        <f t="shared" si="600"/>
        <v>1.7259211365396439E-2</v>
      </c>
      <c r="P1107" s="21">
        <f t="shared" si="601"/>
        <v>-670089.94196874835</v>
      </c>
      <c r="R1107" s="19">
        <f>Data!I1104</f>
        <v>-7.0961760954392173E-3</v>
      </c>
      <c r="S1107" s="19">
        <f t="shared" si="623"/>
        <v>3.5959611615812376E-4</v>
      </c>
      <c r="T1107" s="19">
        <f t="shared" si="602"/>
        <v>1.8963019700409631E-2</v>
      </c>
      <c r="U1107" s="21">
        <f t="shared" si="603"/>
        <v>3607520.5658045975</v>
      </c>
      <c r="W1107" s="19">
        <f>Data!K1104</f>
        <v>3.3062641688300881E-3</v>
      </c>
      <c r="X1107" s="19">
        <f t="shared" si="624"/>
        <v>7.8968711642187406E-4</v>
      </c>
      <c r="Y1107" s="19">
        <f t="shared" si="604"/>
        <v>2.8101372144823712E-2</v>
      </c>
      <c r="Z1107" s="21">
        <f t="shared" si="605"/>
        <v>-990503.95919951913</v>
      </c>
      <c r="AB1107" s="19">
        <f>Data!M1104</f>
        <v>-3.4456244735395422E-2</v>
      </c>
      <c r="AC1107" s="20">
        <f t="shared" si="625"/>
        <v>1.3275109396906079E-3</v>
      </c>
      <c r="AD1107" s="20">
        <f t="shared" si="606"/>
        <v>3.6435023530809033E-2</v>
      </c>
      <c r="AE1107" s="21">
        <f t="shared" si="607"/>
        <v>2261110.7683252813</v>
      </c>
      <c r="AG1107" s="19">
        <f>Data!O1104</f>
        <v>-6.3582376520424306E-4</v>
      </c>
      <c r="AH1107" s="19">
        <f t="shared" si="626"/>
        <v>5.3242370438384451E-4</v>
      </c>
      <c r="AI1107" s="19">
        <f t="shared" si="608"/>
        <v>2.3074308318644019E-2</v>
      </c>
      <c r="AJ1107" s="21">
        <f t="shared" si="609"/>
        <v>253517.93905730607</v>
      </c>
      <c r="AL1107" s="19">
        <f>Data!Q1104</f>
        <v>-4.83981325976157E-3</v>
      </c>
      <c r="AM1107" s="19">
        <f t="shared" si="627"/>
        <v>7.3869409646245806E-4</v>
      </c>
      <c r="AN1107" s="19">
        <f t="shared" si="610"/>
        <v>2.7178927433996691E-2</v>
      </c>
      <c r="AO1107" s="21">
        <f t="shared" si="611"/>
        <v>905583.6065155043</v>
      </c>
      <c r="AQ1107" s="19">
        <f>Data!S1104</f>
        <v>-9.5276783265243054E-3</v>
      </c>
      <c r="AR1107" s="20">
        <f t="shared" si="628"/>
        <v>2.9890701395669079E-4</v>
      </c>
      <c r="AS1107" s="20">
        <f t="shared" si="612"/>
        <v>1.7288927495848053E-2</v>
      </c>
      <c r="AT1107" s="21">
        <f t="shared" si="613"/>
        <v>1683690.0190173246</v>
      </c>
      <c r="AV1107" s="19">
        <f>Data!U1104</f>
        <v>-8.4344906435105012E-3</v>
      </c>
      <c r="AW1107" s="19">
        <f t="shared" si="629"/>
        <v>5.5471155087986348E-4</v>
      </c>
      <c r="AX1107" s="19">
        <f t="shared" si="614"/>
        <v>2.3552315191502162E-2</v>
      </c>
      <c r="AY1107" s="21">
        <f t="shared" si="615"/>
        <v>-4053463.1137439413</v>
      </c>
      <c r="BA1107" s="19">
        <f>Data!W1104</f>
        <v>-9.8236271559544227E-3</v>
      </c>
      <c r="BB1107" s="19">
        <f t="shared" si="630"/>
        <v>3.3567999517171388E-4</v>
      </c>
      <c r="BC1107" s="19">
        <f t="shared" si="616"/>
        <v>1.8321571853192997E-2</v>
      </c>
      <c r="BD1107" s="21">
        <f t="shared" si="617"/>
        <v>8815755.6804762837</v>
      </c>
      <c r="BF1107" s="21">
        <f t="shared" si="618"/>
        <v>5153136.1402209587</v>
      </c>
      <c r="BH1107" s="21">
        <f t="shared" si="619"/>
        <v>-153136.14022095874</v>
      </c>
    </row>
    <row r="1108" spans="2:60" x14ac:dyDescent="0.2">
      <c r="B1108" s="20">
        <v>1104</v>
      </c>
      <c r="C1108" s="24">
        <f>'Portfolio Selection'!B1105</f>
        <v>5.2044305163337062E-3</v>
      </c>
      <c r="D1108" s="25">
        <f t="shared" si="620"/>
        <v>5.8887586332553692E-4</v>
      </c>
      <c r="E1108" s="26">
        <f t="shared" si="596"/>
        <v>2.4266764582975147E-2</v>
      </c>
      <c r="F1108" s="19">
        <f t="shared" si="597"/>
        <v>-7472850.5419387799</v>
      </c>
      <c r="H1108">
        <f>Data!E1105</f>
        <v>9.6241107773649519E-3</v>
      </c>
      <c r="I1108" s="19">
        <f t="shared" si="621"/>
        <v>7.8652968360478942E-4</v>
      </c>
      <c r="J1108" s="19">
        <f t="shared" si="598"/>
        <v>2.8045136541025958E-2</v>
      </c>
      <c r="K1108" s="19">
        <f t="shared" si="599"/>
        <v>384127.98100051784</v>
      </c>
      <c r="M1108" s="19">
        <f>Data!G1105</f>
        <v>4.3942778945504262E-3</v>
      </c>
      <c r="N1108" s="19">
        <f t="shared" si="622"/>
        <v>2.8001104873113728E-4</v>
      </c>
      <c r="O1108" s="19">
        <f t="shared" si="600"/>
        <v>1.6733530671413529E-2</v>
      </c>
      <c r="P1108" s="21">
        <f t="shared" si="601"/>
        <v>-673476.69233895617</v>
      </c>
      <c r="R1108" s="19">
        <f>Data!I1105</f>
        <v>-1.5246080666310332E-3</v>
      </c>
      <c r="S1108" s="19">
        <f t="shared" si="623"/>
        <v>3.4104169209928526E-4</v>
      </c>
      <c r="T1108" s="19">
        <f t="shared" si="602"/>
        <v>1.8467314154995178E-2</v>
      </c>
      <c r="U1108" s="21">
        <f t="shared" si="603"/>
        <v>3645206.0558484001</v>
      </c>
      <c r="W1108" s="19">
        <f>Data!K1105</f>
        <v>5.2121911037100331E-4</v>
      </c>
      <c r="X1108" s="19">
        <f t="shared" si="624"/>
        <v>7.42961772401807E-4</v>
      </c>
      <c r="Y1108" s="19">
        <f t="shared" si="604"/>
        <v>2.7257325114578044E-2</v>
      </c>
      <c r="Z1108" s="21">
        <f t="shared" si="605"/>
        <v>-985646.70174886624</v>
      </c>
      <c r="AB1108" s="19">
        <f>Data!M1105</f>
        <v>1.3616179055799831E-2</v>
      </c>
      <c r="AC1108" s="20">
        <f t="shared" si="625"/>
        <v>1.3190942513850994E-3</v>
      </c>
      <c r="AD1108" s="20">
        <f t="shared" si="606"/>
        <v>3.6319337155089976E-2</v>
      </c>
      <c r="AE1108" s="21">
        <f t="shared" si="607"/>
        <v>2361798.1246898868</v>
      </c>
      <c r="AG1108" s="19">
        <f>Data!O1105</f>
        <v>1.8174633215403642E-4</v>
      </c>
      <c r="AH1108" s="19">
        <f t="shared" si="626"/>
        <v>5.0050253843243774E-4</v>
      </c>
      <c r="AI1108" s="19">
        <f t="shared" si="608"/>
        <v>2.2371914053840761E-2</v>
      </c>
      <c r="AJ1108" s="21">
        <f t="shared" si="609"/>
        <v>253685.80964396548</v>
      </c>
      <c r="AL1108" s="19">
        <f>Data!Q1105</f>
        <v>1.0456902479801626E-2</v>
      </c>
      <c r="AM1108" s="19">
        <f t="shared" si="627"/>
        <v>6.9577787821807234E-4</v>
      </c>
      <c r="AN1108" s="19">
        <f t="shared" si="610"/>
        <v>2.6377601828408745E-2</v>
      </c>
      <c r="AO1108" s="21">
        <f t="shared" si="611"/>
        <v>923486.76107566152</v>
      </c>
      <c r="AQ1108" s="19">
        <f>Data!S1105</f>
        <v>1.480401615461804E-3</v>
      </c>
      <c r="AR1108" s="20">
        <f t="shared" si="628"/>
        <v>2.8641919237691257E-4</v>
      </c>
      <c r="AS1108" s="20">
        <f t="shared" si="612"/>
        <v>1.6923923669672838E-2</v>
      </c>
      <c r="AT1108" s="21">
        <f t="shared" si="613"/>
        <v>1708134.6336857323</v>
      </c>
      <c r="AV1108" s="19">
        <f>Data!U1105</f>
        <v>3.91144803998576E-3</v>
      </c>
      <c r="AW1108" s="19">
        <f t="shared" si="629"/>
        <v>5.2569729577199966E-4</v>
      </c>
      <c r="AX1108" s="19">
        <f t="shared" si="614"/>
        <v>2.2928089666869319E-2</v>
      </c>
      <c r="AY1108" s="21">
        <f t="shared" si="615"/>
        <v>-4126322.0752056134</v>
      </c>
      <c r="BA1108" s="19">
        <f>Data!W1105</f>
        <v>5.3608636324043021E-3</v>
      </c>
      <c r="BB1108" s="19">
        <f t="shared" si="630"/>
        <v>3.2132941449136335E-4</v>
      </c>
      <c r="BC1108" s="19">
        <f t="shared" si="616"/>
        <v>1.7925663571855949E-2</v>
      </c>
      <c r="BD1108" s="21">
        <f t="shared" si="617"/>
        <v>8984584.6245514415</v>
      </c>
      <c r="BF1108" s="21">
        <f t="shared" si="618"/>
        <v>5002727.9792633895</v>
      </c>
      <c r="BH1108" s="21">
        <f t="shared" si="619"/>
        <v>-2727.9792633894831</v>
      </c>
    </row>
    <row r="1109" spans="2:60" x14ac:dyDescent="0.2">
      <c r="B1109" s="20">
        <v>1105</v>
      </c>
      <c r="C1109" s="24">
        <f>'Portfolio Selection'!B1106</f>
        <v>1.1838004890434298E-2</v>
      </c>
      <c r="D1109" s="25">
        <f t="shared" si="620"/>
        <v>5.5516847734596536E-4</v>
      </c>
      <c r="E1109" s="26">
        <f t="shared" si="596"/>
        <v>2.3562013439983549E-2</v>
      </c>
      <c r="F1109" s="19">
        <f t="shared" si="597"/>
        <v>-7562961.2978166007</v>
      </c>
      <c r="H1109">
        <f>Data!E1106</f>
        <v>2.5929325509965871E-2</v>
      </c>
      <c r="I1109" s="19">
        <f t="shared" si="621"/>
        <v>7.4489531308380159E-4</v>
      </c>
      <c r="J1109" s="19">
        <f t="shared" si="598"/>
        <v>2.7292770344613269E-2</v>
      </c>
      <c r="K1109" s="19">
        <f t="shared" si="599"/>
        <v>390785.10622624127</v>
      </c>
      <c r="M1109" s="19">
        <f>Data!G1106</f>
        <v>8.7309526000102361E-3</v>
      </c>
      <c r="N1109" s="19">
        <f t="shared" si="622"/>
        <v>2.6436896650014111E-4</v>
      </c>
      <c r="O1109" s="19">
        <f t="shared" si="600"/>
        <v>1.6259427004053407E-2</v>
      </c>
      <c r="P1109" s="21">
        <f t="shared" si="601"/>
        <v>-677214.27099703148</v>
      </c>
      <c r="R1109" s="19">
        <f>Data!I1106</f>
        <v>4.6490398331008931E-2</v>
      </c>
      <c r="S1109" s="19">
        <f t="shared" si="623"/>
        <v>3.2071865635873836E-4</v>
      </c>
      <c r="T1109" s="19">
        <f t="shared" si="602"/>
        <v>1.7908619610643873E-2</v>
      </c>
      <c r="U1109" s="21">
        <f t="shared" si="603"/>
        <v>3991307.5261610299</v>
      </c>
      <c r="W1109" s="19">
        <f>Data!K1106</f>
        <v>4.1495380768374876E-2</v>
      </c>
      <c r="X1109" s="19">
        <f t="shared" si="624"/>
        <v>6.9840036621935948E-4</v>
      </c>
      <c r="Y1109" s="19">
        <f t="shared" si="604"/>
        <v>2.6427265583471922E-2</v>
      </c>
      <c r="Z1109" s="21">
        <f t="shared" si="605"/>
        <v>-1062107.1143705943</v>
      </c>
      <c r="AB1109" s="19">
        <f>Data!M1106</f>
        <v>3.4184928698436833E-2</v>
      </c>
      <c r="AC1109" s="20">
        <f t="shared" si="625"/>
        <v>1.2510726162267695E-3</v>
      </c>
      <c r="AD1109" s="20">
        <f t="shared" si="606"/>
        <v>3.5370504890752823E-2</v>
      </c>
      <c r="AE1109" s="21">
        <f t="shared" si="607"/>
        <v>2406902.5862656776</v>
      </c>
      <c r="AG1109" s="19">
        <f>Data!O1106</f>
        <v>5.2541056605821673E-3</v>
      </c>
      <c r="AH1109" s="19">
        <f t="shared" si="626"/>
        <v>4.7047436803024655E-4</v>
      </c>
      <c r="AI1109" s="19">
        <f t="shared" si="608"/>
        <v>2.169042111233082E-2</v>
      </c>
      <c r="AJ1109" s="21">
        <f t="shared" si="609"/>
        <v>254787.28174866579</v>
      </c>
      <c r="AL1109" s="19">
        <f>Data!Q1106</f>
        <v>4.1535034536021254E-2</v>
      </c>
      <c r="AM1109" s="19">
        <f t="shared" si="627"/>
        <v>6.6059201409331288E-4</v>
      </c>
      <c r="AN1109" s="19">
        <f t="shared" si="610"/>
        <v>2.5701984633356875E-2</v>
      </c>
      <c r="AO1109" s="21">
        <f t="shared" si="611"/>
        <v>961492.74517378444</v>
      </c>
      <c r="AQ1109" s="19">
        <f>Data!S1106</f>
        <v>8.3292714635286921E-3</v>
      </c>
      <c r="AR1109" s="20">
        <f t="shared" si="628"/>
        <v>2.6936553617088149E-4</v>
      </c>
      <c r="AS1109" s="20">
        <f t="shared" si="612"/>
        <v>1.6412359250603841E-2</v>
      </c>
      <c r="AT1109" s="21">
        <f t="shared" si="613"/>
        <v>1724213.5981032853</v>
      </c>
      <c r="AV1109" s="19">
        <f>Data!U1106</f>
        <v>1.9057607032460001E-2</v>
      </c>
      <c r="AW1109" s="19">
        <f t="shared" si="629"/>
        <v>4.9507342357185018E-4</v>
      </c>
      <c r="AX1109" s="19">
        <f t="shared" si="614"/>
        <v>2.2250245472170641E-2</v>
      </c>
      <c r="AY1109" s="21">
        <f t="shared" si="615"/>
        <v>-4220844.1739008361</v>
      </c>
      <c r="BA1109" s="19">
        <f>Data!W1106</f>
        <v>2.8324533597841983E-2</v>
      </c>
      <c r="BB1109" s="19">
        <f t="shared" si="630"/>
        <v>3.0377398115499565E-4</v>
      </c>
      <c r="BC1109" s="19">
        <f t="shared" si="616"/>
        <v>1.742911303408741E-2</v>
      </c>
      <c r="BD1109" s="21">
        <f t="shared" si="617"/>
        <v>9252625.8227968961</v>
      </c>
      <c r="BF1109" s="21">
        <f t="shared" si="618"/>
        <v>5458987.809390517</v>
      </c>
      <c r="BH1109" s="21">
        <f t="shared" si="619"/>
        <v>-458987.80939051695</v>
      </c>
    </row>
    <row r="1110" spans="2:60" x14ac:dyDescent="0.2">
      <c r="B1110" s="20">
        <v>1106</v>
      </c>
      <c r="C1110" s="24">
        <f>'Portfolio Selection'!B1107</f>
        <v>-7.5722414178032507E-3</v>
      </c>
      <c r="D1110" s="25">
        <f t="shared" si="620"/>
        <v>5.302666702923642E-4</v>
      </c>
      <c r="E1110" s="26">
        <f t="shared" si="596"/>
        <v>2.3027519846747807E-2</v>
      </c>
      <c r="F1110" s="19">
        <f t="shared" si="597"/>
        <v>-7302831.2284699362</v>
      </c>
      <c r="H1110">
        <f>Data!E1107</f>
        <v>-2.393977709887829E-2</v>
      </c>
      <c r="I1110" s="19">
        <f t="shared" si="621"/>
        <v>7.4054138958287946E-4</v>
      </c>
      <c r="J1110" s="19">
        <f t="shared" si="598"/>
        <v>2.7212890136530509E-2</v>
      </c>
      <c r="K1110" s="19">
        <f t="shared" si="599"/>
        <v>370713.58331770799</v>
      </c>
      <c r="M1110" s="19">
        <f>Data!G1107</f>
        <v>-5.0139700994895151E-3</v>
      </c>
      <c r="N1110" s="19">
        <f t="shared" si="622"/>
        <v>2.5308060050835017E-4</v>
      </c>
      <c r="O1110" s="19">
        <f t="shared" si="600"/>
        <v>1.590850717409871E-2</v>
      </c>
      <c r="P1110" s="21">
        <f t="shared" si="601"/>
        <v>-665606.09574348934</v>
      </c>
      <c r="R1110" s="19">
        <f>Data!I1107</f>
        <v>-1.0866426376963844E-2</v>
      </c>
      <c r="S1110" s="19">
        <f t="shared" si="623"/>
        <v>4.3115696519576687E-4</v>
      </c>
      <c r="T1110" s="19">
        <f t="shared" si="602"/>
        <v>2.0764319521616087E-2</v>
      </c>
      <c r="U1110" s="21">
        <f t="shared" si="603"/>
        <v>3588253.5278280051</v>
      </c>
      <c r="W1110" s="19">
        <f>Data!K1107</f>
        <v>-7.356586557526878E-3</v>
      </c>
      <c r="X1110" s="19">
        <f t="shared" si="624"/>
        <v>7.5980834175294284E-4</v>
      </c>
      <c r="Y1110" s="19">
        <f t="shared" si="604"/>
        <v>2.7564621197341762E-2</v>
      </c>
      <c r="Z1110" s="21">
        <f t="shared" si="605"/>
        <v>-971547.72331284557</v>
      </c>
      <c r="AB1110" s="19">
        <f>Data!M1107</f>
        <v>1.8665773289528606E-4</v>
      </c>
      <c r="AC1110" s="20">
        <f t="shared" si="625"/>
        <v>1.2461248202601961E-3</v>
      </c>
      <c r="AD1110" s="20">
        <f t="shared" si="606"/>
        <v>3.5300493201373205E-2</v>
      </c>
      <c r="AE1110" s="21">
        <f t="shared" si="607"/>
        <v>2333617.2354319054</v>
      </c>
      <c r="AG1110" s="19">
        <f>Data!O1107</f>
        <v>-1.0992580477984163E-2</v>
      </c>
      <c r="AH1110" s="19">
        <f t="shared" si="626"/>
        <v>4.4390224352598544E-4</v>
      </c>
      <c r="AI1110" s="19">
        <f t="shared" si="608"/>
        <v>2.1068987719536632E-2</v>
      </c>
      <c r="AJ1110" s="21">
        <f t="shared" si="609"/>
        <v>251192.8007161807</v>
      </c>
      <c r="AL1110" s="19">
        <f>Data!Q1107</f>
        <v>-1.2070074189689756E-3</v>
      </c>
      <c r="AM1110" s="19">
        <f t="shared" si="627"/>
        <v>7.2446603888222285E-4</v>
      </c>
      <c r="AN1110" s="19">
        <f t="shared" si="610"/>
        <v>2.6915906800296045E-2</v>
      </c>
      <c r="AO1110" s="21">
        <f t="shared" si="611"/>
        <v>909735.38805900142</v>
      </c>
      <c r="AQ1110" s="19">
        <f>Data!S1107</f>
        <v>-3.1647450352628396E-3</v>
      </c>
      <c r="AR1110" s="20">
        <f t="shared" si="628"/>
        <v>2.5736620978741777E-4</v>
      </c>
      <c r="AS1110" s="20">
        <f t="shared" si="612"/>
        <v>1.6042637245397583E-2</v>
      </c>
      <c r="AT1110" s="21">
        <f t="shared" si="613"/>
        <v>1697234.3547831865</v>
      </c>
      <c r="AV1110" s="19">
        <f>Data!U1107</f>
        <v>-3.6080482661950642E-3</v>
      </c>
      <c r="AW1110" s="19">
        <f t="shared" si="629"/>
        <v>4.871605613057593E-4</v>
      </c>
      <c r="AX1110" s="19">
        <f t="shared" si="614"/>
        <v>2.2071714054548625E-2</v>
      </c>
      <c r="AY1110" s="21">
        <f t="shared" si="615"/>
        <v>-4080286.4193149875</v>
      </c>
      <c r="BA1110" s="19">
        <f>Data!W1107</f>
        <v>-8.8561182157051183E-3</v>
      </c>
      <c r="BB1110" s="19">
        <f t="shared" si="630"/>
        <v>3.3368429449781269E-4</v>
      </c>
      <c r="BC1110" s="19">
        <f t="shared" si="616"/>
        <v>1.8267027522227385E-2</v>
      </c>
      <c r="BD1110" s="21">
        <f t="shared" si="617"/>
        <v>8826137.968123883</v>
      </c>
      <c r="BF1110" s="21">
        <f t="shared" si="618"/>
        <v>4956613.3914186116</v>
      </c>
      <c r="BH1110" s="21">
        <f t="shared" si="619"/>
        <v>43386.608581388369</v>
      </c>
    </row>
    <row r="1111" spans="2:60" x14ac:dyDescent="0.2">
      <c r="B1111" s="20">
        <v>1107</v>
      </c>
      <c r="C1111" s="24">
        <f>'Portfolio Selection'!B1108</f>
        <v>3.2603383893736529E-2</v>
      </c>
      <c r="D1111" s="25">
        <f t="shared" si="620"/>
        <v>5.0189100048019203E-4</v>
      </c>
      <c r="E1111" s="26">
        <f t="shared" si="596"/>
        <v>2.2402923927027741E-2</v>
      </c>
      <c r="F1111" s="19">
        <f t="shared" si="597"/>
        <v>-7861158.811650442</v>
      </c>
      <c r="H1111">
        <f>Data!E1108</f>
        <v>3.5058651823590845E-2</v>
      </c>
      <c r="I1111" s="19">
        <f t="shared" si="621"/>
        <v>7.304956818605453E-4</v>
      </c>
      <c r="J1111" s="19">
        <f t="shared" si="598"/>
        <v>2.7027683619957988E-2</v>
      </c>
      <c r="K1111" s="19">
        <f t="shared" si="599"/>
        <v>394592.54595189088</v>
      </c>
      <c r="M1111" s="19">
        <f>Data!G1108</f>
        <v>1.6145584722402056E-2</v>
      </c>
      <c r="N1111" s="19">
        <f t="shared" si="622"/>
        <v>2.3940415824736365E-4</v>
      </c>
      <c r="O1111" s="19">
        <f t="shared" si="600"/>
        <v>1.5472690724220001E-2</v>
      </c>
      <c r="P1111" s="21">
        <f t="shared" si="601"/>
        <v>-684114.05259120383</v>
      </c>
      <c r="R1111" s="19">
        <f>Data!I1108</f>
        <v>2.4002995864081042E-2</v>
      </c>
      <c r="S1111" s="19">
        <f t="shared" si="623"/>
        <v>4.1237230061637938E-4</v>
      </c>
      <c r="T1111" s="19">
        <f t="shared" si="602"/>
        <v>2.0306952026741466E-2</v>
      </c>
      <c r="U1111" s="21">
        <f t="shared" si="603"/>
        <v>3808604.3149963128</v>
      </c>
      <c r="W1111" s="19">
        <f>Data!K1108</f>
        <v>3.1549351744834975E-2</v>
      </c>
      <c r="X1111" s="19">
        <f t="shared" si="624"/>
        <v>7.1746700319446927E-4</v>
      </c>
      <c r="Y1111" s="19">
        <f t="shared" si="604"/>
        <v>2.6785574535456005E-2</v>
      </c>
      <c r="Z1111" s="21">
        <f t="shared" si="605"/>
        <v>-1042767.1365053254</v>
      </c>
      <c r="AB1111" s="19">
        <f>Data!M1108</f>
        <v>3.9529389171388159E-2</v>
      </c>
      <c r="AC1111" s="20">
        <f t="shared" si="625"/>
        <v>1.1713594215111392E-3</v>
      </c>
      <c r="AD1111" s="20">
        <f t="shared" si="606"/>
        <v>3.4225128509782682E-2</v>
      </c>
      <c r="AE1111" s="21">
        <f t="shared" si="607"/>
        <v>2421274.6209255704</v>
      </c>
      <c r="AG1111" s="19">
        <f>Data!O1108</f>
        <v>1.5409924394417351E-2</v>
      </c>
      <c r="AH1111" s="19">
        <f t="shared" si="626"/>
        <v>4.2451831844832384E-4</v>
      </c>
      <c r="AI1111" s="19">
        <f t="shared" si="608"/>
        <v>2.0603842322448593E-2</v>
      </c>
      <c r="AJ1111" s="21">
        <f t="shared" si="609"/>
        <v>257166.51197584227</v>
      </c>
      <c r="AL1111" s="19">
        <f>Data!Q1108</f>
        <v>4.5606314413680377E-2</v>
      </c>
      <c r="AM1111" s="19">
        <f t="shared" si="627"/>
        <v>6.8108548856385615E-4</v>
      </c>
      <c r="AN1111" s="19">
        <f t="shared" si="610"/>
        <v>2.6097614614440458E-2</v>
      </c>
      <c r="AO1111" s="21">
        <f t="shared" si="611"/>
        <v>965590.77242272615</v>
      </c>
      <c r="AQ1111" s="19">
        <f>Data!S1108</f>
        <v>4.6308832725028811E-3</v>
      </c>
      <c r="AR1111" s="20">
        <f t="shared" si="628"/>
        <v>2.4252517386846593E-4</v>
      </c>
      <c r="AS1111" s="20">
        <f t="shared" si="612"/>
        <v>1.557321976562541E-2</v>
      </c>
      <c r="AT1111" s="21">
        <f t="shared" si="613"/>
        <v>1716169.3324502525</v>
      </c>
      <c r="AV1111" s="19">
        <f>Data!U1108</f>
        <v>4.4770940906822898E-3</v>
      </c>
      <c r="AW1111" s="19">
        <f t="shared" si="629"/>
        <v>4.5871200836488529E-4</v>
      </c>
      <c r="AX1111" s="19">
        <f t="shared" si="614"/>
        <v>2.1417563081846759E-2</v>
      </c>
      <c r="AY1111" s="21">
        <f t="shared" si="615"/>
        <v>-4131619.5601578681</v>
      </c>
      <c r="BA1111" s="19">
        <f>Data!W1108</f>
        <v>2.0237304024561319E-2</v>
      </c>
      <c r="BB1111" s="19">
        <f t="shared" si="630"/>
        <v>3.1836908661897657E-4</v>
      </c>
      <c r="BC1111" s="19">
        <f t="shared" si="616"/>
        <v>1.7842900173990119E-2</v>
      </c>
      <c r="BD1111" s="21">
        <f t="shared" si="617"/>
        <v>9153392.1068166215</v>
      </c>
      <c r="BF1111" s="21">
        <f t="shared" si="618"/>
        <v>4997130.6446343772</v>
      </c>
      <c r="BH1111" s="21">
        <f t="shared" si="619"/>
        <v>2869.3553656227887</v>
      </c>
    </row>
    <row r="1112" spans="2:60" x14ac:dyDescent="0.2">
      <c r="B1112" s="20">
        <v>1108</v>
      </c>
      <c r="C1112" s="24">
        <f>'Portfolio Selection'!B1109</f>
        <v>-4.1766725977281212E-2</v>
      </c>
      <c r="D1112" s="25">
        <f t="shared" si="620"/>
        <v>5.3555637893072205E-4</v>
      </c>
      <c r="E1112" s="26">
        <f t="shared" si="596"/>
        <v>2.314209106651173E-2</v>
      </c>
      <c r="F1112" s="19">
        <f t="shared" si="597"/>
        <v>-6840948.4508121759</v>
      </c>
      <c r="H1112">
        <f>Data!E1109</f>
        <v>-7.2274944124731524E-2</v>
      </c>
      <c r="I1112" s="19">
        <f t="shared" si="621"/>
        <v>7.6041248501017885E-4</v>
      </c>
      <c r="J1112" s="19">
        <f t="shared" si="598"/>
        <v>2.7575577691322784E-2</v>
      </c>
      <c r="K1112" s="19">
        <f t="shared" si="599"/>
        <v>351612.97792984289</v>
      </c>
      <c r="M1112" s="19">
        <f>Data!G1109</f>
        <v>-2.5283018006701602E-2</v>
      </c>
      <c r="N1112" s="19">
        <f t="shared" si="622"/>
        <v>2.4068070311421757E-4</v>
      </c>
      <c r="O1112" s="19">
        <f t="shared" si="600"/>
        <v>1.5513887427534647E-2</v>
      </c>
      <c r="P1112" s="21">
        <f t="shared" si="601"/>
        <v>-647699.38923057821</v>
      </c>
      <c r="R1112" s="19">
        <f>Data!I1109</f>
        <v>-2.5558412641365831E-2</v>
      </c>
      <c r="S1112" s="19">
        <f t="shared" si="623"/>
        <v>4.2219859120646208E-4</v>
      </c>
      <c r="T1112" s="19">
        <f t="shared" si="602"/>
        <v>2.0547471649973437E-2</v>
      </c>
      <c r="U1112" s="21">
        <f t="shared" si="603"/>
        <v>3495149.2374458835</v>
      </c>
      <c r="W1112" s="19">
        <f>Data!K1109</f>
        <v>-7.0911130175490625E-2</v>
      </c>
      <c r="X1112" s="19">
        <f t="shared" si="624"/>
        <v>7.3414067873396041E-4</v>
      </c>
      <c r="Y1112" s="19">
        <f t="shared" si="604"/>
        <v>2.7095030517310003E-2</v>
      </c>
      <c r="Z1112" s="21">
        <f t="shared" si="605"/>
        <v>-855690.50097068178</v>
      </c>
      <c r="AB1112" s="19">
        <f>Data!M1109</f>
        <v>-5.0981699025884522E-2</v>
      </c>
      <c r="AC1112" s="20">
        <f t="shared" si="625"/>
        <v>1.1948322127162544E-3</v>
      </c>
      <c r="AD1112" s="20">
        <f t="shared" si="606"/>
        <v>3.4566345087617439E-2</v>
      </c>
      <c r="AE1112" s="21">
        <f t="shared" si="607"/>
        <v>2220762.0840251837</v>
      </c>
      <c r="AG1112" s="19">
        <f>Data!O1109</f>
        <v>-2.4218215008067853E-2</v>
      </c>
      <c r="AH1112" s="19">
        <f t="shared" si="626"/>
        <v>4.1329516553192394E-4</v>
      </c>
      <c r="AI1112" s="19">
        <f t="shared" si="608"/>
        <v>2.0329662208997078E-2</v>
      </c>
      <c r="AJ1112" s="21">
        <f t="shared" si="609"/>
        <v>248042.66366717473</v>
      </c>
      <c r="AL1112" s="19">
        <f>Data!Q1109</f>
        <v>-5.8424209930797805E-2</v>
      </c>
      <c r="AM1112" s="19">
        <f t="shared" si="627"/>
        <v>7.6501651411399311E-4</v>
      </c>
      <c r="AN1112" s="19">
        <f t="shared" si="610"/>
        <v>2.7658931904793307E-2</v>
      </c>
      <c r="AO1112" s="21">
        <f t="shared" si="611"/>
        <v>845307.30745721492</v>
      </c>
      <c r="AQ1112" s="19">
        <f>Data!S1109</f>
        <v>-2.1585763015956431E-2</v>
      </c>
      <c r="AR1112" s="20">
        <f t="shared" si="628"/>
        <v>2.2926036822937078E-4</v>
      </c>
      <c r="AS1112" s="20">
        <f t="shared" si="612"/>
        <v>1.514134631495399E-2</v>
      </c>
      <c r="AT1112" s="21">
        <f t="shared" si="613"/>
        <v>1650212.1849359658</v>
      </c>
      <c r="AV1112" s="19">
        <f>Data!U1109</f>
        <v>-3.5747501286076698E-2</v>
      </c>
      <c r="AW1112" s="19">
        <f t="shared" si="629"/>
        <v>4.3239195015280145E-4</v>
      </c>
      <c r="AX1112" s="19">
        <f t="shared" si="614"/>
        <v>2.0794036408374433E-2</v>
      </c>
      <c r="AY1112" s="21">
        <f t="shared" si="615"/>
        <v>-3865910.8210888193</v>
      </c>
      <c r="BA1112" s="19">
        <f>Data!W1109</f>
        <v>-3.3608057422260043E-2</v>
      </c>
      <c r="BB1112" s="19">
        <f t="shared" si="630"/>
        <v>3.2383984987278952E-4</v>
      </c>
      <c r="BC1112" s="19">
        <f t="shared" si="616"/>
        <v>1.7995550835492351E-2</v>
      </c>
      <c r="BD1112" s="21">
        <f t="shared" si="617"/>
        <v>8546636.9343038183</v>
      </c>
      <c r="BF1112" s="21">
        <f t="shared" si="618"/>
        <v>5147474.2276628278</v>
      </c>
      <c r="BH1112" s="21">
        <f t="shared" si="619"/>
        <v>-147474.22766282782</v>
      </c>
    </row>
    <row r="1113" spans="2:60" x14ac:dyDescent="0.2">
      <c r="B1113" s="20">
        <v>1109</v>
      </c>
      <c r="C1113" s="24">
        <f>'Portfolio Selection'!B1110</f>
        <v>2.0049397878426859E-2</v>
      </c>
      <c r="D1113" s="25">
        <f t="shared" si="620"/>
        <v>6.0809056012655661E-4</v>
      </c>
      <c r="E1113" s="26">
        <f t="shared" si="596"/>
        <v>2.4659492292554538E-2</v>
      </c>
      <c r="F1113" s="19">
        <f t="shared" si="597"/>
        <v>-7660169.2138030073</v>
      </c>
      <c r="H1113">
        <f>Data!E1110</f>
        <v>4.4106608285128194E-3</v>
      </c>
      <c r="I1113" s="19">
        <f t="shared" si="621"/>
        <v>1.0282077888035522E-3</v>
      </c>
      <c r="J1113" s="19">
        <f t="shared" si="598"/>
        <v>3.2065679297397585E-2</v>
      </c>
      <c r="K1113" s="19">
        <f t="shared" si="599"/>
        <v>381872.50611541193</v>
      </c>
      <c r="M1113" s="19">
        <f>Data!G1110</f>
        <v>1.3317564811048739E-2</v>
      </c>
      <c r="N1113" s="19">
        <f t="shared" si="622"/>
        <v>2.645937208989964E-4</v>
      </c>
      <c r="O1113" s="19">
        <f t="shared" si="600"/>
        <v>1.6266337046151366E-2</v>
      </c>
      <c r="P1113" s="21">
        <f t="shared" si="601"/>
        <v>-681052.20065303822</v>
      </c>
      <c r="R1113" s="19">
        <f>Data!I1110</f>
        <v>-3.0943834772148202E-3</v>
      </c>
      <c r="S1113" s="19">
        <f t="shared" si="623"/>
        <v>4.360606231388541E-4</v>
      </c>
      <c r="T1113" s="19">
        <f t="shared" si="602"/>
        <v>2.0882064628260637E-2</v>
      </c>
      <c r="U1113" s="21">
        <f t="shared" si="603"/>
        <v>3636726.240444174</v>
      </c>
      <c r="W1113" s="19">
        <f>Data!K1110</f>
        <v>-6.8444373253596674E-2</v>
      </c>
      <c r="X1113" s="19">
        <f t="shared" si="624"/>
        <v>9.9179554097584568E-4</v>
      </c>
      <c r="Y1113" s="19">
        <f t="shared" si="604"/>
        <v>3.1492785538530021E-2</v>
      </c>
      <c r="Z1113" s="21">
        <f t="shared" si="605"/>
        <v>-877567.60546343611</v>
      </c>
      <c r="AB1113" s="19">
        <f>Data!M1110</f>
        <v>6.024108979433623E-3</v>
      </c>
      <c r="AC1113" s="20">
        <f t="shared" si="625"/>
        <v>1.2790902980872316E-3</v>
      </c>
      <c r="AD1113" s="20">
        <f t="shared" si="606"/>
        <v>3.5764371909586666E-2</v>
      </c>
      <c r="AE1113" s="21">
        <f t="shared" si="607"/>
        <v>2346056.5504913838</v>
      </c>
      <c r="AG1113" s="19">
        <f>Data!O1110</f>
        <v>1.6542935738400887E-2</v>
      </c>
      <c r="AH1113" s="19">
        <f t="shared" si="626"/>
        <v>4.236887718906287E-4</v>
      </c>
      <c r="AI1113" s="19">
        <f t="shared" si="608"/>
        <v>2.0583701608083729E-2</v>
      </c>
      <c r="AJ1113" s="21">
        <f t="shared" si="609"/>
        <v>257428.93652038372</v>
      </c>
      <c r="AL1113" s="19">
        <f>Data!Q1110</f>
        <v>-1.5465928137965315E-2</v>
      </c>
      <c r="AM1113" s="19">
        <f t="shared" si="627"/>
        <v>9.2391882162942956E-4</v>
      </c>
      <c r="AN1113" s="19">
        <f t="shared" si="610"/>
        <v>3.0396032991649249E-2</v>
      </c>
      <c r="AO1113" s="21">
        <f t="shared" si="611"/>
        <v>895276.75548732164</v>
      </c>
      <c r="AQ1113" s="19">
        <f>Data!S1110</f>
        <v>2.5410017462009375E-2</v>
      </c>
      <c r="AR1113" s="20">
        <f t="shared" si="628"/>
        <v>2.4346145603447051E-4</v>
      </c>
      <c r="AS1113" s="20">
        <f t="shared" si="612"/>
        <v>1.5603251457131316E-2</v>
      </c>
      <c r="AT1113" s="21">
        <f t="shared" si="613"/>
        <v>1767126.7609029736</v>
      </c>
      <c r="AV1113" s="19">
        <f>Data!U1110</f>
        <v>2.0493344921354354E-2</v>
      </c>
      <c r="AW1113" s="19">
        <f t="shared" si="629"/>
        <v>4.831214640355167E-4</v>
      </c>
      <c r="AX1113" s="19">
        <f t="shared" si="614"/>
        <v>2.1980024204616262E-2</v>
      </c>
      <c r="AY1113" s="21">
        <f t="shared" si="615"/>
        <v>-4231296.6289649839</v>
      </c>
      <c r="BA1113" s="19">
        <f>Data!W1110</f>
        <v>4.2915153016000514E-3</v>
      </c>
      <c r="BB1113" s="19">
        <f t="shared" si="630"/>
        <v>3.7217955030229786E-4</v>
      </c>
      <c r="BC1113" s="19">
        <f t="shared" si="616"/>
        <v>1.9291955585225097E-2</v>
      </c>
      <c r="BD1113" s="21">
        <f t="shared" si="617"/>
        <v>8969099.2957790066</v>
      </c>
      <c r="BF1113" s="21">
        <f t="shared" si="618"/>
        <v>4803501.3968561906</v>
      </c>
      <c r="BH1113" s="21">
        <f t="shared" si="619"/>
        <v>196498.60314380936</v>
      </c>
    </row>
    <row r="1114" spans="2:60" x14ac:dyDescent="0.2">
      <c r="B1114" s="20">
        <v>1110</v>
      </c>
      <c r="C1114" s="24">
        <f>'Portfolio Selection'!B1111</f>
        <v>1.1066274243723213E-2</v>
      </c>
      <c r="D1114" s="25">
        <f t="shared" si="620"/>
        <v>5.9572382783621119E-4</v>
      </c>
      <c r="E1114" s="26">
        <f t="shared" si="596"/>
        <v>2.4407454349772144E-2</v>
      </c>
      <c r="F1114" s="19">
        <f t="shared" si="597"/>
        <v>-7547620.5709964354</v>
      </c>
      <c r="H1114">
        <f>Data!E1111</f>
        <v>3.5146048994768361E-3</v>
      </c>
      <c r="I1114" s="19">
        <f t="shared" si="621"/>
        <v>9.6768255721198964E-4</v>
      </c>
      <c r="J1114" s="19">
        <f t="shared" si="598"/>
        <v>3.1107596455078133E-2</v>
      </c>
      <c r="K1114" s="19">
        <f t="shared" si="599"/>
        <v>381603.00182960567</v>
      </c>
      <c r="M1114" s="19">
        <f>Data!G1111</f>
        <v>5.289543346758613E-3</v>
      </c>
      <c r="N1114" s="19">
        <f t="shared" si="622"/>
        <v>2.5935954959484562E-4</v>
      </c>
      <c r="O1114" s="19">
        <f t="shared" si="600"/>
        <v>1.6104643727659598E-2</v>
      </c>
      <c r="P1114" s="21">
        <f t="shared" si="601"/>
        <v>-674373.64643876255</v>
      </c>
      <c r="R1114" s="19">
        <f>Data!I1111</f>
        <v>1.081208888766416E-2</v>
      </c>
      <c r="S1114" s="19">
        <f t="shared" si="623"/>
        <v>4.1047149829676646E-4</v>
      </c>
      <c r="T1114" s="19">
        <f t="shared" si="602"/>
        <v>2.0260096206503226E-2</v>
      </c>
      <c r="U1114" s="21">
        <f t="shared" si="603"/>
        <v>3724829.8190897871</v>
      </c>
      <c r="W1114" s="19">
        <f>Data!K1111</f>
        <v>3.0737678176223769E-2</v>
      </c>
      <c r="X1114" s="19">
        <f t="shared" si="624"/>
        <v>1.2133657423219547E-3</v>
      </c>
      <c r="Y1114" s="19">
        <f t="shared" si="604"/>
        <v>3.4833399809980577E-2</v>
      </c>
      <c r="Z1114" s="21">
        <f t="shared" si="605"/>
        <v>-1028203.7096100415</v>
      </c>
      <c r="AB1114" s="19">
        <f>Data!M1111</f>
        <v>1.6381622465626158E-2</v>
      </c>
      <c r="AC1114" s="20">
        <f t="shared" si="625"/>
        <v>1.2045222735417632E-3</v>
      </c>
      <c r="AD1114" s="20">
        <f t="shared" si="606"/>
        <v>3.4706228166451095E-2</v>
      </c>
      <c r="AE1114" s="21">
        <f t="shared" si="607"/>
        <v>2369201.9244472831</v>
      </c>
      <c r="AG1114" s="19">
        <f>Data!O1111</f>
        <v>1.2252370887279542E-2</v>
      </c>
      <c r="AH1114" s="19">
        <f t="shared" si="626"/>
        <v>4.1468756894788268E-4</v>
      </c>
      <c r="AI1114" s="19">
        <f t="shared" si="608"/>
        <v>2.0363879025074832E-2</v>
      </c>
      <c r="AJ1114" s="21">
        <f t="shared" si="609"/>
        <v>256478.44017634381</v>
      </c>
      <c r="AL1114" s="19">
        <f>Data!Q1111</f>
        <v>2.0900483610590621E-2</v>
      </c>
      <c r="AM1114" s="19">
        <f t="shared" si="627"/>
        <v>8.8283538832178618E-4</v>
      </c>
      <c r="AN1114" s="19">
        <f t="shared" si="610"/>
        <v>2.9712545975089145E-2</v>
      </c>
      <c r="AO1114" s="21">
        <f t="shared" si="611"/>
        <v>933053.49323372229</v>
      </c>
      <c r="AQ1114" s="19">
        <f>Data!S1111</f>
        <v>1.210634906615608E-2</v>
      </c>
      <c r="AR1114" s="20">
        <f t="shared" si="628"/>
        <v>2.6759390791757955E-4</v>
      </c>
      <c r="AS1114" s="20">
        <f t="shared" si="612"/>
        <v>1.6358297830690684E-2</v>
      </c>
      <c r="AT1114" s="21">
        <f t="shared" si="613"/>
        <v>1733116.731901702</v>
      </c>
      <c r="AV1114" s="19">
        <f>Data!U1111</f>
        <v>1.1524752802815667E-2</v>
      </c>
      <c r="AW1114" s="19">
        <f t="shared" si="629"/>
        <v>4.7933280735732174E-4</v>
      </c>
      <c r="AX1114" s="19">
        <f t="shared" si="614"/>
        <v>2.1893670486177547E-2</v>
      </c>
      <c r="AY1114" s="21">
        <f t="shared" si="615"/>
        <v>-4175352.8454523715</v>
      </c>
      <c r="BA1114" s="19">
        <f>Data!W1111</f>
        <v>1.2582409605788747E-2</v>
      </c>
      <c r="BB1114" s="19">
        <f t="shared" si="630"/>
        <v>3.5095380349919203E-4</v>
      </c>
      <c r="BC1114" s="19">
        <f t="shared" si="616"/>
        <v>1.8733761061228257E-2</v>
      </c>
      <c r="BD1114" s="21">
        <f t="shared" si="617"/>
        <v>9059895.69963957</v>
      </c>
      <c r="BF1114" s="21">
        <f t="shared" si="618"/>
        <v>5032628.3378204033</v>
      </c>
      <c r="BH1114" s="21">
        <f t="shared" si="619"/>
        <v>-32628.337820403278</v>
      </c>
    </row>
    <row r="1115" spans="2:60" x14ac:dyDescent="0.2">
      <c r="B1115" s="20">
        <v>1111</v>
      </c>
      <c r="C1115" s="24">
        <f>'Portfolio Selection'!B1112</f>
        <v>2.0315740355560847E-2</v>
      </c>
      <c r="D1115" s="25">
        <f t="shared" si="620"/>
        <v>5.6732814370427599E-4</v>
      </c>
      <c r="E1115" s="26">
        <f t="shared" si="596"/>
        <v>2.3818651173067629E-2</v>
      </c>
      <c r="F1115" s="19">
        <f t="shared" si="597"/>
        <v>-7672650.465663882</v>
      </c>
      <c r="H1115">
        <f>Data!E1112</f>
        <v>3.1748675079159239E-2</v>
      </c>
      <c r="I1115" s="19">
        <f t="shared" si="621"/>
        <v>9.1036275063523578E-4</v>
      </c>
      <c r="J1115" s="19">
        <f t="shared" si="598"/>
        <v>3.0172218192158755E-2</v>
      </c>
      <c r="K1115" s="19">
        <f t="shared" si="599"/>
        <v>391906.23760983429</v>
      </c>
      <c r="M1115" s="19">
        <f>Data!G1112</f>
        <v>1.1727086792039498E-2</v>
      </c>
      <c r="N1115" s="19">
        <f t="shared" si="622"/>
        <v>2.4547673274818917E-4</v>
      </c>
      <c r="O1115" s="19">
        <f t="shared" si="600"/>
        <v>1.5667697110558054E-2</v>
      </c>
      <c r="P1115" s="21">
        <f t="shared" si="601"/>
        <v>-680095.500518293</v>
      </c>
      <c r="R1115" s="19">
        <f>Data!I1112</f>
        <v>3.2955485798018824E-2</v>
      </c>
      <c r="S1115" s="19">
        <f t="shared" si="623"/>
        <v>3.9285728436584547E-4</v>
      </c>
      <c r="T1115" s="19">
        <f t="shared" si="602"/>
        <v>1.9820627749035737E-2</v>
      </c>
      <c r="U1115" s="21">
        <f t="shared" si="603"/>
        <v>3870714.0588903688</v>
      </c>
      <c r="W1115" s="19">
        <f>Data!K1112</f>
        <v>1.7072897408667891E-2</v>
      </c>
      <c r="X1115" s="19">
        <f t="shared" si="624"/>
        <v>1.1972520893625436E-3</v>
      </c>
      <c r="Y1115" s="19">
        <f t="shared" si="604"/>
        <v>3.4601330745544216E-2</v>
      </c>
      <c r="Z1115" s="21">
        <f t="shared" si="605"/>
        <v>-1009027.4988540581</v>
      </c>
      <c r="AB1115" s="19">
        <f>Data!M1112</f>
        <v>2.2095285757706272E-2</v>
      </c>
      <c r="AC1115" s="20">
        <f t="shared" si="625"/>
        <v>1.1483523904056358E-3</v>
      </c>
      <c r="AD1115" s="20">
        <f t="shared" si="606"/>
        <v>3.3887348530176213E-2</v>
      </c>
      <c r="AE1115" s="21">
        <f t="shared" si="607"/>
        <v>2382926.8965753126</v>
      </c>
      <c r="AG1115" s="19">
        <f>Data!O1112</f>
        <v>1.8629188320982537E-2</v>
      </c>
      <c r="AH1115" s="19">
        <f t="shared" si="626"/>
        <v>3.9881355035257702E-4</v>
      </c>
      <c r="AI1115" s="19">
        <f t="shared" si="608"/>
        <v>1.9970316731403561E-2</v>
      </c>
      <c r="AJ1115" s="21">
        <f t="shared" si="609"/>
        <v>258036.5982738696</v>
      </c>
      <c r="AL1115" s="19">
        <f>Data!Q1112</f>
        <v>4.2656334387168357E-2</v>
      </c>
      <c r="AM1115" s="19">
        <f t="shared" si="627"/>
        <v>8.5607507793187296E-4</v>
      </c>
      <c r="AN1115" s="19">
        <f t="shared" si="610"/>
        <v>2.925876070396477E-2</v>
      </c>
      <c r="AO1115" s="21">
        <f t="shared" si="611"/>
        <v>956565.12662438431</v>
      </c>
      <c r="AQ1115" s="19">
        <f>Data!S1112</f>
        <v>1.2290367433892974E-2</v>
      </c>
      <c r="AR1115" s="20">
        <f t="shared" si="628"/>
        <v>2.6033209470522186E-4</v>
      </c>
      <c r="AS1115" s="20">
        <f t="shared" si="612"/>
        <v>1.6134810030032018E-2</v>
      </c>
      <c r="AT1115" s="21">
        <f t="shared" si="613"/>
        <v>1733945.7434865301</v>
      </c>
      <c r="AV1115" s="19">
        <f>Data!U1112</f>
        <v>2.0708163680174297E-2</v>
      </c>
      <c r="AW1115" s="19">
        <f t="shared" si="629"/>
        <v>4.5854203454584285E-4</v>
      </c>
      <c r="AX1115" s="19">
        <f t="shared" si="614"/>
        <v>2.14135946199101E-2</v>
      </c>
      <c r="AY1115" s="21">
        <f t="shared" si="615"/>
        <v>-4236077.6924781622</v>
      </c>
      <c r="BA1115" s="19">
        <f>Data!W1112</f>
        <v>2.5928543071963312E-2</v>
      </c>
      <c r="BB1115" s="19">
        <f t="shared" si="630"/>
        <v>3.3939559717851122E-4</v>
      </c>
      <c r="BC1115" s="19">
        <f t="shared" si="616"/>
        <v>1.8422692451933058E-2</v>
      </c>
      <c r="BD1115" s="21">
        <f t="shared" si="617"/>
        <v>9208620.8789465595</v>
      </c>
      <c r="BF1115" s="21">
        <f t="shared" si="618"/>
        <v>5204864.3828924643</v>
      </c>
      <c r="BH1115" s="21">
        <f t="shared" si="619"/>
        <v>-204864.38289246429</v>
      </c>
    </row>
    <row r="1116" spans="2:60" x14ac:dyDescent="0.2">
      <c r="B1116" s="20">
        <v>1112</v>
      </c>
      <c r="C1116" s="24">
        <f>'Portfolio Selection'!B1113</f>
        <v>6.391544140480679E-3</v>
      </c>
      <c r="D1116" s="25">
        <f t="shared" si="620"/>
        <v>5.5805221345369327E-4</v>
      </c>
      <c r="E1116" s="26">
        <f t="shared" si="596"/>
        <v>2.3623128782057919E-2</v>
      </c>
      <c r="F1116" s="19">
        <f t="shared" si="597"/>
        <v>-7490404.9230659399</v>
      </c>
      <c r="H1116">
        <f>Data!E1113</f>
        <v>6.3055894425315595E-3</v>
      </c>
      <c r="I1116" s="19">
        <f t="shared" si="621"/>
        <v>9.162196877540433E-4</v>
      </c>
      <c r="J1116" s="19">
        <f t="shared" si="598"/>
        <v>3.0269121027113478E-2</v>
      </c>
      <c r="K1116" s="19">
        <f t="shared" si="599"/>
        <v>382648.77819860296</v>
      </c>
      <c r="M1116" s="19">
        <f>Data!G1113</f>
        <v>-8.5902890747239554E-3</v>
      </c>
      <c r="N1116" s="19">
        <f t="shared" si="622"/>
        <v>2.3899960266097944E-4</v>
      </c>
      <c r="O1116" s="19">
        <f t="shared" si="600"/>
        <v>1.5459611982872644E-2</v>
      </c>
      <c r="P1116" s="21">
        <f t="shared" si="601"/>
        <v>-662330.17311363656</v>
      </c>
      <c r="R1116" s="19">
        <f>Data!I1113</f>
        <v>2.6372832506638246E-3</v>
      </c>
      <c r="S1116" s="19">
        <f t="shared" si="623"/>
        <v>4.3444968995490002E-4</v>
      </c>
      <c r="T1116" s="19">
        <f t="shared" si="602"/>
        <v>2.0843456765970946E-2</v>
      </c>
      <c r="U1116" s="21">
        <f t="shared" si="603"/>
        <v>3672222.5689428099</v>
      </c>
      <c r="W1116" s="19">
        <f>Data!K1113</f>
        <v>2.1506147069732542E-2</v>
      </c>
      <c r="X1116" s="19">
        <f t="shared" si="624"/>
        <v>1.142905993556405E-3</v>
      </c>
      <c r="Y1116" s="19">
        <f t="shared" si="604"/>
        <v>3.3806892693005741E-2</v>
      </c>
      <c r="Z1116" s="21">
        <f t="shared" si="605"/>
        <v>-1016063.4720675446</v>
      </c>
      <c r="AB1116" s="19">
        <f>Data!M1113</f>
        <v>1.8785761575477518E-2</v>
      </c>
      <c r="AC1116" s="20">
        <f t="shared" si="625"/>
        <v>1.1087433461441794E-3</v>
      </c>
      <c r="AD1116" s="20">
        <f t="shared" si="606"/>
        <v>3.3297797917342511E-2</v>
      </c>
      <c r="AE1116" s="21">
        <f t="shared" si="607"/>
        <v>2376229.0505984006</v>
      </c>
      <c r="AG1116" s="19">
        <f>Data!O1113</f>
        <v>2.563427766803592E-3</v>
      </c>
      <c r="AH1116" s="19">
        <f t="shared" si="626"/>
        <v>3.9570753678134032E-4</v>
      </c>
      <c r="AI1116" s="19">
        <f t="shared" si="608"/>
        <v>1.989239896999204E-2</v>
      </c>
      <c r="AJ1116" s="21">
        <f t="shared" si="609"/>
        <v>254253.89272172059</v>
      </c>
      <c r="AL1116" s="19">
        <f>Data!Q1113</f>
        <v>5.8124660526686547E-3</v>
      </c>
      <c r="AM1116" s="19">
        <f t="shared" si="627"/>
        <v>9.1388434505695589E-4</v>
      </c>
      <c r="AN1116" s="19">
        <f t="shared" si="610"/>
        <v>3.0230520092399269E-2</v>
      </c>
      <c r="AO1116" s="21">
        <f t="shared" si="611"/>
        <v>917124.56681087089</v>
      </c>
      <c r="AQ1116" s="19">
        <f>Data!S1113</f>
        <v>-5.4377185949658546E-3</v>
      </c>
      <c r="AR1116" s="20">
        <f t="shared" si="628"/>
        <v>2.5377535692251436E-4</v>
      </c>
      <c r="AS1116" s="20">
        <f t="shared" si="612"/>
        <v>1.5930328211387058E-2</v>
      </c>
      <c r="AT1116" s="21">
        <f t="shared" si="613"/>
        <v>1691719.1175082407</v>
      </c>
      <c r="AV1116" s="19">
        <f>Data!U1113</f>
        <v>2.4387262913815052E-4</v>
      </c>
      <c r="AW1116" s="19">
        <f t="shared" si="629"/>
        <v>4.5675919505338566E-4</v>
      </c>
      <c r="AX1116" s="19">
        <f t="shared" si="614"/>
        <v>2.1371925394156364E-2</v>
      </c>
      <c r="AY1116" s="21">
        <f t="shared" si="615"/>
        <v>-4104385.6498793359</v>
      </c>
      <c r="BA1116" s="19">
        <f>Data!W1113</f>
        <v>4.7039343377622876E-3</v>
      </c>
      <c r="BB1116" s="19">
        <f t="shared" si="630"/>
        <v>3.5936922209787997E-4</v>
      </c>
      <c r="BC1116" s="19">
        <f t="shared" si="616"/>
        <v>1.8957036216082933E-2</v>
      </c>
      <c r="BD1116" s="21">
        <f t="shared" si="617"/>
        <v>8974291.1831986457</v>
      </c>
      <c r="BF1116" s="21">
        <f t="shared" si="618"/>
        <v>4995304.9398528337</v>
      </c>
      <c r="BH1116" s="21">
        <f t="shared" si="619"/>
        <v>4695.0601471662521</v>
      </c>
    </row>
    <row r="1117" spans="2:60" x14ac:dyDescent="0.2">
      <c r="B1117" s="20">
        <v>1113</v>
      </c>
      <c r="C1117" s="24">
        <f>'Portfolio Selection'!B1114</f>
        <v>1.7511643756210268E-2</v>
      </c>
      <c r="D1117" s="25">
        <f t="shared" si="620"/>
        <v>5.2702019083645439E-4</v>
      </c>
      <c r="E1117" s="26">
        <f t="shared" si="596"/>
        <v>2.2956920325611065E-2</v>
      </c>
      <c r="F1117" s="19">
        <f t="shared" si="597"/>
        <v>-7644445.5839420808</v>
      </c>
      <c r="H1117">
        <f>Data!E1114</f>
        <v>-8.1955630614240094E-3</v>
      </c>
      <c r="I1117" s="19">
        <f t="shared" si="621"/>
        <v>8.6363213398186654E-4</v>
      </c>
      <c r="J1117" s="19">
        <f t="shared" si="598"/>
        <v>2.9387618719145425E-2</v>
      </c>
      <c r="K1117" s="19">
        <f t="shared" si="599"/>
        <v>377304.5099561548</v>
      </c>
      <c r="M1117" s="19">
        <f>Data!G1114</f>
        <v>-6.9376276006963911E-3</v>
      </c>
      <c r="N1117" s="19">
        <f t="shared" si="622"/>
        <v>2.2908721048455995E-4</v>
      </c>
      <c r="O1117" s="19">
        <f t="shared" si="600"/>
        <v>1.5135627191648186E-2</v>
      </c>
      <c r="P1117" s="21">
        <f t="shared" si="601"/>
        <v>-663655.55566056399</v>
      </c>
      <c r="R1117" s="19">
        <f>Data!I1114</f>
        <v>3.3730049687269135E-2</v>
      </c>
      <c r="S1117" s="19">
        <f t="shared" si="623"/>
        <v>4.0880002433425988E-4</v>
      </c>
      <c r="T1117" s="19">
        <f t="shared" si="602"/>
        <v>2.0218803731533175E-2</v>
      </c>
      <c r="U1117" s="21">
        <f t="shared" si="603"/>
        <v>3871433.1576006743</v>
      </c>
      <c r="W1117" s="19">
        <f>Data!K1114</f>
        <v>1.5745700816186276E-2</v>
      </c>
      <c r="X1117" s="19">
        <f t="shared" si="624"/>
        <v>1.1020824956501187E-3</v>
      </c>
      <c r="Y1117" s="19">
        <f t="shared" si="604"/>
        <v>3.3197627861793359E-2</v>
      </c>
      <c r="Z1117" s="21">
        <f t="shared" si="605"/>
        <v>-1008085.1895405799</v>
      </c>
      <c r="AB1117" s="19">
        <f>Data!M1114</f>
        <v>8.858721817381766E-4</v>
      </c>
      <c r="AC1117" s="20">
        <f t="shared" si="625"/>
        <v>1.0633930356537698E-3</v>
      </c>
      <c r="AD1117" s="20">
        <f t="shared" si="606"/>
        <v>3.2609707690406699E-2</v>
      </c>
      <c r="AE1117" s="21">
        <f t="shared" si="607"/>
        <v>2335285.3211999596</v>
      </c>
      <c r="AG1117" s="19">
        <f>Data!O1114</f>
        <v>1.1062635149562676E-2</v>
      </c>
      <c r="AH1117" s="19">
        <f t="shared" si="626"/>
        <v>3.7235935428939709E-4</v>
      </c>
      <c r="AI1117" s="19">
        <f t="shared" si="608"/>
        <v>1.9296615099270574E-2</v>
      </c>
      <c r="AJ1117" s="21">
        <f t="shared" si="609"/>
        <v>256344.92377918688</v>
      </c>
      <c r="AL1117" s="19">
        <f>Data!Q1114</f>
        <v>2.4564105245071112E-2</v>
      </c>
      <c r="AM1117" s="19">
        <f t="shared" si="627"/>
        <v>8.6107837005034392E-4</v>
      </c>
      <c r="AN1117" s="19">
        <f t="shared" si="610"/>
        <v>2.9344136893940907E-2</v>
      </c>
      <c r="AO1117" s="21">
        <f t="shared" si="611"/>
        <v>937219.38856396521</v>
      </c>
      <c r="AQ1117" s="19">
        <f>Data!S1114</f>
        <v>1.1559341368983646E-3</v>
      </c>
      <c r="AR1117" s="20">
        <f t="shared" si="628"/>
        <v>2.4032296251824572E-4</v>
      </c>
      <c r="AS1117" s="20">
        <f t="shared" si="612"/>
        <v>1.5502353450952076E-2</v>
      </c>
      <c r="AT1117" s="21">
        <f t="shared" si="613"/>
        <v>1707640.4725289168</v>
      </c>
      <c r="AV1117" s="19">
        <f>Data!U1114</f>
        <v>-1.8310753890269688E-3</v>
      </c>
      <c r="AW1117" s="19">
        <f t="shared" si="629"/>
        <v>4.2935721178173706E-4</v>
      </c>
      <c r="AX1117" s="19">
        <f t="shared" si="614"/>
        <v>2.0720936556578157E-2</v>
      </c>
      <c r="AY1117" s="21">
        <f t="shared" si="615"/>
        <v>-4090635.6477921866</v>
      </c>
      <c r="BA1117" s="19">
        <f>Data!W1114</f>
        <v>6.8967915013982209E-3</v>
      </c>
      <c r="BB1117" s="19">
        <f t="shared" si="630"/>
        <v>3.3913468866724589E-4</v>
      </c>
      <c r="BC1117" s="19">
        <f t="shared" si="616"/>
        <v>1.8415609918415569E-2</v>
      </c>
      <c r="BD1117" s="21">
        <f t="shared" si="617"/>
        <v>8999834.9323806204</v>
      </c>
      <c r="BF1117" s="21">
        <f t="shared" si="618"/>
        <v>5078240.7290740674</v>
      </c>
      <c r="BH1117" s="21">
        <f t="shared" si="619"/>
        <v>-78240.729074067436</v>
      </c>
    </row>
    <row r="1118" spans="2:60" x14ac:dyDescent="0.2">
      <c r="B1118" s="20">
        <v>1114</v>
      </c>
      <c r="C1118" s="24">
        <f>'Portfolio Selection'!B1115</f>
        <v>4.098138214895318E-2</v>
      </c>
      <c r="D1118" s="25">
        <f t="shared" si="620"/>
        <v>5.1379843940893219E-4</v>
      </c>
      <c r="E1118" s="26">
        <f t="shared" si="596"/>
        <v>2.2667122433360002E-2</v>
      </c>
      <c r="F1118" s="19">
        <f t="shared" si="597"/>
        <v>-7971515.3191796737</v>
      </c>
      <c r="H1118">
        <f>Data!E1115</f>
        <v>3.4673694803548864E-2</v>
      </c>
      <c r="I1118" s="19">
        <f t="shared" si="621"/>
        <v>8.1584424117658123E-4</v>
      </c>
      <c r="J1118" s="19">
        <f t="shared" si="598"/>
        <v>2.8562987259328834E-2</v>
      </c>
      <c r="K1118" s="19">
        <f t="shared" si="599"/>
        <v>393679.8807798248</v>
      </c>
      <c r="M1118" s="19">
        <f>Data!G1115</f>
        <v>1.0476739732275055E-2</v>
      </c>
      <c r="N1118" s="19">
        <f t="shared" si="622"/>
        <v>2.1822981845904299E-4</v>
      </c>
      <c r="O1118" s="19">
        <f t="shared" si="600"/>
        <v>1.4772603645229334E-2</v>
      </c>
      <c r="P1118" s="21">
        <f t="shared" si="601"/>
        <v>-679560.31822516618</v>
      </c>
      <c r="R1118" s="19">
        <f>Data!I1115</f>
        <v>-5.612444506265047E-2</v>
      </c>
      <c r="S1118" s="19">
        <f t="shared" si="623"/>
        <v>4.5253499798854303E-4</v>
      </c>
      <c r="T1118" s="19">
        <f t="shared" si="602"/>
        <v>2.1272869998863412E-2</v>
      </c>
      <c r="U1118" s="21">
        <f t="shared" si="603"/>
        <v>3314969.6311990661</v>
      </c>
      <c r="W1118" s="19">
        <f>Data!K1115</f>
        <v>-5.1635203881178898E-3</v>
      </c>
      <c r="X1118" s="19">
        <f t="shared" si="624"/>
        <v>1.0508331715626826E-3</v>
      </c>
      <c r="Y1118" s="19">
        <f t="shared" si="604"/>
        <v>3.2416557059050589E-2</v>
      </c>
      <c r="Z1118" s="21">
        <f t="shared" si="605"/>
        <v>-976851.88957950869</v>
      </c>
      <c r="AB1118" s="19">
        <f>Data!M1115</f>
        <v>1.3892725055303848E-2</v>
      </c>
      <c r="AC1118" s="20">
        <f t="shared" si="625"/>
        <v>9.9963653968588619E-4</v>
      </c>
      <c r="AD1118" s="20">
        <f t="shared" si="606"/>
        <v>3.1617029267245939E-2</v>
      </c>
      <c r="AE1118" s="21">
        <f t="shared" si="607"/>
        <v>2366716.2331646346</v>
      </c>
      <c r="AG1118" s="19">
        <f>Data!O1115</f>
        <v>7.4807382768676449E-3</v>
      </c>
      <c r="AH1118" s="19">
        <f t="shared" si="626"/>
        <v>3.5736070681917365E-4</v>
      </c>
      <c r="AI1118" s="19">
        <f t="shared" si="608"/>
        <v>1.8903986532453246E-2</v>
      </c>
      <c r="AJ1118" s="21">
        <f t="shared" si="609"/>
        <v>255509.45455372217</v>
      </c>
      <c r="AL1118" s="19">
        <f>Data!Q1115</f>
        <v>-2.4707187231202948E-3</v>
      </c>
      <c r="AM1118" s="19">
        <f t="shared" si="627"/>
        <v>8.456173838367791E-4</v>
      </c>
      <c r="AN1118" s="19">
        <f t="shared" si="610"/>
        <v>2.9079501093326535E-2</v>
      </c>
      <c r="AO1118" s="21">
        <f t="shared" si="611"/>
        <v>908485.11555042269</v>
      </c>
      <c r="AQ1118" s="19">
        <f>Data!S1115</f>
        <v>8.3116163899787654E-3</v>
      </c>
      <c r="AR1118" s="20">
        <f t="shared" si="628"/>
        <v>2.2598375579088178E-4</v>
      </c>
      <c r="AS1118" s="20">
        <f t="shared" si="612"/>
        <v>1.5032756094305587E-2</v>
      </c>
      <c r="AT1118" s="21">
        <f t="shared" si="613"/>
        <v>1725951.5659254126</v>
      </c>
      <c r="AV1118" s="19">
        <f>Data!U1115</f>
        <v>5.4834863363912188E-3</v>
      </c>
      <c r="AW1118" s="19">
        <f t="shared" si="629"/>
        <v>4.0379694929965087E-4</v>
      </c>
      <c r="AX1118" s="19">
        <f t="shared" si="614"/>
        <v>2.0094699532455091E-2</v>
      </c>
      <c r="AY1118" s="21">
        <f t="shared" si="615"/>
        <v>-4140417.5021287603</v>
      </c>
      <c r="BA1118" s="19">
        <f>Data!W1115</f>
        <v>2.6013044585303556E-3</v>
      </c>
      <c r="BB1118" s="19">
        <f t="shared" si="630"/>
        <v>3.2164055132803665E-4</v>
      </c>
      <c r="BC1118" s="19">
        <f t="shared" si="616"/>
        <v>1.7934340002577084E-2</v>
      </c>
      <c r="BD1118" s="21">
        <f t="shared" si="617"/>
        <v>8953453.2268763538</v>
      </c>
      <c r="BF1118" s="21">
        <f t="shared" si="618"/>
        <v>4150420.0789363291</v>
      </c>
      <c r="BH1118" s="21">
        <f t="shared" si="619"/>
        <v>849579.92106367089</v>
      </c>
    </row>
    <row r="1119" spans="2:60" x14ac:dyDescent="0.2">
      <c r="B1119" s="20">
        <v>1115</v>
      </c>
      <c r="C1119" s="24">
        <f>'Portfolio Selection'!B1116</f>
        <v>2.7278576458552198E-3</v>
      </c>
      <c r="D1119" s="25">
        <f t="shared" si="620"/>
        <v>5.8373895401470858E-4</v>
      </c>
      <c r="E1119" s="26">
        <f t="shared" si="596"/>
        <v>2.4160690263622615E-2</v>
      </c>
      <c r="F1119" s="19">
        <f t="shared" si="597"/>
        <v>-7441067.8241675524</v>
      </c>
      <c r="H1119">
        <f>Data!E1116</f>
        <v>1.2078445499590022E-2</v>
      </c>
      <c r="I1119" s="19">
        <f t="shared" si="621"/>
        <v>8.3902949338576554E-4</v>
      </c>
      <c r="J1119" s="19">
        <f t="shared" si="598"/>
        <v>2.8966005823823304E-2</v>
      </c>
      <c r="K1119" s="19">
        <f t="shared" si="599"/>
        <v>384937.76623804646</v>
      </c>
      <c r="M1119" s="19">
        <f>Data!G1116</f>
        <v>-5.2989040195179616E-4</v>
      </c>
      <c r="N1119" s="19">
        <f t="shared" si="622"/>
        <v>2.1172175387657025E-4</v>
      </c>
      <c r="O1119" s="19">
        <f t="shared" si="600"/>
        <v>1.4550661630199854E-2</v>
      </c>
      <c r="P1119" s="21">
        <f t="shared" si="601"/>
        <v>-669403.39051679964</v>
      </c>
      <c r="R1119" s="19">
        <f>Data!I1116</f>
        <v>-4.0113613568879344E-4</v>
      </c>
      <c r="S1119" s="19">
        <f t="shared" si="623"/>
        <v>6.1438009812465888E-4</v>
      </c>
      <c r="T1119" s="19">
        <f t="shared" si="602"/>
        <v>2.4786691956060997E-2</v>
      </c>
      <c r="U1119" s="21">
        <f t="shared" si="603"/>
        <v>3653782.3803227572</v>
      </c>
      <c r="W1119" s="19">
        <f>Data!K1116</f>
        <v>-1.0359642284841681E-3</v>
      </c>
      <c r="X1119" s="19">
        <f t="shared" si="624"/>
        <v>9.8938289783683225E-4</v>
      </c>
      <c r="Y1119" s="19">
        <f t="shared" si="604"/>
        <v>3.1454457519353794E-2</v>
      </c>
      <c r="Z1119" s="21">
        <f t="shared" si="605"/>
        <v>-983080.47984763794</v>
      </c>
      <c r="AB1119" s="19">
        <f>Data!M1116</f>
        <v>-1.0483586330360666E-3</v>
      </c>
      <c r="AC1119" s="20">
        <f t="shared" si="625"/>
        <v>9.5123881587246895E-4</v>
      </c>
      <c r="AD1119" s="20">
        <f t="shared" si="606"/>
        <v>3.0842159714787629E-2</v>
      </c>
      <c r="AE1119" s="21">
        <f t="shared" si="607"/>
        <v>2330622.4603088489</v>
      </c>
      <c r="AG1119" s="19">
        <f>Data!O1116</f>
        <v>1.0002650456899841E-2</v>
      </c>
      <c r="AH1119" s="19">
        <f t="shared" si="626"/>
        <v>3.392767511200428E-4</v>
      </c>
      <c r="AI1119" s="19">
        <f t="shared" si="608"/>
        <v>1.8419466635058758E-2</v>
      </c>
      <c r="AJ1119" s="21">
        <f t="shared" si="609"/>
        <v>256202.61557580583</v>
      </c>
      <c r="AL1119" s="19">
        <f>Data!Q1116</f>
        <v>-1.4325972008278067E-2</v>
      </c>
      <c r="AM1119" s="19">
        <f t="shared" si="627"/>
        <v>7.9524660786709888E-4</v>
      </c>
      <c r="AN1119" s="19">
        <f t="shared" si="610"/>
        <v>2.8200117160520784E-2</v>
      </c>
      <c r="AO1119" s="21">
        <f t="shared" si="611"/>
        <v>895301.77774657938</v>
      </c>
      <c r="AQ1119" s="19">
        <f>Data!S1116</f>
        <v>-4.8904506458625702E-3</v>
      </c>
      <c r="AR1119" s="20">
        <f t="shared" si="628"/>
        <v>2.165697084642787E-4</v>
      </c>
      <c r="AS1119" s="20">
        <f t="shared" si="612"/>
        <v>1.4716307568961676E-2</v>
      </c>
      <c r="AT1119" s="21">
        <f t="shared" si="613"/>
        <v>1692064.7451240616</v>
      </c>
      <c r="AV1119" s="19">
        <f>Data!U1116</f>
        <v>-8.9107617194118249E-3</v>
      </c>
      <c r="AW1119" s="19">
        <f t="shared" si="629"/>
        <v>3.8137324968575515E-4</v>
      </c>
      <c r="AX1119" s="19">
        <f t="shared" si="614"/>
        <v>1.9528780035776818E-2</v>
      </c>
      <c r="AY1119" s="21">
        <f t="shared" si="615"/>
        <v>-4039934.675541271</v>
      </c>
      <c r="BA1119" s="19">
        <f>Data!W1116</f>
        <v>-3.3214446578041823E-4</v>
      </c>
      <c r="BB1119" s="19">
        <f t="shared" si="630"/>
        <v>3.0274812534151265E-4</v>
      </c>
      <c r="BC1119" s="19">
        <f t="shared" si="616"/>
        <v>1.7399658770835498E-2</v>
      </c>
      <c r="BD1119" s="21">
        <f t="shared" si="617"/>
        <v>8920276.1801373269</v>
      </c>
      <c r="BF1119" s="21">
        <f t="shared" si="618"/>
        <v>4999701.5553801656</v>
      </c>
      <c r="BH1119" s="21">
        <f t="shared" si="619"/>
        <v>298.44461983442307</v>
      </c>
    </row>
    <row r="1120" spans="2:60" x14ac:dyDescent="0.2">
      <c r="B1120" s="20">
        <v>1116</v>
      </c>
      <c r="C1120" s="24">
        <f>'Portfolio Selection'!B1117</f>
        <v>7.3278631719900381E-3</v>
      </c>
      <c r="D1120" s="25">
        <f t="shared" si="620"/>
        <v>5.4916108921398911E-4</v>
      </c>
      <c r="E1120" s="26">
        <f t="shared" si="596"/>
        <v>2.343418633565051E-2</v>
      </c>
      <c r="F1120" s="19">
        <f t="shared" si="597"/>
        <v>-7503591.0680079898</v>
      </c>
      <c r="H1120">
        <f>Data!E1117</f>
        <v>-1.3632856933729268E-2</v>
      </c>
      <c r="I1120" s="19">
        <f t="shared" si="621"/>
        <v>7.974410545238136E-4</v>
      </c>
      <c r="J1120" s="19">
        <f t="shared" si="598"/>
        <v>2.8238998822971994E-2</v>
      </c>
      <c r="K1120" s="19">
        <f t="shared" si="599"/>
        <v>375067.96075780177</v>
      </c>
      <c r="M1120" s="19">
        <f>Data!G1117</f>
        <v>-1.0006279384725975E-2</v>
      </c>
      <c r="N1120" s="19">
        <f t="shared" si="622"/>
        <v>1.9903529567426087E-4</v>
      </c>
      <c r="O1120" s="19">
        <f t="shared" si="600"/>
        <v>1.4107986946203943E-2</v>
      </c>
      <c r="P1120" s="21">
        <f t="shared" si="601"/>
        <v>-660237.76214131468</v>
      </c>
      <c r="R1120" s="19">
        <f>Data!I1117</f>
        <v>1.1442147026262917E-4</v>
      </c>
      <c r="S1120" s="19">
        <f t="shared" si="623"/>
        <v>5.7752694684914062E-4</v>
      </c>
      <c r="T1120" s="19">
        <f t="shared" si="602"/>
        <v>2.4031790337990647E-2</v>
      </c>
      <c r="U1120" s="21">
        <f t="shared" si="603"/>
        <v>3656488.7170003648</v>
      </c>
      <c r="W1120" s="19">
        <f>Data!K1117</f>
        <v>-2.0594069947992184E-2</v>
      </c>
      <c r="X1120" s="19">
        <f t="shared" si="624"/>
        <v>9.3008431727958408E-4</v>
      </c>
      <c r="Y1120" s="19">
        <f t="shared" si="604"/>
        <v>3.049728376887988E-2</v>
      </c>
      <c r="Z1120" s="21">
        <f t="shared" si="605"/>
        <v>-951415.75841940811</v>
      </c>
      <c r="AB1120" s="19">
        <f>Data!M1117</f>
        <v>-2.9764879599862449E-3</v>
      </c>
      <c r="AC1120" s="20">
        <f t="shared" si="625"/>
        <v>8.9423043026952843E-4</v>
      </c>
      <c r="AD1120" s="20">
        <f t="shared" si="606"/>
        <v>2.9903685897720508E-2</v>
      </c>
      <c r="AE1120" s="21">
        <f t="shared" si="607"/>
        <v>2325625.0602235524</v>
      </c>
      <c r="AG1120" s="19">
        <f>Data!O1117</f>
        <v>-1.6174681669430657E-2</v>
      </c>
      <c r="AH1120" s="19">
        <f t="shared" si="626"/>
        <v>3.2492332702261533E-4</v>
      </c>
      <c r="AI1120" s="19">
        <f t="shared" si="608"/>
        <v>1.802562972610431E-2</v>
      </c>
      <c r="AJ1120" s="21">
        <f t="shared" si="609"/>
        <v>249425.73500878565</v>
      </c>
      <c r="AL1120" s="19">
        <f>Data!Q1117</f>
        <v>2.4019995295664139E-3</v>
      </c>
      <c r="AM1120" s="19">
        <f t="shared" si="627"/>
        <v>7.5984581983399094E-4</v>
      </c>
      <c r="AN1120" s="19">
        <f t="shared" si="610"/>
        <v>2.7565301011126125E-2</v>
      </c>
      <c r="AO1120" s="21">
        <f t="shared" si="611"/>
        <v>913848.32653671282</v>
      </c>
      <c r="AQ1120" s="19">
        <f>Data!S1117</f>
        <v>3.5192669125762611E-3</v>
      </c>
      <c r="AR1120" s="20">
        <f t="shared" si="628"/>
        <v>2.0501051640759902E-4</v>
      </c>
      <c r="AS1120" s="20">
        <f t="shared" si="612"/>
        <v>1.4318188307450038E-2</v>
      </c>
      <c r="AT1120" s="21">
        <f t="shared" si="613"/>
        <v>1714195.110844949</v>
      </c>
      <c r="AV1120" s="19">
        <f>Data!U1117</f>
        <v>-6.1492113377677867E-3</v>
      </c>
      <c r="AW1120" s="19">
        <f t="shared" si="629"/>
        <v>3.6325495516981794E-4</v>
      </c>
      <c r="AX1120" s="19">
        <f t="shared" si="614"/>
        <v>1.9059248546829381E-2</v>
      </c>
      <c r="AY1120" s="21">
        <f t="shared" si="615"/>
        <v>-4058352.4971929505</v>
      </c>
      <c r="BA1120" s="19">
        <f>Data!W1117</f>
        <v>-7.2552678758890134E-3</v>
      </c>
      <c r="BB1120" s="19">
        <f t="shared" si="630"/>
        <v>2.845898570177908E-4</v>
      </c>
      <c r="BC1120" s="19">
        <f t="shared" si="616"/>
        <v>1.6869791255904466E-2</v>
      </c>
      <c r="BD1120" s="21">
        <f t="shared" si="617"/>
        <v>8837202.6731910054</v>
      </c>
      <c r="BF1120" s="21">
        <f t="shared" si="618"/>
        <v>4898256.4978015097</v>
      </c>
      <c r="BH1120" s="21">
        <f t="shared" si="619"/>
        <v>101743.50219849031</v>
      </c>
    </row>
    <row r="1121" spans="2:60" x14ac:dyDescent="0.2">
      <c r="B1121" s="20">
        <v>1117</v>
      </c>
      <c r="C1121" s="24">
        <f>'Portfolio Selection'!B1118</f>
        <v>3.1934789024784263E-2</v>
      </c>
      <c r="D1121" s="25">
        <f t="shared" si="620"/>
        <v>5.1943327858119427E-4</v>
      </c>
      <c r="E1121" s="26">
        <f t="shared" si="596"/>
        <v>2.2791078925342569E-2</v>
      </c>
      <c r="F1121" s="19">
        <f t="shared" si="597"/>
        <v>-7844222.2333115451</v>
      </c>
      <c r="H1121">
        <f>Data!E1118</f>
        <v>-2.4923720307985578E-2</v>
      </c>
      <c r="I1121" s="19">
        <f t="shared" si="621"/>
        <v>7.6074587854291654E-4</v>
      </c>
      <c r="J1121" s="19">
        <f t="shared" si="598"/>
        <v>2.7581622115874848E-2</v>
      </c>
      <c r="K1121" s="19">
        <f t="shared" si="599"/>
        <v>370451.26996695995</v>
      </c>
      <c r="M1121" s="19">
        <f>Data!G1118</f>
        <v>-2.007526853583955E-2</v>
      </c>
      <c r="N1121" s="19">
        <f t="shared" si="622"/>
        <v>1.9310071556131675E-4</v>
      </c>
      <c r="O1121" s="19">
        <f t="shared" si="600"/>
        <v>1.3896068349044515E-2</v>
      </c>
      <c r="P1121" s="21">
        <f t="shared" si="601"/>
        <v>-650219.89555216162</v>
      </c>
      <c r="R1121" s="19">
        <f>Data!I1118</f>
        <v>-1.7626056217482561E-2</v>
      </c>
      <c r="S1121" s="19">
        <f t="shared" si="623"/>
        <v>5.4287611557456356E-4</v>
      </c>
      <c r="T1121" s="19">
        <f t="shared" si="602"/>
        <v>2.3299702049051262E-2</v>
      </c>
      <c r="U1121" s="21">
        <f t="shared" si="603"/>
        <v>3558124.8573877192</v>
      </c>
      <c r="W1121" s="19">
        <f>Data!K1118</f>
        <v>-2.2949093548836805E-3</v>
      </c>
      <c r="X1121" s="19">
        <f t="shared" si="624"/>
        <v>8.9972620126417676E-4</v>
      </c>
      <c r="Y1121" s="19">
        <f t="shared" si="604"/>
        <v>2.9995436340619831E-2</v>
      </c>
      <c r="Z1121" s="21">
        <f t="shared" si="605"/>
        <v>-980932.49852250237</v>
      </c>
      <c r="AB1121" s="19">
        <f>Data!M1118</f>
        <v>-1.7868645760473176E-2</v>
      </c>
      <c r="AC1121" s="20">
        <f t="shared" si="625"/>
        <v>8.4110817328791334E-4</v>
      </c>
      <c r="AD1121" s="20">
        <f t="shared" si="606"/>
        <v>2.9001864996718977E-2</v>
      </c>
      <c r="AE1121" s="21">
        <f t="shared" si="607"/>
        <v>2286238.5127919717</v>
      </c>
      <c r="AG1121" s="19">
        <f>Data!O1118</f>
        <v>-7.4940103794493437E-2</v>
      </c>
      <c r="AH1121" s="19">
        <f t="shared" si="626"/>
        <v>3.2112514702770334E-4</v>
      </c>
      <c r="AI1121" s="19">
        <f t="shared" si="608"/>
        <v>1.791996503980137E-2</v>
      </c>
      <c r="AJ1121" s="21">
        <f t="shared" si="609"/>
        <v>233971.67628346884</v>
      </c>
      <c r="AL1121" s="19">
        <f>Data!Q1118</f>
        <v>-3.6433323921038173E-2</v>
      </c>
      <c r="AM1121" s="19">
        <f t="shared" si="627"/>
        <v>7.1460124674835367E-4</v>
      </c>
      <c r="AN1121" s="19">
        <f t="shared" si="610"/>
        <v>2.6732026611320618E-2</v>
      </c>
      <c r="AO1121" s="21">
        <f t="shared" si="611"/>
        <v>868660.73002923967</v>
      </c>
      <c r="AQ1121" s="19">
        <f>Data!S1118</f>
        <v>-2.063077428242276E-2</v>
      </c>
      <c r="AR1121" s="20">
        <f t="shared" si="628"/>
        <v>1.934529997992603E-4</v>
      </c>
      <c r="AS1121" s="20">
        <f t="shared" si="612"/>
        <v>1.3908738253316162E-2</v>
      </c>
      <c r="AT1121" s="21">
        <f t="shared" si="613"/>
        <v>1648004.1924264994</v>
      </c>
      <c r="AV1121" s="19">
        <f>Data!U1118</f>
        <v>-2.4476764543487739E-2</v>
      </c>
      <c r="AW1121" s="19">
        <f t="shared" si="629"/>
        <v>3.437284258642208E-4</v>
      </c>
      <c r="AX1121" s="19">
        <f t="shared" si="614"/>
        <v>1.8539914397435086E-2</v>
      </c>
      <c r="AY1121" s="21">
        <f t="shared" si="615"/>
        <v>-3920881.3116907538</v>
      </c>
      <c r="BA1121" s="19">
        <f>Data!W1118</f>
        <v>-2.3153775828512614E-2</v>
      </c>
      <c r="BB1121" s="19">
        <f t="shared" si="630"/>
        <v>2.7067280031377777E-4</v>
      </c>
      <c r="BC1121" s="19">
        <f t="shared" si="616"/>
        <v>1.645213664889086E-2</v>
      </c>
      <c r="BD1121" s="21">
        <f t="shared" si="617"/>
        <v>8639665.2518800516</v>
      </c>
      <c r="BF1121" s="21">
        <f t="shared" si="618"/>
        <v>4208860.5516889477</v>
      </c>
      <c r="BH1121" s="21">
        <f t="shared" si="619"/>
        <v>791139.44831105229</v>
      </c>
    </row>
    <row r="1122" spans="2:60" x14ac:dyDescent="0.2">
      <c r="B1122" s="20">
        <v>1118</v>
      </c>
      <c r="C1122" s="24">
        <f>'Portfolio Selection'!B1119</f>
        <v>-4.4625964182192623E-3</v>
      </c>
      <c r="D1122" s="25">
        <f t="shared" si="620"/>
        <v>5.4945712686977146E-4</v>
      </c>
      <c r="E1122" s="26">
        <f t="shared" si="596"/>
        <v>2.3440501847651885E-2</v>
      </c>
      <c r="F1122" s="19">
        <f t="shared" si="597"/>
        <v>-7346158.8429074492</v>
      </c>
      <c r="H1122">
        <f>Data!E1119</f>
        <v>-4.701908391788961E-3</v>
      </c>
      <c r="I1122" s="19">
        <f t="shared" si="621"/>
        <v>7.5237263586978311E-4</v>
      </c>
      <c r="J1122" s="19">
        <f t="shared" si="598"/>
        <v>2.7429411876119091E-2</v>
      </c>
      <c r="K1122" s="19">
        <f t="shared" si="599"/>
        <v>378483.28266078839</v>
      </c>
      <c r="M1122" s="19">
        <f>Data!G1119</f>
        <v>-3.0361847772077214E-4</v>
      </c>
      <c r="N1122" s="19">
        <f t="shared" si="622"/>
        <v>2.0569565703480191E-4</v>
      </c>
      <c r="O1122" s="19">
        <f t="shared" si="600"/>
        <v>1.4342093885998721E-2</v>
      </c>
      <c r="P1122" s="21">
        <f t="shared" si="601"/>
        <v>-669611.0902056559</v>
      </c>
      <c r="R1122" s="19">
        <f>Data!I1119</f>
        <v>6.0655987480701936E-4</v>
      </c>
      <c r="S1122" s="19">
        <f t="shared" si="623"/>
        <v>5.2894422010700104E-4</v>
      </c>
      <c r="T1122" s="19">
        <f t="shared" si="602"/>
        <v>2.2998787361663244E-2</v>
      </c>
      <c r="U1122" s="21">
        <f t="shared" si="603"/>
        <v>3659281.3060761211</v>
      </c>
      <c r="W1122" s="19">
        <f>Data!K1119</f>
        <v>-1.4957687607537445E-2</v>
      </c>
      <c r="X1122" s="19">
        <f t="shared" si="624"/>
        <v>8.460586257251541E-4</v>
      </c>
      <c r="Y1122" s="19">
        <f t="shared" si="604"/>
        <v>2.9087086924014134E-2</v>
      </c>
      <c r="Z1122" s="21">
        <f t="shared" si="605"/>
        <v>-959354.24153893394</v>
      </c>
      <c r="AB1122" s="19">
        <f>Data!M1119</f>
        <v>-1.3840437605533622E-2</v>
      </c>
      <c r="AC1122" s="20">
        <f t="shared" si="625"/>
        <v>8.0979899296943511E-4</v>
      </c>
      <c r="AD1122" s="20">
        <f t="shared" si="606"/>
        <v>2.8456967388838801E-2</v>
      </c>
      <c r="AE1122" s="21">
        <f t="shared" si="607"/>
        <v>2296131.7065318716</v>
      </c>
      <c r="AG1122" s="19">
        <f>Data!O1119</f>
        <v>-2.4465716552665947E-3</v>
      </c>
      <c r="AH1122" s="19">
        <f t="shared" si="626"/>
        <v>6.3881878760980841E-4</v>
      </c>
      <c r="AI1122" s="19">
        <f t="shared" si="608"/>
        <v>2.527486473969363E-2</v>
      </c>
      <c r="AJ1122" s="21">
        <f t="shared" si="609"/>
        <v>253192.15161529882</v>
      </c>
      <c r="AL1122" s="19">
        <f>Data!Q1119</f>
        <v>-8.4736927827240276E-3</v>
      </c>
      <c r="AM1122" s="19">
        <f t="shared" si="627"/>
        <v>7.5136839745957001E-4</v>
      </c>
      <c r="AN1122" s="19">
        <f t="shared" si="610"/>
        <v>2.7411099895107639E-2</v>
      </c>
      <c r="AO1122" s="21">
        <f t="shared" si="611"/>
        <v>901499.3629681695</v>
      </c>
      <c r="AQ1122" s="19">
        <f>Data!S1119</f>
        <v>-5.5628957851951467E-3</v>
      </c>
      <c r="AR1122" s="20">
        <f t="shared" si="628"/>
        <v>2.0738355066084128E-4</v>
      </c>
      <c r="AS1122" s="20">
        <f t="shared" si="612"/>
        <v>1.440081770806232E-2</v>
      </c>
      <c r="AT1122" s="21">
        <f t="shared" si="613"/>
        <v>1689998.5268510957</v>
      </c>
      <c r="AV1122" s="19">
        <f>Data!U1119</f>
        <v>-4.0537346039978819E-3</v>
      </c>
      <c r="AW1122" s="19">
        <f t="shared" si="629"/>
        <v>3.5905144046340787E-4</v>
      </c>
      <c r="AX1122" s="19">
        <f t="shared" si="614"/>
        <v>1.8948652734783227E-2</v>
      </c>
      <c r="AY1122" s="21">
        <f t="shared" si="615"/>
        <v>-4073332.3673837036</v>
      </c>
      <c r="BA1122" s="19">
        <f>Data!W1119</f>
        <v>-5.1898080366275636E-3</v>
      </c>
      <c r="BB1122" s="19">
        <f t="shared" si="630"/>
        <v>2.8659827240197201E-4</v>
      </c>
      <c r="BC1122" s="19">
        <f t="shared" si="616"/>
        <v>1.6929213578957884E-2</v>
      </c>
      <c r="BD1122" s="21">
        <f t="shared" si="617"/>
        <v>8862169.1167148463</v>
      </c>
      <c r="BF1122" s="21">
        <f t="shared" si="618"/>
        <v>4992298.9113824479</v>
      </c>
      <c r="BH1122" s="21">
        <f t="shared" si="619"/>
        <v>7701.0886175520718</v>
      </c>
    </row>
    <row r="1123" spans="2:60" x14ac:dyDescent="0.2">
      <c r="B1123" s="20">
        <v>1119</v>
      </c>
      <c r="C1123" s="24">
        <f>'Portfolio Selection'!B1120</f>
        <v>1.514385055879763E-2</v>
      </c>
      <c r="D1123" s="25">
        <f t="shared" si="620"/>
        <v>5.1768458526509943E-4</v>
      </c>
      <c r="E1123" s="26">
        <f t="shared" si="596"/>
        <v>2.275268303442694E-2</v>
      </c>
      <c r="F1123" s="19">
        <f t="shared" si="597"/>
        <v>-7614022.0551743498</v>
      </c>
      <c r="H1123">
        <f>Data!E1120</f>
        <v>-7.2844242217884585E-3</v>
      </c>
      <c r="I1123" s="19">
        <f t="shared" si="621"/>
        <v>7.0855675426908257E-4</v>
      </c>
      <c r="J1123" s="19">
        <f t="shared" si="598"/>
        <v>2.6618729388704535E-2</v>
      </c>
      <c r="K1123" s="19">
        <f t="shared" si="599"/>
        <v>377361.77316109923</v>
      </c>
      <c r="M1123" s="19">
        <f>Data!G1120</f>
        <v>7.1406958523778557E-3</v>
      </c>
      <c r="N1123" s="19">
        <f t="shared" si="622"/>
        <v>1.9335944866351459E-4</v>
      </c>
      <c r="O1123" s="19">
        <f t="shared" si="600"/>
        <v>1.3905374812047124E-2</v>
      </c>
      <c r="P1123" s="21">
        <f t="shared" si="601"/>
        <v>-676894.73146658624</v>
      </c>
      <c r="R1123" s="19">
        <f>Data!I1120</f>
        <v>1.8524890365904908E-3</v>
      </c>
      <c r="S1123" s="19">
        <f t="shared" si="623"/>
        <v>4.9722964179348442E-4</v>
      </c>
      <c r="T1123" s="19">
        <f t="shared" si="602"/>
        <v>2.2298646635916818E-2</v>
      </c>
      <c r="U1123" s="21">
        <f t="shared" si="603"/>
        <v>3666608.0329802567</v>
      </c>
      <c r="W1123" s="19">
        <f>Data!K1120</f>
        <v>1.0351804126108796E-2</v>
      </c>
      <c r="X1123" s="19">
        <f t="shared" si="624"/>
        <v>8.0871905329552561E-4</v>
      </c>
      <c r="Y1123" s="19">
        <f t="shared" si="604"/>
        <v>2.8437986097744783E-2</v>
      </c>
      <c r="Z1123" s="21">
        <f t="shared" si="605"/>
        <v>-1002648.4103964616</v>
      </c>
      <c r="AB1123" s="19">
        <f>Data!M1120</f>
        <v>2.4140617852283636E-2</v>
      </c>
      <c r="AC1123" s="20">
        <f t="shared" si="625"/>
        <v>7.7270451617802917E-4</v>
      </c>
      <c r="AD1123" s="20">
        <f t="shared" si="606"/>
        <v>2.7797563133807775E-2</v>
      </c>
      <c r="AE1123" s="21">
        <f t="shared" si="607"/>
        <v>2399427.8003549823</v>
      </c>
      <c r="AG1123" s="19">
        <f>Data!O1120</f>
        <v>3.8263664034280748E-2</v>
      </c>
      <c r="AH1123" s="19">
        <f t="shared" si="626"/>
        <v>6.0084880312508105E-4</v>
      </c>
      <c r="AI1123" s="19">
        <f t="shared" si="608"/>
        <v>2.4512217425705921E-2</v>
      </c>
      <c r="AJ1123" s="21">
        <f t="shared" si="609"/>
        <v>260992.07742547625</v>
      </c>
      <c r="AL1123" s="19">
        <f>Data!Q1120</f>
        <v>-1.8387589726842408E-2</v>
      </c>
      <c r="AM1123" s="19">
        <f t="shared" si="627"/>
        <v>7.1059450177455522E-4</v>
      </c>
      <c r="AN1123" s="19">
        <f t="shared" si="610"/>
        <v>2.6656978481713851E-2</v>
      </c>
      <c r="AO1123" s="21">
        <f t="shared" si="611"/>
        <v>889637.18030626001</v>
      </c>
      <c r="AQ1123" s="19">
        <f>Data!S1120</f>
        <v>1.0137160294900003E-3</v>
      </c>
      <c r="AR1123" s="20">
        <f t="shared" si="628"/>
        <v>1.967972861922073E-4</v>
      </c>
      <c r="AS1123" s="20">
        <f t="shared" si="612"/>
        <v>1.4028445608555757E-2</v>
      </c>
      <c r="AT1123" s="21">
        <f t="shared" si="613"/>
        <v>1707552.2883452568</v>
      </c>
      <c r="AV1123" s="19">
        <f>Data!U1120</f>
        <v>8.5947414748657625E-3</v>
      </c>
      <c r="AW1123" s="19">
        <f t="shared" si="629"/>
        <v>3.384943198899824E-4</v>
      </c>
      <c r="AX1123" s="19">
        <f t="shared" si="614"/>
        <v>1.8398215127831897E-2</v>
      </c>
      <c r="AY1123" s="21">
        <f t="shared" si="615"/>
        <v>-4167188.5344356424</v>
      </c>
      <c r="BA1123" s="19">
        <f>Data!W1120</f>
        <v>-5.6694301177116291E-4</v>
      </c>
      <c r="BB1123" s="19">
        <f t="shared" si="630"/>
        <v>2.710184225052763E-4</v>
      </c>
      <c r="BC1123" s="19">
        <f t="shared" si="616"/>
        <v>1.6462637167394423E-2</v>
      </c>
      <c r="BD1123" s="21">
        <f t="shared" si="617"/>
        <v>8917173.6428018138</v>
      </c>
      <c r="BF1123" s="21">
        <f t="shared" si="618"/>
        <v>4757999.0639021061</v>
      </c>
      <c r="BH1123" s="21">
        <f t="shared" si="619"/>
        <v>242000.93609789386</v>
      </c>
    </row>
    <row r="1124" spans="2:60" x14ac:dyDescent="0.2">
      <c r="B1124" s="20">
        <v>1120</v>
      </c>
      <c r="C1124" s="24">
        <f>'Portfolio Selection'!B1121</f>
        <v>6.9723112295980976E-3</v>
      </c>
      <c r="D1124" s="25">
        <f t="shared" si="620"/>
        <v>5.0038368273402521E-4</v>
      </c>
      <c r="E1124" s="26">
        <f t="shared" si="596"/>
        <v>2.2369257536494706E-2</v>
      </c>
      <c r="F1124" s="19">
        <f t="shared" si="597"/>
        <v>-7503275.6160879694</v>
      </c>
      <c r="H1124">
        <f>Data!E1121</f>
        <v>-9.4973521036399586E-5</v>
      </c>
      <c r="I1124" s="19">
        <f t="shared" si="621"/>
        <v>6.6922711918751619E-4</v>
      </c>
      <c r="J1124" s="19">
        <f t="shared" si="598"/>
        <v>2.5869424407735014E-2</v>
      </c>
      <c r="K1124" s="19">
        <f t="shared" si="599"/>
        <v>380323.37742569332</v>
      </c>
      <c r="M1124" s="19">
        <f>Data!G1121</f>
        <v>-1.4271461665566261E-2</v>
      </c>
      <c r="N1124" s="19">
        <f t="shared" si="622"/>
        <v>1.8481725397907368E-4</v>
      </c>
      <c r="O1124" s="19">
        <f t="shared" si="600"/>
        <v>1.3594750971572582E-2</v>
      </c>
      <c r="P1124" s="21">
        <f t="shared" si="601"/>
        <v>-655599.22440373409</v>
      </c>
      <c r="R1124" s="19">
        <f>Data!I1121</f>
        <v>-1.7163492114179439E-2</v>
      </c>
      <c r="S1124" s="19">
        <f t="shared" si="623"/>
        <v>4.6760176622371663E-4</v>
      </c>
      <c r="T1124" s="19">
        <f t="shared" si="602"/>
        <v>2.162410151251877E-2</v>
      </c>
      <c r="U1124" s="21">
        <f t="shared" si="603"/>
        <v>3553314.5572024696</v>
      </c>
      <c r="W1124" s="19">
        <f>Data!K1121</f>
        <v>-1.1967623851245199E-2</v>
      </c>
      <c r="X1124" s="19">
        <f t="shared" si="624"/>
        <v>7.6662550101771348E-4</v>
      </c>
      <c r="Y1124" s="19">
        <f t="shared" si="604"/>
        <v>2.7688002835482978E-2</v>
      </c>
      <c r="Z1124" s="21">
        <f t="shared" si="605"/>
        <v>-963396.83310376969</v>
      </c>
      <c r="AB1124" s="19">
        <f>Data!M1121</f>
        <v>4.4072351059609308E-3</v>
      </c>
      <c r="AC1124" s="20">
        <f t="shared" si="625"/>
        <v>7.6130841102474715E-4</v>
      </c>
      <c r="AD1124" s="20">
        <f t="shared" si="606"/>
        <v>2.7591817827478261E-2</v>
      </c>
      <c r="AE1124" s="21">
        <f t="shared" si="607"/>
        <v>2345392.5369560076</v>
      </c>
      <c r="AG1124" s="19">
        <f>Data!O1121</f>
        <v>8.577549056921617E-3</v>
      </c>
      <c r="AH1124" s="19">
        <f t="shared" si="626"/>
        <v>6.5264435405727489E-4</v>
      </c>
      <c r="AI1124" s="19">
        <f t="shared" si="608"/>
        <v>2.5546904980002467E-2</v>
      </c>
      <c r="AJ1124" s="21">
        <f t="shared" si="609"/>
        <v>255227.31618600083</v>
      </c>
      <c r="AL1124" s="19">
        <f>Data!Q1121</f>
        <v>-1.1624149504169278E-2</v>
      </c>
      <c r="AM1124" s="19">
        <f t="shared" si="627"/>
        <v>6.8824503902584276E-4</v>
      </c>
      <c r="AN1124" s="19">
        <f t="shared" si="610"/>
        <v>2.6234424694013068E-2</v>
      </c>
      <c r="AO1124" s="21">
        <f t="shared" si="611"/>
        <v>897324.97601536976</v>
      </c>
      <c r="AQ1124" s="19">
        <f>Data!S1121</f>
        <v>-1.4743663661415003E-2</v>
      </c>
      <c r="AR1124" s="20">
        <f t="shared" si="628"/>
        <v>1.8505110623198156E-4</v>
      </c>
      <c r="AS1124" s="20">
        <f t="shared" si="612"/>
        <v>1.3603349081457168E-2</v>
      </c>
      <c r="AT1124" s="21">
        <f t="shared" si="613"/>
        <v>1663296.2484795072</v>
      </c>
      <c r="AV1124" s="19">
        <f>Data!U1121</f>
        <v>-1.381259752991916E-2</v>
      </c>
      <c r="AW1124" s="19">
        <f t="shared" si="629"/>
        <v>3.2261683555777013E-4</v>
      </c>
      <c r="AX1124" s="19">
        <f t="shared" si="614"/>
        <v>1.7961537672420202E-2</v>
      </c>
      <c r="AY1124" s="21">
        <f t="shared" si="615"/>
        <v>-3996840.3980739187</v>
      </c>
      <c r="BA1124" s="19">
        <f>Data!W1121</f>
        <v>-8.5239918153804193E-3</v>
      </c>
      <c r="BB1124" s="19">
        <f t="shared" si="630"/>
        <v>2.547766026176755E-4</v>
      </c>
      <c r="BC1124" s="19">
        <f t="shared" si="616"/>
        <v>1.5961723046641157E-2</v>
      </c>
      <c r="BD1124" s="21">
        <f t="shared" si="617"/>
        <v>8816190.4956194256</v>
      </c>
      <c r="BF1124" s="21">
        <f t="shared" si="618"/>
        <v>4791957.4362150813</v>
      </c>
      <c r="BH1124" s="21">
        <f t="shared" si="619"/>
        <v>208042.56378491875</v>
      </c>
    </row>
    <row r="1125" spans="2:60" x14ac:dyDescent="0.2">
      <c r="B1125" s="20">
        <v>1121</v>
      </c>
      <c r="C1125" s="24">
        <f>'Portfolio Selection'!B1122</f>
        <v>-3.8675030803244866E-3</v>
      </c>
      <c r="D1125" s="25">
        <f t="shared" si="620"/>
        <v>4.7327744920292646E-4</v>
      </c>
      <c r="E1125" s="26">
        <f t="shared" si="596"/>
        <v>2.1754940799802846E-2</v>
      </c>
      <c r="F1125" s="19">
        <f t="shared" si="597"/>
        <v>-7350103.0649425043</v>
      </c>
      <c r="H1125">
        <f>Data!E1122</f>
        <v>2.2534063653287899E-2</v>
      </c>
      <c r="I1125" s="19">
        <f t="shared" si="621"/>
        <v>6.2907403323444707E-4</v>
      </c>
      <c r="J1125" s="19">
        <f t="shared" si="598"/>
        <v>2.5081348313726021E-2</v>
      </c>
      <c r="K1125" s="19">
        <f t="shared" si="599"/>
        <v>390219.03160738701</v>
      </c>
      <c r="M1125" s="19">
        <f>Data!G1122</f>
        <v>5.3070194578624559E-3</v>
      </c>
      <c r="N1125" s="19">
        <f t="shared" si="622"/>
        <v>1.859486958246329E-4</v>
      </c>
      <c r="O1125" s="19">
        <f t="shared" si="600"/>
        <v>1.3636300664939626E-2</v>
      </c>
      <c r="P1125" s="21">
        <f t="shared" si="601"/>
        <v>-675200.98737345345</v>
      </c>
      <c r="R1125" s="19">
        <f>Data!I1122</f>
        <v>9.9090285426824531E-3</v>
      </c>
      <c r="S1125" s="19">
        <f t="shared" si="623"/>
        <v>4.5722078794350362E-4</v>
      </c>
      <c r="T1125" s="19">
        <f t="shared" si="602"/>
        <v>2.1382721715055442E-2</v>
      </c>
      <c r="U1125" s="21">
        <f t="shared" si="603"/>
        <v>3715752.4344386291</v>
      </c>
      <c r="W1125" s="19">
        <f>Data!K1122</f>
        <v>-8.9899097581534043E-4</v>
      </c>
      <c r="X1125" s="19">
        <f t="shared" si="624"/>
        <v>7.2922141219534421E-4</v>
      </c>
      <c r="Y1125" s="19">
        <f t="shared" si="604"/>
        <v>2.7004099914556386E-2</v>
      </c>
      <c r="Z1125" s="21">
        <f t="shared" si="605"/>
        <v>-983062.9533955087</v>
      </c>
      <c r="AB1125" s="19">
        <f>Data!M1122</f>
        <v>3.1853137815073325E-2</v>
      </c>
      <c r="AC1125" s="20">
        <f t="shared" si="625"/>
        <v>7.1679532964001515E-4</v>
      </c>
      <c r="AD1125" s="20">
        <f t="shared" si="606"/>
        <v>2.6773033627887879E-2</v>
      </c>
      <c r="AE1125" s="21">
        <f t="shared" si="607"/>
        <v>2423925.2920607226</v>
      </c>
      <c r="AG1125" s="19">
        <f>Data!O1122</f>
        <v>1.2596812885065591E-2</v>
      </c>
      <c r="AH1125" s="19">
        <f t="shared" si="626"/>
        <v>6.1790015368327227E-4</v>
      </c>
      <c r="AI1125" s="19">
        <f t="shared" si="608"/>
        <v>2.4857597504249526E-2</v>
      </c>
      <c r="AJ1125" s="21">
        <f t="shared" si="609"/>
        <v>256031.87792993285</v>
      </c>
      <c r="AL1125" s="19">
        <f>Data!Q1122</f>
        <v>1.0289832428848643E-2</v>
      </c>
      <c r="AM1125" s="19">
        <f t="shared" si="627"/>
        <v>6.550575877860089E-4</v>
      </c>
      <c r="AN1125" s="19">
        <f t="shared" si="610"/>
        <v>2.5594092829909189E-2</v>
      </c>
      <c r="AO1125" s="21">
        <f t="shared" si="611"/>
        <v>923661.52911332832</v>
      </c>
      <c r="AQ1125" s="19">
        <f>Data!S1122</f>
        <v>6.3777664400944106E-3</v>
      </c>
      <c r="AR1125" s="20">
        <f t="shared" si="628"/>
        <v>1.8699057694771841E-4</v>
      </c>
      <c r="AS1125" s="20">
        <f t="shared" si="612"/>
        <v>1.3674449785922591E-2</v>
      </c>
      <c r="AT1125" s="21">
        <f t="shared" si="613"/>
        <v>1722640.264723076</v>
      </c>
      <c r="AV1125" s="19">
        <f>Data!U1122</f>
        <v>3.8205965437823771E-3</v>
      </c>
      <c r="AW1125" s="19">
        <f t="shared" si="629"/>
        <v>3.1470709645571566E-4</v>
      </c>
      <c r="AX1125" s="19">
        <f t="shared" si="614"/>
        <v>1.7739985807652601E-2</v>
      </c>
      <c r="AY1125" s="21">
        <f t="shared" si="615"/>
        <v>-4132491.5763601009</v>
      </c>
      <c r="BA1125" s="19">
        <f>Data!W1122</f>
        <v>5.1150015577839996E-3</v>
      </c>
      <c r="BB1125" s="19">
        <f t="shared" si="630"/>
        <v>2.4384951264873529E-4</v>
      </c>
      <c r="BC1125" s="19">
        <f t="shared" si="616"/>
        <v>1.56156816261326E-2</v>
      </c>
      <c r="BD1125" s="21">
        <f t="shared" si="617"/>
        <v>8990344.3145407047</v>
      </c>
      <c r="BF1125" s="21">
        <f t="shared" si="618"/>
        <v>5281716.1623422122</v>
      </c>
      <c r="BH1125" s="21">
        <f t="shared" si="619"/>
        <v>-281716.16234221216</v>
      </c>
    </row>
    <row r="1126" spans="2:60" x14ac:dyDescent="0.2">
      <c r="B1126" s="20">
        <v>1122</v>
      </c>
      <c r="C1126" s="24">
        <f>'Portfolio Selection'!B1123</f>
        <v>-1.0339321918208055E-3</v>
      </c>
      <c r="D1126" s="25">
        <f t="shared" si="620"/>
        <v>4.4577825705533001E-4</v>
      </c>
      <c r="E1126" s="26">
        <f t="shared" si="596"/>
        <v>2.1113461512867329E-2</v>
      </c>
      <c r="F1126" s="19">
        <f t="shared" si="597"/>
        <v>-7390411.1066394467</v>
      </c>
      <c r="H1126">
        <f>Data!E1123</f>
        <v>-1.007754959072581E-2</v>
      </c>
      <c r="I1126" s="19">
        <f t="shared" si="621"/>
        <v>6.2179663272420613E-4</v>
      </c>
      <c r="J1126" s="19">
        <f t="shared" si="598"/>
        <v>2.4935850350934617E-2</v>
      </c>
      <c r="K1126" s="19">
        <f t="shared" si="599"/>
        <v>375930.46674246562</v>
      </c>
      <c r="M1126" s="19">
        <f>Data!G1123</f>
        <v>1.0229880709809649E-2</v>
      </c>
      <c r="N1126" s="19">
        <f t="shared" si="622"/>
        <v>1.7648164140672277E-4</v>
      </c>
      <c r="O1126" s="19">
        <f t="shared" si="600"/>
        <v>1.3284639302846079E-2</v>
      </c>
      <c r="P1126" s="21">
        <f t="shared" si="601"/>
        <v>-680389.26398878044</v>
      </c>
      <c r="R1126" s="19">
        <f>Data!I1123</f>
        <v>2.1699066830062581E-2</v>
      </c>
      <c r="S1126" s="19">
        <f t="shared" si="623"/>
        <v>4.356788714664751E-4</v>
      </c>
      <c r="T1126" s="19">
        <f t="shared" si="602"/>
        <v>2.0872921967622911E-2</v>
      </c>
      <c r="U1126" s="21">
        <f t="shared" si="603"/>
        <v>3790200.6406231164</v>
      </c>
      <c r="W1126" s="19">
        <f>Data!K1123</f>
        <v>4.3072693507441185E-3</v>
      </c>
      <c r="X1126" s="19">
        <f t="shared" si="624"/>
        <v>6.8551661855009932E-4</v>
      </c>
      <c r="Y1126" s="19">
        <f t="shared" si="604"/>
        <v>2.6182372286523224E-2</v>
      </c>
      <c r="Z1126" s="21">
        <f t="shared" si="605"/>
        <v>-992813.73603436863</v>
      </c>
      <c r="AB1126" s="19">
        <f>Data!M1123</f>
        <v>1.0171341989609175E-2</v>
      </c>
      <c r="AC1126" s="20">
        <f t="shared" si="625"/>
        <v>7.346649531815775E-4</v>
      </c>
      <c r="AD1126" s="20">
        <f t="shared" si="606"/>
        <v>2.7104703525063275E-2</v>
      </c>
      <c r="AE1126" s="21">
        <f t="shared" si="607"/>
        <v>2361825.5345925153</v>
      </c>
      <c r="AG1126" s="19">
        <f>Data!O1123</f>
        <v>1.235230998830634E-2</v>
      </c>
      <c r="AH1126" s="19">
        <f t="shared" si="626"/>
        <v>5.9034692615395718E-4</v>
      </c>
      <c r="AI1126" s="19">
        <f t="shared" si="608"/>
        <v>2.4297055915356434E-2</v>
      </c>
      <c r="AJ1126" s="21">
        <f t="shared" si="609"/>
        <v>256039.53783521813</v>
      </c>
      <c r="AL1126" s="19">
        <f>Data!Q1123</f>
        <v>2.4944940651590575E-2</v>
      </c>
      <c r="AM1126" s="19">
        <f t="shared" si="627"/>
        <v>6.2210697160367543E-4</v>
      </c>
      <c r="AN1126" s="19">
        <f t="shared" si="610"/>
        <v>2.4942072319750729E-2</v>
      </c>
      <c r="AO1126" s="21">
        <f t="shared" si="611"/>
        <v>942299.26189592434</v>
      </c>
      <c r="AQ1126" s="19">
        <f>Data!S1123</f>
        <v>1.9672345422703571E-2</v>
      </c>
      <c r="AR1126" s="20">
        <f t="shared" si="628"/>
        <v>1.7821169661671896E-4</v>
      </c>
      <c r="AS1126" s="20">
        <f t="shared" si="612"/>
        <v>1.3349595372771377E-2</v>
      </c>
      <c r="AT1126" s="21">
        <f t="shared" si="613"/>
        <v>1761197.8474831039</v>
      </c>
      <c r="AV1126" s="19">
        <f>Data!U1123</f>
        <v>1.713957605419858E-2</v>
      </c>
      <c r="AW1126" s="19">
        <f t="shared" si="629"/>
        <v>2.9670048814539444E-4</v>
      </c>
      <c r="AX1126" s="19">
        <f t="shared" si="614"/>
        <v>1.7224996027442051E-2</v>
      </c>
      <c r="AY1126" s="21">
        <f t="shared" si="615"/>
        <v>-4239934.0144643104</v>
      </c>
      <c r="BA1126" s="19">
        <f>Data!W1123</f>
        <v>7.1293870581578154E-3</v>
      </c>
      <c r="BB1126" s="19">
        <f t="shared" si="630"/>
        <v>2.3078833634597912E-4</v>
      </c>
      <c r="BC1126" s="19">
        <f t="shared" si="616"/>
        <v>1.5191719334755336E-2</v>
      </c>
      <c r="BD1126" s="21">
        <f t="shared" si="617"/>
        <v>9018994.3396791741</v>
      </c>
      <c r="BF1126" s="21">
        <f t="shared" si="618"/>
        <v>5202939.5077246111</v>
      </c>
      <c r="BH1126" s="21">
        <f t="shared" si="619"/>
        <v>-202939.50772461109</v>
      </c>
    </row>
    <row r="1127" spans="2:60" x14ac:dyDescent="0.2">
      <c r="B1127" s="20">
        <v>1123</v>
      </c>
      <c r="C1127" s="24">
        <f>'Portfolio Selection'!B1124</f>
        <v>-2.064072808101354E-2</v>
      </c>
      <c r="D1127" s="25">
        <f t="shared" si="620"/>
        <v>4.190957025786472E-4</v>
      </c>
      <c r="E1127" s="26">
        <f t="shared" si="596"/>
        <v>2.0471827045445826E-2</v>
      </c>
      <c r="F1127" s="19">
        <f t="shared" si="597"/>
        <v>-7090216.75448443</v>
      </c>
      <c r="H1127">
        <f>Data!E1124</f>
        <v>-4.9404621859975337E-2</v>
      </c>
      <c r="I1127" s="19">
        <f t="shared" si="621"/>
        <v>5.9058225510596606E-4</v>
      </c>
      <c r="J1127" s="19">
        <f t="shared" si="598"/>
        <v>2.4301898179071652E-2</v>
      </c>
      <c r="K1127" s="19">
        <f t="shared" si="599"/>
        <v>358063.27109636314</v>
      </c>
      <c r="M1127" s="19">
        <f>Data!G1124</f>
        <v>-2.0872724960407738E-2</v>
      </c>
      <c r="N1127" s="19">
        <f t="shared" si="622"/>
        <v>1.7217177048253554E-4</v>
      </c>
      <c r="O1127" s="19">
        <f t="shared" si="600"/>
        <v>1.3121424102685483E-2</v>
      </c>
      <c r="P1127" s="21">
        <f t="shared" si="601"/>
        <v>-648230.19131503894</v>
      </c>
      <c r="R1127" s="19">
        <f>Data!I1124</f>
        <v>-2.316560447095279E-2</v>
      </c>
      <c r="S1127" s="19">
        <f t="shared" si="623"/>
        <v>4.3778910925621796E-4</v>
      </c>
      <c r="T1127" s="19">
        <f t="shared" si="602"/>
        <v>2.0923410555074858E-2</v>
      </c>
      <c r="U1127" s="21">
        <f t="shared" si="603"/>
        <v>3512813.8646143624</v>
      </c>
      <c r="W1127" s="19">
        <f>Data!K1124</f>
        <v>-2.4473180073507288E-2</v>
      </c>
      <c r="X1127" s="19">
        <f t="shared" si="624"/>
        <v>6.454987755926849E-4</v>
      </c>
      <c r="Y1127" s="19">
        <f t="shared" si="604"/>
        <v>2.5406667935655887E-2</v>
      </c>
      <c r="Z1127" s="21">
        <f t="shared" si="605"/>
        <v>-937219.40353218047</v>
      </c>
      <c r="AB1127" s="19">
        <f>Data!M1124</f>
        <v>-6.5157170809434686E-2</v>
      </c>
      <c r="AC1127" s="20">
        <f t="shared" si="625"/>
        <v>6.9679242786285811E-4</v>
      </c>
      <c r="AD1127" s="20">
        <f t="shared" si="606"/>
        <v>2.6396826094492083E-2</v>
      </c>
      <c r="AE1127" s="21">
        <f t="shared" si="607"/>
        <v>2145015.2870503324</v>
      </c>
      <c r="AG1127" s="19">
        <f>Data!O1124</f>
        <v>-7.9233489740105339E-3</v>
      </c>
      <c r="AH1127" s="19">
        <f t="shared" si="626"/>
        <v>5.6408088430755254E-4</v>
      </c>
      <c r="AI1127" s="19">
        <f t="shared" si="608"/>
        <v>2.3750387034900136E-2</v>
      </c>
      <c r="AJ1127" s="21">
        <f t="shared" si="609"/>
        <v>252077.96241361444</v>
      </c>
      <c r="AL1127" s="19">
        <f>Data!Q1124</f>
        <v>-5.2241986316157327E-2</v>
      </c>
      <c r="AM1127" s="19">
        <f t="shared" si="627"/>
        <v>6.2211555715413751E-4</v>
      </c>
      <c r="AN1127" s="19">
        <f t="shared" si="610"/>
        <v>2.4942244428963034E-2</v>
      </c>
      <c r="AO1127" s="21">
        <f t="shared" si="611"/>
        <v>845861.71648730466</v>
      </c>
      <c r="AQ1127" s="19">
        <f>Data!S1124</f>
        <v>-8.5519900970698736E-3</v>
      </c>
      <c r="AR1127" s="20">
        <f t="shared" si="628"/>
        <v>1.9073906528552578E-4</v>
      </c>
      <c r="AS1127" s="20">
        <f t="shared" si="612"/>
        <v>1.3810831448016654E-2</v>
      </c>
      <c r="AT1127" s="21">
        <f t="shared" si="613"/>
        <v>1681081.6427401458</v>
      </c>
      <c r="AV1127" s="19">
        <f>Data!U1124</f>
        <v>-3.0447596828275948E-2</v>
      </c>
      <c r="AW1127" s="19">
        <f t="shared" si="629"/>
        <v>2.9652436289573023E-4</v>
      </c>
      <c r="AX1127" s="19">
        <f t="shared" si="614"/>
        <v>1.7219882778222687E-2</v>
      </c>
      <c r="AY1127" s="21">
        <f t="shared" si="615"/>
        <v>-3859152.5715517523</v>
      </c>
      <c r="BA1127" s="19">
        <f>Data!W1124</f>
        <v>-2.9284935616153668E-2</v>
      </c>
      <c r="BB1127" s="19">
        <f t="shared" si="630"/>
        <v>2.1999072575472204E-4</v>
      </c>
      <c r="BC1127" s="19">
        <f t="shared" si="616"/>
        <v>1.4832084336151883E-2</v>
      </c>
      <c r="BD1127" s="21">
        <f t="shared" si="617"/>
        <v>8525037.9345836397</v>
      </c>
      <c r="BF1127" s="21">
        <f t="shared" si="618"/>
        <v>4785132.7581023611</v>
      </c>
      <c r="BH1127" s="21">
        <f t="shared" si="619"/>
        <v>214867.24189763889</v>
      </c>
    </row>
    <row r="1128" spans="2:60" x14ac:dyDescent="0.2">
      <c r="B1128" s="20">
        <v>1124</v>
      </c>
      <c r="C1128" s="24">
        <f>'Portfolio Selection'!B1125</f>
        <v>2.8996485091414654E-3</v>
      </c>
      <c r="D1128" s="25">
        <f t="shared" si="620"/>
        <v>4.1951233976678885E-4</v>
      </c>
      <c r="E1128" s="26">
        <f t="shared" si="596"/>
        <v>2.0482000384893777E-2</v>
      </c>
      <c r="F1128" s="19">
        <f t="shared" si="597"/>
        <v>-7450038.4113328215</v>
      </c>
      <c r="H1128">
        <f>Data!E1125</f>
        <v>8.6334773495774821E-3</v>
      </c>
      <c r="I1128" s="19">
        <f t="shared" si="621"/>
        <v>7.0159631946723746E-4</v>
      </c>
      <c r="J1128" s="19">
        <f t="shared" si="598"/>
        <v>2.6487663533562893E-2</v>
      </c>
      <c r="K1128" s="19">
        <f t="shared" si="599"/>
        <v>383939.0682100589</v>
      </c>
      <c r="M1128" s="19">
        <f>Data!G1125</f>
        <v>1.290674965600221E-3</v>
      </c>
      <c r="N1128" s="19">
        <f t="shared" si="622"/>
        <v>1.8798170308995311E-4</v>
      </c>
      <c r="O1128" s="19">
        <f t="shared" si="600"/>
        <v>1.3710641964910071E-2</v>
      </c>
      <c r="P1128" s="21">
        <f t="shared" si="601"/>
        <v>-671181.8143730493</v>
      </c>
      <c r="R1128" s="19">
        <f>Data!I1125</f>
        <v>-1.9746173293938977E-3</v>
      </c>
      <c r="S1128" s="19">
        <f t="shared" si="623"/>
        <v>4.4372047653112255E-4</v>
      </c>
      <c r="T1128" s="19">
        <f t="shared" si="602"/>
        <v>2.106467366305784E-2</v>
      </c>
      <c r="U1128" s="21">
        <f t="shared" si="603"/>
        <v>3643760.9908761815</v>
      </c>
      <c r="W1128" s="19">
        <f>Data!K1125</f>
        <v>5.3079534727817406E-3</v>
      </c>
      <c r="X1128" s="19">
        <f t="shared" si="624"/>
        <v>6.4270504163174268E-4</v>
      </c>
      <c r="Y1128" s="19">
        <f t="shared" si="604"/>
        <v>2.5351627987798785E-2</v>
      </c>
      <c r="Z1128" s="21">
        <f t="shared" si="605"/>
        <v>-995025.29692844104</v>
      </c>
      <c r="AB1128" s="19">
        <f>Data!M1125</f>
        <v>2.2604868703765081E-2</v>
      </c>
      <c r="AC1128" s="20">
        <f t="shared" si="625"/>
        <v>9.0971229666447773E-4</v>
      </c>
      <c r="AD1128" s="20">
        <f t="shared" si="606"/>
        <v>3.0161437244675158E-2</v>
      </c>
      <c r="AE1128" s="21">
        <f t="shared" si="607"/>
        <v>2390356.1924650469</v>
      </c>
      <c r="AG1128" s="19">
        <f>Data!O1125</f>
        <v>-3.4529023805536076E-3</v>
      </c>
      <c r="AH1128" s="19">
        <f t="shared" si="626"/>
        <v>5.3400279878693655E-4</v>
      </c>
      <c r="AI1128" s="19">
        <f t="shared" si="608"/>
        <v>2.3108500574181279E-2</v>
      </c>
      <c r="AJ1128" s="21">
        <f t="shared" si="609"/>
        <v>252944.5628913996</v>
      </c>
      <c r="AL1128" s="19">
        <f>Data!Q1125</f>
        <v>-6.9998637281139748E-3</v>
      </c>
      <c r="AM1128" s="19">
        <f t="shared" si="627"/>
        <v>7.4854213178034363E-4</v>
      </c>
      <c r="AN1128" s="19">
        <f t="shared" si="610"/>
        <v>2.735949801769659E-2</v>
      </c>
      <c r="AO1128" s="21">
        <f t="shared" si="611"/>
        <v>903159.90461561701</v>
      </c>
      <c r="AQ1128" s="19">
        <f>Data!S1125</f>
        <v>8.830314557735917E-3</v>
      </c>
      <c r="AR1128" s="20">
        <f t="shared" si="628"/>
        <v>1.8368291344561711E-4</v>
      </c>
      <c r="AS1128" s="20">
        <f t="shared" si="612"/>
        <v>1.355296696098744E-2</v>
      </c>
      <c r="AT1128" s="21">
        <f t="shared" si="613"/>
        <v>1729727.6181218708</v>
      </c>
      <c r="AV1128" s="19">
        <f>Data!U1125</f>
        <v>4.1137643917971032E-3</v>
      </c>
      <c r="AW1128" s="19">
        <f t="shared" si="629"/>
        <v>3.343562702790208E-4</v>
      </c>
      <c r="AX1128" s="19">
        <f t="shared" si="614"/>
        <v>1.8285411405790705E-2</v>
      </c>
      <c r="AY1128" s="21">
        <f t="shared" si="615"/>
        <v>-4133815.7143854443</v>
      </c>
      <c r="BA1128" s="19">
        <f>Data!W1125</f>
        <v>3.4025248781938012E-3</v>
      </c>
      <c r="BB1128" s="19">
        <f t="shared" si="630"/>
        <v>2.582477294519747E-4</v>
      </c>
      <c r="BC1128" s="19">
        <f t="shared" si="616"/>
        <v>1.6070088034978985E-2</v>
      </c>
      <c r="BD1128" s="21">
        <f t="shared" si="617"/>
        <v>8966932.2928015888</v>
      </c>
      <c r="BF1128" s="21">
        <f t="shared" si="618"/>
        <v>5020759.3929620078</v>
      </c>
      <c r="BH1128" s="21">
        <f t="shared" si="619"/>
        <v>-20759.392962007783</v>
      </c>
    </row>
    <row r="1129" spans="2:60" x14ac:dyDescent="0.2">
      <c r="B1129" s="20">
        <v>1125</v>
      </c>
      <c r="C1129" s="24">
        <f>'Portfolio Selection'!B1126</f>
        <v>-4.4403863720351489E-2</v>
      </c>
      <c r="D1129" s="25">
        <f t="shared" si="620"/>
        <v>3.9484607706937548E-4</v>
      </c>
      <c r="E1129" s="26">
        <f t="shared" si="596"/>
        <v>1.9870734185464197E-2</v>
      </c>
      <c r="F1129" s="19">
        <f t="shared" si="597"/>
        <v>-6706435.1017670967</v>
      </c>
      <c r="H1129">
        <f>Data!E1126</f>
        <v>-7.4517662570288542E-3</v>
      </c>
      <c r="I1129" s="19">
        <f t="shared" si="621"/>
        <v>6.6397275616794323E-4</v>
      </c>
      <c r="J1129" s="19">
        <f t="shared" si="598"/>
        <v>2.5767668815163378E-2</v>
      </c>
      <c r="K1129" s="19">
        <f t="shared" si="599"/>
        <v>377191.38800082175</v>
      </c>
      <c r="M1129" s="19">
        <f>Data!G1126</f>
        <v>1.9018933868648932E-3</v>
      </c>
      <c r="N1129" s="19">
        <f t="shared" si="622"/>
        <v>1.7680275141656555E-4</v>
      </c>
      <c r="O1129" s="19">
        <f t="shared" si="600"/>
        <v>1.3296719573510059E-2</v>
      </c>
      <c r="P1129" s="21">
        <f t="shared" si="601"/>
        <v>-671847.91189767222</v>
      </c>
      <c r="R1129" s="19">
        <f>Data!I1126</f>
        <v>-9.4158709735156292E-4</v>
      </c>
      <c r="S1129" s="19">
        <f t="shared" si="623"/>
        <v>4.1733119475510772E-4</v>
      </c>
      <c r="T1129" s="19">
        <f t="shared" si="602"/>
        <v>2.0428685585595265E-2</v>
      </c>
      <c r="U1129" s="21">
        <f t="shared" si="603"/>
        <v>3649917.8943703393</v>
      </c>
      <c r="W1129" s="19">
        <f>Data!K1126</f>
        <v>-1.2675775523125633E-2</v>
      </c>
      <c r="X1129" s="19">
        <f t="shared" si="624"/>
        <v>6.0583320133799105E-4</v>
      </c>
      <c r="Y1129" s="19">
        <f t="shared" si="604"/>
        <v>2.461367915078912E-2</v>
      </c>
      <c r="Z1129" s="21">
        <f t="shared" si="605"/>
        <v>-959317.22104191151</v>
      </c>
      <c r="AB1129" s="19">
        <f>Data!M1126</f>
        <v>-1.7397909868411242E-2</v>
      </c>
      <c r="AC1129" s="20">
        <f t="shared" si="625"/>
        <v>8.857883642114765E-4</v>
      </c>
      <c r="AD1129" s="20">
        <f t="shared" si="606"/>
        <v>2.9762196898271413E-2</v>
      </c>
      <c r="AE1129" s="21">
        <f t="shared" si="607"/>
        <v>2288644.5134250084</v>
      </c>
      <c r="AG1129" s="19">
        <f>Data!O1126</f>
        <v>-1.8168483814692823E-2</v>
      </c>
      <c r="AH1129" s="19">
        <f t="shared" si="626"/>
        <v>5.0267798295069836E-4</v>
      </c>
      <c r="AI1129" s="19">
        <f t="shared" si="608"/>
        <v>2.2420481327364458E-2</v>
      </c>
      <c r="AJ1129" s="21">
        <f t="shared" si="609"/>
        <v>249834.89729802319</v>
      </c>
      <c r="AL1129" s="19">
        <f>Data!Q1126</f>
        <v>-7.8612274875999363E-3</v>
      </c>
      <c r="AM1129" s="19">
        <f t="shared" si="627"/>
        <v>7.0656948940625293E-4</v>
      </c>
      <c r="AN1129" s="19">
        <f t="shared" si="610"/>
        <v>2.658137485921774E-2</v>
      </c>
      <c r="AO1129" s="21">
        <f t="shared" si="611"/>
        <v>901916.68581976718</v>
      </c>
      <c r="AQ1129" s="19">
        <f>Data!S1126</f>
        <v>-5.4120025114804083E-3</v>
      </c>
      <c r="AR1129" s="20">
        <f t="shared" si="628"/>
        <v>1.7734040595019388E-4</v>
      </c>
      <c r="AS1129" s="20">
        <f t="shared" si="612"/>
        <v>1.3316921789595142E-2</v>
      </c>
      <c r="AT1129" s="21">
        <f t="shared" si="613"/>
        <v>1689228.6930659229</v>
      </c>
      <c r="AV1129" s="19">
        <f>Data!U1126</f>
        <v>-2.1832792363627382E-3</v>
      </c>
      <c r="AW1129" s="19">
        <f t="shared" si="629"/>
        <v>3.1531027751055258E-4</v>
      </c>
      <c r="AX1129" s="19">
        <f t="shared" si="614"/>
        <v>1.7756978276456628E-2</v>
      </c>
      <c r="AY1129" s="21">
        <f t="shared" si="615"/>
        <v>-4085869.6974741272</v>
      </c>
      <c r="BA1129" s="19">
        <f>Data!W1126</f>
        <v>-8.4651956751665373E-3</v>
      </c>
      <c r="BB1129" s="19">
        <f t="shared" si="630"/>
        <v>2.4344749621765986E-4</v>
      </c>
      <c r="BC1129" s="19">
        <f t="shared" si="616"/>
        <v>1.5602804113929645E-2</v>
      </c>
      <c r="BD1129" s="21">
        <f t="shared" si="617"/>
        <v>8814469.0990496278</v>
      </c>
      <c r="BF1129" s="21">
        <f t="shared" si="618"/>
        <v>5547733.238848703</v>
      </c>
      <c r="BH1129" s="21">
        <f t="shared" si="619"/>
        <v>-547733.23884870298</v>
      </c>
    </row>
    <row r="1130" spans="2:60" x14ac:dyDescent="0.2">
      <c r="B1130" s="20">
        <v>1126</v>
      </c>
      <c r="C1130" s="24">
        <f>'Portfolio Selection'!B1127</f>
        <v>-4.6467557621454339E-2</v>
      </c>
      <c r="D1130" s="25">
        <f t="shared" si="620"/>
        <v>4.8945749924294592E-4</v>
      </c>
      <c r="E1130" s="26">
        <f t="shared" si="596"/>
        <v>2.2123686384573116E-2</v>
      </c>
      <c r="F1130" s="19">
        <f t="shared" si="597"/>
        <v>-6748457.2338648029</v>
      </c>
      <c r="H1130">
        <f>Data!E1127</f>
        <v>-1.257757894549442E-2</v>
      </c>
      <c r="I1130" s="19">
        <f t="shared" si="621"/>
        <v>6.274661200188303E-4</v>
      </c>
      <c r="J1130" s="19">
        <f t="shared" si="598"/>
        <v>2.5049273842146207E-2</v>
      </c>
      <c r="K1130" s="19">
        <f t="shared" si="599"/>
        <v>374855.74020307901</v>
      </c>
      <c r="M1130" s="19">
        <f>Data!G1127</f>
        <v>-6.3952634269795854E-3</v>
      </c>
      <c r="N1130" s="19">
        <f t="shared" si="622"/>
        <v>1.6641161823887163E-4</v>
      </c>
      <c r="O1130" s="19">
        <f t="shared" si="600"/>
        <v>1.2900062722284401E-2</v>
      </c>
      <c r="P1130" s="21">
        <f t="shared" si="601"/>
        <v>-663146.21761985205</v>
      </c>
      <c r="R1130" s="19">
        <f>Data!I1127</f>
        <v>-1.6750969364618101E-2</v>
      </c>
      <c r="S1130" s="19">
        <f t="shared" si="623"/>
        <v>3.9234451824551517E-4</v>
      </c>
      <c r="T1130" s="19">
        <f t="shared" si="602"/>
        <v>1.9807688361984977E-2</v>
      </c>
      <c r="U1130" s="21">
        <f t="shared" si="603"/>
        <v>3546600.6922950344</v>
      </c>
      <c r="W1130" s="19">
        <f>Data!K1127</f>
        <v>-2.1490214572619303E-2</v>
      </c>
      <c r="X1130" s="19">
        <f t="shared" si="624"/>
        <v>5.791237263644719E-4</v>
      </c>
      <c r="Y1130" s="19">
        <f t="shared" si="604"/>
        <v>2.4064989639816424E-2</v>
      </c>
      <c r="Z1130" s="21">
        <f t="shared" si="605"/>
        <v>-940682.47448308184</v>
      </c>
      <c r="AB1130" s="19">
        <f>Data!M1127</f>
        <v>-2.4840347380567469E-2</v>
      </c>
      <c r="AC1130" s="20">
        <f t="shared" si="625"/>
        <v>8.5080229842614957E-4</v>
      </c>
      <c r="AD1130" s="20">
        <f t="shared" si="606"/>
        <v>2.9168515533467752E-2</v>
      </c>
      <c r="AE1130" s="21">
        <f t="shared" si="607"/>
        <v>2268283.4435080104</v>
      </c>
      <c r="AG1130" s="19">
        <f>Data!O1127</f>
        <v>-1.364037580808475E-2</v>
      </c>
      <c r="AH1130" s="19">
        <f t="shared" si="626"/>
        <v>4.9232293222114176E-4</v>
      </c>
      <c r="AI1130" s="19">
        <f t="shared" si="608"/>
        <v>2.2188351273160017E-2</v>
      </c>
      <c r="AJ1130" s="21">
        <f t="shared" si="609"/>
        <v>250755.18263425532</v>
      </c>
      <c r="AL1130" s="19">
        <f>Data!Q1127</f>
        <v>-1.8153605201608435E-2</v>
      </c>
      <c r="AM1130" s="19">
        <f t="shared" si="627"/>
        <v>6.6788325389858551E-4</v>
      </c>
      <c r="AN1130" s="19">
        <f t="shared" si="610"/>
        <v>2.5843437346811774E-2</v>
      </c>
      <c r="AO1130" s="21">
        <f t="shared" si="611"/>
        <v>889242.65133059223</v>
      </c>
      <c r="AQ1130" s="19">
        <f>Data!S1127</f>
        <v>-1.5049788444697653E-2</v>
      </c>
      <c r="AR1130" s="20">
        <f t="shared" si="628"/>
        <v>1.6845736786423845E-4</v>
      </c>
      <c r="AS1130" s="20">
        <f t="shared" si="612"/>
        <v>1.2979112753352536E-2</v>
      </c>
      <c r="AT1130" s="21">
        <f t="shared" si="613"/>
        <v>1660397.8862873439</v>
      </c>
      <c r="AV1130" s="19">
        <f>Data!U1127</f>
        <v>-1.3721886207576721E-2</v>
      </c>
      <c r="AW1130" s="19">
        <f t="shared" si="629"/>
        <v>2.9667766335335539E-4</v>
      </c>
      <c r="AX1130" s="19">
        <f t="shared" si="614"/>
        <v>1.7224333466156403E-2</v>
      </c>
      <c r="AY1130" s="21">
        <f t="shared" si="615"/>
        <v>-3993030.4869734831</v>
      </c>
      <c r="BA1130" s="19">
        <f>Data!W1127</f>
        <v>-1.6553871526249316E-2</v>
      </c>
      <c r="BB1130" s="19">
        <f t="shared" si="630"/>
        <v>2.3314021871373176E-4</v>
      </c>
      <c r="BC1130" s="19">
        <f t="shared" si="616"/>
        <v>1.5268929848346666E-2</v>
      </c>
      <c r="BD1130" s="21">
        <f t="shared" si="617"/>
        <v>8704991.9598221723</v>
      </c>
      <c r="BF1130" s="21">
        <f t="shared" si="618"/>
        <v>5349811.1431392673</v>
      </c>
      <c r="BH1130" s="21">
        <f t="shared" si="619"/>
        <v>-349811.14313926734</v>
      </c>
    </row>
    <row r="1131" spans="2:60" x14ac:dyDescent="0.2">
      <c r="B1131" s="20">
        <v>1127</v>
      </c>
      <c r="C1131" s="24">
        <f>'Portfolio Selection'!B1128</f>
        <v>-1.1538169807810109E-3</v>
      </c>
      <c r="D1131" s="25">
        <f t="shared" si="620"/>
        <v>5.8964408396656E-4</v>
      </c>
      <c r="E1131" s="26">
        <f t="shared" si="596"/>
        <v>2.4282588082133256E-2</v>
      </c>
      <c r="F1131" s="19">
        <f t="shared" si="597"/>
        <v>-7390866.1346462816</v>
      </c>
      <c r="H1131">
        <f>Data!E1128</f>
        <v>-4.3071007373360483E-2</v>
      </c>
      <c r="I1131" s="19">
        <f t="shared" si="621"/>
        <v>5.9930988234550907E-4</v>
      </c>
      <c r="J1131" s="19">
        <f t="shared" si="598"/>
        <v>2.4480806407173539E-2</v>
      </c>
      <c r="K1131" s="19">
        <f t="shared" si="599"/>
        <v>361064.23380387563</v>
      </c>
      <c r="M1131" s="19">
        <f>Data!G1128</f>
        <v>-1.0542932181809588E-2</v>
      </c>
      <c r="N1131" s="19">
        <f t="shared" si="622"/>
        <v>1.5888088480256707E-4</v>
      </c>
      <c r="O1131" s="19">
        <f t="shared" si="600"/>
        <v>1.2604796103173072E-2</v>
      </c>
      <c r="P1131" s="21">
        <f t="shared" si="601"/>
        <v>-658505.58319017617</v>
      </c>
      <c r="R1131" s="19">
        <f>Data!I1128</f>
        <v>-2.7104650145518151E-2</v>
      </c>
      <c r="S1131" s="19">
        <f t="shared" si="623"/>
        <v>3.8563954563004669E-4</v>
      </c>
      <c r="T1131" s="19">
        <f t="shared" si="602"/>
        <v>1.9637707239646043E-2</v>
      </c>
      <c r="U1131" s="21">
        <f t="shared" si="603"/>
        <v>3477529.3044421813</v>
      </c>
      <c r="W1131" s="19">
        <f>Data!K1128</f>
        <v>-2.0997037112938176E-2</v>
      </c>
      <c r="X1131" s="19">
        <f t="shared" si="624"/>
        <v>5.7208606212523667E-4</v>
      </c>
      <c r="Y1131" s="19">
        <f t="shared" si="604"/>
        <v>2.3918320637645877E-2</v>
      </c>
      <c r="Z1131" s="21">
        <f t="shared" si="605"/>
        <v>-941428.9739270003</v>
      </c>
      <c r="AB1131" s="19">
        <f>Data!M1128</f>
        <v>-2.7169570469637302E-2</v>
      </c>
      <c r="AC1131" s="20">
        <f t="shared" si="625"/>
        <v>8.3677673199981646E-4</v>
      </c>
      <c r="AD1131" s="20">
        <f t="shared" si="606"/>
        <v>2.8927093390104311E-2</v>
      </c>
      <c r="AE1131" s="21">
        <f t="shared" si="607"/>
        <v>2261602.328181169</v>
      </c>
      <c r="AG1131" s="19">
        <f>Data!O1128</f>
        <v>-1.1603460564315375E-2</v>
      </c>
      <c r="AH1131" s="19">
        <f t="shared" si="626"/>
        <v>4.7394714741902025E-4</v>
      </c>
      <c r="AI1131" s="19">
        <f t="shared" si="608"/>
        <v>2.1770327223517339E-2</v>
      </c>
      <c r="AJ1131" s="21">
        <f t="shared" si="609"/>
        <v>251139.85987198222</v>
      </c>
      <c r="AL1131" s="19">
        <f>Data!Q1128</f>
        <v>-2.0779322145903653E-2</v>
      </c>
      <c r="AM1131" s="19">
        <f t="shared" si="627"/>
        <v>6.4758346157362217E-4</v>
      </c>
      <c r="AN1131" s="19">
        <f t="shared" si="610"/>
        <v>2.5447661220112591E-2</v>
      </c>
      <c r="AO1131" s="21">
        <f t="shared" si="611"/>
        <v>885686.78824565001</v>
      </c>
      <c r="AQ1131" s="19">
        <f>Data!S1128</f>
        <v>-1.2803054288771744E-2</v>
      </c>
      <c r="AR1131" s="20">
        <f t="shared" si="628"/>
        <v>1.7193969372619346E-4</v>
      </c>
      <c r="AS1131" s="20">
        <f t="shared" si="612"/>
        <v>1.3112577691903047E-2</v>
      </c>
      <c r="AT1131" s="21">
        <f t="shared" si="613"/>
        <v>1667408.8047253436</v>
      </c>
      <c r="AV1131" s="19">
        <f>Data!U1128</f>
        <v>-8.2456642468890107E-3</v>
      </c>
      <c r="AW1131" s="19">
        <f t="shared" si="629"/>
        <v>2.9017441321777508E-4</v>
      </c>
      <c r="AX1131" s="19">
        <f t="shared" si="614"/>
        <v>1.7034506544592803E-2</v>
      </c>
      <c r="AY1131" s="21">
        <f t="shared" si="615"/>
        <v>-4036108.1510542226</v>
      </c>
      <c r="BA1131" s="19">
        <f>Data!W1128</f>
        <v>-1.8626172994637372E-2</v>
      </c>
      <c r="BB1131" s="19">
        <f t="shared" si="630"/>
        <v>2.3559364534136192E-4</v>
      </c>
      <c r="BC1131" s="19">
        <f t="shared" si="616"/>
        <v>1.5349060080062295E-2</v>
      </c>
      <c r="BD1131" s="21">
        <f t="shared" si="617"/>
        <v>8678845.7655552663</v>
      </c>
      <c r="BF1131" s="21">
        <f t="shared" si="618"/>
        <v>4556368.2420077864</v>
      </c>
      <c r="BH1131" s="21">
        <f t="shared" si="619"/>
        <v>443631.75799221359</v>
      </c>
    </row>
    <row r="1132" spans="2:60" x14ac:dyDescent="0.2">
      <c r="B1132" s="20">
        <v>1128</v>
      </c>
      <c r="C1132" s="24">
        <f>'Portfolio Selection'!B1129</f>
        <v>-1.3657056954240512E-2</v>
      </c>
      <c r="D1132" s="25">
        <f t="shared" si="620"/>
        <v>5.5434531654607476E-4</v>
      </c>
      <c r="E1132" s="26">
        <f t="shared" si="596"/>
        <v>2.3544538996252928E-2</v>
      </c>
      <c r="F1132" s="19">
        <f t="shared" si="597"/>
        <v>-7224215.9284553574</v>
      </c>
      <c r="H1132">
        <f>Data!E1129</f>
        <v>9.3595076286066901E-4</v>
      </c>
      <c r="I1132" s="19">
        <f t="shared" si="621"/>
        <v>6.7465798997414297E-4</v>
      </c>
      <c r="J1132" s="19">
        <f t="shared" si="598"/>
        <v>2.5974179293562733E-2</v>
      </c>
      <c r="K1132" s="19">
        <f t="shared" si="599"/>
        <v>380758.92115088733</v>
      </c>
      <c r="M1132" s="19">
        <f>Data!G1129</f>
        <v>-5.610516955934546E-4</v>
      </c>
      <c r="N1132" s="19">
        <f t="shared" si="622"/>
        <v>1.5601723685382724E-4</v>
      </c>
      <c r="O1132" s="19">
        <f t="shared" si="600"/>
        <v>1.2490686004132329E-2</v>
      </c>
      <c r="P1132" s="21">
        <f t="shared" si="601"/>
        <v>-669287.59287463629</v>
      </c>
      <c r="R1132" s="19">
        <f>Data!I1129</f>
        <v>2.5309099742618385E-2</v>
      </c>
      <c r="S1132" s="19">
        <f t="shared" si="623"/>
        <v>4.0658089646290014E-4</v>
      </c>
      <c r="T1132" s="19">
        <f t="shared" si="602"/>
        <v>2.0163851230925608E-2</v>
      </c>
      <c r="U1132" s="21">
        <f t="shared" si="603"/>
        <v>3818057.9358019088</v>
      </c>
      <c r="W1132" s="19">
        <f>Data!K1129</f>
        <v>8.8341774816960063E-3</v>
      </c>
      <c r="X1132" s="19">
        <f t="shared" si="624"/>
        <v>5.6421343244904862E-4</v>
      </c>
      <c r="Y1132" s="19">
        <f t="shared" si="604"/>
        <v>2.375317731271016E-2</v>
      </c>
      <c r="Z1132" s="21">
        <f t="shared" si="605"/>
        <v>-1003037.9635964689</v>
      </c>
      <c r="AB1132" s="19">
        <f>Data!M1129</f>
        <v>1.2187298817368547E-2</v>
      </c>
      <c r="AC1132" s="20">
        <f t="shared" si="625"/>
        <v>8.3086126165010275E-4</v>
      </c>
      <c r="AD1132" s="20">
        <f t="shared" si="606"/>
        <v>2.8824664120334565E-2</v>
      </c>
      <c r="AE1132" s="21">
        <f t="shared" si="607"/>
        <v>2365450.7033408009</v>
      </c>
      <c r="AG1132" s="19">
        <f>Data!O1129</f>
        <v>-2.5967634024073212E-3</v>
      </c>
      <c r="AH1132" s="19">
        <f t="shared" si="626"/>
        <v>4.5358873639793633E-4</v>
      </c>
      <c r="AI1132" s="19">
        <f t="shared" si="608"/>
        <v>2.1297622787483497E-2</v>
      </c>
      <c r="AJ1132" s="21">
        <f t="shared" si="609"/>
        <v>253073.9212394561</v>
      </c>
      <c r="AL1132" s="19">
        <f>Data!Q1129</f>
        <v>-1.8117224870431525E-3</v>
      </c>
      <c r="AM1132" s="19">
        <f t="shared" si="627"/>
        <v>6.3463526760979938E-4</v>
      </c>
      <c r="AN1132" s="19">
        <f t="shared" si="610"/>
        <v>2.5191968315512771E-2</v>
      </c>
      <c r="AO1132" s="21">
        <f t="shared" si="611"/>
        <v>908891.71588799928</v>
      </c>
      <c r="AQ1132" s="19">
        <f>Data!S1129</f>
        <v>9.3898396845367698E-3</v>
      </c>
      <c r="AR1132" s="20">
        <f t="shared" si="628"/>
        <v>1.7145840404989604E-4</v>
      </c>
      <c r="AS1132" s="20">
        <f t="shared" si="612"/>
        <v>1.3094212616644655E-2</v>
      </c>
      <c r="AT1132" s="21">
        <f t="shared" si="613"/>
        <v>1732237.2123976462</v>
      </c>
      <c r="AV1132" s="19">
        <f>Data!U1129</f>
        <v>1.2927007356725426E-2</v>
      </c>
      <c r="AW1132" s="19">
        <f t="shared" si="629"/>
        <v>2.7684340715705398E-4</v>
      </c>
      <c r="AX1132" s="19">
        <f t="shared" si="614"/>
        <v>1.6638611936007582E-2</v>
      </c>
      <c r="AY1132" s="21">
        <f t="shared" si="615"/>
        <v>-4209877.1657226384</v>
      </c>
      <c r="BA1132" s="19">
        <f>Data!W1129</f>
        <v>8.294788202470503E-3</v>
      </c>
      <c r="BB1132" s="19">
        <f t="shared" si="630"/>
        <v>2.4227408584644975E-4</v>
      </c>
      <c r="BC1132" s="19">
        <f t="shared" si="616"/>
        <v>1.5565156145906464E-2</v>
      </c>
      <c r="BD1132" s="21">
        <f t="shared" si="617"/>
        <v>9031852.6344157197</v>
      </c>
      <c r="BF1132" s="21">
        <f t="shared" si="618"/>
        <v>5383904.3935853168</v>
      </c>
      <c r="BH1132" s="21">
        <f t="shared" si="619"/>
        <v>-383904.39358531684</v>
      </c>
    </row>
    <row r="1133" spans="2:60" x14ac:dyDescent="0.2">
      <c r="B1133" s="20">
        <v>1129</v>
      </c>
      <c r="C1133" s="24">
        <f>'Portfolio Selection'!B1130</f>
        <v>3.2131462683273361E-3</v>
      </c>
      <c r="D1133" s="25">
        <f t="shared" si="620"/>
        <v>5.3227550983239236E-4</v>
      </c>
      <c r="E1133" s="26">
        <f t="shared" si="596"/>
        <v>2.3071096849356609E-2</v>
      </c>
      <c r="F1133" s="19">
        <f t="shared" si="597"/>
        <v>-7449318.9464472616</v>
      </c>
      <c r="H1133">
        <f>Data!E1130</f>
        <v>1.2191496601162848E-2</v>
      </c>
      <c r="I1133" s="19">
        <f t="shared" si="621"/>
        <v>6.3423107080552428E-4</v>
      </c>
      <c r="J1133" s="19">
        <f t="shared" si="598"/>
        <v>2.5183944703034995E-2</v>
      </c>
      <c r="K1133" s="19">
        <f t="shared" si="599"/>
        <v>385673.93759092438</v>
      </c>
      <c r="M1133" s="19">
        <f>Data!G1130</f>
        <v>3.6735975116568217E-3</v>
      </c>
      <c r="N1133" s="19">
        <f t="shared" si="622"/>
        <v>1.4667508938290527E-4</v>
      </c>
      <c r="O1133" s="19">
        <f t="shared" si="600"/>
        <v>1.2110949152849469E-2</v>
      </c>
      <c r="P1133" s="21">
        <f t="shared" si="601"/>
        <v>-674031.46153712831</v>
      </c>
      <c r="R1133" s="19">
        <f>Data!I1130</f>
        <v>5.7848292547152125E-3</v>
      </c>
      <c r="S1133" s="19">
        <f t="shared" si="623"/>
        <v>4.2061907446203447E-4</v>
      </c>
      <c r="T1133" s="19">
        <f t="shared" si="602"/>
        <v>2.0508999840607403E-2</v>
      </c>
      <c r="U1133" s="21">
        <f t="shared" si="603"/>
        <v>3692319.6818168745</v>
      </c>
      <c r="W1133" s="19">
        <f>Data!K1130</f>
        <v>6.2900278450645298E-3</v>
      </c>
      <c r="X1133" s="19">
        <f t="shared" si="624"/>
        <v>5.3504318800879193E-4</v>
      </c>
      <c r="Y1133" s="19">
        <f t="shared" si="604"/>
        <v>2.3131000583822395E-2</v>
      </c>
      <c r="Z1133" s="21">
        <f t="shared" si="605"/>
        <v>-998109.11694644426</v>
      </c>
      <c r="AB1133" s="19">
        <f>Data!M1130</f>
        <v>3.7202565617678218E-3</v>
      </c>
      <c r="AC1133" s="20">
        <f t="shared" si="625"/>
        <v>7.8992140109892649E-4</v>
      </c>
      <c r="AD1133" s="20">
        <f t="shared" si="606"/>
        <v>2.8105540398628285E-2</v>
      </c>
      <c r="AE1133" s="21">
        <f t="shared" si="607"/>
        <v>2343306.3141637268</v>
      </c>
      <c r="AG1133" s="19">
        <f>Data!O1130</f>
        <v>2.5217771247536162E-2</v>
      </c>
      <c r="AH1133" s="19">
        <f t="shared" si="626"/>
        <v>4.2677800302414501E-4</v>
      </c>
      <c r="AI1133" s="19">
        <f t="shared" si="608"/>
        <v>2.0658606028097468E-2</v>
      </c>
      <c r="AJ1133" s="21">
        <f t="shared" si="609"/>
        <v>259390.91213373991</v>
      </c>
      <c r="AL1133" s="19">
        <f>Data!Q1130</f>
        <v>1.3806588227237938E-2</v>
      </c>
      <c r="AM1133" s="19">
        <f t="shared" si="627"/>
        <v>5.9675409185541478E-4</v>
      </c>
      <c r="AN1133" s="19">
        <f t="shared" si="610"/>
        <v>2.4428550752253291E-2</v>
      </c>
      <c r="AO1133" s="21">
        <f t="shared" si="611"/>
        <v>928745.53071288555</v>
      </c>
      <c r="AQ1133" s="19">
        <f>Data!S1130</f>
        <v>-2.8505037704487407E-4</v>
      </c>
      <c r="AR1133" s="20">
        <f t="shared" si="628"/>
        <v>1.6646104516498039E-4</v>
      </c>
      <c r="AS1133" s="20">
        <f t="shared" si="612"/>
        <v>1.2901978343067408E-2</v>
      </c>
      <c r="AT1133" s="21">
        <f t="shared" si="613"/>
        <v>1703940.2962351909</v>
      </c>
      <c r="AV1133" s="19">
        <f>Data!U1130</f>
        <v>4.5305389698243994E-3</v>
      </c>
      <c r="AW1133" s="19">
        <f t="shared" si="629"/>
        <v>2.7025925387968075E-4</v>
      </c>
      <c r="AX1133" s="19">
        <f t="shared" si="614"/>
        <v>1.6439563676681954E-2</v>
      </c>
      <c r="AY1133" s="21">
        <f t="shared" si="615"/>
        <v>-4140790.3062988268</v>
      </c>
      <c r="BA1133" s="19">
        <f>Data!W1130</f>
        <v>7.2901383305606247E-3</v>
      </c>
      <c r="BB1133" s="19">
        <f t="shared" si="630"/>
        <v>2.3186585137509338E-4</v>
      </c>
      <c r="BC1133" s="19">
        <f t="shared" si="616"/>
        <v>1.5227141930614996E-2</v>
      </c>
      <c r="BD1133" s="21">
        <f t="shared" si="617"/>
        <v>9020907.5602799822</v>
      </c>
      <c r="BF1133" s="21">
        <f t="shared" si="618"/>
        <v>5072034.4017036632</v>
      </c>
      <c r="BH1133" s="21">
        <f t="shared" si="619"/>
        <v>-72034.40170366317</v>
      </c>
    </row>
    <row r="1134" spans="2:60" x14ac:dyDescent="0.2">
      <c r="B1134" s="20">
        <v>1130</v>
      </c>
      <c r="C1134" s="24">
        <f>'Portfolio Selection'!B1131</f>
        <v>-1.3505828517804677E-2</v>
      </c>
      <c r="D1134" s="25">
        <f t="shared" si="620"/>
        <v>5.0095843777894875E-4</v>
      </c>
      <c r="E1134" s="26">
        <f t="shared" si="596"/>
        <v>2.2382100834795395E-2</v>
      </c>
      <c r="F1134" s="19">
        <f t="shared" si="597"/>
        <v>-7216902.9174680077</v>
      </c>
      <c r="H1134">
        <f>Data!E1131</f>
        <v>-1.4689394118993265E-2</v>
      </c>
      <c r="I1134" s="19">
        <f t="shared" si="621"/>
        <v>6.050951619197628E-4</v>
      </c>
      <c r="J1134" s="19">
        <f t="shared" si="598"/>
        <v>2.4598682117539607E-2</v>
      </c>
      <c r="K1134" s="19">
        <f t="shared" si="599"/>
        <v>373813.11244985956</v>
      </c>
      <c r="M1134" s="19">
        <f>Data!G1131</f>
        <v>-1.8441115496751405E-2</v>
      </c>
      <c r="N1134" s="19">
        <f t="shared" si="622"/>
        <v>1.3868430314059002E-4</v>
      </c>
      <c r="O1134" s="19">
        <f t="shared" si="600"/>
        <v>1.1776429982833934E-2</v>
      </c>
      <c r="P1134" s="21">
        <f t="shared" si="601"/>
        <v>-648568.04780510557</v>
      </c>
      <c r="R1134" s="19">
        <f>Data!I1131</f>
        <v>-2.145414656901528E-2</v>
      </c>
      <c r="S1134" s="19">
        <f t="shared" si="623"/>
        <v>3.9738978496468494E-4</v>
      </c>
      <c r="T1134" s="19">
        <f t="shared" si="602"/>
        <v>1.9934637818748675E-2</v>
      </c>
      <c r="U1134" s="21">
        <f t="shared" si="603"/>
        <v>3516811.3795832871</v>
      </c>
      <c r="W1134" s="19">
        <f>Data!K1131</f>
        <v>-1.7635272313819204E-2</v>
      </c>
      <c r="X1134" s="19">
        <f t="shared" si="624"/>
        <v>5.0531446374576562E-4</v>
      </c>
      <c r="Y1134" s="19">
        <f t="shared" si="604"/>
        <v>2.247920069187883E-2</v>
      </c>
      <c r="Z1134" s="21">
        <f t="shared" si="605"/>
        <v>-946030.69908429042</v>
      </c>
      <c r="AB1134" s="19">
        <f>Data!M1131</f>
        <v>-2.3862108212924889E-2</v>
      </c>
      <c r="AC1134" s="20">
        <f t="shared" si="625"/>
        <v>7.4335653556611351E-4</v>
      </c>
      <c r="AD1134" s="20">
        <f t="shared" si="606"/>
        <v>2.7264565567162693E-2</v>
      </c>
      <c r="AE1134" s="21">
        <f t="shared" si="607"/>
        <v>2266484.7827135916</v>
      </c>
      <c r="AG1134" s="19">
        <f>Data!O1131</f>
        <v>-6.450074716811775E-3</v>
      </c>
      <c r="AH1134" s="19">
        <f t="shared" si="626"/>
        <v>4.3932748204428003E-4</v>
      </c>
      <c r="AI1134" s="19">
        <f t="shared" si="608"/>
        <v>2.0960140315472126E-2</v>
      </c>
      <c r="AJ1134" s="21">
        <f t="shared" si="609"/>
        <v>252199.72137075092</v>
      </c>
      <c r="AL1134" s="19">
        <f>Data!Q1131</f>
        <v>-1.4532160357537285E-2</v>
      </c>
      <c r="AM1134" s="19">
        <f t="shared" si="627"/>
        <v>5.7238615905268024E-4</v>
      </c>
      <c r="AN1134" s="19">
        <f t="shared" si="610"/>
        <v>2.3924593184685091E-2</v>
      </c>
      <c r="AO1134" s="21">
        <f t="shared" si="611"/>
        <v>892204.0651569427</v>
      </c>
      <c r="AQ1134" s="19">
        <f>Data!S1131</f>
        <v>-1.7770846015314347E-2</v>
      </c>
      <c r="AR1134" s="20">
        <f t="shared" si="628"/>
        <v>1.5647825767812877E-4</v>
      </c>
      <c r="AS1134" s="20">
        <f t="shared" si="612"/>
        <v>1.2509126975058201E-2</v>
      </c>
      <c r="AT1134" s="21">
        <f t="shared" si="613"/>
        <v>1650403.0823075317</v>
      </c>
      <c r="AV1134" s="19">
        <f>Data!U1131</f>
        <v>-1.7983185260032862E-2</v>
      </c>
      <c r="AW1134" s="19">
        <f t="shared" si="629"/>
        <v>2.5527524564832575E-4</v>
      </c>
      <c r="AX1134" s="19">
        <f t="shared" si="614"/>
        <v>1.5977335373845217E-2</v>
      </c>
      <c r="AY1134" s="21">
        <f t="shared" si="615"/>
        <v>-3947708.5506636361</v>
      </c>
      <c r="BA1134" s="19">
        <f>Data!W1131</f>
        <v>-1.8324062118652815E-2</v>
      </c>
      <c r="BB1134" s="19">
        <f t="shared" si="630"/>
        <v>2.2114266730531034E-4</v>
      </c>
      <c r="BC1134" s="19">
        <f t="shared" si="616"/>
        <v>1.4870866393902889E-2</v>
      </c>
      <c r="BD1134" s="21">
        <f t="shared" si="617"/>
        <v>8675064.6004066914</v>
      </c>
      <c r="BF1134" s="21">
        <f t="shared" si="618"/>
        <v>4867770.5289676152</v>
      </c>
      <c r="BH1134" s="21">
        <f t="shared" si="619"/>
        <v>132229.47103238478</v>
      </c>
    </row>
    <row r="1135" spans="2:60" x14ac:dyDescent="0.2">
      <c r="B1135" s="20">
        <v>1131</v>
      </c>
      <c r="C1135" s="24">
        <f>'Portfolio Selection'!B1132</f>
        <v>2.2794813517194767E-2</v>
      </c>
      <c r="D1135" s="25">
        <f t="shared" si="620"/>
        <v>4.8184537574935254E-4</v>
      </c>
      <c r="E1135" s="26">
        <f t="shared" si="596"/>
        <v>2.1950976646822631E-2</v>
      </c>
      <c r="F1135" s="19">
        <f t="shared" si="597"/>
        <v>-7730702.7279096143</v>
      </c>
      <c r="H1135">
        <f>Data!E1132</f>
        <v>2.1750077861637199E-2</v>
      </c>
      <c r="I1135" s="19">
        <f t="shared" si="621"/>
        <v>5.817361501795639E-4</v>
      </c>
      <c r="J1135" s="19">
        <f t="shared" si="598"/>
        <v>2.4119207080241338E-2</v>
      </c>
      <c r="K1135" s="19">
        <f t="shared" si="599"/>
        <v>390255.61560608109</v>
      </c>
      <c r="M1135" s="19">
        <f>Data!G1132</f>
        <v>1.1387709178567412E-3</v>
      </c>
      <c r="N1135" s="19">
        <f t="shared" si="622"/>
        <v>1.5076772939802614E-4</v>
      </c>
      <c r="O1135" s="19">
        <f t="shared" si="600"/>
        <v>1.2278751133483656E-2</v>
      </c>
      <c r="P1135" s="21">
        <f t="shared" si="601"/>
        <v>-671162.83178058756</v>
      </c>
      <c r="R1135" s="19">
        <f>Data!I1132</f>
        <v>7.5936915133185598E-4</v>
      </c>
      <c r="S1135" s="19">
        <f t="shared" si="623"/>
        <v>4.0116322216709126E-4</v>
      </c>
      <c r="T1135" s="19">
        <f t="shared" si="602"/>
        <v>2.0029059442896745E-2</v>
      </c>
      <c r="U1135" s="21">
        <f t="shared" si="603"/>
        <v>3660772.398877163</v>
      </c>
      <c r="W1135" s="19">
        <f>Data!K1132</f>
        <v>1.61139931837408E-2</v>
      </c>
      <c r="X1135" s="19">
        <f t="shared" si="624"/>
        <v>4.9365576569597317E-4</v>
      </c>
      <c r="Y1135" s="19">
        <f t="shared" si="604"/>
        <v>2.2218365504599415E-2</v>
      </c>
      <c r="Z1135" s="21">
        <f t="shared" si="605"/>
        <v>-1020456.1658964535</v>
      </c>
      <c r="AB1135" s="19">
        <f>Data!M1132</f>
        <v>3.4940479931893885E-2</v>
      </c>
      <c r="AC1135" s="20">
        <f t="shared" si="625"/>
        <v>7.3291915593406694E-4</v>
      </c>
      <c r="AD1135" s="20">
        <f t="shared" si="606"/>
        <v>2.7072479678338795E-2</v>
      </c>
      <c r="AE1135" s="21">
        <f t="shared" si="607"/>
        <v>2431616.8133529299</v>
      </c>
      <c r="AG1135" s="19">
        <f>Data!O1132</f>
        <v>-4.8421710380281381E-3</v>
      </c>
      <c r="AH1135" s="19">
        <f t="shared" si="626"/>
        <v>4.1546404095277046E-4</v>
      </c>
      <c r="AI1135" s="19">
        <f t="shared" si="608"/>
        <v>2.0382935042647085E-2</v>
      </c>
      <c r="AJ1135" s="21">
        <f t="shared" si="609"/>
        <v>252529.87194628181</v>
      </c>
      <c r="AL1135" s="19">
        <f>Data!Q1132</f>
        <v>9.9909852323771288E-3</v>
      </c>
      <c r="AM1135" s="19">
        <f t="shared" si="627"/>
        <v>5.5071401058895018E-4</v>
      </c>
      <c r="AN1135" s="19">
        <f t="shared" si="610"/>
        <v>2.3467296618676602E-2</v>
      </c>
      <c r="AO1135" s="21">
        <f t="shared" si="611"/>
        <v>924400.13297137991</v>
      </c>
      <c r="AQ1135" s="19">
        <f>Data!S1132</f>
        <v>2.7235018166535774E-3</v>
      </c>
      <c r="AR1135" s="20">
        <f t="shared" si="628"/>
        <v>1.6603774030344188E-4</v>
      </c>
      <c r="AS1135" s="20">
        <f t="shared" si="612"/>
        <v>1.2885563251307328E-2</v>
      </c>
      <c r="AT1135" s="21">
        <f t="shared" si="613"/>
        <v>1712877.1291524495</v>
      </c>
      <c r="AV1135" s="19">
        <f>Data!U1132</f>
        <v>5.8996334993295686E-3</v>
      </c>
      <c r="AW1135" s="19">
        <f t="shared" si="629"/>
        <v>2.5936242803522598E-4</v>
      </c>
      <c r="AX1135" s="19">
        <f t="shared" si="614"/>
        <v>1.6104733094193954E-2</v>
      </c>
      <c r="AY1135" s="21">
        <f t="shared" si="615"/>
        <v>-4153294.8847245802</v>
      </c>
      <c r="BA1135" s="19">
        <f>Data!W1132</f>
        <v>8.7790496320704261E-3</v>
      </c>
      <c r="BB1135" s="19">
        <f t="shared" si="630"/>
        <v>2.2802038241868656E-4</v>
      </c>
      <c r="BC1135" s="19">
        <f t="shared" si="616"/>
        <v>1.5100343784784722E-2</v>
      </c>
      <c r="BD1135" s="21">
        <f t="shared" si="617"/>
        <v>9041650.6624358594</v>
      </c>
      <c r="BF1135" s="21">
        <f t="shared" si="618"/>
        <v>4838486.0140309082</v>
      </c>
      <c r="BH1135" s="21">
        <f t="shared" si="619"/>
        <v>161513.98596909177</v>
      </c>
    </row>
    <row r="1136" spans="2:60" x14ac:dyDescent="0.2">
      <c r="B1136" s="20">
        <v>1132</v>
      </c>
      <c r="C1136" s="24">
        <f>'Portfolio Selection'!B1133</f>
        <v>1.633484836228781E-2</v>
      </c>
      <c r="D1136" s="25">
        <f t="shared" si="620"/>
        <v>4.8411086460141249E-4</v>
      </c>
      <c r="E1136" s="26">
        <f t="shared" si="596"/>
        <v>2.2002519505761438E-2</v>
      </c>
      <c r="F1136" s="19">
        <f t="shared" si="597"/>
        <v>-7638062.7664745674</v>
      </c>
      <c r="H1136">
        <f>Data!E1133</f>
        <v>4.6714686737806023E-2</v>
      </c>
      <c r="I1136" s="19">
        <f t="shared" si="621"/>
        <v>5.7521593438802682E-4</v>
      </c>
      <c r="J1136" s="19">
        <f t="shared" si="598"/>
        <v>2.3983659737163276E-2</v>
      </c>
      <c r="K1136" s="19">
        <f t="shared" si="599"/>
        <v>401729.6298213838</v>
      </c>
      <c r="M1136" s="19">
        <f>Data!G1133</f>
        <v>5.9893308068599809E-3</v>
      </c>
      <c r="N1136" s="19">
        <f t="shared" si="622"/>
        <v>1.4179947358634594E-4</v>
      </c>
      <c r="O1136" s="19">
        <f t="shared" si="600"/>
        <v>1.1907958413865324E-2</v>
      </c>
      <c r="P1136" s="21">
        <f t="shared" si="601"/>
        <v>-676750.99277061457</v>
      </c>
      <c r="R1136" s="19">
        <f>Data!I1133</f>
        <v>1.8425727135401179E-2</v>
      </c>
      <c r="S1136" s="19">
        <f t="shared" si="623"/>
        <v>3.771280273275454E-4</v>
      </c>
      <c r="T1136" s="19">
        <f t="shared" si="602"/>
        <v>1.9419784430511719E-2</v>
      </c>
      <c r="U1136" s="21">
        <f t="shared" si="603"/>
        <v>3778472.2927055871</v>
      </c>
      <c r="W1136" s="19">
        <f>Data!K1133</f>
        <v>2.7218961808293668E-2</v>
      </c>
      <c r="X1136" s="19">
        <f t="shared" si="624"/>
        <v>4.7961606633375347E-4</v>
      </c>
      <c r="Y1136" s="19">
        <f t="shared" si="604"/>
        <v>2.1900138500332674E-2</v>
      </c>
      <c r="Z1136" s="21">
        <f t="shared" si="605"/>
        <v>-1045972.2802953451</v>
      </c>
      <c r="AB1136" s="19">
        <f>Data!M1133</f>
        <v>2.3231581731621761E-2</v>
      </c>
      <c r="AC1136" s="20">
        <f t="shared" si="625"/>
        <v>7.6219423485028776E-4</v>
      </c>
      <c r="AD1136" s="20">
        <f t="shared" si="606"/>
        <v>2.7607865452625776E-2</v>
      </c>
      <c r="AE1136" s="21">
        <f t="shared" si="607"/>
        <v>2397372.2967995401</v>
      </c>
      <c r="AG1136" s="19">
        <f>Data!O1133</f>
        <v>1.7341196177049694E-2</v>
      </c>
      <c r="AH1136" s="19">
        <f t="shared" si="626"/>
        <v>3.9194299571729534E-4</v>
      </c>
      <c r="AI1136" s="19">
        <f t="shared" si="608"/>
        <v>1.9797550245353474E-2</v>
      </c>
      <c r="AJ1136" s="21">
        <f t="shared" si="609"/>
        <v>257768.80240056512</v>
      </c>
      <c r="AL1136" s="19">
        <f>Data!Q1133</f>
        <v>1.3680122279595051E-2</v>
      </c>
      <c r="AM1136" s="19">
        <f t="shared" si="627"/>
        <v>5.2366035710842791E-4</v>
      </c>
      <c r="AN1136" s="19">
        <f t="shared" si="610"/>
        <v>2.2883626397676306E-2</v>
      </c>
      <c r="AO1136" s="21">
        <f t="shared" si="611"/>
        <v>929762.38145116938</v>
      </c>
      <c r="AQ1136" s="19">
        <f>Data!S1133</f>
        <v>2.0618118497907297E-2</v>
      </c>
      <c r="AR1136" s="20">
        <f t="shared" si="628"/>
        <v>1.5652052361395428E-4</v>
      </c>
      <c r="AS1136" s="20">
        <f t="shared" si="612"/>
        <v>1.251081626489472E-2</v>
      </c>
      <c r="AT1136" s="21">
        <f t="shared" si="613"/>
        <v>1767873.8349296818</v>
      </c>
      <c r="AV1136" s="19">
        <f>Data!U1133</f>
        <v>2.7208098853028193E-2</v>
      </c>
      <c r="AW1136" s="19">
        <f t="shared" si="629"/>
        <v>2.458890228786971E-4</v>
      </c>
      <c r="AX1136" s="19">
        <f t="shared" si="614"/>
        <v>1.5680848920855563E-2</v>
      </c>
      <c r="AY1136" s="21">
        <f t="shared" si="615"/>
        <v>-4341919.5391945178</v>
      </c>
      <c r="BA1136" s="19">
        <f>Data!W1133</f>
        <v>1.834740681540455E-2</v>
      </c>
      <c r="BB1136" s="19">
        <f t="shared" si="630"/>
        <v>2.1896346222010672E-4</v>
      </c>
      <c r="BC1136" s="19">
        <f t="shared" si="616"/>
        <v>1.4797414038273941E-2</v>
      </c>
      <c r="BD1136" s="21">
        <f t="shared" si="617"/>
        <v>9174760.0680801682</v>
      </c>
      <c r="BF1136" s="21">
        <f t="shared" si="618"/>
        <v>5005033.7274530502</v>
      </c>
      <c r="BH1136" s="21">
        <f t="shared" si="619"/>
        <v>-5033.7274530502036</v>
      </c>
    </row>
    <row r="1137" spans="2:60" x14ac:dyDescent="0.2">
      <c r="B1137" s="20">
        <v>1133</v>
      </c>
      <c r="C1137" s="24">
        <f>'Portfolio Selection'!B1134</f>
        <v>1.0462445594822123E-2</v>
      </c>
      <c r="D1137" s="25">
        <f t="shared" si="620"/>
        <v>4.7107384898646394E-4</v>
      </c>
      <c r="E1137" s="26">
        <f t="shared" si="596"/>
        <v>2.1704235738363699E-2</v>
      </c>
      <c r="F1137" s="19">
        <f t="shared" si="597"/>
        <v>-7556585.8883847566</v>
      </c>
      <c r="H1137">
        <f>Data!E1134</f>
        <v>5.8369062907904113E-4</v>
      </c>
      <c r="I1137" s="19">
        <f t="shared" si="621"/>
        <v>6.7163869574542634E-4</v>
      </c>
      <c r="J1137" s="19">
        <f t="shared" si="598"/>
        <v>2.5915993049571269E-2</v>
      </c>
      <c r="K1137" s="19">
        <f t="shared" si="599"/>
        <v>380610.70763486507</v>
      </c>
      <c r="M1137" s="19">
        <f>Data!G1134</f>
        <v>-5.0306088273389482E-4</v>
      </c>
      <c r="N1137" s="19">
        <f t="shared" si="622"/>
        <v>1.3544383018200529E-4</v>
      </c>
      <c r="O1137" s="19">
        <f t="shared" si="600"/>
        <v>1.1638033776459205E-2</v>
      </c>
      <c r="P1137" s="21">
        <f t="shared" si="601"/>
        <v>-669310.64177522832</v>
      </c>
      <c r="R1137" s="19">
        <f>Data!I1134</f>
        <v>-1.7082215176416296E-3</v>
      </c>
      <c r="S1137" s="19">
        <f t="shared" si="623"/>
        <v>3.7487079091598821E-4</v>
      </c>
      <c r="T1137" s="19">
        <f t="shared" si="602"/>
        <v>1.9361580279408708E-2</v>
      </c>
      <c r="U1137" s="21">
        <f t="shared" si="603"/>
        <v>3644473.3834267771</v>
      </c>
      <c r="W1137" s="19">
        <f>Data!K1134</f>
        <v>2.4046360100923592E-3</v>
      </c>
      <c r="X1137" s="19">
        <f t="shared" si="624"/>
        <v>4.952914152690092E-4</v>
      </c>
      <c r="Y1137" s="19">
        <f t="shared" si="604"/>
        <v>2.2255143568824919E-2</v>
      </c>
      <c r="Z1137" s="21">
        <f t="shared" si="605"/>
        <v>-990030.40573364252</v>
      </c>
      <c r="AB1137" s="19">
        <f>Data!M1134</f>
        <v>8.9660610144616341E-4</v>
      </c>
      <c r="AC1137" s="20">
        <f t="shared" si="625"/>
        <v>7.488449641444518E-4</v>
      </c>
      <c r="AD1137" s="20">
        <f t="shared" si="606"/>
        <v>2.7365031776784982E-2</v>
      </c>
      <c r="AE1137" s="21">
        <f t="shared" si="607"/>
        <v>2335712.1938013704</v>
      </c>
      <c r="AG1137" s="19">
        <f>Data!O1134</f>
        <v>-3.6005856142241346E-4</v>
      </c>
      <c r="AH1137" s="19">
        <f t="shared" si="626"/>
        <v>3.8646944106531298E-4</v>
      </c>
      <c r="AI1137" s="19">
        <f t="shared" si="608"/>
        <v>1.9658826034769039E-2</v>
      </c>
      <c r="AJ1137" s="21">
        <f t="shared" si="609"/>
        <v>253561.4136349289</v>
      </c>
      <c r="AL1137" s="19">
        <f>Data!Q1134</f>
        <v>1.5126053977737449E-2</v>
      </c>
      <c r="AM1137" s="19">
        <f t="shared" si="627"/>
        <v>5.0346948041700261E-4</v>
      </c>
      <c r="AN1137" s="19">
        <f t="shared" si="610"/>
        <v>2.243812559945689E-2</v>
      </c>
      <c r="AO1137" s="21">
        <f t="shared" si="611"/>
        <v>932140.42344837857</v>
      </c>
      <c r="AQ1137" s="19">
        <f>Data!S1134</f>
        <v>-7.5107202294722852E-3</v>
      </c>
      <c r="AR1137" s="20">
        <f t="shared" si="628"/>
        <v>1.7263570082074186E-4</v>
      </c>
      <c r="AS1137" s="20">
        <f t="shared" si="612"/>
        <v>1.3139090562924888E-2</v>
      </c>
      <c r="AT1137" s="21">
        <f t="shared" si="613"/>
        <v>1682903.4961867279</v>
      </c>
      <c r="AV1137" s="19">
        <f>Data!U1134</f>
        <v>-7.1492764339369293E-3</v>
      </c>
      <c r="AW1137" s="19">
        <f t="shared" si="629"/>
        <v>2.7555252009774453E-4</v>
      </c>
      <c r="AX1137" s="19">
        <f t="shared" si="614"/>
        <v>1.6599774700210377E-2</v>
      </c>
      <c r="AY1137" s="21">
        <f t="shared" si="615"/>
        <v>-4043462.9532613796</v>
      </c>
      <c r="BA1137" s="19">
        <f>Data!W1134</f>
        <v>3.6167447604968576E-3</v>
      </c>
      <c r="BB1137" s="19">
        <f t="shared" si="630"/>
        <v>2.2602329469789751E-4</v>
      </c>
      <c r="BC1137" s="19">
        <f t="shared" si="616"/>
        <v>1.5034071128536592E-2</v>
      </c>
      <c r="BD1137" s="21">
        <f t="shared" si="617"/>
        <v>8972761.7060550414</v>
      </c>
      <c r="BF1137" s="21">
        <f t="shared" si="618"/>
        <v>4942773.435033083</v>
      </c>
      <c r="BH1137" s="21">
        <f t="shared" si="619"/>
        <v>57226.564966917038</v>
      </c>
    </row>
    <row r="1138" spans="2:60" x14ac:dyDescent="0.2">
      <c r="B1138" s="20">
        <v>1134</v>
      </c>
      <c r="C1138" s="24">
        <f>'Portfolio Selection'!B1135</f>
        <v>-2.534871386666629E-3</v>
      </c>
      <c r="D1138" s="25">
        <f t="shared" si="620"/>
        <v>4.4937718411675281E-4</v>
      </c>
      <c r="E1138" s="26">
        <f t="shared" si="596"/>
        <v>2.119851844155041E-2</v>
      </c>
      <c r="F1138" s="19">
        <f t="shared" si="597"/>
        <v>-7368315.4063628092</v>
      </c>
      <c r="H1138">
        <f>Data!E1135</f>
        <v>4.3670015176326456E-3</v>
      </c>
      <c r="I1138" s="19">
        <f t="shared" si="621"/>
        <v>6.3136081568572922E-4</v>
      </c>
      <c r="J1138" s="19">
        <f t="shared" si="598"/>
        <v>2.5126894270596379E-2</v>
      </c>
      <c r="K1138" s="19">
        <f t="shared" si="599"/>
        <v>382270.11654596665</v>
      </c>
      <c r="M1138" s="19">
        <f>Data!G1135</f>
        <v>5.894219541529298E-3</v>
      </c>
      <c r="N1138" s="19">
        <f t="shared" si="622"/>
        <v>1.2733238458618917E-4</v>
      </c>
      <c r="O1138" s="19">
        <f t="shared" si="600"/>
        <v>1.1284165214413921E-2</v>
      </c>
      <c r="P1138" s="21">
        <f t="shared" si="601"/>
        <v>-677014.93013982847</v>
      </c>
      <c r="R1138" s="19">
        <f>Data!I1135</f>
        <v>5.2477027641116307E-3</v>
      </c>
      <c r="S1138" s="19">
        <f t="shared" si="623"/>
        <v>3.5255362470622894E-4</v>
      </c>
      <c r="T1138" s="19">
        <f t="shared" si="602"/>
        <v>1.8776411390524786E-2</v>
      </c>
      <c r="U1138" s="21">
        <f t="shared" si="603"/>
        <v>3691986.4203882189</v>
      </c>
      <c r="W1138" s="19">
        <f>Data!K1135</f>
        <v>8.4620192488037236E-3</v>
      </c>
      <c r="X1138" s="19">
        <f t="shared" si="624"/>
        <v>4.6592086681333062E-4</v>
      </c>
      <c r="Y1138" s="19">
        <f t="shared" si="604"/>
        <v>2.1585200180061583E-2</v>
      </c>
      <c r="Z1138" s="21">
        <f t="shared" si="605"/>
        <v>-1004029.4588033514</v>
      </c>
      <c r="AB1138" s="19">
        <f>Data!M1135</f>
        <v>6.7881156782180077E-3</v>
      </c>
      <c r="AC1138" s="20">
        <f t="shared" si="625"/>
        <v>7.0396250044585363E-4</v>
      </c>
      <c r="AD1138" s="20">
        <f t="shared" si="606"/>
        <v>2.653229165462067E-2</v>
      </c>
      <c r="AE1138" s="21">
        <f t="shared" si="607"/>
        <v>2352720.6459606146</v>
      </c>
      <c r="AG1138" s="19">
        <f>Data!O1135</f>
        <v>3.6005856142247032E-4</v>
      </c>
      <c r="AH1138" s="19">
        <f t="shared" si="626"/>
        <v>3.6328905313145338E-4</v>
      </c>
      <c r="AI1138" s="19">
        <f t="shared" si="608"/>
        <v>1.9060143051180214E-2</v>
      </c>
      <c r="AJ1138" s="21">
        <f t="shared" si="609"/>
        <v>253736.46717750598</v>
      </c>
      <c r="AL1138" s="19">
        <f>Data!Q1135</f>
        <v>-2.5635206474727097E-3</v>
      </c>
      <c r="AM1138" s="19">
        <f t="shared" si="627"/>
        <v>4.8698916212822801E-4</v>
      </c>
      <c r="AN1138" s="19">
        <f t="shared" si="610"/>
        <v>2.2067830933923435E-2</v>
      </c>
      <c r="AO1138" s="21">
        <f t="shared" si="611"/>
        <v>907512.79687365761</v>
      </c>
      <c r="AQ1138" s="19">
        <f>Data!S1135</f>
        <v>1.9399459302257174E-3</v>
      </c>
      <c r="AR1138" s="20">
        <f t="shared" si="628"/>
        <v>1.6566221387342159E-4</v>
      </c>
      <c r="AS1138" s="20">
        <f t="shared" si="612"/>
        <v>1.2870983407394386E-2</v>
      </c>
      <c r="AT1138" s="21">
        <f t="shared" si="613"/>
        <v>1710555.8428099887</v>
      </c>
      <c r="AV1138" s="19">
        <f>Data!U1135</f>
        <v>4.0916725443887044E-3</v>
      </c>
      <c r="AW1138" s="19">
        <f t="shared" si="629"/>
        <v>2.620860981036106E-4</v>
      </c>
      <c r="AX1138" s="19">
        <f t="shared" si="614"/>
        <v>1.6189073417080133E-2</v>
      </c>
      <c r="AY1138" s="21">
        <f t="shared" si="615"/>
        <v>-4137642.2111885725</v>
      </c>
      <c r="BA1138" s="19">
        <f>Data!W1135</f>
        <v>5.0333149640234649E-3</v>
      </c>
      <c r="BB1138" s="19">
        <f t="shared" si="630"/>
        <v>2.1324674757577854E-4</v>
      </c>
      <c r="BC1138" s="19">
        <f t="shared" si="616"/>
        <v>1.460297050520128E-2</v>
      </c>
      <c r="BD1138" s="21">
        <f t="shared" si="617"/>
        <v>8993805.2324927617</v>
      </c>
      <c r="BF1138" s="21">
        <f t="shared" si="618"/>
        <v>5105585.515754153</v>
      </c>
      <c r="BH1138" s="21">
        <f t="shared" si="619"/>
        <v>-105585.51575415302</v>
      </c>
    </row>
    <row r="1139" spans="2:60" x14ac:dyDescent="0.2">
      <c r="B1139" s="20">
        <v>1135</v>
      </c>
      <c r="C1139" s="24">
        <f>'Portfolio Selection'!B1136</f>
        <v>6.4652045854311684E-3</v>
      </c>
      <c r="D1139" s="25">
        <f t="shared" si="620"/>
        <v>4.2280008744656413E-4</v>
      </c>
      <c r="E1139" s="26">
        <f t="shared" si="596"/>
        <v>2.0562103186361168E-2</v>
      </c>
      <c r="F1139" s="19">
        <f t="shared" si="597"/>
        <v>-7504130.4483614322</v>
      </c>
      <c r="H1139">
        <f>Data!E1136</f>
        <v>-3.1377000722361888E-2</v>
      </c>
      <c r="I1139" s="19">
        <f t="shared" si="621"/>
        <v>5.9462340887988575E-4</v>
      </c>
      <c r="J1139" s="19">
        <f t="shared" si="598"/>
        <v>2.4384901248106085E-2</v>
      </c>
      <c r="K1139" s="19">
        <f t="shared" si="599"/>
        <v>366248.8315896967</v>
      </c>
      <c r="M1139" s="19">
        <f>Data!G1136</f>
        <v>-1.7024348201464846E-2</v>
      </c>
      <c r="N1139" s="19">
        <f t="shared" si="622"/>
        <v>1.2177695095124256E-4</v>
      </c>
      <c r="O1139" s="19">
        <f t="shared" si="600"/>
        <v>1.1035259441954347E-2</v>
      </c>
      <c r="P1139" s="21">
        <f t="shared" si="601"/>
        <v>-648884.23630267475</v>
      </c>
      <c r="R1139" s="19">
        <f>Data!I1136</f>
        <v>-2.4392288338478476E-2</v>
      </c>
      <c r="S1139" s="19">
        <f t="shared" si="623"/>
        <v>3.3305271028188308E-4</v>
      </c>
      <c r="T1139" s="19">
        <f t="shared" si="602"/>
        <v>1.8249731786573825E-2</v>
      </c>
      <c r="U1139" s="21">
        <f t="shared" si="603"/>
        <v>3483169.6522837742</v>
      </c>
      <c r="W1139" s="19">
        <f>Data!K1136</f>
        <v>-3.7895330565041366E-2</v>
      </c>
      <c r="X1139" s="19">
        <f t="shared" si="624"/>
        <v>4.4226196099055823E-4</v>
      </c>
      <c r="Y1139" s="19">
        <f t="shared" si="604"/>
        <v>2.1030025225628194E-2</v>
      </c>
      <c r="Z1139" s="21">
        <f t="shared" si="605"/>
        <v>-895874.70617643115</v>
      </c>
      <c r="AB1139" s="19">
        <f>Data!M1136</f>
        <v>-2.5970777154104438E-2</v>
      </c>
      <c r="AC1139" s="20">
        <f t="shared" si="625"/>
        <v>6.6448946128675444E-4</v>
      </c>
      <c r="AD1139" s="20">
        <f t="shared" si="606"/>
        <v>2.5777693094742874E-2</v>
      </c>
      <c r="AE1139" s="21">
        <f t="shared" si="607"/>
        <v>2256398.8703263393</v>
      </c>
      <c r="AG1139" s="19">
        <f>Data!O1136</f>
        <v>-8.2244539865843659E-3</v>
      </c>
      <c r="AH1139" s="19">
        <f t="shared" si="626"/>
        <v>3.4149948847362536E-4</v>
      </c>
      <c r="AI1139" s="19">
        <f t="shared" si="608"/>
        <v>1.8479704772361095E-2</v>
      </c>
      <c r="AJ1139" s="21">
        <f t="shared" si="609"/>
        <v>251553.62040423634</v>
      </c>
      <c r="AL1139" s="19">
        <f>Data!Q1136</f>
        <v>-2.2059317336114319E-2</v>
      </c>
      <c r="AM1139" s="19">
        <f t="shared" si="627"/>
        <v>4.581641106871354E-4</v>
      </c>
      <c r="AN1139" s="19">
        <f t="shared" si="610"/>
        <v>2.1404768410032738E-2</v>
      </c>
      <c r="AO1139" s="21">
        <f t="shared" si="611"/>
        <v>879017.06172316766</v>
      </c>
      <c r="AQ1139" s="19">
        <f>Data!S1136</f>
        <v>-2.2598444079160899E-2</v>
      </c>
      <c r="AR1139" s="20">
        <f t="shared" si="628"/>
        <v>1.5594828445374823E-4</v>
      </c>
      <c r="AS1139" s="20">
        <f t="shared" si="612"/>
        <v>1.248792554645279E-2</v>
      </c>
      <c r="AT1139" s="21">
        <f t="shared" si="613"/>
        <v>1635512.084453492</v>
      </c>
      <c r="AV1139" s="19">
        <f>Data!U1136</f>
        <v>-2.0887909557384159E-2</v>
      </c>
      <c r="AW1139" s="19">
        <f t="shared" si="629"/>
        <v>2.4736543927002421E-4</v>
      </c>
      <c r="AX1139" s="19">
        <f t="shared" si="614"/>
        <v>1.5727855520382434E-2</v>
      </c>
      <c r="AY1139" s="21">
        <f t="shared" si="615"/>
        <v>-3919797.6426573163</v>
      </c>
      <c r="BA1139" s="19">
        <f>Data!W1136</f>
        <v>-2.0908653837087503E-2</v>
      </c>
      <c r="BB1139" s="19">
        <f t="shared" si="630"/>
        <v>2.0197199829285556E-4</v>
      </c>
      <c r="BC1139" s="19">
        <f t="shared" si="616"/>
        <v>1.4211685272790682E-2</v>
      </c>
      <c r="BD1139" s="21">
        <f t="shared" si="617"/>
        <v>8626751.379486179</v>
      </c>
      <c r="BF1139" s="21">
        <f t="shared" si="618"/>
        <v>4529964.4667690303</v>
      </c>
      <c r="BH1139" s="21">
        <f t="shared" si="619"/>
        <v>470035.53323096968</v>
      </c>
    </row>
    <row r="1140" spans="2:60" x14ac:dyDescent="0.2">
      <c r="B1140" s="20">
        <v>1136</v>
      </c>
      <c r="C1140" s="24">
        <f>'Portfolio Selection'!B1137</f>
        <v>6.7023213749567677E-3</v>
      </c>
      <c r="D1140" s="25">
        <f t="shared" si="620"/>
        <v>3.9994001441965904E-4</v>
      </c>
      <c r="E1140" s="26">
        <f t="shared" si="596"/>
        <v>1.9998500304264293E-2</v>
      </c>
      <c r="F1140" s="19">
        <f t="shared" si="597"/>
        <v>-7510613.8441334022</v>
      </c>
      <c r="H1140">
        <f>Data!E1137</f>
        <v>3.9093862262788472E-2</v>
      </c>
      <c r="I1140" s="19">
        <f t="shared" si="621"/>
        <v>6.1801697480695856E-4</v>
      </c>
      <c r="J1140" s="19">
        <f t="shared" si="598"/>
        <v>2.4859947200405685E-2</v>
      </c>
      <c r="K1140" s="19">
        <f t="shared" si="599"/>
        <v>397613.81286492822</v>
      </c>
      <c r="M1140" s="19">
        <f>Data!G1137</f>
        <v>4.5682129620562787E-3</v>
      </c>
      <c r="N1140" s="19">
        <f t="shared" si="622"/>
        <v>1.3186003979525119E-4</v>
      </c>
      <c r="O1140" s="19">
        <f t="shared" si="600"/>
        <v>1.1483032691551966E-2</v>
      </c>
      <c r="P1140" s="21">
        <f t="shared" si="601"/>
        <v>-675318.67801197886</v>
      </c>
      <c r="R1140" s="19">
        <f>Data!I1137</f>
        <v>1.096041704982539E-2</v>
      </c>
      <c r="S1140" s="19">
        <f t="shared" si="623"/>
        <v>3.4876857148821852E-4</v>
      </c>
      <c r="T1140" s="19">
        <f t="shared" si="602"/>
        <v>1.867534662297379E-2</v>
      </c>
      <c r="U1140" s="21">
        <f t="shared" si="603"/>
        <v>3731707.5715656523</v>
      </c>
      <c r="W1140" s="19">
        <f>Data!K1137</f>
        <v>1.4168550705262942E-2</v>
      </c>
      <c r="X1140" s="19">
        <f t="shared" si="624"/>
        <v>5.0188960804915025E-4</v>
      </c>
      <c r="Y1140" s="19">
        <f t="shared" si="604"/>
        <v>2.2402892850012703E-2</v>
      </c>
      <c r="Z1140" s="21">
        <f t="shared" si="605"/>
        <v>-1015880.8847975287</v>
      </c>
      <c r="AB1140" s="19">
        <f>Data!M1137</f>
        <v>4.2392093147250627E-2</v>
      </c>
      <c r="AC1140" s="20">
        <f t="shared" si="625"/>
        <v>6.650889695688384E-4</v>
      </c>
      <c r="AD1140" s="20">
        <f t="shared" si="606"/>
        <v>2.5789318904710111E-2</v>
      </c>
      <c r="AE1140" s="21">
        <f t="shared" si="607"/>
        <v>2458543.0065081632</v>
      </c>
      <c r="AG1140" s="19">
        <f>Data!O1137</f>
        <v>-3.0903085762591198E-3</v>
      </c>
      <c r="AH1140" s="19">
        <f t="shared" si="626"/>
        <v>3.2506801776785443E-4</v>
      </c>
      <c r="AI1140" s="19">
        <f t="shared" si="608"/>
        <v>1.8029642752086201E-2</v>
      </c>
      <c r="AJ1140" s="21">
        <f t="shared" si="609"/>
        <v>252841.14634461232</v>
      </c>
      <c r="AL1140" s="19">
        <f>Data!Q1137</f>
        <v>-5.9462324425969569E-2</v>
      </c>
      <c r="AM1140" s="19">
        <f t="shared" si="627"/>
        <v>4.5987107292603087E-4</v>
      </c>
      <c r="AN1140" s="19">
        <f t="shared" si="610"/>
        <v>2.1444604750986456E-2</v>
      </c>
      <c r="AO1140" s="21">
        <f t="shared" si="611"/>
        <v>824723.48182215542</v>
      </c>
      <c r="AQ1140" s="19">
        <f>Data!S1137</f>
        <v>1.320600492521689E-2</v>
      </c>
      <c r="AR1140" s="20">
        <f t="shared" si="628"/>
        <v>1.7723276787446111E-4</v>
      </c>
      <c r="AS1140" s="20">
        <f t="shared" si="612"/>
        <v>1.331287977390546E-2</v>
      </c>
      <c r="AT1140" s="21">
        <f t="shared" si="613"/>
        <v>1742759.6146786418</v>
      </c>
      <c r="AV1140" s="19">
        <f>Data!U1137</f>
        <v>1.3202339933362275E-2</v>
      </c>
      <c r="AW1140" s="19">
        <f t="shared" si="629"/>
        <v>2.5870179885447038E-4</v>
      </c>
      <c r="AX1140" s="19">
        <f t="shared" si="614"/>
        <v>1.6084209612364245E-2</v>
      </c>
      <c r="AY1140" s="21">
        <f t="shared" si="615"/>
        <v>-4215926.4844766753</v>
      </c>
      <c r="BA1140" s="19">
        <f>Data!W1137</f>
        <v>1.3190521175705615E-2</v>
      </c>
      <c r="BB1140" s="19">
        <f t="shared" si="630"/>
        <v>2.1608398671203347E-4</v>
      </c>
      <c r="BC1140" s="19">
        <f t="shared" si="616"/>
        <v>1.4699795464972751E-2</v>
      </c>
      <c r="BD1140" s="21">
        <f t="shared" si="617"/>
        <v>9105513.6303081829</v>
      </c>
      <c r="BF1140" s="21">
        <f t="shared" si="618"/>
        <v>5095962.3726727515</v>
      </c>
      <c r="BH1140" s="21">
        <f t="shared" si="619"/>
        <v>-95962.372672751546</v>
      </c>
    </row>
    <row r="1141" spans="2:60" x14ac:dyDescent="0.2">
      <c r="B1141" s="20">
        <v>1137</v>
      </c>
      <c r="C1141" s="24">
        <f>'Portfolio Selection'!B1138</f>
        <v>-1.1140827734676868E-3</v>
      </c>
      <c r="D1141" s="25">
        <f t="shared" si="620"/>
        <v>3.7863888026327161E-4</v>
      </c>
      <c r="E1141" s="26">
        <f t="shared" si="596"/>
        <v>1.945864538613291E-2</v>
      </c>
      <c r="F1141" s="19">
        <f t="shared" si="597"/>
        <v>-7387818.8646294223</v>
      </c>
      <c r="H1141">
        <f>Data!E1138</f>
        <v>-1.1208891283806963E-2</v>
      </c>
      <c r="I1141" s="19">
        <f t="shared" si="621"/>
        <v>6.7263576031585367E-4</v>
      </c>
      <c r="J1141" s="19">
        <f t="shared" si="598"/>
        <v>2.5935222388016141E-2</v>
      </c>
      <c r="K1141" s="19">
        <f t="shared" si="599"/>
        <v>375622.78488875838</v>
      </c>
      <c r="M1141" s="19">
        <f>Data!G1138</f>
        <v>-1.8270625901202139E-2</v>
      </c>
      <c r="N1141" s="19">
        <f t="shared" si="622"/>
        <v>1.2520055158753805E-4</v>
      </c>
      <c r="O1141" s="19">
        <f t="shared" si="600"/>
        <v>1.1189305232566411E-2</v>
      </c>
      <c r="P1141" s="21">
        <f t="shared" si="601"/>
        <v>-647656.30515250249</v>
      </c>
      <c r="R1141" s="19">
        <f>Data!I1138</f>
        <v>6.0715558409225202E-5</v>
      </c>
      <c r="S1141" s="19">
        <f t="shared" si="623"/>
        <v>3.3505030171329154E-4</v>
      </c>
      <c r="T1141" s="19">
        <f t="shared" si="602"/>
        <v>1.8304379304234588E-2</v>
      </c>
      <c r="U1141" s="21">
        <f t="shared" si="603"/>
        <v>3656302.1001717173</v>
      </c>
      <c r="W1141" s="19">
        <f>Data!K1138</f>
        <v>-2.820869636368714E-3</v>
      </c>
      <c r="X1141" s="19">
        <f t="shared" si="624"/>
        <v>4.8382110131145765E-4</v>
      </c>
      <c r="Y1141" s="19">
        <f t="shared" si="604"/>
        <v>2.1995933744932441E-2</v>
      </c>
      <c r="Z1141" s="21">
        <f t="shared" si="605"/>
        <v>-978382.10572836467</v>
      </c>
      <c r="AB1141" s="19">
        <f>Data!M1138</f>
        <v>2.0994190164267379E-3</v>
      </c>
      <c r="AC1141" s="20">
        <f t="shared" si="625"/>
        <v>7.3300900507901855E-4</v>
      </c>
      <c r="AD1141" s="20">
        <f t="shared" si="606"/>
        <v>2.707413904594232E-2</v>
      </c>
      <c r="AE1141" s="21">
        <f t="shared" si="607"/>
        <v>2339126.3038157974</v>
      </c>
      <c r="AG1141" s="19">
        <f>Data!O1138</f>
        <v>-4.5534170604644126E-4</v>
      </c>
      <c r="AH1141" s="19">
        <f t="shared" si="626"/>
        <v>3.0613693712757317E-4</v>
      </c>
      <c r="AI1141" s="19">
        <f t="shared" si="608"/>
        <v>1.7496769334010585E-2</v>
      </c>
      <c r="AJ1141" s="21">
        <f t="shared" si="609"/>
        <v>253525.14310965076</v>
      </c>
      <c r="AL1141" s="19">
        <f>Data!Q1138</f>
        <v>-3.3727006629091637E-2</v>
      </c>
      <c r="AM1141" s="19">
        <f t="shared" si="627"/>
        <v>6.4442489011882467E-4</v>
      </c>
      <c r="AN1141" s="19">
        <f t="shared" si="610"/>
        <v>2.5385525208646457E-2</v>
      </c>
      <c r="AO1141" s="21">
        <f t="shared" si="611"/>
        <v>869730.14887666062</v>
      </c>
      <c r="AQ1141" s="19">
        <f>Data!S1138</f>
        <v>-9.77196829223358E-3</v>
      </c>
      <c r="AR1141" s="20">
        <f t="shared" si="628"/>
        <v>1.7706271576708459E-4</v>
      </c>
      <c r="AS1141" s="20">
        <f t="shared" si="612"/>
        <v>1.33064914897611E-2</v>
      </c>
      <c r="AT1141" s="21">
        <f t="shared" si="613"/>
        <v>1676673.4999025797</v>
      </c>
      <c r="AV1141" s="19">
        <f>Data!U1138</f>
        <v>-5.4151288826047167E-3</v>
      </c>
      <c r="AW1141" s="19">
        <f t="shared" si="629"/>
        <v>2.5363779770616525E-4</v>
      </c>
      <c r="AX1141" s="19">
        <f t="shared" si="614"/>
        <v>1.5926010100027102E-2</v>
      </c>
      <c r="AY1141" s="21">
        <f t="shared" si="615"/>
        <v>-4055957.2789444923</v>
      </c>
      <c r="BA1141" s="19">
        <f>Data!W1138</f>
        <v>-4.8595435324422917E-3</v>
      </c>
      <c r="BB1141" s="19">
        <f t="shared" si="630"/>
        <v>2.1355833844251574E-4</v>
      </c>
      <c r="BC1141" s="19">
        <f t="shared" si="616"/>
        <v>1.46136353602557E-2</v>
      </c>
      <c r="BD1141" s="21">
        <f t="shared" si="617"/>
        <v>8856918.609261889</v>
      </c>
      <c r="BF1141" s="21">
        <f t="shared" si="618"/>
        <v>4958084.0355722709</v>
      </c>
      <c r="BH1141" s="21">
        <f t="shared" si="619"/>
        <v>41915.964427729137</v>
      </c>
    </row>
    <row r="1142" spans="2:60" x14ac:dyDescent="0.2">
      <c r="B1142" s="20">
        <v>1138</v>
      </c>
      <c r="C1142" s="24">
        <f>'Portfolio Selection'!B1139</f>
        <v>8.3240766062785982E-3</v>
      </c>
      <c r="D1142" s="25">
        <f t="shared" si="620"/>
        <v>3.5599501827304352E-4</v>
      </c>
      <c r="E1142" s="26">
        <f t="shared" si="596"/>
        <v>1.8867830248151043E-2</v>
      </c>
      <c r="F1142" s="19">
        <f t="shared" si="597"/>
        <v>-7543796.7769939769</v>
      </c>
      <c r="H1142">
        <f>Data!E1139</f>
        <v>4.1214438014122272E-2</v>
      </c>
      <c r="I1142" s="19">
        <f t="shared" si="621"/>
        <v>6.3981596932563469E-4</v>
      </c>
      <c r="J1142" s="19">
        <f t="shared" si="598"/>
        <v>2.5294583794275696E-2</v>
      </c>
      <c r="K1142" s="19">
        <f t="shared" si="599"/>
        <v>398237.02915986133</v>
      </c>
      <c r="M1142" s="19">
        <f>Data!G1139</f>
        <v>1.2111277793309809E-2</v>
      </c>
      <c r="N1142" s="19">
        <f t="shared" si="622"/>
        <v>1.3771746474158648E-4</v>
      </c>
      <c r="O1142" s="19">
        <f t="shared" si="600"/>
        <v>1.1735308463844761E-2</v>
      </c>
      <c r="P1142" s="21">
        <f t="shared" si="601"/>
        <v>-683958.05572384258</v>
      </c>
      <c r="R1142" s="19">
        <f>Data!I1139</f>
        <v>2.5643630090963369E-2</v>
      </c>
      <c r="S1142" s="19">
        <f t="shared" si="623"/>
        <v>3.1494750479323601E-4</v>
      </c>
      <c r="T1142" s="19">
        <f t="shared" si="602"/>
        <v>1.7746760402767486E-2</v>
      </c>
      <c r="U1142" s="21">
        <f t="shared" si="603"/>
        <v>3842582.9839718975</v>
      </c>
      <c r="W1142" s="19">
        <f>Data!K1139</f>
        <v>2.6574130652364365E-2</v>
      </c>
      <c r="X1142" s="19">
        <f t="shared" si="624"/>
        <v>4.5526927356309341E-4</v>
      </c>
      <c r="Y1142" s="19">
        <f t="shared" si="604"/>
        <v>2.1337039943794767E-2</v>
      </c>
      <c r="Z1142" s="21">
        <f t="shared" si="605"/>
        <v>-1046099.4081039679</v>
      </c>
      <c r="AB1142" s="19">
        <f>Data!M1139</f>
        <v>3.671710018586051E-2</v>
      </c>
      <c r="AC1142" s="20">
        <f t="shared" si="625"/>
        <v>6.8929291838666943E-4</v>
      </c>
      <c r="AD1142" s="20">
        <f t="shared" si="606"/>
        <v>2.6254388554804879E-2</v>
      </c>
      <c r="AE1142" s="21">
        <f t="shared" si="607"/>
        <v>2439842.4568744949</v>
      </c>
      <c r="AG1142" s="19">
        <f>Data!O1139</f>
        <v>9.7879274608163123E-3</v>
      </c>
      <c r="AH1142" s="19">
        <f t="shared" si="626"/>
        <v>2.8778116106407465E-4</v>
      </c>
      <c r="AI1142" s="19">
        <f t="shared" si="608"/>
        <v>1.6964113919214131E-2</v>
      </c>
      <c r="AJ1142" s="21">
        <f t="shared" si="609"/>
        <v>256362.25848351797</v>
      </c>
      <c r="AL1142" s="19">
        <f>Data!Q1139</f>
        <v>3.4486181150186687E-2</v>
      </c>
      <c r="AM1142" s="19">
        <f t="shared" si="627"/>
        <v>6.7401005528122269E-4</v>
      </c>
      <c r="AN1142" s="19">
        <f t="shared" si="610"/>
        <v>2.5961703628252571E-2</v>
      </c>
      <c r="AO1142" s="21">
        <f t="shared" si="611"/>
        <v>952527.93758157152</v>
      </c>
      <c r="AQ1142" s="19">
        <f>Data!S1139</f>
        <v>1.0807318751132491E-2</v>
      </c>
      <c r="AR1142" s="20">
        <f t="shared" si="628"/>
        <v>1.7216843467932462E-4</v>
      </c>
      <c r="AS1142" s="20">
        <f t="shared" si="612"/>
        <v>1.3121296989220411E-2</v>
      </c>
      <c r="AT1142" s="21">
        <f t="shared" si="613"/>
        <v>1736315.989137796</v>
      </c>
      <c r="AV1142" s="19">
        <f>Data!U1139</f>
        <v>2.7919415738126546E-2</v>
      </c>
      <c r="AW1142" s="19">
        <f t="shared" si="629"/>
        <v>2.4017894709270853E-4</v>
      </c>
      <c r="AX1142" s="19">
        <f t="shared" si="614"/>
        <v>1.5497707801243012E-2</v>
      </c>
      <c r="AY1142" s="21">
        <f t="shared" si="615"/>
        <v>-4351070.0969382385</v>
      </c>
      <c r="BA1142" s="19">
        <f>Data!W1139</f>
        <v>2.12576954503889E-2</v>
      </c>
      <c r="BB1142" s="19">
        <f t="shared" si="630"/>
        <v>2.021617479365869E-4</v>
      </c>
      <c r="BC1142" s="19">
        <f t="shared" si="616"/>
        <v>1.4218359537463768E-2</v>
      </c>
      <c r="BD1142" s="21">
        <f t="shared" si="617"/>
        <v>9226340.5362815857</v>
      </c>
      <c r="BF1142" s="21">
        <f t="shared" si="618"/>
        <v>5227284.853730699</v>
      </c>
      <c r="BH1142" s="21">
        <f t="shared" si="619"/>
        <v>-227284.85373069905</v>
      </c>
    </row>
    <row r="1143" spans="2:60" x14ac:dyDescent="0.2">
      <c r="B1143" s="20">
        <v>1139</v>
      </c>
      <c r="C1143" s="24">
        <f>'Portfolio Selection'!B1140</f>
        <v>-3.5984989290979751E-3</v>
      </c>
      <c r="D1143" s="25">
        <f t="shared" si="620"/>
        <v>3.3879273225749258E-4</v>
      </c>
      <c r="E1143" s="26">
        <f t="shared" si="596"/>
        <v>1.840632315965067E-2</v>
      </c>
      <c r="F1143" s="19">
        <f t="shared" si="597"/>
        <v>-7344555.4536057161</v>
      </c>
      <c r="H1143">
        <f>Data!E1140</f>
        <v>-2.520860717994418E-3</v>
      </c>
      <c r="I1143" s="19">
        <f t="shared" si="621"/>
        <v>7.0334480521529229E-4</v>
      </c>
      <c r="J1143" s="19">
        <f t="shared" si="598"/>
        <v>2.6520648657513871E-2</v>
      </c>
      <c r="K1143" s="19">
        <f t="shared" si="599"/>
        <v>379320.9727657988</v>
      </c>
      <c r="M1143" s="19">
        <f>Data!G1140</f>
        <v>-1.7850414643234649E-3</v>
      </c>
      <c r="N1143" s="19">
        <f t="shared" si="622"/>
        <v>1.3825539984429444E-4</v>
      </c>
      <c r="O1143" s="19">
        <f t="shared" si="600"/>
        <v>1.1758205638799419E-2</v>
      </c>
      <c r="P1143" s="21">
        <f t="shared" si="601"/>
        <v>-667831.45394007233</v>
      </c>
      <c r="R1143" s="19">
        <f>Data!I1140</f>
        <v>1.2485874334607849E-2</v>
      </c>
      <c r="S1143" s="19">
        <f t="shared" si="623"/>
        <v>3.3550640036017157E-4</v>
      </c>
      <c r="T1143" s="19">
        <f t="shared" si="602"/>
        <v>1.8316833797361692E-2</v>
      </c>
      <c r="U1143" s="21">
        <f t="shared" si="603"/>
        <v>3743952.9348769267</v>
      </c>
      <c r="W1143" s="19">
        <f>Data!K1140</f>
        <v>-4.7794233347419283E-3</v>
      </c>
      <c r="X1143" s="19">
        <f t="shared" si="624"/>
        <v>4.7032418234504373E-4</v>
      </c>
      <c r="Y1143" s="19">
        <f t="shared" si="604"/>
        <v>2.1686958808118849E-2</v>
      </c>
      <c r="Z1143" s="21">
        <f t="shared" si="605"/>
        <v>-973840.11598699586</v>
      </c>
      <c r="AB1143" s="19">
        <f>Data!M1140</f>
        <v>-6.740970161656178E-4</v>
      </c>
      <c r="AC1143" s="20">
        <f t="shared" si="625"/>
        <v>7.2882407004698036E-4</v>
      </c>
      <c r="AD1143" s="20">
        <f t="shared" si="606"/>
        <v>2.6996741841321895E-2</v>
      </c>
      <c r="AE1143" s="21">
        <f t="shared" si="607"/>
        <v>2331310.2981878095</v>
      </c>
      <c r="AG1143" s="19">
        <f>Data!O1140</f>
        <v>8.2631157269405422E-3</v>
      </c>
      <c r="AH1143" s="19">
        <f t="shared" si="626"/>
        <v>2.7626250283892224E-4</v>
      </c>
      <c r="AI1143" s="19">
        <f t="shared" si="608"/>
        <v>1.6621146255265375E-2</v>
      </c>
      <c r="AJ1143" s="21">
        <f t="shared" si="609"/>
        <v>255986.64281043332</v>
      </c>
      <c r="AL1143" s="19">
        <f>Data!Q1140</f>
        <v>7.6860534211692332E-3</v>
      </c>
      <c r="AM1143" s="19">
        <f t="shared" si="627"/>
        <v>7.0492725338375879E-4</v>
      </c>
      <c r="AN1143" s="19">
        <f t="shared" si="610"/>
        <v>2.6550466161326787E-2</v>
      </c>
      <c r="AO1143" s="21">
        <f t="shared" si="611"/>
        <v>920154.12415973761</v>
      </c>
      <c r="AQ1143" s="19">
        <f>Data!S1140</f>
        <v>-3.7432930914881924E-3</v>
      </c>
      <c r="AR1143" s="20">
        <f t="shared" si="628"/>
        <v>1.6884621691387993E-4</v>
      </c>
      <c r="AS1143" s="20">
        <f t="shared" si="612"/>
        <v>1.2994083919764407E-2</v>
      </c>
      <c r="AT1143" s="21">
        <f t="shared" si="613"/>
        <v>1693758.2274526565</v>
      </c>
      <c r="AV1143" s="19">
        <f>Data!U1140</f>
        <v>-1.3838995660508163E-3</v>
      </c>
      <c r="AW1143" s="19">
        <f t="shared" si="629"/>
        <v>2.7253783677664694E-4</v>
      </c>
      <c r="AX1143" s="19">
        <f t="shared" si="614"/>
        <v>1.6508720022359303E-2</v>
      </c>
      <c r="AY1143" s="21">
        <f t="shared" si="615"/>
        <v>-4091261.2749553756</v>
      </c>
      <c r="BA1143" s="19">
        <f>Data!W1140</f>
        <v>-2.5023059902663561E-3</v>
      </c>
      <c r="BB1143" s="19">
        <f t="shared" si="630"/>
        <v>2.171454200120808E-4</v>
      </c>
      <c r="BC1143" s="19">
        <f t="shared" si="616"/>
        <v>1.4735854912833555E-2</v>
      </c>
      <c r="BD1143" s="21">
        <f t="shared" si="617"/>
        <v>8889810.4524017386</v>
      </c>
      <c r="BF1143" s="21">
        <f t="shared" si="618"/>
        <v>5136805.3541669408</v>
      </c>
      <c r="BH1143" s="21">
        <f t="shared" si="619"/>
        <v>-136805.35416694079</v>
      </c>
    </row>
    <row r="1144" spans="2:60" x14ac:dyDescent="0.2">
      <c r="B1144" s="20">
        <v>1140</v>
      </c>
      <c r="C1144" s="24">
        <f>'Portfolio Selection'!B1141</f>
        <v>1.0208313559380308E-2</v>
      </c>
      <c r="D1144" s="25">
        <f t="shared" si="620"/>
        <v>3.1924211999460617E-4</v>
      </c>
      <c r="E1144" s="26">
        <f t="shared" si="596"/>
        <v>1.7867347872434963E-2</v>
      </c>
      <c r="F1144" s="19">
        <f t="shared" si="597"/>
        <v>-7584528.9170781514</v>
      </c>
      <c r="H1144">
        <f>Data!E1141</f>
        <v>1.8891208007231246E-2</v>
      </c>
      <c r="I1144" s="19">
        <f t="shared" si="621"/>
        <v>6.6152540122794631E-4</v>
      </c>
      <c r="J1144" s="19">
        <f t="shared" si="598"/>
        <v>2.572013610438223E-2</v>
      </c>
      <c r="K1144" s="19">
        <f t="shared" si="599"/>
        <v>388420.61110957048</v>
      </c>
      <c r="M1144" s="19">
        <f>Data!G1141</f>
        <v>5.9801902504269715E-3</v>
      </c>
      <c r="N1144" s="19">
        <f t="shared" si="622"/>
        <v>1.3015125823539803E-4</v>
      </c>
      <c r="O1144" s="19">
        <f t="shared" si="600"/>
        <v>1.1408385435082304E-2</v>
      </c>
      <c r="P1144" s="21">
        <f t="shared" si="601"/>
        <v>-677040.10663697659</v>
      </c>
      <c r="R1144" s="19">
        <f>Data!I1141</f>
        <v>2.9516189693577139E-3</v>
      </c>
      <c r="S1144" s="19">
        <f t="shared" si="623"/>
        <v>3.2472983981253841E-4</v>
      </c>
      <c r="T1144" s="19">
        <f t="shared" si="602"/>
        <v>1.8020261924082525E-2</v>
      </c>
      <c r="U1144" s="21">
        <f t="shared" si="603"/>
        <v>3677037.8619302418</v>
      </c>
      <c r="W1144" s="19">
        <f>Data!K1141</f>
        <v>1.427028243957717E-2</v>
      </c>
      <c r="X1144" s="19">
        <f t="shared" si="624"/>
        <v>4.4347530464910161E-4</v>
      </c>
      <c r="Y1144" s="19">
        <f t="shared" si="604"/>
        <v>2.1058853355515387E-2</v>
      </c>
      <c r="Z1144" s="21">
        <f t="shared" si="605"/>
        <v>-1018108.8238467858</v>
      </c>
      <c r="AB1144" s="19">
        <f>Data!M1141</f>
        <v>2.5465282232302294E-2</v>
      </c>
      <c r="AC1144" s="20">
        <f t="shared" si="625"/>
        <v>6.8512189025139367E-4</v>
      </c>
      <c r="AD1144" s="20">
        <f t="shared" si="606"/>
        <v>2.6174833146581731E-2</v>
      </c>
      <c r="AE1144" s="21">
        <f t="shared" si="607"/>
        <v>2407391.3602541643</v>
      </c>
      <c r="AG1144" s="19">
        <f>Data!O1141</f>
        <v>4.55124900874029E-3</v>
      </c>
      <c r="AH1144" s="19">
        <f t="shared" si="626"/>
        <v>2.6378349755959559E-4</v>
      </c>
      <c r="AI1144" s="19">
        <f t="shared" si="608"/>
        <v>1.6241413040730034E-2</v>
      </c>
      <c r="AJ1144" s="21">
        <f t="shared" si="609"/>
        <v>254966.03957462864</v>
      </c>
      <c r="AL1144" s="19">
        <f>Data!Q1141</f>
        <v>2.9923081339980492E-2</v>
      </c>
      <c r="AM1144" s="19">
        <f t="shared" si="627"/>
        <v>6.6617614321231732E-4</v>
      </c>
      <c r="AN1144" s="19">
        <f t="shared" si="610"/>
        <v>2.5810388280929006E-2</v>
      </c>
      <c r="AO1144" s="21">
        <f t="shared" si="611"/>
        <v>947261.24373321806</v>
      </c>
      <c r="AQ1144" s="19">
        <f>Data!S1141</f>
        <v>1.5173815653811115E-2</v>
      </c>
      <c r="AR1144" s="20">
        <f t="shared" si="628"/>
        <v>1.5955617848917414E-4</v>
      </c>
      <c r="AS1144" s="20">
        <f t="shared" si="612"/>
        <v>1.2631554872191078E-2</v>
      </c>
      <c r="AT1144" s="21">
        <f t="shared" si="613"/>
        <v>1750771.4428007775</v>
      </c>
      <c r="AV1144" s="19">
        <f>Data!U1141</f>
        <v>1.6853323937886699E-2</v>
      </c>
      <c r="AW1144" s="19">
        <f t="shared" si="629"/>
        <v>2.5630047725058307E-4</v>
      </c>
      <c r="AX1144" s="19">
        <f t="shared" si="614"/>
        <v>1.6009387160368854E-2</v>
      </c>
      <c r="AY1144" s="21">
        <f t="shared" si="615"/>
        <v>-4247881.7610742757</v>
      </c>
      <c r="BA1144" s="19">
        <f>Data!W1141</f>
        <v>1.2737501549392155E-2</v>
      </c>
      <c r="BB1144" s="19">
        <f t="shared" si="630"/>
        <v>2.0449238692749132E-4</v>
      </c>
      <c r="BC1144" s="19">
        <f t="shared" si="616"/>
        <v>1.4300083458759648E-2</v>
      </c>
      <c r="BD1144" s="21">
        <f t="shared" si="617"/>
        <v>9104180.0256951153</v>
      </c>
      <c r="BF1144" s="21">
        <f t="shared" si="618"/>
        <v>5002468.9764615269</v>
      </c>
      <c r="BH1144" s="21">
        <f t="shared" si="619"/>
        <v>-2468.9764615269378</v>
      </c>
    </row>
    <row r="1145" spans="2:60" x14ac:dyDescent="0.2">
      <c r="B1145" s="20">
        <v>1141</v>
      </c>
      <c r="C1145" s="24">
        <f>'Portfolio Selection'!B1142</f>
        <v>1.2276968611217132E-2</v>
      </c>
      <c r="D1145" s="25">
        <f t="shared" si="620"/>
        <v>3.0634017273852747E-4</v>
      </c>
      <c r="E1145" s="26">
        <f t="shared" si="596"/>
        <v>1.7502576174338664E-2</v>
      </c>
      <c r="F1145" s="19">
        <f t="shared" si="597"/>
        <v>-7625241.6455192026</v>
      </c>
      <c r="H1145">
        <f>Data!E1142</f>
        <v>-6.4421774301742472E-3</v>
      </c>
      <c r="I1145" s="19">
        <f t="shared" si="621"/>
        <v>6.4324654155261817E-4</v>
      </c>
      <c r="J1145" s="19">
        <f t="shared" si="598"/>
        <v>2.5362305525180831E-2</v>
      </c>
      <c r="K1145" s="19">
        <f t="shared" si="599"/>
        <v>377577.34327921137</v>
      </c>
      <c r="M1145" s="19">
        <f>Data!G1142</f>
        <v>-2.0954251894394842E-3</v>
      </c>
      <c r="N1145" s="19">
        <f t="shared" si="622"/>
        <v>1.2448794326715224E-4</v>
      </c>
      <c r="O1145" s="19">
        <f t="shared" si="600"/>
        <v>1.1157416514012204E-2</v>
      </c>
      <c r="P1145" s="21">
        <f t="shared" si="601"/>
        <v>-667341.14870861068</v>
      </c>
      <c r="R1145" s="19">
        <f>Data!I1142</f>
        <v>1.8639087155358846E-2</v>
      </c>
      <c r="S1145" s="19">
        <f t="shared" si="623"/>
        <v>3.0576877269620242E-4</v>
      </c>
      <c r="T1145" s="19">
        <f t="shared" si="602"/>
        <v>1.7486245242938875E-2</v>
      </c>
      <c r="U1145" s="21">
        <f t="shared" si="603"/>
        <v>3793605.2406866583</v>
      </c>
      <c r="W1145" s="19">
        <f>Data!K1142</f>
        <v>1.6335245594323736E-3</v>
      </c>
      <c r="X1145" s="19">
        <f t="shared" si="624"/>
        <v>4.2908524402447375E-4</v>
      </c>
      <c r="Y1145" s="19">
        <f t="shared" si="604"/>
        <v>2.0714372885136393E-2</v>
      </c>
      <c r="Z1145" s="21">
        <f t="shared" si="605"/>
        <v>-988591.50465498795</v>
      </c>
      <c r="AB1145" s="19">
        <f>Data!M1142</f>
        <v>3.286306008862527E-4</v>
      </c>
      <c r="AC1145" s="20">
        <f t="shared" si="625"/>
        <v>6.8292341278655873E-4</v>
      </c>
      <c r="AD1145" s="20">
        <f t="shared" si="606"/>
        <v>2.6132803385525993E-2</v>
      </c>
      <c r="AE1145" s="21">
        <f t="shared" si="607"/>
        <v>2334172.8815728393</v>
      </c>
      <c r="AG1145" s="19">
        <f>Data!O1142</f>
        <v>-1.065210099373513E-2</v>
      </c>
      <c r="AH1145" s="19">
        <f t="shared" si="626"/>
        <v>2.491993197583934E-4</v>
      </c>
      <c r="AI1145" s="19">
        <f t="shared" si="608"/>
        <v>1.5786048262893201E-2</v>
      </c>
      <c r="AJ1145" s="21">
        <f t="shared" si="609"/>
        <v>250472.76372826082</v>
      </c>
      <c r="AL1145" s="19">
        <f>Data!Q1142</f>
        <v>-1.4355172077683911E-2</v>
      </c>
      <c r="AM1145" s="19">
        <f t="shared" si="627"/>
        <v>6.799290224323237E-4</v>
      </c>
      <c r="AN1145" s="19">
        <f t="shared" si="610"/>
        <v>2.6075448652560586E-2</v>
      </c>
      <c r="AO1145" s="21">
        <f t="shared" si="611"/>
        <v>893976.94059145753</v>
      </c>
      <c r="AQ1145" s="19">
        <f>Data!S1142</f>
        <v>-5.9848106208499835E-3</v>
      </c>
      <c r="AR1145" s="20">
        <f t="shared" si="628"/>
        <v>1.6379748866957429E-4</v>
      </c>
      <c r="AS1145" s="20">
        <f t="shared" si="612"/>
        <v>1.2798339293422967E-2</v>
      </c>
      <c r="AT1145" s="21">
        <f t="shared" si="613"/>
        <v>1686885.0005816894</v>
      </c>
      <c r="AV1145" s="19">
        <f>Data!U1142</f>
        <v>5.5552414151727146E-3</v>
      </c>
      <c r="AW1145" s="19">
        <f t="shared" si="629"/>
        <v>2.579645202808688E-4</v>
      </c>
      <c r="AX1145" s="19">
        <f t="shared" si="614"/>
        <v>1.6061273930820956E-2</v>
      </c>
      <c r="AY1145" s="21">
        <f t="shared" si="615"/>
        <v>-4150476.628340242</v>
      </c>
      <c r="BA1145" s="19">
        <f>Data!W1142</f>
        <v>7.4954342231232755E-3</v>
      </c>
      <c r="BB1145" s="19">
        <f t="shared" si="630"/>
        <v>2.0195748045508788E-4</v>
      </c>
      <c r="BC1145" s="19">
        <f t="shared" si="616"/>
        <v>1.4211174492457965E-2</v>
      </c>
      <c r="BD1145" s="21">
        <f t="shared" si="617"/>
        <v>9030745.9470224958</v>
      </c>
      <c r="BF1145" s="21">
        <f t="shared" si="618"/>
        <v>4935785.1902395692</v>
      </c>
      <c r="BH1145" s="21">
        <f t="shared" si="619"/>
        <v>64214.809760430828</v>
      </c>
    </row>
    <row r="1146" spans="2:60" x14ac:dyDescent="0.2">
      <c r="B1146" s="20">
        <v>1142</v>
      </c>
      <c r="C1146" s="24">
        <f>'Portfolio Selection'!B1143</f>
        <v>-1.0853693138538245E-3</v>
      </c>
      <c r="D1146" s="25">
        <f t="shared" si="620"/>
        <v>2.9700319987106447E-4</v>
      </c>
      <c r="E1146" s="26">
        <f t="shared" si="596"/>
        <v>1.7233780777039739E-2</v>
      </c>
      <c r="F1146" s="19">
        <f t="shared" si="597"/>
        <v>-7386027.2042157184</v>
      </c>
      <c r="H1146">
        <f>Data!E1143</f>
        <v>4.4219635417996625E-3</v>
      </c>
      <c r="I1146" s="19">
        <f t="shared" si="621"/>
        <v>6.0714184806197184E-4</v>
      </c>
      <c r="J1146" s="19">
        <f t="shared" si="598"/>
        <v>2.4640248538965102E-2</v>
      </c>
      <c r="K1146" s="19">
        <f t="shared" si="599"/>
        <v>382332.23756571877</v>
      </c>
      <c r="M1146" s="19">
        <f>Data!G1143</f>
        <v>-1.4920364821116847E-2</v>
      </c>
      <c r="N1146" s="19">
        <f t="shared" si="622"/>
        <v>1.1728211507459535E-4</v>
      </c>
      <c r="O1146" s="19">
        <f t="shared" si="600"/>
        <v>1.0829686748682777E-2</v>
      </c>
      <c r="P1146" s="21">
        <f t="shared" si="601"/>
        <v>-651131.82279742497</v>
      </c>
      <c r="R1146" s="19">
        <f>Data!I1143</f>
        <v>3.4876771592676853E-2</v>
      </c>
      <c r="S1146" s="19">
        <f t="shared" si="623"/>
        <v>3.0826758053353409E-4</v>
      </c>
      <c r="T1146" s="19">
        <f t="shared" si="602"/>
        <v>1.7557550527722655E-2</v>
      </c>
      <c r="U1146" s="21">
        <f t="shared" si="603"/>
        <v>3912545.3911205926</v>
      </c>
      <c r="W1146" s="19">
        <f>Data!K1143</f>
        <v>-9.4752945862817926E-3</v>
      </c>
      <c r="X1146" s="19">
        <f t="shared" si="624"/>
        <v>4.0350023353218144E-4</v>
      </c>
      <c r="Y1146" s="19">
        <f t="shared" si="604"/>
        <v>2.008731523952819E-2</v>
      </c>
      <c r="Z1146" s="21">
        <f t="shared" si="605"/>
        <v>-961450.92822090082</v>
      </c>
      <c r="AB1146" s="19">
        <f>Data!M1143</f>
        <v>-9.5741572716450656E-3</v>
      </c>
      <c r="AC1146" s="20">
        <f t="shared" si="625"/>
        <v>6.419544879036755E-4</v>
      </c>
      <c r="AD1146" s="20">
        <f t="shared" si="606"/>
        <v>2.5336820793139685E-2</v>
      </c>
      <c r="AE1146" s="21">
        <f t="shared" si="607"/>
        <v>2304403.3175005466</v>
      </c>
      <c r="AG1146" s="19">
        <f>Data!O1143</f>
        <v>3.0549726014674097E-3</v>
      </c>
      <c r="AH1146" s="19">
        <f t="shared" si="626"/>
        <v>2.4105539590773376E-4</v>
      </c>
      <c r="AI1146" s="19">
        <f t="shared" si="608"/>
        <v>1.5525958775796546E-2</v>
      </c>
      <c r="AJ1146" s="21">
        <f t="shared" si="609"/>
        <v>254573.36450427701</v>
      </c>
      <c r="AL1146" s="19">
        <f>Data!Q1143</f>
        <v>-1.519144216597567E-2</v>
      </c>
      <c r="AM1146" s="19">
        <f t="shared" si="627"/>
        <v>6.5149753900917921E-4</v>
      </c>
      <c r="AN1146" s="19">
        <f t="shared" si="610"/>
        <v>2.5524449827747105E-2</v>
      </c>
      <c r="AO1146" s="21">
        <f t="shared" si="611"/>
        <v>892585.59115328593</v>
      </c>
      <c r="AQ1146" s="19">
        <f>Data!S1143</f>
        <v>-7.574850971018174E-3</v>
      </c>
      <c r="AR1146" s="20">
        <f t="shared" si="628"/>
        <v>1.5611871683944613E-4</v>
      </c>
      <c r="AS1146" s="20">
        <f t="shared" si="612"/>
        <v>1.2494747570057033E-2</v>
      </c>
      <c r="AT1146" s="21">
        <f t="shared" si="613"/>
        <v>1681578.5510418231</v>
      </c>
      <c r="AV1146" s="19">
        <f>Data!U1143</f>
        <v>-8.903299269764877E-3</v>
      </c>
      <c r="AW1146" s="19">
        <f t="shared" si="629"/>
        <v>2.4433829149486766E-4</v>
      </c>
      <c r="AX1146" s="19">
        <f t="shared" si="614"/>
        <v>1.563132404804109E-2</v>
      </c>
      <c r="AY1146" s="21">
        <f t="shared" si="615"/>
        <v>-4024322.5717956331</v>
      </c>
      <c r="BA1146" s="19">
        <f>Data!W1143</f>
        <v>2.5540147191260489E-3</v>
      </c>
      <c r="BB1146" s="19">
        <f t="shared" si="630"/>
        <v>1.9321092367937266E-4</v>
      </c>
      <c r="BC1146" s="19">
        <f t="shared" si="616"/>
        <v>1.3900033225837003E-2</v>
      </c>
      <c r="BD1146" s="21">
        <f t="shared" si="617"/>
        <v>8961274.8684829269</v>
      </c>
      <c r="BF1146" s="21">
        <f t="shared" si="618"/>
        <v>5366360.7943394929</v>
      </c>
      <c r="BH1146" s="21">
        <f t="shared" si="619"/>
        <v>-366360.79433949292</v>
      </c>
    </row>
    <row r="1147" spans="2:60" x14ac:dyDescent="0.2">
      <c r="B1147" s="20">
        <v>1143</v>
      </c>
      <c r="C1147" s="24">
        <f>'Portfolio Selection'!B1144</f>
        <v>-2.3898888264008589E-2</v>
      </c>
      <c r="D1147" s="25">
        <f t="shared" si="620"/>
        <v>2.7925368947164794E-4</v>
      </c>
      <c r="E1147" s="26">
        <f t="shared" si="596"/>
        <v>1.6710885358701015E-2</v>
      </c>
      <c r="F1147" s="19">
        <f t="shared" si="597"/>
        <v>-6958192.1706516547</v>
      </c>
      <c r="H1147">
        <f>Data!E1144</f>
        <v>-3.4602335818389965E-2</v>
      </c>
      <c r="I1147" s="19">
        <f t="shared" si="621"/>
        <v>5.718865628721538E-4</v>
      </c>
      <c r="J1147" s="19">
        <f t="shared" si="598"/>
        <v>2.3914149846318053E-2</v>
      </c>
      <c r="K1147" s="19">
        <f t="shared" si="599"/>
        <v>364491.51545034652</v>
      </c>
      <c r="M1147" s="19">
        <f>Data!G1144</f>
        <v>-1.462262095749256E-2</v>
      </c>
      <c r="N1147" s="19">
        <f t="shared" si="622"/>
        <v>1.236022253538329E-4</v>
      </c>
      <c r="O1147" s="19">
        <f t="shared" si="600"/>
        <v>1.1117653770190583E-2</v>
      </c>
      <c r="P1147" s="21">
        <f t="shared" si="601"/>
        <v>-651982.75592442439</v>
      </c>
      <c r="R1147" s="19">
        <f>Data!I1144</f>
        <v>-2.5068592660227096E-2</v>
      </c>
      <c r="S1147" s="19">
        <f t="shared" si="623"/>
        <v>3.6275487750518718E-4</v>
      </c>
      <c r="T1147" s="19">
        <f t="shared" si="602"/>
        <v>1.9046124999725987E-2</v>
      </c>
      <c r="U1147" s="21">
        <f t="shared" si="603"/>
        <v>3485802.8867962258</v>
      </c>
      <c r="W1147" s="19">
        <f>Data!K1144</f>
        <v>-3.7303821536143443E-2</v>
      </c>
      <c r="X1147" s="19">
        <f t="shared" si="624"/>
        <v>3.8467709197005976E-4</v>
      </c>
      <c r="Y1147" s="19">
        <f t="shared" si="604"/>
        <v>1.9613186685749458E-2</v>
      </c>
      <c r="Z1147" s="21">
        <f t="shared" si="605"/>
        <v>-890944.45721496758</v>
      </c>
      <c r="AB1147" s="19">
        <f>Data!M1144</f>
        <v>-5.2088039264362229E-2</v>
      </c>
      <c r="AC1147" s="20">
        <f t="shared" si="625"/>
        <v>6.0893708787718658E-4</v>
      </c>
      <c r="AD1147" s="20">
        <f t="shared" si="606"/>
        <v>2.4676650661651523E-2</v>
      </c>
      <c r="AE1147" s="21">
        <f t="shared" si="607"/>
        <v>2172276.2568504559</v>
      </c>
      <c r="AG1147" s="19">
        <f>Data!O1144</f>
        <v>-2.5441915060279693E-2</v>
      </c>
      <c r="AH1147" s="19">
        <f t="shared" si="626"/>
        <v>2.2715204360901272E-4</v>
      </c>
      <c r="AI1147" s="19">
        <f t="shared" si="608"/>
        <v>1.5071564073081889E-2</v>
      </c>
      <c r="AJ1147" s="21">
        <f t="shared" si="609"/>
        <v>245705.23403236785</v>
      </c>
      <c r="AL1147" s="19">
        <f>Data!Q1144</f>
        <v>-5.9715311399250036E-2</v>
      </c>
      <c r="AM1147" s="19">
        <f t="shared" si="627"/>
        <v>6.2625448157355948E-4</v>
      </c>
      <c r="AN1147" s="19">
        <f t="shared" si="610"/>
        <v>2.5025077054298146E-2</v>
      </c>
      <c r="AO1147" s="21">
        <f t="shared" si="611"/>
        <v>836771.49803001992</v>
      </c>
      <c r="AQ1147" s="19">
        <f>Data!S1144</f>
        <v>-1.4680996826423744E-2</v>
      </c>
      <c r="AR1147" s="20">
        <f t="shared" si="628"/>
        <v>1.5019429586306748E-4</v>
      </c>
      <c r="AS1147" s="20">
        <f t="shared" si="612"/>
        <v>1.225537824235007E-2</v>
      </c>
      <c r="AT1147" s="21">
        <f t="shared" si="613"/>
        <v>1658928.5244711135</v>
      </c>
      <c r="AV1147" s="19">
        <f>Data!U1144</f>
        <v>-3.8619797083514582E-2</v>
      </c>
      <c r="AW1147" s="19">
        <f t="shared" si="629"/>
        <v>2.3443411827839532E-4</v>
      </c>
      <c r="AX1147" s="19">
        <f t="shared" si="614"/>
        <v>1.5311241565542467E-2</v>
      </c>
      <c r="AY1147" s="21">
        <f t="shared" si="615"/>
        <v>-3755227.3407870806</v>
      </c>
      <c r="BA1147" s="19">
        <f>Data!W1144</f>
        <v>-2.7600116874759838E-2</v>
      </c>
      <c r="BB1147" s="19">
        <f t="shared" si="630"/>
        <v>1.8200964772974106E-4</v>
      </c>
      <c r="BC1147" s="19">
        <f t="shared" si="616"/>
        <v>1.3491095127147428E-2</v>
      </c>
      <c r="BD1147" s="21">
        <f t="shared" si="617"/>
        <v>8510611.5401341766</v>
      </c>
      <c r="BF1147" s="21">
        <f t="shared" si="618"/>
        <v>5018240.731186579</v>
      </c>
      <c r="BH1147" s="21">
        <f t="shared" si="619"/>
        <v>-18240.731186578982</v>
      </c>
    </row>
    <row r="1148" spans="2:60" x14ac:dyDescent="0.2">
      <c r="B1148" s="20">
        <v>1144</v>
      </c>
      <c r="C1148" s="24">
        <f>'Portfolio Selection'!B1145</f>
        <v>1.6269517339030915E-2</v>
      </c>
      <c r="D1148" s="25">
        <f t="shared" si="620"/>
        <v>2.9676787971868313E-4</v>
      </c>
      <c r="E1148" s="26">
        <f t="shared" si="596"/>
        <v>1.7226952130852489E-2</v>
      </c>
      <c r="F1148" s="19">
        <f t="shared" si="597"/>
        <v>-7701280.5038188593</v>
      </c>
      <c r="H1148">
        <f>Data!E1145</f>
        <v>1.2952228114738657E-2</v>
      </c>
      <c r="I1148" s="19">
        <f t="shared" si="621"/>
        <v>6.0941266774514264E-4</v>
      </c>
      <c r="J1148" s="19">
        <f t="shared" si="598"/>
        <v>2.4686285013042011E-2</v>
      </c>
      <c r="K1148" s="19">
        <f t="shared" si="599"/>
        <v>386119.02370246034</v>
      </c>
      <c r="M1148" s="19">
        <f>Data!G1145</f>
        <v>1.0096238858381842E-2</v>
      </c>
      <c r="N1148" s="19">
        <f t="shared" si="622"/>
        <v>1.2901535445259297E-4</v>
      </c>
      <c r="O1148" s="19">
        <f t="shared" si="600"/>
        <v>1.1358492613573025E-2</v>
      </c>
      <c r="P1148" s="21">
        <f t="shared" si="601"/>
        <v>-682007.8232983232</v>
      </c>
      <c r="R1148" s="19">
        <f>Data!I1145</f>
        <v>2.1717216711439957E-2</v>
      </c>
      <c r="S1148" s="19">
        <f t="shared" si="623"/>
        <v>3.7869564513273946E-4</v>
      </c>
      <c r="T1148" s="19">
        <f t="shared" si="602"/>
        <v>1.9460103934273821E-2</v>
      </c>
      <c r="U1148" s="21">
        <f t="shared" si="603"/>
        <v>3800073.40412967</v>
      </c>
      <c r="W1148" s="19">
        <f>Data!K1145</f>
        <v>1.9571507989569869E-2</v>
      </c>
      <c r="X1148" s="19">
        <f t="shared" si="624"/>
        <v>4.4509097252388259E-4</v>
      </c>
      <c r="Y1148" s="19">
        <f t="shared" si="604"/>
        <v>2.109717925514884E-2</v>
      </c>
      <c r="Z1148" s="21">
        <f t="shared" si="605"/>
        <v>-1030435.0350887561</v>
      </c>
      <c r="AB1148" s="19">
        <f>Data!M1145</f>
        <v>2.8593058169869678E-2</v>
      </c>
      <c r="AC1148" s="20">
        <f t="shared" si="625"/>
        <v>7.3519069266889993E-4</v>
      </c>
      <c r="AD1148" s="20">
        <f t="shared" si="606"/>
        <v>2.7114400097898162E-2</v>
      </c>
      <c r="AE1148" s="21">
        <f t="shared" si="607"/>
        <v>2413616.0964773479</v>
      </c>
      <c r="AG1148" s="19">
        <f>Data!O1145</f>
        <v>1.6882141205698004E-2</v>
      </c>
      <c r="AH1148" s="19">
        <f t="shared" si="626"/>
        <v>2.523603835085412E-4</v>
      </c>
      <c r="AI1148" s="19">
        <f t="shared" si="608"/>
        <v>1.5885854824608626E-2</v>
      </c>
      <c r="AJ1148" s="21">
        <f t="shared" si="609"/>
        <v>258647.64054177701</v>
      </c>
      <c r="AL1148" s="19">
        <f>Data!Q1145</f>
        <v>2.6678745653849374E-2</v>
      </c>
      <c r="AM1148" s="19">
        <f t="shared" si="627"/>
        <v>8.0263431760971022E-4</v>
      </c>
      <c r="AN1148" s="19">
        <f t="shared" si="610"/>
        <v>2.8330801570194061E-2</v>
      </c>
      <c r="AO1148" s="21">
        <f t="shared" si="611"/>
        <v>940478.47771058837</v>
      </c>
      <c r="AQ1148" s="19">
        <f>Data!S1145</f>
        <v>9.7725965756035264E-3</v>
      </c>
      <c r="AR1148" s="20">
        <f t="shared" si="628"/>
        <v>1.5411453818033125E-4</v>
      </c>
      <c r="AS1148" s="20">
        <f t="shared" si="612"/>
        <v>1.241428766302486E-2</v>
      </c>
      <c r="AT1148" s="21">
        <f t="shared" si="613"/>
        <v>1734920.9744854113</v>
      </c>
      <c r="AV1148" s="19">
        <f>Data!U1145</f>
        <v>1.9053064831845202E-2</v>
      </c>
      <c r="AW1148" s="19">
        <f t="shared" si="629"/>
        <v>3.0985739478800217E-4</v>
      </c>
      <c r="AX1148" s="19">
        <f t="shared" si="614"/>
        <v>1.7602766679928532E-2</v>
      </c>
      <c r="AY1148" s="21">
        <f t="shared" si="615"/>
        <v>-4251971.133053177</v>
      </c>
      <c r="BA1148" s="19">
        <f>Data!W1145</f>
        <v>1.406076895943339E-2</v>
      </c>
      <c r="BB1148" s="19">
        <f t="shared" si="630"/>
        <v>2.167950559559808E-4</v>
      </c>
      <c r="BC1148" s="19">
        <f t="shared" si="616"/>
        <v>1.4723961965312896E-2</v>
      </c>
      <c r="BD1148" s="21">
        <f t="shared" si="617"/>
        <v>9117162.8088832498</v>
      </c>
      <c r="BF1148" s="21">
        <f t="shared" si="618"/>
        <v>4985323.9306713892</v>
      </c>
      <c r="BH1148" s="21">
        <f t="shared" si="619"/>
        <v>14676.069328610785</v>
      </c>
    </row>
    <row r="1149" spans="2:60" x14ac:dyDescent="0.2">
      <c r="B1149" s="20">
        <v>1145</v>
      </c>
      <c r="C1149" s="24">
        <f>'Portfolio Selection'!B1146</f>
        <v>-1.3770541931765901E-2</v>
      </c>
      <c r="D1149" s="25">
        <f t="shared" si="620"/>
        <v>2.9484363860226383E-4</v>
      </c>
      <c r="E1149" s="26">
        <f t="shared" si="596"/>
        <v>1.7171011577722026E-2</v>
      </c>
      <c r="F1149" s="19">
        <f t="shared" si="597"/>
        <v>-7154771.2682101307</v>
      </c>
      <c r="H1149">
        <f>Data!E1146</f>
        <v>-1.2476529558717784E-2</v>
      </c>
      <c r="I1149" s="19">
        <f t="shared" si="621"/>
        <v>5.8291352046860767E-4</v>
      </c>
      <c r="J1149" s="19">
        <f t="shared" si="598"/>
        <v>2.4143602060765657E-2</v>
      </c>
      <c r="K1149" s="19">
        <f t="shared" si="599"/>
        <v>374695.03917931824</v>
      </c>
      <c r="M1149" s="19">
        <f>Data!G1146</f>
        <v>-2.5925549764234314E-4</v>
      </c>
      <c r="N1149" s="19">
        <f t="shared" si="622"/>
        <v>1.2739047553056735E-4</v>
      </c>
      <c r="O1149" s="19">
        <f t="shared" si="600"/>
        <v>1.128673892364696E-2</v>
      </c>
      <c r="P1149" s="21">
        <f t="shared" si="601"/>
        <v>-669586.56791700155</v>
      </c>
      <c r="R1149" s="19">
        <f>Data!I1146</f>
        <v>-2.0336768194302794E-2</v>
      </c>
      <c r="S1149" s="19">
        <f t="shared" si="623"/>
        <v>3.8427215652627389E-4</v>
      </c>
      <c r="T1149" s="19">
        <f t="shared" si="602"/>
        <v>1.960286092707577E-2</v>
      </c>
      <c r="U1149" s="21">
        <f t="shared" si="603"/>
        <v>3521823.0016119643</v>
      </c>
      <c r="W1149" s="19">
        <f>Data!K1146</f>
        <v>-9.1734812342549807E-3</v>
      </c>
      <c r="X1149" s="19">
        <f t="shared" si="624"/>
        <v>4.4136814967159742E-4</v>
      </c>
      <c r="Y1149" s="19">
        <f t="shared" si="604"/>
        <v>2.1008763639767034E-2</v>
      </c>
      <c r="Z1149" s="21">
        <f t="shared" si="605"/>
        <v>-963179.00290278078</v>
      </c>
      <c r="AB1149" s="19">
        <f>Data!M1146</f>
        <v>1.3575741206074848E-3</v>
      </c>
      <c r="AC1149" s="20">
        <f t="shared" si="625"/>
        <v>7.4013302963909903E-4</v>
      </c>
      <c r="AD1149" s="20">
        <f t="shared" si="606"/>
        <v>2.7205386040986424E-2</v>
      </c>
      <c r="AE1149" s="21">
        <f t="shared" si="607"/>
        <v>2337018.7333131009</v>
      </c>
      <c r="AG1149" s="19">
        <f>Data!O1146</f>
        <v>1.51770177084269E-2</v>
      </c>
      <c r="AH1149" s="19">
        <f t="shared" si="626"/>
        <v>2.5431916199937629E-4</v>
      </c>
      <c r="AI1149" s="19">
        <f t="shared" si="608"/>
        <v>1.5947387309505477E-2</v>
      </c>
      <c r="AJ1149" s="21">
        <f t="shared" si="609"/>
        <v>258125.28310358815</v>
      </c>
      <c r="AL1149" s="19">
        <f>Data!Q1146</f>
        <v>-8.7268304492775298E-3</v>
      </c>
      <c r="AM1149" s="19">
        <f t="shared" si="627"/>
        <v>7.971815867328948E-4</v>
      </c>
      <c r="AN1149" s="19">
        <f t="shared" si="610"/>
        <v>2.8234404309864496E-2</v>
      </c>
      <c r="AO1149" s="21">
        <f t="shared" si="611"/>
        <v>901500.87883159786</v>
      </c>
      <c r="AQ1149" s="19">
        <f>Data!S1146</f>
        <v>-8.1067718832760502E-4</v>
      </c>
      <c r="AR1149" s="20">
        <f t="shared" si="628"/>
        <v>1.5059788451928123E-4</v>
      </c>
      <c r="AS1149" s="20">
        <f t="shared" si="612"/>
        <v>1.2271832973084389E-2</v>
      </c>
      <c r="AT1149" s="21">
        <f t="shared" si="613"/>
        <v>1702257.2220088679</v>
      </c>
      <c r="AV1149" s="19">
        <f>Data!U1146</f>
        <v>-5.0669276536005072E-4</v>
      </c>
      <c r="AW1149" s="19">
        <f t="shared" si="629"/>
        <v>3.1304710786991184E-4</v>
      </c>
      <c r="AX1149" s="19">
        <f t="shared" si="614"/>
        <v>1.7693137309982981E-2</v>
      </c>
      <c r="AY1149" s="21">
        <f t="shared" si="615"/>
        <v>-4098866.7701813341</v>
      </c>
      <c r="BA1149" s="19">
        <f>Data!W1146</f>
        <v>-7.3286113834200445E-3</v>
      </c>
      <c r="BB1149" s="19">
        <f t="shared" si="630"/>
        <v>2.1564966602245588E-4</v>
      </c>
      <c r="BC1149" s="19">
        <f t="shared" si="616"/>
        <v>1.4685015016078665E-2</v>
      </c>
      <c r="BD1149" s="21">
        <f t="shared" si="617"/>
        <v>8823259.7412068509</v>
      </c>
      <c r="BF1149" s="21">
        <f t="shared" si="618"/>
        <v>5032276.2900440414</v>
      </c>
      <c r="BH1149" s="21">
        <f t="shared" si="619"/>
        <v>-32276.29004404135</v>
      </c>
    </row>
    <row r="1150" spans="2:60" x14ac:dyDescent="0.2">
      <c r="B1150" s="20">
        <v>1146</v>
      </c>
      <c r="C1150" s="24">
        <f>'Portfolio Selection'!B1147</f>
        <v>-1.171568742031464E-2</v>
      </c>
      <c r="D1150" s="25">
        <f t="shared" si="620"/>
        <v>2.8853068979179937E-4</v>
      </c>
      <c r="E1150" s="26">
        <f t="shared" si="596"/>
        <v>1.6986191150219619E-2</v>
      </c>
      <c r="F1150" s="19">
        <f t="shared" si="597"/>
        <v>-7189897.2637867257</v>
      </c>
      <c r="H1150">
        <f>Data!E1147</f>
        <v>-2.8654714904483958E-2</v>
      </c>
      <c r="I1150" s="19">
        <f t="shared" si="621"/>
        <v>5.5727853663026467E-4</v>
      </c>
      <c r="J1150" s="19">
        <f t="shared" si="598"/>
        <v>2.3606747692773451E-2</v>
      </c>
      <c r="K1150" s="19">
        <f t="shared" si="599"/>
        <v>367048.53861743701</v>
      </c>
      <c r="M1150" s="19">
        <f>Data!G1147</f>
        <v>-1.5943683825911322E-2</v>
      </c>
      <c r="N1150" s="19">
        <f t="shared" si="622"/>
        <v>1.1975107980351677E-4</v>
      </c>
      <c r="O1150" s="19">
        <f t="shared" si="600"/>
        <v>1.0943083651490413E-2</v>
      </c>
      <c r="P1150" s="21">
        <f t="shared" si="601"/>
        <v>-650052.45329578838</v>
      </c>
      <c r="R1150" s="19">
        <f>Data!I1147</f>
        <v>2.9692697128298564E-3</v>
      </c>
      <c r="S1150" s="19">
        <f t="shared" si="623"/>
        <v>3.8603087557002581E-4</v>
      </c>
      <c r="T1150" s="19">
        <f t="shared" si="602"/>
        <v>1.9647668451244434E-2</v>
      </c>
      <c r="U1150" s="21">
        <f t="shared" si="603"/>
        <v>3675400.9087012438</v>
      </c>
      <c r="W1150" s="19">
        <f>Data!K1147</f>
        <v>-3.2495208799021048E-2</v>
      </c>
      <c r="X1150" s="19">
        <f t="shared" si="624"/>
        <v>4.1993522616861522E-4</v>
      </c>
      <c r="Y1150" s="19">
        <f t="shared" si="604"/>
        <v>2.0492321151314587E-2</v>
      </c>
      <c r="Z1150" s="21">
        <f t="shared" si="605"/>
        <v>-906534.30034788675</v>
      </c>
      <c r="AB1150" s="19">
        <f>Data!M1147</f>
        <v>-1.2113137991467741E-2</v>
      </c>
      <c r="AC1150" s="20">
        <f t="shared" si="625"/>
        <v>6.9583562831032966E-4</v>
      </c>
      <c r="AD1150" s="20">
        <f t="shared" si="606"/>
        <v>2.6378696486186154E-2</v>
      </c>
      <c r="AE1150" s="21">
        <f t="shared" si="607"/>
        <v>2298202.6659897696</v>
      </c>
      <c r="AG1150" s="19">
        <f>Data!O1147</f>
        <v>-1.0932939161056712E-2</v>
      </c>
      <c r="AH1150" s="19">
        <f t="shared" si="626"/>
        <v>2.5288052427072794E-4</v>
      </c>
      <c r="AI1150" s="19">
        <f t="shared" si="608"/>
        <v>1.5902217589717729E-2</v>
      </c>
      <c r="AJ1150" s="21">
        <f t="shared" si="609"/>
        <v>250412.86512257019</v>
      </c>
      <c r="AL1150" s="19">
        <f>Data!Q1147</f>
        <v>-1.8484834412435466E-2</v>
      </c>
      <c r="AM1150" s="19">
        <f t="shared" si="627"/>
        <v>7.5392014571034726E-4</v>
      </c>
      <c r="AN1150" s="19">
        <f t="shared" si="610"/>
        <v>2.7457606336138394E-2</v>
      </c>
      <c r="AO1150" s="21">
        <f t="shared" si="611"/>
        <v>890153.59846087277</v>
      </c>
      <c r="AQ1150" s="19">
        <f>Data!S1147</f>
        <v>-7.7934488897971072E-3</v>
      </c>
      <c r="AR1150" s="20">
        <f t="shared" si="628"/>
        <v>1.4160144329834482E-4</v>
      </c>
      <c r="AS1150" s="20">
        <f t="shared" si="612"/>
        <v>1.189964046928918E-2</v>
      </c>
      <c r="AT1150" s="21">
        <f t="shared" si="613"/>
        <v>1679714.7072799494</v>
      </c>
      <c r="AV1150" s="19">
        <f>Data!U1147</f>
        <v>-1.1727285887231141E-2</v>
      </c>
      <c r="AW1150" s="19">
        <f t="shared" si="629"/>
        <v>2.9427968565122519E-4</v>
      </c>
      <c r="AX1150" s="19">
        <f t="shared" si="614"/>
        <v>1.7154582059940287E-2</v>
      </c>
      <c r="AY1150" s="21">
        <f t="shared" si="615"/>
        <v>-4008606.8986079851</v>
      </c>
      <c r="BA1150" s="19">
        <f>Data!W1147</f>
        <v>-1.8188600725156944E-2</v>
      </c>
      <c r="BB1150" s="19">
        <f t="shared" si="630"/>
        <v>2.0593319874966014E-4</v>
      </c>
      <c r="BC1150" s="19">
        <f t="shared" si="616"/>
        <v>1.4350372773891978E-2</v>
      </c>
      <c r="BD1150" s="21">
        <f t="shared" si="617"/>
        <v>8667938.7746373042</v>
      </c>
      <c r="BF1150" s="21">
        <f t="shared" si="618"/>
        <v>5073781.1427707598</v>
      </c>
      <c r="BH1150" s="21">
        <f t="shared" si="619"/>
        <v>-73781.142770759761</v>
      </c>
    </row>
    <row r="1151" spans="2:60" x14ac:dyDescent="0.2">
      <c r="B1151" s="20">
        <v>1147</v>
      </c>
      <c r="C1151" s="24">
        <f>'Portfolio Selection'!B1148</f>
        <v>8.4140198516865811E-4</v>
      </c>
      <c r="D1151" s="25">
        <f t="shared" si="620"/>
        <v>2.7945428830812249E-4</v>
      </c>
      <c r="E1151" s="26">
        <f t="shared" si="596"/>
        <v>1.6716886322163064E-2</v>
      </c>
      <c r="F1151" s="19">
        <f t="shared" si="597"/>
        <v>-7421486.6196985738</v>
      </c>
      <c r="H1151">
        <f>Data!E1148</f>
        <v>2.2486528248875956E-3</v>
      </c>
      <c r="I1151" s="19">
        <f t="shared" si="621"/>
        <v>5.7310738560788417E-4</v>
      </c>
      <c r="J1151" s="19">
        <f t="shared" si="598"/>
        <v>2.3939661351152906E-2</v>
      </c>
      <c r="K1151" s="19">
        <f t="shared" si="599"/>
        <v>381394.00980180857</v>
      </c>
      <c r="M1151" s="19">
        <f>Data!G1148</f>
        <v>-5.8134284925264335E-3</v>
      </c>
      <c r="N1151" s="19">
        <f t="shared" si="622"/>
        <v>1.2781807825174333E-4</v>
      </c>
      <c r="O1151" s="19">
        <f t="shared" si="600"/>
        <v>1.1305665758890245E-2</v>
      </c>
      <c r="P1151" s="21">
        <f t="shared" si="601"/>
        <v>-662894.88269721926</v>
      </c>
      <c r="R1151" s="19">
        <f>Data!I1148</f>
        <v>-2.1882837560712763E-2</v>
      </c>
      <c r="S1151" s="19">
        <f t="shared" si="623"/>
        <v>3.6339801679347597E-4</v>
      </c>
      <c r="T1151" s="19">
        <f t="shared" si="602"/>
        <v>1.9063001253566449E-2</v>
      </c>
      <c r="U1151" s="21">
        <f t="shared" si="603"/>
        <v>3507547.148583598</v>
      </c>
      <c r="W1151" s="19">
        <f>Data!K1148</f>
        <v>-1.5270544978253652E-2</v>
      </c>
      <c r="X1151" s="19">
        <f t="shared" si="624"/>
        <v>4.5809542829201687E-4</v>
      </c>
      <c r="Y1151" s="19">
        <f t="shared" si="604"/>
        <v>2.1403163978534034E-2</v>
      </c>
      <c r="Z1151" s="21">
        <f t="shared" si="605"/>
        <v>-949532.86124523007</v>
      </c>
      <c r="AB1151" s="19">
        <f>Data!M1148</f>
        <v>-5.141974560529318E-2</v>
      </c>
      <c r="AC1151" s="20">
        <f t="shared" si="625"/>
        <v>6.6288917733173019E-4</v>
      </c>
      <c r="AD1151" s="20">
        <f t="shared" si="606"/>
        <v>2.5746634291334669E-2</v>
      </c>
      <c r="AE1151" s="21">
        <f t="shared" si="607"/>
        <v>2180943.575976117</v>
      </c>
      <c r="AG1151" s="19">
        <f>Data!O1148</f>
        <v>2.6994030038785034E-3</v>
      </c>
      <c r="AH1151" s="19">
        <f t="shared" si="626"/>
        <v>2.4487944233644632E-4</v>
      </c>
      <c r="AI1151" s="19">
        <f t="shared" si="608"/>
        <v>1.5648624295331724E-2</v>
      </c>
      <c r="AJ1151" s="21">
        <f t="shared" si="609"/>
        <v>254459.20056780867</v>
      </c>
      <c r="AL1151" s="19">
        <f>Data!Q1148</f>
        <v>-1.4226485117954617E-2</v>
      </c>
      <c r="AM1151" s="19">
        <f t="shared" si="627"/>
        <v>7.2918628316303593E-4</v>
      </c>
      <c r="AN1151" s="19">
        <f t="shared" si="610"/>
        <v>2.7003449467855694E-2</v>
      </c>
      <c r="AO1151" s="21">
        <f t="shared" si="611"/>
        <v>894715.02933603886</v>
      </c>
      <c r="AQ1151" s="19">
        <f>Data!S1148</f>
        <v>-1.5000722961451248E-2</v>
      </c>
      <c r="AR1151" s="20">
        <f t="shared" si="628"/>
        <v>1.3674962743631691E-4</v>
      </c>
      <c r="AS1151" s="20">
        <f t="shared" si="612"/>
        <v>1.1693999633842858E-2</v>
      </c>
      <c r="AT1151" s="21">
        <f t="shared" si="613"/>
        <v>1655680.4626750932</v>
      </c>
      <c r="AV1151" s="19">
        <f>Data!U1148</f>
        <v>-1.5506230429196148E-2</v>
      </c>
      <c r="AW1151" s="19">
        <f t="shared" si="629"/>
        <v>2.8487465856900273E-4</v>
      </c>
      <c r="AX1151" s="19">
        <f t="shared" si="614"/>
        <v>1.6878230315083471E-2</v>
      </c>
      <c r="AY1151" s="21">
        <f t="shared" si="615"/>
        <v>-3976210.815493702</v>
      </c>
      <c r="BA1151" s="19">
        <f>Data!W1148</f>
        <v>-1.5525521180107079E-2</v>
      </c>
      <c r="BB1151" s="19">
        <f t="shared" si="630"/>
        <v>2.1342671860503131E-4</v>
      </c>
      <c r="BC1151" s="19">
        <f t="shared" si="616"/>
        <v>1.4609131343274018E-2</v>
      </c>
      <c r="BD1151" s="21">
        <f t="shared" si="617"/>
        <v>8709323.0153498463</v>
      </c>
      <c r="BF1151" s="21">
        <f t="shared" si="618"/>
        <v>4573937.2631555852</v>
      </c>
      <c r="BH1151" s="21">
        <f t="shared" si="619"/>
        <v>426062.73684441485</v>
      </c>
    </row>
    <row r="1152" spans="2:60" x14ac:dyDescent="0.2">
      <c r="B1152" s="20">
        <v>1148</v>
      </c>
      <c r="C1152" s="24">
        <f>'Portfolio Selection'!B1149</f>
        <v>-2.1250290444878882E-2</v>
      </c>
      <c r="D1152" s="25">
        <f t="shared" si="620"/>
        <v>2.6272950844767389E-4</v>
      </c>
      <c r="E1152" s="26">
        <f t="shared" si="596"/>
        <v>1.6208932983008902E-2</v>
      </c>
      <c r="F1152" s="19">
        <f t="shared" si="597"/>
        <v>-6995467.8505899915</v>
      </c>
      <c r="H1152">
        <f>Data!E1149</f>
        <v>-5.7784203674869179E-3</v>
      </c>
      <c r="I1152" s="19">
        <f t="shared" si="621"/>
        <v>5.3902432884302359E-4</v>
      </c>
      <c r="J1152" s="19">
        <f t="shared" si="598"/>
        <v>2.3216897485302028E-2</v>
      </c>
      <c r="K1152" s="19">
        <f t="shared" si="599"/>
        <v>377633.47854284919</v>
      </c>
      <c r="M1152" s="19">
        <f>Data!G1149</f>
        <v>-2.0954864775336132E-2</v>
      </c>
      <c r="N1152" s="19">
        <f t="shared" si="622"/>
        <v>1.2217675060690182E-4</v>
      </c>
      <c r="O1152" s="19">
        <f t="shared" si="600"/>
        <v>1.105335924535622E-2</v>
      </c>
      <c r="P1152" s="21">
        <f t="shared" si="601"/>
        <v>-644074.67704723007</v>
      </c>
      <c r="R1152" s="19">
        <f>Data!I1149</f>
        <v>-1.6498129976368615E-2</v>
      </c>
      <c r="S1152" s="19">
        <f t="shared" si="623"/>
        <v>3.7032565056837989E-4</v>
      </c>
      <c r="T1152" s="19">
        <f t="shared" si="602"/>
        <v>1.9243847083376543E-2</v>
      </c>
      <c r="U1152" s="21">
        <f t="shared" si="603"/>
        <v>3545096.7100951402</v>
      </c>
      <c r="W1152" s="19">
        <f>Data!K1149</f>
        <v>-2.4362123394712568E-2</v>
      </c>
      <c r="X1152" s="19">
        <f t="shared" si="624"/>
        <v>4.4460107523046789E-4</v>
      </c>
      <c r="Y1152" s="19">
        <f t="shared" si="604"/>
        <v>2.1085565565819378E-2</v>
      </c>
      <c r="Z1152" s="21">
        <f t="shared" si="605"/>
        <v>-927747.92811714637</v>
      </c>
      <c r="AB1152" s="19">
        <f>Data!M1149</f>
        <v>-1.0353369962502584E-2</v>
      </c>
      <c r="AC1152" s="20">
        <f t="shared" si="625"/>
        <v>7.8175524097861052E-4</v>
      </c>
      <c r="AD1152" s="20">
        <f t="shared" si="606"/>
        <v>2.795988628336336E-2</v>
      </c>
      <c r="AE1152" s="21">
        <f t="shared" si="607"/>
        <v>2304981.3648129096</v>
      </c>
      <c r="AG1152" s="19">
        <f>Data!O1149</f>
        <v>-2.4101882034231623E-2</v>
      </c>
      <c r="AH1152" s="19">
        <f t="shared" si="626"/>
        <v>2.3062388239090042E-4</v>
      </c>
      <c r="AI1152" s="19">
        <f t="shared" si="608"/>
        <v>1.5186305751923356E-2</v>
      </c>
      <c r="AJ1152" s="21">
        <f t="shared" si="609"/>
        <v>246180.40861473698</v>
      </c>
      <c r="AL1152" s="19">
        <f>Data!Q1149</f>
        <v>-1.1692867071980263E-2</v>
      </c>
      <c r="AM1152" s="19">
        <f t="shared" si="627"/>
        <v>6.9757867890193686E-4</v>
      </c>
      <c r="AN1152" s="19">
        <f t="shared" si="610"/>
        <v>2.6411714804267003E-2</v>
      </c>
      <c r="AO1152" s="21">
        <f t="shared" si="611"/>
        <v>897336.58314038941</v>
      </c>
      <c r="AQ1152" s="19">
        <f>Data!S1149</f>
        <v>-1.3125110588883623E-2</v>
      </c>
      <c r="AR1152" s="20">
        <f t="shared" si="628"/>
        <v>1.4204595115211054E-4</v>
      </c>
      <c r="AS1152" s="20">
        <f t="shared" si="612"/>
        <v>1.1918303199369889E-2</v>
      </c>
      <c r="AT1152" s="21">
        <f t="shared" si="613"/>
        <v>1662628.9888412494</v>
      </c>
      <c r="AV1152" s="19">
        <f>Data!U1149</f>
        <v>-1.8797766036626026E-2</v>
      </c>
      <c r="AW1152" s="19">
        <f t="shared" si="629"/>
        <v>2.822087699822623E-4</v>
      </c>
      <c r="AX1152" s="19">
        <f t="shared" si="614"/>
        <v>1.6799070509473501E-2</v>
      </c>
      <c r="AY1152" s="21">
        <f t="shared" si="615"/>
        <v>-3948613.4972453136</v>
      </c>
      <c r="BA1152" s="19">
        <f>Data!W1149</f>
        <v>-1.456667957105949E-2</v>
      </c>
      <c r="BB1152" s="19">
        <f t="shared" si="630"/>
        <v>2.1508362396356663E-4</v>
      </c>
      <c r="BC1152" s="19">
        <f t="shared" si="616"/>
        <v>1.4665729574881934E-2</v>
      </c>
      <c r="BD1152" s="21">
        <f t="shared" si="617"/>
        <v>8723367.3905801643</v>
      </c>
      <c r="BF1152" s="21">
        <f t="shared" si="618"/>
        <v>5241320.971627757</v>
      </c>
      <c r="BH1152" s="21">
        <f t="shared" si="619"/>
        <v>-241320.97162775695</v>
      </c>
    </row>
    <row r="1153" spans="2:60" x14ac:dyDescent="0.2">
      <c r="B1153" s="20">
        <v>1149</v>
      </c>
      <c r="C1153" s="24">
        <f>'Portfolio Selection'!B1150</f>
        <v>-3.1120622677776603E-2</v>
      </c>
      <c r="D1153" s="25">
        <f t="shared" si="620"/>
        <v>2.7406022858031615E-4</v>
      </c>
      <c r="E1153" s="26">
        <f t="shared" si="596"/>
        <v>1.6554764528084239E-2</v>
      </c>
      <c r="F1153" s="19">
        <f t="shared" si="597"/>
        <v>-6817458.0896249907</v>
      </c>
      <c r="H1153">
        <f>Data!E1150</f>
        <v>-1.7838104790494066E-2</v>
      </c>
      <c r="I1153" s="19">
        <f t="shared" si="621"/>
        <v>5.0868627762904535E-4</v>
      </c>
      <c r="J1153" s="19">
        <f t="shared" si="598"/>
        <v>2.2554074523886927E-2</v>
      </c>
      <c r="K1153" s="19">
        <f t="shared" si="599"/>
        <v>371687.86893159256</v>
      </c>
      <c r="M1153" s="19">
        <f>Data!G1150</f>
        <v>-1.0131383001540846E-2</v>
      </c>
      <c r="N1153" s="19">
        <f t="shared" si="622"/>
        <v>1.4119252703564511E-4</v>
      </c>
      <c r="O1153" s="19">
        <f t="shared" si="600"/>
        <v>1.1882446172217448E-2</v>
      </c>
      <c r="P1153" s="21">
        <f t="shared" si="601"/>
        <v>-658284.7381094601</v>
      </c>
      <c r="R1153" s="19">
        <f>Data!I1150</f>
        <v>1.0012580651658802E-2</v>
      </c>
      <c r="S1153" s="19">
        <f t="shared" si="623"/>
        <v>3.6443740909730628E-4</v>
      </c>
      <c r="T1153" s="19">
        <f t="shared" si="602"/>
        <v>1.9090243819744845E-2</v>
      </c>
      <c r="U1153" s="21">
        <f t="shared" si="603"/>
        <v>3723643.973318588</v>
      </c>
      <c r="W1153" s="19">
        <f>Data!K1150</f>
        <v>-9.1380248218040742E-3</v>
      </c>
      <c r="X1153" s="19">
        <f t="shared" si="624"/>
        <v>4.5353579409459192E-4</v>
      </c>
      <c r="Y1153" s="19">
        <f t="shared" si="604"/>
        <v>2.1296379835422544E-2</v>
      </c>
      <c r="Z1153" s="21">
        <f t="shared" si="605"/>
        <v>-963551.78031211009</v>
      </c>
      <c r="AB1153" s="19">
        <f>Data!M1150</f>
        <v>2.3707691557138645E-3</v>
      </c>
      <c r="AC1153" s="20">
        <f t="shared" si="625"/>
        <v>7.4128146269472096E-4</v>
      </c>
      <c r="AD1153" s="20">
        <f t="shared" si="606"/>
        <v>2.7226484582015376E-2</v>
      </c>
      <c r="AE1153" s="21">
        <f t="shared" si="607"/>
        <v>2339853.1016670228</v>
      </c>
      <c r="AG1153" s="19">
        <f>Data!O1150</f>
        <v>2.7625927728500301E-4</v>
      </c>
      <c r="AH1153" s="19">
        <f t="shared" si="626"/>
        <v>2.5164049250296747E-4</v>
      </c>
      <c r="AI1153" s="19">
        <f t="shared" si="608"/>
        <v>1.5863180403152689E-2</v>
      </c>
      <c r="AJ1153" s="21">
        <f t="shared" si="609"/>
        <v>253729.52484797739</v>
      </c>
      <c r="AL1153" s="19">
        <f>Data!Q1150</f>
        <v>-2.3384011269301199E-2</v>
      </c>
      <c r="AM1153" s="19">
        <f t="shared" si="627"/>
        <v>6.6392734658960058E-4</v>
      </c>
      <c r="AN1153" s="19">
        <f t="shared" si="610"/>
        <v>2.5766787665318324E-2</v>
      </c>
      <c r="AO1153" s="21">
        <f t="shared" si="611"/>
        <v>882851.78261214739</v>
      </c>
      <c r="AQ1153" s="19">
        <f>Data!S1150</f>
        <v>-1.6042061569864385E-2</v>
      </c>
      <c r="AR1153" s="20">
        <f t="shared" si="628"/>
        <v>1.4385930576120941E-4</v>
      </c>
      <c r="AS1153" s="20">
        <f t="shared" si="612"/>
        <v>1.1994136307429952E-2</v>
      </c>
      <c r="AT1153" s="21">
        <f t="shared" si="613"/>
        <v>1653585.6921595263</v>
      </c>
      <c r="AV1153" s="19">
        <f>Data!U1150</f>
        <v>-1.2955111646861207E-2</v>
      </c>
      <c r="AW1153" s="19">
        <f t="shared" si="629"/>
        <v>2.8647760426139042E-4</v>
      </c>
      <c r="AX1153" s="19">
        <f t="shared" si="614"/>
        <v>1.6925649301028023E-2</v>
      </c>
      <c r="AY1153" s="21">
        <f t="shared" si="615"/>
        <v>-3997336.0478237462</v>
      </c>
      <c r="BA1153" s="19">
        <f>Data!W1150</f>
        <v>-5.701887544808353E-3</v>
      </c>
      <c r="BB1153" s="19">
        <f t="shared" si="630"/>
        <v>2.1490989574930795E-4</v>
      </c>
      <c r="BC1153" s="19">
        <f t="shared" si="616"/>
        <v>1.4659805447184759E-2</v>
      </c>
      <c r="BD1153" s="21">
        <f t="shared" si="617"/>
        <v>8845515.8847090006</v>
      </c>
      <c r="BF1153" s="21">
        <f t="shared" si="618"/>
        <v>5634237.1723755486</v>
      </c>
      <c r="BH1153" s="21">
        <f t="shared" si="619"/>
        <v>-634237.17237554863</v>
      </c>
    </row>
    <row r="1154" spans="2:60" x14ac:dyDescent="0.2">
      <c r="B1154" s="20">
        <v>1150</v>
      </c>
      <c r="C1154" s="24">
        <f>'Portfolio Selection'!B1151</f>
        <v>2.1625567444114147E-2</v>
      </c>
      <c r="D1154" s="25">
        <f t="shared" si="620"/>
        <v>3.1572620421664984E-4</v>
      </c>
      <c r="E1154" s="26">
        <f t="shared" si="596"/>
        <v>1.7768686057687267E-2</v>
      </c>
      <c r="F1154" s="19">
        <f t="shared" si="597"/>
        <v>-7786599.1484227227</v>
      </c>
      <c r="H1154">
        <f>Data!E1151</f>
        <v>1.6462053928694435E-2</v>
      </c>
      <c r="I1154" s="19">
        <f t="shared" si="621"/>
        <v>4.9725697992230146E-4</v>
      </c>
      <c r="J1154" s="19">
        <f t="shared" si="598"/>
        <v>2.2299259627223084E-2</v>
      </c>
      <c r="K1154" s="19">
        <f t="shared" si="599"/>
        <v>388461.66125641839</v>
      </c>
      <c r="M1154" s="19">
        <f>Data!G1151</f>
        <v>4.0921143911537925E-3</v>
      </c>
      <c r="N1154" s="19">
        <f t="shared" si="622"/>
        <v>1.3887967070494103E-4</v>
      </c>
      <c r="O1154" s="19">
        <f t="shared" si="600"/>
        <v>1.1784721918863468E-2</v>
      </c>
      <c r="P1154" s="21">
        <f t="shared" si="601"/>
        <v>-674629.61533142952</v>
      </c>
      <c r="R1154" s="19">
        <f>Data!I1151</f>
        <v>2.1671971650430766E-2</v>
      </c>
      <c r="S1154" s="19">
        <f t="shared" si="623"/>
        <v>3.4858627082982624E-4</v>
      </c>
      <c r="T1154" s="19">
        <f t="shared" si="602"/>
        <v>1.8670465201216232E-2</v>
      </c>
      <c r="U1154" s="21">
        <f t="shared" si="603"/>
        <v>3805858.9901167206</v>
      </c>
      <c r="W1154" s="19">
        <f>Data!K1151</f>
        <v>9.542258521139154E-3</v>
      </c>
      <c r="X1154" s="19">
        <f t="shared" si="624"/>
        <v>4.313338563075508E-4</v>
      </c>
      <c r="Y1154" s="19">
        <f t="shared" si="604"/>
        <v>2.0768578581779516E-2</v>
      </c>
      <c r="Z1154" s="21">
        <f t="shared" si="605"/>
        <v>-1007353.3685492846</v>
      </c>
      <c r="AB1154" s="19">
        <f>Data!M1151</f>
        <v>1.3209266978275364E-2</v>
      </c>
      <c r="AC1154" s="20">
        <f t="shared" si="625"/>
        <v>6.9714180771641879E-4</v>
      </c>
      <c r="AD1154" s="20">
        <f t="shared" si="606"/>
        <v>2.6403443103436695E-2</v>
      </c>
      <c r="AE1154" s="21">
        <f t="shared" si="607"/>
        <v>2371357.9270791374</v>
      </c>
      <c r="AG1154" s="19">
        <f>Data!O1151</f>
        <v>6.6956547189355904E-3</v>
      </c>
      <c r="AH1154" s="19">
        <f t="shared" si="626"/>
        <v>2.3654664210408656E-4</v>
      </c>
      <c r="AI1154" s="19">
        <f t="shared" si="608"/>
        <v>1.5380072890077165E-2</v>
      </c>
      <c r="AJ1154" s="21">
        <f t="shared" si="609"/>
        <v>255695.88139920501</v>
      </c>
      <c r="AL1154" s="19">
        <f>Data!Q1151</f>
        <v>1.9135321436169042E-2</v>
      </c>
      <c r="AM1154" s="19">
        <f t="shared" si="627"/>
        <v>6.5690042477679293E-4</v>
      </c>
      <c r="AN1154" s="19">
        <f t="shared" si="610"/>
        <v>2.5630068762623189E-2</v>
      </c>
      <c r="AO1154" s="21">
        <f t="shared" si="611"/>
        <v>934398.9089232937</v>
      </c>
      <c r="AQ1154" s="19">
        <f>Data!S1151</f>
        <v>6.447663138957116E-3</v>
      </c>
      <c r="AR1154" s="20">
        <f t="shared" si="628"/>
        <v>1.5066861178021605E-4</v>
      </c>
      <c r="AS1154" s="20">
        <f t="shared" si="612"/>
        <v>1.2274714325808811E-2</v>
      </c>
      <c r="AT1154" s="21">
        <f t="shared" si="613"/>
        <v>1724894.2377852453</v>
      </c>
      <c r="AV1154" s="19">
        <f>Data!U1151</f>
        <v>2.1806371883644343E-2</v>
      </c>
      <c r="AW1154" s="19">
        <f t="shared" si="629"/>
        <v>2.7935904307266535E-4</v>
      </c>
      <c r="AX1154" s="19">
        <f t="shared" si="614"/>
        <v>1.6714037306188631E-2</v>
      </c>
      <c r="AY1154" s="21">
        <f t="shared" si="615"/>
        <v>-4282602.7726123184</v>
      </c>
      <c r="BA1154" s="19">
        <f>Data!W1151</f>
        <v>1.3478367599289968E-2</v>
      </c>
      <c r="BB1154" s="19">
        <f t="shared" si="630"/>
        <v>2.0396599329876788E-4</v>
      </c>
      <c r="BC1154" s="19">
        <f t="shared" si="616"/>
        <v>1.428166633480729E-2</v>
      </c>
      <c r="BD1154" s="21">
        <f t="shared" si="617"/>
        <v>9114897.8940741457</v>
      </c>
      <c r="BF1154" s="21">
        <f t="shared" si="618"/>
        <v>4844380.5957184108</v>
      </c>
      <c r="BH1154" s="21">
        <f t="shared" si="619"/>
        <v>155619.4042815892</v>
      </c>
    </row>
    <row r="1155" spans="2:60" x14ac:dyDescent="0.2">
      <c r="B1155" s="20">
        <v>1151</v>
      </c>
      <c r="C1155" s="24">
        <f>'Portfolio Selection'!B1152</f>
        <v>-5.222178887097835E-2</v>
      </c>
      <c r="D1155" s="25">
        <f t="shared" si="620"/>
        <v>3.2484254200044663E-4</v>
      </c>
      <c r="E1155" s="26">
        <f t="shared" si="596"/>
        <v>1.8023388749079532E-2</v>
      </c>
      <c r="F1155" s="19">
        <f t="shared" si="597"/>
        <v>-6499017.463739044</v>
      </c>
      <c r="H1155">
        <f>Data!E1152</f>
        <v>-5.6759285456034751E-2</v>
      </c>
      <c r="I1155" s="19">
        <f t="shared" si="621"/>
        <v>4.8368151430003802E-4</v>
      </c>
      <c r="J1155" s="19">
        <f t="shared" si="598"/>
        <v>2.199276049749185E-2</v>
      </c>
      <c r="K1155" s="19">
        <f t="shared" si="599"/>
        <v>352053.50910043652</v>
      </c>
      <c r="M1155" s="19">
        <f>Data!G1152</f>
        <v>-3.5541093444462622E-2</v>
      </c>
      <c r="N1155" s="19">
        <f t="shared" si="622"/>
        <v>1.3155161447406184E-4</v>
      </c>
      <c r="O1155" s="19">
        <f t="shared" si="600"/>
        <v>1.1469595218405132E-2</v>
      </c>
      <c r="P1155" s="21">
        <f t="shared" si="601"/>
        <v>-627688.14818230201</v>
      </c>
      <c r="R1155" s="19">
        <f>Data!I1152</f>
        <v>-3.6381540094809567E-2</v>
      </c>
      <c r="S1155" s="19">
        <f t="shared" si="623"/>
        <v>3.5585155589306115E-4</v>
      </c>
      <c r="T1155" s="19">
        <f t="shared" si="602"/>
        <v>1.8864028092988549E-2</v>
      </c>
      <c r="U1155" s="21">
        <f t="shared" si="603"/>
        <v>3406670.8819956365</v>
      </c>
      <c r="W1155" s="19">
        <f>Data!K1152</f>
        <v>-3.9988884553351749E-2</v>
      </c>
      <c r="X1155" s="19">
        <f t="shared" si="624"/>
        <v>4.109171067901529E-4</v>
      </c>
      <c r="Y1155" s="19">
        <f t="shared" si="604"/>
        <v>2.0271090419367008E-2</v>
      </c>
      <c r="Z1155" s="21">
        <f t="shared" si="605"/>
        <v>-887457.82970673114</v>
      </c>
      <c r="AB1155" s="19">
        <f>Data!M1152</f>
        <v>-6.1917477578857842E-2</v>
      </c>
      <c r="AC1155" s="20">
        <f t="shared" si="625"/>
        <v>6.6578238329963494E-4</v>
      </c>
      <c r="AD1155" s="20">
        <f t="shared" si="606"/>
        <v>2.5802759218727656E-2</v>
      </c>
      <c r="AE1155" s="21">
        <f t="shared" si="607"/>
        <v>2150255.2256559278</v>
      </c>
      <c r="AG1155" s="19">
        <f>Data!O1152</f>
        <v>-4.305656449500795E-2</v>
      </c>
      <c r="AH1155" s="19">
        <f t="shared" si="626"/>
        <v>2.2504375110475361E-4</v>
      </c>
      <c r="AI1155" s="19">
        <f t="shared" si="608"/>
        <v>1.5001458299270562E-2</v>
      </c>
      <c r="AJ1155" s="21">
        <f t="shared" si="609"/>
        <v>240143.55041908304</v>
      </c>
      <c r="AL1155" s="19">
        <f>Data!Q1152</f>
        <v>-5.6068356729494125E-2</v>
      </c>
      <c r="AM1155" s="19">
        <f t="shared" si="627"/>
        <v>6.3945603087811598E-4</v>
      </c>
      <c r="AN1155" s="19">
        <f t="shared" si="610"/>
        <v>2.52874678621272E-2</v>
      </c>
      <c r="AO1155" s="21">
        <f t="shared" si="611"/>
        <v>842037.39418934321</v>
      </c>
      <c r="AQ1155" s="19">
        <f>Data!S1152</f>
        <v>-3.1660741076092562E-2</v>
      </c>
      <c r="AR1155" s="20">
        <f t="shared" si="628"/>
        <v>1.4412283667061105E-4</v>
      </c>
      <c r="AS1155" s="20">
        <f t="shared" si="612"/>
        <v>1.2005117103577585E-2</v>
      </c>
      <c r="AT1155" s="21">
        <f t="shared" si="613"/>
        <v>1603829.0355087901</v>
      </c>
      <c r="AV1155" s="19">
        <f>Data!U1152</f>
        <v>-6.3110236257882313E-2</v>
      </c>
      <c r="AW1155" s="19">
        <f t="shared" si="629"/>
        <v>2.9112857177197312E-4</v>
      </c>
      <c r="AX1155" s="19">
        <f t="shared" si="614"/>
        <v>1.7062490198443282E-2</v>
      </c>
      <c r="AY1155" s="21">
        <f t="shared" si="615"/>
        <v>-3593107.014011011</v>
      </c>
      <c r="BA1155" s="19">
        <f>Data!W1152</f>
        <v>-4.126402308554783E-2</v>
      </c>
      <c r="BB1155" s="19">
        <f t="shared" si="630"/>
        <v>2.0262801728933717E-4</v>
      </c>
      <c r="BC1155" s="19">
        <f t="shared" si="616"/>
        <v>1.4234746829126859E-2</v>
      </c>
      <c r="BD1155" s="21">
        <f t="shared" si="617"/>
        <v>8338188.2247101031</v>
      </c>
      <c r="BF1155" s="21">
        <f t="shared" si="618"/>
        <v>5325907.3659402318</v>
      </c>
      <c r="BH1155" s="21">
        <f t="shared" si="619"/>
        <v>-325907.36594023183</v>
      </c>
    </row>
    <row r="1156" spans="2:60" x14ac:dyDescent="0.2">
      <c r="B1156" s="20">
        <v>1152</v>
      </c>
      <c r="C1156" s="24">
        <f>'Portfolio Selection'!B1153</f>
        <v>-9.4874648889357732E-3</v>
      </c>
      <c r="D1156" s="25">
        <f t="shared" si="620"/>
        <v>4.6897890345352228E-4</v>
      </c>
      <c r="E1156" s="26">
        <f t="shared" si="596"/>
        <v>2.1655920748227777E-2</v>
      </c>
      <c r="F1156" s="19">
        <f t="shared" si="597"/>
        <v>-7268637.8906151019</v>
      </c>
      <c r="H1156">
        <f>Data!E1153</f>
        <v>-2.5195023148140157E-2</v>
      </c>
      <c r="I1156" s="19">
        <f t="shared" si="621"/>
        <v>6.4795761257081417E-4</v>
      </c>
      <c r="J1156" s="19">
        <f t="shared" si="598"/>
        <v>2.5455011541360852E-2</v>
      </c>
      <c r="K1156" s="19">
        <f t="shared" si="599"/>
        <v>369506.23746112542</v>
      </c>
      <c r="M1156" s="19">
        <f>Data!G1153</f>
        <v>1.5535687020518349E-2</v>
      </c>
      <c r="N1156" s="19">
        <f t="shared" si="622"/>
        <v>1.9944867699929963E-4</v>
      </c>
      <c r="O1156" s="19">
        <f t="shared" si="600"/>
        <v>1.4122629960432285E-2</v>
      </c>
      <c r="P1156" s="21">
        <f t="shared" si="601"/>
        <v>-684884.61896844883</v>
      </c>
      <c r="R1156" s="19">
        <f>Data!I1153</f>
        <v>-2.7298418590462972E-2</v>
      </c>
      <c r="S1156" s="19">
        <f t="shared" si="623"/>
        <v>4.1391745011969171E-4</v>
      </c>
      <c r="T1156" s="19">
        <f t="shared" si="602"/>
        <v>2.0344961295605646E-2</v>
      </c>
      <c r="U1156" s="21">
        <f t="shared" si="603"/>
        <v>3482498.4595867912</v>
      </c>
      <c r="W1156" s="19">
        <f>Data!K1153</f>
        <v>-1.9537581208530677E-2</v>
      </c>
      <c r="X1156" s="19">
        <f t="shared" si="624"/>
        <v>4.8220873365202143E-4</v>
      </c>
      <c r="Y1156" s="19">
        <f t="shared" si="604"/>
        <v>2.195925166420799E-2</v>
      </c>
      <c r="Z1156" s="21">
        <f t="shared" si="605"/>
        <v>-940844.54065600119</v>
      </c>
      <c r="AB1156" s="19">
        <f>Data!M1153</f>
        <v>-8.0823941119073289E-2</v>
      </c>
      <c r="AC1156" s="20">
        <f t="shared" si="625"/>
        <v>8.5586188208535883E-4</v>
      </c>
      <c r="AD1156" s="20">
        <f t="shared" si="606"/>
        <v>2.9255117194866249E-2</v>
      </c>
      <c r="AE1156" s="21">
        <f t="shared" si="607"/>
        <v>2122572.3039232967</v>
      </c>
      <c r="AG1156" s="19">
        <f>Data!O1153</f>
        <v>7.9848686062196587E-3</v>
      </c>
      <c r="AH1156" s="19">
        <f t="shared" si="626"/>
        <v>3.2277319080523521E-4</v>
      </c>
      <c r="AI1156" s="19">
        <f t="shared" si="608"/>
        <v>1.7965889646917997E-2</v>
      </c>
      <c r="AJ1156" s="21">
        <f t="shared" si="609"/>
        <v>255738.69646321455</v>
      </c>
      <c r="AL1156" s="19">
        <f>Data!Q1153</f>
        <v>4.0592460862972479E-3</v>
      </c>
      <c r="AM1156" s="19">
        <f t="shared" si="627"/>
        <v>7.897083066061777E-4</v>
      </c>
      <c r="AN1156" s="19">
        <f t="shared" si="610"/>
        <v>2.8101749173426512E-2</v>
      </c>
      <c r="AO1156" s="21">
        <f t="shared" si="611"/>
        <v>915634.25753277354</v>
      </c>
      <c r="AQ1156" s="19">
        <f>Data!S1153</f>
        <v>6.6740536359984831E-3</v>
      </c>
      <c r="AR1156" s="20">
        <f t="shared" si="628"/>
        <v>1.9561961799961691E-4</v>
      </c>
      <c r="AS1156" s="20">
        <f t="shared" si="612"/>
        <v>1.398640833093389E-2</v>
      </c>
      <c r="AT1156" s="21">
        <f t="shared" si="613"/>
        <v>1723052.976832258</v>
      </c>
      <c r="AV1156" s="19">
        <f>Data!U1153</f>
        <v>1.9148751285227344E-2</v>
      </c>
      <c r="AW1156" s="19">
        <f t="shared" si="629"/>
        <v>5.1263497269719827E-4</v>
      </c>
      <c r="AX1156" s="19">
        <f t="shared" si="614"/>
        <v>2.2641443697282163E-2</v>
      </c>
      <c r="AY1156" s="21">
        <f t="shared" si="615"/>
        <v>-4219359.5754328351</v>
      </c>
      <c r="BA1156" s="19">
        <f>Data!W1153</f>
        <v>-5.9648641151650974E-3</v>
      </c>
      <c r="BB1156" s="19">
        <f t="shared" si="630"/>
        <v>2.9263351232425446E-4</v>
      </c>
      <c r="BC1156" s="19">
        <f t="shared" si="616"/>
        <v>1.7106534199663428E-2</v>
      </c>
      <c r="BD1156" s="21">
        <f t="shared" si="617"/>
        <v>8853653.2923546936</v>
      </c>
      <c r="BF1156" s="21">
        <f t="shared" si="618"/>
        <v>4608929.5984817669</v>
      </c>
      <c r="BH1156" s="21">
        <f t="shared" si="619"/>
        <v>391070.40151823312</v>
      </c>
    </row>
    <row r="1157" spans="2:60" x14ac:dyDescent="0.2">
      <c r="B1157" s="20">
        <v>1153</v>
      </c>
      <c r="C1157" s="24">
        <f>'Portfolio Selection'!B1154</f>
        <v>8.8803436500488761E-2</v>
      </c>
      <c r="D1157" s="25">
        <f t="shared" si="620"/>
        <v>4.4624088864743828E-4</v>
      </c>
      <c r="E1157" s="26">
        <f t="shared" si="596"/>
        <v>2.1124414516086317E-2</v>
      </c>
      <c r="F1157" s="19">
        <f t="shared" si="597"/>
        <v>-8721269.9766600672</v>
      </c>
      <c r="H1157">
        <f>Data!E1154</f>
        <v>2.9039412013924175E-2</v>
      </c>
      <c r="I1157" s="19">
        <f t="shared" si="621"/>
        <v>6.4716750730268438E-4</v>
      </c>
      <c r="J1157" s="19">
        <f t="shared" si="598"/>
        <v>2.5439487166660502E-2</v>
      </c>
      <c r="K1157" s="19">
        <f t="shared" si="599"/>
        <v>392885.3784661892</v>
      </c>
      <c r="M1157" s="19">
        <f>Data!G1154</f>
        <v>-6.199454966066666E-3</v>
      </c>
      <c r="N1157" s="19">
        <f t="shared" si="622"/>
        <v>2.0196321065131181E-4</v>
      </c>
      <c r="O1157" s="19">
        <f t="shared" si="600"/>
        <v>1.4211376099847326E-2</v>
      </c>
      <c r="P1157" s="21">
        <f t="shared" si="601"/>
        <v>-663957.04433522897</v>
      </c>
      <c r="R1157" s="19">
        <f>Data!I1154</f>
        <v>1.3945252374153153E-2</v>
      </c>
      <c r="S1157" s="19">
        <f t="shared" si="623"/>
        <v>4.3379462256491828E-4</v>
      </c>
      <c r="T1157" s="19">
        <f t="shared" si="602"/>
        <v>2.0827736856531442E-2</v>
      </c>
      <c r="U1157" s="21">
        <f t="shared" si="603"/>
        <v>3742388.2706971909</v>
      </c>
      <c r="W1157" s="19">
        <f>Data!K1154</f>
        <v>1.3420013967690922E-2</v>
      </c>
      <c r="X1157" s="19">
        <f t="shared" si="624"/>
        <v>4.7617923440169605E-4</v>
      </c>
      <c r="Y1157" s="19">
        <f t="shared" si="604"/>
        <v>2.182153144033883E-2</v>
      </c>
      <c r="Z1157" s="21">
        <f t="shared" si="605"/>
        <v>-1015020.5065999584</v>
      </c>
      <c r="AB1157" s="19">
        <f>Data!M1154</f>
        <v>6.7734239397247417E-2</v>
      </c>
      <c r="AC1157" s="20">
        <f t="shared" si="625"/>
        <v>1.1964607366414031E-3</v>
      </c>
      <c r="AD1157" s="20">
        <f t="shared" si="606"/>
        <v>3.4589893562157761E-2</v>
      </c>
      <c r="AE1157" s="21">
        <f t="shared" si="607"/>
        <v>2482515.9900688631</v>
      </c>
      <c r="AG1157" s="19">
        <f>Data!O1154</f>
        <v>7.9215412771919333E-3</v>
      </c>
      <c r="AH1157" s="19">
        <f t="shared" si="626"/>
        <v>3.0723228695643664E-4</v>
      </c>
      <c r="AI1157" s="19">
        <f t="shared" si="608"/>
        <v>1.7528042872963216E-2</v>
      </c>
      <c r="AJ1157" s="21">
        <f t="shared" si="609"/>
        <v>255773.93324058596</v>
      </c>
      <c r="AL1157" s="19">
        <f>Data!Q1154</f>
        <v>1.4506459152437142E-2</v>
      </c>
      <c r="AM1157" s="19">
        <f t="shared" si="627"/>
        <v>7.4331445693715415E-4</v>
      </c>
      <c r="AN1157" s="19">
        <f t="shared" si="610"/>
        <v>2.726379388377843E-2</v>
      </c>
      <c r="AO1157" s="21">
        <f t="shared" si="611"/>
        <v>927713.8955259833</v>
      </c>
      <c r="AQ1157" s="19">
        <f>Data!S1154</f>
        <v>-1.8042229623917902E-3</v>
      </c>
      <c r="AR1157" s="20">
        <f t="shared" si="628"/>
        <v>1.8655502043581095E-4</v>
      </c>
      <c r="AS1157" s="20">
        <f t="shared" si="612"/>
        <v>1.3658514576476131E-2</v>
      </c>
      <c r="AT1157" s="21">
        <f t="shared" si="613"/>
        <v>1699729.3400074623</v>
      </c>
      <c r="AV1157" s="19">
        <f>Data!U1154</f>
        <v>-6.8957184713130783E-3</v>
      </c>
      <c r="AW1157" s="19">
        <f t="shared" si="629"/>
        <v>5.038773548823761E-4</v>
      </c>
      <c r="AX1157" s="19">
        <f t="shared" si="614"/>
        <v>2.2447212630577904E-2</v>
      </c>
      <c r="AY1157" s="21">
        <f t="shared" si="615"/>
        <v>-4060480.1276434571</v>
      </c>
      <c r="BA1157" s="19">
        <f>Data!W1154</f>
        <v>1.0702262408744214E-2</v>
      </c>
      <c r="BB1157" s="19">
        <f t="shared" si="630"/>
        <v>2.7721027781954228E-4</v>
      </c>
      <c r="BC1157" s="19">
        <f t="shared" si="616"/>
        <v>1.6649632963508302E-2</v>
      </c>
      <c r="BD1157" s="21">
        <f t="shared" si="617"/>
        <v>9054064.0058350731</v>
      </c>
      <c r="BF1157" s="21">
        <f t="shared" si="618"/>
        <v>4094343.1586026363</v>
      </c>
      <c r="BH1157" s="21">
        <f t="shared" si="619"/>
        <v>905656.84139736369</v>
      </c>
    </row>
    <row r="1158" spans="2:60" x14ac:dyDescent="0.2">
      <c r="B1158" s="20">
        <v>1154</v>
      </c>
      <c r="C1158" s="24">
        <f>'Portfolio Selection'!B1155</f>
        <v>4.2116320944431762E-3</v>
      </c>
      <c r="D1158" s="25">
        <f t="shared" si="620"/>
        <v>8.9262945538637274E-4</v>
      </c>
      <c r="E1158" s="26">
        <f t="shared" ref="E1158:E1221" si="631">D1158^0.5</f>
        <v>2.9876905050328969E-2</v>
      </c>
      <c r="F1158" s="19">
        <f t="shared" ref="F1158:F1221" si="632">$C$2*(1+C1158*$E$1513/E1158)</f>
        <v>-7449849.263343011</v>
      </c>
      <c r="H1158">
        <f>Data!E1155</f>
        <v>-2.5959206645503339E-3</v>
      </c>
      <c r="I1158" s="19">
        <f t="shared" si="621"/>
        <v>6.589347038713899E-4</v>
      </c>
      <c r="J1158" s="19">
        <f t="shared" ref="J1158:J1221" si="633">I1158^0.5</f>
        <v>2.5669723486461436E-2</v>
      </c>
      <c r="K1158" s="19">
        <f t="shared" ref="K1158:K1221" si="634">$H$2*(1+H1158*$J$1513/J1158)</f>
        <v>379254.33371822233</v>
      </c>
      <c r="M1158" s="19">
        <f>Data!G1155</f>
        <v>-9.3511975991035935E-3</v>
      </c>
      <c r="N1158" s="19">
        <f t="shared" si="622"/>
        <v>1.9215141252481042E-4</v>
      </c>
      <c r="O1158" s="19">
        <f t="shared" ref="O1158:O1221" si="635">N1158^0.5</f>
        <v>1.3861869012684056E-2</v>
      </c>
      <c r="P1158" s="21">
        <f t="shared" ref="P1158:P1221" si="636">$M$2*(1+M1158*$O$1513/O1158)</f>
        <v>-660709.97228578152</v>
      </c>
      <c r="R1158" s="19">
        <f>Data!I1155</f>
        <v>3.4410878246372255E-3</v>
      </c>
      <c r="S1158" s="19">
        <f t="shared" si="623"/>
        <v>4.1943514903775264E-4</v>
      </c>
      <c r="T1158" s="19">
        <f t="shared" ref="T1158:T1221" si="637">S1158^0.5</f>
        <v>2.0480115942976315E-2</v>
      </c>
      <c r="U1158" s="21">
        <f t="shared" ref="U1158:U1221" si="638">$R$2*(1+R1158*$T$1513/T1158)</f>
        <v>3677583.9753004857</v>
      </c>
      <c r="W1158" s="19">
        <f>Data!K1155</f>
        <v>-9.140275907471563E-3</v>
      </c>
      <c r="X1158" s="19">
        <f t="shared" si="624"/>
        <v>4.5841428683117543E-4</v>
      </c>
      <c r="Y1158" s="19">
        <f t="shared" ref="Y1158:Y1221" si="639">X1158^0.5</f>
        <v>2.1410611547342018E-2</v>
      </c>
      <c r="Z1158" s="21">
        <f t="shared" ref="Z1158:Z1221" si="640">$W$2*(1+W1158*$Y$1513/Y1158)</f>
        <v>-963659.45082981011</v>
      </c>
      <c r="AB1158" s="19">
        <f>Data!M1155</f>
        <v>-3.9321507249109204E-2</v>
      </c>
      <c r="AC1158" s="20">
        <f t="shared" si="625"/>
        <v>1.3999487236463365E-3</v>
      </c>
      <c r="AD1158" s="20">
        <f t="shared" ref="AD1158:AD1221" si="641">AC1158^0.5</f>
        <v>3.7415888652367148E-2</v>
      </c>
      <c r="AE1158" s="21">
        <f t="shared" ref="AE1158:AE1221" si="642">$AB$2*(1+AB1158*$AD$1513/AD1158)</f>
        <v>2253086.7971842783</v>
      </c>
      <c r="AG1158" s="19">
        <f>Data!O1155</f>
        <v>1.2786608579722478E-2</v>
      </c>
      <c r="AH1158" s="19">
        <f t="shared" si="626"/>
        <v>2.9256339871142577E-4</v>
      </c>
      <c r="AI1158" s="19">
        <f t="shared" ref="AI1158:AI1221" si="643">AH1158^0.5</f>
        <v>1.7104484754339306E-2</v>
      </c>
      <c r="AJ1158" s="21">
        <f t="shared" ref="AJ1158:AJ1221" si="644">$AG$2*(1+AG1158*$AI$1513/AI1158)</f>
        <v>257164.83581492025</v>
      </c>
      <c r="AL1158" s="19">
        <f>Data!Q1155</f>
        <v>-4.1338972578743166E-2</v>
      </c>
      <c r="AM1158" s="19">
        <f t="shared" si="627"/>
        <v>7.1134183094940455E-4</v>
      </c>
      <c r="AN1158" s="19">
        <f t="shared" ref="AN1158:AN1221" si="645">AM1158^0.5</f>
        <v>2.6670992312799398E-2</v>
      </c>
      <c r="AO1158" s="21">
        <f t="shared" ref="AO1158:AO1221" si="646">$AL$2*(1+AL1158*$AN$1513/AN1158)</f>
        <v>862831.69400113053</v>
      </c>
      <c r="AQ1158" s="19">
        <f>Data!S1155</f>
        <v>-2.9643674429793449E-2</v>
      </c>
      <c r="AR1158" s="20">
        <f t="shared" si="628"/>
        <v>1.7555703243954358E-4</v>
      </c>
      <c r="AS1158" s="20">
        <f t="shared" ref="AS1158:AS1221" si="647">AR1158^0.5</f>
        <v>1.3249793675357498E-2</v>
      </c>
      <c r="AT1158" s="21">
        <f t="shared" ref="AT1158:AT1221" si="648">$AQ$2*(1+AQ1158*$AS$1513/AS1158)</f>
        <v>1619140.5127049852</v>
      </c>
      <c r="AV1158" s="19">
        <f>Data!U1155</f>
        <v>-2.2391068992753331E-2</v>
      </c>
      <c r="AW1158" s="19">
        <f t="shared" si="629"/>
        <v>4.7649776958357004E-4</v>
      </c>
      <c r="AX1158" s="19">
        <f t="shared" ref="AX1158:AX1221" si="649">AW1158^0.5</f>
        <v>2.1828828864223798E-2</v>
      </c>
      <c r="AY1158" s="21">
        <f t="shared" ref="AY1158:AY1221" si="650">$AV$2*(1+AV1158*$AX$1513/AX1158)</f>
        <v>-3961459.5763220671</v>
      </c>
      <c r="BA1158" s="19">
        <f>Data!W1155</f>
        <v>-1.3481473889946494E-2</v>
      </c>
      <c r="BB1158" s="19">
        <f t="shared" si="630"/>
        <v>2.6744996639030692E-4</v>
      </c>
      <c r="BC1158" s="19">
        <f t="shared" ref="BC1158:BC1221" si="651">BB1158^0.5</f>
        <v>1.6353897590186472E-2</v>
      </c>
      <c r="BD1158" s="21">
        <f t="shared" ref="BD1158:BD1221" si="652">$BA$2*(1+BA1158*$BC$1513/BC1158)</f>
        <v>8757505.0818868745</v>
      </c>
      <c r="BF1158" s="21">
        <f t="shared" ref="BF1158:BF1221" si="653">SUM(F1158,K1158,P1158,U1158,Z1158,AE1158,AJ1158,AO1158,AT1158,AY1158,BD1158)</f>
        <v>4770888.9678302277</v>
      </c>
      <c r="BH1158" s="21">
        <f t="shared" ref="BH1158:BH1221" si="654">5000000-BF1158</f>
        <v>229111.03216977231</v>
      </c>
    </row>
    <row r="1159" spans="2:60" x14ac:dyDescent="0.2">
      <c r="B1159" s="20">
        <v>1155</v>
      </c>
      <c r="C1159" s="24">
        <f>'Portfolio Selection'!B1156</f>
        <v>2.2441755896347216E-2</v>
      </c>
      <c r="D1159" s="25">
        <f t="shared" ref="D1159:D1222" si="655">$A$5*D1158+(1-$A$5)*C1158^2</f>
        <v>8.4013595875712696E-4</v>
      </c>
      <c r="E1159" s="26">
        <f t="shared" si="631"/>
        <v>2.8985098908872589E-2</v>
      </c>
      <c r="F1159" s="19">
        <f t="shared" si="632"/>
        <v>-7648027.7484437488</v>
      </c>
      <c r="H1159">
        <f>Data!E1156</f>
        <v>2.3835109155561411E-2</v>
      </c>
      <c r="I1159" s="19">
        <f t="shared" ref="I1159:I1222" si="656">$A$5*I1158+(1-$A$5)*H1158^2</f>
        <v>6.1980294988490481E-4</v>
      </c>
      <c r="J1159" s="19">
        <f t="shared" si="633"/>
        <v>2.4895842020002151E-2</v>
      </c>
      <c r="K1159" s="19">
        <f t="shared" si="634"/>
        <v>390865.72549038962</v>
      </c>
      <c r="M1159" s="19">
        <f>Data!G1156</f>
        <v>1.0690024428611757E-2</v>
      </c>
      <c r="N1159" s="19">
        <f t="shared" ref="N1159:N1222" si="657">$A$5*N1158+(1-$A$5)*M1158^2</f>
        <v>1.8586902156557064E-4</v>
      </c>
      <c r="O1159" s="19">
        <f t="shared" si="635"/>
        <v>1.3633378948946246E-2</v>
      </c>
      <c r="P1159" s="21">
        <f t="shared" si="636"/>
        <v>-680580.70203284721</v>
      </c>
      <c r="R1159" s="19">
        <f>Data!I1156</f>
        <v>1.4270916188853183E-4</v>
      </c>
      <c r="S1159" s="19">
        <f t="shared" ref="S1159:S1222" si="658">$A$5*S1158+(1-$A$5)*R1158^2</f>
        <v>3.9497950522049944E-4</v>
      </c>
      <c r="T1159" s="19">
        <f t="shared" si="637"/>
        <v>1.9874091305528901E-2</v>
      </c>
      <c r="U1159" s="21">
        <f t="shared" si="638"/>
        <v>3656801.3359111613</v>
      </c>
      <c r="W1159" s="19">
        <f>Data!K1156</f>
        <v>8.2936351483682939E-3</v>
      </c>
      <c r="X1159" s="19">
        <f t="shared" ref="X1159:X1222" si="659">$A$5*X1158+(1-$A$5)*W1158^2</f>
        <v>4.3592210824118722E-4</v>
      </c>
      <c r="Y1159" s="19">
        <f t="shared" si="639"/>
        <v>2.0878747765160324E-2</v>
      </c>
      <c r="Z1159" s="21">
        <f t="shared" si="640"/>
        <v>-1004285.788089901</v>
      </c>
      <c r="AB1159" s="19">
        <f>Data!M1156</f>
        <v>9.0682637528138196E-2</v>
      </c>
      <c r="AC1159" s="20">
        <f t="shared" ref="AC1159:AC1222" si="660">$A$5*AC1158+(1-$A$5)*AB1158^2</f>
        <v>1.4087226561680611E-3</v>
      </c>
      <c r="AD1159" s="20">
        <f t="shared" si="641"/>
        <v>3.7532954269122773E-2</v>
      </c>
      <c r="AE1159" s="21">
        <f t="shared" si="642"/>
        <v>2517425.9978806297</v>
      </c>
      <c r="AG1159" s="19">
        <f>Data!O1156</f>
        <v>1.0700128043495221E-2</v>
      </c>
      <c r="AH1159" s="19">
        <f t="shared" ref="AH1159:AH1222" si="661">$A$5*AH1158+(1-$A$5)*AG1158^2</f>
        <v>2.8481943632700221E-4</v>
      </c>
      <c r="AI1159" s="19">
        <f t="shared" si="643"/>
        <v>1.6876594334373336E-2</v>
      </c>
      <c r="AJ1159" s="21">
        <f t="shared" si="644"/>
        <v>256630.64626580459</v>
      </c>
      <c r="AL1159" s="19">
        <f>Data!Q1156</f>
        <v>-0.19064859863087757</v>
      </c>
      <c r="AM1159" s="19">
        <f t="shared" ref="AM1159:AM1222" si="662">$A$5*AM1158+(1-$A$5)*AL1158^2</f>
        <v>7.7119596032440509E-4</v>
      </c>
      <c r="AN1159" s="19">
        <f t="shared" si="645"/>
        <v>2.7770415198991986E-2</v>
      </c>
      <c r="AO1159" s="21">
        <f t="shared" si="646"/>
        <v>697194.70903625386</v>
      </c>
      <c r="AQ1159" s="19">
        <f>Data!S1156</f>
        <v>9.2591319138300848E-3</v>
      </c>
      <c r="AR1159" s="20">
        <f t="shared" ref="AR1159:AR1222" si="663">$A$5*AR1158+(1-$A$5)*AQ1158^2</f>
        <v>2.1774845651514638E-4</v>
      </c>
      <c r="AS1159" s="20">
        <f t="shared" si="647"/>
        <v>1.4756302264291905E-2</v>
      </c>
      <c r="AT1159" s="21">
        <f t="shared" si="648"/>
        <v>1728806.1434705434</v>
      </c>
      <c r="AV1159" s="19">
        <f>Data!U1156</f>
        <v>8.8765128985112043E-3</v>
      </c>
      <c r="AW1159" s="19">
        <f t="shared" ref="AW1159:AW1222" si="664">$A$5*AW1158+(1-$A$5)*AV1158^2</f>
        <v>4.7798950164685021E-4</v>
      </c>
      <c r="AX1159" s="19">
        <f t="shared" si="649"/>
        <v>2.1862971016009015E-2</v>
      </c>
      <c r="AY1159" s="21">
        <f t="shared" si="650"/>
        <v>-4158762.6167801875</v>
      </c>
      <c r="BA1159" s="19">
        <f>Data!W1156</f>
        <v>9.1057046571855083E-3</v>
      </c>
      <c r="BB1159" s="19">
        <f t="shared" ref="BB1159:BB1222" si="665">$A$5*BB1158+(1-$A$5)*BA1158^2</f>
        <v>2.6230797670160705E-4</v>
      </c>
      <c r="BC1159" s="19">
        <f t="shared" si="651"/>
        <v>1.6195924694243521E-2</v>
      </c>
      <c r="BD1159" s="21">
        <f t="shared" si="652"/>
        <v>9037778.0441995356</v>
      </c>
      <c r="BF1159" s="21">
        <f t="shared" si="653"/>
        <v>4793845.7469076328</v>
      </c>
      <c r="BH1159" s="21">
        <f t="shared" si="654"/>
        <v>206154.2530923672</v>
      </c>
    </row>
    <row r="1160" spans="2:60" x14ac:dyDescent="0.2">
      <c r="B1160" s="20">
        <v>1156</v>
      </c>
      <c r="C1160" s="24">
        <f>'Portfolio Selection'!B1157</f>
        <v>2.1413031000371424E-2</v>
      </c>
      <c r="D1160" s="25">
        <f t="shared" si="655"/>
        <v>8.1994574569437342E-4</v>
      </c>
      <c r="E1160" s="26">
        <f t="shared" si="631"/>
        <v>2.8634694789614459E-2</v>
      </c>
      <c r="F1160" s="19">
        <f t="shared" si="632"/>
        <v>-7639750.1650638953</v>
      </c>
      <c r="H1160">
        <f>Data!E1157</f>
        <v>9.2444989220334881E-2</v>
      </c>
      <c r="I1160" s="19">
        <f t="shared" si="656"/>
        <v>6.1670151859926216E-4</v>
      </c>
      <c r="J1160" s="19">
        <f t="shared" si="633"/>
        <v>2.4833475765572207E-2</v>
      </c>
      <c r="K1160" s="19">
        <f t="shared" si="634"/>
        <v>421198.47532736632</v>
      </c>
      <c r="M1160" s="19">
        <f>Data!G1157</f>
        <v>8.1353444785691644E-3</v>
      </c>
      <c r="N1160" s="19">
        <f t="shared" si="657"/>
        <v>1.8157347760869538E-4</v>
      </c>
      <c r="O1160" s="19">
        <f t="shared" si="635"/>
        <v>1.3474920319196525E-2</v>
      </c>
      <c r="P1160" s="21">
        <f t="shared" si="636"/>
        <v>-678123.71190209303</v>
      </c>
      <c r="R1160" s="19">
        <f>Data!I1157</f>
        <v>1.3657729057311859E-2</v>
      </c>
      <c r="S1160" s="19">
        <f t="shared" si="658"/>
        <v>3.7128195686156269E-4</v>
      </c>
      <c r="T1160" s="19">
        <f t="shared" si="637"/>
        <v>1.9268678129585399E-2</v>
      </c>
      <c r="U1160" s="21">
        <f t="shared" si="638"/>
        <v>3747460.2261616942</v>
      </c>
      <c r="W1160" s="19">
        <f>Data!K1157</f>
        <v>1.0113889602030012E-2</v>
      </c>
      <c r="X1160" s="19">
        <f t="shared" si="659"/>
        <v>4.1389384478517099E-4</v>
      </c>
      <c r="Y1160" s="19">
        <f t="shared" si="639"/>
        <v>2.0344381160044438E-2</v>
      </c>
      <c r="Z1160" s="21">
        <f t="shared" si="640"/>
        <v>-1009210.7282615448</v>
      </c>
      <c r="AB1160" s="19">
        <f>Data!M1157</f>
        <v>-2.5802300300175125E-3</v>
      </c>
      <c r="AC1160" s="20">
        <f t="shared" si="660"/>
        <v>1.8175997417415597E-3</v>
      </c>
      <c r="AD1160" s="20">
        <f t="shared" si="641"/>
        <v>4.2633317273484121E-2</v>
      </c>
      <c r="AE1160" s="21">
        <f t="shared" si="642"/>
        <v>2328599.6767701008</v>
      </c>
      <c r="AG1160" s="19">
        <f>Data!O1157</f>
        <v>1.7282739151361762E-2</v>
      </c>
      <c r="AH1160" s="19">
        <f t="shared" si="661"/>
        <v>2.7459983455621362E-4</v>
      </c>
      <c r="AI1160" s="19">
        <f t="shared" si="643"/>
        <v>1.6571054117231455E-2</v>
      </c>
      <c r="AJ1160" s="21">
        <f t="shared" si="644"/>
        <v>258554.63329619245</v>
      </c>
      <c r="AL1160" s="19">
        <f>Data!Q1157</f>
        <v>-1.8146024834429324E-2</v>
      </c>
      <c r="AM1160" s="19">
        <f t="shared" si="662"/>
        <v>2.9057374922999901E-3</v>
      </c>
      <c r="AN1160" s="19">
        <f t="shared" si="645"/>
        <v>5.3904893027442231E-2</v>
      </c>
      <c r="AO1160" s="21">
        <f t="shared" si="646"/>
        <v>900642.48613005434</v>
      </c>
      <c r="AQ1160" s="19">
        <f>Data!S1157</f>
        <v>1.2066904596870239E-2</v>
      </c>
      <c r="AR1160" s="20">
        <f t="shared" si="663"/>
        <v>2.098274405521E-4</v>
      </c>
      <c r="AS1160" s="20">
        <f t="shared" si="647"/>
        <v>1.4485421655999524E-2</v>
      </c>
      <c r="AT1160" s="21">
        <f t="shared" si="648"/>
        <v>1736675.4739140756</v>
      </c>
      <c r="AV1160" s="19">
        <f>Data!U1157</f>
        <v>-3.5131236809452901E-3</v>
      </c>
      <c r="AW1160" s="19">
        <f t="shared" si="664"/>
        <v>4.5403768042228532E-4</v>
      </c>
      <c r="AX1160" s="19">
        <f t="shared" si="649"/>
        <v>2.1308159949237411E-2</v>
      </c>
      <c r="AY1160" s="21">
        <f t="shared" si="650"/>
        <v>-4080093.09460025</v>
      </c>
      <c r="BA1160" s="19">
        <f>Data!W1157</f>
        <v>2.3258612901996212E-2</v>
      </c>
      <c r="BB1160" s="19">
        <f t="shared" si="665"/>
        <v>2.5154432953774402E-4</v>
      </c>
      <c r="BC1160" s="19">
        <f t="shared" si="651"/>
        <v>1.5860149102002289E-2</v>
      </c>
      <c r="BD1160" s="21">
        <f t="shared" si="652"/>
        <v>9220558.2497360669</v>
      </c>
      <c r="BF1160" s="21">
        <f t="shared" si="653"/>
        <v>5206511.521507768</v>
      </c>
      <c r="BH1160" s="21">
        <f t="shared" si="654"/>
        <v>-206511.52150776796</v>
      </c>
    </row>
    <row r="1161" spans="2:60" x14ac:dyDescent="0.2">
      <c r="B1161" s="20">
        <v>1157</v>
      </c>
      <c r="C1161" s="24">
        <f>'Portfolio Selection'!B1158</f>
        <v>1.0934795536854355E-2</v>
      </c>
      <c r="D1161" s="25">
        <f t="shared" si="655"/>
        <v>7.9826007475008304E-4</v>
      </c>
      <c r="E1161" s="26">
        <f t="shared" si="631"/>
        <v>2.8253496681828305E-2</v>
      </c>
      <c r="F1161" s="19">
        <f t="shared" si="632"/>
        <v>-7526850.0555835608</v>
      </c>
      <c r="H1161">
        <f>Data!E1158</f>
        <v>-1.9456075234551055E-3</v>
      </c>
      <c r="I1161" s="19">
        <f t="shared" si="656"/>
        <v>1.0924639894001769E-3</v>
      </c>
      <c r="J1161" s="19">
        <f t="shared" si="633"/>
        <v>3.3052443017123213E-2</v>
      </c>
      <c r="K1161" s="19">
        <f t="shared" si="634"/>
        <v>379717.94066847552</v>
      </c>
      <c r="M1161" s="19">
        <f>Data!G1158</f>
        <v>2.8506421397113853E-2</v>
      </c>
      <c r="N1161" s="19">
        <f t="shared" si="657"/>
        <v>1.746500987392728E-4</v>
      </c>
      <c r="O1161" s="19">
        <f t="shared" si="635"/>
        <v>1.3215524913497489E-2</v>
      </c>
      <c r="P1161" s="21">
        <f t="shared" si="636"/>
        <v>-699283.03541044064</v>
      </c>
      <c r="R1161" s="19">
        <f>Data!I1158</f>
        <v>2.1296965405218526E-2</v>
      </c>
      <c r="S1161" s="19">
        <f t="shared" si="658"/>
        <v>3.6019705323004541E-4</v>
      </c>
      <c r="T1161" s="19">
        <f t="shared" si="637"/>
        <v>1.8978858059167981E-2</v>
      </c>
      <c r="U1161" s="21">
        <f t="shared" si="638"/>
        <v>3800868.6947534312</v>
      </c>
      <c r="W1161" s="19">
        <f>Data!K1158</f>
        <v>2.4845937500624415E-2</v>
      </c>
      <c r="X1161" s="19">
        <f t="shared" si="659"/>
        <v>3.9519765987098377E-4</v>
      </c>
      <c r="Y1161" s="19">
        <f t="shared" si="639"/>
        <v>1.9879578966139694E-2</v>
      </c>
      <c r="Z1161" s="21">
        <f t="shared" si="640"/>
        <v>-1046315.1336215796</v>
      </c>
      <c r="AB1161" s="19">
        <f>Data!M1158</f>
        <v>6.4380299679137384E-3</v>
      </c>
      <c r="AC1161" s="20">
        <f t="shared" si="660"/>
        <v>1.7089432124575343E-3</v>
      </c>
      <c r="AD1161" s="20">
        <f t="shared" si="641"/>
        <v>4.1339366377068892E-2</v>
      </c>
      <c r="AE1161" s="21">
        <f t="shared" si="642"/>
        <v>2345088.0388544407</v>
      </c>
      <c r="AG1161" s="19">
        <f>Data!O1158</f>
        <v>5.6707394867222101E-2</v>
      </c>
      <c r="AH1161" s="19">
        <f t="shared" si="661"/>
        <v>2.7604542883728154E-4</v>
      </c>
      <c r="AI1161" s="19">
        <f t="shared" si="643"/>
        <v>1.6614614916912206E-2</v>
      </c>
      <c r="AJ1161" s="21">
        <f t="shared" si="644"/>
        <v>269706.16662656993</v>
      </c>
      <c r="AL1161" s="19">
        <f>Data!Q1158</f>
        <v>3.3138276770369346E-2</v>
      </c>
      <c r="AM1161" s="19">
        <f t="shared" si="662"/>
        <v>2.7511499357994939E-3</v>
      </c>
      <c r="AN1161" s="19">
        <f t="shared" si="645"/>
        <v>5.2451405470201599E-2</v>
      </c>
      <c r="AO1161" s="21">
        <f t="shared" si="646"/>
        <v>930821.21268525883</v>
      </c>
      <c r="AQ1161" s="19">
        <f>Data!S1158</f>
        <v>3.1524955986474965E-2</v>
      </c>
      <c r="AR1161" s="20">
        <f t="shared" si="663"/>
        <v>2.0597440531197207E-4</v>
      </c>
      <c r="AS1161" s="20">
        <f t="shared" si="647"/>
        <v>1.4351808433503147E-2</v>
      </c>
      <c r="AT1161" s="21">
        <f t="shared" si="648"/>
        <v>1788873.2213415618</v>
      </c>
      <c r="AV1161" s="19">
        <f>Data!U1158</f>
        <v>3.5402077945701917E-2</v>
      </c>
      <c r="AW1161" s="19">
        <f t="shared" si="664"/>
        <v>4.2753594187680527E-4</v>
      </c>
      <c r="AX1161" s="19">
        <f t="shared" si="649"/>
        <v>2.0676942275800966E-2</v>
      </c>
      <c r="AY1161" s="21">
        <f t="shared" si="650"/>
        <v>-4338755.0075494787</v>
      </c>
      <c r="BA1161" s="19">
        <f>Data!W1158</f>
        <v>2.2470980099638858E-2</v>
      </c>
      <c r="BB1161" s="19">
        <f t="shared" si="665"/>
        <v>2.6890945421297367E-4</v>
      </c>
      <c r="BC1161" s="19">
        <f t="shared" si="651"/>
        <v>1.6398458897499291E-2</v>
      </c>
      <c r="BD1161" s="21">
        <f t="shared" si="652"/>
        <v>9201118.9915755354</v>
      </c>
      <c r="BF1161" s="21">
        <f t="shared" si="653"/>
        <v>5104991.034340214</v>
      </c>
      <c r="BH1161" s="21">
        <f t="shared" si="654"/>
        <v>-104991.03434021398</v>
      </c>
    </row>
    <row r="1162" spans="2:60" x14ac:dyDescent="0.2">
      <c r="B1162" s="20">
        <v>1158</v>
      </c>
      <c r="C1162" s="24">
        <f>'Portfolio Selection'!B1159</f>
        <v>1.1603611617314345E-2</v>
      </c>
      <c r="D1162" s="25">
        <f t="shared" si="655"/>
        <v>7.5753865547104656E-4</v>
      </c>
      <c r="E1162" s="26">
        <f t="shared" si="631"/>
        <v>2.7523420126703849E-2</v>
      </c>
      <c r="F1162" s="19">
        <f t="shared" si="632"/>
        <v>-7537667.0290257446</v>
      </c>
      <c r="H1162">
        <f>Data!E1159</f>
        <v>4.0172596747440587E-2</v>
      </c>
      <c r="I1162" s="19">
        <f t="shared" si="656"/>
        <v>1.0271432733542859E-3</v>
      </c>
      <c r="J1162" s="19">
        <f t="shared" si="633"/>
        <v>3.2049076014048924E-2</v>
      </c>
      <c r="K1162" s="19">
        <f t="shared" si="634"/>
        <v>394113.53956680314</v>
      </c>
      <c r="M1162" s="19">
        <f>Data!G1159</f>
        <v>1.9628338239082742E-2</v>
      </c>
      <c r="N1162" s="19">
        <f t="shared" si="657"/>
        <v>2.1292805646710628E-4</v>
      </c>
      <c r="O1162" s="19">
        <f t="shared" si="635"/>
        <v>1.4592054566342133E-2</v>
      </c>
      <c r="P1162" s="21">
        <f t="shared" si="636"/>
        <v>-688223.17451133276</v>
      </c>
      <c r="R1162" s="19">
        <f>Data!I1159</f>
        <v>1.2976481727285195E-2</v>
      </c>
      <c r="S1162" s="19">
        <f t="shared" si="658"/>
        <v>3.6579887416450719E-4</v>
      </c>
      <c r="T1162" s="19">
        <f t="shared" si="637"/>
        <v>1.9125869239449148E-2</v>
      </c>
      <c r="U1162" s="21">
        <f t="shared" si="638"/>
        <v>3743541.6297973688</v>
      </c>
      <c r="W1162" s="19">
        <f>Data!K1159</f>
        <v>4.9082236090044445E-2</v>
      </c>
      <c r="X1162" s="19">
        <f t="shared" si="659"/>
        <v>4.0852503689582079E-4</v>
      </c>
      <c r="Y1162" s="19">
        <f t="shared" si="639"/>
        <v>2.0212002298036203E-2</v>
      </c>
      <c r="Z1162" s="21">
        <f t="shared" si="640"/>
        <v>-1104412.722692511</v>
      </c>
      <c r="AB1162" s="19">
        <f>Data!M1159</f>
        <v>6.2714779924861283E-2</v>
      </c>
      <c r="AC1162" s="20">
        <f t="shared" si="660"/>
        <v>1.6088935135021476E-3</v>
      </c>
      <c r="AD1162" s="20">
        <f t="shared" si="641"/>
        <v>4.0111014865023643E-2</v>
      </c>
      <c r="AE1162" s="21">
        <f t="shared" si="642"/>
        <v>2452424.0514530218</v>
      </c>
      <c r="AG1162" s="19">
        <f>Data!O1159</f>
        <v>1.8237572600058906E-2</v>
      </c>
      <c r="AH1162" s="19">
        <f t="shared" si="661"/>
        <v>4.5242642106466764E-4</v>
      </c>
      <c r="AI1162" s="19">
        <f t="shared" si="643"/>
        <v>2.1270317841176414E-2</v>
      </c>
      <c r="AJ1162" s="21">
        <f t="shared" si="644"/>
        <v>257681.72518899923</v>
      </c>
      <c r="AL1162" s="19">
        <f>Data!Q1159</f>
        <v>2.0687979871603E-2</v>
      </c>
      <c r="AM1162" s="19">
        <f t="shared" si="662"/>
        <v>2.6519696628901006E-3</v>
      </c>
      <c r="AN1162" s="19">
        <f t="shared" si="645"/>
        <v>5.149727820856264E-2</v>
      </c>
      <c r="AO1162" s="21">
        <f t="shared" si="646"/>
        <v>923651.87577688403</v>
      </c>
      <c r="AQ1162" s="19">
        <f>Data!S1159</f>
        <v>2.1550165574803614E-2</v>
      </c>
      <c r="AR1162" s="20">
        <f t="shared" si="663"/>
        <v>2.5324531199020481E-4</v>
      </c>
      <c r="AS1162" s="20">
        <f t="shared" si="647"/>
        <v>1.5913683168588121E-2</v>
      </c>
      <c r="AT1162" s="21">
        <f t="shared" si="648"/>
        <v>1756625.6697559746</v>
      </c>
      <c r="AV1162" s="19">
        <f>Data!U1159</f>
        <v>3.7730247322833164E-2</v>
      </c>
      <c r="AW1162" s="19">
        <f t="shared" si="664"/>
        <v>4.7708221273661021E-4</v>
      </c>
      <c r="AX1162" s="19">
        <f t="shared" si="649"/>
        <v>2.1842211718061205E-2</v>
      </c>
      <c r="AY1162" s="21">
        <f t="shared" si="650"/>
        <v>-4340856.2485369546</v>
      </c>
      <c r="BA1162" s="19">
        <f>Data!W1159</f>
        <v>2.5940500094080946E-2</v>
      </c>
      <c r="BB1162" s="19">
        <f t="shared" si="665"/>
        <v>2.8307158375849719E-4</v>
      </c>
      <c r="BC1162" s="19">
        <f t="shared" si="651"/>
        <v>1.6824731313114547E-2</v>
      </c>
      <c r="BD1162" s="21">
        <f t="shared" si="652"/>
        <v>9235784.1500122808</v>
      </c>
      <c r="BF1162" s="21">
        <f t="shared" si="653"/>
        <v>5092663.4667847883</v>
      </c>
      <c r="BH1162" s="21">
        <f t="shared" si="654"/>
        <v>-92663.466784788296</v>
      </c>
    </row>
    <row r="1163" spans="2:60" x14ac:dyDescent="0.2">
      <c r="B1163" s="20">
        <v>1159</v>
      </c>
      <c r="C1163" s="24">
        <f>'Portfolio Selection'!B1160</f>
        <v>-1.7112974615109287E-3</v>
      </c>
      <c r="D1163" s="25">
        <f t="shared" si="655"/>
        <v>7.2016496429671206E-4</v>
      </c>
      <c r="E1163" s="26">
        <f t="shared" si="631"/>
        <v>2.6835889482122854E-2</v>
      </c>
      <c r="F1163" s="19">
        <f t="shared" si="632"/>
        <v>-7385780.0433676485</v>
      </c>
      <c r="H1163">
        <f>Data!E1160</f>
        <v>-4.4642931286854931E-3</v>
      </c>
      <c r="I1163" s="19">
        <f t="shared" si="656"/>
        <v>1.0623449287189772E-3</v>
      </c>
      <c r="J1163" s="19">
        <f t="shared" si="633"/>
        <v>3.2593633254348574E-2</v>
      </c>
      <c r="K1163" s="19">
        <f t="shared" si="634"/>
        <v>378861.18277417345</v>
      </c>
      <c r="M1163" s="19">
        <f>Data!G1160</f>
        <v>-1.833937516736828E-2</v>
      </c>
      <c r="N1163" s="19">
        <f t="shared" si="657"/>
        <v>2.2326867280075016E-4</v>
      </c>
      <c r="O1163" s="19">
        <f t="shared" si="635"/>
        <v>1.4942177645870436E-2</v>
      </c>
      <c r="P1163" s="21">
        <f t="shared" si="636"/>
        <v>-653180.21473737713</v>
      </c>
      <c r="R1163" s="19">
        <f>Data!I1160</f>
        <v>-2.0979399725407429E-3</v>
      </c>
      <c r="S1163" s="19">
        <f t="shared" si="658"/>
        <v>3.5395428639575078E-4</v>
      </c>
      <c r="T1163" s="19">
        <f t="shared" si="637"/>
        <v>1.8813672857678557E-2</v>
      </c>
      <c r="U1163" s="21">
        <f t="shared" si="638"/>
        <v>3641464.7805261626</v>
      </c>
      <c r="W1163" s="19">
        <f>Data!K1160</f>
        <v>-2.3392066297404199E-3</v>
      </c>
      <c r="X1163" s="19">
        <f t="shared" si="659"/>
        <v>5.285574886580033E-4</v>
      </c>
      <c r="Y1163" s="19">
        <f t="shared" si="639"/>
        <v>2.2990378175619542E-2</v>
      </c>
      <c r="Z1163" s="21">
        <f t="shared" si="640"/>
        <v>-979688.34042843978</v>
      </c>
      <c r="AB1163" s="19">
        <f>Data!M1160</f>
        <v>-3.622864031894382E-3</v>
      </c>
      <c r="AC1163" s="20">
        <f t="shared" si="660"/>
        <v>1.7483485199534458E-3</v>
      </c>
      <c r="AD1163" s="20">
        <f t="shared" si="641"/>
        <v>4.1813257705582398E-2</v>
      </c>
      <c r="AE1163" s="21">
        <f t="shared" si="642"/>
        <v>2326607.9928472433</v>
      </c>
      <c r="AG1163" s="19">
        <f>Data!O1160</f>
        <v>3.424493811816256E-3</v>
      </c>
      <c r="AH1163" s="19">
        <f t="shared" si="661"/>
        <v>4.4523737906133274E-4</v>
      </c>
      <c r="AI1163" s="19">
        <f t="shared" si="643"/>
        <v>2.1100648782948185E-2</v>
      </c>
      <c r="AJ1163" s="21">
        <f t="shared" si="644"/>
        <v>254411.17362728214</v>
      </c>
      <c r="AL1163" s="19">
        <f>Data!Q1160</f>
        <v>-1.9625700042956686E-2</v>
      </c>
      <c r="AM1163" s="19">
        <f t="shared" si="662"/>
        <v>2.5185310337867656E-3</v>
      </c>
      <c r="AN1163" s="19">
        <f t="shared" si="645"/>
        <v>5.0184968205497206E-2</v>
      </c>
      <c r="AO1163" s="21">
        <f t="shared" si="646"/>
        <v>898946.07748223701</v>
      </c>
      <c r="AQ1163" s="19">
        <f>Data!S1160</f>
        <v>-2.0864115445549838E-3</v>
      </c>
      <c r="AR1163" s="20">
        <f t="shared" si="663"/>
        <v>2.6591517144887959E-4</v>
      </c>
      <c r="AS1163" s="20">
        <f t="shared" si="647"/>
        <v>1.6306905636842312E-2</v>
      </c>
      <c r="AT1163" s="21">
        <f t="shared" si="648"/>
        <v>1699888.1522620763</v>
      </c>
      <c r="AV1163" s="19">
        <f>Data!U1160</f>
        <v>-1.7288484923665227E-2</v>
      </c>
      <c r="AW1163" s="19">
        <f t="shared" si="664"/>
        <v>5.3387157375494319E-4</v>
      </c>
      <c r="AX1163" s="19">
        <f t="shared" si="649"/>
        <v>2.3105661075912613E-2</v>
      </c>
      <c r="AY1163" s="21">
        <f t="shared" si="650"/>
        <v>-3999703.1227526492</v>
      </c>
      <c r="BA1163" s="19">
        <f>Data!W1160</f>
        <v>-1.8533157099322793E-3</v>
      </c>
      <c r="BB1163" s="19">
        <f t="shared" si="665"/>
        <v>3.0646186144084818E-4</v>
      </c>
      <c r="BC1163" s="19">
        <f t="shared" si="651"/>
        <v>1.7506052137499426E-2</v>
      </c>
      <c r="BD1163" s="21">
        <f t="shared" si="652"/>
        <v>8902735.5253889021</v>
      </c>
      <c r="BF1163" s="21">
        <f t="shared" si="653"/>
        <v>5084563.1636219621</v>
      </c>
      <c r="BH1163" s="21">
        <f t="shared" si="654"/>
        <v>-84563.16362196207</v>
      </c>
    </row>
    <row r="1164" spans="2:60" x14ac:dyDescent="0.2">
      <c r="B1164" s="20">
        <v>1160</v>
      </c>
      <c r="C1164" s="24">
        <f>'Portfolio Selection'!B1161</f>
        <v>2.1377224641036894E-2</v>
      </c>
      <c r="D1164" s="25">
        <f t="shared" si="655"/>
        <v>6.7713077877901574E-4</v>
      </c>
      <c r="E1164" s="26">
        <f t="shared" si="631"/>
        <v>2.6021736659550911E-2</v>
      </c>
      <c r="F1164" s="19">
        <f t="shared" si="632"/>
        <v>-7662817.9872222347</v>
      </c>
      <c r="H1164">
        <f>Data!E1161</f>
        <v>1.5097950832586398E-2</v>
      </c>
      <c r="I1164" s="19">
        <f t="shared" si="656"/>
        <v>9.998000277841681E-4</v>
      </c>
      <c r="J1164" s="19">
        <f t="shared" si="633"/>
        <v>3.161961460524413E-2</v>
      </c>
      <c r="K1164" s="19">
        <f t="shared" si="634"/>
        <v>385601.41742907488</v>
      </c>
      <c r="M1164" s="19">
        <f>Data!G1161</f>
        <v>-6.1885989626805993E-3</v>
      </c>
      <c r="N1164" s="19">
        <f t="shared" si="657"/>
        <v>2.3005251332447419E-4</v>
      </c>
      <c r="O1164" s="19">
        <f t="shared" si="635"/>
        <v>1.516748210232912E-2</v>
      </c>
      <c r="P1164" s="21">
        <f t="shared" si="636"/>
        <v>-664341.38428285951</v>
      </c>
      <c r="R1164" s="19">
        <f>Data!I1161</f>
        <v>1.9104774988599433E-2</v>
      </c>
      <c r="S1164" s="19">
        <f t="shared" si="658"/>
        <v>3.3298111033970877E-4</v>
      </c>
      <c r="T1164" s="19">
        <f t="shared" si="637"/>
        <v>1.8247770010050783E-2</v>
      </c>
      <c r="U1164" s="21">
        <f t="shared" si="638"/>
        <v>3791154.9005305092</v>
      </c>
      <c r="W1164" s="19">
        <f>Data!K1161</f>
        <v>-1.1715088008716948E-3</v>
      </c>
      <c r="X1164" s="19">
        <f t="shared" si="659"/>
        <v>4.9717235259792041E-4</v>
      </c>
      <c r="Y1164" s="19">
        <f t="shared" si="639"/>
        <v>2.2297362009841441E-2</v>
      </c>
      <c r="Z1164" s="21">
        <f t="shared" si="640"/>
        <v>-982114.04055341647</v>
      </c>
      <c r="AB1164" s="19">
        <f>Data!M1161</f>
        <v>4.1393274981343393E-3</v>
      </c>
      <c r="AC1164" s="20">
        <f t="shared" si="660"/>
        <v>1.6442351173838546E-3</v>
      </c>
      <c r="AD1164" s="20">
        <f t="shared" si="641"/>
        <v>4.0549169133088959E-2</v>
      </c>
      <c r="AE1164" s="21">
        <f t="shared" si="642"/>
        <v>2340997.2086241962</v>
      </c>
      <c r="AG1164" s="19">
        <f>Data!O1161</f>
        <v>6.5655404740620526E-3</v>
      </c>
      <c r="AH1164" s="19">
        <f t="shared" si="661"/>
        <v>4.1922676578968283E-4</v>
      </c>
      <c r="AI1164" s="19">
        <f t="shared" si="643"/>
        <v>2.0475027858092961E-2</v>
      </c>
      <c r="AJ1164" s="21">
        <f t="shared" si="644"/>
        <v>255156.28983434878</v>
      </c>
      <c r="AL1164" s="19">
        <f>Data!Q1161</f>
        <v>-1.6774102139538317E-2</v>
      </c>
      <c r="AM1164" s="19">
        <f t="shared" si="662"/>
        <v>2.3905292578901261E-3</v>
      </c>
      <c r="AN1164" s="19">
        <f t="shared" si="645"/>
        <v>4.8893038951267141E-2</v>
      </c>
      <c r="AO1164" s="21">
        <f t="shared" si="646"/>
        <v>900441.57535290578</v>
      </c>
      <c r="AQ1164" s="19">
        <f>Data!S1161</f>
        <v>3.2173636494120974E-3</v>
      </c>
      <c r="AR1164" s="20">
        <f t="shared" si="663"/>
        <v>2.5022144794994197E-4</v>
      </c>
      <c r="AS1164" s="20">
        <f t="shared" si="647"/>
        <v>1.5818389549822762E-2</v>
      </c>
      <c r="AT1164" s="21">
        <f t="shared" si="648"/>
        <v>1712572.1519329599</v>
      </c>
      <c r="AV1164" s="19">
        <f>Data!U1161</f>
        <v>2.5260088030788974E-3</v>
      </c>
      <c r="AW1164" s="19">
        <f t="shared" si="664"/>
        <v>5.1977278198699452E-4</v>
      </c>
      <c r="AX1164" s="19">
        <f t="shared" si="649"/>
        <v>2.2798525873112818E-2</v>
      </c>
      <c r="AY1164" s="21">
        <f t="shared" si="650"/>
        <v>-4118081.478232441</v>
      </c>
      <c r="BA1164" s="19">
        <f>Data!W1161</f>
        <v>6.3459374838931801E-3</v>
      </c>
      <c r="BB1164" s="19">
        <f t="shared" si="665"/>
        <v>2.8828023650163818E-4</v>
      </c>
      <c r="BC1164" s="19">
        <f t="shared" si="651"/>
        <v>1.6978817288069218E-2</v>
      </c>
      <c r="BD1164" s="21">
        <f t="shared" si="652"/>
        <v>8999682.9793631788</v>
      </c>
      <c r="BF1164" s="21">
        <f t="shared" si="653"/>
        <v>4958251.6327762213</v>
      </c>
      <c r="BH1164" s="21">
        <f t="shared" si="654"/>
        <v>41748.36722377874</v>
      </c>
    </row>
    <row r="1165" spans="2:60" x14ac:dyDescent="0.2">
      <c r="B1165" s="20">
        <v>1161</v>
      </c>
      <c r="C1165" s="24">
        <f>'Portfolio Selection'!B1162</f>
        <v>-2.2168113633392463E-2</v>
      </c>
      <c r="D1165" s="25">
        <f t="shared" si="655"/>
        <v>6.6392207605347608E-4</v>
      </c>
      <c r="E1165" s="26">
        <f t="shared" si="631"/>
        <v>2.5766685391285314E-2</v>
      </c>
      <c r="F1165" s="19">
        <f t="shared" si="632"/>
        <v>-7136503.3690742571</v>
      </c>
      <c r="H1165">
        <f>Data!E1162</f>
        <v>1.2332576773518846E-3</v>
      </c>
      <c r="I1165" s="19">
        <f t="shared" si="656"/>
        <v>9.534889132777097E-4</v>
      </c>
      <c r="J1165" s="19">
        <f t="shared" si="633"/>
        <v>3.0878615792773317E-2</v>
      </c>
      <c r="K1165" s="19">
        <f t="shared" si="634"/>
        <v>380801.75684735976</v>
      </c>
      <c r="M1165" s="19">
        <f>Data!G1162</f>
        <v>-9.389707791653679E-3</v>
      </c>
      <c r="N1165" s="19">
        <f t="shared" si="657"/>
        <v>2.1854728795225921E-4</v>
      </c>
      <c r="O1165" s="19">
        <f t="shared" si="635"/>
        <v>1.478334495140593E-2</v>
      </c>
      <c r="P1165" s="21">
        <f t="shared" si="636"/>
        <v>-661247.28687408217</v>
      </c>
      <c r="R1165" s="19">
        <f>Data!I1162</f>
        <v>1.4716036377390716E-2</v>
      </c>
      <c r="S1165" s="19">
        <f t="shared" si="658"/>
        <v>3.3490178936122712E-4</v>
      </c>
      <c r="T1165" s="19">
        <f t="shared" si="637"/>
        <v>1.8300322110859885E-2</v>
      </c>
      <c r="U1165" s="21">
        <f t="shared" si="638"/>
        <v>3759778.8913319553</v>
      </c>
      <c r="W1165" s="19">
        <f>Data!K1162</f>
        <v>7.7850759630545326E-3</v>
      </c>
      <c r="X1165" s="19">
        <f t="shared" si="659"/>
        <v>4.6742435741427637E-4</v>
      </c>
      <c r="Y1165" s="19">
        <f t="shared" si="639"/>
        <v>2.1619999015131255E-2</v>
      </c>
      <c r="Z1165" s="21">
        <f t="shared" si="640"/>
        <v>-1002454.8512608281</v>
      </c>
      <c r="AB1165" s="19">
        <f>Data!M1162</f>
        <v>4.1634078359568005E-2</v>
      </c>
      <c r="AC1165" s="20">
        <f t="shared" si="660"/>
        <v>1.5466090522690318E-3</v>
      </c>
      <c r="AD1165" s="20">
        <f t="shared" si="641"/>
        <v>3.9326950711554433E-2</v>
      </c>
      <c r="AE1165" s="21">
        <f t="shared" si="642"/>
        <v>2413931.0804733546</v>
      </c>
      <c r="AG1165" s="19">
        <f>Data!O1162</f>
        <v>-5.4822398451797733E-3</v>
      </c>
      <c r="AH1165" s="19">
        <f t="shared" si="661"/>
        <v>3.9665953914529465E-4</v>
      </c>
      <c r="AI1165" s="19">
        <f t="shared" si="643"/>
        <v>1.9916313392425181E-2</v>
      </c>
      <c r="AJ1165" s="21">
        <f t="shared" si="644"/>
        <v>252352.47663989844</v>
      </c>
      <c r="AL1165" s="19">
        <f>Data!Q1162</f>
        <v>-1.0803273352206707E-3</v>
      </c>
      <c r="AM1165" s="19">
        <f t="shared" si="662"/>
        <v>2.2639797325719785E-3</v>
      </c>
      <c r="AN1165" s="19">
        <f t="shared" si="645"/>
        <v>4.7581296037119233E-2</v>
      </c>
      <c r="AO1165" s="21">
        <f t="shared" si="646"/>
        <v>910425.29498055589</v>
      </c>
      <c r="AQ1165" s="19">
        <f>Data!S1162</f>
        <v>4.7473908009867706E-3</v>
      </c>
      <c r="AR1165" s="20">
        <f t="shared" si="663"/>
        <v>2.3582924680409895E-4</v>
      </c>
      <c r="AS1165" s="20">
        <f t="shared" si="647"/>
        <v>1.5356732946955188E-2</v>
      </c>
      <c r="AT1165" s="21">
        <f t="shared" si="648"/>
        <v>1716620.2316974462</v>
      </c>
      <c r="AV1165" s="19">
        <f>Data!U1162</f>
        <v>6.6377383442387829E-4</v>
      </c>
      <c r="AW1165" s="19">
        <f t="shared" si="664"/>
        <v>4.8896925829616876E-4</v>
      </c>
      <c r="AX1165" s="19">
        <f t="shared" si="649"/>
        <v>2.2112649282620314E-2</v>
      </c>
      <c r="AY1165" s="21">
        <f t="shared" si="650"/>
        <v>-4106949.765552104</v>
      </c>
      <c r="BA1165" s="19">
        <f>Data!W1162</f>
        <v>1.0051243995775302E-3</v>
      </c>
      <c r="BB1165" s="19">
        <f t="shared" si="665"/>
        <v>2.7339967766450873E-4</v>
      </c>
      <c r="BC1165" s="19">
        <f t="shared" si="651"/>
        <v>1.6534802014675252E-2</v>
      </c>
      <c r="BD1165" s="21">
        <f t="shared" si="652"/>
        <v>8936422.0288882609</v>
      </c>
      <c r="BF1165" s="21">
        <f t="shared" si="653"/>
        <v>5463176.4880975597</v>
      </c>
      <c r="BH1165" s="21">
        <f t="shared" si="654"/>
        <v>-463176.48809755966</v>
      </c>
    </row>
    <row r="1166" spans="2:60" x14ac:dyDescent="0.2">
      <c r="B1166" s="20">
        <v>1162</v>
      </c>
      <c r="C1166" s="24">
        <f>'Portfolio Selection'!B1163</f>
        <v>-3.1695190956022063E-3</v>
      </c>
      <c r="D1166" s="25">
        <f t="shared" si="655"/>
        <v>6.535722672140476E-4</v>
      </c>
      <c r="E1166" s="26">
        <f t="shared" si="631"/>
        <v>2.5565059499520974E-2</v>
      </c>
      <c r="F1166" s="19">
        <f t="shared" si="632"/>
        <v>-7366938.2353094025</v>
      </c>
      <c r="H1166">
        <f>Data!E1163</f>
        <v>-8.8073351363742185E-4</v>
      </c>
      <c r="I1166" s="19">
        <f t="shared" si="656"/>
        <v>8.9637083395097193E-4</v>
      </c>
      <c r="J1166" s="19">
        <f t="shared" si="633"/>
        <v>2.9939452799791981E-2</v>
      </c>
      <c r="K1166" s="19">
        <f t="shared" si="634"/>
        <v>380040.95918598201</v>
      </c>
      <c r="M1166" s="19">
        <f>Data!G1163</f>
        <v>-1.3518771470565901E-2</v>
      </c>
      <c r="N1166" s="19">
        <f t="shared" si="657"/>
        <v>2.1072444741988217E-4</v>
      </c>
      <c r="O1166" s="19">
        <f t="shared" si="635"/>
        <v>1.4516351036671791E-2</v>
      </c>
      <c r="P1166" s="21">
        <f t="shared" si="636"/>
        <v>-657213.43019376579</v>
      </c>
      <c r="R1166" s="19">
        <f>Data!I1163</f>
        <v>2.7445449562861257E-4</v>
      </c>
      <c r="S1166" s="19">
        <f t="shared" si="658"/>
        <v>3.2780138559919468E-4</v>
      </c>
      <c r="T1166" s="19">
        <f t="shared" si="637"/>
        <v>1.8105286123096611E-2</v>
      </c>
      <c r="U1166" s="21">
        <f t="shared" si="638"/>
        <v>3657832.2148675374</v>
      </c>
      <c r="W1166" s="19">
        <f>Data!K1163</f>
        <v>1.748872040711396E-2</v>
      </c>
      <c r="X1166" s="19">
        <f t="shared" si="659"/>
        <v>4.4301534043445157E-4</v>
      </c>
      <c r="Y1166" s="19">
        <f t="shared" si="639"/>
        <v>2.1047929599712453E-2</v>
      </c>
      <c r="Z1166" s="21">
        <f t="shared" si="640"/>
        <v>-1025663.9908659124</v>
      </c>
      <c r="AB1166" s="19">
        <f>Data!M1163</f>
        <v>-2.0853203829294394E-2</v>
      </c>
      <c r="AC1166" s="20">
        <f t="shared" si="660"/>
        <v>1.5578162979839288E-3</v>
      </c>
      <c r="AD1166" s="20">
        <f t="shared" si="641"/>
        <v>3.9469181622931185E-2</v>
      </c>
      <c r="AE1166" s="21">
        <f t="shared" si="642"/>
        <v>2292931.1561470963</v>
      </c>
      <c r="AG1166" s="19">
        <f>Data!O1163</f>
        <v>3.3313772780311108E-4</v>
      </c>
      <c r="AH1166" s="19">
        <f t="shared" si="661"/>
        <v>3.7466326401978153E-4</v>
      </c>
      <c r="AI1166" s="19">
        <f t="shared" si="643"/>
        <v>1.9356220292706464E-2</v>
      </c>
      <c r="AJ1166" s="21">
        <f t="shared" si="644"/>
        <v>253728.56391199943</v>
      </c>
      <c r="AL1166" s="19">
        <f>Data!Q1163</f>
        <v>-2.1302547658649317E-2</v>
      </c>
      <c r="AM1166" s="19">
        <f t="shared" si="662"/>
        <v>2.1282109750467332E-3</v>
      </c>
      <c r="AN1166" s="19">
        <f t="shared" si="645"/>
        <v>4.613253705408725E-2</v>
      </c>
      <c r="AO1166" s="21">
        <f t="shared" si="646"/>
        <v>896742.83089948131</v>
      </c>
      <c r="AQ1166" s="19">
        <f>Data!S1163</f>
        <v>-1.0594012952014644E-2</v>
      </c>
      <c r="AR1166" s="20">
        <f t="shared" si="663"/>
        <v>2.2303175516089063E-4</v>
      </c>
      <c r="AS1166" s="20">
        <f t="shared" si="647"/>
        <v>1.4934247726647989E-2</v>
      </c>
      <c r="AT1166" s="21">
        <f t="shared" si="648"/>
        <v>1677630.4815163165</v>
      </c>
      <c r="AV1166" s="19">
        <f>Data!U1163</f>
        <v>-2.2273839609581021E-2</v>
      </c>
      <c r="AW1166" s="19">
        <f t="shared" si="664"/>
        <v>4.5965753854059453E-4</v>
      </c>
      <c r="AX1166" s="19">
        <f t="shared" si="649"/>
        <v>2.1439625429111268E-2</v>
      </c>
      <c r="AY1166" s="21">
        <f t="shared" si="650"/>
        <v>-3959647.0164026082</v>
      </c>
      <c r="BA1166" s="19">
        <f>Data!W1163</f>
        <v>-4.8035766204401111E-3</v>
      </c>
      <c r="BB1166" s="19">
        <f t="shared" si="665"/>
        <v>2.5705631350815577E-4</v>
      </c>
      <c r="BC1166" s="19">
        <f t="shared" si="651"/>
        <v>1.6032975815741625E-2</v>
      </c>
      <c r="BD1166" s="21">
        <f t="shared" si="652"/>
        <v>8863574.5957049299</v>
      </c>
      <c r="BF1166" s="21">
        <f t="shared" si="653"/>
        <v>5013018.1294616535</v>
      </c>
      <c r="BH1166" s="21">
        <f t="shared" si="654"/>
        <v>-13018.129461653531</v>
      </c>
    </row>
    <row r="1167" spans="2:60" x14ac:dyDescent="0.2">
      <c r="B1167" s="20">
        <v>1163</v>
      </c>
      <c r="C1167" s="24">
        <f>'Portfolio Selection'!B1164</f>
        <v>2.7656309163862577E-2</v>
      </c>
      <c r="D1167" s="25">
        <f t="shared" si="655"/>
        <v>6.1496068225904788E-4</v>
      </c>
      <c r="E1167" s="26">
        <f t="shared" si="631"/>
        <v>2.4798400800435657E-2</v>
      </c>
      <c r="F1167" s="19">
        <f t="shared" si="632"/>
        <v>-7754737.4837852661</v>
      </c>
      <c r="H1167">
        <f>Data!E1164</f>
        <v>4.3957426606304167E-2</v>
      </c>
      <c r="I1167" s="19">
        <f t="shared" si="656"/>
        <v>8.4263512540523622E-4</v>
      </c>
      <c r="J1167" s="19">
        <f t="shared" si="633"/>
        <v>2.9028178127557994E-2</v>
      </c>
      <c r="K1167" s="19">
        <f t="shared" si="634"/>
        <v>396974.70830547542</v>
      </c>
      <c r="M1167" s="19">
        <f>Data!G1164</f>
        <v>2.6993102863833617E-2</v>
      </c>
      <c r="N1167" s="19">
        <f t="shared" si="657"/>
        <v>2.0904641149909243E-4</v>
      </c>
      <c r="O1167" s="19">
        <f t="shared" si="635"/>
        <v>1.4458437380958304E-2</v>
      </c>
      <c r="P1167" s="21">
        <f t="shared" si="636"/>
        <v>-695331.30257120426</v>
      </c>
      <c r="R1167" s="19">
        <f>Data!I1164</f>
        <v>4.9386721704693222E-2</v>
      </c>
      <c r="S1167" s="19">
        <f t="shared" si="658"/>
        <v>3.0813782197945319E-4</v>
      </c>
      <c r="T1167" s="19">
        <f t="shared" si="637"/>
        <v>1.7553854903680079E-2</v>
      </c>
      <c r="U1167" s="21">
        <f t="shared" si="638"/>
        <v>4019406.3438378647</v>
      </c>
      <c r="W1167" s="19">
        <f>Data!K1164</f>
        <v>3.9777386674519882E-2</v>
      </c>
      <c r="X1167" s="19">
        <f t="shared" si="659"/>
        <v>4.3478574049707672E-4</v>
      </c>
      <c r="Y1167" s="19">
        <f t="shared" si="639"/>
        <v>2.0851516503532223E-2</v>
      </c>
      <c r="Z1167" s="21">
        <f t="shared" si="640"/>
        <v>-1078743.3143351846</v>
      </c>
      <c r="AB1167" s="19">
        <f>Data!M1164</f>
        <v>5.5255411254652449E-2</v>
      </c>
      <c r="AC1167" s="20">
        <f t="shared" si="660"/>
        <v>1.490438686701659E-3</v>
      </c>
      <c r="AD1167" s="20">
        <f t="shared" si="641"/>
        <v>3.8606200106999125E-2</v>
      </c>
      <c r="AE1167" s="21">
        <f t="shared" si="642"/>
        <v>2442339.0381753338</v>
      </c>
      <c r="AG1167" s="19">
        <f>Data!O1164</f>
        <v>3.3648950976868403E-2</v>
      </c>
      <c r="AH1167" s="19">
        <f t="shared" si="661"/>
        <v>3.5219012702333581E-4</v>
      </c>
      <c r="AI1167" s="19">
        <f t="shared" si="643"/>
        <v>1.8766729257474139E-2</v>
      </c>
      <c r="AJ1167" s="21">
        <f t="shared" si="644"/>
        <v>262083.66633004387</v>
      </c>
      <c r="AL1167" s="19">
        <f>Data!Q1164</f>
        <v>4.6913096483622706E-2</v>
      </c>
      <c r="AM1167" s="19">
        <f t="shared" si="662"/>
        <v>2.0277462287488709E-3</v>
      </c>
      <c r="AN1167" s="19">
        <f t="shared" si="645"/>
        <v>4.5030503314407569E-2</v>
      </c>
      <c r="AO1167" s="21">
        <f t="shared" si="646"/>
        <v>943598.50483768806</v>
      </c>
      <c r="AQ1167" s="19">
        <f>Data!S1164</f>
        <v>3.0581294438628982E-2</v>
      </c>
      <c r="AR1167" s="20">
        <f t="shared" si="663"/>
        <v>2.1638383647688445E-4</v>
      </c>
      <c r="AS1167" s="20">
        <f t="shared" si="647"/>
        <v>1.4709991042719382E-2</v>
      </c>
      <c r="AT1167" s="21">
        <f t="shared" si="648"/>
        <v>1784369.9725423879</v>
      </c>
      <c r="AV1167" s="19">
        <f>Data!U1164</f>
        <v>5.1048943670938214E-2</v>
      </c>
      <c r="AW1167" s="19">
        <f t="shared" si="664"/>
        <v>4.6184552208535933E-4</v>
      </c>
      <c r="AX1167" s="19">
        <f t="shared" si="649"/>
        <v>2.1490591478257628E-2</v>
      </c>
      <c r="AY1167" s="21">
        <f t="shared" si="650"/>
        <v>-4430154.5463889306</v>
      </c>
      <c r="BA1167" s="19">
        <f>Data!W1164</f>
        <v>3.9537013510969596E-2</v>
      </c>
      <c r="BB1167" s="19">
        <f t="shared" si="665"/>
        <v>2.4301739559857275E-4</v>
      </c>
      <c r="BC1167" s="19">
        <f t="shared" si="651"/>
        <v>1.5589015222218906E-2</v>
      </c>
      <c r="BD1167" s="21">
        <f t="shared" si="652"/>
        <v>9436785.1342708413</v>
      </c>
      <c r="BF1167" s="21">
        <f t="shared" si="653"/>
        <v>5326590.7212190498</v>
      </c>
      <c r="BH1167" s="21">
        <f t="shared" si="654"/>
        <v>-326590.72121904977</v>
      </c>
    </row>
    <row r="1168" spans="2:60" x14ac:dyDescent="0.2">
      <c r="B1168" s="20">
        <v>1164</v>
      </c>
      <c r="C1168" s="24">
        <f>'Portfolio Selection'!B1165</f>
        <v>-1.6344986092903583E-2</v>
      </c>
      <c r="D1168" s="25">
        <f t="shared" si="655"/>
        <v>6.2395532751753397E-4</v>
      </c>
      <c r="E1168" s="26">
        <f t="shared" si="631"/>
        <v>2.4979097812321684E-2</v>
      </c>
      <c r="F1168" s="19">
        <f t="shared" si="632"/>
        <v>-7200966.4117107494</v>
      </c>
      <c r="H1168">
        <f>Data!E1165</f>
        <v>-1.5294676966722081E-2</v>
      </c>
      <c r="I1168" s="19">
        <f t="shared" si="656"/>
        <v>9.0801233911183912E-4</v>
      </c>
      <c r="J1168" s="19">
        <f t="shared" si="633"/>
        <v>3.0133243089847449E-2</v>
      </c>
      <c r="K1168" s="19">
        <f t="shared" si="634"/>
        <v>374795.90494547028</v>
      </c>
      <c r="M1168" s="19">
        <f>Data!G1165</f>
        <v>-9.0083841751041616E-3</v>
      </c>
      <c r="N1168" s="19">
        <f t="shared" si="657"/>
        <v>2.4022128294219706E-4</v>
      </c>
      <c r="O1168" s="19">
        <f t="shared" si="635"/>
        <v>1.5499073615613194E-2</v>
      </c>
      <c r="P1168" s="21">
        <f t="shared" si="636"/>
        <v>-661981.98036532907</v>
      </c>
      <c r="R1168" s="19">
        <f>Data!I1165</f>
        <v>-1.1121574303565777E-2</v>
      </c>
      <c r="S1168" s="19">
        <f t="shared" si="658"/>
        <v>4.3599244950489512E-4</v>
      </c>
      <c r="T1168" s="19">
        <f t="shared" si="637"/>
        <v>2.0880432215471381E-2</v>
      </c>
      <c r="U1168" s="21">
        <f t="shared" si="638"/>
        <v>3587050.6373721962</v>
      </c>
      <c r="W1168" s="19">
        <f>Data!K1165</f>
        <v>-2.1653454434144178E-2</v>
      </c>
      <c r="X1168" s="19">
        <f t="shared" si="659"/>
        <v>5.0363302550650844E-4</v>
      </c>
      <c r="Y1168" s="19">
        <f t="shared" si="639"/>
        <v>2.2441769660757782E-2</v>
      </c>
      <c r="Z1168" s="21">
        <f t="shared" si="640"/>
        <v>-937139.80531384563</v>
      </c>
      <c r="AB1168" s="19">
        <f>Data!M1165</f>
        <v>-1.2769038741280762E-3</v>
      </c>
      <c r="AC1168" s="20">
        <f t="shared" si="660"/>
        <v>1.5842019938748057E-3</v>
      </c>
      <c r="AD1168" s="20">
        <f t="shared" si="641"/>
        <v>3.9802035046901885E-2</v>
      </c>
      <c r="AE1168" s="21">
        <f t="shared" si="642"/>
        <v>2330768.0651192339</v>
      </c>
      <c r="AG1168" s="19">
        <f>Data!O1165</f>
        <v>-2.9025022978847528E-3</v>
      </c>
      <c r="AH1168" s="19">
        <f t="shared" si="661"/>
        <v>3.9899383351255731E-4</v>
      </c>
      <c r="AI1168" s="19">
        <f t="shared" si="643"/>
        <v>1.9974829999590916E-2</v>
      </c>
      <c r="AJ1168" s="21">
        <f t="shared" si="644"/>
        <v>252963.91599052298</v>
      </c>
      <c r="AL1168" s="19">
        <f>Data!Q1165</f>
        <v>-3.7389206654767429E-2</v>
      </c>
      <c r="AM1168" s="19">
        <f t="shared" si="662"/>
        <v>2.0381317723248402E-3</v>
      </c>
      <c r="AN1168" s="19">
        <f t="shared" si="645"/>
        <v>4.5145672797343939E-2</v>
      </c>
      <c r="AO1168" s="21">
        <f t="shared" si="646"/>
        <v>885324.08672914188</v>
      </c>
      <c r="AQ1168" s="19">
        <f>Data!S1165</f>
        <v>-9.6799261149718152E-3</v>
      </c>
      <c r="AR1168" s="20">
        <f t="shared" si="663"/>
        <v>2.5951374046079864E-4</v>
      </c>
      <c r="AS1168" s="20">
        <f t="shared" si="647"/>
        <v>1.6109430171821679E-2</v>
      </c>
      <c r="AT1168" s="21">
        <f t="shared" si="648"/>
        <v>1681783.6264476953</v>
      </c>
      <c r="AV1168" s="19">
        <f>Data!U1165</f>
        <v>-1.2193737935800841E-2</v>
      </c>
      <c r="AW1168" s="19">
        <f t="shared" si="664"/>
        <v>5.9049446975535528E-4</v>
      </c>
      <c r="AX1168" s="19">
        <f t="shared" si="649"/>
        <v>2.4300091970100756E-2</v>
      </c>
      <c r="AY1168" s="21">
        <f t="shared" si="650"/>
        <v>-4033663.300504291</v>
      </c>
      <c r="BA1168" s="19">
        <f>Data!W1165</f>
        <v>-9.7897740799912526E-3</v>
      </c>
      <c r="BB1168" s="19">
        <f t="shared" si="665"/>
        <v>3.2222687810465399E-4</v>
      </c>
      <c r="BC1168" s="19">
        <f t="shared" si="651"/>
        <v>1.7950679042995951E-2</v>
      </c>
      <c r="BD1168" s="21">
        <f t="shared" si="652"/>
        <v>8813897.578179324</v>
      </c>
      <c r="BF1168" s="21">
        <f t="shared" si="653"/>
        <v>5092832.3168893699</v>
      </c>
      <c r="BH1168" s="21">
        <f t="shared" si="654"/>
        <v>-92832.31688936986</v>
      </c>
    </row>
    <row r="1169" spans="2:60" x14ac:dyDescent="0.2">
      <c r="B1169" s="20">
        <v>1165</v>
      </c>
      <c r="C1169" s="24">
        <f>'Portfolio Selection'!B1166</f>
        <v>3.0399158062721483E-2</v>
      </c>
      <c r="D1169" s="25">
        <f t="shared" si="655"/>
        <v>6.0254752208911461E-4</v>
      </c>
      <c r="E1169" s="26">
        <f t="shared" si="631"/>
        <v>2.4546843424137342E-2</v>
      </c>
      <c r="F1169" s="19">
        <f t="shared" si="632"/>
        <v>-7793281.4692368666</v>
      </c>
      <c r="H1169">
        <f>Data!E1166</f>
        <v>2.6113761407806534E-2</v>
      </c>
      <c r="I1169" s="19">
        <f t="shared" si="656"/>
        <v>8.6756722737611151E-4</v>
      </c>
      <c r="J1169" s="19">
        <f t="shared" si="633"/>
        <v>2.945449417960036E-2</v>
      </c>
      <c r="K1169" s="19">
        <f t="shared" si="634"/>
        <v>390088.94245452626</v>
      </c>
      <c r="M1169" s="19">
        <f>Data!G1166</f>
        <v>2.7452677156129889E-2</v>
      </c>
      <c r="N1169" s="19">
        <f t="shared" si="657"/>
        <v>2.3067706509244124E-4</v>
      </c>
      <c r="O1169" s="19">
        <f t="shared" si="635"/>
        <v>1.5188056659508524E-2</v>
      </c>
      <c r="P1169" s="21">
        <f t="shared" si="636"/>
        <v>-694521.77448374231</v>
      </c>
      <c r="R1169" s="19">
        <f>Data!I1166</f>
        <v>2.7117703842598755E-2</v>
      </c>
      <c r="S1169" s="19">
        <f t="shared" si="658"/>
        <v>4.1725426743398543E-4</v>
      </c>
      <c r="T1169" s="19">
        <f t="shared" si="637"/>
        <v>2.0426802672811658E-2</v>
      </c>
      <c r="U1169" s="21">
        <f t="shared" si="638"/>
        <v>3827410.7649334432</v>
      </c>
      <c r="W1169" s="19">
        <f>Data!K1166</f>
        <v>6.483082937260605E-2</v>
      </c>
      <c r="X1169" s="19">
        <f t="shared" si="659"/>
        <v>5.0154736931201139E-4</v>
      </c>
      <c r="Y1169" s="19">
        <f t="shared" si="639"/>
        <v>2.239525327635326E-2</v>
      </c>
      <c r="Z1169" s="21">
        <f t="shared" si="640"/>
        <v>-1127408.0704551262</v>
      </c>
      <c r="AB1169" s="19">
        <f>Data!M1166</f>
        <v>7.1491998976261156E-2</v>
      </c>
      <c r="AC1169" s="20">
        <f t="shared" si="660"/>
        <v>1.4892477032525432E-3</v>
      </c>
      <c r="AD1169" s="20">
        <f t="shared" si="641"/>
        <v>3.8590772255197789E-2</v>
      </c>
      <c r="AE1169" s="21">
        <f t="shared" si="642"/>
        <v>2474461.4279266242</v>
      </c>
      <c r="AG1169" s="19">
        <f>Data!O1166</f>
        <v>2.7946622511700728E-2</v>
      </c>
      <c r="AH1169" s="19">
        <f t="shared" si="661"/>
        <v>3.7555967467715743E-4</v>
      </c>
      <c r="AI1169" s="19">
        <f t="shared" si="643"/>
        <v>1.9379362081274953E-2</v>
      </c>
      <c r="AJ1169" s="21">
        <f t="shared" si="644"/>
        <v>260432.55129250052</v>
      </c>
      <c r="AL1169" s="19">
        <f>Data!Q1166</f>
        <v>6.5608876021843648E-2</v>
      </c>
      <c r="AM1169" s="19">
        <f t="shared" si="662"/>
        <v>1.9997210324417241E-3</v>
      </c>
      <c r="AN1169" s="19">
        <f t="shared" si="645"/>
        <v>4.4718240489108288E-2</v>
      </c>
      <c r="AO1169" s="21">
        <f t="shared" si="646"/>
        <v>956853.7515741135</v>
      </c>
      <c r="AQ1169" s="19">
        <f>Data!S1166</f>
        <v>3.9747921486443467E-2</v>
      </c>
      <c r="AR1169" s="20">
        <f t="shared" si="663"/>
        <v>2.4956497420862948E-4</v>
      </c>
      <c r="AS1169" s="20">
        <f t="shared" si="647"/>
        <v>1.5797625587683405E-2</v>
      </c>
      <c r="AT1169" s="21">
        <f t="shared" si="648"/>
        <v>1801103.3912373239</v>
      </c>
      <c r="AV1169" s="19">
        <f>Data!U1166</f>
        <v>5.9041859251438587E-2</v>
      </c>
      <c r="AW1169" s="19">
        <f t="shared" si="664"/>
        <v>5.6398603626085331E-4</v>
      </c>
      <c r="AX1169" s="19">
        <f t="shared" si="649"/>
        <v>2.374839018251244E-2</v>
      </c>
      <c r="AY1169" s="21">
        <f t="shared" si="650"/>
        <v>-4445413.9612390706</v>
      </c>
      <c r="BA1169" s="19">
        <f>Data!W1166</f>
        <v>3.6315843745607902E-2</v>
      </c>
      <c r="BB1169" s="19">
        <f t="shared" si="665"/>
        <v>3.0864364601061083E-4</v>
      </c>
      <c r="BC1169" s="19">
        <f t="shared" si="651"/>
        <v>1.7568256772104933E-2</v>
      </c>
      <c r="BD1169" s="21">
        <f t="shared" si="652"/>
        <v>9341968.5503678657</v>
      </c>
      <c r="BF1169" s="21">
        <f t="shared" si="653"/>
        <v>4991694.1043715915</v>
      </c>
      <c r="BH1169" s="21">
        <f t="shared" si="654"/>
        <v>8305.8956284085289</v>
      </c>
    </row>
    <row r="1170" spans="2:60" x14ac:dyDescent="0.2">
      <c r="B1170" s="20">
        <v>1166</v>
      </c>
      <c r="C1170" s="24">
        <f>'Portfolio Selection'!B1167</f>
        <v>2.9994802085354478E-2</v>
      </c>
      <c r="D1170" s="25">
        <f t="shared" si="655"/>
        <v>6.2184119941910724E-4</v>
      </c>
      <c r="E1170" s="26">
        <f t="shared" si="631"/>
        <v>2.4936743961854909E-2</v>
      </c>
      <c r="F1170" s="19">
        <f t="shared" si="632"/>
        <v>-7782147.606473241</v>
      </c>
      <c r="H1170">
        <f>Data!E1167</f>
        <v>-1.5806595071702945E-2</v>
      </c>
      <c r="I1170" s="19">
        <f t="shared" si="656"/>
        <v>8.5642890582537554E-4</v>
      </c>
      <c r="J1170" s="19">
        <f t="shared" si="633"/>
        <v>2.9264806608371351E-2</v>
      </c>
      <c r="K1170" s="19">
        <f t="shared" si="634"/>
        <v>374438.79709592869</v>
      </c>
      <c r="M1170" s="19">
        <f>Data!G1167</f>
        <v>1.2856334061808106E-2</v>
      </c>
      <c r="N1170" s="19">
        <f t="shared" si="657"/>
        <v>2.6205541016921654E-4</v>
      </c>
      <c r="O1170" s="19">
        <f t="shared" si="635"/>
        <v>1.6188125591593876E-2</v>
      </c>
      <c r="P1170" s="21">
        <f t="shared" si="636"/>
        <v>-680717.96236412285</v>
      </c>
      <c r="R1170" s="19">
        <f>Data!I1167</f>
        <v>2.5048064382231883E-3</v>
      </c>
      <c r="S1170" s="19">
        <f t="shared" si="658"/>
        <v>4.3634120308964002E-4</v>
      </c>
      <c r="T1170" s="19">
        <f t="shared" si="637"/>
        <v>2.0888781752166401E-2</v>
      </c>
      <c r="U1170" s="21">
        <f t="shared" si="638"/>
        <v>3671367.6249873354</v>
      </c>
      <c r="W1170" s="19">
        <f>Data!K1167</f>
        <v>2.4517536911650567E-3</v>
      </c>
      <c r="X1170" s="19">
        <f t="shared" si="659"/>
        <v>7.2363671338168851E-4</v>
      </c>
      <c r="Y1170" s="19">
        <f t="shared" si="639"/>
        <v>2.6900496526675647E-2</v>
      </c>
      <c r="Z1170" s="21">
        <f t="shared" si="640"/>
        <v>-989196.96168404841</v>
      </c>
      <c r="AB1170" s="19">
        <f>Data!M1167</f>
        <v>-1.0914414622249772E-2</v>
      </c>
      <c r="AC1170" s="20">
        <f t="shared" si="660"/>
        <v>1.7065591961146942E-3</v>
      </c>
      <c r="AD1170" s="20">
        <f t="shared" si="641"/>
        <v>4.1310521615136916E-2</v>
      </c>
      <c r="AE1170" s="21">
        <f t="shared" si="642"/>
        <v>2313070.0630491534</v>
      </c>
      <c r="AG1170" s="19">
        <f>Data!O1167</f>
        <v>1.2174318206072E-2</v>
      </c>
      <c r="AH1170" s="19">
        <f t="shared" si="661"/>
        <v>3.9988691678521785E-4</v>
      </c>
      <c r="AI1170" s="19">
        <f t="shared" si="643"/>
        <v>1.9997172719792611E-2</v>
      </c>
      <c r="AJ1170" s="21">
        <f t="shared" si="644"/>
        <v>256511.98769114824</v>
      </c>
      <c r="AL1170" s="19">
        <f>Data!Q1167</f>
        <v>3.4726287891898397E-2</v>
      </c>
      <c r="AM1170" s="19">
        <f t="shared" si="662"/>
        <v>2.1380092472661999E-3</v>
      </c>
      <c r="AN1170" s="19">
        <f t="shared" si="645"/>
        <v>4.6238612081962407E-2</v>
      </c>
      <c r="AO1170" s="21">
        <f t="shared" si="646"/>
        <v>934536.86703476636</v>
      </c>
      <c r="AQ1170" s="19">
        <f>Data!S1167</f>
        <v>1.7859543259813402E-2</v>
      </c>
      <c r="AR1170" s="20">
        <f t="shared" si="663"/>
        <v>3.2938491150566023E-4</v>
      </c>
      <c r="AS1170" s="20">
        <f t="shared" si="647"/>
        <v>1.814896447474787E-2</v>
      </c>
      <c r="AT1170" s="21">
        <f t="shared" si="648"/>
        <v>1742456.4663793475</v>
      </c>
      <c r="AV1170" s="19">
        <f>Data!U1167</f>
        <v>1.4898356247968028E-2</v>
      </c>
      <c r="AW1170" s="19">
        <f t="shared" si="664"/>
        <v>7.3930334271720332E-4</v>
      </c>
      <c r="AX1170" s="19">
        <f t="shared" si="649"/>
        <v>2.7190133186823548E-2</v>
      </c>
      <c r="AY1170" s="21">
        <f t="shared" si="650"/>
        <v>-4178320.5817829813</v>
      </c>
      <c r="BA1170" s="19">
        <f>Data!W1167</f>
        <v>7.2365151739428443E-3</v>
      </c>
      <c r="BB1170" s="19">
        <f t="shared" si="665"/>
        <v>3.6925545766729873E-4</v>
      </c>
      <c r="BC1170" s="19">
        <f t="shared" si="651"/>
        <v>1.9216020859358442E-2</v>
      </c>
      <c r="BD1170" s="21">
        <f t="shared" si="652"/>
        <v>9000255.3061612956</v>
      </c>
      <c r="BF1170" s="21">
        <f t="shared" si="653"/>
        <v>4662254.0000945805</v>
      </c>
      <c r="BH1170" s="21">
        <f t="shared" si="654"/>
        <v>337745.99990541954</v>
      </c>
    </row>
    <row r="1171" spans="2:60" x14ac:dyDescent="0.2">
      <c r="B1171" s="20">
        <v>1167</v>
      </c>
      <c r="C1171" s="24">
        <f>'Portfolio Selection'!B1168</f>
        <v>6.5292272440015092E-2</v>
      </c>
      <c r="D1171" s="25">
        <f t="shared" si="655"/>
        <v>6.3851201658233592E-4</v>
      </c>
      <c r="E1171" s="26">
        <f t="shared" si="631"/>
        <v>2.5268795313238342E-2</v>
      </c>
      <c r="F1171" s="19">
        <f t="shared" si="632"/>
        <v>-8214336.8016857347</v>
      </c>
      <c r="H1171">
        <f>Data!E1168</f>
        <v>1.5389462509199257E-2</v>
      </c>
      <c r="I1171" s="19">
        <f t="shared" si="656"/>
        <v>8.2003407834150004E-4</v>
      </c>
      <c r="J1171" s="19">
        <f t="shared" si="633"/>
        <v>2.8636237154023921E-2</v>
      </c>
      <c r="K1171" s="19">
        <f t="shared" si="634"/>
        <v>386258.76504990924</v>
      </c>
      <c r="M1171" s="19">
        <f>Data!G1168</f>
        <v>1.3188531534973066E-4</v>
      </c>
      <c r="N1171" s="19">
        <f t="shared" si="657"/>
        <v>2.5624920508959196E-4</v>
      </c>
      <c r="O1171" s="19">
        <f t="shared" si="635"/>
        <v>1.600778576473311E-2</v>
      </c>
      <c r="P1171" s="21">
        <f t="shared" si="636"/>
        <v>-670011.6986736058</v>
      </c>
      <c r="R1171" s="19">
        <f>Data!I1168</f>
        <v>-1.6383200035821294E-2</v>
      </c>
      <c r="S1171" s="19">
        <f t="shared" si="658"/>
        <v>4.1053717422183947E-4</v>
      </c>
      <c r="T1171" s="19">
        <f t="shared" si="637"/>
        <v>2.0261716961349537E-2</v>
      </c>
      <c r="U1171" s="21">
        <f t="shared" si="638"/>
        <v>3551394.6360340104</v>
      </c>
      <c r="W1171" s="19">
        <f>Data!K1168</f>
        <v>-4.489707995534209E-2</v>
      </c>
      <c r="X1171" s="19">
        <f t="shared" si="659"/>
        <v>6.805791763485156E-4</v>
      </c>
      <c r="Y1171" s="19">
        <f t="shared" si="639"/>
        <v>2.608791245670139E-2</v>
      </c>
      <c r="Z1171" s="21">
        <f t="shared" si="640"/>
        <v>-899866.26647550869</v>
      </c>
      <c r="AB1171" s="19">
        <f>Data!M1168</f>
        <v>-1.7286244573148615E-2</v>
      </c>
      <c r="AC1171" s="20">
        <f t="shared" si="660"/>
        <v>1.6113131111405953E-3</v>
      </c>
      <c r="AD1171" s="20">
        <f t="shared" si="641"/>
        <v>4.0141164795513787E-2</v>
      </c>
      <c r="AE1171" s="21">
        <f t="shared" si="642"/>
        <v>2300380.5936828828</v>
      </c>
      <c r="AG1171" s="19">
        <f>Data!O1168</f>
        <v>-1.7079557047617454E-3</v>
      </c>
      <c r="AH1171" s="19">
        <f t="shared" si="661"/>
        <v>3.8478654320506651E-4</v>
      </c>
      <c r="AI1171" s="19">
        <f t="shared" si="643"/>
        <v>1.96159767333943E-2</v>
      </c>
      <c r="AJ1171" s="21">
        <f t="shared" si="644"/>
        <v>253237.92627357316</v>
      </c>
      <c r="AL1171" s="19">
        <f>Data!Q1168</f>
        <v>-2.9108807605411218E-2</v>
      </c>
      <c r="AM1171" s="19">
        <f t="shared" si="662"/>
        <v>2.0820835966752884E-3</v>
      </c>
      <c r="AN1171" s="19">
        <f t="shared" si="645"/>
        <v>4.5629854225882512E-2</v>
      </c>
      <c r="AO1171" s="21">
        <f t="shared" si="646"/>
        <v>891253.03027070232</v>
      </c>
      <c r="AQ1171" s="19">
        <f>Data!S1168</f>
        <v>-5.213170782031931E-3</v>
      </c>
      <c r="AR1171" s="20">
        <f t="shared" si="663"/>
        <v>3.2875961394226939E-4</v>
      </c>
      <c r="AS1171" s="20">
        <f t="shared" si="647"/>
        <v>1.8131729480175614E-2</v>
      </c>
      <c r="AT1171" s="21">
        <f t="shared" si="648"/>
        <v>1693779.6745154969</v>
      </c>
      <c r="AV1171" s="19">
        <f>Data!U1168</f>
        <v>-4.1297516432102195E-3</v>
      </c>
      <c r="AW1171" s="19">
        <f t="shared" si="664"/>
        <v>7.0826280328765317E-4</v>
      </c>
      <c r="AX1171" s="19">
        <f t="shared" si="649"/>
        <v>2.6613207309297636E-2</v>
      </c>
      <c r="AY1171" s="21">
        <f t="shared" si="650"/>
        <v>-4081429.168277293</v>
      </c>
      <c r="BA1171" s="19">
        <f>Data!W1168</f>
        <v>4.8835216966560519E-4</v>
      </c>
      <c r="BB1171" s="19">
        <f t="shared" si="665"/>
        <v>3.502421593190231E-4</v>
      </c>
      <c r="BC1171" s="19">
        <f t="shared" si="651"/>
        <v>1.8714757794826602E-2</v>
      </c>
      <c r="BD1171" s="21">
        <f t="shared" si="652"/>
        <v>8929409.2605344802</v>
      </c>
      <c r="BF1171" s="21">
        <f t="shared" si="653"/>
        <v>4140069.9512489121</v>
      </c>
      <c r="BH1171" s="21">
        <f t="shared" si="654"/>
        <v>859930.04875108786</v>
      </c>
    </row>
    <row r="1172" spans="2:60" x14ac:dyDescent="0.2">
      <c r="B1172" s="20">
        <v>1168</v>
      </c>
      <c r="C1172" s="24">
        <f>'Portfolio Selection'!B1169</f>
        <v>1.0555434974013778E-2</v>
      </c>
      <c r="D1172" s="25">
        <f t="shared" si="655"/>
        <v>8.5598614601026517E-4</v>
      </c>
      <c r="E1172" s="26">
        <f t="shared" si="631"/>
        <v>2.9257240915887217E-2</v>
      </c>
      <c r="F1172" s="19">
        <f t="shared" si="632"/>
        <v>-7518637.2576139448</v>
      </c>
      <c r="H1172">
        <f>Data!E1169</f>
        <v>6.5710438185120216E-3</v>
      </c>
      <c r="I1172" s="19">
        <f t="shared" si="656"/>
        <v>7.850421670203329E-4</v>
      </c>
      <c r="J1172" s="19">
        <f t="shared" si="633"/>
        <v>2.8018603944885135E-2</v>
      </c>
      <c r="K1172" s="19">
        <f t="shared" si="634"/>
        <v>382936.25184773537</v>
      </c>
      <c r="M1172" s="19">
        <f>Data!G1169</f>
        <v>1.7813807401730768E-2</v>
      </c>
      <c r="N1172" s="19">
        <f t="shared" si="657"/>
        <v>2.4087529640840074E-4</v>
      </c>
      <c r="O1172" s="19">
        <f t="shared" si="635"/>
        <v>1.5520157744314351E-2</v>
      </c>
      <c r="P1172" s="21">
        <f t="shared" si="636"/>
        <v>-685534.7911108362</v>
      </c>
      <c r="R1172" s="19">
        <f>Data!I1169</f>
        <v>1.8769157010061956E-2</v>
      </c>
      <c r="S1172" s="19">
        <f t="shared" si="658"/>
        <v>4.0200949837335321E-4</v>
      </c>
      <c r="T1172" s="19">
        <f t="shared" si="637"/>
        <v>2.0050174522266713E-2</v>
      </c>
      <c r="U1172" s="21">
        <f t="shared" si="638"/>
        <v>3776830.9361862708</v>
      </c>
      <c r="W1172" s="19">
        <f>Data!K1169</f>
        <v>1.6691300624902889E-2</v>
      </c>
      <c r="X1172" s="19">
        <f t="shared" si="659"/>
        <v>7.6068929307858749E-4</v>
      </c>
      <c r="Y1172" s="19">
        <f t="shared" si="639"/>
        <v>2.7580596314775128E-2</v>
      </c>
      <c r="Z1172" s="21">
        <f t="shared" si="640"/>
        <v>-1014537.0705362507</v>
      </c>
      <c r="AB1172" s="19">
        <f>Data!M1169</f>
        <v>1.2766191266604618E-2</v>
      </c>
      <c r="AC1172" s="20">
        <f t="shared" si="660"/>
        <v>1.5325631795587221E-3</v>
      </c>
      <c r="AD1172" s="20">
        <f t="shared" si="641"/>
        <v>3.9147965203299162E-2</v>
      </c>
      <c r="AE1172" s="21">
        <f t="shared" si="642"/>
        <v>2358077.3643876868</v>
      </c>
      <c r="AG1172" s="19">
        <f>Data!O1169</f>
        <v>5.9650956293662832E-3</v>
      </c>
      <c r="AH1172" s="19">
        <f t="shared" si="661"/>
        <v>3.6187437737412819E-4</v>
      </c>
      <c r="AI1172" s="19">
        <f t="shared" si="643"/>
        <v>1.9022996014669408E-2</v>
      </c>
      <c r="AJ1172" s="21">
        <f t="shared" si="644"/>
        <v>255122.94093191266</v>
      </c>
      <c r="AL1172" s="19">
        <f>Data!Q1169</f>
        <v>-1.436167881475996E-2</v>
      </c>
      <c r="AM1172" s="19">
        <f t="shared" si="662"/>
        <v>2.007997941687302E-3</v>
      </c>
      <c r="AN1172" s="19">
        <f t="shared" si="645"/>
        <v>4.4810690038062366E-2</v>
      </c>
      <c r="AO1172" s="21">
        <f t="shared" si="646"/>
        <v>901145.25708836946</v>
      </c>
      <c r="AQ1172" s="19">
        <f>Data!S1169</f>
        <v>1.7691737757232831E-2</v>
      </c>
      <c r="AR1172" s="20">
        <f t="shared" si="663"/>
        <v>3.1066466608189113E-4</v>
      </c>
      <c r="AS1172" s="20">
        <f t="shared" si="647"/>
        <v>1.7625682003312413E-2</v>
      </c>
      <c r="AT1172" s="21">
        <f t="shared" si="648"/>
        <v>1743210.3960092317</v>
      </c>
      <c r="AV1172" s="19">
        <f>Data!U1169</f>
        <v>1.6537333834628166E-2</v>
      </c>
      <c r="AW1172" s="19">
        <f t="shared" si="664"/>
        <v>6.6679032600846979E-4</v>
      </c>
      <c r="AX1172" s="19">
        <f t="shared" si="649"/>
        <v>2.5822283516537994E-2</v>
      </c>
      <c r="AY1172" s="21">
        <f t="shared" si="650"/>
        <v>-4191066.9676712006</v>
      </c>
      <c r="BA1172" s="19">
        <f>Data!W1169</f>
        <v>7.006618575469894E-3</v>
      </c>
      <c r="BB1172" s="19">
        <f t="shared" si="665"/>
        <v>3.2924193903037871E-4</v>
      </c>
      <c r="BC1172" s="19">
        <f t="shared" si="651"/>
        <v>1.8145025186821283E-2</v>
      </c>
      <c r="BD1172" s="21">
        <f t="shared" si="652"/>
        <v>9002187.2544678058</v>
      </c>
      <c r="BF1172" s="21">
        <f t="shared" si="653"/>
        <v>5009734.3139867811</v>
      </c>
      <c r="BH1172" s="21">
        <f t="shared" si="654"/>
        <v>-9734.3139867810532</v>
      </c>
    </row>
    <row r="1173" spans="2:60" x14ac:dyDescent="0.2">
      <c r="B1173" s="20">
        <v>1169</v>
      </c>
      <c r="C1173" s="24">
        <f>'Portfolio Selection'!B1170</f>
        <v>2.1005942397109331E-2</v>
      </c>
      <c r="D1173" s="25">
        <f t="shared" si="655"/>
        <v>8.1131200969908714E-4</v>
      </c>
      <c r="E1173" s="26">
        <f t="shared" si="631"/>
        <v>2.8483539276204548E-2</v>
      </c>
      <c r="F1173" s="19">
        <f t="shared" si="632"/>
        <v>-7636519.5076084826</v>
      </c>
      <c r="H1173">
        <f>Data!E1170</f>
        <v>7.5160050448746032E-3</v>
      </c>
      <c r="I1173" s="19">
        <f t="shared" si="656"/>
        <v>7.4053035401100127E-4</v>
      </c>
      <c r="J1173" s="19">
        <f t="shared" si="633"/>
        <v>2.7212687372088065E-2</v>
      </c>
      <c r="K1173" s="19">
        <f t="shared" si="634"/>
        <v>383393.35509716021</v>
      </c>
      <c r="M1173" s="19">
        <f>Data!G1170</f>
        <v>5.9323832084151509E-3</v>
      </c>
      <c r="N1173" s="19">
        <f t="shared" si="657"/>
        <v>2.4546268267265419E-4</v>
      </c>
      <c r="O1173" s="19">
        <f t="shared" si="635"/>
        <v>1.5667248726967162E-2</v>
      </c>
      <c r="P1173" s="21">
        <f t="shared" si="636"/>
        <v>-675057.4841796814</v>
      </c>
      <c r="R1173" s="19">
        <f>Data!I1170</f>
        <v>1.8222514153704829E-2</v>
      </c>
      <c r="S1173" s="19">
        <f t="shared" si="658"/>
        <v>3.9902580376305346E-4</v>
      </c>
      <c r="T1173" s="19">
        <f t="shared" si="637"/>
        <v>1.9975630246954749E-2</v>
      </c>
      <c r="U1173" s="21">
        <f t="shared" si="638"/>
        <v>3773746.3457460538</v>
      </c>
      <c r="W1173" s="19">
        <f>Data!K1170</f>
        <v>1.4291026560191135E-2</v>
      </c>
      <c r="X1173" s="19">
        <f t="shared" si="659"/>
        <v>7.317639064869252E-4</v>
      </c>
      <c r="Y1173" s="19">
        <f t="shared" si="639"/>
        <v>2.7051135031397947E-2</v>
      </c>
      <c r="Z1173" s="21">
        <f t="shared" si="640"/>
        <v>-1010746.9084364042</v>
      </c>
      <c r="AB1173" s="19">
        <f>Data!M1170</f>
        <v>5.006937128118593E-2</v>
      </c>
      <c r="AC1173" s="20">
        <f t="shared" si="660"/>
        <v>1.4503879271525306E-3</v>
      </c>
      <c r="AD1173" s="20">
        <f t="shared" si="641"/>
        <v>3.808395892173673E-2</v>
      </c>
      <c r="AE1173" s="21">
        <f t="shared" si="642"/>
        <v>2433453.000816178</v>
      </c>
      <c r="AG1173" s="19">
        <f>Data!O1170</f>
        <v>3.088679000910612E-4</v>
      </c>
      <c r="AH1173" s="19">
        <f t="shared" si="661"/>
        <v>3.4229685668372956E-4</v>
      </c>
      <c r="AI1173" s="19">
        <f t="shared" si="643"/>
        <v>1.8501266353515632E-2</v>
      </c>
      <c r="AJ1173" s="21">
        <f t="shared" si="644"/>
        <v>253726.13394085318</v>
      </c>
      <c r="AL1173" s="19">
        <f>Data!Q1170</f>
        <v>2.801781898278044E-2</v>
      </c>
      <c r="AM1173" s="19">
        <f t="shared" si="662"/>
        <v>1.8998935342887631E-3</v>
      </c>
      <c r="AN1173" s="19">
        <f t="shared" si="645"/>
        <v>4.3587768172834489E-2</v>
      </c>
      <c r="AO1173" s="21">
        <f t="shared" si="646"/>
        <v>931164.02869954624</v>
      </c>
      <c r="AQ1173" s="19">
        <f>Data!S1170</f>
        <v>4.1976518148734692E-3</v>
      </c>
      <c r="AR1173" s="20">
        <f t="shared" si="663"/>
        <v>3.1080464120921954E-4</v>
      </c>
      <c r="AS1173" s="20">
        <f t="shared" si="647"/>
        <v>1.762965232808689E-2</v>
      </c>
      <c r="AT1173" s="21">
        <f t="shared" si="648"/>
        <v>1713900.8011075701</v>
      </c>
      <c r="AV1173" s="19">
        <f>Data!U1170</f>
        <v>1.4027840443333568E-2</v>
      </c>
      <c r="AW1173" s="19">
        <f t="shared" si="664"/>
        <v>6.4319191106943787E-4</v>
      </c>
      <c r="AX1173" s="19">
        <f t="shared" si="649"/>
        <v>2.5361228500793052E-2</v>
      </c>
      <c r="AY1173" s="21">
        <f t="shared" si="650"/>
        <v>-4179035.6532986057</v>
      </c>
      <c r="BA1173" s="19">
        <f>Data!W1170</f>
        <v>1.4632187746719146E-2</v>
      </c>
      <c r="BB1173" s="19">
        <f t="shared" si="665"/>
        <v>3.1243298492028316E-4</v>
      </c>
      <c r="BC1173" s="19">
        <f t="shared" si="651"/>
        <v>1.7675773955340205E-2</v>
      </c>
      <c r="BD1173" s="21">
        <f t="shared" si="652"/>
        <v>9091462.0764614996</v>
      </c>
      <c r="BF1173" s="21">
        <f t="shared" si="653"/>
        <v>5079486.1883456875</v>
      </c>
      <c r="BH1173" s="21">
        <f t="shared" si="654"/>
        <v>-79486.188345687464</v>
      </c>
    </row>
    <row r="1174" spans="2:60" x14ac:dyDescent="0.2">
      <c r="B1174" s="20">
        <v>1170</v>
      </c>
      <c r="C1174" s="24">
        <f>'Portfolio Selection'!B1171</f>
        <v>-2.4893836913940773E-2</v>
      </c>
      <c r="D1174" s="25">
        <f t="shared" si="655"/>
        <v>7.8910826607658238E-4</v>
      </c>
      <c r="E1174" s="26">
        <f t="shared" si="631"/>
        <v>2.8091070931464724E-2</v>
      </c>
      <c r="F1174" s="19">
        <f t="shared" si="632"/>
        <v>-7128416.095655865</v>
      </c>
      <c r="H1174">
        <f>Data!E1171</f>
        <v>-1.9693977260465713E-2</v>
      </c>
      <c r="I1174" s="19">
        <f t="shared" si="656"/>
        <v>6.9948795268041594E-4</v>
      </c>
      <c r="J1174" s="19">
        <f t="shared" si="633"/>
        <v>2.64478345556005E-2</v>
      </c>
      <c r="K1174" s="19">
        <f t="shared" si="634"/>
        <v>372195.41545833618</v>
      </c>
      <c r="M1174" s="19">
        <f>Data!G1171</f>
        <v>-1.3658460575896827E-2</v>
      </c>
      <c r="N1174" s="19">
        <f t="shared" si="657"/>
        <v>2.3284651194418411E-4</v>
      </c>
      <c r="O1174" s="19">
        <f t="shared" si="635"/>
        <v>1.5259309025777809E-2</v>
      </c>
      <c r="P1174" s="21">
        <f t="shared" si="636"/>
        <v>-657706.39646559302</v>
      </c>
      <c r="R1174" s="19">
        <f>Data!I1171</f>
        <v>-1.4679786910312525E-2</v>
      </c>
      <c r="S1174" s="19">
        <f t="shared" si="658"/>
        <v>3.9500785686218863E-4</v>
      </c>
      <c r="T1174" s="19">
        <f t="shared" si="637"/>
        <v>1.9874804574188613E-2</v>
      </c>
      <c r="U1174" s="21">
        <f t="shared" si="638"/>
        <v>3560435.1689669751</v>
      </c>
      <c r="W1174" s="19">
        <f>Data!K1171</f>
        <v>-3.0616468686559335E-2</v>
      </c>
      <c r="X1174" s="19">
        <f t="shared" si="659"/>
        <v>7.0011207850635498E-4</v>
      </c>
      <c r="Y1174" s="19">
        <f t="shared" si="639"/>
        <v>2.6459631110549425E-2</v>
      </c>
      <c r="Z1174" s="21">
        <f t="shared" si="640"/>
        <v>-927663.74500699167</v>
      </c>
      <c r="AB1174" s="19">
        <f>Data!M1171</f>
        <v>-3.9404620162163478E-2</v>
      </c>
      <c r="AC1174" s="20">
        <f t="shared" si="660"/>
        <v>1.5137811679529734E-3</v>
      </c>
      <c r="AD1174" s="20">
        <f t="shared" si="641"/>
        <v>3.8907340797759149E-2</v>
      </c>
      <c r="AE1174" s="21">
        <f t="shared" si="642"/>
        <v>2255995.4806454484</v>
      </c>
      <c r="AG1174" s="19">
        <f>Data!O1171</f>
        <v>-1.9413520260915279E-2</v>
      </c>
      <c r="AH1174" s="19">
        <f t="shared" si="661"/>
        <v>3.2176476924548815E-4</v>
      </c>
      <c r="AI1174" s="19">
        <f t="shared" si="643"/>
        <v>1.7937802798712224E-2</v>
      </c>
      <c r="AJ1174" s="21">
        <f t="shared" si="644"/>
        <v>248555.5358646941</v>
      </c>
      <c r="AL1174" s="19">
        <f>Data!Q1171</f>
        <v>-3.8229939864483531E-2</v>
      </c>
      <c r="AM1174" s="19">
        <f t="shared" si="662"/>
        <v>1.8329998130645483E-3</v>
      </c>
      <c r="AN1174" s="19">
        <f t="shared" si="645"/>
        <v>4.2813547074080985E-2</v>
      </c>
      <c r="AO1174" s="21">
        <f t="shared" si="646"/>
        <v>883306.29327202181</v>
      </c>
      <c r="AQ1174" s="19">
        <f>Data!S1171</f>
        <v>-1.4079789536845806E-2</v>
      </c>
      <c r="AR1174" s="20">
        <f t="shared" si="663"/>
        <v>2.9321357958220098E-4</v>
      </c>
      <c r="AS1174" s="20">
        <f t="shared" si="647"/>
        <v>1.7123480358332561E-2</v>
      </c>
      <c r="AT1174" s="21">
        <f t="shared" si="648"/>
        <v>1673309.5897263014</v>
      </c>
      <c r="AV1174" s="19">
        <f>Data!U1171</f>
        <v>-2.1118393831688523E-2</v>
      </c>
      <c r="AW1174" s="19">
        <f t="shared" si="664"/>
        <v>6.16407214855489E-4</v>
      </c>
      <c r="AX1174" s="19">
        <f t="shared" si="649"/>
        <v>2.4827549513705315E-2</v>
      </c>
      <c r="AY1174" s="21">
        <f t="shared" si="650"/>
        <v>-3985596.4720907011</v>
      </c>
      <c r="BA1174" s="19">
        <f>Data!W1171</f>
        <v>-1.8869312091121374E-2</v>
      </c>
      <c r="BB1174" s="19">
        <f t="shared" si="665"/>
        <v>3.0653306092038045E-4</v>
      </c>
      <c r="BC1174" s="19">
        <f t="shared" si="651"/>
        <v>1.7508085586961826E-2</v>
      </c>
      <c r="BD1174" s="21">
        <f t="shared" si="652"/>
        <v>8706286.7318305559</v>
      </c>
      <c r="BF1174" s="21">
        <f t="shared" si="653"/>
        <v>5000701.5065451823</v>
      </c>
      <c r="BH1174" s="21">
        <f t="shared" si="654"/>
        <v>-701.5065451823175</v>
      </c>
    </row>
    <row r="1175" spans="2:60" x14ac:dyDescent="0.2">
      <c r="B1175" s="20">
        <v>1171</v>
      </c>
      <c r="C1175" s="24">
        <f>'Portfolio Selection'!B1172</f>
        <v>6.8708376920276063E-4</v>
      </c>
      <c r="D1175" s="25">
        <f t="shared" si="655"/>
        <v>7.789439570898602E-4</v>
      </c>
      <c r="E1175" s="26">
        <f t="shared" si="631"/>
        <v>2.790956748303098E-2</v>
      </c>
      <c r="F1175" s="19">
        <f t="shared" si="632"/>
        <v>-7413439.6790794758</v>
      </c>
      <c r="H1175">
        <f>Data!E1172</f>
        <v>2.7725518165482726E-2</v>
      </c>
      <c r="I1175" s="19">
        <f t="shared" si="656"/>
        <v>6.8078983993973539E-4</v>
      </c>
      <c r="J1175" s="19">
        <f t="shared" si="633"/>
        <v>2.6091949715184862E-2</v>
      </c>
      <c r="K1175" s="19">
        <f t="shared" si="634"/>
        <v>392019.87580300751</v>
      </c>
      <c r="M1175" s="19">
        <f>Data!G1172</f>
        <v>3.2534769559492472E-3</v>
      </c>
      <c r="N1175" s="19">
        <f t="shared" si="657"/>
        <v>2.3006893394573273E-4</v>
      </c>
      <c r="O1175" s="19">
        <f t="shared" si="635"/>
        <v>1.5168023402728938E-2</v>
      </c>
      <c r="P1175" s="21">
        <f t="shared" si="636"/>
        <v>-672821.3655804611</v>
      </c>
      <c r="R1175" s="19">
        <f>Data!I1172</f>
        <v>-9.4206121306711511E-3</v>
      </c>
      <c r="S1175" s="19">
        <f t="shared" si="658"/>
        <v>3.8423715407438829E-4</v>
      </c>
      <c r="T1175" s="19">
        <f t="shared" si="637"/>
        <v>1.9601968117369958E-2</v>
      </c>
      <c r="U1175" s="21">
        <f t="shared" si="638"/>
        <v>3593774.3875682056</v>
      </c>
      <c r="W1175" s="19">
        <f>Data!K1172</f>
        <v>1.4885000692799506E-2</v>
      </c>
      <c r="X1175" s="19">
        <f t="shared" si="659"/>
        <v>7.1434744308607775E-4</v>
      </c>
      <c r="Y1175" s="19">
        <f t="shared" si="639"/>
        <v>2.6727279006402385E-2</v>
      </c>
      <c r="Z1175" s="21">
        <f t="shared" si="640"/>
        <v>-1012157.9989215985</v>
      </c>
      <c r="AB1175" s="19">
        <f>Data!M1172</f>
        <v>8.628465024772802E-3</v>
      </c>
      <c r="AC1175" s="20">
        <f t="shared" si="660"/>
        <v>1.5161177432832578E-3</v>
      </c>
      <c r="AD1175" s="20">
        <f t="shared" si="641"/>
        <v>3.8937356655058875E-2</v>
      </c>
      <c r="AE1175" s="21">
        <f t="shared" si="642"/>
        <v>2350109.6726243338</v>
      </c>
      <c r="AG1175" s="19">
        <f>Data!O1172</f>
        <v>3.7717386582169733E-3</v>
      </c>
      <c r="AH1175" s="19">
        <f t="shared" si="661"/>
        <v>3.2507196922601695E-4</v>
      </c>
      <c r="AI1175" s="19">
        <f t="shared" si="643"/>
        <v>1.8029752334017705E-2</v>
      </c>
      <c r="AJ1175" s="21">
        <f t="shared" si="644"/>
        <v>254631.846382427</v>
      </c>
      <c r="AL1175" s="19">
        <f>Data!Q1172</f>
        <v>1.0384348796017911E-2</v>
      </c>
      <c r="AM1175" s="19">
        <f t="shared" si="662"/>
        <v>1.8107115224031971E-3</v>
      </c>
      <c r="AN1175" s="19">
        <f t="shared" si="645"/>
        <v>4.2552456126564504E-2</v>
      </c>
      <c r="AO1175" s="21">
        <f t="shared" si="646"/>
        <v>918737.7097135022</v>
      </c>
      <c r="AQ1175" s="19">
        <f>Data!S1172</f>
        <v>7.8040309107188042E-3</v>
      </c>
      <c r="AR1175" s="20">
        <f t="shared" si="663"/>
        <v>2.8751519321138126E-4</v>
      </c>
      <c r="AS1175" s="20">
        <f t="shared" si="647"/>
        <v>1.6956272975255537E-2</v>
      </c>
      <c r="AT1175" s="21">
        <f t="shared" si="648"/>
        <v>1722404.6171802583</v>
      </c>
      <c r="AV1175" s="19">
        <f>Data!U1172</f>
        <v>-6.0614437812879214E-4</v>
      </c>
      <c r="AW1175" s="19">
        <f t="shared" si="664"/>
        <v>6.061819754459777E-4</v>
      </c>
      <c r="AX1175" s="19">
        <f t="shared" si="649"/>
        <v>2.4620763096337563E-2</v>
      </c>
      <c r="AY1175" s="21">
        <f t="shared" si="650"/>
        <v>-4099420.5470797964</v>
      </c>
      <c r="BA1175" s="19">
        <f>Data!W1172</f>
        <v>3.1892157272925417E-3</v>
      </c>
      <c r="BB1175" s="19">
        <f t="shared" si="665"/>
        <v>3.0950413359268596E-4</v>
      </c>
      <c r="BC1175" s="19">
        <f t="shared" si="651"/>
        <v>1.7592729566292035E-2</v>
      </c>
      <c r="BD1175" s="21">
        <f t="shared" si="652"/>
        <v>8960777.3593147434</v>
      </c>
      <c r="BF1175" s="21">
        <f t="shared" si="653"/>
        <v>4994615.8779251464</v>
      </c>
      <c r="BH1175" s="21">
        <f t="shared" si="654"/>
        <v>5384.1220748536289</v>
      </c>
    </row>
    <row r="1176" spans="2:60" x14ac:dyDescent="0.2">
      <c r="B1176" s="20">
        <v>1172</v>
      </c>
      <c r="C1176" s="24">
        <f>'Portfolio Selection'!B1173</f>
        <v>6.6187564801098615E-3</v>
      </c>
      <c r="D1176" s="25">
        <f t="shared" si="655"/>
        <v>7.3223564471082262E-4</v>
      </c>
      <c r="E1176" s="26">
        <f t="shared" si="631"/>
        <v>2.7059853006083063E-2</v>
      </c>
      <c r="F1176" s="19">
        <f t="shared" si="632"/>
        <v>-7482279.1764534554</v>
      </c>
      <c r="H1176">
        <f>Data!E1173</f>
        <v>-1.6338912048007336E-3</v>
      </c>
      <c r="I1176" s="19">
        <f t="shared" si="656"/>
        <v>6.8606471099602205E-4</v>
      </c>
      <c r="J1176" s="19">
        <f t="shared" si="633"/>
        <v>2.6192837016940758E-2</v>
      </c>
      <c r="K1176" s="19">
        <f t="shared" si="634"/>
        <v>379679.38243500754</v>
      </c>
      <c r="M1176" s="19">
        <f>Data!G1173</f>
        <v>-2.2111422256129568E-3</v>
      </c>
      <c r="N1176" s="19">
        <f t="shared" si="657"/>
        <v>2.1689990464716233E-4</v>
      </c>
      <c r="O1176" s="19">
        <f t="shared" si="635"/>
        <v>1.4727522013127745E-2</v>
      </c>
      <c r="P1176" s="21">
        <f t="shared" si="636"/>
        <v>-667854.28004029754</v>
      </c>
      <c r="R1176" s="19">
        <f>Data!I1173</f>
        <v>7.0431030343858217E-3</v>
      </c>
      <c r="S1176" s="19">
        <f t="shared" si="658"/>
        <v>3.6650780080491789E-4</v>
      </c>
      <c r="T1176" s="19">
        <f t="shared" si="637"/>
        <v>1.9144393456177133E-2</v>
      </c>
      <c r="U1176" s="21">
        <f t="shared" si="638"/>
        <v>3703410.1311730025</v>
      </c>
      <c r="W1176" s="19">
        <f>Data!K1173</f>
        <v>9.5041906322428406E-3</v>
      </c>
      <c r="X1176" s="19">
        <f t="shared" si="659"/>
        <v>6.8478039123839158E-4</v>
      </c>
      <c r="Y1176" s="19">
        <f t="shared" si="639"/>
        <v>2.6168308910558043E-2</v>
      </c>
      <c r="Z1176" s="21">
        <f t="shared" si="640"/>
        <v>-1002608.0577038979</v>
      </c>
      <c r="AB1176" s="19">
        <f>Data!M1173</f>
        <v>-4.4445927209427736E-4</v>
      </c>
      <c r="AC1176" s="20">
        <f t="shared" si="660"/>
        <v>1.429617703207286E-3</v>
      </c>
      <c r="AD1176" s="20">
        <f t="shared" si="641"/>
        <v>3.7810285680053859E-2</v>
      </c>
      <c r="AE1176" s="21">
        <f t="shared" si="642"/>
        <v>2332317.832613186</v>
      </c>
      <c r="AG1176" s="19">
        <f>Data!O1173</f>
        <v>1.9589275519069629E-3</v>
      </c>
      <c r="AH1176" s="19">
        <f t="shared" si="661"/>
        <v>3.0642121182280921E-4</v>
      </c>
      <c r="AI1176" s="19">
        <f t="shared" si="643"/>
        <v>1.7504891082860505E-2</v>
      </c>
      <c r="AJ1176" s="21">
        <f t="shared" si="644"/>
        <v>254174.10922746986</v>
      </c>
      <c r="AL1176" s="19">
        <f>Data!Q1173</f>
        <v>-2.0683003863296748E-3</v>
      </c>
      <c r="AM1176" s="19">
        <f t="shared" si="662"/>
        <v>1.7085389130540468E-3</v>
      </c>
      <c r="AN1176" s="19">
        <f t="shared" si="645"/>
        <v>4.1334476082975177E-2</v>
      </c>
      <c r="AO1176" s="21">
        <f t="shared" si="646"/>
        <v>909573.51286175079</v>
      </c>
      <c r="AQ1176" s="19">
        <f>Data!S1173</f>
        <v>2.0781068112538229E-3</v>
      </c>
      <c r="AR1176" s="20">
        <f t="shared" si="663"/>
        <v>2.7391845552602565E-4</v>
      </c>
      <c r="AS1176" s="20">
        <f t="shared" si="647"/>
        <v>1.6550482033041384E-2</v>
      </c>
      <c r="AT1176" s="21">
        <f t="shared" si="648"/>
        <v>1709592.6683089982</v>
      </c>
      <c r="AV1176" s="19">
        <f>Data!U1173</f>
        <v>9.6548726260354528E-3</v>
      </c>
      <c r="AW1176" s="19">
        <f t="shared" si="664"/>
        <v>5.6983310157964731E-4</v>
      </c>
      <c r="AX1176" s="19">
        <f t="shared" si="649"/>
        <v>2.3871177213946684E-2</v>
      </c>
      <c r="AY1176" s="21">
        <f t="shared" si="650"/>
        <v>-4158549.1060559009</v>
      </c>
      <c r="BA1176" s="19">
        <f>Data!W1173</f>
        <v>7.1818467320528684E-4</v>
      </c>
      <c r="BB1176" s="19">
        <f t="shared" si="665"/>
        <v>2.9154415139443738E-4</v>
      </c>
      <c r="BC1176" s="19">
        <f t="shared" si="651"/>
        <v>1.7074664019957681E-2</v>
      </c>
      <c r="BD1176" s="21">
        <f t="shared" si="652"/>
        <v>8932636.6954440642</v>
      </c>
      <c r="BF1176" s="21">
        <f t="shared" si="653"/>
        <v>4910093.7118099276</v>
      </c>
      <c r="BH1176" s="21">
        <f t="shared" si="654"/>
        <v>89906.288190072402</v>
      </c>
    </row>
    <row r="1177" spans="2:60" x14ac:dyDescent="0.2">
      <c r="B1177" s="20">
        <v>1173</v>
      </c>
      <c r="C1177" s="24">
        <f>'Portfolio Selection'!B1174</f>
        <v>2.7262507671186528E-3</v>
      </c>
      <c r="D1177" s="25">
        <f t="shared" si="655"/>
        <v>6.9092998226875306E-4</v>
      </c>
      <c r="E1177" s="26">
        <f t="shared" si="631"/>
        <v>2.6285547022437121E-2</v>
      </c>
      <c r="F1177" s="19">
        <f t="shared" si="632"/>
        <v>-7438192.5368332248</v>
      </c>
      <c r="H1177">
        <f>Data!E1174</f>
        <v>2.7759976069525881E-3</v>
      </c>
      <c r="I1177" s="19">
        <f t="shared" si="656"/>
        <v>6.4506100436440819E-4</v>
      </c>
      <c r="J1177" s="19">
        <f t="shared" si="633"/>
        <v>2.539805119225505E-2</v>
      </c>
      <c r="K1177" s="19">
        <f t="shared" si="634"/>
        <v>381562.60599092237</v>
      </c>
      <c r="M1177" s="19">
        <f>Data!G1174</f>
        <v>-6.4665697695659293E-3</v>
      </c>
      <c r="N1177" s="19">
        <f t="shared" si="657"/>
        <v>2.041792593648459E-4</v>
      </c>
      <c r="O1177" s="19">
        <f t="shared" si="635"/>
        <v>1.4289130812083915E-2</v>
      </c>
      <c r="P1177" s="21">
        <f t="shared" si="636"/>
        <v>-663734.73330912367</v>
      </c>
      <c r="R1177" s="19">
        <f>Data!I1174</f>
        <v>-2.9684170620770122E-2</v>
      </c>
      <c r="S1177" s="19">
        <f t="shared" si="658"/>
        <v>3.4749365077780126E-4</v>
      </c>
      <c r="T1177" s="19">
        <f t="shared" si="637"/>
        <v>1.8641181582126205E-2</v>
      </c>
      <c r="U1177" s="21">
        <f t="shared" si="638"/>
        <v>3450115.1648579962</v>
      </c>
      <c r="W1177" s="19">
        <f>Data!K1174</f>
        <v>-2.3228485077499612E-3</v>
      </c>
      <c r="X1177" s="19">
        <f t="shared" si="659"/>
        <v>6.4911334613852875E-4</v>
      </c>
      <c r="Y1177" s="19">
        <f t="shared" si="639"/>
        <v>2.5477702921153013E-2</v>
      </c>
      <c r="Z1177" s="21">
        <f t="shared" si="640"/>
        <v>-980209.66316830914</v>
      </c>
      <c r="AB1177" s="19">
        <f>Data!M1174</f>
        <v>4.7309325326701061E-3</v>
      </c>
      <c r="AC1177" s="20">
        <f t="shared" si="660"/>
        <v>1.343852493657522E-3</v>
      </c>
      <c r="AD1177" s="20">
        <f t="shared" si="641"/>
        <v>3.6658593721766275E-2</v>
      </c>
      <c r="AE1177" s="21">
        <f t="shared" si="642"/>
        <v>2343053.6772456318</v>
      </c>
      <c r="AG1177" s="19">
        <f>Data!O1174</f>
        <v>3.5163177818703065E-3</v>
      </c>
      <c r="AH1177" s="19">
        <f t="shared" si="661"/>
        <v>2.8826618294265784E-4</v>
      </c>
      <c r="AI1177" s="19">
        <f t="shared" si="643"/>
        <v>1.6978403427373785E-2</v>
      </c>
      <c r="AJ1177" s="21">
        <f t="shared" si="644"/>
        <v>254622.01330575772</v>
      </c>
      <c r="AL1177" s="19">
        <f>Data!Q1174</f>
        <v>-8.630230538504331E-4</v>
      </c>
      <c r="AM1177" s="19">
        <f t="shared" si="662"/>
        <v>1.6062832502600894E-3</v>
      </c>
      <c r="AN1177" s="19">
        <f t="shared" si="645"/>
        <v>4.0078463671404489E-2</v>
      </c>
      <c r="AO1177" s="21">
        <f t="shared" si="646"/>
        <v>910461.8034057297</v>
      </c>
      <c r="AQ1177" s="19">
        <f>Data!S1174</f>
        <v>3.9256212687609916E-3</v>
      </c>
      <c r="AR1177" s="20">
        <f t="shared" si="663"/>
        <v>2.5774245986960289E-4</v>
      </c>
      <c r="AS1177" s="20">
        <f t="shared" si="647"/>
        <v>1.6054359528477082E-2</v>
      </c>
      <c r="AT1177" s="21">
        <f t="shared" si="648"/>
        <v>1714146.5178359861</v>
      </c>
      <c r="AV1177" s="19">
        <f>Data!U1174</f>
        <v>-1.8179988072684429E-2</v>
      </c>
      <c r="AW1177" s="19">
        <f t="shared" si="664"/>
        <v>5.4123610941036657E-4</v>
      </c>
      <c r="AX1177" s="19">
        <f t="shared" si="649"/>
        <v>2.3264481713770598E-2</v>
      </c>
      <c r="AY1177" s="21">
        <f t="shared" si="650"/>
        <v>-3995126.3225248614</v>
      </c>
      <c r="BA1177" s="19">
        <f>Data!W1174</f>
        <v>-1.397827041621482E-3</v>
      </c>
      <c r="BB1177" s="19">
        <f t="shared" si="665"/>
        <v>2.7408244966426078E-4</v>
      </c>
      <c r="BC1177" s="19">
        <f t="shared" si="651"/>
        <v>1.6555435653109851E-2</v>
      </c>
      <c r="BD1177" s="21">
        <f t="shared" si="652"/>
        <v>8907068.0382954795</v>
      </c>
      <c r="BF1177" s="21">
        <f t="shared" si="653"/>
        <v>4883766.565101984</v>
      </c>
      <c r="BH1177" s="21">
        <f t="shared" si="654"/>
        <v>116233.43489801604</v>
      </c>
    </row>
    <row r="1178" spans="2:60" x14ac:dyDescent="0.2">
      <c r="B1178" s="20">
        <v>1174</v>
      </c>
      <c r="C1178" s="24">
        <f>'Portfolio Selection'!B1175</f>
        <v>3.3969577042797022E-3</v>
      </c>
      <c r="D1178" s="25">
        <f t="shared" si="655"/>
        <v>6.4992012992734082E-4</v>
      </c>
      <c r="E1178" s="26">
        <f t="shared" si="631"/>
        <v>2.5493531138846594E-2</v>
      </c>
      <c r="F1178" s="19">
        <f t="shared" si="632"/>
        <v>-7447433.9165273439</v>
      </c>
      <c r="H1178">
        <f>Data!E1175</f>
        <v>-5.2317570495300494E-3</v>
      </c>
      <c r="I1178" s="19">
        <f t="shared" si="656"/>
        <v>6.0681971386537207E-4</v>
      </c>
      <c r="J1178" s="19">
        <f t="shared" si="633"/>
        <v>2.4633710923557012E-2</v>
      </c>
      <c r="K1178" s="19">
        <f t="shared" si="634"/>
        <v>378033.93539209361</v>
      </c>
      <c r="M1178" s="19">
        <f>Data!G1175</f>
        <v>1.9639078969183282E-3</v>
      </c>
      <c r="N1178" s="19">
        <f t="shared" si="657"/>
        <v>1.9443749527803497E-4</v>
      </c>
      <c r="O1178" s="19">
        <f t="shared" si="635"/>
        <v>1.3944084598066486E-2</v>
      </c>
      <c r="P1178" s="21">
        <f t="shared" si="636"/>
        <v>-671818.03669738432</v>
      </c>
      <c r="R1178" s="19">
        <f>Data!I1175</f>
        <v>-4.1021026789952435E-3</v>
      </c>
      <c r="S1178" s="19">
        <f t="shared" si="658"/>
        <v>3.7951303085771276E-4</v>
      </c>
      <c r="T1178" s="19">
        <f t="shared" si="637"/>
        <v>1.9481094190463552E-2</v>
      </c>
      <c r="U1178" s="21">
        <f t="shared" si="638"/>
        <v>3628665.343521676</v>
      </c>
      <c r="W1178" s="19">
        <f>Data!K1175</f>
        <v>-5.7409006909244385E-3</v>
      </c>
      <c r="X1178" s="19">
        <f t="shared" si="659"/>
        <v>6.1049028288161428E-4</v>
      </c>
      <c r="Y1178" s="19">
        <f t="shared" si="639"/>
        <v>2.4708101563689879E-2</v>
      </c>
      <c r="Z1178" s="21">
        <f t="shared" si="640"/>
        <v>-973250.21436732775</v>
      </c>
      <c r="AB1178" s="19">
        <f>Data!M1175</f>
        <v>-1.3283739812731011E-3</v>
      </c>
      <c r="AC1178" s="20">
        <f t="shared" si="660"/>
        <v>1.2645642473957911E-3</v>
      </c>
      <c r="AD1178" s="20">
        <f t="shared" si="641"/>
        <v>3.5560712132855145E-2</v>
      </c>
      <c r="AE1178" s="21">
        <f t="shared" si="642"/>
        <v>2330365.9743085429</v>
      </c>
      <c r="AG1178" s="19">
        <f>Data!O1175</f>
        <v>-1.2638010555236575E-2</v>
      </c>
      <c r="AH1178" s="19">
        <f t="shared" si="661"/>
        <v>2.717120814106842E-4</v>
      </c>
      <c r="AI1178" s="19">
        <f t="shared" si="643"/>
        <v>1.6483691376954501E-2</v>
      </c>
      <c r="AJ1178" s="21">
        <f t="shared" si="644"/>
        <v>250040.289625145</v>
      </c>
      <c r="AL1178" s="19">
        <f>Data!Q1175</f>
        <v>-1.4261105953855591E-2</v>
      </c>
      <c r="AM1178" s="19">
        <f t="shared" si="662"/>
        <v>1.5099509437719724E-3</v>
      </c>
      <c r="AN1178" s="19">
        <f t="shared" si="645"/>
        <v>3.8858087237690589E-2</v>
      </c>
      <c r="AO1178" s="21">
        <f t="shared" si="646"/>
        <v>899695.93207677838</v>
      </c>
      <c r="AQ1178" s="19">
        <f>Data!S1175</f>
        <v>-3.1066292278678028E-3</v>
      </c>
      <c r="AR1178" s="20">
        <f t="shared" si="663"/>
        <v>2.4320254241817161E-4</v>
      </c>
      <c r="AS1178" s="20">
        <f t="shared" si="647"/>
        <v>1.5594952466043992E-2</v>
      </c>
      <c r="AT1178" s="21">
        <f t="shared" si="648"/>
        <v>1697160.2245229329</v>
      </c>
      <c r="AV1178" s="19">
        <f>Data!U1175</f>
        <v>7.3355396424594553E-4</v>
      </c>
      <c r="AW1178" s="19">
        <f t="shared" si="664"/>
        <v>5.2859266082512144E-4</v>
      </c>
      <c r="AX1178" s="19">
        <f t="shared" si="649"/>
        <v>2.2991143095225201E-2</v>
      </c>
      <c r="AY1178" s="21">
        <f t="shared" si="650"/>
        <v>-4107209.9541145517</v>
      </c>
      <c r="BA1178" s="19">
        <f>Data!W1175</f>
        <v>-5.8649562498460251E-3</v>
      </c>
      <c r="BB1178" s="19">
        <f t="shared" si="665"/>
        <v>2.5775473791070244E-4</v>
      </c>
      <c r="BC1178" s="19">
        <f t="shared" si="651"/>
        <v>1.6054741913550104E-2</v>
      </c>
      <c r="BD1178" s="21">
        <f t="shared" si="652"/>
        <v>8850293.7123113945</v>
      </c>
      <c r="BF1178" s="21">
        <f t="shared" si="653"/>
        <v>4834543.2900519557</v>
      </c>
      <c r="BH1178" s="21">
        <f t="shared" si="654"/>
        <v>165456.70994804427</v>
      </c>
    </row>
    <row r="1179" spans="2:60" x14ac:dyDescent="0.2">
      <c r="B1179" s="20">
        <v>1175</v>
      </c>
      <c r="C1179" s="24">
        <f>'Portfolio Selection'!B1176</f>
        <v>1.592502025048587E-2</v>
      </c>
      <c r="D1179" s="25">
        <f t="shared" si="655"/>
        <v>6.1161728143038026E-4</v>
      </c>
      <c r="E1179" s="26">
        <f t="shared" si="631"/>
        <v>2.4730897303381055E-2</v>
      </c>
      <c r="F1179" s="19">
        <f t="shared" si="632"/>
        <v>-7607245.9968319982</v>
      </c>
      <c r="H1179">
        <f>Data!E1176</f>
        <v>1.4968117519099362E-2</v>
      </c>
      <c r="I1179" s="19">
        <f t="shared" si="656"/>
        <v>5.7205280794296815E-4</v>
      </c>
      <c r="J1179" s="19">
        <f t="shared" si="633"/>
        <v>2.3917625466232391E-2</v>
      </c>
      <c r="K1179" s="19">
        <f t="shared" si="634"/>
        <v>387228.54526259768</v>
      </c>
      <c r="M1179" s="19">
        <f>Data!G1176</f>
        <v>1.9601617169934015E-3</v>
      </c>
      <c r="N1179" s="19">
        <f t="shared" si="657"/>
        <v>1.8300266161500755E-4</v>
      </c>
      <c r="O1179" s="19">
        <f t="shared" si="635"/>
        <v>1.3527847634232416E-2</v>
      </c>
      <c r="P1179" s="21">
        <f t="shared" si="636"/>
        <v>-671873.29664118949</v>
      </c>
      <c r="R1179" s="19">
        <f>Data!I1176</f>
        <v>-5.8501787676486904E-3</v>
      </c>
      <c r="S1179" s="19">
        <f t="shared" si="658"/>
        <v>3.5775188378959116E-4</v>
      </c>
      <c r="T1179" s="19">
        <f t="shared" si="637"/>
        <v>1.8914330117389598E-2</v>
      </c>
      <c r="U1179" s="21">
        <f t="shared" si="638"/>
        <v>3615908.1044619046</v>
      </c>
      <c r="W1179" s="19">
        <f>Data!K1176</f>
        <v>9.3122562337374232E-3</v>
      </c>
      <c r="X1179" s="19">
        <f t="shared" si="659"/>
        <v>5.7583834235330083E-4</v>
      </c>
      <c r="Y1179" s="19">
        <f t="shared" si="639"/>
        <v>2.3996631896024509E-2</v>
      </c>
      <c r="Z1179" s="21">
        <f t="shared" si="640"/>
        <v>-1003834.0685426691</v>
      </c>
      <c r="AB1179" s="19">
        <f>Data!M1176</f>
        <v>1.9597058075394826E-2</v>
      </c>
      <c r="AC1179" s="20">
        <f t="shared" si="660"/>
        <v>1.1887962671980909E-3</v>
      </c>
      <c r="AD1179" s="20">
        <f t="shared" si="641"/>
        <v>3.4478924971612597E-2</v>
      </c>
      <c r="AE1179" s="21">
        <f t="shared" si="642"/>
        <v>2376549.5489696846</v>
      </c>
      <c r="AG1179" s="19">
        <f>Data!O1176</f>
        <v>1.6713073874525881E-2</v>
      </c>
      <c r="AH1179" s="19">
        <f t="shared" si="661"/>
        <v>2.6499251517369941E-4</v>
      </c>
      <c r="AI1179" s="19">
        <f t="shared" si="643"/>
        <v>1.627859069986402E-2</v>
      </c>
      <c r="AJ1179" s="21">
        <f t="shared" si="644"/>
        <v>258478.14437827191</v>
      </c>
      <c r="AL1179" s="19">
        <f>Data!Q1176</f>
        <v>3.3924926919320024E-2</v>
      </c>
      <c r="AM1179" s="19">
        <f t="shared" si="662"/>
        <v>1.4315566357272797E-3</v>
      </c>
      <c r="AN1179" s="19">
        <f t="shared" si="645"/>
        <v>3.7835917270858915E-2</v>
      </c>
      <c r="AO1179" s="21">
        <f t="shared" si="646"/>
        <v>939074.46522422531</v>
      </c>
      <c r="AQ1179" s="19">
        <f>Data!S1176</f>
        <v>-2.6781923961529072E-3</v>
      </c>
      <c r="AR1179" s="20">
        <f t="shared" si="663"/>
        <v>2.2918945858264785E-4</v>
      </c>
      <c r="AS1179" s="20">
        <f t="shared" si="647"/>
        <v>1.5139004543980025E-2</v>
      </c>
      <c r="AT1179" s="21">
        <f t="shared" si="648"/>
        <v>1698013.9104057031</v>
      </c>
      <c r="AV1179" s="19">
        <f>Data!U1176</f>
        <v>1.4077954438288638E-2</v>
      </c>
      <c r="AW1179" s="19">
        <f t="shared" si="664"/>
        <v>4.9690938726072178E-4</v>
      </c>
      <c r="AX1179" s="19">
        <f t="shared" si="649"/>
        <v>2.2291464448544466E-2</v>
      </c>
      <c r="AY1179" s="21">
        <f t="shared" si="650"/>
        <v>-4189842.0731276125</v>
      </c>
      <c r="BA1179" s="19">
        <f>Data!W1176</f>
        <v>1.0787469609431647E-2</v>
      </c>
      <c r="BB1179" s="19">
        <f t="shared" si="665"/>
        <v>2.4435331634481677E-4</v>
      </c>
      <c r="BC1179" s="19">
        <f t="shared" si="651"/>
        <v>1.5631804641333538E-2</v>
      </c>
      <c r="BD1179" s="21">
        <f t="shared" si="652"/>
        <v>9063625.8484769594</v>
      </c>
      <c r="BF1179" s="21">
        <f t="shared" si="653"/>
        <v>4866083.1320358776</v>
      </c>
      <c r="BH1179" s="21">
        <f t="shared" si="654"/>
        <v>133916.86796412244</v>
      </c>
    </row>
    <row r="1180" spans="2:60" x14ac:dyDescent="0.2">
      <c r="B1180" s="20">
        <v>1176</v>
      </c>
      <c r="C1180" s="24">
        <f>'Portfolio Selection'!B1177</f>
        <v>-5.3547571706079981E-3</v>
      </c>
      <c r="D1180" s="25">
        <f t="shared" si="655"/>
        <v>5.9013662074326051E-4</v>
      </c>
      <c r="E1180" s="26">
        <f t="shared" si="631"/>
        <v>2.4292727733691424E-2</v>
      </c>
      <c r="F1180" s="19">
        <f t="shared" si="632"/>
        <v>-7336756.1422761278</v>
      </c>
      <c r="H1180">
        <f>Data!E1177</f>
        <v>-2.195912723055661E-2</v>
      </c>
      <c r="I1180" s="19">
        <f t="shared" si="656"/>
        <v>5.5117231199032415E-4</v>
      </c>
      <c r="J1180" s="19">
        <f t="shared" si="633"/>
        <v>2.3477059270494764E-2</v>
      </c>
      <c r="K1180" s="19">
        <f t="shared" si="634"/>
        <v>370103.43983543164</v>
      </c>
      <c r="M1180" s="19">
        <f>Data!G1177</f>
        <v>-3.2035739040850572E-3</v>
      </c>
      <c r="N1180" s="19">
        <f t="shared" si="657"/>
        <v>1.722530359555131E-4</v>
      </c>
      <c r="O1180" s="19">
        <f t="shared" si="635"/>
        <v>1.3124520408590674E-2</v>
      </c>
      <c r="P1180" s="21">
        <f t="shared" si="636"/>
        <v>-666574.42292109376</v>
      </c>
      <c r="R1180" s="19">
        <f>Data!I1177</f>
        <v>-1.6179850146725828E-2</v>
      </c>
      <c r="S1180" s="19">
        <f t="shared" si="658"/>
        <v>3.3834024625902258E-4</v>
      </c>
      <c r="T1180" s="19">
        <f t="shared" si="637"/>
        <v>1.8394027461625214E-2</v>
      </c>
      <c r="U1180" s="21">
        <f t="shared" si="638"/>
        <v>3542214.5559171154</v>
      </c>
      <c r="W1180" s="19">
        <f>Data!K1177</f>
        <v>-6.6172230267461263E-3</v>
      </c>
      <c r="X1180" s="19">
        <f t="shared" si="659"/>
        <v>5.4649112878186958E-4</v>
      </c>
      <c r="Y1180" s="19">
        <f t="shared" si="639"/>
        <v>2.3377149714665164E-2</v>
      </c>
      <c r="Z1180" s="21">
        <f t="shared" si="640"/>
        <v>-970750.18370656332</v>
      </c>
      <c r="AB1180" s="19">
        <f>Data!M1177</f>
        <v>-2.0188000866102739E-2</v>
      </c>
      <c r="AC1180" s="20">
        <f t="shared" si="660"/>
        <v>1.1405111722788291E-3</v>
      </c>
      <c r="AD1180" s="20">
        <f t="shared" si="641"/>
        <v>3.3771454992031789E-2</v>
      </c>
      <c r="AE1180" s="21">
        <f t="shared" si="642"/>
        <v>2287636.6468672645</v>
      </c>
      <c r="AG1180" s="19">
        <f>Data!O1177</f>
        <v>8.8730605347018265E-3</v>
      </c>
      <c r="AH1180" s="19">
        <f t="shared" si="661"/>
        <v>2.6585257456339899E-4</v>
      </c>
      <c r="AI1180" s="19">
        <f t="shared" si="643"/>
        <v>1.6304986187157564E-2</v>
      </c>
      <c r="AJ1180" s="21">
        <f t="shared" si="644"/>
        <v>256208.00415658642</v>
      </c>
      <c r="AL1180" s="19">
        <f>Data!Q1177</f>
        <v>-8.6728225550857848E-3</v>
      </c>
      <c r="AM1180" s="19">
        <f t="shared" si="662"/>
        <v>1.4147172775725151E-3</v>
      </c>
      <c r="AN1180" s="19">
        <f t="shared" si="645"/>
        <v>3.7612727600807083E-2</v>
      </c>
      <c r="AO1180" s="21">
        <f t="shared" si="646"/>
        <v>903947.25060422125</v>
      </c>
      <c r="AQ1180" s="19">
        <f>Data!S1177</f>
        <v>3.6602178231195156E-3</v>
      </c>
      <c r="AR1180" s="20">
        <f t="shared" si="663"/>
        <v>2.1586845393833763E-4</v>
      </c>
      <c r="AS1180" s="20">
        <f t="shared" si="647"/>
        <v>1.4692462487219003E-2</v>
      </c>
      <c r="AT1180" s="21">
        <f t="shared" si="648"/>
        <v>1714322.6699890892</v>
      </c>
      <c r="AV1180" s="19">
        <f>Data!U1177</f>
        <v>5.5283313536929708E-3</v>
      </c>
      <c r="AW1180" s="19">
        <f t="shared" si="664"/>
        <v>4.789861520950703E-4</v>
      </c>
      <c r="AX1180" s="19">
        <f t="shared" si="649"/>
        <v>2.1885752262489639E-2</v>
      </c>
      <c r="AY1180" s="21">
        <f t="shared" si="650"/>
        <v>-4137622.4650673047</v>
      </c>
      <c r="BA1180" s="19">
        <f>Data!W1177</f>
        <v>-7.0036245683767389E-3</v>
      </c>
      <c r="BB1180" s="19">
        <f t="shared" si="665"/>
        <v>2.3667428739859245E-4</v>
      </c>
      <c r="BC1180" s="19">
        <f t="shared" si="651"/>
        <v>1.5384222027733234E-2</v>
      </c>
      <c r="BD1180" s="21">
        <f t="shared" si="652"/>
        <v>8832114.4551155437</v>
      </c>
      <c r="BF1180" s="21">
        <f t="shared" si="653"/>
        <v>4794843.808514162</v>
      </c>
      <c r="BH1180" s="21">
        <f t="shared" si="654"/>
        <v>205156.19148583803</v>
      </c>
    </row>
    <row r="1181" spans="2:60" x14ac:dyDescent="0.2">
      <c r="B1181" s="20">
        <v>1177</v>
      </c>
      <c r="C1181" s="24">
        <f>'Portfolio Selection'!B1178</f>
        <v>-2.1710542009439629E-2</v>
      </c>
      <c r="D1181" s="25">
        <f t="shared" si="655"/>
        <v>5.5644882896003546E-4</v>
      </c>
      <c r="E1181" s="26">
        <f t="shared" si="631"/>
        <v>2.3589167619058445E-2</v>
      </c>
      <c r="F1181" s="19">
        <f t="shared" si="632"/>
        <v>-7117720.718221046</v>
      </c>
      <c r="H1181">
        <f>Data!E1178</f>
        <v>1.8964814972545938E-3</v>
      </c>
      <c r="I1181" s="19">
        <f t="shared" si="656"/>
        <v>5.4703416939457113E-4</v>
      </c>
      <c r="J1181" s="19">
        <f t="shared" si="633"/>
        <v>2.3388761604552114E-2</v>
      </c>
      <c r="K1181" s="19">
        <f t="shared" si="634"/>
        <v>381253.10878527653</v>
      </c>
      <c r="M1181" s="19">
        <f>Data!G1178</f>
        <v>1.6238449374168223E-2</v>
      </c>
      <c r="N1181" s="19">
        <f t="shared" si="657"/>
        <v>1.625336269437184E-4</v>
      </c>
      <c r="O1181" s="19">
        <f t="shared" si="635"/>
        <v>1.2748867673002116E-2</v>
      </c>
      <c r="P1181" s="21">
        <f t="shared" si="636"/>
        <v>-687250.25511489238</v>
      </c>
      <c r="R1181" s="19">
        <f>Data!I1178</f>
        <v>4.6021127370587086E-3</v>
      </c>
      <c r="S1181" s="19">
        <f t="shared" si="658"/>
        <v>3.3374708452971142E-4</v>
      </c>
      <c r="T1181" s="19">
        <f t="shared" si="637"/>
        <v>1.8268746112684128E-2</v>
      </c>
      <c r="U1181" s="21">
        <f t="shared" si="638"/>
        <v>3688423.762047946</v>
      </c>
      <c r="W1181" s="19">
        <f>Data!K1178</f>
        <v>-5.400725370505207E-2</v>
      </c>
      <c r="X1181" s="19">
        <f t="shared" si="659"/>
        <v>5.1632891949009933E-4</v>
      </c>
      <c r="Y1181" s="19">
        <f t="shared" si="639"/>
        <v>2.2722872166389955E-2</v>
      </c>
      <c r="Z1181" s="21">
        <f t="shared" si="640"/>
        <v>-867538.63758084632</v>
      </c>
      <c r="AB1181" s="19">
        <f>Data!M1178</f>
        <v>1.8448578139344512E-2</v>
      </c>
      <c r="AC1181" s="20">
        <f t="shared" si="660"/>
        <v>1.0965338246802852E-3</v>
      </c>
      <c r="AD1181" s="20">
        <f t="shared" si="641"/>
        <v>3.3113952115087157E-2</v>
      </c>
      <c r="AE1181" s="21">
        <f t="shared" si="642"/>
        <v>2375691.5088682841</v>
      </c>
      <c r="AG1181" s="19">
        <f>Data!O1178</f>
        <v>4.7926736635403398E-3</v>
      </c>
      <c r="AH1181" s="19">
        <f t="shared" si="661"/>
        <v>2.5462529228474401E-4</v>
      </c>
      <c r="AI1181" s="19">
        <f t="shared" si="643"/>
        <v>1.5956982555757337E-2</v>
      </c>
      <c r="AJ1181" s="21">
        <f t="shared" si="644"/>
        <v>255060.72577720022</v>
      </c>
      <c r="AL1181" s="19">
        <f>Data!Q1178</f>
        <v>2.8787428835245057E-2</v>
      </c>
      <c r="AM1181" s="19">
        <f t="shared" si="662"/>
        <v>1.3343473119824844E-3</v>
      </c>
      <c r="AN1181" s="19">
        <f t="shared" si="645"/>
        <v>3.6528719002758427E-2</v>
      </c>
      <c r="AO1181" s="21">
        <f t="shared" si="646"/>
        <v>935691.54437847598</v>
      </c>
      <c r="AQ1181" s="19">
        <f>Data!S1178</f>
        <v>3.0089221560488199E-3</v>
      </c>
      <c r="AR1181" s="20">
        <f t="shared" si="663"/>
        <v>2.0372017837279828E-4</v>
      </c>
      <c r="AS1181" s="20">
        <f t="shared" si="647"/>
        <v>1.427305777935472E-2</v>
      </c>
      <c r="AT1181" s="21">
        <f t="shared" si="648"/>
        <v>1712856.0979798296</v>
      </c>
      <c r="AV1181" s="19">
        <f>Data!U1178</f>
        <v>1.4515348859193082E-2</v>
      </c>
      <c r="AW1181" s="19">
        <f t="shared" si="664"/>
        <v>4.5208072982273956E-4</v>
      </c>
      <c r="AX1181" s="19">
        <f t="shared" si="649"/>
        <v>2.1262190146425171E-2</v>
      </c>
      <c r="AY1181" s="21">
        <f t="shared" si="650"/>
        <v>-4196889.8605328891</v>
      </c>
      <c r="BA1181" s="19">
        <f>Data!W1178</f>
        <v>4.681036542566094E-3</v>
      </c>
      <c r="BB1181" s="19">
        <f t="shared" si="665"/>
        <v>2.2541687558036313E-4</v>
      </c>
      <c r="BC1181" s="19">
        <f t="shared" si="651"/>
        <v>1.5013889422143855E-2</v>
      </c>
      <c r="BD1181" s="21">
        <f t="shared" si="652"/>
        <v>8987155.6664080769</v>
      </c>
      <c r="BF1181" s="21">
        <f t="shared" si="653"/>
        <v>5466732.9427954154</v>
      </c>
      <c r="BH1181" s="21">
        <f t="shared" si="654"/>
        <v>-466732.94279541541</v>
      </c>
    </row>
    <row r="1182" spans="2:60" x14ac:dyDescent="0.2">
      <c r="B1182" s="20">
        <v>1178</v>
      </c>
      <c r="C1182" s="24">
        <f>'Portfolio Selection'!B1179</f>
        <v>-3.2294634490714895E-2</v>
      </c>
      <c r="D1182" s="25">
        <f t="shared" si="655"/>
        <v>5.5134275728305193E-4</v>
      </c>
      <c r="E1182" s="26">
        <f t="shared" si="631"/>
        <v>2.3480689029137369E-2</v>
      </c>
      <c r="F1182" s="19">
        <f t="shared" si="632"/>
        <v>-6975331.4221871952</v>
      </c>
      <c r="H1182">
        <f>Data!E1179</f>
        <v>-2.3504996985512141E-2</v>
      </c>
      <c r="I1182" s="19">
        <f t="shared" si="656"/>
        <v>5.1442791775506262E-4</v>
      </c>
      <c r="J1182" s="19">
        <f t="shared" si="633"/>
        <v>2.268100345564681E-2</v>
      </c>
      <c r="K1182" s="19">
        <f t="shared" si="634"/>
        <v>368995.68285342061</v>
      </c>
      <c r="M1182" s="19">
        <f>Data!G1179</f>
        <v>1.4138289371648946E-2</v>
      </c>
      <c r="N1182" s="19">
        <f t="shared" si="657"/>
        <v>1.6860284361174075E-4</v>
      </c>
      <c r="O1182" s="19">
        <f t="shared" si="635"/>
        <v>1.2984715769385972E-2</v>
      </c>
      <c r="P1182" s="21">
        <f t="shared" si="636"/>
        <v>-684731.84166218131</v>
      </c>
      <c r="R1182" s="19">
        <f>Data!I1179</f>
        <v>-6.5049947512357421E-3</v>
      </c>
      <c r="S1182" s="19">
        <f t="shared" si="658"/>
        <v>3.1499302595660461E-4</v>
      </c>
      <c r="T1182" s="19">
        <f t="shared" si="637"/>
        <v>1.7748042876796433E-2</v>
      </c>
      <c r="U1182" s="21">
        <f t="shared" si="638"/>
        <v>3608514.5105881025</v>
      </c>
      <c r="W1182" s="19">
        <f>Data!K1179</f>
        <v>-1.5075204378893587E-2</v>
      </c>
      <c r="X1182" s="19">
        <f t="shared" si="659"/>
        <v>6.6035619148640515E-4</v>
      </c>
      <c r="Y1182" s="19">
        <f t="shared" si="639"/>
        <v>2.5697396589662642E-2</v>
      </c>
      <c r="Z1182" s="21">
        <f t="shared" si="640"/>
        <v>-955784.9648223382</v>
      </c>
      <c r="AB1182" s="19">
        <f>Data!M1179</f>
        <v>-6.1014614091795608E-2</v>
      </c>
      <c r="AC1182" s="20">
        <f t="shared" si="660"/>
        <v>1.051162797321278E-3</v>
      </c>
      <c r="AD1182" s="20">
        <f t="shared" si="641"/>
        <v>3.2421640879531033E-2</v>
      </c>
      <c r="AE1182" s="21">
        <f t="shared" si="642"/>
        <v>2189729.5090239141</v>
      </c>
      <c r="AG1182" s="19">
        <f>Data!O1179</f>
        <v>2.15715610546001E-3</v>
      </c>
      <c r="AH1182" s="19">
        <f t="shared" si="661"/>
        <v>2.4072595799837096E-4</v>
      </c>
      <c r="AI1182" s="19">
        <f t="shared" si="643"/>
        <v>1.55153458871651E-2</v>
      </c>
      <c r="AJ1182" s="21">
        <f t="shared" si="644"/>
        <v>254301.73776537529</v>
      </c>
      <c r="AL1182" s="19">
        <f>Data!Q1179</f>
        <v>2.1993339920304677E-2</v>
      </c>
      <c r="AM1182" s="19">
        <f t="shared" si="662"/>
        <v>1.3040094368001931E-3</v>
      </c>
      <c r="AN1182" s="19">
        <f t="shared" si="645"/>
        <v>3.6111070834304995E-2</v>
      </c>
      <c r="AO1182" s="21">
        <f t="shared" si="646"/>
        <v>930112.47484921245</v>
      </c>
      <c r="AQ1182" s="19">
        <f>Data!S1179</f>
        <v>1.0373082583283243E-3</v>
      </c>
      <c r="AR1182" s="20">
        <f t="shared" si="663"/>
        <v>1.9204018442290006E-4</v>
      </c>
      <c r="AS1182" s="20">
        <f t="shared" si="647"/>
        <v>1.3857856415149496E-2</v>
      </c>
      <c r="AT1182" s="21">
        <f t="shared" si="648"/>
        <v>1707651.5115157468</v>
      </c>
      <c r="AV1182" s="19">
        <f>Data!U1179</f>
        <v>-2.0102418738358486E-3</v>
      </c>
      <c r="AW1182" s="19">
        <f t="shared" si="664"/>
        <v>4.3759760718361986E-4</v>
      </c>
      <c r="AX1182" s="19">
        <f t="shared" si="649"/>
        <v>2.0918833791194476E-2</v>
      </c>
      <c r="AY1182" s="21">
        <f t="shared" si="650"/>
        <v>-4089570.5790345706</v>
      </c>
      <c r="BA1182" s="19">
        <f>Data!W1179</f>
        <v>-1.1263531514224772E-2</v>
      </c>
      <c r="BB1182" s="19">
        <f t="shared" si="665"/>
        <v>2.1320658923231167E-4</v>
      </c>
      <c r="BC1182" s="19">
        <f t="shared" si="651"/>
        <v>1.4601595434482893E-2</v>
      </c>
      <c r="BD1182" s="21">
        <f t="shared" si="652"/>
        <v>8768211.6352793314</v>
      </c>
      <c r="BF1182" s="21">
        <f t="shared" si="653"/>
        <v>5122098.2541688178</v>
      </c>
      <c r="BH1182" s="21">
        <f t="shared" si="654"/>
        <v>-122098.25416881777</v>
      </c>
    </row>
    <row r="1183" spans="2:60" x14ac:dyDescent="0.2">
      <c r="B1183" s="20">
        <v>1179</v>
      </c>
      <c r="C1183" s="24">
        <f>'Portfolio Selection'!B1180</f>
        <v>-1.0205362924714067E-2</v>
      </c>
      <c r="D1183" s="25">
        <f t="shared" si="655"/>
        <v>5.8083879685940113E-4</v>
      </c>
      <c r="E1183" s="26">
        <f t="shared" si="631"/>
        <v>2.4100597437810563E-2</v>
      </c>
      <c r="F1183" s="19">
        <f t="shared" si="632"/>
        <v>-7273222.9613649156</v>
      </c>
      <c r="H1183">
        <f>Data!E1180</f>
        <v>-1.6037348349982475E-3</v>
      </c>
      <c r="I1183" s="19">
        <f t="shared" si="656"/>
        <v>5.1671133568709498E-4</v>
      </c>
      <c r="J1183" s="19">
        <f t="shared" si="633"/>
        <v>2.2731285394519487E-2</v>
      </c>
      <c r="K1183" s="19">
        <f t="shared" si="634"/>
        <v>379589.73392352904</v>
      </c>
      <c r="M1183" s="19">
        <f>Data!G1180</f>
        <v>-1.0804999566318676E-3</v>
      </c>
      <c r="N1183" s="19">
        <f t="shared" si="657"/>
        <v>1.7048014657642521E-4</v>
      </c>
      <c r="O1183" s="19">
        <f t="shared" si="635"/>
        <v>1.3056804608188989E-2</v>
      </c>
      <c r="P1183" s="21">
        <f t="shared" si="636"/>
        <v>-668772.18210888794</v>
      </c>
      <c r="R1183" s="19">
        <f>Data!I1180</f>
        <v>-1.1812348133663832E-2</v>
      </c>
      <c r="S1183" s="19">
        <f t="shared" si="658"/>
        <v>2.9863234180202463E-4</v>
      </c>
      <c r="T1183" s="19">
        <f t="shared" si="637"/>
        <v>1.7280982084419409E-2</v>
      </c>
      <c r="U1183" s="21">
        <f t="shared" si="638"/>
        <v>3567550.5087139504</v>
      </c>
      <c r="W1183" s="19">
        <f>Data!K1180</f>
        <v>-2.5510124670053955E-2</v>
      </c>
      <c r="X1183" s="19">
        <f t="shared" si="659"/>
        <v>6.3437052722114552E-4</v>
      </c>
      <c r="Y1183" s="19">
        <f t="shared" si="639"/>
        <v>2.5186713307240895E-2</v>
      </c>
      <c r="Z1183" s="21">
        <f t="shared" si="640"/>
        <v>-934775.19571977109</v>
      </c>
      <c r="AB1183" s="19">
        <f>Data!M1180</f>
        <v>-4.4819010874824006E-3</v>
      </c>
      <c r="AC1183" s="20">
        <f t="shared" si="660"/>
        <v>1.2114600174482461E-3</v>
      </c>
      <c r="AD1183" s="20">
        <f t="shared" si="641"/>
        <v>3.4806034210295288E-2</v>
      </c>
      <c r="AE1183" s="21">
        <f t="shared" si="642"/>
        <v>2323396.2837817548</v>
      </c>
      <c r="AG1183" s="19">
        <f>Data!O1180</f>
        <v>6.1373240419714198E-3</v>
      </c>
      <c r="AH1183" s="19">
        <f t="shared" si="661"/>
        <v>2.2656159986626808E-4</v>
      </c>
      <c r="AI1183" s="19">
        <f t="shared" si="643"/>
        <v>1.5051963322645591E-2</v>
      </c>
      <c r="AJ1183" s="21">
        <f t="shared" si="644"/>
        <v>255566.00669581286</v>
      </c>
      <c r="AL1183" s="19">
        <f>Data!Q1180</f>
        <v>-1.4553431706707516E-2</v>
      </c>
      <c r="AM1183" s="19">
        <f t="shared" si="662"/>
        <v>1.2547912906431854E-3</v>
      </c>
      <c r="AN1183" s="19">
        <f t="shared" si="645"/>
        <v>3.5423033334868223E-2</v>
      </c>
      <c r="AO1183" s="21">
        <f t="shared" si="646"/>
        <v>898329.6994053782</v>
      </c>
      <c r="AQ1183" s="19">
        <f>Data!S1180</f>
        <v>-1.4455049258590232E-2</v>
      </c>
      <c r="AR1183" s="20">
        <f t="shared" si="663"/>
        <v>1.8058233386289381E-4</v>
      </c>
      <c r="AS1183" s="20">
        <f t="shared" si="647"/>
        <v>1.3438092642294657E-2</v>
      </c>
      <c r="AT1183" s="21">
        <f t="shared" si="648"/>
        <v>1663608.1940774759</v>
      </c>
      <c r="AV1183" s="19">
        <f>Data!U1180</f>
        <v>-1.1187908621362846E-2</v>
      </c>
      <c r="AW1183" s="19">
        <f t="shared" si="664"/>
        <v>4.11584215096082E-4</v>
      </c>
      <c r="AX1183" s="19">
        <f t="shared" si="649"/>
        <v>2.0287538418844262E-2</v>
      </c>
      <c r="AY1183" s="21">
        <f t="shared" si="650"/>
        <v>-4026818.7006310867</v>
      </c>
      <c r="BA1183" s="19">
        <f>Data!W1180</f>
        <v>-5.6993299681771361E-3</v>
      </c>
      <c r="BB1183" s="19">
        <f t="shared" si="665"/>
        <v>2.0802622240868903E-4</v>
      </c>
      <c r="BC1183" s="19">
        <f t="shared" si="651"/>
        <v>1.4423114171658249E-2</v>
      </c>
      <c r="BD1183" s="21">
        <f t="shared" si="652"/>
        <v>8844261.5493653398</v>
      </c>
      <c r="BF1183" s="21">
        <f t="shared" si="653"/>
        <v>5028712.9361385806</v>
      </c>
      <c r="BH1183" s="21">
        <f t="shared" si="654"/>
        <v>-28712.936138580553</v>
      </c>
    </row>
    <row r="1184" spans="2:60" x14ac:dyDescent="0.2">
      <c r="B1184" s="20">
        <v>1180</v>
      </c>
      <c r="C1184" s="24">
        <f>'Portfolio Selection'!B1181</f>
        <v>-1.5627131045314786E-2</v>
      </c>
      <c r="D1184" s="25">
        <f t="shared" si="655"/>
        <v>5.5223743499334475E-4</v>
      </c>
      <c r="E1184" s="26">
        <f t="shared" si="631"/>
        <v>2.3499732657912189E-2</v>
      </c>
      <c r="F1184" s="19">
        <f t="shared" si="632"/>
        <v>-7197635.0928237177</v>
      </c>
      <c r="H1184">
        <f>Data!E1181</f>
        <v>-1.3265480061373987E-2</v>
      </c>
      <c r="I1184" s="19">
        <f t="shared" si="656"/>
        <v>4.8586297347112851E-4</v>
      </c>
      <c r="J1184" s="19">
        <f t="shared" si="633"/>
        <v>2.2042299641170122E-2</v>
      </c>
      <c r="K1184" s="19">
        <f t="shared" si="634"/>
        <v>373762.0232433675</v>
      </c>
      <c r="M1184" s="19">
        <f>Data!G1181</f>
        <v>-7.6604946406672357E-3</v>
      </c>
      <c r="N1184" s="19">
        <f t="shared" si="657"/>
        <v>1.6032138659121658E-4</v>
      </c>
      <c r="O1184" s="19">
        <f t="shared" si="635"/>
        <v>1.2661808188059736E-2</v>
      </c>
      <c r="P1184" s="21">
        <f t="shared" si="636"/>
        <v>-661657.94796359586</v>
      </c>
      <c r="R1184" s="19">
        <f>Data!I1181</f>
        <v>-1.0436300076633796E-2</v>
      </c>
      <c r="S1184" s="19">
        <f t="shared" si="658"/>
        <v>2.8908629539975547E-4</v>
      </c>
      <c r="T1184" s="19">
        <f t="shared" si="637"/>
        <v>1.7002537910551927E-2</v>
      </c>
      <c r="U1184" s="21">
        <f t="shared" si="638"/>
        <v>3576561.5265111499</v>
      </c>
      <c r="W1184" s="19">
        <f>Data!K1181</f>
        <v>-5.3396919458896077E-3</v>
      </c>
      <c r="X1184" s="19">
        <f t="shared" si="659"/>
        <v>6.3535428322877862E-4</v>
      </c>
      <c r="Y1184" s="19">
        <f t="shared" si="639"/>
        <v>2.5206235007013217E-2</v>
      </c>
      <c r="Z1184" s="21">
        <f t="shared" si="640"/>
        <v>-974261.21338768303</v>
      </c>
      <c r="AB1184" s="19">
        <f>Data!M1181</f>
        <v>-7.1506460236506475E-3</v>
      </c>
      <c r="AC1184" s="20">
        <f t="shared" si="660"/>
        <v>1.1399776626428298E-3</v>
      </c>
      <c r="AD1184" s="20">
        <f t="shared" si="641"/>
        <v>3.3763555242936574E-2</v>
      </c>
      <c r="AE1184" s="21">
        <f t="shared" si="642"/>
        <v>2317066.6499020956</v>
      </c>
      <c r="AG1184" s="19">
        <f>Data!O1181</f>
        <v>-6.0604031410555976E-3</v>
      </c>
      <c r="AH1184" s="19">
        <f t="shared" si="661"/>
        <v>2.152279086580616E-4</v>
      </c>
      <c r="AI1184" s="19">
        <f t="shared" si="643"/>
        <v>1.4670647860884045E-2</v>
      </c>
      <c r="AJ1184" s="21">
        <f t="shared" si="644"/>
        <v>251703.9734242312</v>
      </c>
      <c r="AL1184" s="19">
        <f>Data!Q1181</f>
        <v>-1.6274014981672774E-2</v>
      </c>
      <c r="AM1184" s="19">
        <f t="shared" si="662"/>
        <v>1.1922119556711022E-3</v>
      </c>
      <c r="AN1184" s="19">
        <f t="shared" si="645"/>
        <v>3.4528422432412144E-2</v>
      </c>
      <c r="AO1184" s="21">
        <f t="shared" si="646"/>
        <v>896445.10462566069</v>
      </c>
      <c r="AQ1184" s="19">
        <f>Data!S1181</f>
        <v>-3.3224151312267927E-4</v>
      </c>
      <c r="AR1184" s="20">
        <f t="shared" si="663"/>
        <v>1.822843007752164E-4</v>
      </c>
      <c r="AS1184" s="20">
        <f t="shared" si="647"/>
        <v>1.3501270339313127E-2</v>
      </c>
      <c r="AT1184" s="21">
        <f t="shared" si="648"/>
        <v>1703844.0341277099</v>
      </c>
      <c r="AV1184" s="19">
        <f>Data!U1181</f>
        <v>8.3752835198142505E-4</v>
      </c>
      <c r="AW1184" s="19">
        <f t="shared" si="664"/>
        <v>3.94399320149515E-4</v>
      </c>
      <c r="AX1184" s="19">
        <f t="shared" si="649"/>
        <v>1.9859489423182938E-2</v>
      </c>
      <c r="AY1184" s="21">
        <f t="shared" si="650"/>
        <v>-4108624.7577439528</v>
      </c>
      <c r="BA1184" s="19">
        <f>Data!W1181</f>
        <v>-6.1880473023420875E-3</v>
      </c>
      <c r="BB1184" s="19">
        <f t="shared" si="665"/>
        <v>1.974935907893374E-4</v>
      </c>
      <c r="BC1184" s="19">
        <f t="shared" si="651"/>
        <v>1.4053241291223081E-2</v>
      </c>
      <c r="BD1184" s="21">
        <f t="shared" si="652"/>
        <v>8835129.9498053454</v>
      </c>
      <c r="BF1184" s="21">
        <f t="shared" si="653"/>
        <v>5012334.2497206107</v>
      </c>
      <c r="BH1184" s="21">
        <f t="shared" si="654"/>
        <v>-12334.249720610678</v>
      </c>
    </row>
    <row r="1185" spans="2:60" x14ac:dyDescent="0.2">
      <c r="B1185" s="20">
        <v>1181</v>
      </c>
      <c r="C1185" s="24">
        <f>'Portfolio Selection'!B1182</f>
        <v>2.1098932087238217E-2</v>
      </c>
      <c r="D1185" s="25">
        <f t="shared" si="655"/>
        <v>5.3375562237619053E-4</v>
      </c>
      <c r="E1185" s="26">
        <f t="shared" si="631"/>
        <v>2.310315178446851E-2</v>
      </c>
      <c r="F1185" s="19">
        <f t="shared" si="632"/>
        <v>-7691525.2536124913</v>
      </c>
      <c r="H1185">
        <f>Data!E1182</f>
        <v>9.4282395060013999E-2</v>
      </c>
      <c r="I1185" s="19">
        <f t="shared" si="656"/>
        <v>4.6726957273838344E-4</v>
      </c>
      <c r="J1185" s="19">
        <f t="shared" si="633"/>
        <v>2.1616419054468376E-2</v>
      </c>
      <c r="K1185" s="19">
        <f t="shared" si="634"/>
        <v>428208.11379523145</v>
      </c>
      <c r="M1185" s="19">
        <f>Data!G1182</f>
        <v>1.0391192360774033E-2</v>
      </c>
      <c r="N1185" s="19">
        <f t="shared" si="657"/>
        <v>1.5422309408412508E-4</v>
      </c>
      <c r="O1185" s="19">
        <f t="shared" si="635"/>
        <v>1.2418659109747923E-2</v>
      </c>
      <c r="P1185" s="21">
        <f t="shared" si="636"/>
        <v>-681297.68492712255</v>
      </c>
      <c r="R1185" s="19">
        <f>Data!I1182</f>
        <v>2.0396206738519551E-2</v>
      </c>
      <c r="S1185" s="19">
        <f t="shared" si="658"/>
        <v>2.7827609923314291E-4</v>
      </c>
      <c r="T1185" s="19">
        <f t="shared" si="637"/>
        <v>1.6681609611579541E-2</v>
      </c>
      <c r="U1185" s="21">
        <f t="shared" si="638"/>
        <v>3813859.0671373247</v>
      </c>
      <c r="W1185" s="19">
        <f>Data!K1182</f>
        <v>3.4304676697601046E-2</v>
      </c>
      <c r="X1185" s="19">
        <f t="shared" si="659"/>
        <v>5.9894376483967174E-4</v>
      </c>
      <c r="Y1185" s="19">
        <f t="shared" si="639"/>
        <v>2.4473327620895196E-2</v>
      </c>
      <c r="Z1185" s="21">
        <f t="shared" si="640"/>
        <v>-1053802.9194267092</v>
      </c>
      <c r="AB1185" s="19">
        <f>Data!M1182</f>
        <v>8.8530470227206354E-3</v>
      </c>
      <c r="AC1185" s="20">
        <f t="shared" si="660"/>
        <v>1.0746469071975929E-3</v>
      </c>
      <c r="AD1185" s="20">
        <f t="shared" si="641"/>
        <v>3.2781807564525679E-2</v>
      </c>
      <c r="AE1185" s="21">
        <f t="shared" si="642"/>
        <v>2353804.5481957165</v>
      </c>
      <c r="AG1185" s="19">
        <f>Data!O1182</f>
        <v>2.2671208502382884E-2</v>
      </c>
      <c r="AH1185" s="19">
        <f t="shared" si="661"/>
        <v>2.0451794331250488E-4</v>
      </c>
      <c r="AI1185" s="19">
        <f t="shared" si="643"/>
        <v>1.4300977005523255E-2</v>
      </c>
      <c r="AJ1185" s="21">
        <f t="shared" si="644"/>
        <v>261106.34775785284</v>
      </c>
      <c r="AL1185" s="19">
        <f>Data!Q1182</f>
        <v>2.5455935128484455E-2</v>
      </c>
      <c r="AM1185" s="19">
        <f t="shared" si="662"/>
        <v>1.1365698521482587E-3</v>
      </c>
      <c r="AN1185" s="19">
        <f t="shared" si="645"/>
        <v>3.3713051658790232E-2</v>
      </c>
      <c r="AO1185" s="21">
        <f t="shared" si="646"/>
        <v>934663.16949168453</v>
      </c>
      <c r="AQ1185" s="19">
        <f>Data!S1182</f>
        <v>2.088020251900545E-2</v>
      </c>
      <c r="AR1185" s="20">
        <f t="shared" si="663"/>
        <v>1.7135386579408593E-4</v>
      </c>
      <c r="AS1185" s="20">
        <f t="shared" si="647"/>
        <v>1.3090220234743414E-2</v>
      </c>
      <c r="AT1185" s="21">
        <f t="shared" si="648"/>
        <v>1765847.8564971387</v>
      </c>
      <c r="AV1185" s="19">
        <f>Data!U1182</f>
        <v>2.5852715942674354E-2</v>
      </c>
      <c r="AW1185" s="19">
        <f t="shared" si="664"/>
        <v>3.7077744816496643E-4</v>
      </c>
      <c r="AX1185" s="19">
        <f t="shared" si="649"/>
        <v>1.9255582259827056E-2</v>
      </c>
      <c r="AY1185" s="21">
        <f t="shared" si="650"/>
        <v>-4287830.3441498037</v>
      </c>
      <c r="BA1185" s="19">
        <f>Data!W1182</f>
        <v>2.6458954404027447E-2</v>
      </c>
      <c r="BB1185" s="19">
        <f t="shared" si="665"/>
        <v>1.8794149110693854E-4</v>
      </c>
      <c r="BC1185" s="19">
        <f t="shared" si="651"/>
        <v>1.3709175434975605E-2</v>
      </c>
      <c r="BD1185" s="21">
        <f t="shared" si="652"/>
        <v>9314254.0549023636</v>
      </c>
      <c r="BF1185" s="21">
        <f t="shared" si="653"/>
        <v>5157286.9556611851</v>
      </c>
      <c r="BH1185" s="21">
        <f t="shared" si="654"/>
        <v>-157286.95566118509</v>
      </c>
    </row>
    <row r="1186" spans="2:60" x14ac:dyDescent="0.2">
      <c r="B1186" s="20">
        <v>1182</v>
      </c>
      <c r="C1186" s="24">
        <f>'Portfolio Selection'!B1183</f>
        <v>1.2964166517198299E-2</v>
      </c>
      <c r="D1186" s="25">
        <f t="shared" si="655"/>
        <v>5.2844018114693244E-4</v>
      </c>
      <c r="E1186" s="26">
        <f t="shared" si="631"/>
        <v>2.2987826803483023E-2</v>
      </c>
      <c r="F1186" s="19">
        <f t="shared" si="632"/>
        <v>-7582219.081156021</v>
      </c>
      <c r="H1186">
        <f>Data!E1183</f>
        <v>4.275361684387617E-3</v>
      </c>
      <c r="I1186" s="19">
        <f t="shared" si="656"/>
        <v>9.7258359946923397E-4</v>
      </c>
      <c r="J1186" s="19">
        <f t="shared" si="633"/>
        <v>3.1186272612629327E-2</v>
      </c>
      <c r="K1186" s="19">
        <f t="shared" si="634"/>
        <v>381867.46356681903</v>
      </c>
      <c r="M1186" s="19">
        <f>Data!G1183</f>
        <v>-4.1307625996794264E-3</v>
      </c>
      <c r="N1186" s="19">
        <f t="shared" si="657"/>
        <v>1.5144832115979409E-4</v>
      </c>
      <c r="O1186" s="19">
        <f t="shared" si="635"/>
        <v>1.2306434136653643E-2</v>
      </c>
      <c r="P1186" s="21">
        <f t="shared" si="636"/>
        <v>-665327.06776154367</v>
      </c>
      <c r="R1186" s="19">
        <f>Data!I1183</f>
        <v>2.3616759150884719E-2</v>
      </c>
      <c r="S1186" s="19">
        <f t="shared" si="658"/>
        <v>2.8653984823838013E-4</v>
      </c>
      <c r="T1186" s="19">
        <f t="shared" si="637"/>
        <v>1.6927487948256829E-2</v>
      </c>
      <c r="U1186" s="21">
        <f t="shared" si="638"/>
        <v>3836147.7711937148</v>
      </c>
      <c r="W1186" s="19">
        <f>Data!K1183</f>
        <v>1.313431642405022E-2</v>
      </c>
      <c r="X1186" s="19">
        <f t="shared" si="659"/>
        <v>6.336157895489074E-4</v>
      </c>
      <c r="Y1186" s="19">
        <f t="shared" si="639"/>
        <v>2.5171725994633489E-2</v>
      </c>
      <c r="Z1186" s="21">
        <f t="shared" si="640"/>
        <v>-1010426.0774261556</v>
      </c>
      <c r="AB1186" s="19">
        <f>Data!M1183</f>
        <v>1.3058001164880888E-2</v>
      </c>
      <c r="AC1186" s="20">
        <f t="shared" si="660"/>
        <v>1.0148706792609274E-3</v>
      </c>
      <c r="AD1186" s="20">
        <f t="shared" si="641"/>
        <v>3.1857035004233009E-2</v>
      </c>
      <c r="AE1186" s="21">
        <f t="shared" si="642"/>
        <v>2364466.0710533415</v>
      </c>
      <c r="AG1186" s="19">
        <f>Data!O1183</f>
        <v>2.2555577621220096E-4</v>
      </c>
      <c r="AH1186" s="19">
        <f t="shared" si="661"/>
        <v>2.2308588841126568E-4</v>
      </c>
      <c r="AI1186" s="19">
        <f t="shared" si="643"/>
        <v>1.4936060002934699E-2</v>
      </c>
      <c r="AJ1186" s="21">
        <f t="shared" si="644"/>
        <v>253718.63893090369</v>
      </c>
      <c r="AL1186" s="19">
        <f>Data!Q1183</f>
        <v>7.1556432881952825E-3</v>
      </c>
      <c r="AM1186" s="19">
        <f t="shared" si="662"/>
        <v>1.1072559390152997E-3</v>
      </c>
      <c r="AN1186" s="19">
        <f t="shared" si="645"/>
        <v>3.3275455504249672E-2</v>
      </c>
      <c r="AO1186" s="21">
        <f t="shared" si="646"/>
        <v>917834.18291738525</v>
      </c>
      <c r="AQ1186" s="19">
        <f>Data!S1183</f>
        <v>2.7081355278624829E-3</v>
      </c>
      <c r="AR1186" s="20">
        <f t="shared" si="663"/>
        <v>1.8723160528052166E-4</v>
      </c>
      <c r="AS1186" s="20">
        <f t="shared" si="647"/>
        <v>1.3683260038474811E-2</v>
      </c>
      <c r="AT1186" s="21">
        <f t="shared" si="648"/>
        <v>1712362.4522558332</v>
      </c>
      <c r="AV1186" s="19">
        <f>Data!U1183</f>
        <v>3.1416837901036563E-3</v>
      </c>
      <c r="AW1186" s="19">
        <f t="shared" si="664"/>
        <v>3.8863257657182498E-4</v>
      </c>
      <c r="AX1186" s="19">
        <f t="shared" si="649"/>
        <v>1.9713766169147513E-2</v>
      </c>
      <c r="AY1186" s="21">
        <f t="shared" si="650"/>
        <v>-4124774.34618846</v>
      </c>
      <c r="BA1186" s="19">
        <f>Data!W1183</f>
        <v>7.8683774472145373E-3</v>
      </c>
      <c r="BB1186" s="19">
        <f t="shared" si="665"/>
        <v>2.1866957772978646E-4</v>
      </c>
      <c r="BC1186" s="19">
        <f t="shared" si="651"/>
        <v>1.4787480438864034E-2</v>
      </c>
      <c r="BD1186" s="21">
        <f t="shared" si="652"/>
        <v>9031688.856634168</v>
      </c>
      <c r="BF1186" s="21">
        <f t="shared" si="653"/>
        <v>5115338.8640199844</v>
      </c>
      <c r="BH1186" s="21">
        <f t="shared" si="654"/>
        <v>-115338.86401998438</v>
      </c>
    </row>
    <row r="1187" spans="2:60" x14ac:dyDescent="0.2">
      <c r="B1187" s="20">
        <v>1183</v>
      </c>
      <c r="C1187" s="24">
        <f>'Portfolio Selection'!B1184</f>
        <v>4.2188708503312466E-2</v>
      </c>
      <c r="D1187" s="25">
        <f t="shared" si="655"/>
        <v>5.068179470872552E-4</v>
      </c>
      <c r="E1187" s="26">
        <f t="shared" si="631"/>
        <v>2.2512617508571836E-2</v>
      </c>
      <c r="F1187" s="19">
        <f t="shared" si="632"/>
        <v>-7992180.7506540446</v>
      </c>
      <c r="H1187">
        <f>Data!E1184</f>
        <v>4.1702814584660006E-2</v>
      </c>
      <c r="I1187" s="19">
        <f t="shared" si="656"/>
        <v>9.1532530655301966E-4</v>
      </c>
      <c r="J1187" s="19">
        <f t="shared" si="633"/>
        <v>3.0254343598118596E-2</v>
      </c>
      <c r="K1187" s="19">
        <f t="shared" si="634"/>
        <v>395484.02118188509</v>
      </c>
      <c r="M1187" s="19">
        <f>Data!G1184</f>
        <v>1.8549412570182961E-2</v>
      </c>
      <c r="N1187" s="19">
        <f t="shared" si="657"/>
        <v>1.4338521386950107E-4</v>
      </c>
      <c r="O1187" s="19">
        <f t="shared" si="635"/>
        <v>1.1974356511708723E-2</v>
      </c>
      <c r="P1187" s="21">
        <f t="shared" si="636"/>
        <v>-691001.49698995985</v>
      </c>
      <c r="R1187" s="19">
        <f>Data!I1184</f>
        <v>8.6132020673092446E-2</v>
      </c>
      <c r="S1187" s="19">
        <f t="shared" si="658"/>
        <v>3.0281253611153116E-4</v>
      </c>
      <c r="T1187" s="19">
        <f t="shared" si="637"/>
        <v>1.7401509592892543E-2</v>
      </c>
      <c r="U1187" s="21">
        <f t="shared" si="638"/>
        <v>4295436.9984862842</v>
      </c>
      <c r="W1187" s="19">
        <f>Data!K1184</f>
        <v>2.9808394822512539E-2</v>
      </c>
      <c r="X1187" s="19">
        <f t="shared" si="659"/>
        <v>6.0594945825159752E-4</v>
      </c>
      <c r="Y1187" s="19">
        <f t="shared" si="639"/>
        <v>2.4616040669685237E-2</v>
      </c>
      <c r="Z1187" s="21">
        <f t="shared" si="640"/>
        <v>-1044398.0982052557</v>
      </c>
      <c r="AB1187" s="19">
        <f>Data!M1184</f>
        <v>4.096858646449314E-2</v>
      </c>
      <c r="AC1187" s="20">
        <f t="shared" si="660"/>
        <v>9.6420912217059357E-4</v>
      </c>
      <c r="AD1187" s="20">
        <f t="shared" si="641"/>
        <v>3.1051716895698273E-2</v>
      </c>
      <c r="AE1187" s="21">
        <f t="shared" si="642"/>
        <v>2433807.9911691756</v>
      </c>
      <c r="AG1187" s="19">
        <f>Data!O1184</f>
        <v>2.3266497045961506E-2</v>
      </c>
      <c r="AH1187" s="19">
        <f t="shared" si="661"/>
        <v>2.0970378763108069E-4</v>
      </c>
      <c r="AI1187" s="19">
        <f t="shared" si="643"/>
        <v>1.4481152841921139E-2</v>
      </c>
      <c r="AJ1187" s="21">
        <f t="shared" si="644"/>
        <v>261206.9565842356</v>
      </c>
      <c r="AL1187" s="19">
        <f>Data!Q1184</f>
        <v>3.4247219347275079E-2</v>
      </c>
      <c r="AM1187" s="19">
        <f t="shared" si="662"/>
        <v>1.0438927765264554E-3</v>
      </c>
      <c r="AN1187" s="19">
        <f t="shared" si="645"/>
        <v>3.2309329558603585E-2</v>
      </c>
      <c r="AO1187" s="21">
        <f t="shared" si="646"/>
        <v>944164.80206474918</v>
      </c>
      <c r="AQ1187" s="19">
        <f>Data!S1184</f>
        <v>2.8001152830654592E-2</v>
      </c>
      <c r="AR1187" s="20">
        <f t="shared" si="663"/>
        <v>1.7643774884592661E-4</v>
      </c>
      <c r="AS1187" s="20">
        <f t="shared" si="647"/>
        <v>1.3282987195880549E-2</v>
      </c>
      <c r="AT1187" s="21">
        <f t="shared" si="648"/>
        <v>1785483.9145549508</v>
      </c>
      <c r="AV1187" s="19">
        <f>Data!U1184</f>
        <v>3.2347548019366366E-2</v>
      </c>
      <c r="AW1187" s="19">
        <f t="shared" si="664"/>
        <v>3.6590683259973546E-4</v>
      </c>
      <c r="AX1187" s="19">
        <f t="shared" si="649"/>
        <v>1.9128691345717704E-2</v>
      </c>
      <c r="AY1187" s="21">
        <f t="shared" si="650"/>
        <v>-4335846.8136568889</v>
      </c>
      <c r="BA1187" s="19">
        <f>Data!W1184</f>
        <v>3.3539919117487389E-2</v>
      </c>
      <c r="BB1187" s="19">
        <f t="shared" si="665"/>
        <v>2.0926408488510933E-4</v>
      </c>
      <c r="BC1187" s="19">
        <f t="shared" si="651"/>
        <v>1.4465962978146644E-2</v>
      </c>
      <c r="BD1187" s="21">
        <f t="shared" si="652"/>
        <v>9392787.0644366685</v>
      </c>
      <c r="BF1187" s="21">
        <f t="shared" si="653"/>
        <v>5444944.5889718002</v>
      </c>
      <c r="BH1187" s="21">
        <f t="shared" si="654"/>
        <v>-444944.58897180017</v>
      </c>
    </row>
    <row r="1188" spans="2:60" x14ac:dyDescent="0.2">
      <c r="B1188" s="20">
        <v>1184</v>
      </c>
      <c r="C1188" s="24">
        <f>'Portfolio Selection'!B1185</f>
        <v>-1.1289369879722224E-2</v>
      </c>
      <c r="D1188" s="25">
        <f t="shared" si="655"/>
        <v>5.8320209777266811E-4</v>
      </c>
      <c r="E1188" s="26">
        <f t="shared" si="631"/>
        <v>2.4149577589942812E-2</v>
      </c>
      <c r="F1188" s="19">
        <f t="shared" si="632"/>
        <v>-7259444.8525025453</v>
      </c>
      <c r="H1188">
        <f>Data!E1185</f>
        <v>2.3528744383701436E-2</v>
      </c>
      <c r="I1188" s="19">
        <f t="shared" si="656"/>
        <v>9.6475327281679048E-4</v>
      </c>
      <c r="J1188" s="19">
        <f t="shared" si="633"/>
        <v>3.1060477665625016E-2</v>
      </c>
      <c r="K1188" s="19">
        <f t="shared" si="634"/>
        <v>388673.16014593374</v>
      </c>
      <c r="M1188" s="19">
        <f>Data!G1185</f>
        <v>-1.2897703606970855E-2</v>
      </c>
      <c r="N1188" s="19">
        <f t="shared" si="657"/>
        <v>1.5542694343926271E-4</v>
      </c>
      <c r="O1188" s="19">
        <f t="shared" si="635"/>
        <v>1.2467034267991032E-2</v>
      </c>
      <c r="P1188" s="21">
        <f t="shared" si="636"/>
        <v>-655806.72681781324</v>
      </c>
      <c r="R1188" s="19">
        <f>Data!I1185</f>
        <v>4.0966411204459839E-2</v>
      </c>
      <c r="S1188" s="19">
        <f t="shared" si="658"/>
        <v>7.2976728305864118E-4</v>
      </c>
      <c r="T1188" s="19">
        <f t="shared" si="637"/>
        <v>2.7014205208716415E-2</v>
      </c>
      <c r="U1188" s="21">
        <f t="shared" si="638"/>
        <v>3851821.8840506477</v>
      </c>
      <c r="W1188" s="19">
        <f>Data!K1185</f>
        <v>-4.0463026783355057E-3</v>
      </c>
      <c r="X1188" s="19">
        <f t="shared" si="659"/>
        <v>6.2290491487018923E-4</v>
      </c>
      <c r="Y1188" s="19">
        <f t="shared" si="639"/>
        <v>2.4958063123371357E-2</v>
      </c>
      <c r="Z1188" s="21">
        <f t="shared" si="640"/>
        <v>-976712.00998617802</v>
      </c>
      <c r="AB1188" s="19">
        <f>Data!M1185</f>
        <v>-1.2975777558220186E-2</v>
      </c>
      <c r="AC1188" s="20">
        <f t="shared" si="660"/>
        <v>1.0070620794542771E-3</v>
      </c>
      <c r="AD1188" s="20">
        <f t="shared" si="641"/>
        <v>3.1734241434990644E-2</v>
      </c>
      <c r="AE1188" s="21">
        <f t="shared" si="642"/>
        <v>2302038.7121767397</v>
      </c>
      <c r="AG1188" s="19">
        <f>Data!O1185</f>
        <v>4.2525308431385954E-3</v>
      </c>
      <c r="AH1188" s="19">
        <f t="shared" si="661"/>
        <v>2.2960135346059999E-4</v>
      </c>
      <c r="AI1188" s="19">
        <f t="shared" si="643"/>
        <v>1.515260220096205E-2</v>
      </c>
      <c r="AJ1188" s="21">
        <f t="shared" si="644"/>
        <v>254968.02488628897</v>
      </c>
      <c r="AL1188" s="19">
        <f>Data!Q1185</f>
        <v>1.3994964952029084E-2</v>
      </c>
      <c r="AM1188" s="19">
        <f t="shared" si="662"/>
        <v>1.0516315319160905E-3</v>
      </c>
      <c r="AN1188" s="19">
        <f t="shared" si="645"/>
        <v>3.2428868804139477E-2</v>
      </c>
      <c r="AO1188" s="21">
        <f t="shared" si="646"/>
        <v>924581.44007841451</v>
      </c>
      <c r="AQ1188" s="19">
        <f>Data!S1185</f>
        <v>4.4081792035897977E-3</v>
      </c>
      <c r="AR1188" s="20">
        <f t="shared" si="663"/>
        <v>2.1289535750591159E-4</v>
      </c>
      <c r="AS1188" s="20">
        <f t="shared" si="647"/>
        <v>1.4590934086134157E-2</v>
      </c>
      <c r="AT1188" s="21">
        <f t="shared" si="648"/>
        <v>1716351.3854042965</v>
      </c>
      <c r="AV1188" s="19">
        <f>Data!U1185</f>
        <v>3.5926149209657256E-3</v>
      </c>
      <c r="AW1188" s="19">
        <f t="shared" si="664"/>
        <v>4.0673425441566411E-4</v>
      </c>
      <c r="AX1188" s="19">
        <f t="shared" si="649"/>
        <v>2.0167653666593545E-2</v>
      </c>
      <c r="AY1188" s="21">
        <f t="shared" si="650"/>
        <v>-4127361.2763663311</v>
      </c>
      <c r="BA1188" s="19">
        <f>Data!W1185</f>
        <v>7.1823242566095681E-3</v>
      </c>
      <c r="BB1188" s="19">
        <f t="shared" si="665"/>
        <v>2.6420381025645857E-4</v>
      </c>
      <c r="BC1188" s="19">
        <f t="shared" si="651"/>
        <v>1.6254347426349007E-2</v>
      </c>
      <c r="BD1188" s="21">
        <f t="shared" si="652"/>
        <v>9013451.1965683531</v>
      </c>
      <c r="BF1188" s="21">
        <f t="shared" si="653"/>
        <v>5432560.9376378059</v>
      </c>
      <c r="BH1188" s="21">
        <f t="shared" si="654"/>
        <v>-432560.93763780594</v>
      </c>
    </row>
    <row r="1189" spans="2:60" x14ac:dyDescent="0.2">
      <c r="B1189" s="20">
        <v>1185</v>
      </c>
      <c r="C1189" s="24">
        <f>'Portfolio Selection'!B1186</f>
        <v>1.1962661494991443E-2</v>
      </c>
      <c r="D1189" s="25">
        <f t="shared" si="655"/>
        <v>5.5585696424317876E-4</v>
      </c>
      <c r="E1189" s="26">
        <f t="shared" si="631"/>
        <v>2.3576619016372528E-2</v>
      </c>
      <c r="F1189" s="19">
        <f t="shared" si="632"/>
        <v>-7564518.4891813202</v>
      </c>
      <c r="H1189">
        <f>Data!E1186</f>
        <v>4.2059657698512573E-3</v>
      </c>
      <c r="I1189" s="19">
        <f t="shared" si="656"/>
        <v>9.4008418518419675E-4</v>
      </c>
      <c r="J1189" s="19">
        <f t="shared" si="633"/>
        <v>3.0660792311748841E-2</v>
      </c>
      <c r="K1189" s="19">
        <f t="shared" si="634"/>
        <v>381868.40906862979</v>
      </c>
      <c r="M1189" s="19">
        <f>Data!G1186</f>
        <v>2.4334301181453282E-2</v>
      </c>
      <c r="N1189" s="19">
        <f t="shared" si="657"/>
        <v>1.560823723329031E-4</v>
      </c>
      <c r="O1189" s="19">
        <f t="shared" si="635"/>
        <v>1.2493293094012608E-2</v>
      </c>
      <c r="P1189" s="21">
        <f t="shared" si="636"/>
        <v>-696432.57991607441</v>
      </c>
      <c r="R1189" s="19">
        <f>Data!I1186</f>
        <v>1.6106118743223652E-2</v>
      </c>
      <c r="S1189" s="19">
        <f t="shared" si="658"/>
        <v>7.8667605689349625E-4</v>
      </c>
      <c r="T1189" s="19">
        <f t="shared" si="637"/>
        <v>2.804774602162349E-2</v>
      </c>
      <c r="U1189" s="21">
        <f t="shared" si="638"/>
        <v>3730072.6442299755</v>
      </c>
      <c r="W1189" s="19">
        <f>Data!K1186</f>
        <v>5.2941410464171224E-2</v>
      </c>
      <c r="X1189" s="19">
        <f t="shared" si="659"/>
        <v>5.8651297389986014E-4</v>
      </c>
      <c r="Y1189" s="19">
        <f t="shared" si="639"/>
        <v>2.4218029934324967E-2</v>
      </c>
      <c r="Z1189" s="21">
        <f t="shared" si="640"/>
        <v>-1092466.4644565941</v>
      </c>
      <c r="AB1189" s="19">
        <f>Data!M1186</f>
        <v>1.9400957590956308E-2</v>
      </c>
      <c r="AC1189" s="20">
        <f t="shared" si="660"/>
        <v>9.5674060288144505E-4</v>
      </c>
      <c r="AD1189" s="20">
        <f t="shared" si="641"/>
        <v>3.0931223753376539E-2</v>
      </c>
      <c r="AE1189" s="21">
        <f t="shared" si="642"/>
        <v>2381036.5937127103</v>
      </c>
      <c r="AG1189" s="19">
        <f>Data!O1186</f>
        <v>1.5391536188919142E-2</v>
      </c>
      <c r="AH1189" s="19">
        <f t="shared" si="661"/>
        <v>2.1691031336727468E-4</v>
      </c>
      <c r="AI1189" s="19">
        <f t="shared" si="643"/>
        <v>1.4727875385379749E-2</v>
      </c>
      <c r="AJ1189" s="21">
        <f t="shared" si="644"/>
        <v>258564.57991770984</v>
      </c>
      <c r="AL1189" s="19">
        <f>Data!Q1186</f>
        <v>9.9870461637997111E-3</v>
      </c>
      <c r="AM1189" s="19">
        <f t="shared" si="662"/>
        <v>1.0002851826416363E-3</v>
      </c>
      <c r="AN1189" s="19">
        <f t="shared" si="645"/>
        <v>3.1627285413731547E-2</v>
      </c>
      <c r="AO1189" s="21">
        <f t="shared" si="646"/>
        <v>920973.22842350299</v>
      </c>
      <c r="AQ1189" s="19">
        <f>Data!S1186</f>
        <v>6.7843078913821875E-3</v>
      </c>
      <c r="AR1189" s="20">
        <f t="shared" si="663"/>
        <v>2.0128755868901457E-4</v>
      </c>
      <c r="AS1189" s="20">
        <f t="shared" si="647"/>
        <v>1.4187584667201622E-2</v>
      </c>
      <c r="AT1189" s="21">
        <f t="shared" si="648"/>
        <v>1723091.4440680281</v>
      </c>
      <c r="AV1189" s="19">
        <f>Data!U1186</f>
        <v>7.0355538164912513E-3</v>
      </c>
      <c r="AW1189" s="19">
        <f t="shared" si="664"/>
        <v>3.8310461206894495E-4</v>
      </c>
      <c r="AX1189" s="19">
        <f t="shared" si="649"/>
        <v>1.9573058321809216E-2</v>
      </c>
      <c r="AY1189" s="21">
        <f t="shared" si="650"/>
        <v>-4152347.0329292701</v>
      </c>
      <c r="BA1189" s="19">
        <f>Data!W1186</f>
        <v>1.5281349220257269E-2</v>
      </c>
      <c r="BB1189" s="19">
        <f t="shared" si="665"/>
        <v>2.5144672854469598E-4</v>
      </c>
      <c r="BC1189" s="19">
        <f t="shared" si="651"/>
        <v>1.5857071878020101E-2</v>
      </c>
      <c r="BD1189" s="21">
        <f t="shared" si="652"/>
        <v>9118928.3862344306</v>
      </c>
      <c r="BF1189" s="21">
        <f t="shared" si="653"/>
        <v>5008770.719171728</v>
      </c>
      <c r="BH1189" s="21">
        <f t="shared" si="654"/>
        <v>-8770.7191717280075</v>
      </c>
    </row>
    <row r="1190" spans="2:60" x14ac:dyDescent="0.2">
      <c r="B1190" s="20">
        <v>1186</v>
      </c>
      <c r="C1190" s="24">
        <f>'Portfolio Selection'!B1187</f>
        <v>1.3593565318038518E-2</v>
      </c>
      <c r="D1190" s="25">
        <f t="shared" si="655"/>
        <v>5.3109186259121311E-4</v>
      </c>
      <c r="E1190" s="26">
        <f t="shared" si="631"/>
        <v>2.3045430405857322E-2</v>
      </c>
      <c r="F1190" s="19">
        <f t="shared" si="632"/>
        <v>-7590324.6431619739</v>
      </c>
      <c r="H1190">
        <f>Data!E1187</f>
        <v>-1.3758823252120157E-3</v>
      </c>
      <c r="I1190" s="19">
        <f t="shared" si="656"/>
        <v>8.8474054295657452E-4</v>
      </c>
      <c r="J1190" s="19">
        <f t="shared" si="633"/>
        <v>2.974458846507335E-2</v>
      </c>
      <c r="K1190" s="19">
        <f t="shared" si="634"/>
        <v>379856.24018091254</v>
      </c>
      <c r="M1190" s="19">
        <f>Data!G1187</f>
        <v>4.2173203545952796E-2</v>
      </c>
      <c r="N1190" s="19">
        <f t="shared" si="657"/>
        <v>1.8224692283230965E-4</v>
      </c>
      <c r="O1190" s="19">
        <f t="shared" si="635"/>
        <v>1.3499886030345206E-2</v>
      </c>
      <c r="P1190" s="21">
        <f t="shared" si="636"/>
        <v>-712454.67704887397</v>
      </c>
      <c r="R1190" s="19">
        <f>Data!I1187</f>
        <v>1.5299700499256087E-2</v>
      </c>
      <c r="S1190" s="19">
        <f t="shared" si="658"/>
        <v>7.5503991713813572E-4</v>
      </c>
      <c r="T1190" s="19">
        <f t="shared" si="637"/>
        <v>2.7477989685166848E-2</v>
      </c>
      <c r="U1190" s="21">
        <f t="shared" si="638"/>
        <v>3727819.0503894878</v>
      </c>
      <c r="W1190" s="19">
        <f>Data!K1187</f>
        <v>3.5711967777091728E-2</v>
      </c>
      <c r="X1190" s="19">
        <f t="shared" si="659"/>
        <v>7.1948977198202011E-4</v>
      </c>
      <c r="Y1190" s="19">
        <f t="shared" si="639"/>
        <v>2.682330650725261E-2</v>
      </c>
      <c r="Z1190" s="21">
        <f t="shared" si="640"/>
        <v>-1050335.5161921741</v>
      </c>
      <c r="AB1190" s="19">
        <f>Data!M1187</f>
        <v>1.860318937271728E-2</v>
      </c>
      <c r="AC1190" s="20">
        <f t="shared" si="660"/>
        <v>9.2191999603532344E-4</v>
      </c>
      <c r="AD1190" s="20">
        <f t="shared" si="641"/>
        <v>3.0363135477669684E-2</v>
      </c>
      <c r="AE1190" s="21">
        <f t="shared" si="642"/>
        <v>2379928.0875421506</v>
      </c>
      <c r="AG1190" s="19">
        <f>Data!O1187</f>
        <v>1.926571090695104E-2</v>
      </c>
      <c r="AH1190" s="19">
        <f t="shared" si="661"/>
        <v>2.1810965774052667E-4</v>
      </c>
      <c r="AI1190" s="19">
        <f t="shared" si="643"/>
        <v>1.4768536073034683E-2</v>
      </c>
      <c r="AJ1190" s="21">
        <f t="shared" si="644"/>
        <v>259785.28204000834</v>
      </c>
      <c r="AL1190" s="19">
        <f>Data!Q1187</f>
        <v>6.0939224709712532E-2</v>
      </c>
      <c r="AM1190" s="19">
        <f t="shared" si="662"/>
        <v>9.4625253714781003E-4</v>
      </c>
      <c r="AN1190" s="19">
        <f t="shared" si="645"/>
        <v>3.0761218069962869E-2</v>
      </c>
      <c r="AO1190" s="21">
        <f t="shared" si="646"/>
        <v>972867.68732304603</v>
      </c>
      <c r="AQ1190" s="19">
        <f>Data!S1187</f>
        <v>4.0266387317910171E-2</v>
      </c>
      <c r="AR1190" s="20">
        <f t="shared" si="663"/>
        <v>1.9197191518157791E-4</v>
      </c>
      <c r="AS1190" s="20">
        <f t="shared" si="647"/>
        <v>1.3855392999896391E-2</v>
      </c>
      <c r="AT1190" s="21">
        <f t="shared" si="648"/>
        <v>1816037.5033319758</v>
      </c>
      <c r="AV1190" s="19">
        <f>Data!U1187</f>
        <v>3.3916455883754693E-2</v>
      </c>
      <c r="AW1190" s="19">
        <f t="shared" si="664"/>
        <v>3.6308827639509292E-4</v>
      </c>
      <c r="AX1190" s="19">
        <f t="shared" si="649"/>
        <v>1.9054875396997299E-2</v>
      </c>
      <c r="AY1190" s="21">
        <f t="shared" si="650"/>
        <v>-4348095.8422381366</v>
      </c>
      <c r="BA1190" s="19">
        <f>Data!W1187</f>
        <v>2.7344118791987199E-2</v>
      </c>
      <c r="BB1190" s="19">
        <f t="shared" si="665"/>
        <v>2.5037110287150167E-4</v>
      </c>
      <c r="BC1190" s="19">
        <f t="shared" si="651"/>
        <v>1.5823119252268234E-2</v>
      </c>
      <c r="BD1190" s="21">
        <f t="shared" si="652"/>
        <v>9273442.2610945813</v>
      </c>
      <c r="BF1190" s="21">
        <f t="shared" si="653"/>
        <v>5108525.4332610043</v>
      </c>
      <c r="BH1190" s="21">
        <f t="shared" si="654"/>
        <v>-108525.43326100428</v>
      </c>
    </row>
    <row r="1191" spans="2:60" x14ac:dyDescent="0.2">
      <c r="B1191" s="20">
        <v>1187</v>
      </c>
      <c r="C1191" s="24">
        <f>'Portfolio Selection'!B1188</f>
        <v>2.1459114718978833E-2</v>
      </c>
      <c r="D1191" s="25">
        <f t="shared" si="655"/>
        <v>5.1031345191908709E-4</v>
      </c>
      <c r="E1191" s="26">
        <f t="shared" si="631"/>
        <v>2.2590118457393869E-2</v>
      </c>
      <c r="F1191" s="19">
        <f t="shared" si="632"/>
        <v>-7703005.2316812808</v>
      </c>
      <c r="H1191">
        <f>Data!E1188</f>
        <v>8.2987589518411387E-3</v>
      </c>
      <c r="I1191" s="19">
        <f t="shared" si="656"/>
        <v>8.3176969350954992E-4</v>
      </c>
      <c r="J1191" s="19">
        <f t="shared" si="633"/>
        <v>2.8840417706918704E-2</v>
      </c>
      <c r="K1191" s="19">
        <f t="shared" si="634"/>
        <v>383520.08125910605</v>
      </c>
      <c r="M1191" s="19">
        <f>Data!G1188</f>
        <v>-8.2988373178704688E-4</v>
      </c>
      <c r="N1191" s="19">
        <f t="shared" si="657"/>
        <v>2.7802685330207311E-4</v>
      </c>
      <c r="O1191" s="19">
        <f t="shared" si="635"/>
        <v>1.6674137258103433E-2</v>
      </c>
      <c r="P1191" s="21">
        <f t="shared" si="636"/>
        <v>-669221.48299033684</v>
      </c>
      <c r="R1191" s="19">
        <f>Data!I1188</f>
        <v>2.0794536075220325E-2</v>
      </c>
      <c r="S1191" s="19">
        <f t="shared" si="658"/>
        <v>7.2378237223186378E-4</v>
      </c>
      <c r="T1191" s="19">
        <f t="shared" si="637"/>
        <v>2.6903203754048768E-2</v>
      </c>
      <c r="U1191" s="21">
        <f t="shared" si="638"/>
        <v>3755747.2136519407</v>
      </c>
      <c r="W1191" s="19">
        <f>Data!K1188</f>
        <v>5.0471047458841871E-3</v>
      </c>
      <c r="X1191" s="19">
        <f t="shared" si="659"/>
        <v>7.528410642138213E-4</v>
      </c>
      <c r="Y1191" s="19">
        <f t="shared" si="639"/>
        <v>2.7437949344180611E-2</v>
      </c>
      <c r="Z1191" s="21">
        <f t="shared" si="640"/>
        <v>-993771.84363282332</v>
      </c>
      <c r="AB1191" s="19">
        <f>Data!M1188</f>
        <v>-7.4573219030613759E-3</v>
      </c>
      <c r="AC1191" s="20">
        <f t="shared" si="660"/>
        <v>8.8736951556343487E-4</v>
      </c>
      <c r="AD1191" s="20">
        <f t="shared" si="641"/>
        <v>2.9788748136896168E-2</v>
      </c>
      <c r="AE1191" s="21">
        <f t="shared" si="642"/>
        <v>2314127.1119885123</v>
      </c>
      <c r="AG1191" s="19">
        <f>Data!O1188</f>
        <v>1.1453589328565191E-2</v>
      </c>
      <c r="AH1191" s="19">
        <f t="shared" si="661"/>
        <v>2.2729313528110782E-4</v>
      </c>
      <c r="AI1191" s="19">
        <f t="shared" si="643"/>
        <v>1.5076244070759396E-2</v>
      </c>
      <c r="AJ1191" s="21">
        <f t="shared" si="644"/>
        <v>257222.01180237028</v>
      </c>
      <c r="AL1191" s="19">
        <f>Data!Q1188</f>
        <v>1.868289463795296E-3</v>
      </c>
      <c r="AM1191" s="19">
        <f t="shared" si="662"/>
        <v>1.1122927314121918E-3</v>
      </c>
      <c r="AN1191" s="19">
        <f t="shared" si="645"/>
        <v>3.3351052928088973E-2</v>
      </c>
      <c r="AO1191" s="21">
        <f t="shared" si="646"/>
        <v>912878.55111333693</v>
      </c>
      <c r="AQ1191" s="19">
        <f>Data!S1188</f>
        <v>3.5407722994776156E-3</v>
      </c>
      <c r="AR1191" s="20">
        <f t="shared" si="663"/>
        <v>2.7773651712884072E-4</v>
      </c>
      <c r="AS1191" s="20">
        <f t="shared" si="647"/>
        <v>1.6665428801229228E-2</v>
      </c>
      <c r="AT1191" s="21">
        <f t="shared" si="648"/>
        <v>1712919.2919548221</v>
      </c>
      <c r="AV1191" s="19">
        <f>Data!U1188</f>
        <v>-8.2092284698194427E-3</v>
      </c>
      <c r="AW1191" s="19">
        <f t="shared" si="664"/>
        <v>4.1032253859426811E-4</v>
      </c>
      <c r="AX1191" s="19">
        <f t="shared" si="649"/>
        <v>2.0256419688441194E-2</v>
      </c>
      <c r="AY1191" s="21">
        <f t="shared" si="650"/>
        <v>-4046965.8851205185</v>
      </c>
      <c r="BA1191" s="19">
        <f>Data!W1188</f>
        <v>3.712947669206846E-3</v>
      </c>
      <c r="BB1191" s="19">
        <f t="shared" si="665"/>
        <v>2.8021088664983008E-4</v>
      </c>
      <c r="BC1191" s="19">
        <f t="shared" si="651"/>
        <v>1.6739500788548925E-2</v>
      </c>
      <c r="BD1191" s="21">
        <f t="shared" si="652"/>
        <v>8968969.2286277991</v>
      </c>
      <c r="BF1191" s="21">
        <f t="shared" si="653"/>
        <v>4892419.0469729295</v>
      </c>
      <c r="BH1191" s="21">
        <f t="shared" si="654"/>
        <v>107580.9530270705</v>
      </c>
    </row>
    <row r="1192" spans="2:60" x14ac:dyDescent="0.2">
      <c r="B1192" s="20">
        <v>1188</v>
      </c>
      <c r="C1192" s="24">
        <f>'Portfolio Selection'!B1189</f>
        <v>-1.0234133778175062E-2</v>
      </c>
      <c r="D1192" s="25">
        <f t="shared" si="655"/>
        <v>5.0732426107527953E-4</v>
      </c>
      <c r="E1192" s="26">
        <f t="shared" si="631"/>
        <v>2.2523859817430925E-2</v>
      </c>
      <c r="F1192" s="19">
        <f t="shared" si="632"/>
        <v>-7263546.9409105722</v>
      </c>
      <c r="H1192">
        <f>Data!E1189</f>
        <v>-1.7982382905484837E-3</v>
      </c>
      <c r="I1192" s="19">
        <f t="shared" si="656"/>
        <v>7.8599567590742275E-4</v>
      </c>
      <c r="J1192" s="19">
        <f t="shared" si="633"/>
        <v>2.8035614420009111E-2</v>
      </c>
      <c r="K1192" s="19">
        <f t="shared" si="634"/>
        <v>379660.05538241926</v>
      </c>
      <c r="M1192" s="19">
        <f>Data!G1189</f>
        <v>-7.2605099541370888E-3</v>
      </c>
      <c r="N1192" s="19">
        <f t="shared" si="657"/>
        <v>2.6138656452444581E-4</v>
      </c>
      <c r="O1192" s="19">
        <f t="shared" si="635"/>
        <v>1.616745386647031E-2</v>
      </c>
      <c r="P1192" s="21">
        <f t="shared" si="636"/>
        <v>-663781.99966603529</v>
      </c>
      <c r="R1192" s="19">
        <f>Data!I1189</f>
        <v>1.516235293204482E-2</v>
      </c>
      <c r="S1192" s="19">
        <f t="shared" si="658"/>
        <v>7.063001937329703E-4</v>
      </c>
      <c r="T1192" s="19">
        <f t="shared" si="637"/>
        <v>2.657630888089936E-2</v>
      </c>
      <c r="U1192" s="21">
        <f t="shared" si="638"/>
        <v>3729592.2401805203</v>
      </c>
      <c r="W1192" s="19">
        <f>Data!K1189</f>
        <v>2.1792311051035784E-3</v>
      </c>
      <c r="X1192" s="19">
        <f t="shared" si="659"/>
        <v>7.0919899633994758E-4</v>
      </c>
      <c r="Y1192" s="19">
        <f t="shared" si="639"/>
        <v>2.6630790381435312E-2</v>
      </c>
      <c r="Z1192" s="21">
        <f t="shared" si="640"/>
        <v>-988738.00137649174</v>
      </c>
      <c r="AB1192" s="19">
        <f>Data!M1189</f>
        <v>-1.2310944820175571E-2</v>
      </c>
      <c r="AC1192" s="20">
        <f t="shared" si="660"/>
        <v>8.3746404362758148E-4</v>
      </c>
      <c r="AD1192" s="20">
        <f t="shared" si="641"/>
        <v>2.8938971018810974E-2</v>
      </c>
      <c r="AE1192" s="21">
        <f t="shared" si="642"/>
        <v>2300779.0266795242</v>
      </c>
      <c r="AG1192" s="19">
        <f>Data!O1189</f>
        <v>-1.0394034906335701E-2</v>
      </c>
      <c r="AH1192" s="19">
        <f t="shared" si="661"/>
        <v>2.2152662967468668E-4</v>
      </c>
      <c r="AI1192" s="19">
        <f t="shared" si="643"/>
        <v>1.4883770680667137E-2</v>
      </c>
      <c r="AJ1192" s="21">
        <f t="shared" si="644"/>
        <v>250361.87943987982</v>
      </c>
      <c r="AL1192" s="19">
        <f>Data!Q1189</f>
        <v>-1.2715167615804678E-2</v>
      </c>
      <c r="AM1192" s="19">
        <f t="shared" si="662"/>
        <v>1.045764597858692E-3</v>
      </c>
      <c r="AN1192" s="19">
        <f t="shared" si="645"/>
        <v>3.2338283780353777E-2</v>
      </c>
      <c r="AO1192" s="21">
        <f t="shared" si="646"/>
        <v>898879.85316107585</v>
      </c>
      <c r="AQ1192" s="19">
        <f>Data!S1189</f>
        <v>-2.158744778982645E-2</v>
      </c>
      <c r="AR1192" s="20">
        <f t="shared" si="663"/>
        <v>2.6182455020971516E-4</v>
      </c>
      <c r="AS1192" s="20">
        <f t="shared" si="647"/>
        <v>1.6180993486486394E-2</v>
      </c>
      <c r="AT1192" s="21">
        <f t="shared" si="648"/>
        <v>1653714.6321996369</v>
      </c>
      <c r="AV1192" s="19">
        <f>Data!U1189</f>
        <v>-9.6998249020100943E-3</v>
      </c>
      <c r="AW1192" s="19">
        <f t="shared" si="664"/>
        <v>3.8974667220279365E-4</v>
      </c>
      <c r="AX1192" s="19">
        <f t="shared" si="649"/>
        <v>1.9742002740421087E-2</v>
      </c>
      <c r="AY1192" s="21">
        <f t="shared" si="650"/>
        <v>-4035105.9300678195</v>
      </c>
      <c r="BA1192" s="19">
        <f>Data!W1189</f>
        <v>-2.779001485970399E-3</v>
      </c>
      <c r="BB1192" s="19">
        <f t="shared" si="665"/>
        <v>2.642253922744964E-4</v>
      </c>
      <c r="BC1192" s="19">
        <f t="shared" si="651"/>
        <v>1.6255011297273723E-2</v>
      </c>
      <c r="BD1192" s="21">
        <f t="shared" si="652"/>
        <v>8889577.5870886184</v>
      </c>
      <c r="BF1192" s="21">
        <f t="shared" si="653"/>
        <v>5151392.4021107554</v>
      </c>
      <c r="BH1192" s="21">
        <f t="shared" si="654"/>
        <v>-151392.40211075544</v>
      </c>
    </row>
    <row r="1193" spans="2:60" x14ac:dyDescent="0.2">
      <c r="B1193" s="20">
        <v>1189</v>
      </c>
      <c r="C1193" s="24">
        <f>'Portfolio Selection'!B1190</f>
        <v>2.1007796838022248E-2</v>
      </c>
      <c r="D1193" s="25">
        <f t="shared" si="655"/>
        <v>4.8316905506213777E-4</v>
      </c>
      <c r="E1193" s="26">
        <f t="shared" si="631"/>
        <v>2.1981106775186224E-2</v>
      </c>
      <c r="F1193" s="19">
        <f t="shared" si="632"/>
        <v>-7704816.172720179</v>
      </c>
      <c r="H1193">
        <f>Data!E1190</f>
        <v>8.9590282424167177E-3</v>
      </c>
      <c r="I1193" s="19">
        <f t="shared" si="656"/>
        <v>7.3902995500995305E-4</v>
      </c>
      <c r="J1193" s="19">
        <f t="shared" si="633"/>
        <v>2.7185105388980068E-2</v>
      </c>
      <c r="K1193" s="19">
        <f t="shared" si="634"/>
        <v>383978.70268165821</v>
      </c>
      <c r="M1193" s="19">
        <f>Data!G1190</f>
        <v>6.4301245941340342E-3</v>
      </c>
      <c r="N1193" s="19">
        <f t="shared" si="657"/>
        <v>2.4886627094062647E-4</v>
      </c>
      <c r="O1193" s="19">
        <f t="shared" si="635"/>
        <v>1.5775495901575533E-2</v>
      </c>
      <c r="P1193" s="21">
        <f t="shared" si="636"/>
        <v>-675451.89182519726</v>
      </c>
      <c r="R1193" s="19">
        <f>Data!I1190</f>
        <v>-1.9023351813589212E-3</v>
      </c>
      <c r="S1193" s="19">
        <f t="shared" si="658"/>
        <v>6.7771599889514527E-4</v>
      </c>
      <c r="T1193" s="19">
        <f t="shared" si="637"/>
        <v>2.6032979063010542E-2</v>
      </c>
      <c r="U1193" s="21">
        <f t="shared" si="638"/>
        <v>3646431.3897935757</v>
      </c>
      <c r="W1193" s="19">
        <f>Data!K1190</f>
        <v>-1.005203947716662E-3</v>
      </c>
      <c r="X1193" s="19">
        <f t="shared" si="659"/>
        <v>6.669319994521178E-4</v>
      </c>
      <c r="Y1193" s="19">
        <f t="shared" si="639"/>
        <v>2.5825026610869498E-2</v>
      </c>
      <c r="Z1193" s="21">
        <f t="shared" si="640"/>
        <v>-982785.28305790131</v>
      </c>
      <c r="AB1193" s="19">
        <f>Data!M1190</f>
        <v>-2.0613236999492572E-2</v>
      </c>
      <c r="AC1193" s="20">
        <f t="shared" si="660"/>
        <v>7.9630976275185108E-4</v>
      </c>
      <c r="AD1193" s="20">
        <f t="shared" si="641"/>
        <v>2.8218961050184874E-2</v>
      </c>
      <c r="AE1193" s="21">
        <f t="shared" si="642"/>
        <v>2277519.6840713709</v>
      </c>
      <c r="AG1193" s="19">
        <f>Data!O1190</f>
        <v>1.1092195069682424E-2</v>
      </c>
      <c r="AH1193" s="19">
        <f t="shared" si="661"/>
        <v>2.1471718959225296E-4</v>
      </c>
      <c r="AI1193" s="19">
        <f t="shared" si="643"/>
        <v>1.4653231370324191E-2</v>
      </c>
      <c r="AJ1193" s="21">
        <f t="shared" si="644"/>
        <v>257209.15965986712</v>
      </c>
      <c r="AL1193" s="19">
        <f>Data!Q1190</f>
        <v>3.1348770581485545E-2</v>
      </c>
      <c r="AM1193" s="19">
        <f t="shared" si="662"/>
        <v>9.9271925123705111E-4</v>
      </c>
      <c r="AN1193" s="19">
        <f t="shared" si="645"/>
        <v>3.1507447551920975E-2</v>
      </c>
      <c r="AO1193" s="21">
        <f t="shared" si="646"/>
        <v>942138.73673637467</v>
      </c>
      <c r="AQ1193" s="19">
        <f>Data!S1190</f>
        <v>6.2878194045572411E-3</v>
      </c>
      <c r="AR1193" s="20">
        <f t="shared" si="663"/>
        <v>2.7407615132184123E-4</v>
      </c>
      <c r="AS1193" s="20">
        <f t="shared" si="647"/>
        <v>1.6555245432244164E-2</v>
      </c>
      <c r="AT1193" s="21">
        <f t="shared" si="648"/>
        <v>1719325.4496469821</v>
      </c>
      <c r="AV1193" s="19">
        <f>Data!U1190</f>
        <v>8.7588648438740896E-4</v>
      </c>
      <c r="AW1193" s="19">
        <f t="shared" si="664"/>
        <v>3.7200706805840531E-4</v>
      </c>
      <c r="AX1193" s="19">
        <f t="shared" si="649"/>
        <v>1.928748475199411E-2</v>
      </c>
      <c r="AY1193" s="21">
        <f t="shared" si="650"/>
        <v>-4109071.1695555849</v>
      </c>
      <c r="BA1193" s="19">
        <f>Data!W1190</f>
        <v>5.3225611099674197E-3</v>
      </c>
      <c r="BB1193" s="19">
        <f t="shared" si="665"/>
        <v>2.4883523969356815E-4</v>
      </c>
      <c r="BC1193" s="19">
        <f t="shared" si="651"/>
        <v>1.5774512344081136E-2</v>
      </c>
      <c r="BD1193" s="21">
        <f t="shared" si="652"/>
        <v>8992337.3024218362</v>
      </c>
      <c r="BF1193" s="21">
        <f t="shared" si="653"/>
        <v>4746815.9078528024</v>
      </c>
      <c r="BH1193" s="21">
        <f t="shared" si="654"/>
        <v>253184.09214719757</v>
      </c>
    </row>
    <row r="1194" spans="2:60" x14ac:dyDescent="0.2">
      <c r="B1194" s="20">
        <v>1190</v>
      </c>
      <c r="C1194" s="24">
        <f>'Portfolio Selection'!B1191</f>
        <v>-1.9477037894587955E-2</v>
      </c>
      <c r="D1194" s="25">
        <f t="shared" si="655"/>
        <v>4.8065856343766655E-4</v>
      </c>
      <c r="E1194" s="26">
        <f t="shared" si="631"/>
        <v>2.192392673399696E-2</v>
      </c>
      <c r="F1194" s="19">
        <f t="shared" si="632"/>
        <v>-7127724.9460706264</v>
      </c>
      <c r="H1194">
        <f>Data!E1191</f>
        <v>-3.3963011457395761E-2</v>
      </c>
      <c r="I1194" s="19">
        <f t="shared" si="656"/>
        <v>6.9950400893226106E-4</v>
      </c>
      <c r="J1194" s="19">
        <f t="shared" si="633"/>
        <v>2.6448138099538519E-2</v>
      </c>
      <c r="K1194" s="19">
        <f t="shared" si="634"/>
        <v>366277.38168882718</v>
      </c>
      <c r="M1194" s="19">
        <f>Data!G1191</f>
        <v>-1.9900131667941186E-2</v>
      </c>
      <c r="N1194" s="19">
        <f t="shared" si="657"/>
        <v>2.3641508482195411E-4</v>
      </c>
      <c r="O1194" s="19">
        <f t="shared" si="635"/>
        <v>1.537579542078894E-2</v>
      </c>
      <c r="P1194" s="21">
        <f t="shared" si="636"/>
        <v>-652268.96938396327</v>
      </c>
      <c r="R1194" s="19">
        <f>Data!I1191</f>
        <v>-2.5957517924209014E-2</v>
      </c>
      <c r="S1194" s="19">
        <f t="shared" si="658"/>
        <v>6.3727017170997068E-4</v>
      </c>
      <c r="T1194" s="19">
        <f t="shared" si="637"/>
        <v>2.5244210657296668E-2</v>
      </c>
      <c r="U1194" s="21">
        <f t="shared" si="638"/>
        <v>3523009.5008697133</v>
      </c>
      <c r="W1194" s="19">
        <f>Data!K1191</f>
        <v>-3.6181357230781051E-2</v>
      </c>
      <c r="X1194" s="19">
        <f t="shared" si="659"/>
        <v>6.2697670558358094E-4</v>
      </c>
      <c r="Y1194" s="19">
        <f t="shared" si="639"/>
        <v>2.5039502902086154E-2</v>
      </c>
      <c r="Z1194" s="21">
        <f t="shared" si="640"/>
        <v>-913472.94367105665</v>
      </c>
      <c r="AB1194" s="19">
        <f>Data!M1191</f>
        <v>-3.4815126015175238E-2</v>
      </c>
      <c r="AC1194" s="20">
        <f t="shared" si="660"/>
        <v>7.7402550936257503E-4</v>
      </c>
      <c r="AD1194" s="20">
        <f t="shared" si="641"/>
        <v>2.7821313940261251E-2</v>
      </c>
      <c r="AE1194" s="21">
        <f t="shared" si="642"/>
        <v>2237803.4729878572</v>
      </c>
      <c r="AG1194" s="19">
        <f>Data!O1191</f>
        <v>-1.967118516325779E-2</v>
      </c>
      <c r="AH1194" s="19">
        <f t="shared" si="661"/>
        <v>2.09216365704551E-4</v>
      </c>
      <c r="AI1194" s="19">
        <f t="shared" si="643"/>
        <v>1.4464313523446282E-2</v>
      </c>
      <c r="AJ1194" s="21">
        <f t="shared" si="644"/>
        <v>247248.90674969763</v>
      </c>
      <c r="AL1194" s="19">
        <f>Data!Q1191</f>
        <v>-4.3785810055204523E-2</v>
      </c>
      <c r="AM1194" s="19">
        <f t="shared" si="662"/>
        <v>9.9212082118106497E-4</v>
      </c>
      <c r="AN1194" s="19">
        <f t="shared" si="645"/>
        <v>3.149794947581612E-2</v>
      </c>
      <c r="AO1194" s="21">
        <f t="shared" si="646"/>
        <v>867812.88129737962</v>
      </c>
      <c r="AQ1194" s="19">
        <f>Data!S1191</f>
        <v>-2.8923610850394684E-2</v>
      </c>
      <c r="AR1194" s="20">
        <f t="shared" si="663"/>
        <v>2.6000378261439036E-4</v>
      </c>
      <c r="AS1194" s="20">
        <f t="shared" si="647"/>
        <v>1.612463279006348E-2</v>
      </c>
      <c r="AT1194" s="21">
        <f t="shared" si="648"/>
        <v>1636119.6170206263</v>
      </c>
      <c r="AV1194" s="19">
        <f>Data!U1191</f>
        <v>-3.1568715258538188E-2</v>
      </c>
      <c r="AW1194" s="19">
        <f t="shared" si="664"/>
        <v>3.4973267460291292E-4</v>
      </c>
      <c r="AX1194" s="19">
        <f t="shared" si="649"/>
        <v>1.8701140997353958E-2</v>
      </c>
      <c r="AY1194" s="21">
        <f t="shared" si="650"/>
        <v>-3870190.9053864791</v>
      </c>
      <c r="BA1194" s="19">
        <f>Data!W1191</f>
        <v>-3.0092385821021195E-2</v>
      </c>
      <c r="BB1194" s="19">
        <f t="shared" si="665"/>
        <v>2.3560490471811432E-4</v>
      </c>
      <c r="BC1194" s="19">
        <f t="shared" si="651"/>
        <v>1.5349426853081985E-2</v>
      </c>
      <c r="BD1194" s="21">
        <f t="shared" si="652"/>
        <v>8527856.1380708981</v>
      </c>
      <c r="BF1194" s="21">
        <f t="shared" si="653"/>
        <v>4842470.1341728745</v>
      </c>
      <c r="BH1194" s="21">
        <f t="shared" si="654"/>
        <v>157529.8658271255</v>
      </c>
    </row>
    <row r="1195" spans="2:60" x14ac:dyDescent="0.2">
      <c r="B1195" s="20">
        <v>1191</v>
      </c>
      <c r="C1195" s="24">
        <f>'Portfolio Selection'!B1192</f>
        <v>2.8438101911165626E-2</v>
      </c>
      <c r="D1195" s="25">
        <f t="shared" si="655"/>
        <v>4.7458034994023944E-4</v>
      </c>
      <c r="E1195" s="26">
        <f t="shared" si="631"/>
        <v>2.1784865157724511E-2</v>
      </c>
      <c r="F1195" s="19">
        <f t="shared" si="632"/>
        <v>-7814245.8255489087</v>
      </c>
      <c r="H1195">
        <f>Data!E1192</f>
        <v>3.2249162316423989E-2</v>
      </c>
      <c r="I1195" s="19">
        <f t="shared" si="656"/>
        <v>7.2674293723163719E-4</v>
      </c>
      <c r="J1195" s="19">
        <f t="shared" si="633"/>
        <v>2.695817013878422E-2</v>
      </c>
      <c r="K1195" s="19">
        <f t="shared" si="634"/>
        <v>393486.03710074228</v>
      </c>
      <c r="M1195" s="19">
        <f>Data!G1192</f>
        <v>9.8197456413539781E-3</v>
      </c>
      <c r="N1195" s="19">
        <f t="shared" si="657"/>
        <v>2.459910941567206E-4</v>
      </c>
      <c r="O1195" s="19">
        <f t="shared" si="635"/>
        <v>1.5684103230874265E-2</v>
      </c>
      <c r="P1195" s="21">
        <f t="shared" si="636"/>
        <v>-678428.24553454178</v>
      </c>
      <c r="R1195" s="19">
        <f>Data!I1192</f>
        <v>1.5114272360269701E-2</v>
      </c>
      <c r="S1195" s="19">
        <f t="shared" si="658"/>
        <v>6.3946152561451038E-4</v>
      </c>
      <c r="T1195" s="19">
        <f t="shared" si="637"/>
        <v>2.5287576507338743E-2</v>
      </c>
      <c r="U1195" s="21">
        <f t="shared" si="638"/>
        <v>3733103.4937753947</v>
      </c>
      <c r="W1195" s="19">
        <f>Data!K1192</f>
        <v>4.6022113784485411E-2</v>
      </c>
      <c r="X1195" s="19">
        <f t="shared" si="659"/>
        <v>6.6790353991224964E-4</v>
      </c>
      <c r="Y1195" s="19">
        <f t="shared" si="639"/>
        <v>2.5843829822846491E-2</v>
      </c>
      <c r="Z1195" s="21">
        <f t="shared" si="640"/>
        <v>-1072489.0500648536</v>
      </c>
      <c r="AB1195" s="19">
        <f>Data!M1192</f>
        <v>6.6010410316656526E-2</v>
      </c>
      <c r="AC1195" s="20">
        <f t="shared" si="660"/>
        <v>8.0030955876797245E-4</v>
      </c>
      <c r="AD1195" s="20">
        <f t="shared" si="641"/>
        <v>2.8289742995792174E-2</v>
      </c>
      <c r="AE1195" s="21">
        <f t="shared" si="642"/>
        <v>2511119.7382480474</v>
      </c>
      <c r="AG1195" s="19">
        <f>Data!O1192</f>
        <v>1.4140522061429508E-2</v>
      </c>
      <c r="AH1195" s="19">
        <f t="shared" si="661"/>
        <v>2.1988071530590835E-4</v>
      </c>
      <c r="AI1195" s="19">
        <f t="shared" si="643"/>
        <v>1.4828375342764573E-2</v>
      </c>
      <c r="AJ1195" s="21">
        <f t="shared" si="644"/>
        <v>258134.31342313005</v>
      </c>
      <c r="AL1195" s="19">
        <f>Data!Q1192</f>
        <v>3.6288798046255871E-2</v>
      </c>
      <c r="AM1195" s="19">
        <f t="shared" si="662"/>
        <v>1.0476254016416281E-3</v>
      </c>
      <c r="AN1195" s="19">
        <f t="shared" si="645"/>
        <v>3.2367041904406833E-2</v>
      </c>
      <c r="AO1195" s="21">
        <f t="shared" si="646"/>
        <v>946071.52645410004</v>
      </c>
      <c r="AQ1195" s="19">
        <f>Data!S1192</f>
        <v>2.1057718911665593E-2</v>
      </c>
      <c r="AR1195" s="20">
        <f t="shared" si="663"/>
        <v>2.9459807153503113E-4</v>
      </c>
      <c r="AS1195" s="20">
        <f t="shared" si="647"/>
        <v>1.7163859459195973E-2</v>
      </c>
      <c r="AT1195" s="21">
        <f t="shared" si="648"/>
        <v>1751751.4778638629</v>
      </c>
      <c r="AV1195" s="19">
        <f>Data!U1192</f>
        <v>1.4907960223409761E-2</v>
      </c>
      <c r="AW1195" s="19">
        <f t="shared" si="664"/>
        <v>3.885437411112179E-4</v>
      </c>
      <c r="AX1195" s="19">
        <f t="shared" si="649"/>
        <v>1.9711512907720146E-2</v>
      </c>
      <c r="AY1195" s="21">
        <f t="shared" si="650"/>
        <v>-4207035.5082106479</v>
      </c>
      <c r="BA1195" s="19">
        <f>Data!W1192</f>
        <v>2.7302753265234812E-2</v>
      </c>
      <c r="BB1195" s="19">
        <f t="shared" si="665"/>
        <v>2.7580171149909933E-4</v>
      </c>
      <c r="BC1195" s="19">
        <f t="shared" si="651"/>
        <v>1.6607278870998082E-2</v>
      </c>
      <c r="BD1195" s="21">
        <f t="shared" si="652"/>
        <v>9256445.2448158879</v>
      </c>
      <c r="BF1195" s="21">
        <f t="shared" si="653"/>
        <v>5077913.2023222139</v>
      </c>
      <c r="BH1195" s="21">
        <f t="shared" si="654"/>
        <v>-77913.202322213911</v>
      </c>
    </row>
    <row r="1196" spans="2:60" x14ac:dyDescent="0.2">
      <c r="B1196" s="20">
        <v>1192</v>
      </c>
      <c r="C1196" s="24">
        <f>'Portfolio Selection'!B1193</f>
        <v>1.9352631761664095E-2</v>
      </c>
      <c r="D1196" s="25">
        <f t="shared" si="655"/>
        <v>4.9462906736241568E-4</v>
      </c>
      <c r="E1196" s="26">
        <f t="shared" si="631"/>
        <v>2.2240257807912563E-2</v>
      </c>
      <c r="F1196" s="19">
        <f t="shared" si="632"/>
        <v>-7678041.7716121953</v>
      </c>
      <c r="H1196">
        <f>Data!E1193</f>
        <v>-2.2181508702098975E-3</v>
      </c>
      <c r="I1196" s="19">
        <f t="shared" si="656"/>
        <v>7.4553886920440259E-4</v>
      </c>
      <c r="J1196" s="19">
        <f t="shared" si="633"/>
        <v>2.7304557663591671E-2</v>
      </c>
      <c r="K1196" s="19">
        <f t="shared" si="634"/>
        <v>379472.51976965077</v>
      </c>
      <c r="M1196" s="19">
        <f>Data!G1193</f>
        <v>8.5361415176658084E-3</v>
      </c>
      <c r="N1196" s="19">
        <f t="shared" si="657"/>
        <v>2.3701727277497078E-4</v>
      </c>
      <c r="O1196" s="19">
        <f t="shared" si="635"/>
        <v>1.539536530177088E-2</v>
      </c>
      <c r="P1196" s="21">
        <f t="shared" si="636"/>
        <v>-677452.43954291358</v>
      </c>
      <c r="R1196" s="19">
        <f>Data!I1193</f>
        <v>-4.7216053869479904E-3</v>
      </c>
      <c r="S1196" s="19">
        <f t="shared" si="658"/>
        <v>6.1480030781646457E-4</v>
      </c>
      <c r="T1196" s="19">
        <f t="shared" si="637"/>
        <v>2.4795167025379452E-2</v>
      </c>
      <c r="U1196" s="21">
        <f t="shared" si="638"/>
        <v>3631268.2046164814</v>
      </c>
      <c r="W1196" s="19">
        <f>Data!K1193</f>
        <v>0</v>
      </c>
      <c r="X1196" s="19">
        <f t="shared" si="659"/>
        <v>7.5491142494904203E-4</v>
      </c>
      <c r="Y1196" s="19">
        <f t="shared" si="639"/>
        <v>2.7475651492713363E-2</v>
      </c>
      <c r="Z1196" s="21">
        <f t="shared" si="640"/>
        <v>-984704.05780364608</v>
      </c>
      <c r="AB1196" s="19">
        <f>Data!M1193</f>
        <v>4.3165973753629752E-3</v>
      </c>
      <c r="AC1196" s="20">
        <f t="shared" si="660"/>
        <v>1.0137334414522955E-3</v>
      </c>
      <c r="AD1196" s="20">
        <f t="shared" si="641"/>
        <v>3.183918091679331E-2</v>
      </c>
      <c r="AE1196" s="21">
        <f t="shared" si="642"/>
        <v>2343550.8778241188</v>
      </c>
      <c r="AG1196" s="19">
        <f>Data!O1193</f>
        <v>7.3443648070973212E-3</v>
      </c>
      <c r="AH1196" s="19">
        <f t="shared" si="661"/>
        <v>2.1868513423774035E-4</v>
      </c>
      <c r="AI1196" s="19">
        <f t="shared" si="643"/>
        <v>1.4788006432164559E-2</v>
      </c>
      <c r="AJ1196" s="21">
        <f t="shared" si="644"/>
        <v>255984.28361919863</v>
      </c>
      <c r="AL1196" s="19">
        <f>Data!Q1193</f>
        <v>-3.8409128298875308E-3</v>
      </c>
      <c r="AM1196" s="19">
        <f t="shared" si="662"/>
        <v>1.063780489361647E-3</v>
      </c>
      <c r="AN1196" s="19">
        <f t="shared" si="645"/>
        <v>3.2615647921843391E-2</v>
      </c>
      <c r="AO1196" s="21">
        <f t="shared" si="646"/>
        <v>907463.01784238045</v>
      </c>
      <c r="AQ1196" s="19">
        <f>Data!S1193</f>
        <v>4.1690668216422212E-3</v>
      </c>
      <c r="AR1196" s="20">
        <f t="shared" si="663"/>
        <v>3.0352783878869242E-4</v>
      </c>
      <c r="AS1196" s="20">
        <f t="shared" si="647"/>
        <v>1.7422050361214445E-2</v>
      </c>
      <c r="AT1196" s="21">
        <f t="shared" si="648"/>
        <v>1713946.6040067018</v>
      </c>
      <c r="AV1196" s="19">
        <f>Data!U1193</f>
        <v>3.4431331728312668E-3</v>
      </c>
      <c r="AW1196" s="19">
        <f t="shared" si="664"/>
        <v>3.7856595332591087E-4</v>
      </c>
      <c r="AX1196" s="19">
        <f t="shared" si="649"/>
        <v>1.9456771400361131E-2</v>
      </c>
      <c r="AY1196" s="21">
        <f t="shared" si="650"/>
        <v>-4127199.4607479931</v>
      </c>
      <c r="BA1196" s="19">
        <f>Data!W1193</f>
        <v>3.1986862231710629E-3</v>
      </c>
      <c r="BB1196" s="19">
        <f t="shared" si="665"/>
        <v>3.0398002896089079E-4</v>
      </c>
      <c r="BC1196" s="19">
        <f t="shared" si="651"/>
        <v>1.7435023055932298E-2</v>
      </c>
      <c r="BD1196" s="21">
        <f t="shared" si="652"/>
        <v>8961218.6021227203</v>
      </c>
      <c r="BF1196" s="21">
        <f t="shared" si="653"/>
        <v>4725506.380094504</v>
      </c>
      <c r="BH1196" s="21">
        <f t="shared" si="654"/>
        <v>274493.61990549602</v>
      </c>
    </row>
    <row r="1197" spans="2:60" x14ac:dyDescent="0.2">
      <c r="B1197" s="20">
        <v>1193</v>
      </c>
      <c r="C1197" s="24">
        <f>'Portfolio Selection'!B1194</f>
        <v>5.0772413087230794E-2</v>
      </c>
      <c r="D1197" s="25">
        <f t="shared" si="655"/>
        <v>4.874227846868249E-4</v>
      </c>
      <c r="E1197" s="26">
        <f t="shared" si="631"/>
        <v>2.2077653514058618E-2</v>
      </c>
      <c r="F1197" s="19">
        <f t="shared" si="632"/>
        <v>-8125403.3406130644</v>
      </c>
      <c r="H1197">
        <f>Data!E1194</f>
        <v>2.6926452227327119E-2</v>
      </c>
      <c r="I1197" s="19">
        <f t="shared" si="656"/>
        <v>7.0110174864911924E-4</v>
      </c>
      <c r="J1197" s="19">
        <f t="shared" si="633"/>
        <v>2.6478326016746587E-2</v>
      </c>
      <c r="K1197" s="19">
        <f t="shared" si="634"/>
        <v>391518.74882881058</v>
      </c>
      <c r="M1197" s="19">
        <f>Data!G1194</f>
        <v>1.5160237593469211E-2</v>
      </c>
      <c r="N1197" s="19">
        <f t="shared" si="657"/>
        <v>2.271681791290496E-4</v>
      </c>
      <c r="O1197" s="19">
        <f t="shared" si="635"/>
        <v>1.5072099360376099E-2</v>
      </c>
      <c r="P1197" s="21">
        <f t="shared" si="636"/>
        <v>-683601.29558804235</v>
      </c>
      <c r="R1197" s="19">
        <f>Data!I1194</f>
        <v>8.7939306829695196E-3</v>
      </c>
      <c r="S1197" s="19">
        <f t="shared" si="658"/>
        <v>5.7924990279328002E-4</v>
      </c>
      <c r="T1197" s="19">
        <f t="shared" si="637"/>
        <v>2.4067611073666617E-2</v>
      </c>
      <c r="U1197" s="21">
        <f t="shared" si="638"/>
        <v>3703085.8941077506</v>
      </c>
      <c r="W1197" s="19">
        <f>Data!K1194</f>
        <v>1.482731684434347E-2</v>
      </c>
      <c r="X1197" s="19">
        <f t="shared" si="659"/>
        <v>7.0961673945209942E-4</v>
      </c>
      <c r="Y1197" s="19">
        <f t="shared" si="639"/>
        <v>2.6638632462123491E-2</v>
      </c>
      <c r="Z1197" s="21">
        <f t="shared" si="640"/>
        <v>-1012142.6122902629</v>
      </c>
      <c r="AB1197" s="19">
        <f>Data!M1194</f>
        <v>3.4398466223820806E-3</v>
      </c>
      <c r="AC1197" s="20">
        <f t="shared" si="660"/>
        <v>9.5402741573921712E-4</v>
      </c>
      <c r="AD1197" s="20">
        <f t="shared" si="641"/>
        <v>3.0887334228437667E-2</v>
      </c>
      <c r="AE1197" s="21">
        <f t="shared" si="642"/>
        <v>2341705.2009194819</v>
      </c>
      <c r="AG1197" s="19">
        <f>Data!O1194</f>
        <v>1.3636096777582561E-2</v>
      </c>
      <c r="AH1197" s="19">
        <f t="shared" si="661"/>
        <v>2.0880040784865969E-4</v>
      </c>
      <c r="AI1197" s="19">
        <f t="shared" si="643"/>
        <v>1.4449927607038717E-2</v>
      </c>
      <c r="AJ1197" s="21">
        <f t="shared" si="644"/>
        <v>258087.57830649678</v>
      </c>
      <c r="AL1197" s="19">
        <f>Data!Q1194</f>
        <v>1.3730749871401786E-2</v>
      </c>
      <c r="AM1197" s="19">
        <f t="shared" si="662"/>
        <v>1.0008388166819558E-3</v>
      </c>
      <c r="AN1197" s="19">
        <f t="shared" si="645"/>
        <v>3.1636036677845029E-2</v>
      </c>
      <c r="AO1197" s="21">
        <f t="shared" si="646"/>
        <v>924658.21292813704</v>
      </c>
      <c r="AQ1197" s="19">
        <f>Data!S1194</f>
        <v>8.9400785886231543E-3</v>
      </c>
      <c r="AR1197" s="20">
        <f t="shared" si="663"/>
        <v>2.8635903555116995E-4</v>
      </c>
      <c r="AS1197" s="20">
        <f t="shared" si="647"/>
        <v>1.6922146304507887E-2</v>
      </c>
      <c r="AT1197" s="21">
        <f t="shared" si="648"/>
        <v>1725010.0881798619</v>
      </c>
      <c r="AV1197" s="19">
        <f>Data!U1194</f>
        <v>1.234173537790976E-2</v>
      </c>
      <c r="AW1197" s="19">
        <f t="shared" si="664"/>
        <v>3.5656330608910725E-4</v>
      </c>
      <c r="AX1197" s="19">
        <f t="shared" si="649"/>
        <v>1.888288394523218E-2</v>
      </c>
      <c r="AY1197" s="21">
        <f t="shared" si="650"/>
        <v>-4192881.1576609798</v>
      </c>
      <c r="BA1197" s="19">
        <f>Data!W1194</f>
        <v>1.7515825375126391E-2</v>
      </c>
      <c r="BB1197" s="19">
        <f t="shared" si="665"/>
        <v>2.8635512283649561E-4</v>
      </c>
      <c r="BC1197" s="19">
        <f t="shared" si="651"/>
        <v>1.692203069482193E-2</v>
      </c>
      <c r="BD1197" s="21">
        <f t="shared" si="652"/>
        <v>9133360.0467828866</v>
      </c>
      <c r="BF1197" s="21">
        <f t="shared" si="653"/>
        <v>4463397.3639010759</v>
      </c>
      <c r="BH1197" s="21">
        <f t="shared" si="654"/>
        <v>536602.63609892409</v>
      </c>
    </row>
    <row r="1198" spans="2:60" x14ac:dyDescent="0.2">
      <c r="B1198" s="20">
        <v>1194</v>
      </c>
      <c r="C1198" s="24">
        <f>'Portfolio Selection'!B1195</f>
        <v>5.1352542645963211E-3</v>
      </c>
      <c r="D1198" s="25">
        <f t="shared" si="655"/>
        <v>6.1284769344763983E-4</v>
      </c>
      <c r="E1198" s="26">
        <f t="shared" si="631"/>
        <v>2.4755760813346857E-2</v>
      </c>
      <c r="F1198" s="19">
        <f t="shared" si="632"/>
        <v>-7470650.3789568329</v>
      </c>
      <c r="H1198">
        <f>Data!E1195</f>
        <v>1.8378322727501405E-2</v>
      </c>
      <c r="I1198" s="19">
        <f t="shared" si="656"/>
        <v>7.0253767350320377E-4</v>
      </c>
      <c r="J1198" s="19">
        <f t="shared" si="633"/>
        <v>2.6505427246192502E-2</v>
      </c>
      <c r="K1198" s="19">
        <f t="shared" si="634"/>
        <v>387969.64195412688</v>
      </c>
      <c r="M1198" s="19">
        <f>Data!G1195</f>
        <v>2.4558391833749155E-3</v>
      </c>
      <c r="N1198" s="19">
        <f t="shared" si="657"/>
        <v>2.2732805661473284E-4</v>
      </c>
      <c r="O1198" s="19">
        <f t="shared" si="635"/>
        <v>1.5077402183888736E-2</v>
      </c>
      <c r="P1198" s="21">
        <f t="shared" si="636"/>
        <v>-672118.27562880155</v>
      </c>
      <c r="R1198" s="19">
        <f>Data!I1195</f>
        <v>-5.0663341707170833E-3</v>
      </c>
      <c r="S1198" s="19">
        <f t="shared" si="658"/>
        <v>5.4913490163709556E-4</v>
      </c>
      <c r="T1198" s="19">
        <f t="shared" si="637"/>
        <v>2.3433627581684734E-2</v>
      </c>
      <c r="U1198" s="21">
        <f t="shared" si="638"/>
        <v>3627937.7558293273</v>
      </c>
      <c r="W1198" s="19">
        <f>Data!K1195</f>
        <v>1.7971848656552949E-3</v>
      </c>
      <c r="X1198" s="19">
        <f t="shared" si="659"/>
        <v>6.8023069457312654E-4</v>
      </c>
      <c r="Y1198" s="19">
        <f t="shared" si="639"/>
        <v>2.6081232612227639E-2</v>
      </c>
      <c r="Z1198" s="21">
        <f t="shared" si="640"/>
        <v>-988100.89886101289</v>
      </c>
      <c r="AB1198" s="19">
        <f>Data!M1195</f>
        <v>-2.0234850736592289E-2</v>
      </c>
      <c r="AC1198" s="20">
        <f t="shared" si="660"/>
        <v>8.974957234819948E-4</v>
      </c>
      <c r="AD1198" s="20">
        <f t="shared" si="641"/>
        <v>2.9958232983305189E-2</v>
      </c>
      <c r="AE1198" s="21">
        <f t="shared" si="642"/>
        <v>2281716.1073752395</v>
      </c>
      <c r="AG1198" s="19">
        <f>Data!O1195</f>
        <v>1.7858131918366859E-3</v>
      </c>
      <c r="AH1198" s="19">
        <f t="shared" si="661"/>
        <v>2.0742897149739596E-4</v>
      </c>
      <c r="AI1198" s="19">
        <f t="shared" si="643"/>
        <v>1.4402394644551161E-2</v>
      </c>
      <c r="AJ1198" s="21">
        <f t="shared" si="644"/>
        <v>254230.97711283973</v>
      </c>
      <c r="AL1198" s="19">
        <f>Data!Q1195</f>
        <v>2.3872200900311165E-3</v>
      </c>
      <c r="AM1198" s="19">
        <f t="shared" si="662"/>
        <v>9.5210049720289842E-4</v>
      </c>
      <c r="AN1198" s="19">
        <f t="shared" si="645"/>
        <v>3.0856125764633809E-2</v>
      </c>
      <c r="AO1198" s="21">
        <f t="shared" si="646"/>
        <v>913543.79222773865</v>
      </c>
      <c r="AQ1198" s="19">
        <f>Data!S1195</f>
        <v>2.4107639447626911E-3</v>
      </c>
      <c r="AR1198" s="20">
        <f t="shared" si="663"/>
        <v>2.739729937283452E-4</v>
      </c>
      <c r="AS1198" s="20">
        <f t="shared" si="647"/>
        <v>1.6552129582876798E-2</v>
      </c>
      <c r="AT1198" s="21">
        <f t="shared" si="648"/>
        <v>1710361.5413892556</v>
      </c>
      <c r="AV1198" s="19">
        <f>Data!U1195</f>
        <v>-2.082900472133616E-3</v>
      </c>
      <c r="AW1198" s="19">
        <f t="shared" si="664"/>
        <v>3.4430861365206177E-4</v>
      </c>
      <c r="AX1198" s="19">
        <f t="shared" si="649"/>
        <v>1.8555554792354278E-2</v>
      </c>
      <c r="AY1198" s="21">
        <f t="shared" si="650"/>
        <v>-4087344.3655972718</v>
      </c>
      <c r="BA1198" s="19">
        <f>Data!W1195</f>
        <v>2.5659464129241258E-3</v>
      </c>
      <c r="BB1198" s="19">
        <f t="shared" si="665"/>
        <v>2.8758206378062118E-4</v>
      </c>
      <c r="BC1198" s="19">
        <f t="shared" si="651"/>
        <v>1.6958244714020999E-2</v>
      </c>
      <c r="BD1198" s="21">
        <f t="shared" si="652"/>
        <v>8954719.3161274474</v>
      </c>
      <c r="BF1198" s="21">
        <f t="shared" si="653"/>
        <v>4912265.2129720561</v>
      </c>
      <c r="BH1198" s="21">
        <f t="shared" si="654"/>
        <v>87734.787027943879</v>
      </c>
    </row>
    <row r="1199" spans="2:60" x14ac:dyDescent="0.2">
      <c r="B1199" s="20">
        <v>1195</v>
      </c>
      <c r="C1199" s="24">
        <f>'Portfolio Selection'!B1196</f>
        <v>-7.3159435905682515E-3</v>
      </c>
      <c r="D1199" s="25">
        <f t="shared" si="655"/>
        <v>5.7765908202250468E-4</v>
      </c>
      <c r="E1199" s="26">
        <f t="shared" si="631"/>
        <v>2.4034539355321637E-2</v>
      </c>
      <c r="F1199" s="19">
        <f t="shared" si="632"/>
        <v>-7310479.8850520737</v>
      </c>
      <c r="H1199">
        <f>Data!E1196</f>
        <v>1.8248223125956468E-2</v>
      </c>
      <c r="I1199" s="19">
        <f t="shared" si="656"/>
        <v>6.8065117786958321E-4</v>
      </c>
      <c r="J1199" s="19">
        <f t="shared" si="633"/>
        <v>2.6089292398790414E-2</v>
      </c>
      <c r="K1199" s="19">
        <f t="shared" si="634"/>
        <v>388036.25923026755</v>
      </c>
      <c r="M1199" s="19">
        <f>Data!G1196</f>
        <v>2.8576665085400244E-3</v>
      </c>
      <c r="N1199" s="19">
        <f t="shared" si="657"/>
        <v>2.1405024198352485E-4</v>
      </c>
      <c r="O1199" s="19">
        <f t="shared" si="635"/>
        <v>1.4630455973192525E-2</v>
      </c>
      <c r="P1199" s="21">
        <f t="shared" si="636"/>
        <v>-672560.1926176548</v>
      </c>
      <c r="R1199" s="19">
        <f>Data!I1196</f>
        <v>-3.3444474633492704E-3</v>
      </c>
      <c r="S1199" s="19">
        <f t="shared" si="658"/>
        <v>5.1772687205463232E-4</v>
      </c>
      <c r="T1199" s="19">
        <f t="shared" si="637"/>
        <v>2.2753612285846665E-2</v>
      </c>
      <c r="U1199" s="21">
        <f t="shared" si="638"/>
        <v>3636881.0955155767</v>
      </c>
      <c r="W1199" s="19">
        <f>Data!K1196</f>
        <v>6.5272748233344399E-4</v>
      </c>
      <c r="X1199" s="19">
        <f t="shared" si="659"/>
        <v>6.3961064530521929E-4</v>
      </c>
      <c r="Y1199" s="19">
        <f t="shared" si="639"/>
        <v>2.5290524812767712E-2</v>
      </c>
      <c r="Z1199" s="21">
        <f t="shared" si="640"/>
        <v>-985976.34349480341</v>
      </c>
      <c r="AB1199" s="19">
        <f>Data!M1196</f>
        <v>1.6047944692932517E-3</v>
      </c>
      <c r="AC1199" s="20">
        <f t="shared" si="660"/>
        <v>8.6821293113300527E-4</v>
      </c>
      <c r="AD1199" s="20">
        <f t="shared" si="641"/>
        <v>2.9465453180513027E-2</v>
      </c>
      <c r="AE1199" s="21">
        <f t="shared" si="642"/>
        <v>2337366.6094097868</v>
      </c>
      <c r="AG1199" s="19">
        <f>Data!O1196</f>
        <v>9.6003315715880062E-4</v>
      </c>
      <c r="AH1199" s="19">
        <f t="shared" si="661"/>
        <v>1.9517458093292047E-4</v>
      </c>
      <c r="AI1199" s="19">
        <f t="shared" si="643"/>
        <v>1.3970489645424761E-2</v>
      </c>
      <c r="AJ1199" s="21">
        <f t="shared" si="644"/>
        <v>253970.90685553465</v>
      </c>
      <c r="AL1199" s="19">
        <f>Data!Q1196</f>
        <v>-4.9210096286456803E-3</v>
      </c>
      <c r="AM1199" s="19">
        <f t="shared" si="662"/>
        <v>8.9531639655621934E-4</v>
      </c>
      <c r="AN1199" s="19">
        <f t="shared" si="645"/>
        <v>2.9921838121282244E-2</v>
      </c>
      <c r="AO1199" s="21">
        <f t="shared" si="646"/>
        <v>906007.73659671331</v>
      </c>
      <c r="AQ1199" s="19">
        <f>Data!S1196</f>
        <v>4.4545226924429249E-3</v>
      </c>
      <c r="AR1199" s="20">
        <f t="shared" si="663"/>
        <v>2.5788332107248656E-4</v>
      </c>
      <c r="AS1199" s="20">
        <f t="shared" si="647"/>
        <v>1.6058745937105007E-2</v>
      </c>
      <c r="AT1199" s="21">
        <f t="shared" si="648"/>
        <v>1715404.7574463282</v>
      </c>
      <c r="AV1199" s="19">
        <f>Data!U1196</f>
        <v>-3.0776401569487894E-3</v>
      </c>
      <c r="AW1199" s="19">
        <f t="shared" si="664"/>
        <v>3.2391040529554691E-4</v>
      </c>
      <c r="AX1199" s="19">
        <f t="shared" si="649"/>
        <v>1.7997511086134853E-2</v>
      </c>
      <c r="AY1199" s="21">
        <f t="shared" si="650"/>
        <v>-4079248.1574690626</v>
      </c>
      <c r="BA1199" s="19">
        <f>Data!W1196</f>
        <v>-1.8764933710175495E-3</v>
      </c>
      <c r="BB1199" s="19">
        <f t="shared" si="665"/>
        <v>2.7072218481342383E-4</v>
      </c>
      <c r="BC1199" s="19">
        <f t="shared" si="651"/>
        <v>1.6453637434118446E-2</v>
      </c>
      <c r="BD1199" s="21">
        <f t="shared" si="652"/>
        <v>8901082.0441851225</v>
      </c>
      <c r="BF1199" s="21">
        <f t="shared" si="653"/>
        <v>5090484.8306057351</v>
      </c>
      <c r="BH1199" s="21">
        <f t="shared" si="654"/>
        <v>-90484.830605735071</v>
      </c>
    </row>
    <row r="1200" spans="2:60" x14ac:dyDescent="0.2">
      <c r="B1200" s="20">
        <v>1196</v>
      </c>
      <c r="C1200" s="24">
        <f>'Portfolio Selection'!B1197</f>
        <v>-2.7821853258693046E-3</v>
      </c>
      <c r="D1200" s="25">
        <f t="shared" si="655"/>
        <v>5.4621091893837699E-4</v>
      </c>
      <c r="E1200" s="26">
        <f t="shared" si="631"/>
        <v>2.3371155703952189E-2</v>
      </c>
      <c r="F1200" s="19">
        <f t="shared" si="632"/>
        <v>-7368482.5812537232</v>
      </c>
      <c r="H1200">
        <f>Data!E1197</f>
        <v>-9.1163872283147509E-3</v>
      </c>
      <c r="I1200" s="19">
        <f t="shared" si="656"/>
        <v>6.5979196603268978E-4</v>
      </c>
      <c r="J1200" s="19">
        <f t="shared" si="633"/>
        <v>2.5686415982629607E-2</v>
      </c>
      <c r="K1200" s="19">
        <f t="shared" si="634"/>
        <v>376470.47266007448</v>
      </c>
      <c r="M1200" s="19">
        <f>Data!G1197</f>
        <v>-7.364624635499274E-3</v>
      </c>
      <c r="N1200" s="19">
        <f t="shared" si="657"/>
        <v>2.0169720293695525E-4</v>
      </c>
      <c r="O1200" s="19">
        <f t="shared" si="635"/>
        <v>1.4202014045090762E-2</v>
      </c>
      <c r="P1200" s="21">
        <f t="shared" si="636"/>
        <v>-662835.52942564059</v>
      </c>
      <c r="R1200" s="19">
        <f>Data!I1197</f>
        <v>-5.5031709893154281E-3</v>
      </c>
      <c r="S1200" s="19">
        <f t="shared" si="658"/>
        <v>4.8733437946146054E-4</v>
      </c>
      <c r="T1200" s="19">
        <f t="shared" si="637"/>
        <v>2.2075651280572914E-2</v>
      </c>
      <c r="U1200" s="21">
        <f t="shared" si="638"/>
        <v>3623662.4100059033</v>
      </c>
      <c r="W1200" s="19">
        <f>Data!K1197</f>
        <v>-1.6281863801710355E-2</v>
      </c>
      <c r="X1200" s="19">
        <f t="shared" si="659"/>
        <v>6.0125956977687774E-4</v>
      </c>
      <c r="Y1200" s="19">
        <f t="shared" si="639"/>
        <v>2.4520594808790382E-2</v>
      </c>
      <c r="Z1200" s="21">
        <f t="shared" si="640"/>
        <v>-951971.21667383483</v>
      </c>
      <c r="AB1200" s="19">
        <f>Data!M1197</f>
        <v>-5.1150784236374701E-3</v>
      </c>
      <c r="AC1200" s="20">
        <f t="shared" si="660"/>
        <v>8.1627467718234543E-4</v>
      </c>
      <c r="AD1200" s="20">
        <f t="shared" si="641"/>
        <v>2.8570521121994704E-2</v>
      </c>
      <c r="AE1200" s="21">
        <f t="shared" si="642"/>
        <v>2319563.8353745565</v>
      </c>
      <c r="AG1200" s="19">
        <f>Data!O1197</f>
        <v>-8.4683457677559703E-3</v>
      </c>
      <c r="AH1200" s="19">
        <f t="shared" si="661"/>
        <v>1.8351940589671589E-4</v>
      </c>
      <c r="AI1200" s="19">
        <f t="shared" si="643"/>
        <v>1.3546933449925701E-2</v>
      </c>
      <c r="AJ1200" s="21">
        <f t="shared" si="644"/>
        <v>250706.44975844151</v>
      </c>
      <c r="AL1200" s="19">
        <f>Data!Q1197</f>
        <v>-2.8013824999588887E-2</v>
      </c>
      <c r="AM1200" s="19">
        <f t="shared" si="662"/>
        <v>8.4305039290875959E-4</v>
      </c>
      <c r="AN1200" s="19">
        <f t="shared" si="645"/>
        <v>2.9035330080933463E-2</v>
      </c>
      <c r="AO1200" s="21">
        <f t="shared" si="646"/>
        <v>881066.36206311802</v>
      </c>
      <c r="AQ1200" s="19">
        <f>Data!S1197</f>
        <v>-8.4253311863556005E-3</v>
      </c>
      <c r="AR1200" s="20">
        <f t="shared" si="663"/>
        <v>2.436008881531867E-4</v>
      </c>
      <c r="AS1200" s="20">
        <f t="shared" si="647"/>
        <v>1.5607718864497359E-2</v>
      </c>
      <c r="AT1200" s="21">
        <f t="shared" si="648"/>
        <v>1684121.3423065862</v>
      </c>
      <c r="AV1200" s="19">
        <f>Data!U1197</f>
        <v>-7.2920730910791768E-3</v>
      </c>
      <c r="AW1200" s="19">
        <f t="shared" si="664"/>
        <v>3.0504409311395391E-4</v>
      </c>
      <c r="AX1200" s="19">
        <f t="shared" si="649"/>
        <v>1.7465511533131629E-2</v>
      </c>
      <c r="AY1200" s="21">
        <f t="shared" si="650"/>
        <v>-4045278.1704992396</v>
      </c>
      <c r="BA1200" s="19">
        <f>Data!W1197</f>
        <v>-7.3672316881745479E-3</v>
      </c>
      <c r="BB1200" s="19">
        <f t="shared" si="665"/>
        <v>2.5469012736690675E-4</v>
      </c>
      <c r="BC1200" s="19">
        <f t="shared" si="651"/>
        <v>1.5959013984795763E-2</v>
      </c>
      <c r="BD1200" s="21">
        <f t="shared" si="652"/>
        <v>8830823.3785411231</v>
      </c>
      <c r="BF1200" s="21">
        <f t="shared" si="653"/>
        <v>4937846.7528573656</v>
      </c>
      <c r="BH1200" s="21">
        <f t="shared" si="654"/>
        <v>62153.247142634355</v>
      </c>
    </row>
    <row r="1201" spans="2:60" x14ac:dyDescent="0.2">
      <c r="B1201" s="20">
        <v>1197</v>
      </c>
      <c r="C1201" s="24">
        <f>'Portfolio Selection'!B1198</f>
        <v>-4.9984998133548224E-2</v>
      </c>
      <c r="D1201" s="25">
        <f t="shared" si="655"/>
        <v>5.1390269711332323E-4</v>
      </c>
      <c r="E1201" s="26">
        <f t="shared" si="631"/>
        <v>2.2669422072768491E-2</v>
      </c>
      <c r="F1201" s="19">
        <f t="shared" si="632"/>
        <v>-6715724.2714565778</v>
      </c>
      <c r="H1201">
        <f>Data!E1198</f>
        <v>-6.1770055489985785E-2</v>
      </c>
      <c r="I1201" s="19">
        <f t="shared" si="656"/>
        <v>6.2519095903652323E-4</v>
      </c>
      <c r="J1201" s="19">
        <f t="shared" si="633"/>
        <v>2.5003818889052194E-2</v>
      </c>
      <c r="K1201" s="19">
        <f t="shared" si="634"/>
        <v>353264.44791063375</v>
      </c>
      <c r="M1201" s="19">
        <f>Data!G1198</f>
        <v>-7.0647334503858095E-3</v>
      </c>
      <c r="N1201" s="19">
        <f t="shared" si="657"/>
        <v>1.9284963252204609E-4</v>
      </c>
      <c r="O1201" s="19">
        <f t="shared" si="635"/>
        <v>1.3887031090987234E-2</v>
      </c>
      <c r="P1201" s="21">
        <f t="shared" si="636"/>
        <v>-662969.47799222567</v>
      </c>
      <c r="R1201" s="19">
        <f>Data!I1198</f>
        <v>-2.8044814921888865E-2</v>
      </c>
      <c r="S1201" s="19">
        <f t="shared" si="658"/>
        <v>4.5991141015003142E-4</v>
      </c>
      <c r="T1201" s="19">
        <f t="shared" si="637"/>
        <v>2.1445545228555775E-2</v>
      </c>
      <c r="U1201" s="21">
        <f t="shared" si="638"/>
        <v>3486898.894788885</v>
      </c>
      <c r="W1201" s="19">
        <f>Data!K1198</f>
        <v>-3.6128198810970978E-2</v>
      </c>
      <c r="X1201" s="19">
        <f t="shared" si="659"/>
        <v>5.8108994092171177E-4</v>
      </c>
      <c r="Y1201" s="19">
        <f t="shared" si="639"/>
        <v>2.4105807203280122E-2</v>
      </c>
      <c r="Z1201" s="21">
        <f t="shared" si="640"/>
        <v>-910822.64063444198</v>
      </c>
      <c r="AB1201" s="19">
        <f>Data!M1198</f>
        <v>-4.4951387862266275E-2</v>
      </c>
      <c r="AC1201" s="20">
        <f t="shared" si="660"/>
        <v>7.688680381882023E-4</v>
      </c>
      <c r="AD1201" s="20">
        <f t="shared" si="641"/>
        <v>2.772846981332007E-2</v>
      </c>
      <c r="AE1201" s="21">
        <f t="shared" si="642"/>
        <v>2209612.6411430892</v>
      </c>
      <c r="AG1201" s="19">
        <f>Data!O1198</f>
        <v>-3.0894900921464599E-2</v>
      </c>
      <c r="AH1201" s="19">
        <f t="shared" si="661"/>
        <v>1.7681101434544917E-4</v>
      </c>
      <c r="AI1201" s="19">
        <f t="shared" si="643"/>
        <v>1.3297030282940969E-2</v>
      </c>
      <c r="AJ1201" s="21">
        <f t="shared" si="644"/>
        <v>242715.83277166405</v>
      </c>
      <c r="AL1201" s="19">
        <f>Data!Q1198</f>
        <v>-8.5886886569913248E-3</v>
      </c>
      <c r="AM1201" s="19">
        <f t="shared" si="662"/>
        <v>8.3955383280068946E-4</v>
      </c>
      <c r="AN1201" s="19">
        <f t="shared" si="645"/>
        <v>2.897505535457507E-2</v>
      </c>
      <c r="AO1201" s="21">
        <f t="shared" si="646"/>
        <v>901895.66028147889</v>
      </c>
      <c r="AQ1201" s="19">
        <f>Data!S1198</f>
        <v>-2.5400540791827728E-2</v>
      </c>
      <c r="AR1201" s="20">
        <f t="shared" si="663"/>
        <v>2.3324400719998206E-4</v>
      </c>
      <c r="AS1201" s="20">
        <f t="shared" si="647"/>
        <v>1.5272328152576543E-2</v>
      </c>
      <c r="AT1201" s="21">
        <f t="shared" si="648"/>
        <v>1641118.2968224818</v>
      </c>
      <c r="AV1201" s="19">
        <f>Data!U1198</f>
        <v>-4.0969756984781711E-2</v>
      </c>
      <c r="AW1201" s="19">
        <f t="shared" si="664"/>
        <v>2.8993190732505515E-4</v>
      </c>
      <c r="AX1201" s="19">
        <f t="shared" si="649"/>
        <v>1.7027386978777898E-2</v>
      </c>
      <c r="AY1201" s="21">
        <f t="shared" si="650"/>
        <v>-3771241.1584153748</v>
      </c>
      <c r="BA1201" s="19">
        <f>Data!W1198</f>
        <v>-3.6682806477845102E-2</v>
      </c>
      <c r="BB1201" s="19">
        <f t="shared" si="665"/>
        <v>2.4266528588972691E-4</v>
      </c>
      <c r="BC1201" s="19">
        <f t="shared" si="651"/>
        <v>1.5577717608485748E-2</v>
      </c>
      <c r="BD1201" s="21">
        <f t="shared" si="652"/>
        <v>8448147.9634398948</v>
      </c>
      <c r="BF1201" s="21">
        <f t="shared" si="653"/>
        <v>5222896.1886595078</v>
      </c>
      <c r="BH1201" s="21">
        <f t="shared" si="654"/>
        <v>-222896.18865950778</v>
      </c>
    </row>
    <row r="1202" spans="2:60" x14ac:dyDescent="0.2">
      <c r="B1202" s="20">
        <v>1198</v>
      </c>
      <c r="C1202" s="24">
        <f>'Portfolio Selection'!B1199</f>
        <v>-1.5814638790272329E-2</v>
      </c>
      <c r="D1202" s="25">
        <f t="shared" si="655"/>
        <v>6.3297853759117315E-4</v>
      </c>
      <c r="E1202" s="26">
        <f t="shared" si="631"/>
        <v>2.5159064720119726E-2</v>
      </c>
      <c r="F1202" s="19">
        <f t="shared" si="632"/>
        <v>-7209027.8025051598</v>
      </c>
      <c r="H1202">
        <f>Data!E1199</f>
        <v>-2.3805391374533191E-2</v>
      </c>
      <c r="I1202" s="19">
        <f t="shared" si="656"/>
        <v>8.1661188680848739E-4</v>
      </c>
      <c r="J1202" s="19">
        <f t="shared" si="633"/>
        <v>2.8576421868535037E-2</v>
      </c>
      <c r="K1202" s="19">
        <f t="shared" si="634"/>
        <v>371225.62462741451</v>
      </c>
      <c r="M1202" s="19">
        <f>Data!G1199</f>
        <v>-1.5000188090634031E-2</v>
      </c>
      <c r="N1202" s="19">
        <f t="shared" si="657"/>
        <v>1.8427328209422332E-4</v>
      </c>
      <c r="O1202" s="19">
        <f t="shared" si="635"/>
        <v>1.3574729540371084E-2</v>
      </c>
      <c r="P1202" s="21">
        <f t="shared" si="636"/>
        <v>-654846.85985479562</v>
      </c>
      <c r="R1202" s="19">
        <f>Data!I1199</f>
        <v>-2.5001711035141146E-2</v>
      </c>
      <c r="S1202" s="19">
        <f t="shared" si="658"/>
        <v>4.7950742418120958E-4</v>
      </c>
      <c r="T1202" s="19">
        <f t="shared" si="637"/>
        <v>2.1897657961097338E-2</v>
      </c>
      <c r="U1202" s="21">
        <f t="shared" si="638"/>
        <v>3508344.2898323266</v>
      </c>
      <c r="W1202" s="19">
        <f>Data!K1199</f>
        <v>-2.4537859587682374E-2</v>
      </c>
      <c r="X1202" s="19">
        <f t="shared" si="659"/>
        <v>6.2453934942591173E-4</v>
      </c>
      <c r="Y1202" s="19">
        <f t="shared" si="639"/>
        <v>2.4990785290300736E-2</v>
      </c>
      <c r="Z1202" s="21">
        <f t="shared" si="640"/>
        <v>-936301.60616577254</v>
      </c>
      <c r="AB1202" s="19">
        <f>Data!M1199</f>
        <v>-2.0750204928155748E-2</v>
      </c>
      <c r="AC1202" s="20">
        <f t="shared" si="660"/>
        <v>8.4397359214154416E-4</v>
      </c>
      <c r="AD1202" s="20">
        <f t="shared" si="641"/>
        <v>2.9051223591125112E-2</v>
      </c>
      <c r="AE1202" s="21">
        <f t="shared" si="642"/>
        <v>2278755.7546137907</v>
      </c>
      <c r="AG1202" s="19">
        <f>Data!O1199</f>
        <v>-1.8932899206520741E-2</v>
      </c>
      <c r="AH1202" s="19">
        <f t="shared" si="661"/>
        <v>2.2347204766154911E-4</v>
      </c>
      <c r="AI1202" s="19">
        <f t="shared" si="643"/>
        <v>1.4948981492447876E-2</v>
      </c>
      <c r="AJ1202" s="21">
        <f t="shared" si="644"/>
        <v>247688.72637814764</v>
      </c>
      <c r="AL1202" s="19">
        <f>Data!Q1199</f>
        <v>-3.9057024733124231E-2</v>
      </c>
      <c r="AM1202" s="19">
        <f t="shared" si="662"/>
        <v>7.9360653720345195E-4</v>
      </c>
      <c r="AN1202" s="19">
        <f t="shared" si="645"/>
        <v>2.8171023005979956E-2</v>
      </c>
      <c r="AO1202" s="21">
        <f t="shared" si="646"/>
        <v>867927.8941073952</v>
      </c>
      <c r="AQ1202" s="19">
        <f>Data!S1199</f>
        <v>-2.4155426288036321E-2</v>
      </c>
      <c r="AR1202" s="20">
        <f t="shared" si="663"/>
        <v>2.5796061511902142E-4</v>
      </c>
      <c r="AS1202" s="20">
        <f t="shared" si="647"/>
        <v>1.6061152359622938E-2</v>
      </c>
      <c r="AT1202" s="21">
        <f t="shared" si="648"/>
        <v>1647212.9243915812</v>
      </c>
      <c r="AV1202" s="19">
        <f>Data!U1199</f>
        <v>-2.3258306721354212E-2</v>
      </c>
      <c r="AW1202" s="19">
        <f t="shared" si="664"/>
        <v>3.7324725212907613E-4</v>
      </c>
      <c r="AX1202" s="19">
        <f t="shared" si="649"/>
        <v>1.9319607970377559E-2</v>
      </c>
      <c r="AY1202" s="21">
        <f t="shared" si="650"/>
        <v>-3936914.7494443217</v>
      </c>
      <c r="BA1202" s="19">
        <f>Data!W1199</f>
        <v>-2.1716138236480047E-2</v>
      </c>
      <c r="BB1202" s="19">
        <f t="shared" si="665"/>
        <v>3.0884306620180543E-4</v>
      </c>
      <c r="BC1202" s="19">
        <f t="shared" si="651"/>
        <v>1.7573931438406302E-2</v>
      </c>
      <c r="BD1202" s="21">
        <f t="shared" si="652"/>
        <v>8674359.2324019186</v>
      </c>
      <c r="BF1202" s="21">
        <f t="shared" si="653"/>
        <v>4858423.4283825243</v>
      </c>
      <c r="BH1202" s="21">
        <f t="shared" si="654"/>
        <v>141576.57161747571</v>
      </c>
    </row>
    <row r="1203" spans="2:60" x14ac:dyDescent="0.2">
      <c r="B1203" s="20">
        <v>1199</v>
      </c>
      <c r="C1203" s="24">
        <f>'Portfolio Selection'!B1200</f>
        <v>-3.8331102104862823E-3</v>
      </c>
      <c r="D1203" s="25">
        <f t="shared" si="655"/>
        <v>6.1000599333970991E-4</v>
      </c>
      <c r="E1203" s="26">
        <f t="shared" si="631"/>
        <v>2.4698299401774808E-2</v>
      </c>
      <c r="F1203" s="19">
        <f t="shared" si="632"/>
        <v>-7357168.7204670226</v>
      </c>
      <c r="H1203">
        <f>Data!E1200</f>
        <v>5.0859740190353532E-3</v>
      </c>
      <c r="I1203" s="19">
        <f t="shared" si="656"/>
        <v>8.0161697310966002E-4</v>
      </c>
      <c r="J1203" s="19">
        <f t="shared" si="633"/>
        <v>2.8312841134539288E-2</v>
      </c>
      <c r="K1203" s="19">
        <f t="shared" si="634"/>
        <v>382334.14505596436</v>
      </c>
      <c r="M1203" s="19">
        <f>Data!G1200</f>
        <v>-1.3707645262676401E-2</v>
      </c>
      <c r="N1203" s="19">
        <f t="shared" si="657"/>
        <v>1.8671722373383388E-4</v>
      </c>
      <c r="O1203" s="19">
        <f t="shared" si="635"/>
        <v>1.3664451095226397E-2</v>
      </c>
      <c r="P1203" s="21">
        <f t="shared" si="636"/>
        <v>-656234.23934543412</v>
      </c>
      <c r="R1203" s="19">
        <f>Data!I1200</f>
        <v>-9.0814926212855022E-3</v>
      </c>
      <c r="S1203" s="19">
        <f t="shared" si="658"/>
        <v>4.8824211201141892E-4</v>
      </c>
      <c r="T1203" s="19">
        <f t="shared" si="637"/>
        <v>2.2096201302744752E-2</v>
      </c>
      <c r="U1203" s="21">
        <f t="shared" si="638"/>
        <v>3602767.2588525848</v>
      </c>
      <c r="W1203" s="19">
        <f>Data!K1200</f>
        <v>2.3874904631986514E-2</v>
      </c>
      <c r="X1203" s="19">
        <f t="shared" si="659"/>
        <v>6.2319338164904599E-4</v>
      </c>
      <c r="Y1203" s="19">
        <f t="shared" si="639"/>
        <v>2.4963841484215644E-2</v>
      </c>
      <c r="Z1203" s="21">
        <f t="shared" si="640"/>
        <v>-1031849.6195976348</v>
      </c>
      <c r="AB1203" s="19">
        <f>Data!M1200</f>
        <v>-1.8476611759377069E-2</v>
      </c>
      <c r="AC1203" s="20">
        <f t="shared" si="660"/>
        <v>8.1916943688667909E-4</v>
      </c>
      <c r="AD1203" s="20">
        <f t="shared" si="641"/>
        <v>2.8621136191400214E-2</v>
      </c>
      <c r="AE1203" s="21">
        <f t="shared" si="642"/>
        <v>2283994.0602618358</v>
      </c>
      <c r="AG1203" s="19">
        <f>Data!O1200</f>
        <v>-1.0447023394759787E-2</v>
      </c>
      <c r="AH1203" s="19">
        <f t="shared" si="661"/>
        <v>2.3157100514371257E-4</v>
      </c>
      <c r="AI1203" s="19">
        <f t="shared" si="643"/>
        <v>1.5217457249610152E-2</v>
      </c>
      <c r="AJ1203" s="21">
        <f t="shared" si="644"/>
        <v>250417.54489993912</v>
      </c>
      <c r="AL1203" s="19">
        <f>Data!Q1200</f>
        <v>-1.4084711914086515E-2</v>
      </c>
      <c r="AM1203" s="19">
        <f t="shared" si="662"/>
        <v>8.3751721583147755E-4</v>
      </c>
      <c r="AN1203" s="19">
        <f t="shared" si="645"/>
        <v>2.893988969971167E-2</v>
      </c>
      <c r="AO1203" s="21">
        <f t="shared" si="646"/>
        <v>895966.24938770384</v>
      </c>
      <c r="AQ1203" s="19">
        <f>Data!S1200</f>
        <v>-1.5412410152559898E-2</v>
      </c>
      <c r="AR1203" s="20">
        <f t="shared" si="663"/>
        <v>2.7749205536128549E-4</v>
      </c>
      <c r="AS1203" s="20">
        <f t="shared" si="647"/>
        <v>1.6658092788830462E-2</v>
      </c>
      <c r="AT1203" s="21">
        <f t="shared" si="648"/>
        <v>1669367.8036115784</v>
      </c>
      <c r="AV1203" s="19">
        <f>Data!U1200</f>
        <v>-1.393114282195697E-2</v>
      </c>
      <c r="AW1203" s="19">
        <f t="shared" si="664"/>
        <v>3.8330934689400698E-4</v>
      </c>
      <c r="AX1203" s="19">
        <f t="shared" si="649"/>
        <v>1.9578287639474678E-2</v>
      </c>
      <c r="AY1203" s="21">
        <f t="shared" si="650"/>
        <v>-4004757.0992827495</v>
      </c>
      <c r="BA1203" s="19">
        <f>Data!W1200</f>
        <v>-8.4452359909411995E-3</v>
      </c>
      <c r="BB1203" s="19">
        <f t="shared" si="665"/>
        <v>3.1860792182405176E-4</v>
      </c>
      <c r="BC1203" s="19">
        <f t="shared" si="651"/>
        <v>1.7849591643061522E-2</v>
      </c>
      <c r="BD1203" s="21">
        <f t="shared" si="652"/>
        <v>8828499.1028741952</v>
      </c>
      <c r="BF1203" s="21">
        <f t="shared" si="653"/>
        <v>4863336.4862509612</v>
      </c>
      <c r="BH1203" s="21">
        <f t="shared" si="654"/>
        <v>136663.5137490388</v>
      </c>
    </row>
    <row r="1204" spans="2:60" x14ac:dyDescent="0.2">
      <c r="B1204" s="20">
        <v>1200</v>
      </c>
      <c r="C1204" s="24">
        <f>'Portfolio Selection'!B1201</f>
        <v>4.26654904259588E-4</v>
      </c>
      <c r="D1204" s="25">
        <f t="shared" si="655"/>
        <v>5.742871977724714E-4</v>
      </c>
      <c r="E1204" s="26">
        <f t="shared" si="631"/>
        <v>2.396429005358747E-2</v>
      </c>
      <c r="F1204" s="19">
        <f t="shared" si="632"/>
        <v>-7411307.1885018768</v>
      </c>
      <c r="H1204">
        <f>Data!E1201</f>
        <v>1.8719417355497706E-2</v>
      </c>
      <c r="I1204" s="19">
        <f t="shared" si="656"/>
        <v>7.5507198262641856E-4</v>
      </c>
      <c r="J1204" s="19">
        <f t="shared" si="633"/>
        <v>2.7478573154849553E-2</v>
      </c>
      <c r="K1204" s="19">
        <f t="shared" si="634"/>
        <v>387836.44288533321</v>
      </c>
      <c r="M1204" s="19">
        <f>Data!G1201</f>
        <v>3.8232404903786681E-3</v>
      </c>
      <c r="N1204" s="19">
        <f t="shared" si="657"/>
        <v>1.8678816262864635E-4</v>
      </c>
      <c r="O1204" s="19">
        <f t="shared" si="635"/>
        <v>1.3667046594954097E-2</v>
      </c>
      <c r="P1204" s="21">
        <f t="shared" si="636"/>
        <v>-673710.15417507291</v>
      </c>
      <c r="R1204" s="19">
        <f>Data!I1201</f>
        <v>2.5732461419856399E-4</v>
      </c>
      <c r="S1204" s="19">
        <f t="shared" si="658"/>
        <v>4.6389599578456155E-4</v>
      </c>
      <c r="T1204" s="19">
        <f t="shared" si="637"/>
        <v>2.1538244955997727E-2</v>
      </c>
      <c r="U1204" s="21">
        <f t="shared" si="638"/>
        <v>3657417.2513976842</v>
      </c>
      <c r="W1204" s="19">
        <f>Data!K1201</f>
        <v>3.1361143275732292E-2</v>
      </c>
      <c r="X1204" s="19">
        <f t="shared" si="659"/>
        <v>6.2000244302129026E-4</v>
      </c>
      <c r="Y1204" s="19">
        <f t="shared" si="639"/>
        <v>2.4899848252977169E-2</v>
      </c>
      <c r="Z1204" s="21">
        <f t="shared" si="640"/>
        <v>-1046791.7864241091</v>
      </c>
      <c r="AB1204" s="19">
        <f>Data!M1201</f>
        <v>1.0464655995400403E-2</v>
      </c>
      <c r="AC1204" s="20">
        <f t="shared" si="660"/>
        <v>7.9050238159988331E-4</v>
      </c>
      <c r="AD1204" s="20">
        <f t="shared" si="641"/>
        <v>2.8115874192346988E-2</v>
      </c>
      <c r="AE1204" s="21">
        <f t="shared" si="642"/>
        <v>2361591.9442781089</v>
      </c>
      <c r="AG1204" s="19">
        <f>Data!O1201</f>
        <v>4.1040275859426812E-3</v>
      </c>
      <c r="AH1204" s="19">
        <f t="shared" si="661"/>
        <v>2.242251627037293E-4</v>
      </c>
      <c r="AI1204" s="19">
        <f t="shared" si="643"/>
        <v>1.4974149815723406E-2</v>
      </c>
      <c r="AJ1204" s="21">
        <f t="shared" si="644"/>
        <v>254937.10029517164</v>
      </c>
      <c r="AL1204" s="19">
        <f>Data!Q1201</f>
        <v>-4.1715669428619645E-3</v>
      </c>
      <c r="AM1204" s="19">
        <f t="shared" si="662"/>
        <v>7.9916892946375754E-4</v>
      </c>
      <c r="AN1204" s="19">
        <f t="shared" si="645"/>
        <v>2.8269576039688986E-2</v>
      </c>
      <c r="AO1204" s="21">
        <f t="shared" si="646"/>
        <v>906534.33591177489</v>
      </c>
      <c r="AQ1204" s="19">
        <f>Data!S1201</f>
        <v>2.5763901719818827E-3</v>
      </c>
      <c r="AR1204" s="20">
        <f t="shared" si="663"/>
        <v>2.7509507524225226E-4</v>
      </c>
      <c r="AS1204" s="20">
        <f t="shared" si="647"/>
        <v>1.658599033046421E-2</v>
      </c>
      <c r="AT1204" s="21">
        <f t="shared" si="648"/>
        <v>1710732.4283008433</v>
      </c>
      <c r="AV1204" s="19">
        <f>Data!U1201</f>
        <v>7.0493140718918112E-3</v>
      </c>
      <c r="AW1204" s="19">
        <f t="shared" si="664"/>
        <v>3.7195539049991239E-4</v>
      </c>
      <c r="AX1204" s="19">
        <f t="shared" si="649"/>
        <v>1.9286145039896188E-2</v>
      </c>
      <c r="AY1204" s="21">
        <f t="shared" si="650"/>
        <v>-4153182.2512172996</v>
      </c>
      <c r="BA1204" s="19">
        <f>Data!W1201</f>
        <v>5.5334885495612321E-3</v>
      </c>
      <c r="BB1204" s="19">
        <f t="shared" si="665"/>
        <v>3.0377076717116993E-4</v>
      </c>
      <c r="BC1204" s="19">
        <f t="shared" si="651"/>
        <v>1.7429020832254748E-2</v>
      </c>
      <c r="BD1204" s="21">
        <f t="shared" si="652"/>
        <v>8988309.1661964264</v>
      </c>
      <c r="BF1204" s="21">
        <f t="shared" si="653"/>
        <v>4982367.2889469843</v>
      </c>
      <c r="BH1204" s="21">
        <f t="shared" si="654"/>
        <v>17632.711053015664</v>
      </c>
    </row>
    <row r="1205" spans="2:60" x14ac:dyDescent="0.2">
      <c r="B1205" s="20">
        <v>1201</v>
      </c>
      <c r="C1205" s="24">
        <f>'Portfolio Selection'!B1202</f>
        <v>3.2727897680064302E-2</v>
      </c>
      <c r="D1205" s="25">
        <f t="shared" si="655"/>
        <v>5.3984088797056284E-4</v>
      </c>
      <c r="E1205" s="26">
        <f t="shared" si="631"/>
        <v>2.3234476279239927E-2</v>
      </c>
      <c r="F1205" s="19">
        <f t="shared" si="632"/>
        <v>-7846536.4397127423</v>
      </c>
      <c r="H1205">
        <f>Data!E1202</f>
        <v>5.3390899535916282E-2</v>
      </c>
      <c r="I1205" s="19">
        <f t="shared" si="656"/>
        <v>7.3079265883659191E-4</v>
      </c>
      <c r="J1205" s="19">
        <f t="shared" si="633"/>
        <v>2.7033177002279845E-2</v>
      </c>
      <c r="K1205" s="19">
        <f t="shared" si="634"/>
        <v>402028.46462286345</v>
      </c>
      <c r="M1205" s="19">
        <f>Data!G1202</f>
        <v>2.0621802302809387E-2</v>
      </c>
      <c r="N1205" s="19">
        <f t="shared" si="657"/>
        <v>1.7645790294176382E-4</v>
      </c>
      <c r="O1205" s="19">
        <f t="shared" si="635"/>
        <v>1.328374581741776E-2</v>
      </c>
      <c r="P1205" s="21">
        <f t="shared" si="636"/>
        <v>-691046.64016384166</v>
      </c>
      <c r="R1205" s="19">
        <f>Data!I1202</f>
        <v>2.4076815219200035E-2</v>
      </c>
      <c r="S1205" s="19">
        <f t="shared" si="658"/>
        <v>4.3606620899491218E-4</v>
      </c>
      <c r="T1205" s="19">
        <f t="shared" si="637"/>
        <v>2.088219837552819E-2</v>
      </c>
      <c r="U1205" s="21">
        <f t="shared" si="638"/>
        <v>3804853.7794121779</v>
      </c>
      <c r="W1205" s="19">
        <f>Data!K1202</f>
        <v>6.7590055812300195E-2</v>
      </c>
      <c r="X1205" s="19">
        <f t="shared" si="659"/>
        <v>6.4181357489367344E-4</v>
      </c>
      <c r="Y1205" s="19">
        <f t="shared" si="639"/>
        <v>2.5334039845505758E-2</v>
      </c>
      <c r="Z1205" s="21">
        <f t="shared" si="640"/>
        <v>-1116223.1921709122</v>
      </c>
      <c r="AB1205" s="19">
        <f>Data!M1202</f>
        <v>4.909047561697389E-2</v>
      </c>
      <c r="AC1205" s="20">
        <f t="shared" si="660"/>
        <v>7.4964278021001445E-4</v>
      </c>
      <c r="AD1205" s="20">
        <f t="shared" si="641"/>
        <v>2.7379605187255979E-2</v>
      </c>
      <c r="AE1205" s="21">
        <f t="shared" si="642"/>
        <v>2469916.5588607937</v>
      </c>
      <c r="AG1205" s="19">
        <f>Data!O1202</f>
        <v>1.668178130733456E-2</v>
      </c>
      <c r="AH1205" s="19">
        <f t="shared" si="661"/>
        <v>2.1178223548707625E-4</v>
      </c>
      <c r="AI1205" s="19">
        <f t="shared" si="643"/>
        <v>1.4552739793148101E-2</v>
      </c>
      <c r="AJ1205" s="21">
        <f t="shared" si="644"/>
        <v>259040.89689034139</v>
      </c>
      <c r="AL1205" s="19">
        <f>Data!Q1202</f>
        <v>2.6130399874742107E-2</v>
      </c>
      <c r="AM1205" s="19">
        <f t="shared" si="662"/>
        <v>7.5226291194145872E-4</v>
      </c>
      <c r="AN1205" s="19">
        <f t="shared" si="645"/>
        <v>2.7427411688700391E-2</v>
      </c>
      <c r="AO1205" s="21">
        <f t="shared" si="646"/>
        <v>940822.02234965295</v>
      </c>
      <c r="AQ1205" s="19">
        <f>Data!S1202</f>
        <v>1.2941834374394086E-2</v>
      </c>
      <c r="AR1205" s="20">
        <f t="shared" si="663"/>
        <v>2.589876379068142E-4</v>
      </c>
      <c r="AS1205" s="20">
        <f t="shared" si="647"/>
        <v>1.6093092863300521E-2</v>
      </c>
      <c r="AT1205" s="21">
        <f t="shared" si="648"/>
        <v>1735570.9863137829</v>
      </c>
      <c r="AV1205" s="19">
        <f>Data!U1202</f>
        <v>1.9454703583550711E-2</v>
      </c>
      <c r="AW1205" s="19">
        <f t="shared" si="664"/>
        <v>3.5261963680296798E-4</v>
      </c>
      <c r="AX1205" s="19">
        <f t="shared" si="649"/>
        <v>1.8778169154711755E-2</v>
      </c>
      <c r="AY1205" s="21">
        <f t="shared" si="650"/>
        <v>-4245582.1655263919</v>
      </c>
      <c r="BA1205" s="19">
        <f>Data!W1202</f>
        <v>3.2055014502948155E-2</v>
      </c>
      <c r="BB1205" s="19">
        <f t="shared" si="665"/>
        <v>2.8738169087258724E-4</v>
      </c>
      <c r="BC1205" s="19">
        <f t="shared" si="651"/>
        <v>1.6952335852990504E-2</v>
      </c>
      <c r="BD1205" s="21">
        <f t="shared" si="652"/>
        <v>9306345.1736635026</v>
      </c>
      <c r="BF1205" s="21">
        <f t="shared" si="653"/>
        <v>5019189.4445392266</v>
      </c>
      <c r="BH1205" s="21">
        <f t="shared" si="654"/>
        <v>-19189.444539226592</v>
      </c>
    </row>
    <row r="1206" spans="2:60" x14ac:dyDescent="0.2">
      <c r="B1206" s="20">
        <v>1202</v>
      </c>
      <c r="C1206" s="24">
        <f>'Portfolio Selection'!B1203</f>
        <v>-8.2902175332717869E-3</v>
      </c>
      <c r="D1206" s="25">
        <f t="shared" si="655"/>
        <v>5.7171735188573454E-4</v>
      </c>
      <c r="E1206" s="26">
        <f t="shared" si="631"/>
        <v>2.3910611700367151E-2</v>
      </c>
      <c r="F1206" s="19">
        <f t="shared" si="632"/>
        <v>-7297235.0835611168</v>
      </c>
      <c r="H1206">
        <f>Data!E1203</f>
        <v>2.0851025952454475E-2</v>
      </c>
      <c r="I1206" s="19">
        <f t="shared" si="656"/>
        <v>8.5798038850165483E-4</v>
      </c>
      <c r="J1206" s="19">
        <f t="shared" si="633"/>
        <v>2.9291302267083565E-2</v>
      </c>
      <c r="K1206" s="19">
        <f t="shared" si="634"/>
        <v>388172.25665856141</v>
      </c>
      <c r="M1206" s="19">
        <f>Data!G1203</f>
        <v>5.3387878450202259E-4</v>
      </c>
      <c r="N1206" s="19">
        <f t="shared" si="657"/>
        <v>1.9138595257822729E-4</v>
      </c>
      <c r="O1206" s="19">
        <f t="shared" si="635"/>
        <v>1.3834231188549196E-2</v>
      </c>
      <c r="P1206" s="21">
        <f t="shared" si="636"/>
        <v>-670425.16307048011</v>
      </c>
      <c r="R1206" s="19">
        <f>Data!I1203</f>
        <v>7.0828948051602373E-3</v>
      </c>
      <c r="S1206" s="19">
        <f t="shared" si="658"/>
        <v>4.4468381832118758E-4</v>
      </c>
      <c r="T1206" s="19">
        <f t="shared" si="637"/>
        <v>2.1087527553537128E-2</v>
      </c>
      <c r="U1206" s="21">
        <f t="shared" si="638"/>
        <v>3699273.6369864</v>
      </c>
      <c r="W1206" s="19">
        <f>Data!K1203</f>
        <v>-1.0032979518052243E-2</v>
      </c>
      <c r="X1206" s="19">
        <f t="shared" si="659"/>
        <v>8.7740969908264453E-4</v>
      </c>
      <c r="Y1206" s="19">
        <f t="shared" si="639"/>
        <v>2.9621102259751318E-2</v>
      </c>
      <c r="Z1206" s="21">
        <f t="shared" si="640"/>
        <v>-968007.02516189544</v>
      </c>
      <c r="AB1206" s="19">
        <f>Data!M1203</f>
        <v>1.6505460404425422E-3</v>
      </c>
      <c r="AC1206" s="20">
        <f t="shared" si="660"/>
        <v>8.4925670117545619E-4</v>
      </c>
      <c r="AD1206" s="20">
        <f t="shared" si="641"/>
        <v>2.9142009216515188E-2</v>
      </c>
      <c r="AE1206" s="21">
        <f t="shared" si="642"/>
        <v>2337532.3975097975</v>
      </c>
      <c r="AG1206" s="19">
        <f>Data!O1203</f>
        <v>6.1665967690178241E-3</v>
      </c>
      <c r="AH1206" s="19">
        <f t="shared" si="661"/>
        <v>2.1577221101299587E-4</v>
      </c>
      <c r="AI1206" s="19">
        <f t="shared" si="643"/>
        <v>1.4689186873785624E-2</v>
      </c>
      <c r="AJ1206" s="21">
        <f t="shared" si="644"/>
        <v>255622.76171221034</v>
      </c>
      <c r="AL1206" s="19">
        <f>Data!Q1203</f>
        <v>7.6627901735137607E-3</v>
      </c>
      <c r="AM1206" s="19">
        <f t="shared" si="662"/>
        <v>7.4809500508180656E-4</v>
      </c>
      <c r="AN1206" s="19">
        <f t="shared" si="645"/>
        <v>2.7351325472119381E-2</v>
      </c>
      <c r="AO1206" s="21">
        <f t="shared" si="646"/>
        <v>919863.47186254838</v>
      </c>
      <c r="AQ1206" s="19">
        <f>Data!S1203</f>
        <v>4.1189556426647232E-3</v>
      </c>
      <c r="AR1206" s="20">
        <f t="shared" si="663"/>
        <v>2.5349784425086024E-4</v>
      </c>
      <c r="AS1206" s="20">
        <f t="shared" si="647"/>
        <v>1.5921615629415888E-2</v>
      </c>
      <c r="AT1206" s="21">
        <f t="shared" si="648"/>
        <v>1714689.39949297</v>
      </c>
      <c r="AV1206" s="19">
        <f>Data!U1203</f>
        <v>-3.5092165956920247E-3</v>
      </c>
      <c r="AW1206" s="19">
        <f t="shared" si="664"/>
        <v>3.5417158808621917E-4</v>
      </c>
      <c r="AX1206" s="19">
        <f t="shared" si="649"/>
        <v>1.8819447071745207E-2</v>
      </c>
      <c r="AY1206" s="21">
        <f t="shared" si="650"/>
        <v>-4077117.1644396335</v>
      </c>
      <c r="BA1206" s="19">
        <f>Data!W1203</f>
        <v>3.3943254425952533E-4</v>
      </c>
      <c r="BB1206" s="19">
        <f t="shared" si="665"/>
        <v>3.3179022670728504E-4</v>
      </c>
      <c r="BC1206" s="19">
        <f t="shared" si="651"/>
        <v>1.8215109846149297E-2</v>
      </c>
      <c r="BD1206" s="21">
        <f t="shared" si="652"/>
        <v>8927901.3871360403</v>
      </c>
      <c r="BF1206" s="21">
        <f t="shared" si="653"/>
        <v>5230270.8751254017</v>
      </c>
      <c r="BH1206" s="21">
        <f t="shared" si="654"/>
        <v>-230270.87512540165</v>
      </c>
    </row>
    <row r="1207" spans="2:60" x14ac:dyDescent="0.2">
      <c r="B1207" s="20">
        <v>1203</v>
      </c>
      <c r="C1207" s="24">
        <f>'Portfolio Selection'!B1204</f>
        <v>-1.2144191904494962E-2</v>
      </c>
      <c r="D1207" s="25">
        <f t="shared" si="655"/>
        <v>5.415379731775285E-4</v>
      </c>
      <c r="E1207" s="26">
        <f t="shared" si="631"/>
        <v>2.3270968462389539E-2</v>
      </c>
      <c r="F1207" s="19">
        <f t="shared" si="632"/>
        <v>-7242426.3072052551</v>
      </c>
      <c r="H1207">
        <f>Data!E1204</f>
        <v>-4.8354778584888776E-3</v>
      </c>
      <c r="I1207" s="19">
        <f t="shared" si="656"/>
        <v>8.3258748218775129E-4</v>
      </c>
      <c r="J1207" s="19">
        <f t="shared" si="633"/>
        <v>2.8854592046808621E-2</v>
      </c>
      <c r="K1207" s="19">
        <f t="shared" si="634"/>
        <v>378525.37916759966</v>
      </c>
      <c r="M1207" s="19">
        <f>Data!G1204</f>
        <v>-8.2173768903916772E-3</v>
      </c>
      <c r="N1207" s="19">
        <f t="shared" si="657"/>
        <v>1.7991989701692611E-4</v>
      </c>
      <c r="O1207" s="19">
        <f t="shared" si="635"/>
        <v>1.3413422270879497E-2</v>
      </c>
      <c r="P1207" s="21">
        <f t="shared" si="636"/>
        <v>-661554.20850887184</v>
      </c>
      <c r="R1207" s="19">
        <f>Data!I1204</f>
        <v>-1.7753026546886103E-3</v>
      </c>
      <c r="S1207" s="19">
        <f t="shared" si="658"/>
        <v>4.2101283315117426E-4</v>
      </c>
      <c r="T1207" s="19">
        <f t="shared" si="637"/>
        <v>2.0518597251059201E-2</v>
      </c>
      <c r="U1207" s="21">
        <f t="shared" si="638"/>
        <v>3644693.7873832546</v>
      </c>
      <c r="W1207" s="19">
        <f>Data!K1204</f>
        <v>-6.3040100269538412E-4</v>
      </c>
      <c r="X1207" s="19">
        <f t="shared" si="659"/>
        <v>8.3080475781826515E-4</v>
      </c>
      <c r="Y1207" s="19">
        <f t="shared" si="639"/>
        <v>2.8823683973743974E-2</v>
      </c>
      <c r="Z1207" s="21">
        <f t="shared" si="640"/>
        <v>-983625.91076650168</v>
      </c>
      <c r="AB1207" s="19">
        <f>Data!M1204</f>
        <v>-2.259208980265236E-2</v>
      </c>
      <c r="AC1207" s="20">
        <f t="shared" si="660"/>
        <v>7.9846475723882593E-4</v>
      </c>
      <c r="AD1207" s="20">
        <f t="shared" si="641"/>
        <v>2.8257118700228904E-2</v>
      </c>
      <c r="AE1207" s="21">
        <f t="shared" si="642"/>
        <v>2272255.4986029998</v>
      </c>
      <c r="AG1207" s="19">
        <f>Data!O1204</f>
        <v>-4.1546348181250017E-3</v>
      </c>
      <c r="AH1207" s="19">
        <f t="shared" si="661"/>
        <v>2.0510749329491577E-4</v>
      </c>
      <c r="AI1207" s="19">
        <f t="shared" si="643"/>
        <v>1.4321574400006299E-2</v>
      </c>
      <c r="AJ1207" s="21">
        <f t="shared" si="644"/>
        <v>252282.69027758852</v>
      </c>
      <c r="AL1207" s="19">
        <f>Data!Q1204</f>
        <v>-7.6627901735136462E-3</v>
      </c>
      <c r="AM1207" s="19">
        <f t="shared" si="662"/>
        <v>7.0673240597149607E-4</v>
      </c>
      <c r="AN1207" s="19">
        <f t="shared" si="645"/>
        <v>2.6584439169775542E-2</v>
      </c>
      <c r="AO1207" s="21">
        <f t="shared" si="646"/>
        <v>902150.36050428101</v>
      </c>
      <c r="AQ1207" s="19">
        <f>Data!S1204</f>
        <v>-7.3520457119621739E-3</v>
      </c>
      <c r="AR1207" s="20">
        <f t="shared" si="663"/>
        <v>2.3930592133098298E-4</v>
      </c>
      <c r="AS1207" s="20">
        <f t="shared" si="647"/>
        <v>1.5469515872546981E-2</v>
      </c>
      <c r="AT1207" s="21">
        <f t="shared" si="648"/>
        <v>1686592.6789404633</v>
      </c>
      <c r="AV1207" s="19">
        <f>Data!U1204</f>
        <v>1.1711383571216664E-3</v>
      </c>
      <c r="AW1207" s="19">
        <f t="shared" si="664"/>
        <v>3.3366016886797483E-4</v>
      </c>
      <c r="AX1207" s="19">
        <f t="shared" si="649"/>
        <v>1.8266367150256639E-2</v>
      </c>
      <c r="AY1207" s="21">
        <f t="shared" si="650"/>
        <v>-4111648.4249837841</v>
      </c>
      <c r="BA1207" s="19">
        <f>Data!W1204</f>
        <v>-3.3647080321407403E-3</v>
      </c>
      <c r="BB1207" s="19">
        <f t="shared" si="665"/>
        <v>3.1188972597197409E-4</v>
      </c>
      <c r="BC1207" s="19">
        <f t="shared" si="651"/>
        <v>1.7660399938052764E-2</v>
      </c>
      <c r="BD1207" s="21">
        <f t="shared" si="652"/>
        <v>8885623.8753478341</v>
      </c>
      <c r="BF1207" s="21">
        <f t="shared" si="653"/>
        <v>5022869.4187596086</v>
      </c>
      <c r="BH1207" s="21">
        <f t="shared" si="654"/>
        <v>-22869.418759608641</v>
      </c>
    </row>
    <row r="1208" spans="2:60" x14ac:dyDescent="0.2">
      <c r="B1208" s="20">
        <v>1204</v>
      </c>
      <c r="C1208" s="24">
        <f>'Portfolio Selection'!B1205</f>
        <v>3.5748506591634153E-3</v>
      </c>
      <c r="D1208" s="25">
        <f t="shared" si="655"/>
        <v>5.178945786076688E-4</v>
      </c>
      <c r="E1208" s="26">
        <f t="shared" si="631"/>
        <v>2.2757297260607833E-2</v>
      </c>
      <c r="F1208" s="19">
        <f t="shared" si="632"/>
        <v>-7454893.7351527456</v>
      </c>
      <c r="H1208">
        <f>Data!E1205</f>
        <v>-3.5068084086996416E-3</v>
      </c>
      <c r="I1208" s="19">
        <f t="shared" si="656"/>
        <v>7.840351440236824E-4</v>
      </c>
      <c r="J1208" s="19">
        <f t="shared" si="633"/>
        <v>2.8000627564818657E-2</v>
      </c>
      <c r="K1208" s="19">
        <f t="shared" si="634"/>
        <v>378989.83145355503</v>
      </c>
      <c r="M1208" s="19">
        <f>Data!G1205</f>
        <v>-9.9144501217990916E-3</v>
      </c>
      <c r="N1208" s="19">
        <f t="shared" si="657"/>
        <v>1.7317622017343513E-4</v>
      </c>
      <c r="O1208" s="19">
        <f t="shared" si="635"/>
        <v>1.3159643618785242E-2</v>
      </c>
      <c r="P1208" s="21">
        <f t="shared" si="636"/>
        <v>-659636.55280120764</v>
      </c>
      <c r="R1208" s="19">
        <f>Data!I1205</f>
        <v>1.7803371563915923E-2</v>
      </c>
      <c r="S1208" s="19">
        <f t="shared" si="658"/>
        <v>3.9594116513304843E-4</v>
      </c>
      <c r="T1208" s="19">
        <f t="shared" si="637"/>
        <v>1.9898270405566621E-2</v>
      </c>
      <c r="U1208" s="21">
        <f t="shared" si="638"/>
        <v>3771482.8316531028</v>
      </c>
      <c r="W1208" s="19">
        <f>Data!K1205</f>
        <v>3.7746290845572496E-2</v>
      </c>
      <c r="X1208" s="19">
        <f t="shared" si="659"/>
        <v>7.8098031667462112E-4</v>
      </c>
      <c r="Y1208" s="19">
        <f t="shared" si="639"/>
        <v>2.7946025060366298E-2</v>
      </c>
      <c r="Z1208" s="21">
        <f t="shared" si="640"/>
        <v>-1051287.2823584962</v>
      </c>
      <c r="AB1208" s="19">
        <f>Data!M1205</f>
        <v>1.6275356775560492E-2</v>
      </c>
      <c r="AC1208" s="20">
        <f t="shared" si="660"/>
        <v>7.8118102310356283E-4</v>
      </c>
      <c r="AD1208" s="20">
        <f t="shared" si="641"/>
        <v>2.794961579527638E-2</v>
      </c>
      <c r="AE1208" s="21">
        <f t="shared" si="642"/>
        <v>2377611.8352350253</v>
      </c>
      <c r="AG1208" s="19">
        <f>Data!O1205</f>
        <v>-2.011961950892662E-3</v>
      </c>
      <c r="AH1208" s="19">
        <f t="shared" si="661"/>
        <v>1.9383670312553942E-4</v>
      </c>
      <c r="AI1208" s="19">
        <f t="shared" si="643"/>
        <v>1.3922525026931696E-2</v>
      </c>
      <c r="AJ1208" s="21">
        <f t="shared" si="644"/>
        <v>252967.66445801168</v>
      </c>
      <c r="AL1208" s="19">
        <f>Data!Q1205</f>
        <v>-1.7804712833802118E-2</v>
      </c>
      <c r="AM1208" s="19">
        <f t="shared" si="662"/>
        <v>6.6785156280780406E-4</v>
      </c>
      <c r="AN1208" s="19">
        <f t="shared" si="645"/>
        <v>2.5842824203399367E-2</v>
      </c>
      <c r="AO1208" s="21">
        <f t="shared" si="646"/>
        <v>889662.84741141333</v>
      </c>
      <c r="AQ1208" s="19">
        <f>Data!S1205</f>
        <v>3.1272756754813199E-3</v>
      </c>
      <c r="AR1208" s="20">
        <f t="shared" si="663"/>
        <v>2.2819072062017087E-4</v>
      </c>
      <c r="AS1208" s="20">
        <f t="shared" si="647"/>
        <v>1.5105982941211436E-2</v>
      </c>
      <c r="AT1208" s="21">
        <f t="shared" si="648"/>
        <v>1712711.0518366054</v>
      </c>
      <c r="AV1208" s="19">
        <f>Data!U1205</f>
        <v>3.0385012601108533E-3</v>
      </c>
      <c r="AW1208" s="19">
        <f t="shared" si="664"/>
        <v>3.1372285263898763E-4</v>
      </c>
      <c r="AX1208" s="19">
        <f t="shared" si="649"/>
        <v>1.7712223255113617E-2</v>
      </c>
      <c r="AY1208" s="21">
        <f t="shared" si="650"/>
        <v>-4126453.2560366173</v>
      </c>
      <c r="BA1208" s="19">
        <f>Data!W1205</f>
        <v>3.6862301678154039E-3</v>
      </c>
      <c r="BB1208" s="19">
        <f t="shared" si="665"/>
        <v>2.9385561802214874E-4</v>
      </c>
      <c r="BC1208" s="19">
        <f t="shared" si="651"/>
        <v>1.714221741847153E-2</v>
      </c>
      <c r="BD1208" s="21">
        <f t="shared" si="652"/>
        <v>8967600.9062639289</v>
      </c>
      <c r="BF1208" s="21">
        <f t="shared" si="653"/>
        <v>5058756.1419625757</v>
      </c>
      <c r="BH1208" s="21">
        <f t="shared" si="654"/>
        <v>-58756.141962575726</v>
      </c>
    </row>
    <row r="1209" spans="2:60" x14ac:dyDescent="0.2">
      <c r="B1209" s="20">
        <v>1205</v>
      </c>
      <c r="C1209" s="24">
        <f>'Portfolio Selection'!B1206</f>
        <v>-1.0975338986158776E-2</v>
      </c>
      <c r="D1209" s="25">
        <f t="shared" si="655"/>
        <v>4.8758767732532792E-4</v>
      </c>
      <c r="E1209" s="26">
        <f t="shared" si="631"/>
        <v>2.2081387576991802E-2</v>
      </c>
      <c r="F1209" s="19">
        <f t="shared" si="632"/>
        <v>-7250193.3776326897</v>
      </c>
      <c r="H1209">
        <f>Data!E1206</f>
        <v>-9.9125443656439254E-3</v>
      </c>
      <c r="I1209" s="19">
        <f t="shared" si="656"/>
        <v>7.3773089769518102E-4</v>
      </c>
      <c r="J1209" s="19">
        <f t="shared" si="633"/>
        <v>2.7161202066462026E-2</v>
      </c>
      <c r="K1209" s="19">
        <f t="shared" si="634"/>
        <v>376360.3227796111</v>
      </c>
      <c r="M1209" s="19">
        <f>Data!G1206</f>
        <v>-4.4180030827428414E-3</v>
      </c>
      <c r="N1209" s="19">
        <f t="shared" si="657"/>
        <v>1.6868342623608753E-4</v>
      </c>
      <c r="O1209" s="19">
        <f t="shared" si="635"/>
        <v>1.2987818378622621E-2</v>
      </c>
      <c r="P1209" s="21">
        <f t="shared" si="636"/>
        <v>-665265.68126464705</v>
      </c>
      <c r="R1209" s="19">
        <f>Data!I1206</f>
        <v>6.9756920145384914E-3</v>
      </c>
      <c r="S1209" s="19">
        <f t="shared" si="658"/>
        <v>3.9120229756763655E-4</v>
      </c>
      <c r="T1209" s="19">
        <f t="shared" si="637"/>
        <v>1.9778834585678615E-2</v>
      </c>
      <c r="U1209" s="21">
        <f t="shared" si="638"/>
        <v>3701444.9209385128</v>
      </c>
      <c r="W1209" s="19">
        <f>Data!K1206</f>
        <v>-2.8887645249165489E-3</v>
      </c>
      <c r="X1209" s="19">
        <f t="shared" si="659"/>
        <v>8.1960844603005685E-4</v>
      </c>
      <c r="Y1209" s="19">
        <f t="shared" si="639"/>
        <v>2.8628804481327139E-2</v>
      </c>
      <c r="Z1209" s="21">
        <f t="shared" si="640"/>
        <v>-979729.90049761673</v>
      </c>
      <c r="AB1209" s="19">
        <f>Data!M1206</f>
        <v>-4.6880624023031524E-3</v>
      </c>
      <c r="AC1209" s="20">
        <f t="shared" si="660"/>
        <v>7.5020339600765599E-4</v>
      </c>
      <c r="AD1209" s="20">
        <f t="shared" si="641"/>
        <v>2.7389841109573015E-2</v>
      </c>
      <c r="AE1209" s="21">
        <f t="shared" si="642"/>
        <v>2320164.0902853031</v>
      </c>
      <c r="AG1209" s="19">
        <f>Data!O1206</f>
        <v>8.3801251001267198E-3</v>
      </c>
      <c r="AH1209" s="19">
        <f t="shared" si="661"/>
        <v>1.8244938039151744E-4</v>
      </c>
      <c r="AI1209" s="19">
        <f t="shared" si="643"/>
        <v>1.3507382440410779E-2</v>
      </c>
      <c r="AJ1209" s="21">
        <f t="shared" si="644"/>
        <v>256566.60668672028</v>
      </c>
      <c r="AL1209" s="19">
        <f>Data!Q1206</f>
        <v>3.0709660432245409E-4</v>
      </c>
      <c r="AM1209" s="19">
        <f t="shared" si="662"/>
        <v>6.4680093698498526E-4</v>
      </c>
      <c r="AN1209" s="19">
        <f t="shared" si="645"/>
        <v>2.5432281395600068E-2</v>
      </c>
      <c r="AO1209" s="21">
        <f t="shared" si="646"/>
        <v>911509.13666982681</v>
      </c>
      <c r="AQ1209" s="19">
        <f>Data!S1206</f>
        <v>-3.1802286914409941E-3</v>
      </c>
      <c r="AR1209" s="20">
        <f t="shared" si="663"/>
        <v>2.1508606857198803E-4</v>
      </c>
      <c r="AS1209" s="20">
        <f t="shared" si="647"/>
        <v>1.4665812918893656E-2</v>
      </c>
      <c r="AT1209" s="21">
        <f t="shared" si="648"/>
        <v>1696484.9865564904</v>
      </c>
      <c r="AV1209" s="19">
        <f>Data!U1206</f>
        <v>-3.3896711628637896E-3</v>
      </c>
      <c r="AW1209" s="19">
        <f t="shared" si="664"/>
        <v>2.9545343087511011E-4</v>
      </c>
      <c r="AX1209" s="19">
        <f t="shared" si="649"/>
        <v>1.7188758852084408E-2</v>
      </c>
      <c r="AY1209" s="21">
        <f t="shared" si="650"/>
        <v>-4075637.8064344274</v>
      </c>
      <c r="BA1209" s="19">
        <f>Data!W1206</f>
        <v>-4.4215347499219565E-3</v>
      </c>
      <c r="BB1209" s="19">
        <f t="shared" si="665"/>
        <v>2.7703957851182653E-4</v>
      </c>
      <c r="BC1209" s="19">
        <f t="shared" si="651"/>
        <v>1.6644505955774911E-2</v>
      </c>
      <c r="BD1209" s="21">
        <f t="shared" si="652"/>
        <v>8870439.1680176575</v>
      </c>
      <c r="BF1209" s="21">
        <f t="shared" si="653"/>
        <v>5162142.4661047403</v>
      </c>
      <c r="BH1209" s="21">
        <f t="shared" si="654"/>
        <v>-162142.46610474028</v>
      </c>
    </row>
    <row r="1210" spans="2:60" x14ac:dyDescent="0.2">
      <c r="B1210" s="20">
        <v>1206</v>
      </c>
      <c r="C1210" s="24">
        <f>'Portfolio Selection'!B1207</f>
        <v>-1.2740926913376361E-3</v>
      </c>
      <c r="D1210" s="25">
        <f t="shared" si="655"/>
        <v>4.6555990063747404E-4</v>
      </c>
      <c r="E1210" s="26">
        <f t="shared" si="631"/>
        <v>2.1576837132385136E-2</v>
      </c>
      <c r="F1210" s="19">
        <f t="shared" si="632"/>
        <v>-7387257.0726364553</v>
      </c>
      <c r="H1210">
        <f>Data!E1207</f>
        <v>7.983279399976162E-2</v>
      </c>
      <c r="I1210" s="19">
        <f t="shared" si="656"/>
        <v>6.9936255598152159E-4</v>
      </c>
      <c r="J1210" s="19">
        <f t="shared" si="633"/>
        <v>2.6445463807267998E-2</v>
      </c>
      <c r="K1210" s="19">
        <f t="shared" si="634"/>
        <v>413477.90385914757</v>
      </c>
      <c r="M1210" s="19">
        <f>Data!G1207</f>
        <v>-6.0227121591298815E-3</v>
      </c>
      <c r="N1210" s="19">
        <f t="shared" si="657"/>
        <v>1.5973354573626977E-4</v>
      </c>
      <c r="O1210" s="19">
        <f t="shared" si="635"/>
        <v>1.2638573722389317E-2</v>
      </c>
      <c r="P1210" s="21">
        <f t="shared" si="636"/>
        <v>-663408.03951548482</v>
      </c>
      <c r="R1210" s="19">
        <f>Data!I1207</f>
        <v>6.5508469168735857E-3</v>
      </c>
      <c r="S1210" s="19">
        <f t="shared" si="658"/>
        <v>3.7064977645848011E-4</v>
      </c>
      <c r="T1210" s="19">
        <f t="shared" si="637"/>
        <v>1.9252266787536478E-2</v>
      </c>
      <c r="U1210" s="21">
        <f t="shared" si="638"/>
        <v>3699839.9652187559</v>
      </c>
      <c r="W1210" s="19">
        <f>Data!K1207</f>
        <v>-2.4390778083179339E-3</v>
      </c>
      <c r="X1210" s="19">
        <f t="shared" si="659"/>
        <v>7.7093263689707837E-4</v>
      </c>
      <c r="Y1210" s="19">
        <f t="shared" si="639"/>
        <v>2.7765673715886643E-2</v>
      </c>
      <c r="Z1210" s="21">
        <f t="shared" si="640"/>
        <v>-980373.65769470436</v>
      </c>
      <c r="AB1210" s="19">
        <f>Data!M1207</f>
        <v>4.3020597698588126E-2</v>
      </c>
      <c r="AC1210" s="20">
        <f t="shared" si="660"/>
        <v>7.065098679924698E-4</v>
      </c>
      <c r="AD1210" s="20">
        <f t="shared" si="641"/>
        <v>2.6580253347033202E-2</v>
      </c>
      <c r="AE1210" s="21">
        <f t="shared" si="642"/>
        <v>2456616.4940012586</v>
      </c>
      <c r="AG1210" s="19">
        <f>Data!O1207</f>
        <v>6.540615918501482E-3</v>
      </c>
      <c r="AH1210" s="19">
        <f t="shared" si="661"/>
        <v>1.7571600736965282E-4</v>
      </c>
      <c r="AI1210" s="19">
        <f t="shared" si="643"/>
        <v>1.3255791465229559E-2</v>
      </c>
      <c r="AJ1210" s="21">
        <f t="shared" si="644"/>
        <v>255969.09777580781</v>
      </c>
      <c r="AL1210" s="19">
        <f>Data!Q1207</f>
        <v>1.6139168117260481E-2</v>
      </c>
      <c r="AM1210" s="19">
        <f t="shared" si="662"/>
        <v>6.0799853926534928E-4</v>
      </c>
      <c r="AN1210" s="19">
        <f t="shared" si="645"/>
        <v>2.4657626391551748E-2</v>
      </c>
      <c r="AO1210" s="21">
        <f t="shared" si="646"/>
        <v>931529.86864520609</v>
      </c>
      <c r="AQ1210" s="19">
        <f>Data!S1207</f>
        <v>-3.0308506382064108E-3</v>
      </c>
      <c r="AR1210" s="20">
        <f t="shared" si="663"/>
        <v>2.0278773572946063E-4</v>
      </c>
      <c r="AS1210" s="20">
        <f t="shared" si="647"/>
        <v>1.4240355884930006E-2</v>
      </c>
      <c r="AT1210" s="21">
        <f t="shared" si="648"/>
        <v>1696638.5342648602</v>
      </c>
      <c r="AV1210" s="19">
        <f>Data!U1207</f>
        <v>-2.9314062105775581E-3</v>
      </c>
      <c r="AW1210" s="19">
        <f t="shared" si="664"/>
        <v>2.7841561725814451E-4</v>
      </c>
      <c r="AX1210" s="19">
        <f t="shared" si="649"/>
        <v>1.6685790879012733E-2</v>
      </c>
      <c r="AY1210" s="21">
        <f t="shared" si="650"/>
        <v>-4078603.3534956779</v>
      </c>
      <c r="BA1210" s="19">
        <f>Data!W1207</f>
        <v>1.4073621074312155E-2</v>
      </c>
      <c r="BB1210" s="19">
        <f t="shared" si="665"/>
        <v>2.6159020197380294E-4</v>
      </c>
      <c r="BC1210" s="19">
        <f t="shared" si="651"/>
        <v>1.617375039914376E-2</v>
      </c>
      <c r="BD1210" s="21">
        <f t="shared" si="652"/>
        <v>9100020.7075736262</v>
      </c>
      <c r="BF1210" s="21">
        <f t="shared" si="653"/>
        <v>5444450.4479963398</v>
      </c>
      <c r="BH1210" s="21">
        <f t="shared" si="654"/>
        <v>-444450.44799633976</v>
      </c>
    </row>
    <row r="1211" spans="2:60" x14ac:dyDescent="0.2">
      <c r="B1211" s="20">
        <v>1207</v>
      </c>
      <c r="C1211" s="24">
        <f>'Portfolio Selection'!B1208</f>
        <v>-2.1478443856613721E-2</v>
      </c>
      <c r="D1211" s="25">
        <f t="shared" si="655"/>
        <v>4.3772370533039278E-4</v>
      </c>
      <c r="E1211" s="26">
        <f t="shared" si="631"/>
        <v>2.0921847560155693E-2</v>
      </c>
      <c r="F1211" s="19">
        <f t="shared" si="632"/>
        <v>-7084473.3637925414</v>
      </c>
      <c r="H1211">
        <f>Data!E1208</f>
        <v>8.9680614807405804E-3</v>
      </c>
      <c r="I1211" s="19">
        <f t="shared" si="656"/>
        <v>1.0397973024911331E-3</v>
      </c>
      <c r="J1211" s="19">
        <f t="shared" si="633"/>
        <v>3.224588814858622E-2</v>
      </c>
      <c r="K1211" s="19">
        <f t="shared" si="634"/>
        <v>383414.41644875181</v>
      </c>
      <c r="M1211" s="19">
        <f>Data!G1208</f>
        <v>-8.9490692848016081E-3</v>
      </c>
      <c r="N1211" s="19">
        <f t="shared" si="657"/>
        <v>1.5232591669719743E-4</v>
      </c>
      <c r="O1211" s="19">
        <f t="shared" si="635"/>
        <v>1.2342038595677679E-2</v>
      </c>
      <c r="P1211" s="21">
        <f t="shared" si="636"/>
        <v>-660022.19161096925</v>
      </c>
      <c r="R1211" s="19">
        <f>Data!I1208</f>
        <v>-1.017767352758157E-2</v>
      </c>
      <c r="S1211" s="19">
        <f t="shared" si="658"/>
        <v>3.5098560559067001E-4</v>
      </c>
      <c r="T1211" s="19">
        <f t="shared" si="637"/>
        <v>1.873460983289137E-2</v>
      </c>
      <c r="U1211" s="21">
        <f t="shared" si="638"/>
        <v>3585677.9126643273</v>
      </c>
      <c r="W1211" s="19">
        <f>Data!K1208</f>
        <v>-2.4449243772983512E-3</v>
      </c>
      <c r="X1211" s="19">
        <f t="shared" si="659"/>
        <v>7.2503362471655543E-4</v>
      </c>
      <c r="Y1211" s="19">
        <f t="shared" si="639"/>
        <v>2.6926448423744181E-2</v>
      </c>
      <c r="Z1211" s="21">
        <f t="shared" si="640"/>
        <v>-980227.98705249501</v>
      </c>
      <c r="AB1211" s="19">
        <f>Data!M1208</f>
        <v>-1.9204653634540131E-2</v>
      </c>
      <c r="AC1211" s="20">
        <f t="shared" si="660"/>
        <v>7.751655854935476E-4</v>
      </c>
      <c r="AD1211" s="20">
        <f t="shared" si="641"/>
        <v>2.7841795658569646E-2</v>
      </c>
      <c r="AE1211" s="21">
        <f t="shared" si="642"/>
        <v>2280622.5799589329</v>
      </c>
      <c r="AG1211" s="19">
        <f>Data!O1208</f>
        <v>-1.283702616851925E-2</v>
      </c>
      <c r="AH1211" s="19">
        <f t="shared" si="661"/>
        <v>1.6773982632307493E-4</v>
      </c>
      <c r="AI1211" s="19">
        <f t="shared" si="643"/>
        <v>1.2951441090592002E-2</v>
      </c>
      <c r="AJ1211" s="21">
        <f t="shared" si="644"/>
        <v>248984.17227302404</v>
      </c>
      <c r="AL1211" s="19">
        <f>Data!Q1208</f>
        <v>-3.472995515402396E-2</v>
      </c>
      <c r="AM1211" s="19">
        <f t="shared" si="662"/>
        <v>5.8714699176046008E-4</v>
      </c>
      <c r="AN1211" s="19">
        <f t="shared" si="645"/>
        <v>2.4231116188910079E-2</v>
      </c>
      <c r="AO1211" s="21">
        <f t="shared" si="646"/>
        <v>866467.79965058586</v>
      </c>
      <c r="AQ1211" s="19">
        <f>Data!S1208</f>
        <v>-1.2646847774794289E-2</v>
      </c>
      <c r="AR1211" s="20">
        <f t="shared" si="663"/>
        <v>1.9117163492115996E-4</v>
      </c>
      <c r="AS1211" s="20">
        <f t="shared" si="647"/>
        <v>1.3826483100237746E-2</v>
      </c>
      <c r="AT1211" s="21">
        <f t="shared" si="648"/>
        <v>1669771.1946227576</v>
      </c>
      <c r="AV1211" s="19">
        <f>Data!U1208</f>
        <v>-2.1603203774079625E-2</v>
      </c>
      <c r="AW1211" s="19">
        <f t="shared" si="664"/>
        <v>2.6222626876494059E-4</v>
      </c>
      <c r="AX1211" s="19">
        <f t="shared" si="649"/>
        <v>1.6193402013318283E-2</v>
      </c>
      <c r="AY1211" s="21">
        <f t="shared" si="650"/>
        <v>-3918972.101807734</v>
      </c>
      <c r="BA1211" s="19">
        <f>Data!W1208</f>
        <v>-9.2055711307798983E-3</v>
      </c>
      <c r="BB1211" s="19">
        <f t="shared" si="665"/>
        <v>2.5777879846397415E-4</v>
      </c>
      <c r="BC1211" s="19">
        <f t="shared" si="651"/>
        <v>1.6055491224623873E-2</v>
      </c>
      <c r="BD1211" s="21">
        <f t="shared" si="652"/>
        <v>8808240.0945338793</v>
      </c>
      <c r="BF1211" s="21">
        <f t="shared" si="653"/>
        <v>5199482.5258885184</v>
      </c>
      <c r="BH1211" s="21">
        <f t="shared" si="654"/>
        <v>-199482.52588851843</v>
      </c>
    </row>
    <row r="1212" spans="2:60" x14ac:dyDescent="0.2">
      <c r="B1212" s="20">
        <v>1208</v>
      </c>
      <c r="C1212" s="24">
        <f>'Portfolio Selection'!B1209</f>
        <v>1.4655509741045876E-2</v>
      </c>
      <c r="D1212" s="25">
        <f t="shared" si="655"/>
        <v>4.3913969604067167E-4</v>
      </c>
      <c r="E1212" s="26">
        <f t="shared" si="631"/>
        <v>2.0955660238720031E-2</v>
      </c>
      <c r="F1212" s="19">
        <f t="shared" si="632"/>
        <v>-7624590.8139373623</v>
      </c>
      <c r="H1212">
        <f>Data!E1209</f>
        <v>1.5487857773849764E-2</v>
      </c>
      <c r="I1212" s="19">
        <f t="shared" si="656"/>
        <v>9.8223503194500559E-4</v>
      </c>
      <c r="J1212" s="19">
        <f t="shared" si="633"/>
        <v>3.1340629093000123E-2</v>
      </c>
      <c r="K1212" s="19">
        <f t="shared" si="634"/>
        <v>385784.51286231453</v>
      </c>
      <c r="M1212" s="19">
        <f>Data!G1209</f>
        <v>2.7269275159684636E-2</v>
      </c>
      <c r="N1212" s="19">
        <f t="shared" si="657"/>
        <v>1.4799151215921636E-4</v>
      </c>
      <c r="O1212" s="19">
        <f t="shared" si="635"/>
        <v>1.2165176207487352E-2</v>
      </c>
      <c r="P1212" s="21">
        <f t="shared" si="636"/>
        <v>-700434.7144005968</v>
      </c>
      <c r="R1212" s="19">
        <f>Data!I1209</f>
        <v>3.581130268324003E-2</v>
      </c>
      <c r="S1212" s="19">
        <f t="shared" si="658"/>
        <v>3.3614157156127187E-4</v>
      </c>
      <c r="T1212" s="19">
        <f t="shared" si="637"/>
        <v>1.8334164054062348E-2</v>
      </c>
      <c r="U1212" s="21">
        <f t="shared" si="638"/>
        <v>3908259.329022117</v>
      </c>
      <c r="W1212" s="19">
        <f>Data!K1209</f>
        <v>4.2680551091617953E-2</v>
      </c>
      <c r="X1212" s="19">
        <f t="shared" si="659"/>
        <v>6.8189026654620448E-4</v>
      </c>
      <c r="Y1212" s="19">
        <f t="shared" si="639"/>
        <v>2.6113028674326622E-2</v>
      </c>
      <c r="Z1212" s="21">
        <f t="shared" si="640"/>
        <v>-1065275.912108877</v>
      </c>
      <c r="AB1212" s="19">
        <f>Data!M1209</f>
        <v>2.3695752117612778E-2</v>
      </c>
      <c r="AC1212" s="20">
        <f t="shared" si="660"/>
        <v>7.5078477363729409E-4</v>
      </c>
      <c r="AD1212" s="20">
        <f t="shared" si="641"/>
        <v>2.7400452069943921E-2</v>
      </c>
      <c r="AE1212" s="21">
        <f t="shared" si="642"/>
        <v>2399149.5497006788</v>
      </c>
      <c r="AG1212" s="19">
        <f>Data!O1209</f>
        <v>4.1958201813967803E-2</v>
      </c>
      <c r="AH1212" s="19">
        <f t="shared" si="661"/>
        <v>1.6756279119476531E-4</v>
      </c>
      <c r="AI1212" s="19">
        <f t="shared" si="643"/>
        <v>1.2944604713731715E-2</v>
      </c>
      <c r="AJ1212" s="21">
        <f t="shared" si="644"/>
        <v>268898.14687565522</v>
      </c>
      <c r="AL1212" s="19">
        <f>Data!Q1209</f>
        <v>4.3152287638598331E-2</v>
      </c>
      <c r="AM1212" s="19">
        <f t="shared" si="662"/>
        <v>6.2428835935486344E-4</v>
      </c>
      <c r="AN1212" s="19">
        <f t="shared" si="645"/>
        <v>2.4985763133329817E-2</v>
      </c>
      <c r="AO1212" s="21">
        <f t="shared" si="646"/>
        <v>964953.39736872283</v>
      </c>
      <c r="AQ1212" s="19">
        <f>Data!S1209</f>
        <v>2.4188798281227244E-2</v>
      </c>
      <c r="AR1212" s="20">
        <f t="shared" si="663"/>
        <v>1.8929790234421953E-4</v>
      </c>
      <c r="AS1212" s="20">
        <f t="shared" si="647"/>
        <v>1.375855742235426E-2</v>
      </c>
      <c r="AT1212" s="21">
        <f t="shared" si="648"/>
        <v>1772087.3236727368</v>
      </c>
      <c r="AV1212" s="19">
        <f>Data!U1209</f>
        <v>3.3277437267365442E-2</v>
      </c>
      <c r="AW1212" s="19">
        <f t="shared" si="664"/>
        <v>2.7449459743730868E-4</v>
      </c>
      <c r="AX1212" s="19">
        <f t="shared" si="649"/>
        <v>1.6567878483297393E-2</v>
      </c>
      <c r="AY1212" s="21">
        <f t="shared" si="650"/>
        <v>-4379600.0425281273</v>
      </c>
      <c r="BA1212" s="19">
        <f>Data!W1209</f>
        <v>3.2478268168672823E-2</v>
      </c>
      <c r="BB1212" s="19">
        <f t="shared" si="665"/>
        <v>2.4739662294676659E-4</v>
      </c>
      <c r="BC1212" s="19">
        <f t="shared" si="651"/>
        <v>1.5728846840972373E-2</v>
      </c>
      <c r="BD1212" s="21">
        <f t="shared" si="652"/>
        <v>9341515.1782790571</v>
      </c>
      <c r="BF1212" s="21">
        <f t="shared" si="653"/>
        <v>5270745.9548063185</v>
      </c>
      <c r="BH1212" s="21">
        <f t="shared" si="654"/>
        <v>-270745.95480631851</v>
      </c>
    </row>
    <row r="1213" spans="2:60" x14ac:dyDescent="0.2">
      <c r="B1213" s="20">
        <v>1209</v>
      </c>
      <c r="C1213" s="24">
        <f>'Portfolio Selection'!B1210</f>
        <v>2.9720713542188405E-2</v>
      </c>
      <c r="D1213" s="25">
        <f t="shared" si="655"/>
        <v>4.2567835222442478E-4</v>
      </c>
      <c r="E1213" s="26">
        <f t="shared" si="631"/>
        <v>2.0631974026360755E-2</v>
      </c>
      <c r="F1213" s="19">
        <f t="shared" si="632"/>
        <v>-7856527.0172572825</v>
      </c>
      <c r="H1213">
        <f>Data!E1210</f>
        <v>6.8652643390747267E-2</v>
      </c>
      <c r="I1213" s="19">
        <f t="shared" si="656"/>
        <v>9.3769335433368508E-4</v>
      </c>
      <c r="J1213" s="19">
        <f t="shared" si="633"/>
        <v>3.0621779085051298E-2</v>
      </c>
      <c r="K1213" s="19">
        <f t="shared" si="634"/>
        <v>404956.65930772031</v>
      </c>
      <c r="M1213" s="19">
        <f>Data!G1210</f>
        <v>3.9587063676439896E-2</v>
      </c>
      <c r="N1213" s="19">
        <f t="shared" si="657"/>
        <v>1.8372882349373902E-4</v>
      </c>
      <c r="O1213" s="19">
        <f t="shared" si="635"/>
        <v>1.3554660582018976E-2</v>
      </c>
      <c r="P1213" s="21">
        <f t="shared" si="636"/>
        <v>-709683.69104584493</v>
      </c>
      <c r="R1213" s="19">
        <f>Data!I1210</f>
        <v>5.7159370553653555E-2</v>
      </c>
      <c r="S1213" s="19">
        <f t="shared" si="658"/>
        <v>3.9292004125983366E-4</v>
      </c>
      <c r="T1213" s="19">
        <f t="shared" si="637"/>
        <v>1.9822210806563271E-2</v>
      </c>
      <c r="U1213" s="21">
        <f t="shared" si="638"/>
        <v>4028472.1753789596</v>
      </c>
      <c r="W1213" s="19">
        <f>Data!K1210</f>
        <v>4.12150254940018E-2</v>
      </c>
      <c r="X1213" s="19">
        <f t="shared" si="659"/>
        <v>7.5027461704248492E-4</v>
      </c>
      <c r="Y1213" s="19">
        <f t="shared" si="639"/>
        <v>2.739114121467897E-2</v>
      </c>
      <c r="Z1213" s="21">
        <f t="shared" si="640"/>
        <v>-1058878.797665105</v>
      </c>
      <c r="AB1213" s="19">
        <f>Data!M1210</f>
        <v>5.6756816443454289E-2</v>
      </c>
      <c r="AC1213" s="20">
        <f t="shared" si="660"/>
        <v>7.3942700732421748E-4</v>
      </c>
      <c r="AD1213" s="20">
        <f t="shared" si="641"/>
        <v>2.7192407163107453E-2</v>
      </c>
      <c r="AE1213" s="21">
        <f t="shared" si="642"/>
        <v>2492353.1089862478</v>
      </c>
      <c r="AG1213" s="19">
        <f>Data!O1210</f>
        <v>4.4885725017356944E-2</v>
      </c>
      <c r="AH1213" s="19">
        <f t="shared" si="661"/>
        <v>2.6313846569077858E-4</v>
      </c>
      <c r="AI1213" s="19">
        <f t="shared" si="643"/>
        <v>1.6221543258604545E-2</v>
      </c>
      <c r="AJ1213" s="21">
        <f t="shared" si="644"/>
        <v>266666.471944644</v>
      </c>
      <c r="AL1213" s="19">
        <f>Data!Q1210</f>
        <v>2.4995792135167876E-2</v>
      </c>
      <c r="AM1213" s="19">
        <f t="shared" si="662"/>
        <v>6.9855825350023128E-4</v>
      </c>
      <c r="AN1213" s="19">
        <f t="shared" si="645"/>
        <v>2.6430252618925745E-2</v>
      </c>
      <c r="AO1213" s="21">
        <f t="shared" si="646"/>
        <v>940604.36421488272</v>
      </c>
      <c r="AQ1213" s="19">
        <f>Data!S1210</f>
        <v>2.4953167847437389E-2</v>
      </c>
      <c r="AR1213" s="20">
        <f t="shared" si="663"/>
        <v>2.1304590594096052E-4</v>
      </c>
      <c r="AS1213" s="20">
        <f t="shared" si="647"/>
        <v>1.4596092146220527E-2</v>
      </c>
      <c r="AT1213" s="21">
        <f t="shared" si="648"/>
        <v>1770230.2229725039</v>
      </c>
      <c r="AV1213" s="19">
        <f>Data!U1210</f>
        <v>3.7361955911180716E-2</v>
      </c>
      <c r="AW1213" s="19">
        <f t="shared" si="664"/>
        <v>3.2446819145607675E-4</v>
      </c>
      <c r="AX1213" s="19">
        <f t="shared" si="649"/>
        <v>1.8013000623329715E-2</v>
      </c>
      <c r="AY1213" s="21">
        <f t="shared" si="650"/>
        <v>-4388642.0152023919</v>
      </c>
      <c r="BA1213" s="19">
        <f>Data!W1210</f>
        <v>3.8366016508104735E-2</v>
      </c>
      <c r="BB1213" s="19">
        <f t="shared" si="665"/>
        <v>2.9584309976413419E-4</v>
      </c>
      <c r="BC1213" s="19">
        <f t="shared" si="651"/>
        <v>1.720009010918647E-2</v>
      </c>
      <c r="BD1213" s="21">
        <f t="shared" si="652"/>
        <v>9375005.5298897345</v>
      </c>
      <c r="BF1213" s="21">
        <f t="shared" si="653"/>
        <v>5264557.0115240682</v>
      </c>
      <c r="BH1213" s="21">
        <f t="shared" si="654"/>
        <v>-264557.01152406819</v>
      </c>
    </row>
    <row r="1214" spans="2:60" x14ac:dyDescent="0.2">
      <c r="B1214" s="20">
        <v>1210</v>
      </c>
      <c r="C1214" s="24">
        <f>'Portfolio Selection'!B1211</f>
        <v>1.4527691409055607E-3</v>
      </c>
      <c r="D1214" s="25">
        <f t="shared" si="655"/>
        <v>4.5313689989836858E-4</v>
      </c>
      <c r="E1214" s="26">
        <f t="shared" si="631"/>
        <v>2.1287012470010174E-2</v>
      </c>
      <c r="F1214" s="19">
        <f t="shared" si="632"/>
        <v>-7427092.6622766051</v>
      </c>
      <c r="H1214">
        <f>Data!E1211</f>
        <v>-3.5341450057984308E-2</v>
      </c>
      <c r="I1214" s="19">
        <f t="shared" si="656"/>
        <v>1.1642228797458911E-3</v>
      </c>
      <c r="J1214" s="19">
        <f t="shared" si="633"/>
        <v>3.4120710422643474E-2</v>
      </c>
      <c r="K1214" s="19">
        <f t="shared" si="634"/>
        <v>369001.74445857463</v>
      </c>
      <c r="M1214" s="19">
        <f>Data!G1211</f>
        <v>6.772359857956929E-3</v>
      </c>
      <c r="N1214" s="19">
        <f t="shared" si="657"/>
        <v>2.6673323071546519E-4</v>
      </c>
      <c r="O1214" s="19">
        <f t="shared" si="635"/>
        <v>1.6331969590819877E-2</v>
      </c>
      <c r="P1214" s="21">
        <f t="shared" si="636"/>
        <v>-675548.15753067669</v>
      </c>
      <c r="R1214" s="19">
        <f>Data!I1211</f>
        <v>7.6490671578507948E-3</v>
      </c>
      <c r="S1214" s="19">
        <f t="shared" si="658"/>
        <v>5.6537645730963648E-4</v>
      </c>
      <c r="T1214" s="19">
        <f t="shared" si="637"/>
        <v>2.3777646168400196E-2</v>
      </c>
      <c r="U1214" s="21">
        <f t="shared" si="638"/>
        <v>3697440.2037434308</v>
      </c>
      <c r="W1214" s="19">
        <f>Data!K1211</f>
        <v>-1.3740663529978759E-2</v>
      </c>
      <c r="X1214" s="19">
        <f t="shared" si="659"/>
        <v>8.07178839608209E-4</v>
      </c>
      <c r="Y1214" s="19">
        <f t="shared" si="639"/>
        <v>2.8410892974494995E-2</v>
      </c>
      <c r="Z1214" s="21">
        <f t="shared" si="640"/>
        <v>-960862.56707172829</v>
      </c>
      <c r="AB1214" s="19">
        <f>Data!M1211</f>
        <v>1.0461295701771149E-2</v>
      </c>
      <c r="AC1214" s="20">
        <f t="shared" si="660"/>
        <v>8.8834155965252242E-4</v>
      </c>
      <c r="AD1214" s="20">
        <f t="shared" si="641"/>
        <v>2.9805059296242348E-2</v>
      </c>
      <c r="AE1214" s="21">
        <f t="shared" si="642"/>
        <v>2359975.0487629054</v>
      </c>
      <c r="AG1214" s="19">
        <f>Data!O1211</f>
        <v>5.9704782738976454E-3</v>
      </c>
      <c r="AH1214" s="19">
        <f t="shared" si="661"/>
        <v>3.6823385636935893E-4</v>
      </c>
      <c r="AI1214" s="19">
        <f t="shared" si="643"/>
        <v>1.9189420428177579E-2</v>
      </c>
      <c r="AJ1214" s="21">
        <f t="shared" si="644"/>
        <v>255111.46535475657</v>
      </c>
      <c r="AL1214" s="19">
        <f>Data!Q1211</f>
        <v>8.1466493038745182E-3</v>
      </c>
      <c r="AM1214" s="19">
        <f t="shared" si="662"/>
        <v>6.9413213575808866E-4</v>
      </c>
      <c r="AN1214" s="19">
        <f t="shared" si="645"/>
        <v>2.6346387527668547E-2</v>
      </c>
      <c r="AO1214" s="21">
        <f t="shared" si="646"/>
        <v>920768.80137661495</v>
      </c>
      <c r="AQ1214" s="19">
        <f>Data!S1211</f>
        <v>1.2956746840480609E-2</v>
      </c>
      <c r="AR1214" s="20">
        <f t="shared" si="663"/>
        <v>2.376227867218459E-4</v>
      </c>
      <c r="AS1214" s="20">
        <f t="shared" si="647"/>
        <v>1.5415018219964773E-2</v>
      </c>
      <c r="AT1214" s="21">
        <f t="shared" si="648"/>
        <v>1736962.1843255707</v>
      </c>
      <c r="AV1214" s="19">
        <f>Data!U1211</f>
        <v>1.4430245436812993E-2</v>
      </c>
      <c r="AW1214" s="19">
        <f t="shared" si="664"/>
        <v>3.8875504493925291E-4</v>
      </c>
      <c r="AX1214" s="19">
        <f t="shared" si="649"/>
        <v>1.9716872088119172E-2</v>
      </c>
      <c r="AY1214" s="21">
        <f t="shared" si="650"/>
        <v>-4203668.358668806</v>
      </c>
      <c r="BA1214" s="19">
        <f>Data!W1211</f>
        <v>3.2713106396379181E-3</v>
      </c>
      <c r="BB1214" s="19">
        <f t="shared" si="665"/>
        <v>3.6640958714029607E-4</v>
      </c>
      <c r="BC1214" s="19">
        <f t="shared" si="651"/>
        <v>1.9141828207887984E-2</v>
      </c>
      <c r="BD1214" s="21">
        <f t="shared" si="652"/>
        <v>8958678.8648208771</v>
      </c>
      <c r="BF1214" s="21">
        <f t="shared" si="653"/>
        <v>5030766.5672949143</v>
      </c>
      <c r="BH1214" s="21">
        <f t="shared" si="654"/>
        <v>-30766.567294914275</v>
      </c>
    </row>
    <row r="1215" spans="2:60" x14ac:dyDescent="0.2">
      <c r="B1215" s="20">
        <v>1211</v>
      </c>
      <c r="C1215" s="24">
        <f>'Portfolio Selection'!B1212</f>
        <v>1.3798980126033228E-2</v>
      </c>
      <c r="D1215" s="25">
        <f t="shared" si="655"/>
        <v>4.2607531819507249E-4</v>
      </c>
      <c r="E1215" s="26">
        <f t="shared" si="631"/>
        <v>2.0641591949146571E-2</v>
      </c>
      <c r="F1215" s="19">
        <f t="shared" si="632"/>
        <v>-7614935.3348398665</v>
      </c>
      <c r="H1215">
        <f>Data!E1212</f>
        <v>1.4260578750191271E-3</v>
      </c>
      <c r="I1215" s="19">
        <f t="shared" si="656"/>
        <v>1.1693105924931975E-3</v>
      </c>
      <c r="J1215" s="19">
        <f t="shared" si="633"/>
        <v>3.4195183761652717E-2</v>
      </c>
      <c r="K1215" s="19">
        <f t="shared" si="634"/>
        <v>380821.11332318292</v>
      </c>
      <c r="M1215" s="19">
        <f>Data!G1212</f>
        <v>-2.806670256214588E-3</v>
      </c>
      <c r="N1215" s="19">
        <f t="shared" si="657"/>
        <v>2.5348112835527726E-4</v>
      </c>
      <c r="O1215" s="19">
        <f t="shared" si="635"/>
        <v>1.5921090677314707E-2</v>
      </c>
      <c r="P1215" s="21">
        <f t="shared" si="636"/>
        <v>-667498.06633617717</v>
      </c>
      <c r="R1215" s="19">
        <f>Data!I1212</f>
        <v>4.7489828351681713E-3</v>
      </c>
      <c r="S1215" s="19">
        <f t="shared" si="658"/>
        <v>5.3496436357417703E-4</v>
      </c>
      <c r="T1215" s="19">
        <f t="shared" si="637"/>
        <v>2.3129296651091168E-2</v>
      </c>
      <c r="U1215" s="21">
        <f t="shared" si="638"/>
        <v>3682403.9217497162</v>
      </c>
      <c r="W1215" s="19">
        <f>Data!K1212</f>
        <v>6.9647680229200301E-3</v>
      </c>
      <c r="X1215" s="19">
        <f t="shared" si="659"/>
        <v>7.7007645928636173E-4</v>
      </c>
      <c r="Y1215" s="19">
        <f t="shared" si="639"/>
        <v>2.7750251517533346E-2</v>
      </c>
      <c r="Z1215" s="21">
        <f t="shared" si="640"/>
        <v>-997076.35427039827</v>
      </c>
      <c r="AB1215" s="19">
        <f>Data!M1212</f>
        <v>-4.6057564389631513E-3</v>
      </c>
      <c r="AC1215" s="20">
        <f t="shared" si="660"/>
        <v>8.4160738853896486E-4</v>
      </c>
      <c r="AD1215" s="20">
        <f t="shared" si="641"/>
        <v>2.9010470326055814E-2</v>
      </c>
      <c r="AE1215" s="21">
        <f t="shared" si="642"/>
        <v>2321109.4228189564</v>
      </c>
      <c r="AG1215" s="19">
        <f>Data!O1212</f>
        <v>4.1125700217020042E-3</v>
      </c>
      <c r="AH1215" s="19">
        <f t="shared" si="661"/>
        <v>3.4827862163634238E-4</v>
      </c>
      <c r="AI1215" s="19">
        <f t="shared" si="643"/>
        <v>1.8662224455737918E-2</v>
      </c>
      <c r="AJ1215" s="21">
        <f t="shared" si="644"/>
        <v>254684.41717330029</v>
      </c>
      <c r="AL1215" s="19">
        <f>Data!Q1212</f>
        <v>2.0648890886773956E-2</v>
      </c>
      <c r="AM1215" s="19">
        <f t="shared" si="662"/>
        <v>6.564662813054224E-4</v>
      </c>
      <c r="AN1215" s="19">
        <f t="shared" si="645"/>
        <v>2.562159794597953E-2</v>
      </c>
      <c r="AO1215" s="21">
        <f t="shared" si="646"/>
        <v>936247.51327875431</v>
      </c>
      <c r="AQ1215" s="19">
        <f>Data!S1212</f>
        <v>2.0367883132226171E-2</v>
      </c>
      <c r="AR1215" s="20">
        <f t="shared" si="663"/>
        <v>2.3343805683983339E-4</v>
      </c>
      <c r="AS1215" s="20">
        <f t="shared" si="647"/>
        <v>1.5278679813381567E-2</v>
      </c>
      <c r="AT1215" s="21">
        <f t="shared" si="648"/>
        <v>1755817.9771082029</v>
      </c>
      <c r="AV1215" s="19">
        <f>Data!U1212</f>
        <v>1.3681691589835803E-2</v>
      </c>
      <c r="AW1215" s="19">
        <f t="shared" si="664"/>
        <v>3.7792366124489744E-4</v>
      </c>
      <c r="AX1215" s="19">
        <f t="shared" si="649"/>
        <v>1.9440258775152593E-2</v>
      </c>
      <c r="AY1215" s="21">
        <f t="shared" si="650"/>
        <v>-4199797.2173154298</v>
      </c>
      <c r="BA1215" s="19">
        <f>Data!W1212</f>
        <v>6.609371506976369E-3</v>
      </c>
      <c r="BB1215" s="19">
        <f t="shared" si="665"/>
        <v>3.4506710030993875E-4</v>
      </c>
      <c r="BC1215" s="19">
        <f t="shared" si="651"/>
        <v>1.8575981812812444E-2</v>
      </c>
      <c r="BD1215" s="21">
        <f t="shared" si="652"/>
        <v>8996053.861285992</v>
      </c>
      <c r="BF1215" s="21">
        <f t="shared" si="653"/>
        <v>4847831.2539762333</v>
      </c>
      <c r="BH1215" s="21">
        <f t="shared" si="654"/>
        <v>152168.7460237667</v>
      </c>
    </row>
    <row r="1216" spans="2:60" x14ac:dyDescent="0.2">
      <c r="B1216" s="20">
        <v>1212</v>
      </c>
      <c r="C1216" s="24">
        <f>'Portfolio Selection'!B1213</f>
        <v>4.0823998821105717E-3</v>
      </c>
      <c r="D1216" s="25">
        <f t="shared" si="655"/>
        <v>4.1193551025448774E-4</v>
      </c>
      <c r="E1216" s="26">
        <f t="shared" si="631"/>
        <v>2.0296194477154771E-2</v>
      </c>
      <c r="F1216" s="19">
        <f t="shared" si="632"/>
        <v>-7468680.2556634853</v>
      </c>
      <c r="H1216">
        <f>Data!E1213</f>
        <v>5.6950551659786519E-2</v>
      </c>
      <c r="I1216" s="19">
        <f t="shared" si="656"/>
        <v>1.0992739754073799E-3</v>
      </c>
      <c r="J1216" s="19">
        <f t="shared" si="633"/>
        <v>3.3155300864377325E-2</v>
      </c>
      <c r="K1216" s="19">
        <f t="shared" si="634"/>
        <v>399205.77093723969</v>
      </c>
      <c r="M1216" s="19">
        <f>Data!G1213</f>
        <v>-2.4797358602198189E-2</v>
      </c>
      <c r="N1216" s="19">
        <f t="shared" si="657"/>
        <v>2.387449045295878E-4</v>
      </c>
      <c r="O1216" s="19">
        <f t="shared" si="635"/>
        <v>1.5451372253932264E-2</v>
      </c>
      <c r="P1216" s="21">
        <f t="shared" si="636"/>
        <v>-648037.73408580327</v>
      </c>
      <c r="R1216" s="19">
        <f>Data!I1213</f>
        <v>2.2225157084366752E-2</v>
      </c>
      <c r="S1216" s="19">
        <f t="shared" si="658"/>
        <v>5.0421967203784972E-4</v>
      </c>
      <c r="T1216" s="19">
        <f t="shared" si="637"/>
        <v>2.2454836272790983E-2</v>
      </c>
      <c r="U1216" s="21">
        <f t="shared" si="638"/>
        <v>3783764.7726079146</v>
      </c>
      <c r="W1216" s="19">
        <f>Data!K1213</f>
        <v>2.3517235868042125E-2</v>
      </c>
      <c r="X1216" s="19">
        <f t="shared" si="659"/>
        <v>7.2678235134596538E-4</v>
      </c>
      <c r="Y1216" s="19">
        <f t="shared" si="639"/>
        <v>2.695890115242024E-2</v>
      </c>
      <c r="Z1216" s="21">
        <f t="shared" si="640"/>
        <v>-1027706.6538598601</v>
      </c>
      <c r="AB1216" s="19">
        <f>Data!M1213</f>
        <v>-3.8089934660389471E-3</v>
      </c>
      <c r="AC1216" s="20">
        <f t="shared" si="660"/>
        <v>7.9238372476912993E-4</v>
      </c>
      <c r="AD1216" s="20">
        <f t="shared" si="641"/>
        <v>2.8149311266337049E-2</v>
      </c>
      <c r="AE1216" s="21">
        <f t="shared" si="642"/>
        <v>2322897.1913148109</v>
      </c>
      <c r="AG1216" s="19">
        <f>Data!O1213</f>
        <v>5.6518709833588039E-3</v>
      </c>
      <c r="AH1216" s="19">
        <f t="shared" si="661"/>
        <v>3.2839669826916596E-4</v>
      </c>
      <c r="AI1216" s="19">
        <f t="shared" si="643"/>
        <v>1.8121718965627018E-2</v>
      </c>
      <c r="AJ1216" s="21">
        <f t="shared" si="644"/>
        <v>255114.9939562238</v>
      </c>
      <c r="AL1216" s="19">
        <f>Data!Q1213</f>
        <v>-2.3260241773584763E-2</v>
      </c>
      <c r="AM1216" s="19">
        <f t="shared" si="662"/>
        <v>6.4266090611833084E-4</v>
      </c>
      <c r="AN1216" s="19">
        <f t="shared" si="645"/>
        <v>2.535075750580899E-2</v>
      </c>
      <c r="AO1216" s="21">
        <f t="shared" si="646"/>
        <v>882539.80906309618</v>
      </c>
      <c r="AQ1216" s="19">
        <f>Data!S1213</f>
        <v>-1.5362944735026151E-2</v>
      </c>
      <c r="AR1216" s="20">
        <f t="shared" si="663"/>
        <v>2.4432281322672478E-4</v>
      </c>
      <c r="AS1216" s="20">
        <f t="shared" si="647"/>
        <v>1.5630828936007354E-2</v>
      </c>
      <c r="AT1216" s="21">
        <f t="shared" si="648"/>
        <v>1667161.2468518342</v>
      </c>
      <c r="AV1216" s="19">
        <f>Data!U1213</f>
        <v>-1.5667351389913559E-2</v>
      </c>
      <c r="AW1216" s="19">
        <f t="shared" si="664"/>
        <v>3.6647956265576661E-4</v>
      </c>
      <c r="AX1216" s="19">
        <f t="shared" si="649"/>
        <v>1.914365593756236E-2</v>
      </c>
      <c r="AY1216" s="21">
        <f t="shared" si="650"/>
        <v>-3990032.8930253643</v>
      </c>
      <c r="BA1216" s="19">
        <f>Data!W1213</f>
        <v>1.4453782358044244E-2</v>
      </c>
      <c r="BB1216" s="19">
        <f t="shared" si="665"/>
        <v>3.2698410179437631E-4</v>
      </c>
      <c r="BC1216" s="19">
        <f t="shared" si="651"/>
        <v>1.8082701728292051E-2</v>
      </c>
      <c r="BD1216" s="21">
        <f t="shared" si="652"/>
        <v>9085702.3355510905</v>
      </c>
      <c r="BF1216" s="21">
        <f t="shared" si="653"/>
        <v>5261928.5836476972</v>
      </c>
      <c r="BH1216" s="21">
        <f t="shared" si="654"/>
        <v>-261928.58364769723</v>
      </c>
    </row>
    <row r="1217" spans="2:60" x14ac:dyDescent="0.2">
      <c r="B1217" s="20">
        <v>1213</v>
      </c>
      <c r="C1217" s="24">
        <f>'Portfolio Selection'!B1214</f>
        <v>9.327023288344399E-3</v>
      </c>
      <c r="D1217" s="25">
        <f t="shared" si="655"/>
        <v>3.8821933896706582E-4</v>
      </c>
      <c r="E1217" s="26">
        <f t="shared" si="631"/>
        <v>1.9703282441437667E-2</v>
      </c>
      <c r="F1217" s="19">
        <f t="shared" si="632"/>
        <v>-7553872.0438519008</v>
      </c>
      <c r="H1217">
        <f>Data!E1214</f>
        <v>1.1377115483416999E-2</v>
      </c>
      <c r="I1217" s="19">
        <f t="shared" si="656"/>
        <v>1.2279194569441779E-3</v>
      </c>
      <c r="J1217" s="19">
        <f t="shared" si="633"/>
        <v>3.5041681708276755E-2</v>
      </c>
      <c r="K1217" s="19">
        <f t="shared" si="634"/>
        <v>383925.14197700768</v>
      </c>
      <c r="M1217" s="19">
        <f>Data!G1214</f>
        <v>-1.5704411805894745E-2</v>
      </c>
      <c r="N1217" s="19">
        <f t="shared" si="657"/>
        <v>2.6131474987657328E-4</v>
      </c>
      <c r="O1217" s="19">
        <f t="shared" si="635"/>
        <v>1.6165232750460889E-2</v>
      </c>
      <c r="P1217" s="21">
        <f t="shared" si="636"/>
        <v>-656665.62586868962</v>
      </c>
      <c r="R1217" s="19">
        <f>Data!I1214</f>
        <v>-1.9220572551905644E-2</v>
      </c>
      <c r="S1217" s="19">
        <f t="shared" si="658"/>
        <v>5.0360394816106543E-4</v>
      </c>
      <c r="T1217" s="19">
        <f t="shared" si="637"/>
        <v>2.2441121811555352E-2</v>
      </c>
      <c r="U1217" s="21">
        <f t="shared" si="638"/>
        <v>3545204.060647218</v>
      </c>
      <c r="W1217" s="19">
        <f>Data!K1214</f>
        <v>-3.2052130266012085E-2</v>
      </c>
      <c r="X1217" s="19">
        <f t="shared" si="659"/>
        <v>7.1635903323759504E-4</v>
      </c>
      <c r="Y1217" s="19">
        <f t="shared" si="639"/>
        <v>2.676488433073446E-2</v>
      </c>
      <c r="Z1217" s="21">
        <f t="shared" si="640"/>
        <v>-925670.07094659284</v>
      </c>
      <c r="AB1217" s="19">
        <f>Data!M1214</f>
        <v>-1.7734795218044804E-3</v>
      </c>
      <c r="AC1217" s="20">
        <f t="shared" si="660"/>
        <v>7.4571120715644177E-4</v>
      </c>
      <c r="AD1217" s="20">
        <f t="shared" si="641"/>
        <v>2.7307713327125026E-2</v>
      </c>
      <c r="AE1217" s="21">
        <f t="shared" si="642"/>
        <v>2328262.4624649254</v>
      </c>
      <c r="AG1217" s="19">
        <f>Data!O1214</f>
        <v>6.4764594419094231E-4</v>
      </c>
      <c r="AH1217" s="19">
        <f t="shared" si="661"/>
        <v>3.1060951510976798E-4</v>
      </c>
      <c r="AI1217" s="19">
        <f t="shared" si="643"/>
        <v>1.7624117427825086E-2</v>
      </c>
      <c r="AJ1217" s="21">
        <f t="shared" si="644"/>
        <v>253820.48425365903</v>
      </c>
      <c r="AL1217" s="19">
        <f>Data!Q1214</f>
        <v>-2.8735448140321262E-2</v>
      </c>
      <c r="AM1217" s="19">
        <f t="shared" si="662"/>
        <v>6.3656358259316808E-4</v>
      </c>
      <c r="AN1217" s="19">
        <f t="shared" si="645"/>
        <v>2.5230211703296666E-2</v>
      </c>
      <c r="AO1217" s="21">
        <f t="shared" si="646"/>
        <v>875640.55175045086</v>
      </c>
      <c r="AQ1217" s="19">
        <f>Data!S1214</f>
        <v>-5.0556500627655749E-3</v>
      </c>
      <c r="AR1217" s="20">
        <f t="shared" si="663"/>
        <v>2.4382464868900937E-4</v>
      </c>
      <c r="AS1217" s="20">
        <f t="shared" si="647"/>
        <v>1.5614885484338634E-2</v>
      </c>
      <c r="AT1217" s="21">
        <f t="shared" si="648"/>
        <v>1692391.8119545474</v>
      </c>
      <c r="AV1217" s="19">
        <f>Data!U1214</f>
        <v>-1.0099321941346429E-2</v>
      </c>
      <c r="AW1217" s="19">
        <f t="shared" si="664"/>
        <v>3.5921874287092218E-4</v>
      </c>
      <c r="AX1217" s="19">
        <f t="shared" si="649"/>
        <v>1.8953066846052177E-2</v>
      </c>
      <c r="AY1217" s="21">
        <f t="shared" si="650"/>
        <v>-4029382.8955169721</v>
      </c>
      <c r="BA1217" s="19">
        <f>Data!W1214</f>
        <v>-2.7796952272892291E-3</v>
      </c>
      <c r="BB1217" s="19">
        <f t="shared" si="665"/>
        <v>3.1989976515393642E-4</v>
      </c>
      <c r="BC1217" s="19">
        <f t="shared" si="651"/>
        <v>1.7885741951452181E-2</v>
      </c>
      <c r="BD1217" s="21">
        <f t="shared" si="652"/>
        <v>8892720.4894216824</v>
      </c>
      <c r="BF1217" s="21">
        <f t="shared" si="653"/>
        <v>4806374.3662853362</v>
      </c>
      <c r="BH1217" s="21">
        <f t="shared" si="654"/>
        <v>193625.6337146638</v>
      </c>
    </row>
    <row r="1218" spans="2:60" x14ac:dyDescent="0.2">
      <c r="B1218" s="20">
        <v>1214</v>
      </c>
      <c r="C1218" s="24">
        <f>'Portfolio Selection'!B1215</f>
        <v>-0.12677894479880994</v>
      </c>
      <c r="D1218" s="25">
        <f t="shared" si="655"/>
        <v>3.7014578043432096E-4</v>
      </c>
      <c r="E1218" s="26">
        <f t="shared" si="631"/>
        <v>1.923917307043941E-2</v>
      </c>
      <c r="F1218" s="19">
        <f t="shared" si="632"/>
        <v>-5343597.3725394066</v>
      </c>
      <c r="H1218">
        <f>Data!E1215</f>
        <v>-1.7227350460855675E-2</v>
      </c>
      <c r="I1218" s="19">
        <f t="shared" si="656"/>
        <v>1.1620106149309076E-3</v>
      </c>
      <c r="J1218" s="19">
        <f t="shared" si="633"/>
        <v>3.408827679614955E-2</v>
      </c>
      <c r="K1218" s="19">
        <f t="shared" si="634"/>
        <v>374819.96750920202</v>
      </c>
      <c r="M1218" s="19">
        <f>Data!G1215</f>
        <v>-2.0090784332129002E-2</v>
      </c>
      <c r="N1218" s="19">
        <f t="shared" si="657"/>
        <v>2.6043357789412645E-4</v>
      </c>
      <c r="O1218" s="19">
        <f t="shared" si="635"/>
        <v>1.613795457590975E-2</v>
      </c>
      <c r="P1218" s="21">
        <f t="shared" si="636"/>
        <v>-652940.68668568821</v>
      </c>
      <c r="R1218" s="19">
        <f>Data!I1215</f>
        <v>-2.0634198102128059E-2</v>
      </c>
      <c r="S1218" s="19">
        <f t="shared" si="658"/>
        <v>4.9555353582478561E-4</v>
      </c>
      <c r="T1218" s="19">
        <f t="shared" si="637"/>
        <v>2.22610317780822E-2</v>
      </c>
      <c r="U1218" s="21">
        <f t="shared" si="638"/>
        <v>3536103.44224142</v>
      </c>
      <c r="W1218" s="19">
        <f>Data!K1215</f>
        <v>-2.8399387245985893E-2</v>
      </c>
      <c r="X1218" s="19">
        <f t="shared" si="659"/>
        <v>7.3501783451870384E-4</v>
      </c>
      <c r="Y1218" s="19">
        <f t="shared" si="639"/>
        <v>2.7111212339522992E-2</v>
      </c>
      <c r="Z1218" s="21">
        <f t="shared" si="640"/>
        <v>-933065.91464849596</v>
      </c>
      <c r="AB1218" s="19">
        <f>Data!M1215</f>
        <v>-2.7125924601681978E-2</v>
      </c>
      <c r="AC1218" s="20">
        <f t="shared" si="660"/>
        <v>7.011572485039108E-4</v>
      </c>
      <c r="AD1218" s="20">
        <f t="shared" si="641"/>
        <v>2.6479374020242828E-2</v>
      </c>
      <c r="AE1218" s="21">
        <f t="shared" si="642"/>
        <v>2255108.302546862</v>
      </c>
      <c r="AG1218" s="19">
        <f>Data!O1215</f>
        <v>-2.4576115281129771E-2</v>
      </c>
      <c r="AH1218" s="19">
        <f t="shared" si="661"/>
        <v>2.919981109193235E-4</v>
      </c>
      <c r="AI1218" s="19">
        <f t="shared" si="643"/>
        <v>1.7087952215503282E-2</v>
      </c>
      <c r="AJ1218" s="21">
        <f t="shared" si="644"/>
        <v>246880.82465746722</v>
      </c>
      <c r="AL1218" s="19">
        <f>Data!Q1215</f>
        <v>-6.7403047948282946E-2</v>
      </c>
      <c r="AM1218" s="19">
        <f t="shared" si="662"/>
        <v>6.4791332642708357E-4</v>
      </c>
      <c r="AN1218" s="19">
        <f t="shared" si="645"/>
        <v>2.5454141636030148E-2</v>
      </c>
      <c r="AO1218" s="21">
        <f t="shared" si="646"/>
        <v>828613.06751831481</v>
      </c>
      <c r="AQ1218" s="19">
        <f>Data!S1215</f>
        <v>-1.7228264526507435E-2</v>
      </c>
      <c r="AR1218" s="20">
        <f t="shared" si="663"/>
        <v>2.3072874562109728E-4</v>
      </c>
      <c r="AS1218" s="20">
        <f t="shared" si="647"/>
        <v>1.5189757918449434E-2</v>
      </c>
      <c r="AT1218" s="21">
        <f t="shared" si="648"/>
        <v>1661367.7848131212</v>
      </c>
      <c r="AV1218" s="19">
        <f>Data!U1215</f>
        <v>-3.0925117430809144E-2</v>
      </c>
      <c r="AW1218" s="19">
        <f t="shared" si="664"/>
        <v>3.4378539651916455E-4</v>
      </c>
      <c r="AX1218" s="19">
        <f t="shared" si="649"/>
        <v>1.8541450766301017E-2</v>
      </c>
      <c r="AY1218" s="21">
        <f t="shared" si="650"/>
        <v>-3872970.7842777679</v>
      </c>
      <c r="BA1218" s="19">
        <f>Data!W1215</f>
        <v>-2.7326254387491353E-2</v>
      </c>
      <c r="BB1218" s="19">
        <f t="shared" si="665"/>
        <v>3.0116938157809708E-4</v>
      </c>
      <c r="BC1218" s="19">
        <f t="shared" si="651"/>
        <v>1.7354232382277734E-2</v>
      </c>
      <c r="BD1218" s="21">
        <f t="shared" si="652"/>
        <v>8605853.6259874795</v>
      </c>
      <c r="BF1218" s="21">
        <f t="shared" si="653"/>
        <v>6706172.2571225083</v>
      </c>
      <c r="BH1218" s="21">
        <f t="shared" si="654"/>
        <v>-1706172.2571225083</v>
      </c>
    </row>
    <row r="1219" spans="2:60" x14ac:dyDescent="0.2">
      <c r="B1219" s="20">
        <v>1215</v>
      </c>
      <c r="C1219" s="24">
        <f>'Portfolio Selection'!B1216</f>
        <v>4.3432618315485403E-3</v>
      </c>
      <c r="D1219" s="25">
        <f t="shared" si="655"/>
        <v>1.3123110842662444E-3</v>
      </c>
      <c r="E1219" s="26">
        <f t="shared" si="631"/>
        <v>3.6225834486816787E-2</v>
      </c>
      <c r="F1219" s="19">
        <f t="shared" si="632"/>
        <v>-7443255.0216340562</v>
      </c>
      <c r="H1219">
        <f>Data!E1216</f>
        <v>3.2668826399920681E-3</v>
      </c>
      <c r="I1219" s="19">
        <f t="shared" si="656"/>
        <v>1.1100968742691218E-3</v>
      </c>
      <c r="J1219" s="19">
        <f t="shared" si="633"/>
        <v>3.3318116307335291E-2</v>
      </c>
      <c r="K1219" s="19">
        <f t="shared" si="634"/>
        <v>381439.21734512743</v>
      </c>
      <c r="M1219" s="19">
        <f>Data!G1216</f>
        <v>1.181386637220725E-2</v>
      </c>
      <c r="N1219" s="19">
        <f t="shared" si="657"/>
        <v>2.690259401252861E-4</v>
      </c>
      <c r="O1219" s="19">
        <f t="shared" si="635"/>
        <v>1.6402010246469367E-2</v>
      </c>
      <c r="P1219" s="21">
        <f t="shared" si="636"/>
        <v>-679711.09918866947</v>
      </c>
      <c r="R1219" s="19">
        <f>Data!I1216</f>
        <v>1.0641374107047715E-2</v>
      </c>
      <c r="S1219" s="19">
        <f t="shared" si="658"/>
        <v>4.9136653155437042E-4</v>
      </c>
      <c r="T1219" s="19">
        <f t="shared" si="637"/>
        <v>2.2166788931966903E-2</v>
      </c>
      <c r="U1219" s="21">
        <f t="shared" si="638"/>
        <v>3717903.37313599</v>
      </c>
      <c r="W1219" s="19">
        <f>Data!K1216</f>
        <v>3.039728255289641E-2</v>
      </c>
      <c r="X1219" s="19">
        <f t="shared" si="659"/>
        <v>7.393082762044296E-4</v>
      </c>
      <c r="Y1219" s="19">
        <f t="shared" si="639"/>
        <v>2.7190223908685078E-2</v>
      </c>
      <c r="Z1219" s="21">
        <f t="shared" si="640"/>
        <v>-1039814.3308069127</v>
      </c>
      <c r="AB1219" s="19">
        <f>Data!M1216</f>
        <v>2.4254532879837941E-2</v>
      </c>
      <c r="AC1219" s="20">
        <f t="shared" si="660"/>
        <v>7.0323676072344429E-4</v>
      </c>
      <c r="AD1219" s="20">
        <f t="shared" si="641"/>
        <v>2.6518611591172043E-2</v>
      </c>
      <c r="AE1219" s="21">
        <f t="shared" si="642"/>
        <v>2402948.7044864148</v>
      </c>
      <c r="AG1219" s="19">
        <f>Data!O1216</f>
        <v>-7.1915212046255563E-3</v>
      </c>
      <c r="AH1219" s="19">
        <f t="shared" si="661"/>
        <v>3.1071735080284691E-4</v>
      </c>
      <c r="AI1219" s="19">
        <f t="shared" si="643"/>
        <v>1.762717648413514E-2</v>
      </c>
      <c r="AJ1219" s="21">
        <f t="shared" si="644"/>
        <v>251728.05341726705</v>
      </c>
      <c r="AL1219" s="19">
        <f>Data!Q1216</f>
        <v>1.8852082141819257E-2</v>
      </c>
      <c r="AM1219" s="19">
        <f t="shared" si="662"/>
        <v>8.8162877920457052E-4</v>
      </c>
      <c r="AN1219" s="19">
        <f t="shared" si="645"/>
        <v>2.9692234324896646E-2</v>
      </c>
      <c r="AO1219" s="21">
        <f t="shared" si="646"/>
        <v>930918.63360605831</v>
      </c>
      <c r="AQ1219" s="19">
        <f>Data!S1216</f>
        <v>1.6721243475221029E-2</v>
      </c>
      <c r="AR1219" s="20">
        <f t="shared" si="663"/>
        <v>2.3469380679955033E-4</v>
      </c>
      <c r="AS1219" s="20">
        <f t="shared" si="647"/>
        <v>1.5319719540499111E-2</v>
      </c>
      <c r="AT1219" s="21">
        <f t="shared" si="648"/>
        <v>1746569.0550959927</v>
      </c>
      <c r="AV1219" s="19">
        <f>Data!U1216</f>
        <v>3.560178054913691E-3</v>
      </c>
      <c r="AW1219" s="19">
        <f t="shared" si="664"/>
        <v>3.8054004601457481E-4</v>
      </c>
      <c r="AX1219" s="19">
        <f t="shared" si="649"/>
        <v>1.9507435659629247E-2</v>
      </c>
      <c r="AY1219" s="21">
        <f t="shared" si="650"/>
        <v>-4127962.9524461138</v>
      </c>
      <c r="BA1219" s="19">
        <f>Data!W1216</f>
        <v>1.0351735418657835E-2</v>
      </c>
      <c r="BB1219" s="19">
        <f t="shared" si="665"/>
        <v>3.2790266941440475E-4</v>
      </c>
      <c r="BC1219" s="19">
        <f t="shared" si="651"/>
        <v>1.8108082985628399E-2</v>
      </c>
      <c r="BD1219" s="21">
        <f t="shared" si="652"/>
        <v>9039686.5439890213</v>
      </c>
      <c r="BF1219" s="21">
        <f t="shared" si="653"/>
        <v>5180450.1770001203</v>
      </c>
      <c r="BH1219" s="21">
        <f t="shared" si="654"/>
        <v>-180450.17700012028</v>
      </c>
    </row>
    <row r="1220" spans="2:60" x14ac:dyDescent="0.2">
      <c r="B1220" s="20">
        <v>1216</v>
      </c>
      <c r="C1220" s="24">
        <f>'Portfolio Selection'!B1217</f>
        <v>-2.1208799086063525E-2</v>
      </c>
      <c r="D1220" s="25">
        <f t="shared" si="655"/>
        <v>1.2347042546105129E-3</v>
      </c>
      <c r="E1220" s="26">
        <f t="shared" si="631"/>
        <v>3.5138358735298282E-2</v>
      </c>
      <c r="F1220" s="19">
        <f t="shared" si="632"/>
        <v>-7216853.2466219673</v>
      </c>
      <c r="H1220">
        <f>Data!E1217</f>
        <v>-3.2984809048298133E-2</v>
      </c>
      <c r="I1220" s="19">
        <f t="shared" si="656"/>
        <v>1.0441314131439832E-3</v>
      </c>
      <c r="J1220" s="19">
        <f t="shared" si="633"/>
        <v>3.2313022346168473E-2</v>
      </c>
      <c r="K1220" s="19">
        <f t="shared" si="634"/>
        <v>369166.14491027867</v>
      </c>
      <c r="M1220" s="19">
        <f>Data!G1217</f>
        <v>-1.6463576847024961E-2</v>
      </c>
      <c r="N1220" s="19">
        <f t="shared" si="657"/>
        <v>2.6125843003739106E-4</v>
      </c>
      <c r="O1220" s="19">
        <f t="shared" si="635"/>
        <v>1.6163490651384404E-2</v>
      </c>
      <c r="P1220" s="21">
        <f t="shared" si="636"/>
        <v>-656024.39503813512</v>
      </c>
      <c r="R1220" s="19">
        <f>Data!I1217</f>
        <v>-7.9227632076384041E-3</v>
      </c>
      <c r="S1220" s="19">
        <f t="shared" si="658"/>
        <v>4.6867887023427693E-4</v>
      </c>
      <c r="T1220" s="19">
        <f t="shared" si="637"/>
        <v>2.1648992360714551E-2</v>
      </c>
      <c r="U1220" s="21">
        <f t="shared" si="638"/>
        <v>3608586.1546342322</v>
      </c>
      <c r="W1220" s="19">
        <f>Data!K1217</f>
        <v>-1.8853463753336019E-2</v>
      </c>
      <c r="X1220" s="19">
        <f t="shared" si="659"/>
        <v>7.5038946682820106E-4</v>
      </c>
      <c r="Y1220" s="19">
        <f t="shared" si="639"/>
        <v>2.7393237611282845E-2</v>
      </c>
      <c r="Z1220" s="21">
        <f t="shared" si="640"/>
        <v>-950776.04903511889</v>
      </c>
      <c r="AB1220" s="19">
        <f>Data!M1217</f>
        <v>-2.2152345477670414E-2</v>
      </c>
      <c r="AC1220" s="20">
        <f t="shared" si="660"/>
        <v>6.96339496993186E-4</v>
      </c>
      <c r="AD1220" s="20">
        <f t="shared" si="641"/>
        <v>2.638824543225991E-2</v>
      </c>
      <c r="AE1220" s="21">
        <f t="shared" si="642"/>
        <v>2269208.8410227764</v>
      </c>
      <c r="AG1220" s="19">
        <f>Data!O1217</f>
        <v>-2.4762720594051425E-2</v>
      </c>
      <c r="AH1220" s="19">
        <f t="shared" si="661"/>
        <v>2.9517738838887085E-4</v>
      </c>
      <c r="AI1220" s="19">
        <f t="shared" si="643"/>
        <v>1.7180727236903299E-2</v>
      </c>
      <c r="AJ1220" s="21">
        <f t="shared" si="644"/>
        <v>246866.26254984559</v>
      </c>
      <c r="AL1220" s="19">
        <f>Data!Q1217</f>
        <v>-4.0514749167760329E-2</v>
      </c>
      <c r="AM1220" s="19">
        <f t="shared" si="662"/>
        <v>8.5005511251721034E-4</v>
      </c>
      <c r="AN1220" s="19">
        <f t="shared" si="645"/>
        <v>2.9155704630778698E-2</v>
      </c>
      <c r="AO1220" s="21">
        <f t="shared" si="646"/>
        <v>867828.98699794931</v>
      </c>
      <c r="AQ1220" s="19">
        <f>Data!S1217</f>
        <v>-1.255298102840959E-2</v>
      </c>
      <c r="AR1220" s="20">
        <f t="shared" si="663"/>
        <v>2.3738817739303461E-4</v>
      </c>
      <c r="AS1220" s="20">
        <f t="shared" si="647"/>
        <v>1.5407406575833411E-2</v>
      </c>
      <c r="AT1220" s="21">
        <f t="shared" si="648"/>
        <v>1673597.219309778</v>
      </c>
      <c r="AV1220" s="19">
        <f>Data!U1217</f>
        <v>-1.4666231072302518E-2</v>
      </c>
      <c r="AW1220" s="19">
        <f t="shared" si="664"/>
        <v>3.5846813532066166E-4</v>
      </c>
      <c r="AX1220" s="19">
        <f t="shared" si="649"/>
        <v>1.8933254747154848E-2</v>
      </c>
      <c r="AY1220" s="21">
        <f t="shared" si="650"/>
        <v>-3996066.1658467888</v>
      </c>
      <c r="BA1220" s="19">
        <f>Data!W1217</f>
        <v>-1.5567911715784503E-2</v>
      </c>
      <c r="BB1220" s="19">
        <f t="shared" si="665"/>
        <v>3.1465801482021417E-4</v>
      </c>
      <c r="BC1220" s="19">
        <f t="shared" si="651"/>
        <v>1.7738602391964654E-2</v>
      </c>
      <c r="BD1220" s="21">
        <f t="shared" si="652"/>
        <v>8746737.3772877045</v>
      </c>
      <c r="BF1220" s="21">
        <f t="shared" si="653"/>
        <v>4962271.1301705539</v>
      </c>
      <c r="BH1220" s="21">
        <f t="shared" si="654"/>
        <v>37728.869829446077</v>
      </c>
    </row>
    <row r="1221" spans="2:60" x14ac:dyDescent="0.2">
      <c r="B1221" s="20">
        <v>1217</v>
      </c>
      <c r="C1221" s="24">
        <f>'Portfolio Selection'!B1218</f>
        <v>3.7211388339666277E-3</v>
      </c>
      <c r="D1221" s="25">
        <f t="shared" si="655"/>
        <v>1.1876107888542627E-3</v>
      </c>
      <c r="E1221" s="26">
        <f t="shared" si="631"/>
        <v>3.4461729336385062E-2</v>
      </c>
      <c r="F1221" s="19">
        <f t="shared" si="632"/>
        <v>-7439526.323382345</v>
      </c>
      <c r="H1221">
        <f>Data!E1218</f>
        <v>-2.5726187685869265E-2</v>
      </c>
      <c r="I1221" s="19">
        <f t="shared" si="656"/>
        <v>1.0467633860325055E-3</v>
      </c>
      <c r="J1221" s="19">
        <f t="shared" si="633"/>
        <v>3.2353722908384216E-2</v>
      </c>
      <c r="K1221" s="19">
        <f t="shared" si="634"/>
        <v>371641.24885276047</v>
      </c>
      <c r="M1221" s="19">
        <f>Data!G1218</f>
        <v>-1.1981474026870586E-2</v>
      </c>
      <c r="N1221" s="19">
        <f t="shared" si="657"/>
        <v>2.6184588599102135E-4</v>
      </c>
      <c r="O1221" s="19">
        <f t="shared" si="635"/>
        <v>1.6181652758325442E-2</v>
      </c>
      <c r="P1221" s="21">
        <f t="shared" si="636"/>
        <v>-659813.12786512868</v>
      </c>
      <c r="R1221" s="19">
        <f>Data!I1218</f>
        <v>-2.3584126070494024E-2</v>
      </c>
      <c r="S1221" s="19">
        <f t="shared" si="658"/>
        <v>4.4432434863087879E-4</v>
      </c>
      <c r="T1221" s="19">
        <f t="shared" si="637"/>
        <v>2.107900255303554E-2</v>
      </c>
      <c r="U1221" s="21">
        <f t="shared" si="638"/>
        <v>3511304.3308840655</v>
      </c>
      <c r="W1221" s="19">
        <f>Data!K1218</f>
        <v>-1.6553668725230505E-2</v>
      </c>
      <c r="X1221" s="19">
        <f t="shared" si="659"/>
        <v>7.2669328454841027E-4</v>
      </c>
      <c r="Y1221" s="19">
        <f t="shared" si="639"/>
        <v>2.6957249202179557E-2</v>
      </c>
      <c r="Z1221" s="21">
        <f t="shared" si="640"/>
        <v>-954432.88325273327</v>
      </c>
      <c r="AB1221" s="19">
        <f>Data!M1218</f>
        <v>-4.1446365654206625E-2</v>
      </c>
      <c r="AC1221" s="20">
        <f t="shared" si="660"/>
        <v>6.8400271178331866E-4</v>
      </c>
      <c r="AD1221" s="20">
        <f t="shared" si="641"/>
        <v>2.6153445505006003E-2</v>
      </c>
      <c r="AE1221" s="21">
        <f t="shared" si="642"/>
        <v>2212387.1147616534</v>
      </c>
      <c r="AG1221" s="19">
        <f>Data!O1218</f>
        <v>1.7182611556556766E-2</v>
      </c>
      <c r="AH1221" s="19">
        <f t="shared" si="661"/>
        <v>3.1425828495868212E-4</v>
      </c>
      <c r="AI1221" s="19">
        <f t="shared" si="643"/>
        <v>1.7727331580322012E-2</v>
      </c>
      <c r="AJ1221" s="21">
        <f t="shared" si="644"/>
        <v>258207.99312537714</v>
      </c>
      <c r="AL1221" s="19">
        <f>Data!Q1218</f>
        <v>-5.4076005337805547E-3</v>
      </c>
      <c r="AM1221" s="19">
        <f t="shared" si="662"/>
        <v>8.9753849977376992E-4</v>
      </c>
      <c r="AN1221" s="19">
        <f t="shared" si="645"/>
        <v>2.9958946906955355E-2</v>
      </c>
      <c r="AO1221" s="21">
        <f t="shared" si="646"/>
        <v>905507.94047137466</v>
      </c>
      <c r="AQ1221" s="19">
        <f>Data!S1218</f>
        <v>-1.2296759913619899E-2</v>
      </c>
      <c r="AR1221" s="20">
        <f t="shared" si="663"/>
        <v>2.3259952671142919E-4</v>
      </c>
      <c r="AS1221" s="20">
        <f t="shared" si="647"/>
        <v>1.5251213942222081E-2</v>
      </c>
      <c r="AT1221" s="21">
        <f t="shared" si="648"/>
        <v>1673920.9248050621</v>
      </c>
      <c r="AV1221" s="19">
        <f>Data!U1218</f>
        <v>-9.1154684339436031E-3</v>
      </c>
      <c r="AW1221" s="19">
        <f t="shared" si="664"/>
        <v>3.4986594723339224E-4</v>
      </c>
      <c r="AX1221" s="19">
        <f t="shared" si="649"/>
        <v>1.870470387986381E-2</v>
      </c>
      <c r="AY1221" s="21">
        <f t="shared" si="650"/>
        <v>-4035656.2798030293</v>
      </c>
      <c r="BA1221" s="19">
        <f>Data!W1218</f>
        <v>-1.458477968829207E-2</v>
      </c>
      <c r="BB1221" s="19">
        <f t="shared" si="665"/>
        <v>3.1032012644242895E-4</v>
      </c>
      <c r="BC1221" s="19">
        <f t="shared" si="651"/>
        <v>1.7615905495955323E-2</v>
      </c>
      <c r="BD1221" s="21">
        <f t="shared" si="652"/>
        <v>8756782.6643199995</v>
      </c>
      <c r="BF1221" s="21">
        <f t="shared" si="653"/>
        <v>4600323.6029170565</v>
      </c>
      <c r="BH1221" s="21">
        <f t="shared" si="654"/>
        <v>399676.39708294347</v>
      </c>
    </row>
    <row r="1222" spans="2:60" x14ac:dyDescent="0.2">
      <c r="B1222" s="20">
        <v>1218</v>
      </c>
      <c r="C1222" s="24">
        <f>'Portfolio Selection'!B1219</f>
        <v>6.4783906876126392E-3</v>
      </c>
      <c r="D1222" s="25">
        <f t="shared" si="655"/>
        <v>1.1171849539763062E-3</v>
      </c>
      <c r="E1222" s="26">
        <f t="shared" ref="E1222:E1285" si="666">D1222^0.5</f>
        <v>3.3424316806425623E-2</v>
      </c>
      <c r="F1222" s="19">
        <f t="shared" ref="F1222:F1285" si="667">$C$2*(1+C1222*$E$1513/E1222)</f>
        <v>-7466390.0353019675</v>
      </c>
      <c r="H1222">
        <f>Data!E1219</f>
        <v>1.6500911410937812E-2</v>
      </c>
      <c r="I1222" s="19">
        <f t="shared" si="656"/>
        <v>1.0236677868414694E-3</v>
      </c>
      <c r="J1222" s="19">
        <f t="shared" ref="J1222:J1285" si="668">I1222^0.5</f>
        <v>3.1994808748318365E-2</v>
      </c>
      <c r="K1222" s="19">
        <f t="shared" ref="K1222:K1285" si="669">$H$2*(1+H1222*$J$1513/J1222)</f>
        <v>386021.00192248303</v>
      </c>
      <c r="M1222" s="19">
        <f>Data!G1219</f>
        <v>-2.6889684397548132E-3</v>
      </c>
      <c r="N1222" s="19">
        <f t="shared" si="657"/>
        <v>2.5474847602295457E-4</v>
      </c>
      <c r="O1222" s="19">
        <f t="shared" ref="O1222:O1285" si="670">N1222^0.5</f>
        <v>1.5960841958460543E-2</v>
      </c>
      <c r="P1222" s="21">
        <f t="shared" ref="P1222:P1285" si="671">$M$2*(1+M1222*$O$1513/O1222)</f>
        <v>-667604.50262182101</v>
      </c>
      <c r="R1222" s="19">
        <f>Data!I1219</f>
        <v>1.6815409494909721E-2</v>
      </c>
      <c r="S1222" s="19">
        <f t="shared" si="658"/>
        <v>4.5103754786356338E-4</v>
      </c>
      <c r="T1222" s="19">
        <f t="shared" ref="T1222:T1285" si="672">S1222^0.5</f>
        <v>2.1237644593117274E-2</v>
      </c>
      <c r="U1222" s="21">
        <f t="shared" ref="U1222:U1285" si="673">$R$2*(1+R1222*$T$1513/T1222)</f>
        <v>3758180.9035447063</v>
      </c>
      <c r="W1222" s="19">
        <f>Data!K1219</f>
        <v>-1.2335617921436181E-2</v>
      </c>
      <c r="X1222" s="19">
        <f t="shared" si="659"/>
        <v>6.9953312437138603E-4</v>
      </c>
      <c r="Y1222" s="19">
        <f t="shared" ref="Y1222:Y1285" si="674">X1222^0.5</f>
        <v>2.6448688518930123E-2</v>
      </c>
      <c r="Z1222" s="21">
        <f t="shared" ref="Z1222:Z1285" si="675">$W$2*(1+W1222*$Y$1513/Y1222)</f>
        <v>-961712.5553169687</v>
      </c>
      <c r="AB1222" s="19">
        <f>Data!M1219</f>
        <v>-5.5604072525028882E-3</v>
      </c>
      <c r="AC1222" s="20">
        <f t="shared" si="660"/>
        <v>7.4603062263285148E-4</v>
      </c>
      <c r="AD1222" s="20">
        <f t="shared" ref="AD1222:AD1285" si="676">AC1222^0.5</f>
        <v>2.7313561148866169E-2</v>
      </c>
      <c r="AE1222" s="21">
        <f t="shared" ref="AE1222:AE1285" si="677">$AB$2*(1+AB1222*$AD$1513/AD1222)</f>
        <v>2317692.5482702297</v>
      </c>
      <c r="AG1222" s="19">
        <f>Data!O1219</f>
        <v>-5.1112558022495987E-2</v>
      </c>
      <c r="AH1222" s="19">
        <f t="shared" si="661"/>
        <v>3.1311731625537228E-4</v>
      </c>
      <c r="AI1222" s="19">
        <f t="shared" ref="AI1222:AI1285" si="678">AH1222^0.5</f>
        <v>1.7695121255740867E-2</v>
      </c>
      <c r="AJ1222" s="21">
        <f t="shared" ref="AJ1222:AJ1285" si="679">$AG$2*(1+AG1222*$AI$1513/AI1222)</f>
        <v>240057.20124399284</v>
      </c>
      <c r="AL1222" s="19">
        <f>Data!Q1219</f>
        <v>4.426607015876151E-3</v>
      </c>
      <c r="AM1222" s="19">
        <f t="shared" si="662"/>
        <v>8.4544071839932032E-4</v>
      </c>
      <c r="AN1222" s="19">
        <f t="shared" ref="AN1222:AN1285" si="680">AM1222^0.5</f>
        <v>2.9076463306243423E-2</v>
      </c>
      <c r="AO1222" s="21">
        <f t="shared" ref="AO1222:AO1285" si="681">$AL$2*(1+AL1222*$AN$1513/AN1222)</f>
        <v>915877.07990764</v>
      </c>
      <c r="AQ1222" s="19">
        <f>Data!S1219</f>
        <v>-1.821221006584233E-3</v>
      </c>
      <c r="AR1222" s="20">
        <f t="shared" si="663"/>
        <v>2.2771617337113598E-4</v>
      </c>
      <c r="AS1222" s="20">
        <f t="shared" ref="AS1222:AS1285" si="682">AR1222^0.5</f>
        <v>1.5090267504956166E-2</v>
      </c>
      <c r="AT1222" s="21">
        <f t="shared" ref="AT1222:AT1285" si="683">$AQ$2*(1+AQ1222*$AS$1513/AS1222)</f>
        <v>1700165.9968344914</v>
      </c>
      <c r="AV1222" s="19">
        <f>Data!U1219</f>
        <v>5.5025042974335006E-3</v>
      </c>
      <c r="AW1222" s="19">
        <f t="shared" si="664"/>
        <v>3.3385949628560201E-4</v>
      </c>
      <c r="AX1222" s="19">
        <f t="shared" ref="AX1222:AX1285" si="684">AW1222^0.5</f>
        <v>1.8271822467548278E-2</v>
      </c>
      <c r="AY1222" s="21">
        <f t="shared" ref="AY1222:AY1285" si="685">$AV$2*(1+AV1222*$AX$1513/AX1222)</f>
        <v>-4144312.5054229191</v>
      </c>
      <c r="BA1222" s="19">
        <f>Data!W1219</f>
        <v>4.9363303143543542E-3</v>
      </c>
      <c r="BB1222" s="19">
        <f t="shared" si="665"/>
        <v>3.044638667692442E-4</v>
      </c>
      <c r="BC1222" s="19">
        <f t="shared" ref="BC1222:BC1285" si="686">BB1222^0.5</f>
        <v>1.7448892995523935E-2</v>
      </c>
      <c r="BD1222" s="21">
        <f t="shared" ref="BD1222:BD1285" si="687">$BA$2*(1+BA1222*$BC$1513/BC1222)</f>
        <v>8981318.4436755702</v>
      </c>
      <c r="BF1222" s="21">
        <f t="shared" ref="BF1222:BF1285" si="688">SUM(F1222,K1222,P1222,U1222,Z1222,AE1222,AJ1222,AO1222,AT1222,AY1222,BD1222)</f>
        <v>5059293.5767354369</v>
      </c>
      <c r="BH1222" s="21">
        <f t="shared" ref="BH1222:BH1285" si="689">5000000-BF1222</f>
        <v>-59293.576735436916</v>
      </c>
    </row>
    <row r="1223" spans="2:60" x14ac:dyDescent="0.2">
      <c r="B1223" s="20">
        <v>1219</v>
      </c>
      <c r="C1223" s="24">
        <f>'Portfolio Selection'!B1220</f>
        <v>-1.7683153498574737E-2</v>
      </c>
      <c r="D1223" s="25">
        <f t="shared" ref="D1223:D1286" si="690">$A$5*D1222+(1-$A$5)*C1222^2</f>
        <v>1.0526720294918085E-3</v>
      </c>
      <c r="E1223" s="26">
        <f t="shared" si="666"/>
        <v>3.2444907604920199E-2</v>
      </c>
      <c r="F1223" s="19">
        <f t="shared" si="667"/>
        <v>-7235178.4526560735</v>
      </c>
      <c r="H1223">
        <f>Data!E1220</f>
        <v>4.125366922557451E-2</v>
      </c>
      <c r="I1223" s="19">
        <f t="shared" ref="I1223:I1286" si="691">$A$5*I1222+(1-$A$5)*H1222^2</f>
        <v>9.7858452427447822E-4</v>
      </c>
      <c r="J1223" s="19">
        <f t="shared" si="668"/>
        <v>3.1282335658874297E-2</v>
      </c>
      <c r="K1223" s="19">
        <f t="shared" si="669"/>
        <v>394829.64230032085</v>
      </c>
      <c r="M1223" s="19">
        <f>Data!G1220</f>
        <v>-3.0732175715417424E-3</v>
      </c>
      <c r="N1223" s="19">
        <f t="shared" ref="N1223:N1286" si="692">$A$5*N1222+(1-$A$5)*M1222^2</f>
        <v>2.3989740053777711E-4</v>
      </c>
      <c r="O1223" s="19">
        <f t="shared" si="670"/>
        <v>1.5488621647447428E-2</v>
      </c>
      <c r="P1223" s="21">
        <f t="shared" si="671"/>
        <v>-667196.5879780621</v>
      </c>
      <c r="R1223" s="19">
        <f>Data!I1220</f>
        <v>2.0071991630991749E-2</v>
      </c>
      <c r="S1223" s="19">
        <f t="shared" ref="S1223:S1286" si="693">$A$5*S1222+(1-$A$5)*R1222^2</f>
        <v>4.4094077478063956E-4</v>
      </c>
      <c r="T1223" s="19">
        <f t="shared" si="672"/>
        <v>2.0998589828382274E-2</v>
      </c>
      <c r="U1223" s="21">
        <f t="shared" si="673"/>
        <v>3779384.6881325799</v>
      </c>
      <c r="W1223" s="19">
        <f>Data!K1220</f>
        <v>9.8214194184535336E-3</v>
      </c>
      <c r="X1223" s="19">
        <f t="shared" ref="X1223:X1286" si="694">$A$5*X1222+(1-$A$5)*W1222^2</f>
        <v>6.6669118507932227E-4</v>
      </c>
      <c r="Y1223" s="19">
        <f t="shared" si="674"/>
        <v>2.582036376737017E-2</v>
      </c>
      <c r="Z1223" s="21">
        <f t="shared" si="675"/>
        <v>-1003454.9737590858</v>
      </c>
      <c r="AB1223" s="19">
        <f>Data!M1220</f>
        <v>1.0219022479750159E-2</v>
      </c>
      <c r="AC1223" s="20">
        <f t="shared" ref="AC1223:AC1286" si="695">$A$5*AC1222+(1-$A$5)*AB1222^2</f>
        <v>7.0312387300370161E-4</v>
      </c>
      <c r="AD1223" s="20">
        <f t="shared" si="676"/>
        <v>2.6516483043641018E-2</v>
      </c>
      <c r="AE1223" s="21">
        <f t="shared" si="677"/>
        <v>2362597.3262290182</v>
      </c>
      <c r="AG1223" s="19">
        <f>Data!O1220</f>
        <v>4.1017473065161122E-3</v>
      </c>
      <c r="AH1223" s="19">
        <f t="shared" ref="AH1223:AH1286" si="696">$A$5*AH1222+(1-$A$5)*AG1222^2</f>
        <v>4.5107989253623118E-4</v>
      </c>
      <c r="AI1223" s="19">
        <f t="shared" si="678"/>
        <v>2.1238641494602032E-2</v>
      </c>
      <c r="AJ1223" s="21">
        <f t="shared" si="679"/>
        <v>254556.24384062903</v>
      </c>
      <c r="AL1223" s="19">
        <f>Data!Q1220</f>
        <v>8.9569726893192498E-3</v>
      </c>
      <c r="AM1223" s="19">
        <f t="shared" ref="AM1223:AM1286" si="697">$A$5*AM1222+(1-$A$5)*AL1222^2</f>
        <v>7.9588996627574121E-4</v>
      </c>
      <c r="AN1223" s="19">
        <f t="shared" si="680"/>
        <v>2.8211521870961539E-2</v>
      </c>
      <c r="AO1223" s="21">
        <f t="shared" si="681"/>
        <v>921026.83841100684</v>
      </c>
      <c r="AQ1223" s="19">
        <f>Data!S1220</f>
        <v>4.686378131874102E-4</v>
      </c>
      <c r="AR1223" s="20">
        <f t="shared" ref="AR1223:AR1286" si="698">$A$5*AR1222+(1-$A$5)*AQ1222^2</f>
        <v>2.1425221372615722E-4</v>
      </c>
      <c r="AS1223" s="20">
        <f t="shared" si="682"/>
        <v>1.4637356787554139E-2</v>
      </c>
      <c r="AT1223" s="21">
        <f t="shared" si="683"/>
        <v>1706011.6781950113</v>
      </c>
      <c r="AV1223" s="19">
        <f>Data!U1220</f>
        <v>-1.6005846916218813E-2</v>
      </c>
      <c r="AW1223" s="19">
        <f t="shared" ref="AW1223:AW1286" si="699">$A$5*AW1222+(1-$A$5)*AV1222^2</f>
        <v>3.1564457972106235E-4</v>
      </c>
      <c r="AX1223" s="19">
        <f t="shared" si="684"/>
        <v>1.7766389045640714E-2</v>
      </c>
      <c r="AY1223" s="21">
        <f t="shared" si="685"/>
        <v>-3978664.5352355735</v>
      </c>
      <c r="BA1223" s="19">
        <f>Data!W1220</f>
        <v>1.2687545553335601E-2</v>
      </c>
      <c r="BB1223" s="19">
        <f t="shared" ref="BB1223:BB1286" si="700">$A$5*BB1222+(1-$A$5)*BA1222^2</f>
        <v>2.8765807618143436E-4</v>
      </c>
      <c r="BC1223" s="19">
        <f t="shared" si="686"/>
        <v>1.6960485729525389E-2</v>
      </c>
      <c r="BD1223" s="21">
        <f t="shared" si="687"/>
        <v>9075342.9575004019</v>
      </c>
      <c r="BF1223" s="21">
        <f t="shared" si="688"/>
        <v>5609254.8249801733</v>
      </c>
      <c r="BH1223" s="21">
        <f t="shared" si="689"/>
        <v>-609254.82498017326</v>
      </c>
    </row>
    <row r="1224" spans="2:60" x14ac:dyDescent="0.2">
      <c r="B1224" s="20">
        <v>1220</v>
      </c>
      <c r="C1224" s="24">
        <f>'Portfolio Selection'!B1221</f>
        <v>3.9827123315494487E-3</v>
      </c>
      <c r="D1224" s="25">
        <f t="shared" si="690"/>
        <v>1.0082733427815491E-3</v>
      </c>
      <c r="E1224" s="26">
        <f t="shared" si="666"/>
        <v>3.1753320185164087E-2</v>
      </c>
      <c r="F1224" s="19">
        <f t="shared" si="667"/>
        <v>-7444986.3766235551</v>
      </c>
      <c r="H1224">
        <f>Data!E1221</f>
        <v>-1.9495391041719819E-2</v>
      </c>
      <c r="I1224" s="19">
        <f t="shared" si="691"/>
        <v>1.0219813662923963E-3</v>
      </c>
      <c r="J1224" s="19">
        <f t="shared" si="668"/>
        <v>3.1968443288536839E-2</v>
      </c>
      <c r="K1224" s="19">
        <f t="shared" si="669"/>
        <v>373674.12380755483</v>
      </c>
      <c r="M1224" s="19">
        <f>Data!G1221</f>
        <v>-1.8863405612103968E-3</v>
      </c>
      <c r="N1224" s="19">
        <f t="shared" si="692"/>
        <v>2.2607023648003245E-4</v>
      </c>
      <c r="O1224" s="19">
        <f t="shared" si="670"/>
        <v>1.5035632227479908E-2</v>
      </c>
      <c r="P1224" s="21">
        <f t="shared" si="671"/>
        <v>-668190.4578701203</v>
      </c>
      <c r="R1224" s="19">
        <f>Data!I1221</f>
        <v>1.5206327194558351E-2</v>
      </c>
      <c r="S1224" s="19">
        <f t="shared" si="693"/>
        <v>4.3865741917587734E-4</v>
      </c>
      <c r="T1224" s="19">
        <f t="shared" si="672"/>
        <v>2.0944149998886975E-2</v>
      </c>
      <c r="U1224" s="21">
        <f t="shared" si="673"/>
        <v>3749687.4788332046</v>
      </c>
      <c r="W1224" s="19">
        <f>Data!K1221</f>
        <v>-7.5808608210661196E-3</v>
      </c>
      <c r="X1224" s="19">
        <f t="shared" si="694"/>
        <v>6.3247733073815344E-4</v>
      </c>
      <c r="Y1224" s="19">
        <f t="shared" si="674"/>
        <v>2.5149101986714228E-2</v>
      </c>
      <c r="Z1224" s="21">
        <f t="shared" si="675"/>
        <v>-969844.47462639865</v>
      </c>
      <c r="AB1224" s="19">
        <f>Data!M1221</f>
        <v>-6.9960309142686177E-3</v>
      </c>
      <c r="AC1224" s="20">
        <f t="shared" si="695"/>
        <v>6.6720214584997781E-4</v>
      </c>
      <c r="AD1224" s="20">
        <f t="shared" si="676"/>
        <v>2.5830256403101728E-2</v>
      </c>
      <c r="AE1224" s="21">
        <f t="shared" si="677"/>
        <v>2312563.6398809263</v>
      </c>
      <c r="AG1224" s="19">
        <f>Data!O1221</f>
        <v>1.6380040198600204E-2</v>
      </c>
      <c r="AH1224" s="19">
        <f t="shared" si="696"/>
        <v>4.2502455884204802E-4</v>
      </c>
      <c r="AI1224" s="19">
        <f t="shared" si="678"/>
        <v>2.0616123758894347E-2</v>
      </c>
      <c r="AJ1224" s="21">
        <f t="shared" si="679"/>
        <v>257385.81398060761</v>
      </c>
      <c r="AL1224" s="19">
        <f>Data!Q1221</f>
        <v>1.8632081612816209E-2</v>
      </c>
      <c r="AM1224" s="19">
        <f t="shared" si="697"/>
        <v>7.5295020988462938E-4</v>
      </c>
      <c r="AN1224" s="19">
        <f t="shared" si="680"/>
        <v>2.7439938226691208E-2</v>
      </c>
      <c r="AO1224" s="21">
        <f t="shared" si="681"/>
        <v>932292.82104009308</v>
      </c>
      <c r="AQ1224" s="19">
        <f>Data!S1221</f>
        <v>2.3917820875603134E-3</v>
      </c>
      <c r="AR1224" s="20">
        <f t="shared" si="698"/>
        <v>2.014102581865847E-4</v>
      </c>
      <c r="AS1224" s="20">
        <f t="shared" si="682"/>
        <v>1.4191908193988034E-2</v>
      </c>
      <c r="AT1224" s="21">
        <f t="shared" si="683"/>
        <v>1711237.5854670394</v>
      </c>
      <c r="AV1224" s="19">
        <f>Data!U1221</f>
        <v>1.3785241278297722E-2</v>
      </c>
      <c r="AW1224" s="19">
        <f t="shared" si="699"/>
        <v>3.1207713306812451E-4</v>
      </c>
      <c r="AX1224" s="19">
        <f t="shared" si="684"/>
        <v>1.7665704997766846E-2</v>
      </c>
      <c r="AY1224" s="21">
        <f t="shared" si="685"/>
        <v>-4210347.2050146861</v>
      </c>
      <c r="BA1224" s="19">
        <f>Data!W1221</f>
        <v>1.3571210621993559E-2</v>
      </c>
      <c r="BB1224" s="19">
        <f t="shared" si="700"/>
        <v>2.8005702034062627E-4</v>
      </c>
      <c r="BC1224" s="19">
        <f t="shared" si="686"/>
        <v>1.6734904252508474E-2</v>
      </c>
      <c r="BD1224" s="21">
        <f t="shared" si="687"/>
        <v>9088054.5452478547</v>
      </c>
      <c r="BF1224" s="21">
        <f t="shared" si="688"/>
        <v>5131527.4941225201</v>
      </c>
      <c r="BH1224" s="21">
        <f t="shared" si="689"/>
        <v>-131527.49412252009</v>
      </c>
    </row>
    <row r="1225" spans="2:60" x14ac:dyDescent="0.2">
      <c r="B1225" s="20">
        <v>1221</v>
      </c>
      <c r="C1225" s="24">
        <f>'Portfolio Selection'!B1222</f>
        <v>2.2252532025046502E-3</v>
      </c>
      <c r="D1225" s="25">
        <f t="shared" si="690"/>
        <v>9.4872866206560864E-4</v>
      </c>
      <c r="E1225" s="26">
        <f t="shared" si="666"/>
        <v>3.0801439285617946E-2</v>
      </c>
      <c r="F1225" s="19">
        <f t="shared" si="667"/>
        <v>-7428343.8998847827</v>
      </c>
      <c r="H1225">
        <f>Data!E1222</f>
        <v>-3.7126773362332326E-2</v>
      </c>
      <c r="I1225" s="19">
        <f t="shared" si="691"/>
        <v>9.8346670062702656E-4</v>
      </c>
      <c r="J1225" s="19">
        <f t="shared" si="668"/>
        <v>3.1360272649118129E-2</v>
      </c>
      <c r="K1225" s="19">
        <f t="shared" si="669"/>
        <v>367377.14616943407</v>
      </c>
      <c r="M1225" s="19">
        <f>Data!G1222</f>
        <v>-3.3409554629767412E-3</v>
      </c>
      <c r="N1225" s="19">
        <f t="shared" si="692"/>
        <v>2.1271951913400254E-4</v>
      </c>
      <c r="O1225" s="19">
        <f t="shared" si="670"/>
        <v>1.4584907237757893E-2</v>
      </c>
      <c r="P1225" s="21">
        <f t="shared" si="671"/>
        <v>-666779.04660144087</v>
      </c>
      <c r="R1225" s="19">
        <f>Data!I1222</f>
        <v>-1.6587563371218587E-2</v>
      </c>
      <c r="S1225" s="19">
        <f t="shared" si="693"/>
        <v>4.2621191723020256E-4</v>
      </c>
      <c r="T1225" s="19">
        <f t="shared" si="672"/>
        <v>2.0644900513933279E-2</v>
      </c>
      <c r="U1225" s="21">
        <f t="shared" si="673"/>
        <v>3552054.7602349878</v>
      </c>
      <c r="W1225" s="19">
        <f>Data!K1222</f>
        <v>8.9500222249348088E-4</v>
      </c>
      <c r="X1225" s="19">
        <f t="shared" si="694"/>
        <v>5.9797685794116674E-4</v>
      </c>
      <c r="Y1225" s="19">
        <f t="shared" si="674"/>
        <v>2.4453565342116613E-2</v>
      </c>
      <c r="Z1225" s="21">
        <f t="shared" si="675"/>
        <v>-986508.29034406773</v>
      </c>
      <c r="AB1225" s="19">
        <f>Data!M1222</f>
        <v>-0.21288488297675084</v>
      </c>
      <c r="AC1225" s="20">
        <f t="shared" si="695"/>
        <v>6.3010668401218323E-4</v>
      </c>
      <c r="AD1225" s="20">
        <f t="shared" si="676"/>
        <v>2.5101925902451853E-2</v>
      </c>
      <c r="AE1225" s="21">
        <f t="shared" si="677"/>
        <v>1686601.5624239873</v>
      </c>
      <c r="AG1225" s="19">
        <f>Data!O1222</f>
        <v>4.8603566021972086E-4</v>
      </c>
      <c r="AH1225" s="19">
        <f t="shared" si="696"/>
        <v>4.1562142832599069E-4</v>
      </c>
      <c r="AI1225" s="19">
        <f t="shared" si="678"/>
        <v>2.0386795440333203E-2</v>
      </c>
      <c r="AJ1225" s="21">
        <f t="shared" si="679"/>
        <v>253759.75708567866</v>
      </c>
      <c r="AL1225" s="19">
        <f>Data!Q1222</f>
        <v>-2.074197558059767E-2</v>
      </c>
      <c r="AM1225" s="19">
        <f t="shared" si="697"/>
        <v>7.2860246520515019E-4</v>
      </c>
      <c r="AN1225" s="19">
        <f t="shared" si="680"/>
        <v>2.6992637240646756E-2</v>
      </c>
      <c r="AO1225" s="21">
        <f t="shared" si="681"/>
        <v>887186.35900818708</v>
      </c>
      <c r="AQ1225" s="19">
        <f>Data!S1222</f>
        <v>-1.4911251520433684E-2</v>
      </c>
      <c r="AR1225" s="20">
        <f t="shared" si="698"/>
        <v>1.8966887998865208E-4</v>
      </c>
      <c r="AS1225" s="20">
        <f t="shared" si="682"/>
        <v>1.377203252932014E-2</v>
      </c>
      <c r="AT1225" s="21">
        <f t="shared" si="683"/>
        <v>1663338.597640729</v>
      </c>
      <c r="AV1225" s="19">
        <f>Data!U1222</f>
        <v>-2.6200461000027313E-2</v>
      </c>
      <c r="AW1225" s="19">
        <f t="shared" si="699"/>
        <v>3.0475447771009004E-4</v>
      </c>
      <c r="AX1225" s="19">
        <f t="shared" si="684"/>
        <v>1.7457218498663812E-2</v>
      </c>
      <c r="AY1225" s="21">
        <f t="shared" si="685"/>
        <v>-3895991.3485885072</v>
      </c>
      <c r="BA1225" s="19">
        <f>Data!W1222</f>
        <v>-1.1728680375169007E-2</v>
      </c>
      <c r="BB1225" s="19">
        <f t="shared" si="700"/>
        <v>2.7430426458497937E-4</v>
      </c>
      <c r="BC1225" s="19">
        <f t="shared" si="686"/>
        <v>1.6562133455113183E-2</v>
      </c>
      <c r="BD1225" s="21">
        <f t="shared" si="687"/>
        <v>8780992.0797045995</v>
      </c>
      <c r="BF1225" s="21">
        <f t="shared" si="688"/>
        <v>4213687.6768488055</v>
      </c>
      <c r="BH1225" s="21">
        <f t="shared" si="689"/>
        <v>786312.32315119449</v>
      </c>
    </row>
    <row r="1226" spans="2:60" x14ac:dyDescent="0.2">
      <c r="B1226" s="20">
        <v>1222</v>
      </c>
      <c r="C1226" s="24">
        <f>'Portfolio Selection'!B1223</f>
        <v>9.3540768016330586E-4</v>
      </c>
      <c r="D1226" s="25">
        <f t="shared" si="690"/>
        <v>8.9210204745058749E-4</v>
      </c>
      <c r="E1226" s="26">
        <f t="shared" si="666"/>
        <v>2.986807739796098E-2</v>
      </c>
      <c r="F1226" s="19">
        <f t="shared" si="667"/>
        <v>-7415536.281987099</v>
      </c>
      <c r="H1226">
        <f>Data!E1223</f>
        <v>1.8063164469589225E-2</v>
      </c>
      <c r="I1226" s="19">
        <f t="shared" si="691"/>
        <v>1.0071625366072845E-3</v>
      </c>
      <c r="J1226" s="19">
        <f t="shared" si="668"/>
        <v>3.1735824183519869E-2</v>
      </c>
      <c r="K1226" s="19">
        <f t="shared" si="669"/>
        <v>386607.16043461912</v>
      </c>
      <c r="M1226" s="19">
        <f>Data!G1223</f>
        <v>2.5227674897862749E-3</v>
      </c>
      <c r="N1226" s="19">
        <f t="shared" si="692"/>
        <v>2.0062606699029805E-4</v>
      </c>
      <c r="O1226" s="19">
        <f t="shared" si="670"/>
        <v>1.4164253139163323E-2</v>
      </c>
      <c r="P1226" s="21">
        <f t="shared" si="671"/>
        <v>-672325.68583589362</v>
      </c>
      <c r="R1226" s="19">
        <f>Data!I1223</f>
        <v>2.7755025051666535E-2</v>
      </c>
      <c r="S1226" s="19">
        <f t="shared" si="693"/>
        <v>4.1714803771204193E-4</v>
      </c>
      <c r="T1226" s="19">
        <f t="shared" si="672"/>
        <v>2.0424202253993714E-2</v>
      </c>
      <c r="U1226" s="21">
        <f t="shared" si="673"/>
        <v>3831464.5930980835</v>
      </c>
      <c r="W1226" s="19">
        <f>Data!K1223</f>
        <v>3.3568596834766033E-2</v>
      </c>
      <c r="X1226" s="19">
        <f t="shared" si="694"/>
        <v>5.6214630820339273E-4</v>
      </c>
      <c r="Y1226" s="19">
        <f t="shared" si="674"/>
        <v>2.3709624800983098E-2</v>
      </c>
      <c r="Z1226" s="21">
        <f t="shared" si="675"/>
        <v>-1054498.2190859071</v>
      </c>
      <c r="AB1226" s="19">
        <f>Data!M1223</f>
        <v>-3.0127176233554542E-2</v>
      </c>
      <c r="AC1226" s="20">
        <f t="shared" si="695"/>
        <v>3.311498686972949E-3</v>
      </c>
      <c r="AD1226" s="20">
        <f t="shared" si="676"/>
        <v>5.7545622656922819E-2</v>
      </c>
      <c r="AE1226" s="21">
        <f t="shared" si="677"/>
        <v>2293297.5800972381</v>
      </c>
      <c r="AG1226" s="19">
        <f>Data!O1223</f>
        <v>1.2345319659462985E-2</v>
      </c>
      <c r="AH1226" s="19">
        <f t="shared" si="696"/>
        <v>3.9069831646621156E-4</v>
      </c>
      <c r="AI1226" s="19">
        <f t="shared" si="678"/>
        <v>1.9766090065215517E-2</v>
      </c>
      <c r="AJ1226" s="21">
        <f t="shared" si="679"/>
        <v>256586.17897478113</v>
      </c>
      <c r="AL1226" s="19">
        <f>Data!Q1223</f>
        <v>3.7782432576961941E-2</v>
      </c>
      <c r="AM1226" s="19">
        <f t="shared" si="697"/>
        <v>7.1070009035200776E-4</v>
      </c>
      <c r="AN1226" s="19">
        <f t="shared" si="680"/>
        <v>2.6658958913506128E-2</v>
      </c>
      <c r="AO1226" s="21">
        <f t="shared" si="681"/>
        <v>955298.39801455708</v>
      </c>
      <c r="AQ1226" s="19">
        <f>Data!S1223</f>
        <v>1.1842450568811357E-2</v>
      </c>
      <c r="AR1226" s="20">
        <f t="shared" si="698"/>
        <v>1.9162947250367111E-4</v>
      </c>
      <c r="AS1226" s="20">
        <f t="shared" si="682"/>
        <v>1.3843029744375727E-2</v>
      </c>
      <c r="AT1226" s="21">
        <f t="shared" si="683"/>
        <v>1737534.621636135</v>
      </c>
      <c r="AV1226" s="19">
        <f>Data!U1223</f>
        <v>7.204297062924544E-4</v>
      </c>
      <c r="AW1226" s="19">
        <f t="shared" si="699"/>
        <v>3.2765705844432183E-4</v>
      </c>
      <c r="AX1226" s="19">
        <f t="shared" si="684"/>
        <v>1.810129991034682E-2</v>
      </c>
      <c r="AY1226" s="21">
        <f t="shared" si="685"/>
        <v>-4108297.7737977444</v>
      </c>
      <c r="BA1226" s="19">
        <f>Data!W1223</f>
        <v>1.5179513625070274E-2</v>
      </c>
      <c r="BB1226" s="19">
        <f t="shared" si="700"/>
        <v>2.6609972531045308E-4</v>
      </c>
      <c r="BC1226" s="19">
        <f t="shared" si="686"/>
        <v>1.631256341935421E-2</v>
      </c>
      <c r="BD1226" s="21">
        <f t="shared" si="687"/>
        <v>9112227.3454661686</v>
      </c>
      <c r="BF1226" s="21">
        <f t="shared" si="688"/>
        <v>5322357.9170149388</v>
      </c>
      <c r="BH1226" s="21">
        <f t="shared" si="689"/>
        <v>-322357.91701493878</v>
      </c>
    </row>
    <row r="1227" spans="2:60" x14ac:dyDescent="0.2">
      <c r="B1227" s="20">
        <v>1223</v>
      </c>
      <c r="C1227" s="24">
        <f>'Portfolio Selection'!B1224</f>
        <v>-6.5665754021423358E-3</v>
      </c>
      <c r="D1227" s="25">
        <f t="shared" si="690"/>
        <v>8.3862842385523868E-4</v>
      </c>
      <c r="E1227" s="26">
        <f t="shared" si="666"/>
        <v>2.8959081889024706E-2</v>
      </c>
      <c r="F1227" s="19">
        <f t="shared" si="667"/>
        <v>-7334776.1164286621</v>
      </c>
      <c r="H1227">
        <f>Data!E1224</f>
        <v>-9.3450167154926021E-3</v>
      </c>
      <c r="I1227" s="19">
        <f t="shared" si="691"/>
        <v>9.6630945905017314E-4</v>
      </c>
      <c r="J1227" s="19">
        <f t="shared" si="668"/>
        <v>3.1085518478065847E-2</v>
      </c>
      <c r="K1227" s="19">
        <f t="shared" si="669"/>
        <v>377065.98209115083</v>
      </c>
      <c r="M1227" s="19">
        <f>Data!G1224</f>
        <v>9.0286671940902445E-3</v>
      </c>
      <c r="N1227" s="19">
        <f t="shared" si="692"/>
        <v>1.8897036431933149E-4</v>
      </c>
      <c r="O1227" s="19">
        <f t="shared" si="670"/>
        <v>1.3746649203327023E-2</v>
      </c>
      <c r="P1227" s="21">
        <f t="shared" si="671"/>
        <v>-678846.37729641667</v>
      </c>
      <c r="R1227" s="19">
        <f>Data!I1224</f>
        <v>1.3982231728371611E-2</v>
      </c>
      <c r="S1227" s="19">
        <f t="shared" si="693"/>
        <v>4.3833964038643766E-4</v>
      </c>
      <c r="T1227" s="19">
        <f t="shared" si="672"/>
        <v>2.0936562286737469E-2</v>
      </c>
      <c r="U1227" s="21">
        <f t="shared" si="673"/>
        <v>3742166.8018427305</v>
      </c>
      <c r="W1227" s="19">
        <f>Data!K1224</f>
        <v>2.3506980071755744E-2</v>
      </c>
      <c r="X1227" s="19">
        <f t="shared" si="694"/>
        <v>5.9602857131849313E-4</v>
      </c>
      <c r="Y1227" s="19">
        <f t="shared" si="674"/>
        <v>2.441369638785764E-2</v>
      </c>
      <c r="Z1227" s="21">
        <f t="shared" si="675"/>
        <v>-1032169.1015851455</v>
      </c>
      <c r="AB1227" s="19">
        <f>Data!M1224</f>
        <v>4.7883928196805974E-2</v>
      </c>
      <c r="AC1227" s="20">
        <f t="shared" si="695"/>
        <v>3.1672675706230311E-3</v>
      </c>
      <c r="AD1227" s="20">
        <f t="shared" si="676"/>
        <v>5.6278482305611541E-2</v>
      </c>
      <c r="AE1227" s="21">
        <f t="shared" si="677"/>
        <v>2398085.548374244</v>
      </c>
      <c r="AG1227" s="19">
        <f>Data!O1224</f>
        <v>1.5574859295454895E-2</v>
      </c>
      <c r="AH1227" s="19">
        <f t="shared" si="696"/>
        <v>3.7640083252789822E-4</v>
      </c>
      <c r="AI1227" s="19">
        <f t="shared" si="678"/>
        <v>1.9401052356197029E-2</v>
      </c>
      <c r="AJ1227" s="21">
        <f t="shared" si="679"/>
        <v>257424.67028571849</v>
      </c>
      <c r="AL1227" s="19">
        <f>Data!Q1224</f>
        <v>6.2610501131308713E-2</v>
      </c>
      <c r="AM1227" s="19">
        <f t="shared" si="697"/>
        <v>7.5370881761684778E-4</v>
      </c>
      <c r="AN1227" s="19">
        <f t="shared" si="680"/>
        <v>2.7453757805022756E-2</v>
      </c>
      <c r="AO1227" s="21">
        <f t="shared" si="681"/>
        <v>982202.19289155072</v>
      </c>
      <c r="AQ1227" s="19">
        <f>Data!S1224</f>
        <v>1.0828278267428345E-2</v>
      </c>
      <c r="AR1227" s="20">
        <f t="shared" si="698"/>
        <v>1.8854632228193526E-4</v>
      </c>
      <c r="AS1227" s="20">
        <f t="shared" si="682"/>
        <v>1.3731217072129305E-2</v>
      </c>
      <c r="AT1227" s="21">
        <f t="shared" si="683"/>
        <v>1734973.9092219868</v>
      </c>
      <c r="AV1227" s="19">
        <f>Data!U1224</f>
        <v>1.2406333883951907E-2</v>
      </c>
      <c r="AW1227" s="19">
        <f t="shared" si="699"/>
        <v>3.0802877607536501E-4</v>
      </c>
      <c r="AX1227" s="19">
        <f t="shared" si="684"/>
        <v>1.7550748590170306E-2</v>
      </c>
      <c r="AY1227" s="21">
        <f t="shared" si="685"/>
        <v>-4200224.7009301046</v>
      </c>
      <c r="BA1227" s="19">
        <f>Data!W1224</f>
        <v>1.7044960978086967E-2</v>
      </c>
      <c r="BB1227" s="19">
        <f t="shared" si="700"/>
        <v>2.6395879982544753E-4</v>
      </c>
      <c r="BC1227" s="19">
        <f t="shared" si="686"/>
        <v>1.6246808912074012E-2</v>
      </c>
      <c r="BD1227" s="21">
        <f t="shared" si="687"/>
        <v>9136197.312017912</v>
      </c>
      <c r="BF1227" s="21">
        <f t="shared" si="688"/>
        <v>5382100.1204849649</v>
      </c>
      <c r="BH1227" s="21">
        <f t="shared" si="689"/>
        <v>-382100.12048496492</v>
      </c>
    </row>
    <row r="1228" spans="2:60" x14ac:dyDescent="0.2">
      <c r="B1228" s="20">
        <v>1224</v>
      </c>
      <c r="C1228" s="24">
        <f>'Portfolio Selection'!B1225</f>
        <v>1.8879514141365409E-2</v>
      </c>
      <c r="D1228" s="25">
        <f t="shared" si="690"/>
        <v>7.9089791317464553E-4</v>
      </c>
      <c r="E1228" s="26">
        <f t="shared" si="666"/>
        <v>2.812290726746873E-2</v>
      </c>
      <c r="F1228" s="19">
        <f t="shared" si="667"/>
        <v>-7615817.15668095</v>
      </c>
      <c r="H1228">
        <f>Data!E1225</f>
        <v>1.8313647645251719E-2</v>
      </c>
      <c r="I1228" s="19">
        <f t="shared" si="691"/>
        <v>9.1357065175193296E-4</v>
      </c>
      <c r="J1228" s="19">
        <f t="shared" si="668"/>
        <v>3.0225331292674577E-2</v>
      </c>
      <c r="K1228" s="19">
        <f t="shared" si="669"/>
        <v>387010.0821379128</v>
      </c>
      <c r="M1228" s="19">
        <f>Data!G1225</f>
        <v>1.3577003038136247E-2</v>
      </c>
      <c r="N1228" s="19">
        <f t="shared" si="692"/>
        <v>1.8252315233827006E-4</v>
      </c>
      <c r="O1228" s="19">
        <f t="shared" si="670"/>
        <v>1.3510112965414836E-2</v>
      </c>
      <c r="P1228" s="21">
        <f t="shared" si="671"/>
        <v>-683589.08109558525</v>
      </c>
      <c r="R1228" s="19">
        <f>Data!I1225</f>
        <v>6.7859998680577568E-3</v>
      </c>
      <c r="S1228" s="19">
        <f t="shared" si="693"/>
        <v>4.2376943020960432E-4</v>
      </c>
      <c r="T1228" s="19">
        <f t="shared" si="672"/>
        <v>2.0585660791181914E-2</v>
      </c>
      <c r="U1228" s="21">
        <f t="shared" si="673"/>
        <v>3698468.1453446681</v>
      </c>
      <c r="W1228" s="19">
        <f>Data!K1225</f>
        <v>-3.1321851079735757E-2</v>
      </c>
      <c r="X1228" s="19">
        <f t="shared" si="694"/>
        <v>5.9342154376501881E-4</v>
      </c>
      <c r="Y1228" s="19">
        <f t="shared" si="674"/>
        <v>2.4360245149936788E-2</v>
      </c>
      <c r="Z1228" s="21">
        <f t="shared" si="675"/>
        <v>-921320.53812607913</v>
      </c>
      <c r="AB1228" s="19">
        <f>Data!M1225</f>
        <v>4.2633698746786922E-2</v>
      </c>
      <c r="AC1228" s="20">
        <f t="shared" si="695"/>
        <v>3.1148037511590614E-3</v>
      </c>
      <c r="AD1228" s="20">
        <f t="shared" si="676"/>
        <v>5.581042690357297E-2</v>
      </c>
      <c r="AE1228" s="21">
        <f t="shared" si="677"/>
        <v>2391457.1156893987</v>
      </c>
      <c r="AG1228" s="19">
        <f>Data!O1225</f>
        <v>1.885213932532015E-2</v>
      </c>
      <c r="AH1228" s="19">
        <f t="shared" si="696"/>
        <v>3.683713571006174E-4</v>
      </c>
      <c r="AI1228" s="19">
        <f t="shared" si="678"/>
        <v>1.9193002816146758E-2</v>
      </c>
      <c r="AJ1228" s="21">
        <f t="shared" si="679"/>
        <v>258269.00689663246</v>
      </c>
      <c r="AL1228" s="19">
        <f>Data!Q1225</f>
        <v>2.453123667286225E-2</v>
      </c>
      <c r="AM1228" s="19">
        <f t="shared" si="697"/>
        <v>9.4369077967465368E-4</v>
      </c>
      <c r="AN1228" s="19">
        <f t="shared" si="680"/>
        <v>3.0719550447144466E-2</v>
      </c>
      <c r="AO1228" s="21">
        <f t="shared" si="681"/>
        <v>936018.06675520632</v>
      </c>
      <c r="AQ1228" s="19">
        <f>Data!S1225</f>
        <v>4.9347997775515042E-3</v>
      </c>
      <c r="AR1228" s="20">
        <f t="shared" si="698"/>
        <v>1.8426863955923079E-4</v>
      </c>
      <c r="AS1228" s="20">
        <f t="shared" si="682"/>
        <v>1.3574558540123167E-2</v>
      </c>
      <c r="AT1228" s="21">
        <f t="shared" si="683"/>
        <v>1718702.4168379873</v>
      </c>
      <c r="AV1228" s="19">
        <f>Data!U1225</f>
        <v>1.2839560645887357E-2</v>
      </c>
      <c r="AW1228" s="19">
        <f t="shared" si="699"/>
        <v>2.987820767372487E-4</v>
      </c>
      <c r="AX1228" s="19">
        <f t="shared" si="684"/>
        <v>1.728531390334722E-2</v>
      </c>
      <c r="AY1228" s="21">
        <f t="shared" si="685"/>
        <v>-4205174.3865376059</v>
      </c>
      <c r="BA1228" s="19">
        <f>Data!W1225</f>
        <v>1.9718758865430199E-2</v>
      </c>
      <c r="BB1228" s="19">
        <f t="shared" si="700"/>
        <v>2.6555311352059112E-4</v>
      </c>
      <c r="BC1228" s="19">
        <f t="shared" si="686"/>
        <v>1.6295800487260242E-2</v>
      </c>
      <c r="BD1228" s="21">
        <f t="shared" si="687"/>
        <v>9168725.4568074495</v>
      </c>
      <c r="BF1228" s="21">
        <f t="shared" si="688"/>
        <v>5132749.1280290335</v>
      </c>
      <c r="BH1228" s="21">
        <f t="shared" si="689"/>
        <v>-132749.12802903354</v>
      </c>
    </row>
    <row r="1229" spans="2:60" x14ac:dyDescent="0.2">
      <c r="B1229" s="20">
        <v>1225</v>
      </c>
      <c r="C1229" s="24">
        <f>'Portfolio Selection'!B1226</f>
        <v>1.6487558261384781E-2</v>
      </c>
      <c r="D1229" s="25">
        <f t="shared" si="690"/>
        <v>7.6483020163700774E-4</v>
      </c>
      <c r="E1229" s="26">
        <f t="shared" si="666"/>
        <v>2.7655563665147157E-2</v>
      </c>
      <c r="F1229" s="19">
        <f t="shared" si="667"/>
        <v>-7592301.036856113</v>
      </c>
      <c r="H1229">
        <f>Data!E1226</f>
        <v>-3.3101575939902244E-3</v>
      </c>
      <c r="I1229" s="19">
        <f t="shared" si="691"/>
        <v>8.78879794051283E-4</v>
      </c>
      <c r="J1229" s="19">
        <f t="shared" si="668"/>
        <v>2.9645906868424231E-2</v>
      </c>
      <c r="K1229" s="19">
        <f t="shared" si="669"/>
        <v>379138.8390428889</v>
      </c>
      <c r="M1229" s="19">
        <f>Data!G1226</f>
        <v>-8.1612403445459943E-3</v>
      </c>
      <c r="N1229" s="19">
        <f t="shared" si="692"/>
        <v>1.8263186388782751E-4</v>
      </c>
      <c r="O1229" s="19">
        <f t="shared" si="670"/>
        <v>1.3514135706282793E-2</v>
      </c>
      <c r="P1229" s="21">
        <f t="shared" si="671"/>
        <v>-661672.98645075515</v>
      </c>
      <c r="R1229" s="19">
        <f>Data!I1226</f>
        <v>-1.4471846744401221E-2</v>
      </c>
      <c r="S1229" s="19">
        <f t="shared" si="693"/>
        <v>4.0110625204958485E-4</v>
      </c>
      <c r="T1229" s="19">
        <f t="shared" si="672"/>
        <v>2.0027637205860926E-2</v>
      </c>
      <c r="U1229" s="21">
        <f t="shared" si="673"/>
        <v>3562505.0411215355</v>
      </c>
      <c r="W1229" s="19">
        <f>Data!K1226</f>
        <v>2.2837754007586846E-2</v>
      </c>
      <c r="X1229" s="19">
        <f t="shared" si="694"/>
        <v>6.1667975244278643E-4</v>
      </c>
      <c r="Y1229" s="19">
        <f t="shared" si="674"/>
        <v>2.4833037519457552E-2</v>
      </c>
      <c r="Z1229" s="21">
        <f t="shared" si="675"/>
        <v>-1030039.1112442533</v>
      </c>
      <c r="AB1229" s="19">
        <f>Data!M1226</f>
        <v>-1.1307296041254761E-2</v>
      </c>
      <c r="AC1229" s="20">
        <f t="shared" si="695"/>
        <v>3.0369734622194243E-3</v>
      </c>
      <c r="AD1229" s="20">
        <f t="shared" si="676"/>
        <v>5.5108742157841201E-2</v>
      </c>
      <c r="AE1229" s="21">
        <f t="shared" si="677"/>
        <v>2317570.1966962484</v>
      </c>
      <c r="AG1229" s="19">
        <f>Data!O1226</f>
        <v>1.3811541366377083E-2</v>
      </c>
      <c r="AH1229" s="19">
        <f t="shared" si="696"/>
        <v>3.6759326510305728E-4</v>
      </c>
      <c r="AI1229" s="19">
        <f t="shared" si="678"/>
        <v>1.9172721901260063E-2</v>
      </c>
      <c r="AJ1229" s="21">
        <f t="shared" si="679"/>
        <v>257036.9344617883</v>
      </c>
      <c r="AL1229" s="19">
        <f>Data!Q1226</f>
        <v>1.7905866425162873E-2</v>
      </c>
      <c r="AM1229" s="19">
        <f t="shared" si="697"/>
        <v>9.2317622725617335E-4</v>
      </c>
      <c r="AN1229" s="19">
        <f t="shared" si="680"/>
        <v>3.0383815218898585E-2</v>
      </c>
      <c r="AO1229" s="21">
        <f t="shared" si="681"/>
        <v>929497.80351942894</v>
      </c>
      <c r="AQ1229" s="19">
        <f>Data!S1226</f>
        <v>-4.9862804430187363E-3</v>
      </c>
      <c r="AR1229" s="20">
        <f t="shared" si="698"/>
        <v>1.7467365611634826E-4</v>
      </c>
      <c r="AS1229" s="20">
        <f t="shared" si="682"/>
        <v>1.3216416160077144E-2</v>
      </c>
      <c r="AT1229" s="21">
        <f t="shared" si="683"/>
        <v>1690343.4741326594</v>
      </c>
      <c r="AV1229" s="19">
        <f>Data!U1226</f>
        <v>-1.7593058774715082E-2</v>
      </c>
      <c r="AW1229" s="19">
        <f t="shared" si="699"/>
        <v>2.9074641118777891E-4</v>
      </c>
      <c r="AX1229" s="19">
        <f t="shared" si="684"/>
        <v>1.7051287669492262E-2</v>
      </c>
      <c r="AY1229" s="21">
        <f t="shared" si="685"/>
        <v>-3960630.5101219201</v>
      </c>
      <c r="BA1229" s="19">
        <f>Data!W1226</f>
        <v>-1.8127584765643017E-3</v>
      </c>
      <c r="BB1229" s="19">
        <f t="shared" si="700"/>
        <v>2.7294969378093459E-4</v>
      </c>
      <c r="BC1229" s="19">
        <f t="shared" si="686"/>
        <v>1.6521189236278804E-2</v>
      </c>
      <c r="BD1229" s="21">
        <f t="shared" si="687"/>
        <v>8901956.081912756</v>
      </c>
      <c r="BF1229" s="21">
        <f t="shared" si="688"/>
        <v>4793404.7262142636</v>
      </c>
      <c r="BH1229" s="21">
        <f t="shared" si="689"/>
        <v>206595.27378573641</v>
      </c>
    </row>
    <row r="1230" spans="2:60" x14ac:dyDescent="0.2">
      <c r="B1230" s="20">
        <v>1226</v>
      </c>
      <c r="C1230" s="24">
        <f>'Portfolio Selection'!B1227</f>
        <v>-1.9957002605783109E-2</v>
      </c>
      <c r="D1230" s="25">
        <f t="shared" si="690"/>
        <v>7.3525076418414067E-4</v>
      </c>
      <c r="E1230" s="26">
        <f t="shared" si="666"/>
        <v>2.7115507817190899E-2</v>
      </c>
      <c r="F1230" s="19">
        <f t="shared" si="667"/>
        <v>-7175414.1408571117</v>
      </c>
      <c r="H1230">
        <f>Data!E1227</f>
        <v>-2.1546689323892767E-3</v>
      </c>
      <c r="I1230" s="19">
        <f t="shared" si="691"/>
        <v>8.2680443500602902E-4</v>
      </c>
      <c r="J1230" s="19">
        <f t="shared" si="668"/>
        <v>2.8754207257478497E-2</v>
      </c>
      <c r="K1230" s="19">
        <f t="shared" si="669"/>
        <v>379541.66399286594</v>
      </c>
      <c r="M1230" s="19">
        <f>Data!G1227</f>
        <v>-2.6611239907017355E-2</v>
      </c>
      <c r="N1230" s="19">
        <f t="shared" si="692"/>
        <v>1.7567030269224456E-4</v>
      </c>
      <c r="O1230" s="19">
        <f t="shared" si="670"/>
        <v>1.3254067401829696E-2</v>
      </c>
      <c r="P1230" s="21">
        <f t="shared" si="671"/>
        <v>-642549.16306159273</v>
      </c>
      <c r="R1230" s="19">
        <f>Data!I1227</f>
        <v>-1.0609336648628686E-2</v>
      </c>
      <c r="S1230" s="19">
        <f t="shared" si="693"/>
        <v>3.8960593781821594E-4</v>
      </c>
      <c r="T1230" s="19">
        <f t="shared" si="672"/>
        <v>1.9738438079498995E-2</v>
      </c>
      <c r="U1230" s="21">
        <f t="shared" si="673"/>
        <v>3586422.0374111263</v>
      </c>
      <c r="W1230" s="19">
        <f>Data!K1227</f>
        <v>-3.3059814852227386E-2</v>
      </c>
      <c r="X1230" s="19">
        <f t="shared" si="694"/>
        <v>6.1097274778288216E-4</v>
      </c>
      <c r="Y1230" s="19">
        <f t="shared" si="674"/>
        <v>2.4717862929122376E-2</v>
      </c>
      <c r="Z1230" s="21">
        <f t="shared" si="675"/>
        <v>-918771.47582435037</v>
      </c>
      <c r="AB1230" s="19">
        <f>Data!M1227</f>
        <v>-4.9807215181876599E-2</v>
      </c>
      <c r="AC1230" s="20">
        <f t="shared" si="695"/>
        <v>2.8624263511121332E-3</v>
      </c>
      <c r="AD1230" s="20">
        <f t="shared" si="676"/>
        <v>5.3501648115849038E-2</v>
      </c>
      <c r="AE1230" s="21">
        <f t="shared" si="677"/>
        <v>2262234.827325359</v>
      </c>
      <c r="AG1230" s="19">
        <f>Data!O1227</f>
        <v>-2.0189455425728711E-2</v>
      </c>
      <c r="AH1230" s="19">
        <f t="shared" si="696"/>
        <v>3.5698318969178258E-4</v>
      </c>
      <c r="AI1230" s="19">
        <f t="shared" si="678"/>
        <v>1.8893998774525803E-2</v>
      </c>
      <c r="AJ1230" s="21">
        <f t="shared" si="679"/>
        <v>248620.01348084662</v>
      </c>
      <c r="AL1230" s="19">
        <f>Data!Q1227</f>
        <v>1.8144294333054117E-2</v>
      </c>
      <c r="AM1230" s="19">
        <f t="shared" si="697"/>
        <v>8.8702285676694949E-4</v>
      </c>
      <c r="AN1230" s="19">
        <f t="shared" si="680"/>
        <v>2.9782928948761059E-2</v>
      </c>
      <c r="AO1230" s="21">
        <f t="shared" si="681"/>
        <v>930117.80103769689</v>
      </c>
      <c r="AQ1230" s="19">
        <f>Data!S1227</f>
        <v>-4.9437050606484262E-2</v>
      </c>
      <c r="AR1230" s="20">
        <f t="shared" si="698"/>
        <v>1.6568501630875323E-4</v>
      </c>
      <c r="AS1230" s="20">
        <f t="shared" si="682"/>
        <v>1.2871869184728116E-2</v>
      </c>
      <c r="AT1230" s="21">
        <f t="shared" si="683"/>
        <v>1557760.5152021227</v>
      </c>
      <c r="AV1230" s="19">
        <f>Data!U1227</f>
        <v>-3.9854506949785692E-2</v>
      </c>
      <c r="AW1230" s="19">
        <f t="shared" si="699"/>
        <v>2.9187256953954691E-4</v>
      </c>
      <c r="AX1230" s="19">
        <f t="shared" si="684"/>
        <v>1.7084278431925268E-2</v>
      </c>
      <c r="AY1230" s="21">
        <f t="shared" si="685"/>
        <v>-3781341.0739092259</v>
      </c>
      <c r="BA1230" s="19">
        <f>Data!W1227</f>
        <v>-2.0761980154122943E-2</v>
      </c>
      <c r="BB1230" s="19">
        <f t="shared" si="700"/>
        <v>2.5676987775173984E-4</v>
      </c>
      <c r="BC1230" s="19">
        <f t="shared" si="686"/>
        <v>1.6024040618762166E-2</v>
      </c>
      <c r="BD1230" s="21">
        <f t="shared" si="687"/>
        <v>8662236.299233688</v>
      </c>
      <c r="BF1230" s="21">
        <f t="shared" si="688"/>
        <v>5108857.3040314252</v>
      </c>
      <c r="BH1230" s="21">
        <f t="shared" si="689"/>
        <v>-108857.30403142516</v>
      </c>
    </row>
    <row r="1231" spans="2:60" x14ac:dyDescent="0.2">
      <c r="B1231" s="20">
        <v>1227</v>
      </c>
      <c r="C1231" s="24">
        <f>'Portfolio Selection'!B1228</f>
        <v>2.3584298216785874E-2</v>
      </c>
      <c r="D1231" s="25">
        <f t="shared" si="690"/>
        <v>7.1503263551352624E-4</v>
      </c>
      <c r="E1231" s="26">
        <f t="shared" si="666"/>
        <v>2.674009415678124E-2</v>
      </c>
      <c r="F1231" s="19">
        <f t="shared" si="667"/>
        <v>-7681740.817286374</v>
      </c>
      <c r="H1231">
        <f>Data!E1228</f>
        <v>4.0891968664342304E-2</v>
      </c>
      <c r="I1231" s="19">
        <f t="shared" si="691"/>
        <v>7.7747472479815943E-4</v>
      </c>
      <c r="J1231" s="19">
        <f t="shared" si="668"/>
        <v>2.7883233757908344E-2</v>
      </c>
      <c r="K1231" s="19">
        <f t="shared" si="669"/>
        <v>396450.82185749791</v>
      </c>
      <c r="M1231" s="19">
        <f>Data!G1228</f>
        <v>6.481880102570451E-3</v>
      </c>
      <c r="N1231" s="19">
        <f t="shared" si="692"/>
        <v>2.0761956989403992E-4</v>
      </c>
      <c r="O1231" s="19">
        <f t="shared" si="670"/>
        <v>1.440901002477408E-2</v>
      </c>
      <c r="P1231" s="21">
        <f t="shared" si="671"/>
        <v>-676027.38805369253</v>
      </c>
      <c r="R1231" s="19">
        <f>Data!I1228</f>
        <v>8.409306822399272E-3</v>
      </c>
      <c r="S1231" s="19">
        <f t="shared" si="693"/>
        <v>3.729830629965591E-4</v>
      </c>
      <c r="T1231" s="19">
        <f t="shared" si="672"/>
        <v>1.9312769428452229E-2</v>
      </c>
      <c r="U1231" s="21">
        <f t="shared" si="673"/>
        <v>3712136.3349422072</v>
      </c>
      <c r="W1231" s="19">
        <f>Data!K1228</f>
        <v>1.2109079670811458E-2</v>
      </c>
      <c r="X1231" s="19">
        <f t="shared" si="694"/>
        <v>6.3989146439972252E-4</v>
      </c>
      <c r="Y1231" s="19">
        <f t="shared" si="674"/>
        <v>2.5296076067242573E-2</v>
      </c>
      <c r="Z1231" s="21">
        <f t="shared" si="675"/>
        <v>-1008301.6974066966</v>
      </c>
      <c r="AB1231" s="19">
        <f>Data!M1228</f>
        <v>3.2076862904465979E-2</v>
      </c>
      <c r="AC1231" s="20">
        <f t="shared" si="695"/>
        <v>2.8395262910958308E-3</v>
      </c>
      <c r="AD1231" s="20">
        <f t="shared" si="676"/>
        <v>5.3287205697951839E-2</v>
      </c>
      <c r="AE1231" s="21">
        <f t="shared" si="677"/>
        <v>2379110.1266087987</v>
      </c>
      <c r="AG1231" s="19">
        <f>Data!O1228</f>
        <v>2.5660956228515056E-2</v>
      </c>
      <c r="AH1231" s="19">
        <f t="shared" si="696"/>
        <v>3.6002104493352481E-4</v>
      </c>
      <c r="AI1231" s="19">
        <f t="shared" si="678"/>
        <v>1.897422053559842E-2</v>
      </c>
      <c r="AJ1231" s="21">
        <f t="shared" si="679"/>
        <v>260010.65562069131</v>
      </c>
      <c r="AL1231" s="19">
        <f>Data!Q1228</f>
        <v>5.3324411067511575E-2</v>
      </c>
      <c r="AM1231" s="19">
        <f t="shared" si="697"/>
        <v>8.5355441037160244E-4</v>
      </c>
      <c r="AN1231" s="19">
        <f t="shared" si="680"/>
        <v>2.9215653516079396E-2</v>
      </c>
      <c r="AO1231" s="21">
        <f t="shared" si="681"/>
        <v>968011.24986978946</v>
      </c>
      <c r="AQ1231" s="19">
        <f>Data!S1228</f>
        <v>8.7868186392227477E-3</v>
      </c>
      <c r="AR1231" s="20">
        <f t="shared" si="698"/>
        <v>3.0238523369031332E-4</v>
      </c>
      <c r="AS1231" s="20">
        <f t="shared" si="682"/>
        <v>1.7389227518504476E-2</v>
      </c>
      <c r="AT1231" s="21">
        <f t="shared" si="683"/>
        <v>1724129.4745786272</v>
      </c>
      <c r="AV1231" s="19">
        <f>Data!U1228</f>
        <v>-1.1163278744007927E-3</v>
      </c>
      <c r="AW1231" s="19">
        <f t="shared" si="699"/>
        <v>3.6966311881980512E-4</v>
      </c>
      <c r="AX1231" s="19">
        <f t="shared" si="684"/>
        <v>1.9226625258214326E-2</v>
      </c>
      <c r="AY1231" s="21">
        <f t="shared" si="685"/>
        <v>-4094812.0537883961</v>
      </c>
      <c r="BA1231" s="19">
        <f>Data!W1228</f>
        <v>2.2336330212782383E-2</v>
      </c>
      <c r="BB1231" s="19">
        <f t="shared" si="700"/>
        <v>2.6722727428184716E-4</v>
      </c>
      <c r="BC1231" s="19">
        <f t="shared" si="686"/>
        <v>1.6347087639143772E-2</v>
      </c>
      <c r="BD1231" s="21">
        <f t="shared" si="687"/>
        <v>9200324.4716555793</v>
      </c>
      <c r="BF1231" s="21">
        <f t="shared" si="688"/>
        <v>5179291.1785980323</v>
      </c>
      <c r="BH1231" s="21">
        <f t="shared" si="689"/>
        <v>-179291.17859803233</v>
      </c>
    </row>
    <row r="1232" spans="2:60" x14ac:dyDescent="0.2">
      <c r="B1232" s="20">
        <v>1228</v>
      </c>
      <c r="C1232" s="24">
        <f>'Portfolio Selection'!B1229</f>
        <v>-3.1731415928222123E-3</v>
      </c>
      <c r="D1232" s="25">
        <f t="shared" si="690"/>
        <v>7.05503824725412E-4</v>
      </c>
      <c r="E1232" s="26">
        <f t="shared" si="666"/>
        <v>2.6561321968708786E-2</v>
      </c>
      <c r="F1232" s="19">
        <f t="shared" si="667"/>
        <v>-7368350.7730478486</v>
      </c>
      <c r="H1232">
        <f>Data!E1229</f>
        <v>-1.0915555902257557E-2</v>
      </c>
      <c r="I1232" s="19">
        <f t="shared" si="691"/>
        <v>8.3115542738500302E-4</v>
      </c>
      <c r="J1232" s="19">
        <f t="shared" si="668"/>
        <v>2.8829766342879072E-2</v>
      </c>
      <c r="K1232" s="19">
        <f t="shared" si="669"/>
        <v>376210.38478895952</v>
      </c>
      <c r="M1232" s="19">
        <f>Data!G1229</f>
        <v>1.7829645253383132E-2</v>
      </c>
      <c r="N1232" s="19">
        <f t="shared" si="692"/>
        <v>1.9768328188024344E-4</v>
      </c>
      <c r="O1232" s="19">
        <f t="shared" si="670"/>
        <v>1.4059988687059582E-2</v>
      </c>
      <c r="P1232" s="21">
        <f t="shared" si="671"/>
        <v>-687173.90770906303</v>
      </c>
      <c r="R1232" s="19">
        <f>Data!I1229</f>
        <v>2.2553900797236434E-3</v>
      </c>
      <c r="S1232" s="19">
        <f t="shared" si="693"/>
        <v>3.548470656907606E-4</v>
      </c>
      <c r="T1232" s="19">
        <f t="shared" si="672"/>
        <v>1.8837384789050751E-2</v>
      </c>
      <c r="U1232" s="21">
        <f t="shared" si="673"/>
        <v>3671344.0962906149</v>
      </c>
      <c r="W1232" s="19">
        <f>Data!K1229</f>
        <v>-2.2288395723482363E-2</v>
      </c>
      <c r="X1232" s="19">
        <f t="shared" si="694"/>
        <v>6.1029576516418262E-4</v>
      </c>
      <c r="Y1232" s="19">
        <f t="shared" si="674"/>
        <v>2.4704164935576808E-2</v>
      </c>
      <c r="Z1232" s="21">
        <f t="shared" si="675"/>
        <v>-940228.72385856532</v>
      </c>
      <c r="AB1232" s="19">
        <f>Data!M1229</f>
        <v>-1.1997326356084187E-2</v>
      </c>
      <c r="AC1232" s="20">
        <f t="shared" si="695"/>
        <v>2.7308902216575952E-3</v>
      </c>
      <c r="AD1232" s="20">
        <f t="shared" si="676"/>
        <v>5.225792018113231E-2</v>
      </c>
      <c r="AE1232" s="21">
        <f t="shared" si="677"/>
        <v>2315710.0254661613</v>
      </c>
      <c r="AG1232" s="19">
        <f>Data!O1229</f>
        <v>1.3164996135095672E-2</v>
      </c>
      <c r="AH1232" s="19">
        <f t="shared" si="696"/>
        <v>3.7792886271121933E-4</v>
      </c>
      <c r="AI1232" s="19">
        <f t="shared" si="678"/>
        <v>1.9440392555481471E-2</v>
      </c>
      <c r="AJ1232" s="21">
        <f t="shared" si="679"/>
        <v>256833.78986358011</v>
      </c>
      <c r="AL1232" s="19">
        <f>Data!Q1229</f>
        <v>-2.3617904401459482E-2</v>
      </c>
      <c r="AM1232" s="19">
        <f t="shared" si="697"/>
        <v>9.7295071469112343E-4</v>
      </c>
      <c r="AN1232" s="19">
        <f t="shared" si="680"/>
        <v>3.1192157903728358E-2</v>
      </c>
      <c r="AO1232" s="21">
        <f t="shared" si="681"/>
        <v>887537.14141073858</v>
      </c>
      <c r="AQ1232" s="19">
        <f>Data!S1229</f>
        <v>6.5265593979853985E-3</v>
      </c>
      <c r="AR1232" s="20">
        <f t="shared" si="698"/>
        <v>2.8887461057681003E-4</v>
      </c>
      <c r="AS1232" s="20">
        <f t="shared" si="682"/>
        <v>1.6996311675678638E-2</v>
      </c>
      <c r="AT1232" s="21">
        <f t="shared" si="683"/>
        <v>1719485.8573971998</v>
      </c>
      <c r="AV1232" s="19">
        <f>Data!U1229</f>
        <v>2.3668948781331973E-2</v>
      </c>
      <c r="AW1232" s="19">
        <f t="shared" si="699"/>
        <v>3.4755810296600663E-4</v>
      </c>
      <c r="AX1232" s="19">
        <f t="shared" si="684"/>
        <v>1.8642910260096374E-2</v>
      </c>
      <c r="AY1232" s="21">
        <f t="shared" si="685"/>
        <v>-4277768.7454462443</v>
      </c>
      <c r="BA1232" s="19">
        <f>Data!W1229</f>
        <v>-9.5383562679966349E-4</v>
      </c>
      <c r="BB1232" s="19">
        <f t="shared" si="700"/>
        <v>2.8112833666740365E-4</v>
      </c>
      <c r="BC1232" s="19">
        <f t="shared" si="686"/>
        <v>1.6766882139127824E-2</v>
      </c>
      <c r="BD1232" s="21">
        <f t="shared" si="687"/>
        <v>8912635.7867010422</v>
      </c>
      <c r="BF1232" s="21">
        <f t="shared" si="688"/>
        <v>4866234.9318565745</v>
      </c>
      <c r="BH1232" s="21">
        <f t="shared" si="689"/>
        <v>133765.06814342551</v>
      </c>
    </row>
    <row r="1233" spans="2:60" x14ac:dyDescent="0.2">
      <c r="B1233" s="20">
        <v>1229</v>
      </c>
      <c r="C1233" s="24">
        <f>'Portfolio Selection'!B1230</f>
        <v>-1.2334520334836707E-2</v>
      </c>
      <c r="D1233" s="25">
        <f t="shared" si="690"/>
        <v>6.6377772489597316E-4</v>
      </c>
      <c r="E1233" s="26">
        <f t="shared" si="666"/>
        <v>2.5763884118975018E-2</v>
      </c>
      <c r="F1233" s="19">
        <f t="shared" si="667"/>
        <v>-7255916.3452495253</v>
      </c>
      <c r="H1233">
        <f>Data!E1230</f>
        <v>-1.6484983728997125E-2</v>
      </c>
      <c r="I1233" s="19">
        <f t="shared" si="691"/>
        <v>7.8843506338122148E-4</v>
      </c>
      <c r="J1233" s="19">
        <f t="shared" si="668"/>
        <v>2.8079085871538293E-2</v>
      </c>
      <c r="K1233" s="19">
        <f t="shared" si="669"/>
        <v>373923.58195144602</v>
      </c>
      <c r="M1233" s="19">
        <f>Data!G1230</f>
        <v>-2.0553885250237133E-3</v>
      </c>
      <c r="N1233" s="19">
        <f t="shared" si="692"/>
        <v>2.0489605995911809E-4</v>
      </c>
      <c r="O1233" s="19">
        <f t="shared" si="670"/>
        <v>1.4314190859392581E-2</v>
      </c>
      <c r="P1233" s="21">
        <f t="shared" si="671"/>
        <v>-667943.44772027049</v>
      </c>
      <c r="R1233" s="19">
        <f>Data!I1230</f>
        <v>-1.5606449070096491E-2</v>
      </c>
      <c r="S1233" s="19">
        <f t="shared" si="693"/>
        <v>3.3386144881401787E-4</v>
      </c>
      <c r="T1233" s="19">
        <f t="shared" si="672"/>
        <v>1.8271875897510302E-2</v>
      </c>
      <c r="U1233" s="21">
        <f t="shared" si="673"/>
        <v>3545509.631513217</v>
      </c>
      <c r="W1233" s="19">
        <f>Data!K1230</f>
        <v>-1.7199347116839125E-2</v>
      </c>
      <c r="X1233" s="19">
        <f t="shared" si="694"/>
        <v>6.0348437428992452E-4</v>
      </c>
      <c r="Y1233" s="19">
        <f t="shared" si="674"/>
        <v>2.456591895879176E-2</v>
      </c>
      <c r="Z1233" s="21">
        <f t="shared" si="675"/>
        <v>-950190.51572224533</v>
      </c>
      <c r="AB1233" s="19">
        <f>Data!M1230</f>
        <v>-4.4472189159096244E-3</v>
      </c>
      <c r="AC1233" s="20">
        <f t="shared" si="695"/>
        <v>2.575672958739803E-3</v>
      </c>
      <c r="AD1233" s="20">
        <f t="shared" si="676"/>
        <v>5.0751088251778431E-2</v>
      </c>
      <c r="AE1233" s="21">
        <f t="shared" si="677"/>
        <v>2326532.9577457267</v>
      </c>
      <c r="AG1233" s="19">
        <f>Data!O1230</f>
        <v>-2.131809637769029E-2</v>
      </c>
      <c r="AH1233" s="19">
        <f t="shared" si="696"/>
        <v>3.6565215834277119E-4</v>
      </c>
      <c r="AI1233" s="19">
        <f t="shared" si="678"/>
        <v>1.9122033321348732E-2</v>
      </c>
      <c r="AJ1233" s="21">
        <f t="shared" si="679"/>
        <v>248402.26614588869</v>
      </c>
      <c r="AL1233" s="19">
        <f>Data!Q1230</f>
        <v>-1.678898740165035E-2</v>
      </c>
      <c r="AM1233" s="19">
        <f t="shared" si="697"/>
        <v>9.480419963086448E-4</v>
      </c>
      <c r="AN1233" s="19">
        <f t="shared" si="680"/>
        <v>3.0790290617476231E-2</v>
      </c>
      <c r="AO1233" s="21">
        <f t="shared" si="681"/>
        <v>894140.71898812952</v>
      </c>
      <c r="AQ1233" s="19">
        <f>Data!S1230</f>
        <v>3.7256252465561685E-3</v>
      </c>
      <c r="AR1233" s="20">
        <f t="shared" si="698"/>
        <v>2.7409789259672727E-4</v>
      </c>
      <c r="AS1233" s="20">
        <f t="shared" si="682"/>
        <v>1.6555902047207433E-2</v>
      </c>
      <c r="AT1233" s="21">
        <f t="shared" si="683"/>
        <v>1713400.5184899264</v>
      </c>
      <c r="AV1233" s="19">
        <f>Data!U1230</f>
        <v>-1.0967598716158907E-2</v>
      </c>
      <c r="AW1233" s="19">
        <f t="shared" si="699"/>
        <v>3.6031776497284524E-4</v>
      </c>
      <c r="AX1233" s="19">
        <f t="shared" si="684"/>
        <v>1.898203795625868E-2</v>
      </c>
      <c r="AY1233" s="21">
        <f t="shared" si="685"/>
        <v>-4023191.5244092038</v>
      </c>
      <c r="BA1233" s="19">
        <f>Data!W1230</f>
        <v>-5.6788153725877873E-3</v>
      </c>
      <c r="BB1233" s="19">
        <f t="shared" si="700"/>
        <v>2.6431522461153656E-4</v>
      </c>
      <c r="BC1233" s="19">
        <f t="shared" si="686"/>
        <v>1.6257774282217616E-2</v>
      </c>
      <c r="BD1233" s="21">
        <f t="shared" si="687"/>
        <v>8853530.1475530509</v>
      </c>
      <c r="BF1233" s="21">
        <f t="shared" si="688"/>
        <v>5058197.9892861396</v>
      </c>
      <c r="BH1233" s="21">
        <f t="shared" si="689"/>
        <v>-58197.989286139607</v>
      </c>
    </row>
    <row r="1234" spans="2:60" x14ac:dyDescent="0.2">
      <c r="B1234" s="20">
        <v>1230</v>
      </c>
      <c r="C1234" s="24">
        <f>'Portfolio Selection'!B1231</f>
        <v>2.2947715626341993E-2</v>
      </c>
      <c r="D1234" s="25">
        <f t="shared" si="690"/>
        <v>6.3307948491564479E-4</v>
      </c>
      <c r="E1234" s="26">
        <f t="shared" si="666"/>
        <v>2.5161070822118138E-2</v>
      </c>
      <c r="F1234" s="19">
        <f t="shared" si="667"/>
        <v>-7691144.5571120456</v>
      </c>
      <c r="H1234">
        <f>Data!E1231</f>
        <v>-4.8189278140590965E-2</v>
      </c>
      <c r="I1234" s="19">
        <f t="shared" si="691"/>
        <v>7.5743424089106618E-4</v>
      </c>
      <c r="J1234" s="19">
        <f t="shared" si="668"/>
        <v>2.7521523229848056E-2</v>
      </c>
      <c r="K1234" s="19">
        <f t="shared" si="669"/>
        <v>361156.50496672204</v>
      </c>
      <c r="M1234" s="19">
        <f>Data!G1231</f>
        <v>1.4607784589720091E-2</v>
      </c>
      <c r="N1234" s="19">
        <f t="shared" si="692"/>
        <v>1.9285577368089894E-4</v>
      </c>
      <c r="O1234" s="19">
        <f t="shared" si="670"/>
        <v>1.3887252200521848E-2</v>
      </c>
      <c r="P1234" s="21">
        <f t="shared" si="671"/>
        <v>-684228.41487689037</v>
      </c>
      <c r="R1234" s="19">
        <f>Data!I1231</f>
        <v>-1.5315639307315582E-2</v>
      </c>
      <c r="S1234" s="19">
        <f t="shared" si="693"/>
        <v>3.2844343703982776E-4</v>
      </c>
      <c r="T1234" s="19">
        <f t="shared" si="672"/>
        <v>1.8123008498586203E-2</v>
      </c>
      <c r="U1234" s="21">
        <f t="shared" si="673"/>
        <v>3546676.4796023141</v>
      </c>
      <c r="W1234" s="19">
        <f>Data!K1231</f>
        <v>-1.9036349346948356E-2</v>
      </c>
      <c r="X1234" s="19">
        <f t="shared" si="694"/>
        <v>5.8502436430726032E-4</v>
      </c>
      <c r="Y1234" s="19">
        <f t="shared" si="674"/>
        <v>2.4187276909715578E-2</v>
      </c>
      <c r="Z1234" s="21">
        <f t="shared" si="675"/>
        <v>-945906.24212276051</v>
      </c>
      <c r="AB1234" s="19">
        <f>Data!M1231</f>
        <v>-1.8534021584478214E-2</v>
      </c>
      <c r="AC1234" s="20">
        <f t="shared" si="695"/>
        <v>2.4223192465805763E-3</v>
      </c>
      <c r="AD1234" s="20">
        <f t="shared" si="676"/>
        <v>4.9217062555383946E-2</v>
      </c>
      <c r="AE1234" s="21">
        <f t="shared" si="677"/>
        <v>2304502.2886496377</v>
      </c>
      <c r="AG1234" s="19">
        <f>Data!O1231</f>
        <v>-4.7923450495463158E-3</v>
      </c>
      <c r="AH1234" s="19">
        <f t="shared" si="696"/>
        <v>3.709807028323144E-4</v>
      </c>
      <c r="AI1234" s="19">
        <f t="shared" si="678"/>
        <v>1.9260859348230401E-2</v>
      </c>
      <c r="AJ1234" s="21">
        <f t="shared" si="679"/>
        <v>252476.92878915809</v>
      </c>
      <c r="AL1234" s="19">
        <f>Data!Q1231</f>
        <v>-1.4717268926000433E-2</v>
      </c>
      <c r="AM1234" s="19">
        <f t="shared" si="697"/>
        <v>9.0807168240849255E-4</v>
      </c>
      <c r="AN1234" s="19">
        <f t="shared" si="680"/>
        <v>3.0134227755303312E-2</v>
      </c>
      <c r="AO1234" s="21">
        <f t="shared" si="681"/>
        <v>895913.21237008367</v>
      </c>
      <c r="AQ1234" s="19">
        <f>Data!S1231</f>
        <v>6.1433674398459473E-3</v>
      </c>
      <c r="AR1234" s="20">
        <f t="shared" si="698"/>
        <v>2.584848360495902E-4</v>
      </c>
      <c r="AS1234" s="20">
        <f t="shared" si="682"/>
        <v>1.6077463607472111E-2</v>
      </c>
      <c r="AT1234" s="21">
        <f t="shared" si="683"/>
        <v>1719413.5798641501</v>
      </c>
      <c r="AV1234" s="19">
        <f>Data!U1231</f>
        <v>9.6336911723520855E-3</v>
      </c>
      <c r="AW1234" s="19">
        <f t="shared" si="699"/>
        <v>3.459159923703959E-4</v>
      </c>
      <c r="AX1234" s="19">
        <f t="shared" si="684"/>
        <v>1.8598816961581076E-2</v>
      </c>
      <c r="AY1234" s="21">
        <f t="shared" si="685"/>
        <v>-4174192.0891578593</v>
      </c>
      <c r="BA1234" s="19">
        <f>Data!W1231</f>
        <v>-1.6971940734333047E-2</v>
      </c>
      <c r="BB1234" s="19">
        <f t="shared" si="700"/>
        <v>2.5039124777700067E-4</v>
      </c>
      <c r="BC1234" s="19">
        <f t="shared" si="686"/>
        <v>1.582375580502305E-2</v>
      </c>
      <c r="BD1234" s="21">
        <f t="shared" si="687"/>
        <v>8707335.3173081316</v>
      </c>
      <c r="BF1234" s="21">
        <f t="shared" si="688"/>
        <v>4292003.0082806423</v>
      </c>
      <c r="BH1234" s="21">
        <f t="shared" si="689"/>
        <v>707996.99171935767</v>
      </c>
    </row>
    <row r="1235" spans="2:60" x14ac:dyDescent="0.2">
      <c r="B1235" s="20">
        <v>1231</v>
      </c>
      <c r="C1235" s="24">
        <f>'Portfolio Selection'!B1232</f>
        <v>-2.3867510684502897E-2</v>
      </c>
      <c r="D1235" s="25">
        <f t="shared" si="690"/>
        <v>6.2669057496875377E-4</v>
      </c>
      <c r="E1235" s="26">
        <f t="shared" si="666"/>
        <v>2.5033788665896214E-2</v>
      </c>
      <c r="F1235" s="19">
        <f t="shared" si="667"/>
        <v>-7107377.7770542577</v>
      </c>
      <c r="H1235">
        <f>Data!E1232</f>
        <v>-8.4854692636933456E-3</v>
      </c>
      <c r="I1235" s="19">
        <f t="shared" si="691"/>
        <v>8.5132057810027666E-4</v>
      </c>
      <c r="J1235" s="19">
        <f t="shared" si="668"/>
        <v>2.9177398412131891E-2</v>
      </c>
      <c r="K1235" s="19">
        <f t="shared" si="669"/>
        <v>377173.47686482873</v>
      </c>
      <c r="M1235" s="19">
        <f>Data!G1232</f>
        <v>8.2002240995093408E-3</v>
      </c>
      <c r="N1235" s="19">
        <f t="shared" si="692"/>
        <v>1.9408766949722482E-4</v>
      </c>
      <c r="O1235" s="19">
        <f t="shared" si="670"/>
        <v>1.3931535073251074E-2</v>
      </c>
      <c r="P1235" s="21">
        <f t="shared" si="671"/>
        <v>-677917.59606738843</v>
      </c>
      <c r="R1235" s="19">
        <f>Data!I1232</f>
        <v>7.3352250609233071E-4</v>
      </c>
      <c r="S1235" s="19">
        <f t="shared" si="693"/>
        <v>3.2281095926094551E-4</v>
      </c>
      <c r="T1235" s="19">
        <f t="shared" si="672"/>
        <v>1.7966940731825923E-2</v>
      </c>
      <c r="U1235" s="21">
        <f t="shared" si="673"/>
        <v>3661148.7783434689</v>
      </c>
      <c r="W1235" s="19">
        <f>Data!K1232</f>
        <v>7.3527795042322439E-3</v>
      </c>
      <c r="X1235" s="19">
        <f t="shared" si="694"/>
        <v>5.7166585823636832E-4</v>
      </c>
      <c r="Y1235" s="19">
        <f t="shared" si="674"/>
        <v>2.3909534881221932E-2</v>
      </c>
      <c r="Z1235" s="21">
        <f t="shared" si="675"/>
        <v>-999863.77154793462</v>
      </c>
      <c r="AB1235" s="19">
        <f>Data!M1232</f>
        <v>2.244863899839598E-2</v>
      </c>
      <c r="AC1235" s="20">
        <f t="shared" si="695"/>
        <v>2.2975906891513757E-3</v>
      </c>
      <c r="AD1235" s="20">
        <f t="shared" si="676"/>
        <v>4.7933189849533021E-2</v>
      </c>
      <c r="AE1235" s="21">
        <f t="shared" si="677"/>
        <v>2368921.6276290296</v>
      </c>
      <c r="AG1235" s="19">
        <f>Data!O1232</f>
        <v>3.287537370752301E-4</v>
      </c>
      <c r="AH1235" s="19">
        <f t="shared" si="696"/>
        <v>3.5009985492681021E-4</v>
      </c>
      <c r="AI1235" s="19">
        <f t="shared" si="678"/>
        <v>1.8710955478724495E-2</v>
      </c>
      <c r="AJ1235" s="21">
        <f t="shared" si="679"/>
        <v>253730.25409496724</v>
      </c>
      <c r="AL1235" s="19">
        <f>Data!Q1232</f>
        <v>5.5410607164170186E-4</v>
      </c>
      <c r="AM1235" s="19">
        <f t="shared" si="697"/>
        <v>8.6658326174239607E-4</v>
      </c>
      <c r="AN1235" s="19">
        <f t="shared" si="680"/>
        <v>2.9437786291472326E-2</v>
      </c>
      <c r="AO1235" s="21">
        <f t="shared" si="681"/>
        <v>911719.4198060052</v>
      </c>
      <c r="AQ1235" s="19">
        <f>Data!S1232</f>
        <v>2.2552559474430193E-2</v>
      </c>
      <c r="AR1235" s="20">
        <f t="shared" si="698"/>
        <v>2.4524020369667235E-4</v>
      </c>
      <c r="AS1235" s="20">
        <f t="shared" si="682"/>
        <v>1.5660146988348236E-2</v>
      </c>
      <c r="AT1235" s="21">
        <f t="shared" si="683"/>
        <v>1759915.2769818045</v>
      </c>
      <c r="AV1235" s="19">
        <f>Data!U1232</f>
        <v>1.3021643785029511E-2</v>
      </c>
      <c r="AW1235" s="19">
        <f t="shared" si="699"/>
        <v>3.3072951316442739E-4</v>
      </c>
      <c r="AX1235" s="19">
        <f t="shared" si="684"/>
        <v>1.8185970228844744E-2</v>
      </c>
      <c r="AY1235" s="21">
        <f t="shared" si="685"/>
        <v>-4201484.7047615368</v>
      </c>
      <c r="BA1235" s="19">
        <f>Data!W1232</f>
        <v>-2.296861126102698E-3</v>
      </c>
      <c r="BB1235" s="19">
        <f t="shared" si="700"/>
        <v>2.526505792477634E-4</v>
      </c>
      <c r="BC1235" s="19">
        <f t="shared" si="686"/>
        <v>1.589498597821852E-2</v>
      </c>
      <c r="BD1235" s="21">
        <f t="shared" si="687"/>
        <v>8894926.116055768</v>
      </c>
      <c r="BF1235" s="21">
        <f t="shared" si="688"/>
        <v>5240891.1003447538</v>
      </c>
      <c r="BH1235" s="21">
        <f t="shared" si="689"/>
        <v>-240891.10034475382</v>
      </c>
    </row>
    <row r="1236" spans="2:60" x14ac:dyDescent="0.2">
      <c r="B1236" s="20">
        <v>1232</v>
      </c>
      <c r="C1236" s="24">
        <f>'Portfolio Selection'!B1233</f>
        <v>-1.1336108151567246E-2</v>
      </c>
      <c r="D1236" s="25">
        <f t="shared" si="690"/>
        <v>6.2326862444712016E-4</v>
      </c>
      <c r="E1236" s="26">
        <f t="shared" si="666"/>
        <v>2.4965348474377844E-2</v>
      </c>
      <c r="F1236" s="19">
        <f t="shared" si="667"/>
        <v>-7263639.213950973</v>
      </c>
      <c r="H1236">
        <f>Data!E1233</f>
        <v>0.10160404560163659</v>
      </c>
      <c r="I1236" s="19">
        <f t="shared" si="691"/>
        <v>8.0456153473176513E-4</v>
      </c>
      <c r="J1236" s="19">
        <f t="shared" si="668"/>
        <v>2.8364793930712156E-2</v>
      </c>
      <c r="K1236" s="19">
        <f t="shared" si="669"/>
        <v>419656.74177728558</v>
      </c>
      <c r="M1236" s="19">
        <f>Data!G1233</f>
        <v>8.1939281194786488E-3</v>
      </c>
      <c r="N1236" s="19">
        <f t="shared" si="692"/>
        <v>1.8647702984432175E-4</v>
      </c>
      <c r="O1236" s="19">
        <f t="shared" si="670"/>
        <v>1.365565926069927E-2</v>
      </c>
      <c r="P1236" s="21">
        <f t="shared" si="671"/>
        <v>-678073.30020772852</v>
      </c>
      <c r="R1236" s="19">
        <f>Data!I1233</f>
        <v>6.1187494756760143E-2</v>
      </c>
      <c r="S1236" s="19">
        <f t="shared" si="693"/>
        <v>3.0347458502130541E-4</v>
      </c>
      <c r="T1236" s="19">
        <f t="shared" si="672"/>
        <v>1.7420521950312091E-2</v>
      </c>
      <c r="U1236" s="21">
        <f t="shared" si="673"/>
        <v>4109718.4088684581</v>
      </c>
      <c r="W1236" s="19">
        <f>Data!K1233</f>
        <v>6.4280905137319169E-2</v>
      </c>
      <c r="X1236" s="19">
        <f t="shared" si="694"/>
        <v>5.406097087284576E-4</v>
      </c>
      <c r="Y1236" s="19">
        <f t="shared" si="674"/>
        <v>2.3251015219307256E-2</v>
      </c>
      <c r="Z1236" s="21">
        <f t="shared" si="675"/>
        <v>-1120989.8707129373</v>
      </c>
      <c r="AB1236" s="19">
        <f>Data!M1233</f>
        <v>2.8017914948208853E-2</v>
      </c>
      <c r="AC1236" s="20">
        <f t="shared" si="695"/>
        <v>2.1899717313751113E-3</v>
      </c>
      <c r="AD1236" s="20">
        <f t="shared" si="676"/>
        <v>4.6797133794444196E-2</v>
      </c>
      <c r="AE1236" s="21">
        <f t="shared" si="677"/>
        <v>2378862.1999171632</v>
      </c>
      <c r="AG1236" s="19">
        <f>Data!O1233</f>
        <v>1.7864749240678636E-2</v>
      </c>
      <c r="AH1236" s="19">
        <f t="shared" si="696"/>
        <v>3.2910034837238002E-4</v>
      </c>
      <c r="AI1236" s="19">
        <f t="shared" si="678"/>
        <v>1.814112312874757E-2</v>
      </c>
      <c r="AJ1236" s="21">
        <f t="shared" si="679"/>
        <v>258280.8875180037</v>
      </c>
      <c r="AL1236" s="19">
        <f>Data!Q1233</f>
        <v>3.4570684486383139E-2</v>
      </c>
      <c r="AM1236" s="19">
        <f t="shared" si="697"/>
        <v>8.1460668805017006E-4</v>
      </c>
      <c r="AN1236" s="19">
        <f t="shared" si="680"/>
        <v>2.8541315457598831E-2</v>
      </c>
      <c r="AO1236" s="21">
        <f t="shared" si="681"/>
        <v>948878.8446826525</v>
      </c>
      <c r="AQ1236" s="19">
        <f>Data!S1233</f>
        <v>-9.3872896045799608E-3</v>
      </c>
      <c r="AR1236" s="20">
        <f t="shared" si="698"/>
        <v>2.6104286780573467E-4</v>
      </c>
      <c r="AS1236" s="20">
        <f t="shared" si="682"/>
        <v>1.6156821092211632E-2</v>
      </c>
      <c r="AT1236" s="21">
        <f t="shared" si="683"/>
        <v>1682544.4498663868</v>
      </c>
      <c r="AV1236" s="19">
        <f>Data!U1233</f>
        <v>1.0423565453619112E-2</v>
      </c>
      <c r="AW1236" s="19">
        <f t="shared" si="699"/>
        <v>3.2105953478641362E-4</v>
      </c>
      <c r="AX1236" s="19">
        <f t="shared" si="684"/>
        <v>1.791813424401139E-2</v>
      </c>
      <c r="AY1236" s="21">
        <f t="shared" si="685"/>
        <v>-4182978.4053537869</v>
      </c>
      <c r="BA1236" s="19">
        <f>Data!W1233</f>
        <v>4.8107251811120154E-2</v>
      </c>
      <c r="BB1236" s="19">
        <f t="shared" si="700"/>
        <v>2.3780807875485371E-4</v>
      </c>
      <c r="BC1236" s="19">
        <f t="shared" si="686"/>
        <v>1.5421027162768818E-2</v>
      </c>
      <c r="BD1236" s="21">
        <f t="shared" si="687"/>
        <v>9554704.8280229121</v>
      </c>
      <c r="BF1236" s="21">
        <f t="shared" si="688"/>
        <v>6106965.5704274364</v>
      </c>
      <c r="BH1236" s="21">
        <f t="shared" si="689"/>
        <v>-1106965.5704274364</v>
      </c>
    </row>
    <row r="1237" spans="2:60" x14ac:dyDescent="0.2">
      <c r="B1237" s="20">
        <v>1233</v>
      </c>
      <c r="C1237" s="24">
        <f>'Portfolio Selection'!B1234</f>
        <v>2.3260541573264047E-4</v>
      </c>
      <c r="D1237" s="25">
        <f t="shared" si="690"/>
        <v>5.9358294786173468E-4</v>
      </c>
      <c r="E1237" s="26">
        <f t="shared" si="666"/>
        <v>2.4363557783331536E-2</v>
      </c>
      <c r="F1237" s="19">
        <f t="shared" si="667"/>
        <v>-7408723.4200656107</v>
      </c>
      <c r="H1237">
        <f>Data!E1234</f>
        <v>-2.9802955048749351E-2</v>
      </c>
      <c r="I1237" s="19">
        <f t="shared" si="691"/>
        <v>1.3756907676050266E-3</v>
      </c>
      <c r="J1237" s="19">
        <f t="shared" si="668"/>
        <v>3.7090305574435843E-2</v>
      </c>
      <c r="K1237" s="19">
        <f t="shared" si="669"/>
        <v>371549.43174542481</v>
      </c>
      <c r="M1237" s="19">
        <f>Data!G1234</f>
        <v>-1.0573623121184489E-2</v>
      </c>
      <c r="N1237" s="19">
        <f t="shared" si="692"/>
        <v>1.7931683553529341E-4</v>
      </c>
      <c r="O1237" s="19">
        <f t="shared" si="670"/>
        <v>1.3390923625175875E-2</v>
      </c>
      <c r="P1237" s="21">
        <f t="shared" si="671"/>
        <v>-659143.2516261756</v>
      </c>
      <c r="R1237" s="19">
        <f>Data!I1234</f>
        <v>-6.5583772990215738E-3</v>
      </c>
      <c r="S1237" s="19">
        <f t="shared" si="693"/>
        <v>5.0990068079654022E-4</v>
      </c>
      <c r="T1237" s="19">
        <f t="shared" si="672"/>
        <v>2.2580980510078393E-2</v>
      </c>
      <c r="U1237" s="21">
        <f t="shared" si="673"/>
        <v>3618345.1436563409</v>
      </c>
      <c r="W1237" s="19">
        <f>Data!K1234</f>
        <v>-3.3324218738278101E-2</v>
      </c>
      <c r="X1237" s="19">
        <f t="shared" si="694"/>
        <v>7.5609521212113189E-4</v>
      </c>
      <c r="Y1237" s="19">
        <f t="shared" si="674"/>
        <v>2.7497185530907194E-2</v>
      </c>
      <c r="Z1237" s="21">
        <f t="shared" si="675"/>
        <v>-924961.70551145612</v>
      </c>
      <c r="AB1237" s="19">
        <f>Data!M1234</f>
        <v>-3.2824340796945323E-2</v>
      </c>
      <c r="AC1237" s="20">
        <f t="shared" si="695"/>
        <v>2.1056736409753082E-3</v>
      </c>
      <c r="AD1237" s="20">
        <f t="shared" si="676"/>
        <v>4.5887619691756816E-2</v>
      </c>
      <c r="AE1237" s="21">
        <f t="shared" si="677"/>
        <v>2278675.1260506427</v>
      </c>
      <c r="AG1237" s="19">
        <f>Data!O1234</f>
        <v>1.0334087552875369E-3</v>
      </c>
      <c r="AH1237" s="19">
        <f t="shared" si="696"/>
        <v>3.2850328339597689E-4</v>
      </c>
      <c r="AI1237" s="19">
        <f t="shared" si="678"/>
        <v>1.8124659538760361E-2</v>
      </c>
      <c r="AJ1237" s="21">
        <f t="shared" si="679"/>
        <v>253915.84955868142</v>
      </c>
      <c r="AL1237" s="19">
        <f>Data!Q1234</f>
        <v>0</v>
      </c>
      <c r="AM1237" s="19">
        <f t="shared" si="697"/>
        <v>8.3743822031858296E-4</v>
      </c>
      <c r="AN1237" s="19">
        <f t="shared" si="680"/>
        <v>2.8938524846967975E-2</v>
      </c>
      <c r="AO1237" s="21">
        <f t="shared" si="681"/>
        <v>911132.84322424489</v>
      </c>
      <c r="AQ1237" s="19">
        <f>Data!S1234</f>
        <v>-9.4236962017675147E-3</v>
      </c>
      <c r="AR1237" s="20">
        <f t="shared" si="698"/>
        <v>2.5066756810460588E-4</v>
      </c>
      <c r="AS1237" s="20">
        <f t="shared" si="682"/>
        <v>1.583248458406342E-2</v>
      </c>
      <c r="AT1237" s="21">
        <f t="shared" si="683"/>
        <v>1682000.7928495992</v>
      </c>
      <c r="AV1237" s="19">
        <f>Data!U1234</f>
        <v>-1.2714607050218424E-2</v>
      </c>
      <c r="AW1237" s="19">
        <f t="shared" si="699"/>
        <v>3.0831500570518169E-4</v>
      </c>
      <c r="AX1237" s="19">
        <f t="shared" si="684"/>
        <v>1.7558901039221721E-2</v>
      </c>
      <c r="AY1237" s="21">
        <f t="shared" si="685"/>
        <v>-4003027.5273127798</v>
      </c>
      <c r="BA1237" s="19">
        <f>Data!W1234</f>
        <v>-1.0844743202525053E-2</v>
      </c>
      <c r="BB1237" s="19">
        <f t="shared" si="700"/>
        <v>3.6239805463867401E-4</v>
      </c>
      <c r="BC1237" s="19">
        <f t="shared" si="686"/>
        <v>1.9036755360057396E-2</v>
      </c>
      <c r="BD1237" s="21">
        <f t="shared" si="687"/>
        <v>8808985.1025137063</v>
      </c>
      <c r="BF1237" s="21">
        <f t="shared" si="688"/>
        <v>4928748.3850826174</v>
      </c>
      <c r="BH1237" s="21">
        <f t="shared" si="689"/>
        <v>71251.614917382598</v>
      </c>
    </row>
    <row r="1238" spans="2:60" x14ac:dyDescent="0.2">
      <c r="B1238" s="20">
        <v>1234</v>
      </c>
      <c r="C1238" s="24">
        <f>'Portfolio Selection'!B1235</f>
        <v>0</v>
      </c>
      <c r="D1238" s="25">
        <f t="shared" si="690"/>
        <v>5.5797121730679624E-4</v>
      </c>
      <c r="E1238" s="26">
        <f t="shared" si="666"/>
        <v>2.3621414379896819E-2</v>
      </c>
      <c r="F1238" s="19">
        <f t="shared" si="667"/>
        <v>-7405735.725601784</v>
      </c>
      <c r="H1238">
        <f>Data!E1235</f>
        <v>-2.8934282086895257E-3</v>
      </c>
      <c r="I1238" s="19">
        <f t="shared" si="691"/>
        <v>1.3464422893269914E-3</v>
      </c>
      <c r="J1238" s="19">
        <f t="shared" si="668"/>
        <v>3.669389989258421E-2</v>
      </c>
      <c r="K1238" s="19">
        <f t="shared" si="669"/>
        <v>379498.67393216846</v>
      </c>
      <c r="M1238" s="19">
        <f>Data!G1235</f>
        <v>3.7196615568688076E-3</v>
      </c>
      <c r="N1238" s="19">
        <f t="shared" si="692"/>
        <v>1.7526591575770664E-4</v>
      </c>
      <c r="O1238" s="19">
        <f t="shared" si="670"/>
        <v>1.323880341109825E-2</v>
      </c>
      <c r="P1238" s="21">
        <f t="shared" si="671"/>
        <v>-673726.84229285549</v>
      </c>
      <c r="R1238" s="19">
        <f>Data!I1235</f>
        <v>9.7947887298405392E-3</v>
      </c>
      <c r="S1238" s="19">
        <f t="shared" si="693"/>
        <v>4.8188737871652707E-4</v>
      </c>
      <c r="T1238" s="19">
        <f t="shared" si="672"/>
        <v>2.1951933370811035E-2</v>
      </c>
      <c r="U1238" s="21">
        <f t="shared" si="673"/>
        <v>3713527.3435466317</v>
      </c>
      <c r="W1238" s="19">
        <f>Data!K1235</f>
        <v>1.527200149066423E-2</v>
      </c>
      <c r="X1238" s="19">
        <f t="shared" si="694"/>
        <v>7.7735971266486032E-4</v>
      </c>
      <c r="Y1238" s="19">
        <f t="shared" si="674"/>
        <v>2.7881171292914873E-2</v>
      </c>
      <c r="Z1238" s="21">
        <f t="shared" si="675"/>
        <v>-1011706.0326994105</v>
      </c>
      <c r="AB1238" s="19">
        <f>Data!M1235</f>
        <v>4.50101792559046E-2</v>
      </c>
      <c r="AC1238" s="20">
        <f t="shared" si="695"/>
        <v>2.04397946344203E-3</v>
      </c>
      <c r="AD1238" s="20">
        <f t="shared" si="676"/>
        <v>4.5210391100299389E-2</v>
      </c>
      <c r="AE1238" s="21">
        <f t="shared" si="677"/>
        <v>2409120.552968245</v>
      </c>
      <c r="AG1238" s="19">
        <f>Data!O1235</f>
        <v>1.3592592148646235E-2</v>
      </c>
      <c r="AH1238" s="19">
        <f t="shared" si="696"/>
        <v>3.0885716241154857E-4</v>
      </c>
      <c r="AI1238" s="19">
        <f t="shared" si="678"/>
        <v>1.7574332488363494E-2</v>
      </c>
      <c r="AJ1238" s="21">
        <f t="shared" si="679"/>
        <v>257286.57953405409</v>
      </c>
      <c r="AL1238" s="19">
        <f>Data!Q1235</f>
        <v>4.5381330713936876E-3</v>
      </c>
      <c r="AM1238" s="19">
        <f t="shared" si="697"/>
        <v>7.8719192709946796E-4</v>
      </c>
      <c r="AN1238" s="19">
        <f t="shared" si="680"/>
        <v>2.8056940800797722E-2</v>
      </c>
      <c r="AO1238" s="21">
        <f t="shared" si="681"/>
        <v>916173.34613958723</v>
      </c>
      <c r="AQ1238" s="19">
        <f>Data!S1235</f>
        <v>-5.802845313445301E-3</v>
      </c>
      <c r="AR1238" s="20">
        <f t="shared" si="698"/>
        <v>2.4095587702452199E-4</v>
      </c>
      <c r="AS1238" s="20">
        <f t="shared" si="682"/>
        <v>1.5522753525857517E-2</v>
      </c>
      <c r="AT1238" s="21">
        <f t="shared" si="683"/>
        <v>1690475.5801728675</v>
      </c>
      <c r="AV1238" s="19">
        <f>Data!U1235</f>
        <v>7.2405403205886643E-4</v>
      </c>
      <c r="AW1238" s="19">
        <f t="shared" si="699"/>
        <v>2.9951577930935862E-4</v>
      </c>
      <c r="AX1238" s="19">
        <f t="shared" si="684"/>
        <v>1.7306524183363873E-2</v>
      </c>
      <c r="AY1238" s="21">
        <f t="shared" si="685"/>
        <v>-4108578.5042382223</v>
      </c>
      <c r="BA1238" s="19">
        <f>Data!W1235</f>
        <v>9.818507324239726E-3</v>
      </c>
      <c r="BB1238" s="19">
        <f t="shared" si="700"/>
        <v>3.4771067866807637E-4</v>
      </c>
      <c r="BC1238" s="19">
        <f t="shared" si="686"/>
        <v>1.8647001868077249E-2</v>
      </c>
      <c r="BD1238" s="21">
        <f t="shared" si="687"/>
        <v>9030566.8051192891</v>
      </c>
      <c r="BF1238" s="21">
        <f t="shared" si="688"/>
        <v>5196901.7765805712</v>
      </c>
      <c r="BH1238" s="21">
        <f t="shared" si="689"/>
        <v>-196901.7765805712</v>
      </c>
    </row>
    <row r="1239" spans="2:60" x14ac:dyDescent="0.2">
      <c r="B1239" s="20">
        <v>1235</v>
      </c>
      <c r="C1239" s="24">
        <f>'Portfolio Selection'!B1236</f>
        <v>-6.0662969251935629E-3</v>
      </c>
      <c r="D1239" s="25">
        <f t="shared" si="690"/>
        <v>5.2449294426838841E-4</v>
      </c>
      <c r="E1239" s="26">
        <f t="shared" si="666"/>
        <v>2.2901810938622046E-2</v>
      </c>
      <c r="F1239" s="19">
        <f t="shared" si="667"/>
        <v>-7322844.0522369305</v>
      </c>
      <c r="H1239">
        <f>Data!E1236</f>
        <v>1.1242769895593273E-2</v>
      </c>
      <c r="I1239" s="19">
        <f t="shared" si="691"/>
        <v>1.2661580675753024E-3</v>
      </c>
      <c r="J1239" s="19">
        <f t="shared" si="668"/>
        <v>3.55831149223238E-2</v>
      </c>
      <c r="K1239" s="19">
        <f t="shared" si="669"/>
        <v>383829.53461737139</v>
      </c>
      <c r="M1239" s="19">
        <f>Data!G1236</f>
        <v>3.8877247720231658E-3</v>
      </c>
      <c r="N1239" s="19">
        <f t="shared" si="692"/>
        <v>1.6558011373810308E-4</v>
      </c>
      <c r="O1239" s="19">
        <f t="shared" si="670"/>
        <v>1.2867793662400057E-2</v>
      </c>
      <c r="P1239" s="21">
        <f t="shared" si="671"/>
        <v>-674015.11071243498</v>
      </c>
      <c r="R1239" s="19">
        <f>Data!I1236</f>
        <v>-9.9028388142074937E-3</v>
      </c>
      <c r="S1239" s="19">
        <f t="shared" si="693"/>
        <v>4.587304091692681E-4</v>
      </c>
      <c r="T1239" s="19">
        <f t="shared" si="672"/>
        <v>2.1417992650322487E-2</v>
      </c>
      <c r="U1239" s="21">
        <f t="shared" si="673"/>
        <v>3596130.5184469246</v>
      </c>
      <c r="W1239" s="19">
        <f>Data!K1236</f>
        <v>7.4046401538093373E-3</v>
      </c>
      <c r="X1239" s="19">
        <f t="shared" si="694"/>
        <v>7.447121716768197E-4</v>
      </c>
      <c r="Y1239" s="19">
        <f t="shared" si="674"/>
        <v>2.728941501162712E-2</v>
      </c>
      <c r="Z1239" s="21">
        <f t="shared" si="675"/>
        <v>-998079.87478391617</v>
      </c>
      <c r="AB1239" s="19">
        <f>Data!M1236</f>
        <v>-1.6685643878698055E-2</v>
      </c>
      <c r="AC1239" s="20">
        <f t="shared" si="695"/>
        <v>2.0428956698344282E-3</v>
      </c>
      <c r="AD1239" s="20">
        <f t="shared" si="676"/>
        <v>4.5198403399173609E-2</v>
      </c>
      <c r="AE1239" s="21">
        <f t="shared" si="677"/>
        <v>2305067.4638293548</v>
      </c>
      <c r="AG1239" s="19">
        <f>Data!O1236</f>
        <v>8.0550573239298907E-3</v>
      </c>
      <c r="AH1239" s="19">
        <f t="shared" si="696"/>
        <v>3.01411246346022E-4</v>
      </c>
      <c r="AI1239" s="19">
        <f t="shared" si="678"/>
        <v>1.7361199450096239E-2</v>
      </c>
      <c r="AJ1239" s="21">
        <f t="shared" si="679"/>
        <v>255830.55128182258</v>
      </c>
      <c r="AL1239" s="19">
        <f>Data!Q1236</f>
        <v>-1.1788445697127628E-2</v>
      </c>
      <c r="AM1239" s="19">
        <f t="shared" si="697"/>
        <v>7.4119609057992047E-4</v>
      </c>
      <c r="AN1239" s="19">
        <f t="shared" si="680"/>
        <v>2.7224916723103499E-2</v>
      </c>
      <c r="AO1239" s="21">
        <f t="shared" si="681"/>
        <v>897639.27072383359</v>
      </c>
      <c r="AQ1239" s="19">
        <f>Data!S1236</f>
        <v>3.1749051020941061E-4</v>
      </c>
      <c r="AR1239" s="20">
        <f t="shared" si="698"/>
        <v>2.285189052269571E-4</v>
      </c>
      <c r="AS1239" s="20">
        <f t="shared" si="682"/>
        <v>1.5116841774225101E-2</v>
      </c>
      <c r="AT1239" s="21">
        <f t="shared" si="683"/>
        <v>1705590.0479136156</v>
      </c>
      <c r="AV1239" s="19">
        <f>Data!U1236</f>
        <v>4.8241159960558954E-4</v>
      </c>
      <c r="AW1239" s="19">
        <f t="shared" si="699"/>
        <v>2.8157628780527751E-4</v>
      </c>
      <c r="AX1239" s="19">
        <f t="shared" si="684"/>
        <v>1.6780235034268069E-2</v>
      </c>
      <c r="AY1239" s="21">
        <f t="shared" si="685"/>
        <v>-4106774.887150683</v>
      </c>
      <c r="BA1239" s="19">
        <f>Data!W1236</f>
        <v>-9.9625779781515331E-4</v>
      </c>
      <c r="BB1239" s="19">
        <f t="shared" si="700"/>
        <v>3.3263222311256073E-4</v>
      </c>
      <c r="BC1239" s="19">
        <f t="shared" si="686"/>
        <v>1.8238207782360655E-2</v>
      </c>
      <c r="BD1239" s="21">
        <f t="shared" si="687"/>
        <v>8913093.2751160059</v>
      </c>
      <c r="BF1239" s="21">
        <f t="shared" si="688"/>
        <v>4955466.737044964</v>
      </c>
      <c r="BH1239" s="21">
        <f t="shared" si="689"/>
        <v>44533.262955036014</v>
      </c>
    </row>
    <row r="1240" spans="2:60" x14ac:dyDescent="0.2">
      <c r="B1240" s="20">
        <v>1236</v>
      </c>
      <c r="C1240" s="24">
        <f>'Portfolio Selection'!B1237</f>
        <v>-1.746966763282631E-2</v>
      </c>
      <c r="D1240" s="25">
        <f t="shared" si="690"/>
        <v>4.9523136511536183E-4</v>
      </c>
      <c r="E1240" s="26">
        <f t="shared" si="666"/>
        <v>2.2253794398155155E-2</v>
      </c>
      <c r="F1240" s="19">
        <f t="shared" si="667"/>
        <v>-7160073.9200562304</v>
      </c>
      <c r="H1240">
        <f>Data!E1237</f>
        <v>-8.2361087302867935E-3</v>
      </c>
      <c r="I1240" s="19">
        <f t="shared" si="691"/>
        <v>1.1977725760162997E-3</v>
      </c>
      <c r="J1240" s="19">
        <f t="shared" si="668"/>
        <v>3.4608851122455653E-2</v>
      </c>
      <c r="K1240" s="19">
        <f t="shared" si="669"/>
        <v>377753.17302047263</v>
      </c>
      <c r="M1240" s="19">
        <f>Data!G1237</f>
        <v>-1.1586236555057501E-2</v>
      </c>
      <c r="N1240" s="19">
        <f t="shared" si="692"/>
        <v>1.5655217114799705E-4</v>
      </c>
      <c r="O1240" s="19">
        <f t="shared" si="670"/>
        <v>1.2512081007889817E-2</v>
      </c>
      <c r="P1240" s="21">
        <f t="shared" si="671"/>
        <v>-657285.2863625848</v>
      </c>
      <c r="R1240" s="19">
        <f>Data!I1237</f>
        <v>-5.2673644239151851E-3</v>
      </c>
      <c r="S1240" s="19">
        <f t="shared" si="693"/>
        <v>4.3709055761392243E-4</v>
      </c>
      <c r="T1240" s="19">
        <f t="shared" si="672"/>
        <v>2.090671082724211E-2</v>
      </c>
      <c r="U1240" s="21">
        <f t="shared" si="673"/>
        <v>3623318.8078127014</v>
      </c>
      <c r="W1240" s="19">
        <f>Data!K1237</f>
        <v>-2.3268692314210526E-2</v>
      </c>
      <c r="X1240" s="19">
        <f t="shared" si="694"/>
        <v>7.0331916312465484E-4</v>
      </c>
      <c r="Y1240" s="19">
        <f t="shared" si="674"/>
        <v>2.6520165216767689E-2</v>
      </c>
      <c r="Z1240" s="21">
        <f t="shared" si="675"/>
        <v>-941452.04353965994</v>
      </c>
      <c r="AB1240" s="19">
        <f>Data!M1237</f>
        <v>-1.3798156225903737E-2</v>
      </c>
      <c r="AC1240" s="20">
        <f t="shared" si="695"/>
        <v>1.9370265723431665E-3</v>
      </c>
      <c r="AD1240" s="20">
        <f t="shared" si="676"/>
        <v>4.4011664048785593E-2</v>
      </c>
      <c r="AE1240" s="21">
        <f t="shared" si="677"/>
        <v>2309310.6854162016</v>
      </c>
      <c r="AG1240" s="19">
        <f>Data!O1237</f>
        <v>-1.053142836919257E-2</v>
      </c>
      <c r="AH1240" s="19">
        <f t="shared" si="696"/>
        <v>2.8721960847476847E-4</v>
      </c>
      <c r="AI1240" s="19">
        <f t="shared" si="678"/>
        <v>1.6947554645870552E-2</v>
      </c>
      <c r="AJ1240" s="21">
        <f t="shared" si="679"/>
        <v>250723.85244453285</v>
      </c>
      <c r="AL1240" s="19">
        <f>Data!Q1237</f>
        <v>-1.2611195937253471E-2</v>
      </c>
      <c r="AM1240" s="19">
        <f t="shared" si="697"/>
        <v>7.0506237226237284E-4</v>
      </c>
      <c r="AN1240" s="19">
        <f t="shared" si="680"/>
        <v>2.6553010606377065E-2</v>
      </c>
      <c r="AO1240" s="21">
        <f t="shared" si="681"/>
        <v>896332.23837427446</v>
      </c>
      <c r="AQ1240" s="19">
        <f>Data!S1237</f>
        <v>-6.9528992623630577E-3</v>
      </c>
      <c r="AR1240" s="20">
        <f t="shared" si="698"/>
        <v>2.1481381892678406E-4</v>
      </c>
      <c r="AS1240" s="20">
        <f t="shared" si="682"/>
        <v>1.4656528201684874E-2</v>
      </c>
      <c r="AT1240" s="21">
        <f t="shared" si="683"/>
        <v>1686626.0213313685</v>
      </c>
      <c r="AV1240" s="19">
        <f>Data!U1237</f>
        <v>-9.2055686113631796E-3</v>
      </c>
      <c r="AW1240" s="19">
        <f t="shared" si="699"/>
        <v>2.6469567379404688E-4</v>
      </c>
      <c r="AX1240" s="19">
        <f t="shared" si="684"/>
        <v>1.6269470605832472E-2</v>
      </c>
      <c r="AY1240" s="21">
        <f t="shared" si="685"/>
        <v>-4024840.9982197527</v>
      </c>
      <c r="BA1240" s="19">
        <f>Data!W1237</f>
        <v>-1.130777852971097E-2</v>
      </c>
      <c r="BB1240" s="19">
        <f t="shared" si="700"/>
        <v>3.1273384150178952E-4</v>
      </c>
      <c r="BC1240" s="19">
        <f t="shared" si="686"/>
        <v>1.7684282329282958E-2</v>
      </c>
      <c r="BD1240" s="21">
        <f t="shared" si="687"/>
        <v>8794886.0722716264</v>
      </c>
      <c r="BF1240" s="21">
        <f t="shared" si="688"/>
        <v>5155298.6024929509</v>
      </c>
      <c r="BH1240" s="21">
        <f t="shared" si="689"/>
        <v>-155298.60249295086</v>
      </c>
    </row>
    <row r="1241" spans="2:60" x14ac:dyDescent="0.2">
      <c r="B1241" s="20">
        <v>1237</v>
      </c>
      <c r="C1241" s="24">
        <f>'Portfolio Selection'!B1238</f>
        <v>2.4930641055856059E-2</v>
      </c>
      <c r="D1241" s="25">
        <f t="shared" si="690"/>
        <v>4.8382884044052528E-4</v>
      </c>
      <c r="E1241" s="26">
        <f t="shared" si="666"/>
        <v>2.1996109666041524E-2</v>
      </c>
      <c r="F1241" s="19">
        <f t="shared" si="667"/>
        <v>-7760422.2086107284</v>
      </c>
      <c r="H1241">
        <f>Data!E1238</f>
        <v>8.6704537839119522E-2</v>
      </c>
      <c r="I1241" s="19">
        <f t="shared" si="691"/>
        <v>1.129976230676348E-3</v>
      </c>
      <c r="J1241" s="19">
        <f t="shared" si="668"/>
        <v>3.3615119078717365E-2</v>
      </c>
      <c r="K1241" s="19">
        <f t="shared" si="669"/>
        <v>408657.49726337392</v>
      </c>
      <c r="M1241" s="19">
        <f>Data!G1238</f>
        <v>2.5972368262248944E-2</v>
      </c>
      <c r="N1241" s="19">
        <f t="shared" si="692"/>
        <v>1.5521349352970226E-4</v>
      </c>
      <c r="O1241" s="19">
        <f t="shared" si="670"/>
        <v>1.2458470754057347E-2</v>
      </c>
      <c r="P1241" s="21">
        <f t="shared" si="671"/>
        <v>-698297.81448412815</v>
      </c>
      <c r="R1241" s="19">
        <f>Data!I1238</f>
        <v>8.5484672638258229E-3</v>
      </c>
      <c r="S1241" s="19">
        <f t="shared" si="693"/>
        <v>4.125298318355467E-4</v>
      </c>
      <c r="T1241" s="19">
        <f t="shared" si="672"/>
        <v>2.0310830407335556E-2</v>
      </c>
      <c r="U1241" s="21">
        <f t="shared" si="673"/>
        <v>3710256.9233036353</v>
      </c>
      <c r="W1241" s="19">
        <f>Data!K1238</f>
        <v>5.9212670894552344E-2</v>
      </c>
      <c r="X1241" s="19">
        <f t="shared" si="694"/>
        <v>6.9360593585797957E-4</v>
      </c>
      <c r="Y1241" s="19">
        <f t="shared" si="674"/>
        <v>2.633639944749433E-2</v>
      </c>
      <c r="Z1241" s="21">
        <f t="shared" si="675"/>
        <v>-1095536.9934390574</v>
      </c>
      <c r="AB1241" s="19">
        <f>Data!M1238</f>
        <v>4.1004900775791851E-2</v>
      </c>
      <c r="AC1241" s="20">
        <f t="shared" si="695"/>
        <v>1.8322283249166431E-3</v>
      </c>
      <c r="AD1241" s="20">
        <f t="shared" si="676"/>
        <v>4.280453626564179E-2</v>
      </c>
      <c r="AE1241" s="21">
        <f t="shared" si="677"/>
        <v>2406252.656911768</v>
      </c>
      <c r="AG1241" s="19">
        <f>Data!O1238</f>
        <v>1.2370995061539151E-2</v>
      </c>
      <c r="AH1241" s="19">
        <f t="shared" si="696"/>
        <v>2.7664109097600841E-4</v>
      </c>
      <c r="AI1241" s="19">
        <f t="shared" si="678"/>
        <v>1.6632531105517538E-2</v>
      </c>
      <c r="AJ1241" s="21">
        <f t="shared" si="679"/>
        <v>257147.07095497212</v>
      </c>
      <c r="AL1241" s="19">
        <f>Data!Q1238</f>
        <v>4.4439920787917621E-2</v>
      </c>
      <c r="AM1241" s="19">
        <f t="shared" si="697"/>
        <v>6.7230116570469838E-4</v>
      </c>
      <c r="AN1241" s="19">
        <f t="shared" si="680"/>
        <v>2.5928771002588967E-2</v>
      </c>
      <c r="AO1241" s="21">
        <f t="shared" si="681"/>
        <v>964543.54736959061</v>
      </c>
      <c r="AQ1241" s="19">
        <f>Data!S1238</f>
        <v>2.1393010834771194E-2</v>
      </c>
      <c r="AR1241" s="20">
        <f t="shared" si="698"/>
        <v>2.0482555828033112E-4</v>
      </c>
      <c r="AS1241" s="20">
        <f t="shared" si="682"/>
        <v>1.4311727997706325E-2</v>
      </c>
      <c r="AT1241" s="21">
        <f t="shared" si="683"/>
        <v>1762007.8790880099</v>
      </c>
      <c r="AV1241" s="19">
        <f>Data!U1238</f>
        <v>2.3570193703354815E-2</v>
      </c>
      <c r="AW1241" s="19">
        <f t="shared" si="699"/>
        <v>2.5389848297391494E-4</v>
      </c>
      <c r="AX1241" s="19">
        <f t="shared" si="684"/>
        <v>1.5934192259851609E-2</v>
      </c>
      <c r="AY1241" s="21">
        <f t="shared" si="685"/>
        <v>-4306656.0848105</v>
      </c>
      <c r="BA1241" s="19">
        <f>Data!W1238</f>
        <v>2.6730800467154373E-2</v>
      </c>
      <c r="BB1241" s="19">
        <f t="shared" si="700"/>
        <v>3.0164176232830167E-4</v>
      </c>
      <c r="BC1241" s="19">
        <f t="shared" si="686"/>
        <v>1.7367837007765292E-2</v>
      </c>
      <c r="BD1241" s="21">
        <f t="shared" si="687"/>
        <v>9235236.4020915516</v>
      </c>
      <c r="BF1241" s="21">
        <f t="shared" si="688"/>
        <v>4883188.8756384868</v>
      </c>
      <c r="BH1241" s="21">
        <f t="shared" si="689"/>
        <v>116811.12436151318</v>
      </c>
    </row>
    <row r="1242" spans="2:60" x14ac:dyDescent="0.2">
      <c r="B1242" s="20">
        <v>1238</v>
      </c>
      <c r="C1242" s="24">
        <f>'Portfolio Selection'!B1239</f>
        <v>1.7728095999181882E-2</v>
      </c>
      <c r="D1242" s="25">
        <f t="shared" si="690"/>
        <v>4.9209132182144997E-4</v>
      </c>
      <c r="E1242" s="26">
        <f t="shared" si="666"/>
        <v>2.218313147013852E-2</v>
      </c>
      <c r="F1242" s="19">
        <f t="shared" si="667"/>
        <v>-7655825.7160894545</v>
      </c>
      <c r="H1242">
        <f>Data!E1239</f>
        <v>5.1179023280500467E-2</v>
      </c>
      <c r="I1242" s="19">
        <f t="shared" si="691"/>
        <v>1.5132382697494861E-3</v>
      </c>
      <c r="J1242" s="19">
        <f t="shared" si="668"/>
        <v>3.8900363362692203E-2</v>
      </c>
      <c r="K1242" s="19">
        <f t="shared" si="669"/>
        <v>394795.53815639479</v>
      </c>
      <c r="M1242" s="19">
        <f>Data!G1239</f>
        <v>2.1987989435754435E-2</v>
      </c>
      <c r="N1242" s="19">
        <f t="shared" si="692"/>
        <v>1.8637451870691274E-4</v>
      </c>
      <c r="O1242" s="19">
        <f t="shared" si="670"/>
        <v>1.3651905314164494E-2</v>
      </c>
      <c r="P1242" s="21">
        <f t="shared" si="671"/>
        <v>-691839.56235322205</v>
      </c>
      <c r="R1242" s="19">
        <f>Data!I1239</f>
        <v>7.3138346443099023E-2</v>
      </c>
      <c r="S1242" s="19">
        <f t="shared" si="693"/>
        <v>3.9216261947905599E-4</v>
      </c>
      <c r="T1242" s="19">
        <f t="shared" si="672"/>
        <v>1.9803096209407661E-2</v>
      </c>
      <c r="U1242" s="21">
        <f t="shared" si="673"/>
        <v>4133092.7996166083</v>
      </c>
      <c r="W1242" s="19">
        <f>Data!K1239</f>
        <v>7.976359269279179E-2</v>
      </c>
      <c r="X1242" s="19">
        <f t="shared" si="694"/>
        <v>8.6235800337449494E-4</v>
      </c>
      <c r="Y1242" s="19">
        <f t="shared" si="674"/>
        <v>2.9365932700571508E-2</v>
      </c>
      <c r="Z1242" s="21">
        <f t="shared" si="675"/>
        <v>-1118601.2573784899</v>
      </c>
      <c r="AB1242" s="19">
        <f>Data!M1239</f>
        <v>8.4913122164363974E-2</v>
      </c>
      <c r="AC1242" s="20">
        <f t="shared" si="695"/>
        <v>1.8231787386795966E-3</v>
      </c>
      <c r="AD1242" s="20">
        <f t="shared" si="676"/>
        <v>4.2698697154358194E-2</v>
      </c>
      <c r="AE1242" s="21">
        <f t="shared" si="677"/>
        <v>2484837.5798291215</v>
      </c>
      <c r="AG1242" s="19">
        <f>Data!O1239</f>
        <v>3.3037091145060753E-2</v>
      </c>
      <c r="AH1242" s="19">
        <f t="shared" si="696"/>
        <v>2.6922511664620544E-4</v>
      </c>
      <c r="AI1242" s="19">
        <f t="shared" si="678"/>
        <v>1.6408080833729626E-2</v>
      </c>
      <c r="AJ1242" s="21">
        <f t="shared" si="679"/>
        <v>263120.89655054419</v>
      </c>
      <c r="AL1242" s="19">
        <f>Data!Q1239</f>
        <v>2.0541984030502749E-2</v>
      </c>
      <c r="AM1242" s="19">
        <f t="shared" si="697"/>
        <v>7.5045748934060011E-4</v>
      </c>
      <c r="AN1242" s="19">
        <f t="shared" si="680"/>
        <v>2.7394479176297549E-2</v>
      </c>
      <c r="AO1242" s="21">
        <f t="shared" si="681"/>
        <v>934500.56099852698</v>
      </c>
      <c r="AQ1242" s="19">
        <f>Data!S1239</f>
        <v>2.2373200119268126E-2</v>
      </c>
      <c r="AR1242" s="20">
        <f t="shared" si="698"/>
        <v>2.1999567953810952E-4</v>
      </c>
      <c r="AS1242" s="20">
        <f t="shared" si="682"/>
        <v>1.4832251330735652E-2</v>
      </c>
      <c r="AT1242" s="21">
        <f t="shared" si="683"/>
        <v>1762529.5267403107</v>
      </c>
      <c r="AV1242" s="19">
        <f>Data!U1239</f>
        <v>3.3425981552710503E-2</v>
      </c>
      <c r="AW1242" s="19">
        <f t="shared" si="699"/>
        <v>2.7199781586830006E-4</v>
      </c>
      <c r="AX1242" s="19">
        <f t="shared" si="684"/>
        <v>1.649235628611934E-2</v>
      </c>
      <c r="AY1242" s="21">
        <f t="shared" si="685"/>
        <v>-4382108.6943922983</v>
      </c>
      <c r="BA1242" s="19">
        <f>Data!W1239</f>
        <v>4.1674790978576924E-2</v>
      </c>
      <c r="BB1242" s="19">
        <f t="shared" si="700"/>
        <v>3.2641539820549282E-4</v>
      </c>
      <c r="BC1242" s="19">
        <f t="shared" si="686"/>
        <v>1.8066969812491878E-2</v>
      </c>
      <c r="BD1242" s="21">
        <f t="shared" si="687"/>
        <v>9390390.5160875227</v>
      </c>
      <c r="BF1242" s="21">
        <f t="shared" si="688"/>
        <v>5514892.1877655648</v>
      </c>
      <c r="BH1242" s="21">
        <f t="shared" si="689"/>
        <v>-514892.18776556477</v>
      </c>
    </row>
    <row r="1243" spans="2:60" x14ac:dyDescent="0.2">
      <c r="B1243" s="20">
        <v>1239</v>
      </c>
      <c r="C1243" s="24">
        <f>'Portfolio Selection'!B1240</f>
        <v>4.0036689939755107E-2</v>
      </c>
      <c r="D1243" s="25">
        <f t="shared" si="690"/>
        <v>4.8142296577753549E-4</v>
      </c>
      <c r="E1243" s="26">
        <f t="shared" si="666"/>
        <v>2.1941352870266124E-2</v>
      </c>
      <c r="F1243" s="19">
        <f t="shared" si="667"/>
        <v>-7976756.3979212325</v>
      </c>
      <c r="H1243">
        <f>Data!E1240</f>
        <v>1.3333536853574272E-2</v>
      </c>
      <c r="I1243" s="19">
        <f t="shared" si="691"/>
        <v>1.5796015190012774E-3</v>
      </c>
      <c r="J1243" s="19">
        <f t="shared" si="668"/>
        <v>3.9744201073883441E-2</v>
      </c>
      <c r="K1243" s="19">
        <f t="shared" si="669"/>
        <v>384043.72222255438</v>
      </c>
      <c r="M1243" s="19">
        <f>Data!G1240</f>
        <v>8.0934237777272478E-3</v>
      </c>
      <c r="N1243" s="19">
        <f t="shared" si="692"/>
        <v>2.0420034835010891E-4</v>
      </c>
      <c r="O1243" s="19">
        <f t="shared" si="670"/>
        <v>1.4289868731031398E-2</v>
      </c>
      <c r="P1243" s="21">
        <f t="shared" si="671"/>
        <v>-677614.72294994921</v>
      </c>
      <c r="R1243" s="19">
        <f>Data!I1240</f>
        <v>2.205772632335025E-3</v>
      </c>
      <c r="S1243" s="19">
        <f t="shared" si="693"/>
        <v>6.8958592553615937E-4</v>
      </c>
      <c r="T1243" s="19">
        <f t="shared" si="672"/>
        <v>2.6259968117576978E-2</v>
      </c>
      <c r="U1243" s="21">
        <f t="shared" si="673"/>
        <v>3666727.0687736459</v>
      </c>
      <c r="W1243" s="19">
        <f>Data!K1240</f>
        <v>2.2172112526624575E-2</v>
      </c>
      <c r="X1243" s="19">
        <f t="shared" si="694"/>
        <v>1.1923503663277208E-3</v>
      </c>
      <c r="Y1243" s="19">
        <f t="shared" si="674"/>
        <v>3.453042667456805E-2</v>
      </c>
      <c r="Z1243" s="21">
        <f t="shared" si="675"/>
        <v>-1016357.1188453087</v>
      </c>
      <c r="AB1243" s="19">
        <f>Data!M1240</f>
        <v>-2.1947859096003997E-2</v>
      </c>
      <c r="AC1243" s="20">
        <f t="shared" si="695"/>
        <v>2.1464023133008331E-3</v>
      </c>
      <c r="AD1243" s="20">
        <f t="shared" si="676"/>
        <v>4.6329281381226203E-2</v>
      </c>
      <c r="AE1243" s="21">
        <f t="shared" si="677"/>
        <v>2297094.4812507336</v>
      </c>
      <c r="AG1243" s="19">
        <f>Data!O1240</f>
        <v>2.1053435044880654E-2</v>
      </c>
      <c r="AH1243" s="19">
        <f t="shared" si="696"/>
        <v>3.1855857312705627E-4</v>
      </c>
      <c r="AI1243" s="19">
        <f t="shared" si="678"/>
        <v>1.7848209241463308E-2</v>
      </c>
      <c r="AJ1243" s="21">
        <f t="shared" si="679"/>
        <v>259197.49816271261</v>
      </c>
      <c r="AL1243" s="19">
        <f>Data!Q1240</f>
        <v>1.3842420304645621E-2</v>
      </c>
      <c r="AM1243" s="19">
        <f t="shared" si="697"/>
        <v>7.3074842645472996E-4</v>
      </c>
      <c r="AN1243" s="19">
        <f t="shared" si="680"/>
        <v>2.7032358876996471E-2</v>
      </c>
      <c r="AO1243" s="21">
        <f t="shared" si="681"/>
        <v>927090.35034661507</v>
      </c>
      <c r="AQ1243" s="19">
        <f>Data!S1240</f>
        <v>-2.9751813580348977E-3</v>
      </c>
      <c r="AR1243" s="20">
        <f t="shared" si="698"/>
        <v>2.3682954378043212E-4</v>
      </c>
      <c r="AS1243" s="20">
        <f t="shared" si="682"/>
        <v>1.5389267161903199E-2</v>
      </c>
      <c r="AT1243" s="21">
        <f t="shared" si="683"/>
        <v>1697385.2786371328</v>
      </c>
      <c r="AV1243" s="19">
        <f>Data!U1240</f>
        <v>-9.1990945860626896E-4</v>
      </c>
      <c r="AW1243" s="19">
        <f t="shared" si="699"/>
        <v>3.2271572148193063E-4</v>
      </c>
      <c r="AX1243" s="19">
        <f t="shared" si="684"/>
        <v>1.7964290174730831E-2</v>
      </c>
      <c r="AY1243" s="21">
        <f t="shared" si="685"/>
        <v>-4095756.5487234062</v>
      </c>
      <c r="BA1243" s="19">
        <f>Data!W1240</f>
        <v>9.7780232095907877E-3</v>
      </c>
      <c r="BB1243" s="19">
        <f t="shared" si="700"/>
        <v>4.1103776649964793E-4</v>
      </c>
      <c r="BC1243" s="19">
        <f t="shared" si="686"/>
        <v>2.0274066353340368E-2</v>
      </c>
      <c r="BD1243" s="21">
        <f t="shared" si="687"/>
        <v>9021621.6322119534</v>
      </c>
      <c r="BF1243" s="21">
        <f t="shared" si="688"/>
        <v>4486675.243165452</v>
      </c>
      <c r="BH1243" s="21">
        <f t="shared" si="689"/>
        <v>513324.75683454797</v>
      </c>
    </row>
    <row r="1244" spans="2:60" x14ac:dyDescent="0.2">
      <c r="B1244" s="20">
        <v>1240</v>
      </c>
      <c r="C1244" s="24">
        <f>'Portfolio Selection'!B1241</f>
        <v>-5.5212800931904366E-2</v>
      </c>
      <c r="D1244" s="25">
        <f t="shared" si="690"/>
        <v>5.4871378031080874E-4</v>
      </c>
      <c r="E1244" s="26">
        <f t="shared" si="666"/>
        <v>2.3424640452113853E-2</v>
      </c>
      <c r="F1244" s="19">
        <f t="shared" si="667"/>
        <v>-6668130.6201203531</v>
      </c>
      <c r="H1244">
        <f>Data!E1241</f>
        <v>-1.1205912374469705E-3</v>
      </c>
      <c r="I1244" s="19">
        <f t="shared" si="691"/>
        <v>1.4954924201627381E-3</v>
      </c>
      <c r="J1244" s="19">
        <f t="shared" si="668"/>
        <v>3.8671597072822556E-2</v>
      </c>
      <c r="K1244" s="19">
        <f t="shared" si="669"/>
        <v>380045.78620116937</v>
      </c>
      <c r="M1244" s="19">
        <f>Data!G1241</f>
        <v>-1.0493234839685752E-2</v>
      </c>
      <c r="N1244" s="19">
        <f t="shared" si="692"/>
        <v>1.9587853795585521E-4</v>
      </c>
      <c r="O1244" s="19">
        <f t="shared" si="670"/>
        <v>1.3995661397585154E-2</v>
      </c>
      <c r="P1244" s="21">
        <f t="shared" si="671"/>
        <v>-659686.25940752844</v>
      </c>
      <c r="R1244" s="19">
        <f>Data!I1241</f>
        <v>-4.3365529443914905E-2</v>
      </c>
      <c r="S1244" s="19">
        <f t="shared" si="693"/>
        <v>6.4850269597832328E-4</v>
      </c>
      <c r="T1244" s="19">
        <f t="shared" si="672"/>
        <v>2.5465716090036096E-2</v>
      </c>
      <c r="U1244" s="21">
        <f t="shared" si="673"/>
        <v>3435837.0066151507</v>
      </c>
      <c r="W1244" s="19">
        <f>Data!K1241</f>
        <v>-7.8441076724407414E-3</v>
      </c>
      <c r="X1244" s="19">
        <f t="shared" si="694"/>
        <v>1.1503054987816556E-3</v>
      </c>
      <c r="Y1244" s="19">
        <f t="shared" si="674"/>
        <v>3.3916153950317766E-2</v>
      </c>
      <c r="Z1244" s="21">
        <f t="shared" si="675"/>
        <v>-973302.93733941787</v>
      </c>
      <c r="AB1244" s="19">
        <f>Data!M1241</f>
        <v>-2.7152420796748795E-2</v>
      </c>
      <c r="AC1244" s="20">
        <f t="shared" si="695"/>
        <v>2.0465206856366655E-3</v>
      </c>
      <c r="AD1244" s="20">
        <f t="shared" si="676"/>
        <v>4.5238486774390074E-2</v>
      </c>
      <c r="AE1244" s="21">
        <f t="shared" si="677"/>
        <v>2287451.8893538075</v>
      </c>
      <c r="AG1244" s="19">
        <f>Data!O1241</f>
        <v>-3.1160254740869999E-2</v>
      </c>
      <c r="AH1244" s="19">
        <f t="shared" si="696"/>
        <v>3.2603988637077341E-4</v>
      </c>
      <c r="AI1244" s="19">
        <f t="shared" si="678"/>
        <v>1.8056574602365018E-2</v>
      </c>
      <c r="AJ1244" s="21">
        <f t="shared" si="679"/>
        <v>245528.19812078815</v>
      </c>
      <c r="AL1244" s="19">
        <f>Data!Q1241</f>
        <v>-2.5547435866742407E-2</v>
      </c>
      <c r="AM1244" s="19">
        <f t="shared" si="697"/>
        <v>6.9840027686087413E-4</v>
      </c>
      <c r="AN1244" s="19">
        <f t="shared" si="680"/>
        <v>2.6427263892822392E-2</v>
      </c>
      <c r="AO1244" s="21">
        <f t="shared" si="681"/>
        <v>881007.49499918369</v>
      </c>
      <c r="AQ1244" s="19">
        <f>Data!S1241</f>
        <v>-2.5283581580007149E-2</v>
      </c>
      <c r="AR1244" s="20">
        <f t="shared" si="698"/>
        <v>2.231508734003981E-4</v>
      </c>
      <c r="AS1244" s="20">
        <f t="shared" si="682"/>
        <v>1.4938235284008554E-2</v>
      </c>
      <c r="AT1244" s="21">
        <f t="shared" si="683"/>
        <v>1639994.091509172</v>
      </c>
      <c r="AV1244" s="19">
        <f>Data!U1241</f>
        <v>-1.4835730068965889E-2</v>
      </c>
      <c r="AW1244" s="19">
        <f t="shared" si="699"/>
        <v>3.0340355219773675E-4</v>
      </c>
      <c r="AX1244" s="19">
        <f t="shared" si="684"/>
        <v>1.7418483062475239E-2</v>
      </c>
      <c r="AY1244" s="21">
        <f t="shared" si="685"/>
        <v>-3985442.1044914583</v>
      </c>
      <c r="BA1244" s="19">
        <f>Data!W1241</f>
        <v>-1.9800888519197028E-2</v>
      </c>
      <c r="BB1244" s="19">
        <f t="shared" si="700"/>
        <v>3.9211208478290679E-4</v>
      </c>
      <c r="BC1244" s="19">
        <f t="shared" si="686"/>
        <v>1.9801820239132229E-2</v>
      </c>
      <c r="BD1244" s="21">
        <f t="shared" si="687"/>
        <v>8722011.7306591589</v>
      </c>
      <c r="BF1244" s="21">
        <f t="shared" si="688"/>
        <v>5305314.2760996735</v>
      </c>
      <c r="BH1244" s="21">
        <f t="shared" si="689"/>
        <v>-305314.27609967347</v>
      </c>
    </row>
    <row r="1245" spans="2:60" x14ac:dyDescent="0.2">
      <c r="B1245" s="20">
        <v>1241</v>
      </c>
      <c r="C1245" s="24">
        <f>'Portfolio Selection'!B1242</f>
        <v>3.0799654655115784E-2</v>
      </c>
      <c r="D1245" s="25">
        <f t="shared" si="690"/>
        <v>6.9869815669692625E-4</v>
      </c>
      <c r="E1245" s="26">
        <f t="shared" si="666"/>
        <v>2.6432899135299674E-2</v>
      </c>
      <c r="F1245" s="19">
        <f t="shared" si="667"/>
        <v>-7770370.5273234462</v>
      </c>
      <c r="H1245">
        <f>Data!E1242</f>
        <v>2.6459114581661235E-2</v>
      </c>
      <c r="I1245" s="19">
        <f t="shared" si="691"/>
        <v>1.4058382184362601E-3</v>
      </c>
      <c r="J1245" s="19">
        <f t="shared" si="668"/>
        <v>3.7494509177161663E-2</v>
      </c>
      <c r="K1245" s="19">
        <f t="shared" si="669"/>
        <v>388104.56738008134</v>
      </c>
      <c r="M1245" s="19">
        <f>Data!G1242</f>
        <v>7.182315970307703E-3</v>
      </c>
      <c r="N1245" s="19">
        <f t="shared" si="692"/>
        <v>1.9073230432255158E-4</v>
      </c>
      <c r="O1245" s="19">
        <f t="shared" si="670"/>
        <v>1.3810586675538139E-2</v>
      </c>
      <c r="P1245" s="21">
        <f t="shared" si="671"/>
        <v>-676983.79533185717</v>
      </c>
      <c r="R1245" s="19">
        <f>Data!I1242</f>
        <v>5.3851081445591645E-3</v>
      </c>
      <c r="S1245" s="19">
        <f t="shared" si="693"/>
        <v>7.2242668285668707E-4</v>
      </c>
      <c r="T1245" s="19">
        <f t="shared" si="672"/>
        <v>2.6877996258216255E-2</v>
      </c>
      <c r="U1245" s="21">
        <f t="shared" si="673"/>
        <v>3681761.799310755</v>
      </c>
      <c r="W1245" s="19">
        <f>Data!K1242</f>
        <v>3.298236536397775E-2</v>
      </c>
      <c r="X1245" s="19">
        <f t="shared" si="694"/>
        <v>1.0849789703653667E-3</v>
      </c>
      <c r="Y1245" s="19">
        <f t="shared" si="674"/>
        <v>3.2939018964829037E-2</v>
      </c>
      <c r="Z1245" s="21">
        <f t="shared" si="675"/>
        <v>-1034064.8048652669</v>
      </c>
      <c r="AB1245" s="19">
        <f>Data!M1242</f>
        <v>3.6460686323916726E-2</v>
      </c>
      <c r="AC1245" s="20">
        <f t="shared" si="695"/>
        <v>1.9679646818058887E-3</v>
      </c>
      <c r="AD1245" s="20">
        <f t="shared" si="676"/>
        <v>4.4361747957061937E-2</v>
      </c>
      <c r="AE1245" s="21">
        <f t="shared" si="677"/>
        <v>2395878.7163997707</v>
      </c>
      <c r="AG1245" s="19">
        <f>Data!O1242</f>
        <v>3.9113683385056441E-2</v>
      </c>
      <c r="AH1245" s="19">
        <f t="shared" si="696"/>
        <v>3.6473518171948173E-4</v>
      </c>
      <c r="AI1245" s="19">
        <f t="shared" si="678"/>
        <v>1.9098041305837667E-2</v>
      </c>
      <c r="AJ1245" s="21">
        <f t="shared" si="679"/>
        <v>263283.60497733596</v>
      </c>
      <c r="AL1245" s="19">
        <f>Data!Q1242</f>
        <v>4.3917226932095356E-2</v>
      </c>
      <c r="AM1245" s="19">
        <f t="shared" si="697"/>
        <v>6.9565654901114059E-4</v>
      </c>
      <c r="AN1245" s="19">
        <f t="shared" si="680"/>
        <v>2.6375301875260888E-2</v>
      </c>
      <c r="AO1245" s="21">
        <f t="shared" si="681"/>
        <v>963021.73916878959</v>
      </c>
      <c r="AQ1245" s="19">
        <f>Data!S1242</f>
        <v>9.9607321564453531E-3</v>
      </c>
      <c r="AR1245" s="20">
        <f t="shared" si="698"/>
        <v>2.4811739084714681E-4</v>
      </c>
      <c r="AS1245" s="20">
        <f t="shared" si="682"/>
        <v>1.5751742470188713E-2</v>
      </c>
      <c r="AT1245" s="21">
        <f t="shared" si="683"/>
        <v>1728993.253583689</v>
      </c>
      <c r="AV1245" s="19">
        <f>Data!U1242</f>
        <v>2.5022916355122889E-2</v>
      </c>
      <c r="AW1245" s="19">
        <f t="shared" si="699"/>
        <v>2.9840527226662565E-4</v>
      </c>
      <c r="AX1245" s="19">
        <f t="shared" si="684"/>
        <v>1.7274410909395018E-2</v>
      </c>
      <c r="AY1245" s="21">
        <f t="shared" si="685"/>
        <v>-4302430.0212949691</v>
      </c>
      <c r="BA1245" s="19">
        <f>Data!W1242</f>
        <v>2.4277212391875601E-2</v>
      </c>
      <c r="BB1245" s="19">
        <f t="shared" si="700"/>
        <v>3.9210987086491254E-4</v>
      </c>
      <c r="BC1245" s="19">
        <f t="shared" si="686"/>
        <v>1.9801764337172397E-2</v>
      </c>
      <c r="BD1245" s="21">
        <f t="shared" si="687"/>
        <v>9171951.698932372</v>
      </c>
      <c r="BF1245" s="21">
        <f t="shared" si="688"/>
        <v>4809146.2309372537</v>
      </c>
      <c r="BH1245" s="21">
        <f t="shared" si="689"/>
        <v>190853.76906274632</v>
      </c>
    </row>
    <row r="1246" spans="2:60" x14ac:dyDescent="0.2">
      <c r="B1246" s="20">
        <v>1242</v>
      </c>
      <c r="C1246" s="24">
        <f>'Portfolio Selection'!B1243</f>
        <v>3.6183166658519075E-2</v>
      </c>
      <c r="D1246" s="25">
        <f t="shared" si="690"/>
        <v>7.1369339090757438E-4</v>
      </c>
      <c r="E1246" s="26">
        <f t="shared" si="666"/>
        <v>2.6715040537262421E-2</v>
      </c>
      <c r="F1246" s="19">
        <f t="shared" si="667"/>
        <v>-7829581.4469114495</v>
      </c>
      <c r="H1246">
        <f>Data!E1243</f>
        <v>3.5544218016820479E-3</v>
      </c>
      <c r="I1246" s="19">
        <f t="shared" si="691"/>
        <v>1.3634930099968134E-3</v>
      </c>
      <c r="J1246" s="19">
        <f t="shared" si="668"/>
        <v>3.6925506225329037E-2</v>
      </c>
      <c r="K1246" s="19">
        <f t="shared" si="669"/>
        <v>381419.56027291936</v>
      </c>
      <c r="M1246" s="19">
        <f>Data!G1243</f>
        <v>1.9589218611300613E-2</v>
      </c>
      <c r="N1246" s="19">
        <f t="shared" si="692"/>
        <v>1.8238350582503869E-4</v>
      </c>
      <c r="O1246" s="19">
        <f t="shared" si="670"/>
        <v>1.3504943754975017E-2</v>
      </c>
      <c r="P1246" s="21">
        <f t="shared" si="671"/>
        <v>-689658.72327129683</v>
      </c>
      <c r="R1246" s="19">
        <f>Data!I1243</f>
        <v>4.136217282116867E-2</v>
      </c>
      <c r="S1246" s="19">
        <f t="shared" si="693"/>
        <v>6.8082104526900162E-4</v>
      </c>
      <c r="T1246" s="19">
        <f t="shared" si="672"/>
        <v>2.6092547696018525E-2</v>
      </c>
      <c r="U1246" s="21">
        <f t="shared" si="673"/>
        <v>3860703.1484561865</v>
      </c>
      <c r="W1246" s="19">
        <f>Data!K1243</f>
        <v>4.4702787996702749E-2</v>
      </c>
      <c r="X1246" s="19">
        <f t="shared" si="694"/>
        <v>1.0851504176436198E-3</v>
      </c>
      <c r="Y1246" s="19">
        <f t="shared" si="674"/>
        <v>3.2941621357237709E-2</v>
      </c>
      <c r="Z1246" s="21">
        <f t="shared" si="675"/>
        <v>-1051600.0692976213</v>
      </c>
      <c r="AB1246" s="19">
        <f>Data!M1243</f>
        <v>2.6651735466173356E-2</v>
      </c>
      <c r="AC1246" s="20">
        <f t="shared" si="695"/>
        <v>1.9296496997301981E-3</v>
      </c>
      <c r="AD1246" s="20">
        <f t="shared" si="676"/>
        <v>4.3927778224378683E-2</v>
      </c>
      <c r="AE1246" s="21">
        <f t="shared" si="677"/>
        <v>2379472.6914996044</v>
      </c>
      <c r="AG1246" s="19">
        <f>Data!O1243</f>
        <v>4.5582749626117004E-2</v>
      </c>
      <c r="AH1246" s="19">
        <f t="shared" si="696"/>
        <v>4.3464388449309928E-4</v>
      </c>
      <c r="AI1246" s="19">
        <f t="shared" si="678"/>
        <v>2.0848114650804741E-2</v>
      </c>
      <c r="AJ1246" s="21">
        <f t="shared" si="679"/>
        <v>263934.65110251377</v>
      </c>
      <c r="AL1246" s="19">
        <f>Data!Q1243</f>
        <v>3.4202780465378578E-2</v>
      </c>
      <c r="AM1246" s="19">
        <f t="shared" si="697"/>
        <v>7.6964052535478196E-4</v>
      </c>
      <c r="AN1246" s="19">
        <f t="shared" si="680"/>
        <v>2.7742395811371123E-2</v>
      </c>
      <c r="AO1246" s="21">
        <f t="shared" si="681"/>
        <v>949552.58209067443</v>
      </c>
      <c r="AQ1246" s="19">
        <f>Data!S1243</f>
        <v>3.3546799202253598E-2</v>
      </c>
      <c r="AR1246" s="20">
        <f t="shared" si="698"/>
        <v>2.3918331850186468E-4</v>
      </c>
      <c r="AS1246" s="20">
        <f t="shared" si="682"/>
        <v>1.546555264133373E-2</v>
      </c>
      <c r="AT1246" s="21">
        <f t="shared" si="683"/>
        <v>1787822.2620285859</v>
      </c>
      <c r="AV1246" s="19">
        <f>Data!U1243</f>
        <v>6.107333211806347E-2</v>
      </c>
      <c r="AW1246" s="19">
        <f t="shared" si="699"/>
        <v>3.1806973650555672E-4</v>
      </c>
      <c r="AX1246" s="19">
        <f t="shared" si="684"/>
        <v>1.7834509707462011E-2</v>
      </c>
      <c r="AY1246" s="21">
        <f t="shared" si="685"/>
        <v>-4574716.3990829019</v>
      </c>
      <c r="BA1246" s="19">
        <f>Data!W1243</f>
        <v>3.3720278344712674E-2</v>
      </c>
      <c r="BB1246" s="19">
        <f t="shared" si="700"/>
        <v>4.0394626110423206E-4</v>
      </c>
      <c r="BC1246" s="19">
        <f t="shared" si="686"/>
        <v>2.0098414392788106E-2</v>
      </c>
      <c r="BD1246" s="21">
        <f t="shared" si="687"/>
        <v>9263264.1539628711</v>
      </c>
      <c r="BF1246" s="21">
        <f t="shared" si="688"/>
        <v>4740612.4108500853</v>
      </c>
      <c r="BH1246" s="21">
        <f t="shared" si="689"/>
        <v>259387.58914991468</v>
      </c>
    </row>
    <row r="1247" spans="2:60" x14ac:dyDescent="0.2">
      <c r="B1247" s="20">
        <v>1243</v>
      </c>
      <c r="C1247" s="24">
        <f>'Portfolio Selection'!B1244</f>
        <v>-4.7707392898204783E-2</v>
      </c>
      <c r="D1247" s="25">
        <f t="shared" si="690"/>
        <v>7.4942508041940992E-4</v>
      </c>
      <c r="E1247" s="26">
        <f t="shared" si="666"/>
        <v>2.7375629315495378E-2</v>
      </c>
      <c r="F1247" s="19">
        <f t="shared" si="667"/>
        <v>-6860381.5525313187</v>
      </c>
      <c r="H1247">
        <f>Data!E1244</f>
        <v>-1.9056408998620905E-2</v>
      </c>
      <c r="I1247" s="19">
        <f t="shared" si="691"/>
        <v>1.2824414642576608E-3</v>
      </c>
      <c r="J1247" s="19">
        <f t="shared" si="668"/>
        <v>3.5811191885465929E-2</v>
      </c>
      <c r="K1247" s="19">
        <f t="shared" si="669"/>
        <v>374526.41478494054</v>
      </c>
      <c r="M1247" s="19">
        <f>Data!G1244</f>
        <v>-1.7090481696206954E-2</v>
      </c>
      <c r="N1247" s="19">
        <f t="shared" si="692"/>
        <v>1.9446474462361595E-4</v>
      </c>
      <c r="O1247" s="19">
        <f t="shared" si="670"/>
        <v>1.3945061657218155E-2</v>
      </c>
      <c r="P1247" s="21">
        <f t="shared" si="671"/>
        <v>-653204.71101659327</v>
      </c>
      <c r="R1247" s="19">
        <f>Data!I1244</f>
        <v>-7.2417455663798591E-2</v>
      </c>
      <c r="S1247" s="19">
        <f t="shared" si="693"/>
        <v>7.4262154298215506E-4</v>
      </c>
      <c r="T1247" s="19">
        <f t="shared" si="672"/>
        <v>2.7251083335936482E-2</v>
      </c>
      <c r="U1247" s="21">
        <f t="shared" si="673"/>
        <v>3312501.0506592416</v>
      </c>
      <c r="W1247" s="19">
        <f>Data!K1244</f>
        <v>-0.12063696956667089</v>
      </c>
      <c r="X1247" s="19">
        <f t="shared" si="694"/>
        <v>1.1399417478656917E-3</v>
      </c>
      <c r="Y1247" s="19">
        <f t="shared" si="674"/>
        <v>3.37630233815885E-2</v>
      </c>
      <c r="Z1247" s="21">
        <f t="shared" si="675"/>
        <v>-808567.4307459438</v>
      </c>
      <c r="AB1247" s="19">
        <f>Data!M1244</f>
        <v>-2.5396273637436805E-2</v>
      </c>
      <c r="AC1247" s="20">
        <f t="shared" si="695"/>
        <v>1.8564896179479192E-3</v>
      </c>
      <c r="AD1247" s="20">
        <f t="shared" si="676"/>
        <v>4.3087000568012609E-2</v>
      </c>
      <c r="AE1247" s="21">
        <f t="shared" si="677"/>
        <v>2288274.391775276</v>
      </c>
      <c r="AG1247" s="19">
        <f>Data!O1244</f>
        <v>-2.9746012273430805E-2</v>
      </c>
      <c r="AH1247" s="19">
        <f t="shared" si="696"/>
        <v>5.3323247523214966E-4</v>
      </c>
      <c r="AI1247" s="19">
        <f t="shared" si="678"/>
        <v>2.3091827022393652E-2</v>
      </c>
      <c r="AJ1247" s="21">
        <f t="shared" si="679"/>
        <v>247586.81193836202</v>
      </c>
      <c r="AL1247" s="19">
        <f>Data!Q1244</f>
        <v>-3.8048764856810649E-2</v>
      </c>
      <c r="AM1247" s="19">
        <f t="shared" si="697"/>
        <v>7.9365190532726805E-4</v>
      </c>
      <c r="AN1247" s="19">
        <f t="shared" si="680"/>
        <v>2.817182822124379E-2</v>
      </c>
      <c r="AO1247" s="21">
        <f t="shared" si="681"/>
        <v>869044.4359645131</v>
      </c>
      <c r="AQ1247" s="19">
        <f>Data!S1244</f>
        <v>-1.1669865401991105E-2</v>
      </c>
      <c r="AR1247" s="20">
        <f t="shared" si="698"/>
        <v>2.9235558359473222E-4</v>
      </c>
      <c r="AS1247" s="20">
        <f t="shared" si="682"/>
        <v>1.709840880300656E-2</v>
      </c>
      <c r="AT1247" s="21">
        <f t="shared" si="683"/>
        <v>1678658.9085149434</v>
      </c>
      <c r="AV1247" s="19">
        <f>Data!U1244</f>
        <v>-4.9411795260164204E-2</v>
      </c>
      <c r="AW1247" s="19">
        <f t="shared" si="699"/>
        <v>5.2278266607542047E-4</v>
      </c>
      <c r="AX1247" s="19">
        <f t="shared" si="684"/>
        <v>2.2864441083818788E-2</v>
      </c>
      <c r="AY1247" s="21">
        <f t="shared" si="685"/>
        <v>-3805007.8001993638</v>
      </c>
      <c r="BA1247" s="19">
        <f>Data!W1244</f>
        <v>-4.1304016118430424E-2</v>
      </c>
      <c r="BB1247" s="19">
        <f t="shared" si="700"/>
        <v>4.479329157366721E-4</v>
      </c>
      <c r="BC1247" s="19">
        <f t="shared" si="686"/>
        <v>2.1164425712423007E-2</v>
      </c>
      <c r="BD1247" s="21">
        <f t="shared" si="687"/>
        <v>8529657.4941293616</v>
      </c>
      <c r="BF1247" s="21">
        <f t="shared" si="688"/>
        <v>5173088.0132734189</v>
      </c>
      <c r="BH1247" s="21">
        <f t="shared" si="689"/>
        <v>-173088.01327341888</v>
      </c>
    </row>
    <row r="1248" spans="2:60" x14ac:dyDescent="0.2">
      <c r="B1248" s="20">
        <v>1244</v>
      </c>
      <c r="C1248" s="24">
        <f>'Portfolio Selection'!B1245</f>
        <v>1.9356939463005308E-2</v>
      </c>
      <c r="D1248" s="25">
        <f t="shared" si="690"/>
        <v>8.4101929582286624E-4</v>
      </c>
      <c r="E1248" s="26">
        <f t="shared" si="666"/>
        <v>2.9000332684692882E-2</v>
      </c>
      <c r="F1248" s="19">
        <f t="shared" si="667"/>
        <v>-7614612.8019924695</v>
      </c>
      <c r="H1248">
        <f>Data!E1245</f>
        <v>-4.4366288404113052E-2</v>
      </c>
      <c r="I1248" s="19">
        <f t="shared" si="691"/>
        <v>1.2272837798375643E-3</v>
      </c>
      <c r="J1248" s="19">
        <f t="shared" si="668"/>
        <v>3.5032610234431064E-2</v>
      </c>
      <c r="K1248" s="19">
        <f t="shared" si="669"/>
        <v>366471.62776137341</v>
      </c>
      <c r="M1248" s="19">
        <f>Data!G1245</f>
        <v>1.0909503163081018E-2</v>
      </c>
      <c r="N1248" s="19">
        <f t="shared" si="692"/>
        <v>2.003219338227021E-4</v>
      </c>
      <c r="O1248" s="19">
        <f t="shared" si="670"/>
        <v>1.4153513126524528E-2</v>
      </c>
      <c r="P1248" s="21">
        <f t="shared" si="671"/>
        <v>-680399.41145137604</v>
      </c>
      <c r="R1248" s="19">
        <f>Data!I1245</f>
        <v>-1.1991468978311907E-2</v>
      </c>
      <c r="S1248" s="19">
        <f t="shared" si="693"/>
        <v>1.0127215234923201E-3</v>
      </c>
      <c r="T1248" s="19">
        <f t="shared" si="672"/>
        <v>3.1823285868877844E-2</v>
      </c>
      <c r="U1248" s="21">
        <f t="shared" si="673"/>
        <v>3607184.2243331526</v>
      </c>
      <c r="W1248" s="19">
        <f>Data!K1245</f>
        <v>-4.1418823983616071E-2</v>
      </c>
      <c r="X1248" s="19">
        <f t="shared" si="694"/>
        <v>1.9447419485675434E-3</v>
      </c>
      <c r="Y1248" s="19">
        <f t="shared" si="674"/>
        <v>4.4099228435059305E-2</v>
      </c>
      <c r="Z1248" s="21">
        <f t="shared" si="675"/>
        <v>-938404.44505355461</v>
      </c>
      <c r="AB1248" s="19">
        <f>Data!M1245</f>
        <v>-1.9639495282045675E-2</v>
      </c>
      <c r="AC1248" s="20">
        <f t="shared" si="695"/>
        <v>1.7837984837510981E-3</v>
      </c>
      <c r="AD1248" s="20">
        <f t="shared" si="676"/>
        <v>4.2235038578780748E-2</v>
      </c>
      <c r="AE1248" s="21">
        <f t="shared" si="677"/>
        <v>2297760.2020935589</v>
      </c>
      <c r="AG1248" s="19">
        <f>Data!O1245</f>
        <v>3.2193184191640772E-3</v>
      </c>
      <c r="AH1248" s="19">
        <f t="shared" si="696"/>
        <v>5.5432804148848646E-4</v>
      </c>
      <c r="AI1248" s="19">
        <f t="shared" si="678"/>
        <v>2.3544172134277442E-2</v>
      </c>
      <c r="AJ1248" s="21">
        <f t="shared" si="679"/>
        <v>254290.92358855691</v>
      </c>
      <c r="AL1248" s="19">
        <f>Data!Q1245</f>
        <v>-4.609677632512103E-3</v>
      </c>
      <c r="AM1248" s="19">
        <f t="shared" si="697"/>
        <v>8.3289530143536414E-4</v>
      </c>
      <c r="AN1248" s="19">
        <f t="shared" si="680"/>
        <v>2.8859925527197124E-2</v>
      </c>
      <c r="AO1248" s="21">
        <f t="shared" si="681"/>
        <v>906155.33130666893</v>
      </c>
      <c r="AQ1248" s="19">
        <f>Data!S1245</f>
        <v>1.1518598916599223E-2</v>
      </c>
      <c r="AR1248" s="20">
        <f t="shared" si="698"/>
        <v>2.8298539408908361E-4</v>
      </c>
      <c r="AS1248" s="20">
        <f t="shared" si="682"/>
        <v>1.6822169720017797E-2</v>
      </c>
      <c r="AT1248" s="21">
        <f t="shared" si="683"/>
        <v>1730998.0162809801</v>
      </c>
      <c r="AV1248" s="19">
        <f>Data!U1245</f>
        <v>1.9286094182332101E-2</v>
      </c>
      <c r="AW1248" s="19">
        <f t="shared" si="699"/>
        <v>6.3790723676083842E-4</v>
      </c>
      <c r="AX1248" s="19">
        <f t="shared" si="684"/>
        <v>2.5256825547974916E-2</v>
      </c>
      <c r="AY1248" s="21">
        <f t="shared" si="685"/>
        <v>-4208040.3820194434</v>
      </c>
      <c r="BA1248" s="19">
        <f>Data!W1245</f>
        <v>-1.3370851366304755E-2</v>
      </c>
      <c r="BB1248" s="19">
        <f t="shared" si="700"/>
        <v>5.2341824564316542E-4</v>
      </c>
      <c r="BC1248" s="19">
        <f t="shared" si="686"/>
        <v>2.2878335727127649E-2</v>
      </c>
      <c r="BD1248" s="21">
        <f t="shared" si="687"/>
        <v>8806001.8411286362</v>
      </c>
      <c r="BF1248" s="21">
        <f t="shared" si="688"/>
        <v>4527405.1259760819</v>
      </c>
      <c r="BH1248" s="21">
        <f t="shared" si="689"/>
        <v>472594.87402391806</v>
      </c>
    </row>
    <row r="1249" spans="2:60" x14ac:dyDescent="0.2">
      <c r="B1249" s="20">
        <v>1245</v>
      </c>
      <c r="C1249" s="24">
        <f>'Portfolio Selection'!B1246</f>
        <v>8.4350916537071757E-3</v>
      </c>
      <c r="D1249" s="25">
        <f t="shared" si="690"/>
        <v>8.1303960439596133E-4</v>
      </c>
      <c r="E1249" s="26">
        <f t="shared" si="666"/>
        <v>2.8513849343712983E-2</v>
      </c>
      <c r="F1249" s="19">
        <f t="shared" si="667"/>
        <v>-7498310.1506787036</v>
      </c>
      <c r="H1249">
        <f>Data!E1246</f>
        <v>2.1788199234042422E-2</v>
      </c>
      <c r="I1249" s="19">
        <f t="shared" si="691"/>
        <v>1.2717488058527266E-3</v>
      </c>
      <c r="J1249" s="19">
        <f t="shared" si="668"/>
        <v>3.5661587259300818E-2</v>
      </c>
      <c r="K1249" s="19">
        <f t="shared" si="669"/>
        <v>387065.665988072</v>
      </c>
      <c r="M1249" s="19">
        <f>Data!G1246</f>
        <v>3.4959252697824832E-3</v>
      </c>
      <c r="N1249" s="19">
        <f t="shared" si="692"/>
        <v>1.9544365334925646E-4</v>
      </c>
      <c r="O1249" s="19">
        <f t="shared" si="670"/>
        <v>1.3980116356785321E-2</v>
      </c>
      <c r="P1249" s="21">
        <f t="shared" si="671"/>
        <v>-673305.88332057721</v>
      </c>
      <c r="R1249" s="19">
        <f>Data!I1246</f>
        <v>-9.5934855186751258E-4</v>
      </c>
      <c r="S1249" s="19">
        <f t="shared" si="693"/>
        <v>9.6058595177824987E-4</v>
      </c>
      <c r="T1249" s="19">
        <f t="shared" si="672"/>
        <v>3.0993321083392304E-2</v>
      </c>
      <c r="U1249" s="21">
        <f t="shared" si="673"/>
        <v>3651873.9224947775</v>
      </c>
      <c r="W1249" s="19">
        <f>Data!K1246</f>
        <v>-8.1871749563956157E-3</v>
      </c>
      <c r="X1249" s="19">
        <f t="shared" si="694"/>
        <v>1.9309885704646369E-3</v>
      </c>
      <c r="Y1249" s="19">
        <f t="shared" si="674"/>
        <v>4.3943015036119644E-2</v>
      </c>
      <c r="Z1249" s="21">
        <f t="shared" si="675"/>
        <v>-975519.57288086822</v>
      </c>
      <c r="AB1249" s="19">
        <f>Data!M1246</f>
        <v>1.3977372635518383E-2</v>
      </c>
      <c r="AC1249" s="20">
        <f t="shared" si="695"/>
        <v>1.6999131612220417E-3</v>
      </c>
      <c r="AD1249" s="20">
        <f t="shared" si="676"/>
        <v>4.1230003167863592E-2</v>
      </c>
      <c r="AE1249" s="21">
        <f t="shared" si="677"/>
        <v>2359061.5785151729</v>
      </c>
      <c r="AG1249" s="19">
        <f>Data!O1246</f>
        <v>1.1388822856149939E-2</v>
      </c>
      <c r="AH1249" s="19">
        <f t="shared" si="696"/>
        <v>5.2169019966421539E-4</v>
      </c>
      <c r="AI1249" s="19">
        <f t="shared" si="678"/>
        <v>2.2840538515197389E-2</v>
      </c>
      <c r="AJ1249" s="21">
        <f t="shared" si="679"/>
        <v>255993.59894410853</v>
      </c>
      <c r="AL1249" s="19">
        <f>Data!Q1246</f>
        <v>1.4258520516856792E-2</v>
      </c>
      <c r="AM1249" s="19">
        <f t="shared" si="697"/>
        <v>7.8419653102178321E-4</v>
      </c>
      <c r="AN1249" s="19">
        <f t="shared" si="680"/>
        <v>2.8003509262622482E-2</v>
      </c>
      <c r="AO1249" s="21">
        <f t="shared" si="681"/>
        <v>926999.99463674915</v>
      </c>
      <c r="AQ1249" s="19">
        <f>Data!S1246</f>
        <v>4.9822439097469565E-3</v>
      </c>
      <c r="AR1249" s="20">
        <f t="shared" si="698"/>
        <v>2.7396695770382743E-4</v>
      </c>
      <c r="AS1249" s="20">
        <f t="shared" si="682"/>
        <v>1.6551947248098255E-2</v>
      </c>
      <c r="AT1249" s="21">
        <f t="shared" si="683"/>
        <v>1716308.8487985171</v>
      </c>
      <c r="AV1249" s="19">
        <f>Data!U1246</f>
        <v>1.5339407353165293E-2</v>
      </c>
      <c r="AW1249" s="19">
        <f t="shared" si="699"/>
        <v>6.2195000828377516E-4</v>
      </c>
      <c r="AX1249" s="19">
        <f t="shared" si="684"/>
        <v>2.4938925563940704E-2</v>
      </c>
      <c r="AY1249" s="21">
        <f t="shared" si="685"/>
        <v>-4187573.6482467386</v>
      </c>
      <c r="BA1249" s="19">
        <f>Data!W1246</f>
        <v>2.0533987719291109E-2</v>
      </c>
      <c r="BB1249" s="19">
        <f t="shared" si="700"/>
        <v>5.0273993088016428E-4</v>
      </c>
      <c r="BC1249" s="19">
        <f t="shared" si="686"/>
        <v>2.2421862787916715E-2</v>
      </c>
      <c r="BD1249" s="21">
        <f t="shared" si="687"/>
        <v>9109248.0666858293</v>
      </c>
      <c r="BF1249" s="21">
        <f t="shared" si="688"/>
        <v>5071842.4209363386</v>
      </c>
      <c r="BH1249" s="21">
        <f t="shared" si="689"/>
        <v>-71842.420936338603</v>
      </c>
    </row>
    <row r="1250" spans="2:60" x14ac:dyDescent="0.2">
      <c r="B1250" s="20">
        <v>1246</v>
      </c>
      <c r="C1250" s="24">
        <f>'Portfolio Selection'!B1247</f>
        <v>-4.5446958776632171E-2</v>
      </c>
      <c r="D1250" s="25">
        <f t="shared" si="690"/>
        <v>7.6852627440459004E-4</v>
      </c>
      <c r="E1250" s="26">
        <f t="shared" si="666"/>
        <v>2.772230644092569E-2</v>
      </c>
      <c r="F1250" s="19">
        <f t="shared" si="667"/>
        <v>-6892717.8064310234</v>
      </c>
      <c r="H1250">
        <f>Data!E1247</f>
        <v>-4.0100965790898314E-2</v>
      </c>
      <c r="I1250" s="19">
        <f t="shared" si="691"/>
        <v>1.2239274150533026E-3</v>
      </c>
      <c r="J1250" s="19">
        <f t="shared" si="668"/>
        <v>3.4984674002387139E-2</v>
      </c>
      <c r="K1250" s="19">
        <f t="shared" si="669"/>
        <v>367789.98536491726</v>
      </c>
      <c r="M1250" s="19">
        <f>Data!G1247</f>
        <v>-1.220246739096896E-2</v>
      </c>
      <c r="N1250" s="19">
        <f t="shared" si="692"/>
        <v>1.844503237578153E-4</v>
      </c>
      <c r="O1250" s="19">
        <f t="shared" si="670"/>
        <v>1.3581248976357634E-2</v>
      </c>
      <c r="P1250" s="21">
        <f t="shared" si="671"/>
        <v>-657660.2355972532</v>
      </c>
      <c r="R1250" s="19">
        <f>Data!I1247</f>
        <v>-2.6678863258481619E-2</v>
      </c>
      <c r="S1250" s="19">
        <f t="shared" si="693"/>
        <v>9.0300601565019298E-4</v>
      </c>
      <c r="T1250" s="19">
        <f t="shared" si="672"/>
        <v>3.0050058496618487E-2</v>
      </c>
      <c r="U1250" s="21">
        <f t="shared" si="673"/>
        <v>3541156.4548673322</v>
      </c>
      <c r="W1250" s="19">
        <f>Data!K1247</f>
        <v>-5.9414803585134214E-2</v>
      </c>
      <c r="X1250" s="19">
        <f t="shared" si="694"/>
        <v>1.8191510462627564E-3</v>
      </c>
      <c r="Y1250" s="19">
        <f t="shared" si="674"/>
        <v>4.265150696356175E-2</v>
      </c>
      <c r="Z1250" s="21">
        <f t="shared" si="675"/>
        <v>-916033.45314420096</v>
      </c>
      <c r="AB1250" s="19">
        <f>Data!M1247</f>
        <v>-3.0264149578099975E-2</v>
      </c>
      <c r="AC1250" s="20">
        <f t="shared" si="695"/>
        <v>1.6096403882962474E-3</v>
      </c>
      <c r="AD1250" s="20">
        <f t="shared" si="676"/>
        <v>4.0120323880749612E-2</v>
      </c>
      <c r="AE1250" s="21">
        <f t="shared" si="677"/>
        <v>2275700.504704623</v>
      </c>
      <c r="AG1250" s="19">
        <f>Data!O1247</f>
        <v>-2.2376982098755726E-2</v>
      </c>
      <c r="AH1250" s="19">
        <f t="shared" si="696"/>
        <v>4.9817110484728824E-4</v>
      </c>
      <c r="AI1250" s="19">
        <f t="shared" si="678"/>
        <v>2.2319746970951265E-2</v>
      </c>
      <c r="AJ1250" s="21">
        <f t="shared" si="679"/>
        <v>248930.5426943491</v>
      </c>
      <c r="AL1250" s="19">
        <f>Data!Q1247</f>
        <v>-4.1345347154402398E-2</v>
      </c>
      <c r="AM1250" s="19">
        <f t="shared" si="697"/>
        <v>7.4934306360025383E-4</v>
      </c>
      <c r="AN1250" s="19">
        <f t="shared" si="680"/>
        <v>2.737413128485092E-2</v>
      </c>
      <c r="AO1250" s="21">
        <f t="shared" si="681"/>
        <v>864065.11288895353</v>
      </c>
      <c r="AQ1250" s="19">
        <f>Data!S1247</f>
        <v>-3.0165467222732978E-3</v>
      </c>
      <c r="AR1250" s="20">
        <f t="shared" si="698"/>
        <v>2.5901830550417043E-4</v>
      </c>
      <c r="AS1250" s="20">
        <f t="shared" si="682"/>
        <v>1.6094045653724562E-2</v>
      </c>
      <c r="AT1250" s="21">
        <f t="shared" si="683"/>
        <v>1697610.9774242369</v>
      </c>
      <c r="AV1250" s="19">
        <f>Data!U1247</f>
        <v>-1.5670710747514853E-2</v>
      </c>
      <c r="AW1250" s="19">
        <f t="shared" si="699"/>
        <v>5.9875085286352915E-4</v>
      </c>
      <c r="AX1250" s="19">
        <f t="shared" si="684"/>
        <v>2.446938603364476E-2</v>
      </c>
      <c r="AY1250" s="21">
        <f t="shared" si="685"/>
        <v>-4014560.4574831845</v>
      </c>
      <c r="BA1250" s="19">
        <f>Data!W1247</f>
        <v>-2.4674162829154512E-2</v>
      </c>
      <c r="BB1250" s="19">
        <f t="shared" si="700"/>
        <v>4.9787421412671434E-4</v>
      </c>
      <c r="BC1250" s="19">
        <f t="shared" si="686"/>
        <v>2.231309512655549E-2</v>
      </c>
      <c r="BD1250" s="21">
        <f t="shared" si="687"/>
        <v>8700613.5015830956</v>
      </c>
      <c r="BF1250" s="21">
        <f t="shared" si="688"/>
        <v>5214895.1268718466</v>
      </c>
      <c r="BH1250" s="21">
        <f t="shared" si="689"/>
        <v>-214895.12687184662</v>
      </c>
    </row>
    <row r="1251" spans="2:60" x14ac:dyDescent="0.2">
      <c r="B1251" s="20">
        <v>1247</v>
      </c>
      <c r="C1251" s="24">
        <f>'Portfolio Selection'!B1248</f>
        <v>-1.1165491408457138E-2</v>
      </c>
      <c r="D1251" s="25">
        <f t="shared" si="690"/>
        <v>8.4634026166300897E-4</v>
      </c>
      <c r="E1251" s="26">
        <f t="shared" si="666"/>
        <v>2.9091927774951749E-2</v>
      </c>
      <c r="F1251" s="19">
        <f t="shared" si="667"/>
        <v>-7285630.3600592427</v>
      </c>
      <c r="H1251">
        <f>Data!E1248</f>
        <v>-4.0492612766353346E-2</v>
      </c>
      <c r="I1251" s="19">
        <f t="shared" si="691"/>
        <v>1.2469770175918722E-3</v>
      </c>
      <c r="J1251" s="19">
        <f t="shared" si="668"/>
        <v>3.5312561753459239E-2</v>
      </c>
      <c r="K1251" s="19">
        <f t="shared" si="669"/>
        <v>367785.07488939597</v>
      </c>
      <c r="M1251" s="19">
        <f>Data!G1248</f>
        <v>-8.9581492654198427E-3</v>
      </c>
      <c r="N1251" s="19">
        <f t="shared" si="692"/>
        <v>1.8231731695800602E-4</v>
      </c>
      <c r="O1251" s="19">
        <f t="shared" si="670"/>
        <v>1.3502492990481648E-2</v>
      </c>
      <c r="P1251" s="21">
        <f t="shared" si="671"/>
        <v>-660861.92097243469</v>
      </c>
      <c r="R1251" s="19">
        <f>Data!I1248</f>
        <v>3.4919633163802495E-3</v>
      </c>
      <c r="S1251" s="19">
        <f t="shared" si="693"/>
        <v>8.91531359397067E-4</v>
      </c>
      <c r="T1251" s="19">
        <f t="shared" si="672"/>
        <v>2.9858522391388812E-2</v>
      </c>
      <c r="U1251" s="21">
        <f t="shared" si="673"/>
        <v>3670984.992438802</v>
      </c>
      <c r="W1251" s="19">
        <f>Data!K1248</f>
        <v>-2.3185472048879559E-2</v>
      </c>
      <c r="X1251" s="19">
        <f t="shared" si="694"/>
        <v>1.9218091165905957E-3</v>
      </c>
      <c r="Y1251" s="19">
        <f t="shared" si="674"/>
        <v>4.3838443364136413E-2</v>
      </c>
      <c r="Z1251" s="21">
        <f t="shared" si="675"/>
        <v>-958632.23452084931</v>
      </c>
      <c r="AB1251" s="19">
        <f>Data!M1248</f>
        <v>-8.4897921038452461E-3</v>
      </c>
      <c r="AC1251" s="20">
        <f t="shared" si="695"/>
        <v>1.5680170899796089E-3</v>
      </c>
      <c r="AD1251" s="20">
        <f t="shared" si="676"/>
        <v>3.9598195539438524E-2</v>
      </c>
      <c r="AE1251" s="21">
        <f t="shared" si="677"/>
        <v>2316867.4601108721</v>
      </c>
      <c r="AG1251" s="19">
        <f>Data!O1248</f>
        <v>-4.7378586855944598E-3</v>
      </c>
      <c r="AH1251" s="19">
        <f t="shared" si="696"/>
        <v>4.9832459822733298E-4</v>
      </c>
      <c r="AI1251" s="19">
        <f t="shared" si="678"/>
        <v>2.2323185216884551E-2</v>
      </c>
      <c r="AJ1251" s="21">
        <f t="shared" si="679"/>
        <v>252649.00523037626</v>
      </c>
      <c r="AL1251" s="19">
        <f>Data!Q1248</f>
        <v>-1.8648590402247402E-2</v>
      </c>
      <c r="AM1251" s="19">
        <f t="shared" si="697"/>
        <v>8.0694874366332161E-4</v>
      </c>
      <c r="AN1251" s="19">
        <f t="shared" si="680"/>
        <v>2.8406843254105543E-2</v>
      </c>
      <c r="AO1251" s="21">
        <f t="shared" si="681"/>
        <v>890674.99299333722</v>
      </c>
      <c r="AQ1251" s="19">
        <f>Data!S1248</f>
        <v>-2.1220691845579939E-2</v>
      </c>
      <c r="AR1251" s="20">
        <f t="shared" si="698"/>
        <v>2.4402318042157965E-4</v>
      </c>
      <c r="AS1251" s="20">
        <f t="shared" si="682"/>
        <v>1.5621241321405275E-2</v>
      </c>
      <c r="AT1251" s="21">
        <f t="shared" si="683"/>
        <v>1652783.3616549273</v>
      </c>
      <c r="AV1251" s="19">
        <f>Data!U1248</f>
        <v>-1.7380014664944706E-2</v>
      </c>
      <c r="AW1251" s="19">
        <f t="shared" si="699"/>
        <v>5.7756007221165405E-4</v>
      </c>
      <c r="AX1251" s="19">
        <f t="shared" si="684"/>
        <v>2.403247952691636E-2</v>
      </c>
      <c r="AY1251" s="21">
        <f t="shared" si="685"/>
        <v>-4003154.748326607</v>
      </c>
      <c r="BA1251" s="19">
        <f>Data!W1248</f>
        <v>-1.7232918941903593E-2</v>
      </c>
      <c r="BB1251" s="19">
        <f t="shared" si="700"/>
        <v>5.0453061995828924E-4</v>
      </c>
      <c r="BC1251" s="19">
        <f t="shared" si="686"/>
        <v>2.2461759057524618E-2</v>
      </c>
      <c r="BD1251" s="21">
        <f t="shared" si="687"/>
        <v>8769056.348464502</v>
      </c>
      <c r="BF1251" s="21">
        <f t="shared" si="688"/>
        <v>5012521.9719030792</v>
      </c>
      <c r="BH1251" s="21">
        <f t="shared" si="689"/>
        <v>-12521.971903079189</v>
      </c>
    </row>
    <row r="1252" spans="2:60" x14ac:dyDescent="0.2">
      <c r="B1252" s="20">
        <v>1248</v>
      </c>
      <c r="C1252" s="24">
        <f>'Portfolio Selection'!B1249</f>
        <v>-2.5764918596496217E-3</v>
      </c>
      <c r="D1252" s="25">
        <f t="shared" si="690"/>
        <v>8.0303993786676826E-4</v>
      </c>
      <c r="E1252" s="26">
        <f t="shared" si="666"/>
        <v>2.8337959310203834E-2</v>
      </c>
      <c r="F1252" s="19">
        <f t="shared" si="667"/>
        <v>-7377283.4327176334</v>
      </c>
      <c r="H1252">
        <f>Data!E1249</f>
        <v>2.115809410870054E-2</v>
      </c>
      <c r="I1252" s="19">
        <f t="shared" si="691"/>
        <v>1.2705374978551104E-3</v>
      </c>
      <c r="J1252" s="19">
        <f t="shared" si="668"/>
        <v>3.5644599841422125E-2</v>
      </c>
      <c r="K1252" s="19">
        <f t="shared" si="669"/>
        <v>386874.94827515347</v>
      </c>
      <c r="M1252" s="19">
        <f>Data!G1249</f>
        <v>8.0311781587118283E-3</v>
      </c>
      <c r="N1252" s="19">
        <f t="shared" si="692"/>
        <v>1.7619318423621819E-4</v>
      </c>
      <c r="O1252" s="19">
        <f t="shared" si="670"/>
        <v>1.3273778069420107E-2</v>
      </c>
      <c r="P1252" s="21">
        <f t="shared" si="671"/>
        <v>-678141.43645524129</v>
      </c>
      <c r="R1252" s="19">
        <f>Data!I1249</f>
        <v>-2.1435941521723279E-2</v>
      </c>
      <c r="S1252" s="19">
        <f t="shared" si="693"/>
        <v>8.3877110630141969E-4</v>
      </c>
      <c r="T1252" s="19">
        <f t="shared" si="672"/>
        <v>2.8961545302373277E-2</v>
      </c>
      <c r="U1252" s="21">
        <f t="shared" si="673"/>
        <v>3560236.315034559</v>
      </c>
      <c r="W1252" s="19">
        <f>Data!K1249</f>
        <v>1.1884193819383987E-2</v>
      </c>
      <c r="X1252" s="19">
        <f t="shared" si="694"/>
        <v>1.8387545364429224E-3</v>
      </c>
      <c r="Y1252" s="19">
        <f t="shared" si="674"/>
        <v>4.2880701212117817E-2</v>
      </c>
      <c r="Z1252" s="21">
        <f t="shared" si="675"/>
        <v>-998366.18843270023</v>
      </c>
      <c r="AB1252" s="19">
        <f>Data!M1249</f>
        <v>-7.2404864297810293E-3</v>
      </c>
      <c r="AC1252" s="20">
        <f t="shared" si="695"/>
        <v>1.4782606587788231E-3</v>
      </c>
      <c r="AD1252" s="20">
        <f t="shared" si="676"/>
        <v>3.8448155466534711E-2</v>
      </c>
      <c r="AE1252" s="21">
        <f t="shared" si="677"/>
        <v>2318855.9283675668</v>
      </c>
      <c r="AG1252" s="19">
        <f>Data!O1249</f>
        <v>-7.4483818817666471E-3</v>
      </c>
      <c r="AH1252" s="19">
        <f t="shared" si="696"/>
        <v>4.6977196062917279E-4</v>
      </c>
      <c r="AI1252" s="19">
        <f t="shared" si="678"/>
        <v>2.1674223414673312E-2</v>
      </c>
      <c r="AJ1252" s="21">
        <f t="shared" si="679"/>
        <v>252030.71332770592</v>
      </c>
      <c r="AL1252" s="19">
        <f>Data!Q1249</f>
        <v>-1.1173280427882163E-2</v>
      </c>
      <c r="AM1252" s="19">
        <f t="shared" si="697"/>
        <v>7.7939801448296988E-4</v>
      </c>
      <c r="AN1252" s="19">
        <f t="shared" si="680"/>
        <v>2.7917700737757217E-2</v>
      </c>
      <c r="AO1252" s="21">
        <f t="shared" si="681"/>
        <v>898660.78841082065</v>
      </c>
      <c r="AQ1252" s="19">
        <f>Data!S1249</f>
        <v>3.9524876097102842E-3</v>
      </c>
      <c r="AR1252" s="20">
        <f t="shared" si="698"/>
        <v>2.5640085534058867E-4</v>
      </c>
      <c r="AS1252" s="20">
        <f t="shared" si="682"/>
        <v>1.6012521829511697E-2</v>
      </c>
      <c r="AT1252" s="21">
        <f t="shared" si="683"/>
        <v>1714235.2038790151</v>
      </c>
      <c r="AV1252" s="19">
        <f>Data!U1249</f>
        <v>-3.8285527063178001E-3</v>
      </c>
      <c r="AW1252" s="19">
        <f t="shared" si="699"/>
        <v>5.6103036246417642E-4</v>
      </c>
      <c r="AX1252" s="19">
        <f t="shared" si="684"/>
        <v>2.3686079508102992E-2</v>
      </c>
      <c r="AY1252" s="21">
        <f t="shared" si="685"/>
        <v>-4080538.8876781831</v>
      </c>
      <c r="BA1252" s="19">
        <f>Data!W1249</f>
        <v>-7.1965009758713965E-3</v>
      </c>
      <c r="BB1252" s="19">
        <f t="shared" si="700"/>
        <v>4.9207719247628507E-4</v>
      </c>
      <c r="BC1252" s="19">
        <f t="shared" si="686"/>
        <v>2.2182812997369947E-2</v>
      </c>
      <c r="BD1252" s="21">
        <f t="shared" si="687"/>
        <v>8858559.3211615309</v>
      </c>
      <c r="BF1252" s="21">
        <f t="shared" si="688"/>
        <v>4855123.2731725937</v>
      </c>
      <c r="BH1252" s="21">
        <f t="shared" si="689"/>
        <v>144876.72682740632</v>
      </c>
    </row>
    <row r="1253" spans="2:60" x14ac:dyDescent="0.2">
      <c r="B1253" s="20">
        <v>1249</v>
      </c>
      <c r="C1253" s="24">
        <f>'Portfolio Selection'!B1250</f>
        <v>1.640337209046906E-3</v>
      </c>
      <c r="D1253" s="25">
        <f t="shared" si="690"/>
        <v>7.5525584021293257E-4</v>
      </c>
      <c r="E1253" s="26">
        <f t="shared" si="666"/>
        <v>2.7481918423081977E-2</v>
      </c>
      <c r="F1253" s="19">
        <f t="shared" si="667"/>
        <v>-7424414.2755741617</v>
      </c>
      <c r="H1253">
        <f>Data!E1250</f>
        <v>-2.1482477743197254E-3</v>
      </c>
      <c r="I1253" s="19">
        <f t="shared" si="691"/>
        <v>1.2211651447625615E-3</v>
      </c>
      <c r="J1253" s="19">
        <f t="shared" si="668"/>
        <v>3.4945173411539417E-2</v>
      </c>
      <c r="K1253" s="19">
        <f t="shared" si="669"/>
        <v>379689.30438434804</v>
      </c>
      <c r="M1253" s="19">
        <f>Data!G1250</f>
        <v>-1.937254762445868E-2</v>
      </c>
      <c r="N1253" s="19">
        <f t="shared" si="692"/>
        <v>1.6949158253906329E-4</v>
      </c>
      <c r="O1253" s="19">
        <f t="shared" si="670"/>
        <v>1.3018893291638245E-2</v>
      </c>
      <c r="P1253" s="21">
        <f t="shared" si="671"/>
        <v>-649629.22724328446</v>
      </c>
      <c r="R1253" s="19">
        <f>Data!I1250</f>
        <v>1.4072497312877003E-3</v>
      </c>
      <c r="S1253" s="19">
        <f t="shared" si="693"/>
        <v>8.1601481525869887E-4</v>
      </c>
      <c r="T1253" s="19">
        <f t="shared" si="672"/>
        <v>2.8565973031890561E-2</v>
      </c>
      <c r="U1253" s="21">
        <f t="shared" si="673"/>
        <v>3662238.9367096531</v>
      </c>
      <c r="W1253" s="19">
        <f>Data!K1250</f>
        <v>4.9227102584010283E-3</v>
      </c>
      <c r="X1253" s="19">
        <f t="shared" si="694"/>
        <v>1.736903308020548E-3</v>
      </c>
      <c r="Y1253" s="19">
        <f t="shared" si="674"/>
        <v>4.1676171945376032E-2</v>
      </c>
      <c r="Z1253" s="21">
        <f t="shared" si="675"/>
        <v>-990526.7929955686</v>
      </c>
      <c r="AB1253" s="19">
        <f>Data!M1250</f>
        <v>-9.9136753228253483E-4</v>
      </c>
      <c r="AC1253" s="20">
        <f t="shared" si="695"/>
        <v>1.3927104978764841E-3</v>
      </c>
      <c r="AD1253" s="20">
        <f t="shared" si="676"/>
        <v>3.7319036668655908E-2</v>
      </c>
      <c r="AE1253" s="21">
        <f t="shared" si="677"/>
        <v>2331188.6818847088</v>
      </c>
      <c r="AG1253" s="19">
        <f>Data!O1250</f>
        <v>-1.6760808423729964E-3</v>
      </c>
      <c r="AH1253" s="19">
        <f t="shared" si="696"/>
        <v>4.4491434655082019E-4</v>
      </c>
      <c r="AI1253" s="19">
        <f t="shared" si="678"/>
        <v>2.1092992830578125E-2</v>
      </c>
      <c r="AJ1253" s="21">
        <f t="shared" si="679"/>
        <v>253273.72233743133</v>
      </c>
      <c r="AL1253" s="19">
        <f>Data!Q1250</f>
        <v>1.9808725043740805E-3</v>
      </c>
      <c r="AM1253" s="19">
        <f t="shared" si="697"/>
        <v>7.4012466534519733E-4</v>
      </c>
      <c r="AN1253" s="19">
        <f t="shared" si="680"/>
        <v>2.720523231558954E-2</v>
      </c>
      <c r="AO1253" s="21">
        <f t="shared" si="681"/>
        <v>913401.87743803684</v>
      </c>
      <c r="AQ1253" s="19">
        <f>Data!S1250</f>
        <v>-2.0600104265391966E-2</v>
      </c>
      <c r="AR1253" s="20">
        <f t="shared" si="698"/>
        <v>2.4195413351844812E-4</v>
      </c>
      <c r="AS1253" s="20">
        <f t="shared" si="682"/>
        <v>1.5554874911694022E-2</v>
      </c>
      <c r="AT1253" s="21">
        <f t="shared" si="683"/>
        <v>1654088.7661195339</v>
      </c>
      <c r="AV1253" s="19">
        <f>Data!U1250</f>
        <v>-6.3376256301266014E-3</v>
      </c>
      <c r="AW1253" s="19">
        <f t="shared" si="699"/>
        <v>5.2824800966582905E-4</v>
      </c>
      <c r="AX1253" s="19">
        <f t="shared" si="684"/>
        <v>2.29836465702427E-2</v>
      </c>
      <c r="AY1253" s="21">
        <f t="shared" si="685"/>
        <v>-4064814.3585829348</v>
      </c>
      <c r="BA1253" s="19">
        <f>Data!W1250</f>
        <v>-7.7748036169758539E-4</v>
      </c>
      <c r="BB1253" s="19">
        <f t="shared" si="700"/>
        <v>4.6565993850545103E-4</v>
      </c>
      <c r="BC1253" s="19">
        <f t="shared" si="686"/>
        <v>2.1579155185165406E-2</v>
      </c>
      <c r="BD1253" s="21">
        <f t="shared" si="687"/>
        <v>8916852.0366696231</v>
      </c>
      <c r="BF1253" s="21">
        <f t="shared" si="688"/>
        <v>4981348.6711473847</v>
      </c>
      <c r="BH1253" s="21">
        <f t="shared" si="689"/>
        <v>18651.328852615319</v>
      </c>
    </row>
    <row r="1254" spans="2:60" x14ac:dyDescent="0.2">
      <c r="B1254" s="20">
        <v>1250</v>
      </c>
      <c r="C1254" s="24">
        <f>'Portfolio Selection'!B1251</f>
        <v>-1.5573705237888391E-2</v>
      </c>
      <c r="D1254" s="25">
        <f t="shared" si="690"/>
        <v>7.1010193216971954E-4</v>
      </c>
      <c r="E1254" s="26">
        <f t="shared" si="666"/>
        <v>2.6647737843383996E-2</v>
      </c>
      <c r="F1254" s="19">
        <f t="shared" si="667"/>
        <v>-7222846.268077733</v>
      </c>
      <c r="H1254">
        <f>Data!E1251</f>
        <v>-4.9624479195434217E-2</v>
      </c>
      <c r="I1254" s="19">
        <f t="shared" si="691"/>
        <v>1.1481721341867999E-3</v>
      </c>
      <c r="J1254" s="19">
        <f t="shared" si="668"/>
        <v>3.3884688786925576E-2</v>
      </c>
      <c r="K1254" s="19">
        <f t="shared" si="669"/>
        <v>364298.77590043464</v>
      </c>
      <c r="M1254" s="19">
        <f>Data!G1251</f>
        <v>-1.4584969463297629E-2</v>
      </c>
      <c r="N1254" s="19">
        <f t="shared" si="692"/>
        <v>1.8183982367443467E-4</v>
      </c>
      <c r="O1254" s="19">
        <f t="shared" si="670"/>
        <v>1.3484799726893783E-2</v>
      </c>
      <c r="P1254" s="21">
        <f t="shared" si="671"/>
        <v>-655165.92278610088</v>
      </c>
      <c r="R1254" s="19">
        <f>Data!I1251</f>
        <v>6.2226164594325238E-4</v>
      </c>
      <c r="S1254" s="19">
        <f t="shared" si="693"/>
        <v>7.6717274745154954E-4</v>
      </c>
      <c r="T1254" s="19">
        <f t="shared" si="672"/>
        <v>2.7697883447143565E-2</v>
      </c>
      <c r="U1254" s="21">
        <f t="shared" si="673"/>
        <v>3658776.4035997665</v>
      </c>
      <c r="W1254" s="19">
        <f>Data!K1251</f>
        <v>-3.2363225771585583E-2</v>
      </c>
      <c r="X1254" s="19">
        <f t="shared" si="694"/>
        <v>1.6341430941166049E-3</v>
      </c>
      <c r="Y1254" s="19">
        <f t="shared" si="674"/>
        <v>4.042453579345847E-2</v>
      </c>
      <c r="Z1254" s="21">
        <f t="shared" si="675"/>
        <v>-945238.58160525875</v>
      </c>
      <c r="AB1254" s="19">
        <f>Data!M1251</f>
        <v>-2.7656191540156867E-2</v>
      </c>
      <c r="AC1254" s="20">
        <f t="shared" si="695"/>
        <v>1.3092068365789388E-3</v>
      </c>
      <c r="AD1254" s="20">
        <f t="shared" si="676"/>
        <v>3.6182963347118749E-2</v>
      </c>
      <c r="AE1254" s="21">
        <f t="shared" si="677"/>
        <v>2274937.4319867077</v>
      </c>
      <c r="AG1254" s="19">
        <f>Data!O1251</f>
        <v>-1.703864678560266E-2</v>
      </c>
      <c r="AH1254" s="19">
        <f t="shared" si="696"/>
        <v>4.1838804057718116E-4</v>
      </c>
      <c r="AI1254" s="19">
        <f t="shared" si="678"/>
        <v>2.0454535941379387E-2</v>
      </c>
      <c r="AJ1254" s="21">
        <f t="shared" si="679"/>
        <v>249728.33511305155</v>
      </c>
      <c r="AL1254" s="19">
        <f>Data!Q1251</f>
        <v>1.4017386182277779E-2</v>
      </c>
      <c r="AM1254" s="19">
        <f t="shared" si="697"/>
        <v>6.959526167772005E-4</v>
      </c>
      <c r="AN1254" s="19">
        <f t="shared" si="680"/>
        <v>2.6380913873048455E-2</v>
      </c>
      <c r="AO1254" s="21">
        <f t="shared" si="681"/>
        <v>927691.08279787854</v>
      </c>
      <c r="AQ1254" s="19">
        <f>Data!S1251</f>
        <v>-3.5624615880398671E-3</v>
      </c>
      <c r="AR1254" s="20">
        <f t="shared" si="698"/>
        <v>2.5289874325204248E-4</v>
      </c>
      <c r="AS1254" s="20">
        <f t="shared" si="682"/>
        <v>1.5902790423445896E-2</v>
      </c>
      <c r="AT1254" s="21">
        <f t="shared" si="683"/>
        <v>1696210.5710020592</v>
      </c>
      <c r="AV1254" s="19">
        <f>Data!U1251</f>
        <v>-9.1242417757432318E-3</v>
      </c>
      <c r="AW1254" s="19">
        <f t="shared" si="699"/>
        <v>4.9896305900353757E-4</v>
      </c>
      <c r="AX1254" s="19">
        <f t="shared" si="684"/>
        <v>2.2337481035325752E-2</v>
      </c>
      <c r="AY1254" s="21">
        <f t="shared" si="685"/>
        <v>-4046523.9803565945</v>
      </c>
      <c r="BA1254" s="19">
        <f>Data!W1251</f>
        <v>-8.40706029581283E-3</v>
      </c>
      <c r="BB1254" s="19">
        <f t="shared" si="700"/>
        <v>4.377566107378935E-4</v>
      </c>
      <c r="BC1254" s="19">
        <f t="shared" si="686"/>
        <v>2.0922633934041229E-2</v>
      </c>
      <c r="BD1254" s="21">
        <f t="shared" si="687"/>
        <v>8842914.5359397419</v>
      </c>
      <c r="BF1254" s="21">
        <f t="shared" si="688"/>
        <v>5144782.3835139526</v>
      </c>
      <c r="BH1254" s="21">
        <f t="shared" si="689"/>
        <v>-144782.38351395261</v>
      </c>
    </row>
    <row r="1255" spans="2:60" x14ac:dyDescent="0.2">
      <c r="B1255" s="20">
        <v>1251</v>
      </c>
      <c r="C1255" s="24">
        <f>'Portfolio Selection'!B1252</f>
        <v>3.5609565888142613E-3</v>
      </c>
      <c r="D1255" s="25">
        <f t="shared" si="690"/>
        <v>6.8204823392973429E-4</v>
      </c>
      <c r="E1255" s="26">
        <f t="shared" si="666"/>
        <v>2.6116053184387075E-2</v>
      </c>
      <c r="F1255" s="19">
        <f t="shared" si="667"/>
        <v>-7448405.0929060187</v>
      </c>
      <c r="H1255">
        <f>Data!E1252</f>
        <v>-9.3590741015009069E-3</v>
      </c>
      <c r="I1255" s="19">
        <f t="shared" si="691"/>
        <v>1.227037142260677E-3</v>
      </c>
      <c r="J1255" s="19">
        <f t="shared" si="668"/>
        <v>3.5029089943369597E-2</v>
      </c>
      <c r="K1255" s="19">
        <f t="shared" si="669"/>
        <v>377432.83101842302</v>
      </c>
      <c r="M1255" s="19">
        <f>Data!G1252</f>
        <v>1.9125207607412282E-2</v>
      </c>
      <c r="N1255" s="19">
        <f t="shared" si="692"/>
        <v>1.8369271430868805E-4</v>
      </c>
      <c r="O1255" s="19">
        <f t="shared" si="670"/>
        <v>1.3553328532456079E-2</v>
      </c>
      <c r="P1255" s="21">
        <f t="shared" si="671"/>
        <v>-689121.81581826473</v>
      </c>
      <c r="R1255" s="19">
        <f>Data!I1252</f>
        <v>3.4474606792961465E-2</v>
      </c>
      <c r="S1255" s="19">
        <f t="shared" si="693"/>
        <v>7.2116561517781717E-4</v>
      </c>
      <c r="T1255" s="19">
        <f t="shared" si="672"/>
        <v>2.6854526902885801E-2</v>
      </c>
      <c r="U1255" s="21">
        <f t="shared" si="673"/>
        <v>3821751.1129699</v>
      </c>
      <c r="W1255" s="19">
        <f>Data!K1252</f>
        <v>7.3506455946534058E-3</v>
      </c>
      <c r="X1255" s="19">
        <f t="shared" si="694"/>
        <v>1.598937211410166E-3</v>
      </c>
      <c r="Y1255" s="19">
        <f t="shared" si="674"/>
        <v>3.9986712935801139E-2</v>
      </c>
      <c r="Z1255" s="21">
        <f t="shared" si="675"/>
        <v>-993765.9807528716</v>
      </c>
      <c r="AB1255" s="19">
        <f>Data!M1252</f>
        <v>2.8317191410180177E-2</v>
      </c>
      <c r="AC1255" s="20">
        <f t="shared" si="695"/>
        <v>1.2765463222145529E-3</v>
      </c>
      <c r="AD1255" s="20">
        <f t="shared" si="676"/>
        <v>3.5728788423546536E-2</v>
      </c>
      <c r="AE1255" s="21">
        <f t="shared" si="677"/>
        <v>2393642.0802067602</v>
      </c>
      <c r="AG1255" s="19">
        <f>Data!O1252</f>
        <v>2.1521802529334489E-2</v>
      </c>
      <c r="AH1255" s="19">
        <f t="shared" si="696"/>
        <v>4.1070368719962197E-4</v>
      </c>
      <c r="AI1255" s="19">
        <f t="shared" si="678"/>
        <v>2.0265825598766558E-2</v>
      </c>
      <c r="AJ1255" s="21">
        <f t="shared" si="679"/>
        <v>258644.1579321773</v>
      </c>
      <c r="AL1255" s="19">
        <f>Data!Q1252</f>
        <v>8.9360798055451059E-3</v>
      </c>
      <c r="AM1255" s="19">
        <f t="shared" si="697"/>
        <v>6.659846866935551E-4</v>
      </c>
      <c r="AN1255" s="19">
        <f t="shared" si="680"/>
        <v>2.5806679110136489E-2</v>
      </c>
      <c r="AO1255" s="21">
        <f t="shared" si="681"/>
        <v>921923.59932755062</v>
      </c>
      <c r="AQ1255" s="19">
        <f>Data!S1252</f>
        <v>1.9644182522696573E-2</v>
      </c>
      <c r="AR1255" s="20">
        <f t="shared" si="698"/>
        <v>2.3848628661089549E-4</v>
      </c>
      <c r="AS1255" s="20">
        <f t="shared" si="682"/>
        <v>1.544300121773276E-2</v>
      </c>
      <c r="AT1255" s="21">
        <f t="shared" si="683"/>
        <v>1753481.0266267885</v>
      </c>
      <c r="AV1255" s="19">
        <f>Data!U1252</f>
        <v>1.2071693991188272E-2</v>
      </c>
      <c r="AW1255" s="19">
        <f t="shared" si="699"/>
        <v>4.7402038274225837E-4</v>
      </c>
      <c r="AX1255" s="19">
        <f t="shared" si="684"/>
        <v>2.1772009157224291E-2</v>
      </c>
      <c r="AY1255" s="21">
        <f t="shared" si="685"/>
        <v>-4179220.0159895811</v>
      </c>
      <c r="BA1255" s="19">
        <f>Data!W1252</f>
        <v>1.688017875740656E-2</v>
      </c>
      <c r="BB1255" s="19">
        <f t="shared" si="700"/>
        <v>4.1573193386266582E-4</v>
      </c>
      <c r="BC1255" s="19">
        <f t="shared" si="686"/>
        <v>2.0389505483524258E-2</v>
      </c>
      <c r="BD1255" s="21">
        <f t="shared" si="687"/>
        <v>9091477.3046672102</v>
      </c>
      <c r="BF1255" s="21">
        <f t="shared" si="688"/>
        <v>5307839.2072820729</v>
      </c>
      <c r="BH1255" s="21">
        <f t="shared" si="689"/>
        <v>-307839.20728207286</v>
      </c>
    </row>
    <row r="1256" spans="2:60" x14ac:dyDescent="0.2">
      <c r="B1256" s="20">
        <v>1252</v>
      </c>
      <c r="C1256" s="24">
        <f>'Portfolio Selection'!B1253</f>
        <v>5.1996994570604332E-3</v>
      </c>
      <c r="D1256" s="25">
        <f t="shared" si="690"/>
        <v>6.4188616460359544E-4</v>
      </c>
      <c r="E1256" s="26">
        <f t="shared" si="666"/>
        <v>2.5335472456687984E-2</v>
      </c>
      <c r="F1256" s="19">
        <f t="shared" si="667"/>
        <v>-7469961.0494769234</v>
      </c>
      <c r="H1256">
        <f>Data!E1253</f>
        <v>-5.8592454991782403E-3</v>
      </c>
      <c r="I1256" s="19">
        <f t="shared" si="691"/>
        <v>1.1586704498072794E-3</v>
      </c>
      <c r="J1256" s="19">
        <f t="shared" si="668"/>
        <v>3.4039248666903318E-2</v>
      </c>
      <c r="K1256" s="19">
        <f t="shared" si="669"/>
        <v>378475.45536049944</v>
      </c>
      <c r="M1256" s="19">
        <f>Data!G1253</f>
        <v>1.5237919632376959E-2</v>
      </c>
      <c r="N1256" s="19">
        <f t="shared" si="692"/>
        <v>1.9461756541176402E-4</v>
      </c>
      <c r="O1256" s="19">
        <f t="shared" si="670"/>
        <v>1.3950539968465882E-2</v>
      </c>
      <c r="P1256" s="21">
        <f t="shared" si="671"/>
        <v>-684778.71317972813</v>
      </c>
      <c r="R1256" s="19">
        <f>Data!I1253</f>
        <v>5.489185001649468E-2</v>
      </c>
      <c r="S1256" s="19">
        <f t="shared" si="693"/>
        <v>7.492055890789065E-4</v>
      </c>
      <c r="T1256" s="19">
        <f t="shared" si="672"/>
        <v>2.7371620139825602E-2</v>
      </c>
      <c r="U1256" s="21">
        <f t="shared" si="673"/>
        <v>3915000.8918970036</v>
      </c>
      <c r="W1256" s="19">
        <f>Data!K1253</f>
        <v>1.5893846091310806E-2</v>
      </c>
      <c r="X1256" s="19">
        <f t="shared" si="694"/>
        <v>1.5062428981650478E-3</v>
      </c>
      <c r="Y1256" s="19">
        <f t="shared" si="674"/>
        <v>3.8810345246661333E-2</v>
      </c>
      <c r="Z1256" s="21">
        <f t="shared" si="675"/>
        <v>-1004892.001417138</v>
      </c>
      <c r="AB1256" s="19">
        <f>Data!M1253</f>
        <v>6.7085734681285314E-2</v>
      </c>
      <c r="AC1256" s="20">
        <f t="shared" si="695"/>
        <v>1.2480653426433265E-3</v>
      </c>
      <c r="AD1256" s="20">
        <f t="shared" si="676"/>
        <v>3.5327968277886097E-2</v>
      </c>
      <c r="AE1256" s="21">
        <f t="shared" si="677"/>
        <v>2477997.1728209211</v>
      </c>
      <c r="AG1256" s="19">
        <f>Data!O1253</f>
        <v>1.8788250466645298E-2</v>
      </c>
      <c r="AH1256" s="19">
        <f t="shared" si="696"/>
        <v>4.1385274501434474E-4</v>
      </c>
      <c r="AI1256" s="19">
        <f t="shared" si="678"/>
        <v>2.03433710336892E-2</v>
      </c>
      <c r="AJ1256" s="21">
        <f t="shared" si="679"/>
        <v>257992.90072607266</v>
      </c>
      <c r="AL1256" s="19">
        <f>Data!Q1253</f>
        <v>1.9155228091311673E-2</v>
      </c>
      <c r="AM1256" s="19">
        <f t="shared" si="697"/>
        <v>6.3081681682940595E-4</v>
      </c>
      <c r="AN1256" s="19">
        <f t="shared" si="680"/>
        <v>2.5116066906054498E-2</v>
      </c>
      <c r="AO1256" s="21">
        <f t="shared" si="681"/>
        <v>934899.74963295192</v>
      </c>
      <c r="AQ1256" s="19">
        <f>Data!S1253</f>
        <v>4.2622268002919569E-3</v>
      </c>
      <c r="AR1256" s="20">
        <f t="shared" si="698"/>
        <v>2.4733074383334283E-4</v>
      </c>
      <c r="AS1256" s="20">
        <f t="shared" si="682"/>
        <v>1.572675248846191E-2</v>
      </c>
      <c r="AT1256" s="21">
        <f t="shared" si="683"/>
        <v>1715160.8472238353</v>
      </c>
      <c r="AV1256" s="19">
        <f>Data!U1253</f>
        <v>5.9817679655138258E-3</v>
      </c>
      <c r="AW1256" s="19">
        <f t="shared" si="699"/>
        <v>4.5432270752673631E-4</v>
      </c>
      <c r="AX1256" s="19">
        <f t="shared" si="684"/>
        <v>2.1314847114786827E-2</v>
      </c>
      <c r="AY1256" s="21">
        <f t="shared" si="685"/>
        <v>-4141486.357427794</v>
      </c>
      <c r="BA1256" s="19">
        <f>Data!W1253</f>
        <v>2.2250260389294608E-2</v>
      </c>
      <c r="BB1256" s="19">
        <f t="shared" si="700"/>
        <v>4.0788444392382583E-4</v>
      </c>
      <c r="BC1256" s="19">
        <f t="shared" si="686"/>
        <v>2.0196149235035519E-2</v>
      </c>
      <c r="BD1256" s="21">
        <f t="shared" si="687"/>
        <v>9146825.7139863521</v>
      </c>
      <c r="BF1256" s="21">
        <f t="shared" si="688"/>
        <v>5525234.6101460522</v>
      </c>
      <c r="BH1256" s="21">
        <f t="shared" si="689"/>
        <v>-525234.6101460522</v>
      </c>
    </row>
    <row r="1257" spans="2:60" x14ac:dyDescent="0.2">
      <c r="B1257" s="20">
        <v>1253</v>
      </c>
      <c r="C1257" s="24">
        <f>'Portfolio Selection'!B1254</f>
        <v>3.5298607356811654E-3</v>
      </c>
      <c r="D1257" s="25">
        <f t="shared" si="690"/>
        <v>6.04995207194005E-4</v>
      </c>
      <c r="E1257" s="26">
        <f t="shared" si="666"/>
        <v>2.4596650324668297E-2</v>
      </c>
      <c r="F1257" s="19">
        <f t="shared" si="667"/>
        <v>-7450645.2724242108</v>
      </c>
      <c r="H1257">
        <f>Data!E1254</f>
        <v>5.4140240918305153E-3</v>
      </c>
      <c r="I1257" s="19">
        <f t="shared" si="691"/>
        <v>1.0912100682880211E-3</v>
      </c>
      <c r="J1257" s="19">
        <f t="shared" si="668"/>
        <v>3.3033468910909448E-2</v>
      </c>
      <c r="K1257" s="19">
        <f t="shared" si="669"/>
        <v>382161.48838595289</v>
      </c>
      <c r="M1257" s="19">
        <f>Data!G1254</f>
        <v>-6.3748725275096865E-4</v>
      </c>
      <c r="N1257" s="19">
        <f t="shared" si="692"/>
        <v>1.9687216317042493E-4</v>
      </c>
      <c r="O1257" s="19">
        <f t="shared" si="670"/>
        <v>1.4031114110092075E-2</v>
      </c>
      <c r="P1257" s="21">
        <f t="shared" si="671"/>
        <v>-669280.56076636096</v>
      </c>
      <c r="R1257" s="19">
        <f>Data!I1254</f>
        <v>4.0497398767272361E-3</v>
      </c>
      <c r="S1257" s="19">
        <f t="shared" si="693"/>
        <v>8.8504016562817309E-4</v>
      </c>
      <c r="T1257" s="19">
        <f t="shared" si="672"/>
        <v>2.9749624630038159E-2</v>
      </c>
      <c r="U1257" s="21">
        <f t="shared" si="673"/>
        <v>3673462.924491439</v>
      </c>
      <c r="W1257" s="19">
        <f>Data!K1254</f>
        <v>-7.5115444376428169E-4</v>
      </c>
      <c r="X1257" s="19">
        <f t="shared" si="694"/>
        <v>1.4310251848896015E-3</v>
      </c>
      <c r="Y1257" s="19">
        <f t="shared" si="674"/>
        <v>3.7828893519234762E-2</v>
      </c>
      <c r="Z1257" s="21">
        <f t="shared" si="675"/>
        <v>-983725.20770644583</v>
      </c>
      <c r="AB1257" s="19">
        <f>Data!M1254</f>
        <v>-2.1392067278725568E-2</v>
      </c>
      <c r="AC1257" s="20">
        <f t="shared" si="695"/>
        <v>1.4432111699483954E-3</v>
      </c>
      <c r="AD1257" s="20">
        <f t="shared" si="676"/>
        <v>3.7989619239318463E-2</v>
      </c>
      <c r="AE1257" s="21">
        <f t="shared" si="677"/>
        <v>2290280.7935200348</v>
      </c>
      <c r="AG1257" s="19">
        <f>Data!O1254</f>
        <v>-4.3994360995996623E-3</v>
      </c>
      <c r="AH1257" s="19">
        <f t="shared" si="696"/>
        <v>4.1020148164932791E-4</v>
      </c>
      <c r="AI1257" s="19">
        <f t="shared" si="678"/>
        <v>2.0253431354941509E-2</v>
      </c>
      <c r="AJ1257" s="21">
        <f t="shared" si="679"/>
        <v>252625.57476499525</v>
      </c>
      <c r="AL1257" s="19">
        <f>Data!Q1254</f>
        <v>7.8115901182436659E-3</v>
      </c>
      <c r="AM1257" s="19">
        <f t="shared" si="697"/>
        <v>6.1498317361345222E-4</v>
      </c>
      <c r="AN1257" s="19">
        <f t="shared" si="680"/>
        <v>2.4798854280257632E-2</v>
      </c>
      <c r="AO1257" s="21">
        <f t="shared" si="681"/>
        <v>920949.0746851872</v>
      </c>
      <c r="AQ1257" s="19">
        <f>Data!S1254</f>
        <v>-8.4393644346137612E-3</v>
      </c>
      <c r="AR1257" s="20">
        <f t="shared" si="698"/>
        <v>2.3358089384116986E-4</v>
      </c>
      <c r="AS1257" s="20">
        <f t="shared" si="682"/>
        <v>1.5283353488065695E-2</v>
      </c>
      <c r="AT1257" s="21">
        <f t="shared" si="683"/>
        <v>1683647.6162524994</v>
      </c>
      <c r="AV1257" s="19">
        <f>Data!U1254</f>
        <v>-9.383473763840534E-3</v>
      </c>
      <c r="AW1257" s="19">
        <f t="shared" si="699"/>
        <v>4.2921023795472691E-4</v>
      </c>
      <c r="AX1257" s="19">
        <f t="shared" si="684"/>
        <v>2.071738974761847E-2</v>
      </c>
      <c r="AY1257" s="21">
        <f t="shared" si="685"/>
        <v>-4040397.8753653243</v>
      </c>
      <c r="BA1257" s="19">
        <f>Data!W1254</f>
        <v>1.1983194696917397E-3</v>
      </c>
      <c r="BB1257" s="19">
        <f t="shared" si="700"/>
        <v>4.1311582253188107E-4</v>
      </c>
      <c r="BC1257" s="19">
        <f t="shared" si="686"/>
        <v>2.0325250860244778E-2</v>
      </c>
      <c r="BD1257" s="21">
        <f t="shared" si="687"/>
        <v>8936051.8768390138</v>
      </c>
      <c r="BF1257" s="21">
        <f t="shared" si="688"/>
        <v>4995130.432676781</v>
      </c>
      <c r="BH1257" s="21">
        <f t="shared" si="689"/>
        <v>4869.5673232190311</v>
      </c>
    </row>
    <row r="1258" spans="2:60" x14ac:dyDescent="0.2">
      <c r="B1258" s="20">
        <v>1254</v>
      </c>
      <c r="C1258" s="24">
        <f>'Portfolio Selection'!B1255</f>
        <v>-1.7535997199917087E-2</v>
      </c>
      <c r="D1258" s="25">
        <f t="shared" si="690"/>
        <v>5.6944308977116293E-4</v>
      </c>
      <c r="E1258" s="26">
        <f t="shared" si="666"/>
        <v>2.3863006721097885E-2</v>
      </c>
      <c r="F1258" s="19">
        <f t="shared" si="667"/>
        <v>-7175770.3922596527</v>
      </c>
      <c r="H1258">
        <f>Data!E1255</f>
        <v>-5.6938247894693442E-3</v>
      </c>
      <c r="I1258" s="19">
        <f t="shared" si="691"/>
        <v>1.027496163602755E-3</v>
      </c>
      <c r="J1258" s="19">
        <f t="shared" si="668"/>
        <v>3.2054581008067393E-2</v>
      </c>
      <c r="K1258" s="19">
        <f t="shared" si="669"/>
        <v>378415.15623963741</v>
      </c>
      <c r="M1258" s="19">
        <f>Data!G1255</f>
        <v>-9.4952523633716722E-3</v>
      </c>
      <c r="N1258" s="19">
        <f t="shared" si="692"/>
        <v>1.8508421678004464E-4</v>
      </c>
      <c r="O1258" s="19">
        <f t="shared" si="670"/>
        <v>1.360456602689129E-2</v>
      </c>
      <c r="P1258" s="21">
        <f t="shared" si="671"/>
        <v>-660391.93032004801</v>
      </c>
      <c r="R1258" s="19">
        <f>Data!I1255</f>
        <v>-1.3974198145421284E-3</v>
      </c>
      <c r="S1258" s="19">
        <f t="shared" si="693"/>
        <v>8.3292177927463194E-4</v>
      </c>
      <c r="T1258" s="19">
        <f t="shared" si="672"/>
        <v>2.88603842537592E-2</v>
      </c>
      <c r="U1258" s="21">
        <f t="shared" si="673"/>
        <v>3649617.0115072909</v>
      </c>
      <c r="W1258" s="19">
        <f>Data!K1255</f>
        <v>-6.3318878514078058E-3</v>
      </c>
      <c r="X1258" s="19">
        <f t="shared" si="694"/>
        <v>1.3451975277761286E-3</v>
      </c>
      <c r="Y1258" s="19">
        <f t="shared" si="674"/>
        <v>3.6676934547152776E-2</v>
      </c>
      <c r="Z1258" s="21">
        <f t="shared" si="675"/>
        <v>-976193.64218734542</v>
      </c>
      <c r="AB1258" s="19">
        <f>Data!M1255</f>
        <v>-2.7197337155906411E-2</v>
      </c>
      <c r="AC1258" s="20">
        <f t="shared" si="695"/>
        <v>1.3840757322989431E-3</v>
      </c>
      <c r="AD1258" s="20">
        <f t="shared" si="676"/>
        <v>3.7203168309956389E-2</v>
      </c>
      <c r="AE1258" s="21">
        <f t="shared" si="677"/>
        <v>2277475.9005428087</v>
      </c>
      <c r="AG1258" s="19">
        <f>Data!O1255</f>
        <v>-1.5283801897934813E-2</v>
      </c>
      <c r="AH1258" s="19">
        <f t="shared" si="696"/>
        <v>3.8675069503003585E-4</v>
      </c>
      <c r="AI1258" s="19">
        <f t="shared" si="678"/>
        <v>1.9665978110178905E-2</v>
      </c>
      <c r="AJ1258" s="21">
        <f t="shared" si="679"/>
        <v>249991.01983398121</v>
      </c>
      <c r="AL1258" s="19">
        <f>Data!Q1255</f>
        <v>-1.3774198825929024E-2</v>
      </c>
      <c r="AM1258" s="19">
        <f t="shared" si="697"/>
        <v>5.8174543960717157E-4</v>
      </c>
      <c r="AN1258" s="19">
        <f t="shared" si="680"/>
        <v>2.4119399652710503E-2</v>
      </c>
      <c r="AO1258" s="21">
        <f t="shared" si="681"/>
        <v>893336.25247931923</v>
      </c>
      <c r="AQ1258" s="19">
        <f>Data!S1255</f>
        <v>-1.4994646950586029E-2</v>
      </c>
      <c r="AR1258" s="20">
        <f t="shared" si="698"/>
        <v>2.2383941253431309E-4</v>
      </c>
      <c r="AS1258" s="20">
        <f t="shared" si="682"/>
        <v>1.4961263734535031E-2</v>
      </c>
      <c r="AT1258" s="21">
        <f t="shared" si="683"/>
        <v>1666419.7652482679</v>
      </c>
      <c r="AV1258" s="19">
        <f>Data!U1255</f>
        <v>-4.4397307481207271E-3</v>
      </c>
      <c r="AW1258" s="19">
        <f t="shared" si="699"/>
        <v>4.0874059847004429E-4</v>
      </c>
      <c r="AX1258" s="19">
        <f t="shared" si="684"/>
        <v>2.0217334108879052E-2</v>
      </c>
      <c r="AY1258" s="21">
        <f t="shared" si="685"/>
        <v>-4072551.3477275278</v>
      </c>
      <c r="BA1258" s="19">
        <f>Data!W1255</f>
        <v>-3.9108285417987255E-3</v>
      </c>
      <c r="BB1258" s="19">
        <f t="shared" si="700"/>
        <v>3.8841503135305473E-4</v>
      </c>
      <c r="BC1258" s="19">
        <f t="shared" si="686"/>
        <v>1.9708247800173783E-2</v>
      </c>
      <c r="BD1258" s="21">
        <f t="shared" si="687"/>
        <v>8884024.3236800339</v>
      </c>
      <c r="BF1258" s="21">
        <f t="shared" si="688"/>
        <v>5114372.1170367654</v>
      </c>
      <c r="BH1258" s="21">
        <f t="shared" si="689"/>
        <v>-114372.11703676544</v>
      </c>
    </row>
    <row r="1259" spans="2:60" x14ac:dyDescent="0.2">
      <c r="B1259" s="20">
        <v>1255</v>
      </c>
      <c r="C1259" s="24">
        <f>'Portfolio Selection'!B1256</f>
        <v>3.8177048969107383E-3</v>
      </c>
      <c r="D1259" s="25">
        <f t="shared" si="690"/>
        <v>5.5372717625262313E-4</v>
      </c>
      <c r="E1259" s="26">
        <f t="shared" si="666"/>
        <v>2.3531408293016021E-2</v>
      </c>
      <c r="F1259" s="19">
        <f t="shared" si="667"/>
        <v>-7456506.233030457</v>
      </c>
      <c r="H1259">
        <f>Data!E1256</f>
        <v>-4.2637358597653443E-3</v>
      </c>
      <c r="I1259" s="19">
        <f t="shared" si="691"/>
        <v>9.6779157223058016E-4</v>
      </c>
      <c r="J1259" s="19">
        <f t="shared" si="668"/>
        <v>3.1109348630766608E-2</v>
      </c>
      <c r="K1259" s="19">
        <f t="shared" si="669"/>
        <v>378860.21570453828</v>
      </c>
      <c r="M1259" s="19">
        <f>Data!G1256</f>
        <v>-1.7357891027184727E-2</v>
      </c>
      <c r="N1259" s="19">
        <f t="shared" si="692"/>
        <v>1.7938875281988889E-4</v>
      </c>
      <c r="O1259" s="19">
        <f t="shared" si="670"/>
        <v>1.3393608655619622E-2</v>
      </c>
      <c r="P1259" s="21">
        <f t="shared" si="671"/>
        <v>-652245.36771468178</v>
      </c>
      <c r="R1259" s="19">
        <f>Data!I1256</f>
        <v>-1.4975815246840279E-2</v>
      </c>
      <c r="S1259" s="19">
        <f t="shared" si="693"/>
        <v>7.8306363944643847E-4</v>
      </c>
      <c r="T1259" s="19">
        <f t="shared" si="672"/>
        <v>2.7983274280298912E-2</v>
      </c>
      <c r="U1259" s="21">
        <f t="shared" si="673"/>
        <v>3586722.5909651765</v>
      </c>
      <c r="W1259" s="19">
        <f>Data!K1256</f>
        <v>3.1852680427435602E-2</v>
      </c>
      <c r="X1259" s="19">
        <f t="shared" si="694"/>
        <v>1.2668912443353291E-3</v>
      </c>
      <c r="Y1259" s="19">
        <f t="shared" si="674"/>
        <v>3.5593415744141911E-2</v>
      </c>
      <c r="Z1259" s="21">
        <f t="shared" si="675"/>
        <v>-1028819.1207311723</v>
      </c>
      <c r="AB1259" s="19">
        <f>Data!M1256</f>
        <v>6.9495278509907193E-3</v>
      </c>
      <c r="AC1259" s="20">
        <f t="shared" si="695"/>
        <v>1.3454128972633294E-3</v>
      </c>
      <c r="AD1259" s="20">
        <f t="shared" si="676"/>
        <v>3.6679870464102371E-2</v>
      </c>
      <c r="AE1259" s="21">
        <f t="shared" si="677"/>
        <v>2347659.622691365</v>
      </c>
      <c r="AG1259" s="19">
        <f>Data!O1256</f>
        <v>-2.6897786686574149E-3</v>
      </c>
      <c r="AH1259" s="19">
        <f t="shared" si="696"/>
        <v>3.7756132935555265E-4</v>
      </c>
      <c r="AI1259" s="19">
        <f t="shared" si="678"/>
        <v>1.9430937428635619E-2</v>
      </c>
      <c r="AJ1259" s="21">
        <f t="shared" si="679"/>
        <v>252996.28790545091</v>
      </c>
      <c r="AL1259" s="19">
        <f>Data!Q1256</f>
        <v>-1.1775359423675458E-2</v>
      </c>
      <c r="AM1259" s="19">
        <f t="shared" si="697"/>
        <v>5.5822442642851475E-4</v>
      </c>
      <c r="AN1259" s="19">
        <f t="shared" si="680"/>
        <v>2.362677350863877E-2</v>
      </c>
      <c r="AO1259" s="21">
        <f t="shared" si="681"/>
        <v>895601.58238124673</v>
      </c>
      <c r="AQ1259" s="19">
        <f>Data!S1256</f>
        <v>-8.799087806335662E-3</v>
      </c>
      <c r="AR1259" s="20">
        <f t="shared" si="698"/>
        <v>2.2389941401261743E-4</v>
      </c>
      <c r="AS1259" s="20">
        <f t="shared" si="682"/>
        <v>1.4963268827786843E-2</v>
      </c>
      <c r="AT1259" s="21">
        <f t="shared" si="683"/>
        <v>1682275.1477171148</v>
      </c>
      <c r="AV1259" s="19">
        <f>Data!U1256</f>
        <v>-1.6217512750648942E-2</v>
      </c>
      <c r="AW1259" s="19">
        <f t="shared" si="699"/>
        <v>3.8539883510879013E-4</v>
      </c>
      <c r="AX1259" s="19">
        <f t="shared" si="684"/>
        <v>1.9631577499243155E-2</v>
      </c>
      <c r="AY1259" s="21">
        <f t="shared" si="685"/>
        <v>-3988974.0571138947</v>
      </c>
      <c r="BA1259" s="19">
        <f>Data!W1256</f>
        <v>-7.5539657633024952E-3</v>
      </c>
      <c r="BB1259" s="19">
        <f t="shared" si="700"/>
        <v>3.6602780426487225E-4</v>
      </c>
      <c r="BC1259" s="19">
        <f t="shared" si="686"/>
        <v>1.9131853132011867E-2</v>
      </c>
      <c r="BD1259" s="21">
        <f t="shared" si="687"/>
        <v>8844325.3030447457</v>
      </c>
      <c r="BF1259" s="21">
        <f t="shared" si="688"/>
        <v>4861895.9718194315</v>
      </c>
      <c r="BH1259" s="21">
        <f t="shared" si="689"/>
        <v>138104.02818056848</v>
      </c>
    </row>
    <row r="1260" spans="2:60" x14ac:dyDescent="0.2">
      <c r="B1260" s="20">
        <v>1256</v>
      </c>
      <c r="C1260" s="24">
        <f>'Portfolio Selection'!B1257</f>
        <v>4.1517132325734486E-2</v>
      </c>
      <c r="D1260" s="25">
        <f t="shared" si="690"/>
        <v>5.2137803791825954E-4</v>
      </c>
      <c r="E1260" s="26">
        <f t="shared" si="666"/>
        <v>2.2833703990335418E-2</v>
      </c>
      <c r="F1260" s="19">
        <f t="shared" si="667"/>
        <v>-7974730.2013009107</v>
      </c>
      <c r="H1260">
        <f>Data!E1257</f>
        <v>9.6235357033387283E-3</v>
      </c>
      <c r="I1260" s="19">
        <f t="shared" si="691"/>
        <v>9.1081484450565619E-4</v>
      </c>
      <c r="J1260" s="19">
        <f t="shared" si="668"/>
        <v>3.0179709152105098E-2</v>
      </c>
      <c r="K1260" s="19">
        <f t="shared" si="669"/>
        <v>383861.52555541578</v>
      </c>
      <c r="M1260" s="19">
        <f>Data!G1257</f>
        <v>2.9111700267437219E-2</v>
      </c>
      <c r="N1260" s="19">
        <f t="shared" si="692"/>
        <v>1.8670321050539277E-4</v>
      </c>
      <c r="O1260" s="19">
        <f t="shared" si="670"/>
        <v>1.3663938323389519E-2</v>
      </c>
      <c r="P1260" s="21">
        <f t="shared" si="671"/>
        <v>-698922.17495043075</v>
      </c>
      <c r="R1260" s="19">
        <f>Data!I1257</f>
        <v>-9.6293513799610882E-3</v>
      </c>
      <c r="S1260" s="19">
        <f t="shared" si="693"/>
        <v>7.495363236181018E-4</v>
      </c>
      <c r="T1260" s="19">
        <f t="shared" si="672"/>
        <v>2.7377661032639399E-2</v>
      </c>
      <c r="U1260" s="21">
        <f t="shared" si="673"/>
        <v>3610426.3517290084</v>
      </c>
      <c r="W1260" s="19">
        <f>Data!K1257</f>
        <v>5.7638405950312825E-2</v>
      </c>
      <c r="X1260" s="19">
        <f t="shared" si="694"/>
        <v>1.2517533646999497E-3</v>
      </c>
      <c r="Y1260" s="19">
        <f t="shared" si="674"/>
        <v>3.5380126691406145E-2</v>
      </c>
      <c r="Z1260" s="21">
        <f t="shared" si="675"/>
        <v>-1065012.8628170001</v>
      </c>
      <c r="AB1260" s="19">
        <f>Data!M1257</f>
        <v>1.6135797530921914E-2</v>
      </c>
      <c r="AC1260" s="20">
        <f t="shared" si="695"/>
        <v>1.2675858796686314E-3</v>
      </c>
      <c r="AD1260" s="20">
        <f t="shared" si="676"/>
        <v>3.560317232591264E-2</v>
      </c>
      <c r="AE1260" s="21">
        <f t="shared" si="677"/>
        <v>2367768.8557804376</v>
      </c>
      <c r="AG1260" s="19">
        <f>Data!O1257</f>
        <v>1.2254654888923964E-2</v>
      </c>
      <c r="AH1260" s="19">
        <f t="shared" si="696"/>
        <v>3.5534174415140132E-4</v>
      </c>
      <c r="AI1260" s="19">
        <f t="shared" si="678"/>
        <v>1.8850510448033E-2</v>
      </c>
      <c r="AJ1260" s="21">
        <f t="shared" si="679"/>
        <v>256706.27858787286</v>
      </c>
      <c r="AL1260" s="19">
        <f>Data!Q1257</f>
        <v>2.4921812920797499E-2</v>
      </c>
      <c r="AM1260" s="19">
        <f t="shared" si="697"/>
        <v>5.3305050621620836E-4</v>
      </c>
      <c r="AN1260" s="19">
        <f t="shared" si="680"/>
        <v>2.3087886568852689E-2</v>
      </c>
      <c r="AO1260" s="21">
        <f t="shared" si="681"/>
        <v>944771.01709880109</v>
      </c>
      <c r="AQ1260" s="19">
        <f>Data!S1257</f>
        <v>2.2863187864193973E-2</v>
      </c>
      <c r="AR1260" s="20">
        <f t="shared" si="698"/>
        <v>2.1511088594527669E-4</v>
      </c>
      <c r="AS1260" s="20">
        <f t="shared" si="682"/>
        <v>1.4666658990556667E-2</v>
      </c>
      <c r="AT1260" s="21">
        <f t="shared" si="683"/>
        <v>1764460.3711001894</v>
      </c>
      <c r="AV1260" s="19">
        <f>Data!U1257</f>
        <v>3.3634980329195124E-2</v>
      </c>
      <c r="AW1260" s="19">
        <f t="shared" si="699"/>
        <v>3.7805536819131036E-4</v>
      </c>
      <c r="AX1260" s="19">
        <f t="shared" si="684"/>
        <v>1.9443645959318183E-2</v>
      </c>
      <c r="AY1260" s="21">
        <f t="shared" si="685"/>
        <v>-4341196.5602982119</v>
      </c>
      <c r="BA1260" s="19">
        <f>Data!W1257</f>
        <v>1.2484473727963512E-2</v>
      </c>
      <c r="BB1260" s="19">
        <f t="shared" si="700"/>
        <v>3.4748987993416869E-4</v>
      </c>
      <c r="BC1260" s="19">
        <f t="shared" si="686"/>
        <v>1.8641080439024148E-2</v>
      </c>
      <c r="BD1260" s="21">
        <f t="shared" si="687"/>
        <v>9059508.7257815115</v>
      </c>
      <c r="BF1260" s="21">
        <f t="shared" si="688"/>
        <v>4307641.3262666827</v>
      </c>
      <c r="BH1260" s="21">
        <f t="shared" si="689"/>
        <v>692358.67373331729</v>
      </c>
    </row>
    <row r="1261" spans="2:60" x14ac:dyDescent="0.2">
      <c r="B1261" s="20">
        <v>1257</v>
      </c>
      <c r="C1261" s="24">
        <f>'Portfolio Selection'!B1258</f>
        <v>9.0970770725182035E-3</v>
      </c>
      <c r="D1261" s="25">
        <f t="shared" si="690"/>
        <v>5.9351569223631685E-4</v>
      </c>
      <c r="E1261" s="26">
        <f t="shared" si="666"/>
        <v>2.4362177493736408E-2</v>
      </c>
      <c r="F1261" s="19">
        <f t="shared" si="667"/>
        <v>-7522589.5255002333</v>
      </c>
      <c r="H1261">
        <f>Data!E1258</f>
        <v>4.9989503717367935E-3</v>
      </c>
      <c r="I1261" s="19">
        <f t="shared" si="691"/>
        <v>8.6172270020132291E-4</v>
      </c>
      <c r="J1261" s="19">
        <f t="shared" si="668"/>
        <v>2.9355113697639171E-2</v>
      </c>
      <c r="K1261" s="19">
        <f t="shared" si="669"/>
        <v>382231.66221978544</v>
      </c>
      <c r="M1261" s="19">
        <f>Data!G1258</f>
        <v>7.7217306063001225E-3</v>
      </c>
      <c r="N1261" s="19">
        <f t="shared" si="692"/>
        <v>2.2635048342273552E-4</v>
      </c>
      <c r="O1261" s="19">
        <f t="shared" si="670"/>
        <v>1.5044948767700591E-2</v>
      </c>
      <c r="P1261" s="21">
        <f t="shared" si="671"/>
        <v>-676890.96496157744</v>
      </c>
      <c r="R1261" s="19">
        <f>Data!I1258</f>
        <v>5.0526561506285157E-3</v>
      </c>
      <c r="S1261" s="19">
        <f t="shared" si="693"/>
        <v>7.1012760868094122E-4</v>
      </c>
      <c r="T1261" s="19">
        <f t="shared" si="672"/>
        <v>2.6648219615594233E-2</v>
      </c>
      <c r="U1261" s="21">
        <f t="shared" si="673"/>
        <v>3680373.0172862699</v>
      </c>
      <c r="W1261" s="19">
        <f>Data!K1258</f>
        <v>-1.9974213442407844E-2</v>
      </c>
      <c r="X1261" s="19">
        <f t="shared" si="694"/>
        <v>1.3759793132475362E-3</v>
      </c>
      <c r="Y1261" s="19">
        <f t="shared" si="674"/>
        <v>3.709419514219895E-2</v>
      </c>
      <c r="Z1261" s="21">
        <f t="shared" si="675"/>
        <v>-958159.57181404426</v>
      </c>
      <c r="AB1261" s="19">
        <f>Data!M1258</f>
        <v>-2.0655559476127343E-2</v>
      </c>
      <c r="AC1261" s="20">
        <f t="shared" si="695"/>
        <v>1.2071525646060479E-3</v>
      </c>
      <c r="AD1261" s="20">
        <f t="shared" si="676"/>
        <v>3.4744101148339528E-2</v>
      </c>
      <c r="AE1261" s="21">
        <f t="shared" si="677"/>
        <v>2287886.5345676732</v>
      </c>
      <c r="AG1261" s="19">
        <f>Data!O1258</f>
        <v>1.0047066052172686E-3</v>
      </c>
      <c r="AH1261" s="19">
        <f t="shared" si="696"/>
        <v>3.430318334891149E-4</v>
      </c>
      <c r="AI1261" s="19">
        <f t="shared" si="678"/>
        <v>1.8521118580936597E-2</v>
      </c>
      <c r="AJ1261" s="21">
        <f t="shared" si="679"/>
        <v>253902.81589017398</v>
      </c>
      <c r="AL1261" s="19">
        <f>Data!Q1258</f>
        <v>-1.7737623169487467E-2</v>
      </c>
      <c r="AM1261" s="19">
        <f t="shared" si="697"/>
        <v>5.3833328139878958E-4</v>
      </c>
      <c r="AN1261" s="19">
        <f t="shared" si="680"/>
        <v>2.3202010287877849E-2</v>
      </c>
      <c r="AO1261" s="21">
        <f t="shared" si="681"/>
        <v>887309.27722956112</v>
      </c>
      <c r="AQ1261" s="19">
        <f>Data!S1258</f>
        <v>2.2807340053334933E-2</v>
      </c>
      <c r="AR1261" s="20">
        <f t="shared" si="698"/>
        <v>2.335677543473657E-4</v>
      </c>
      <c r="AS1261" s="20">
        <f t="shared" si="682"/>
        <v>1.5282923619103961E-2</v>
      </c>
      <c r="AT1261" s="21">
        <f t="shared" si="683"/>
        <v>1761914.1912284784</v>
      </c>
      <c r="AV1261" s="19">
        <f>Data!U1258</f>
        <v>5.8132855635658577E-3</v>
      </c>
      <c r="AW1261" s="19">
        <f t="shared" si="699"/>
        <v>4.2325076020455232E-4</v>
      </c>
      <c r="AX1261" s="19">
        <f t="shared" si="684"/>
        <v>2.0573059087178852E-2</v>
      </c>
      <c r="AY1261" s="21">
        <f t="shared" si="685"/>
        <v>-4141752.2252262235</v>
      </c>
      <c r="BA1261" s="19">
        <f>Data!W1258</f>
        <v>1.0629000224576474E-3</v>
      </c>
      <c r="BB1261" s="19">
        <f t="shared" si="700"/>
        <v>3.3599221219397118E-4</v>
      </c>
      <c r="BC1261" s="19">
        <f t="shared" si="686"/>
        <v>1.8330090348767276E-2</v>
      </c>
      <c r="BD1261" s="21">
        <f t="shared" si="687"/>
        <v>8935855.6955908407</v>
      </c>
      <c r="BF1261" s="21">
        <f t="shared" si="688"/>
        <v>4890080.9065107042</v>
      </c>
      <c r="BH1261" s="21">
        <f t="shared" si="689"/>
        <v>109919.0934892958</v>
      </c>
    </row>
    <row r="1262" spans="2:60" x14ac:dyDescent="0.2">
      <c r="B1262" s="20">
        <v>1258</v>
      </c>
      <c r="C1262" s="24">
        <f>'Portfolio Selection'!B1259</f>
        <v>7.8927685801046688E-3</v>
      </c>
      <c r="D1262" s="25">
        <f t="shared" si="690"/>
        <v>5.6287015937793808E-4</v>
      </c>
      <c r="E1262" s="26">
        <f t="shared" si="666"/>
        <v>2.3724884812743308E-2</v>
      </c>
      <c r="F1262" s="19">
        <f t="shared" si="667"/>
        <v>-7509843.2992973458</v>
      </c>
      <c r="H1262">
        <f>Data!E1259</f>
        <v>1.5666927548331492E-2</v>
      </c>
      <c r="I1262" s="19">
        <f t="shared" si="691"/>
        <v>8.115187084783887E-4</v>
      </c>
      <c r="J1262" s="19">
        <f t="shared" si="668"/>
        <v>2.8487167435152071E-2</v>
      </c>
      <c r="K1262" s="19">
        <f t="shared" si="669"/>
        <v>386396.45589200471</v>
      </c>
      <c r="M1262" s="19">
        <f>Data!G1259</f>
        <v>-5.987787949152279E-3</v>
      </c>
      <c r="N1262" s="19">
        <f t="shared" si="692"/>
        <v>2.1634696183074769E-4</v>
      </c>
      <c r="O1262" s="19">
        <f t="shared" si="670"/>
        <v>1.4708737601532896E-2</v>
      </c>
      <c r="P1262" s="21">
        <f t="shared" si="671"/>
        <v>-664354.012221877</v>
      </c>
      <c r="R1262" s="19">
        <f>Data!I1259</f>
        <v>1.857531533240785E-2</v>
      </c>
      <c r="S1262" s="19">
        <f t="shared" si="693"/>
        <v>6.6905171221067373E-4</v>
      </c>
      <c r="T1262" s="19">
        <f t="shared" si="672"/>
        <v>2.5866033948223947E-2</v>
      </c>
      <c r="U1262" s="21">
        <f t="shared" si="673"/>
        <v>3748665.880461337</v>
      </c>
      <c r="W1262" s="19">
        <f>Data!K1259</f>
        <v>3.2207220626929565E-2</v>
      </c>
      <c r="X1262" s="19">
        <f t="shared" si="694"/>
        <v>1.3173587066112561E-3</v>
      </c>
      <c r="Y1262" s="19">
        <f t="shared" si="674"/>
        <v>3.6295436443322407E-2</v>
      </c>
      <c r="Z1262" s="21">
        <f t="shared" si="675"/>
        <v>-1028447.38480416</v>
      </c>
      <c r="AB1262" s="19">
        <f>Data!M1259</f>
        <v>6.7720053360055578E-3</v>
      </c>
      <c r="AC1262" s="20">
        <f t="shared" si="695"/>
        <v>1.160322538965995E-3</v>
      </c>
      <c r="AD1262" s="20">
        <f t="shared" si="676"/>
        <v>3.4063507437813785E-2</v>
      </c>
      <c r="AE1262" s="21">
        <f t="shared" si="677"/>
        <v>2348371.8140122867</v>
      </c>
      <c r="AG1262" s="19">
        <f>Data!O1259</f>
        <v>1.4192892242225566E-2</v>
      </c>
      <c r="AH1262" s="19">
        <f t="shared" si="696"/>
        <v>3.2251048960152206E-4</v>
      </c>
      <c r="AI1262" s="19">
        <f t="shared" si="678"/>
        <v>1.7958577048349963E-2</v>
      </c>
      <c r="AJ1262" s="21">
        <f t="shared" si="679"/>
        <v>257365.99208489122</v>
      </c>
      <c r="AL1262" s="19">
        <f>Data!Q1259</f>
        <v>-3.4573857122577466E-3</v>
      </c>
      <c r="AM1262" s="19">
        <f t="shared" si="697"/>
        <v>5.249106810570266E-4</v>
      </c>
      <c r="AN1262" s="19">
        <f t="shared" si="680"/>
        <v>2.291092929274207E-2</v>
      </c>
      <c r="AO1262" s="21">
        <f t="shared" si="681"/>
        <v>906430.19939230394</v>
      </c>
      <c r="AQ1262" s="19">
        <f>Data!S1259</f>
        <v>-5.9329914568637589E-3</v>
      </c>
      <c r="AR1262" s="20">
        <f t="shared" si="698"/>
        <v>2.5076417470503115E-4</v>
      </c>
      <c r="AS1262" s="20">
        <f t="shared" si="682"/>
        <v>1.5835535188462407E-2</v>
      </c>
      <c r="AT1262" s="21">
        <f t="shared" si="683"/>
        <v>1690443.6233319347</v>
      </c>
      <c r="AV1262" s="19">
        <f>Data!U1259</f>
        <v>3.3419383108591194E-4</v>
      </c>
      <c r="AW1262" s="19">
        <f t="shared" si="699"/>
        <v>3.9988337193489295E-4</v>
      </c>
      <c r="AX1262" s="19">
        <f t="shared" si="684"/>
        <v>1.9997084085808435E-2</v>
      </c>
      <c r="AY1262" s="21">
        <f t="shared" si="685"/>
        <v>-4105116.1832200419</v>
      </c>
      <c r="BA1262" s="19">
        <f>Data!W1259</f>
        <v>1.0479664833674482E-2</v>
      </c>
      <c r="BB1262" s="19">
        <f t="shared" si="700"/>
        <v>3.1590046484979736E-4</v>
      </c>
      <c r="BC1262" s="19">
        <f t="shared" si="686"/>
        <v>1.7773588969304914E-2</v>
      </c>
      <c r="BD1262" s="21">
        <f t="shared" si="687"/>
        <v>9043316.0915916599</v>
      </c>
      <c r="BF1262" s="21">
        <f t="shared" si="688"/>
        <v>5073229.1772229932</v>
      </c>
      <c r="BH1262" s="21">
        <f t="shared" si="689"/>
        <v>-73229.177222993225</v>
      </c>
    </row>
    <row r="1263" spans="2:60" x14ac:dyDescent="0.2">
      <c r="B1263" s="20">
        <v>1259</v>
      </c>
      <c r="C1263" s="24">
        <f>'Portfolio Selection'!B1260</f>
        <v>-1.3113467095983189E-2</v>
      </c>
      <c r="D1263" s="25">
        <f t="shared" si="690"/>
        <v>5.32835697566807E-4</v>
      </c>
      <c r="E1263" s="26">
        <f t="shared" si="666"/>
        <v>2.3083234122774195E-2</v>
      </c>
      <c r="F1263" s="19">
        <f t="shared" si="667"/>
        <v>-7227957.7556220563</v>
      </c>
      <c r="H1263">
        <f>Data!E1260</f>
        <v>-2.5633927471382476E-2</v>
      </c>
      <c r="I1263" s="19">
        <f t="shared" si="691"/>
        <v>7.7755474309796539E-4</v>
      </c>
      <c r="J1263" s="19">
        <f t="shared" si="668"/>
        <v>2.7884668602979047E-2</v>
      </c>
      <c r="K1263" s="19">
        <f t="shared" si="669"/>
        <v>370279.61040129839</v>
      </c>
      <c r="M1263" s="19">
        <f>Data!G1260</f>
        <v>-1.6359844957756095E-2</v>
      </c>
      <c r="N1263" s="19">
        <f t="shared" si="692"/>
        <v>2.055173603923436E-4</v>
      </c>
      <c r="O1263" s="19">
        <f t="shared" si="670"/>
        <v>1.4335876687260657E-2</v>
      </c>
      <c r="P1263" s="21">
        <f t="shared" si="671"/>
        <v>-654354.09440350416</v>
      </c>
      <c r="R1263" s="19">
        <f>Data!I1260</f>
        <v>-8.5532203573532081E-3</v>
      </c>
      <c r="S1263" s="19">
        <f t="shared" si="693"/>
        <v>6.4961114985993644E-4</v>
      </c>
      <c r="T1263" s="19">
        <f t="shared" si="672"/>
        <v>2.5487470448436748E-2</v>
      </c>
      <c r="U1263" s="21">
        <f t="shared" si="673"/>
        <v>3612511.5434671678</v>
      </c>
      <c r="W1263" s="19">
        <f>Data!K1260</f>
        <v>5.3135598058232118E-3</v>
      </c>
      <c r="X1263" s="19">
        <f t="shared" si="694"/>
        <v>1.3005554878452838E-3</v>
      </c>
      <c r="Y1263" s="19">
        <f t="shared" si="674"/>
        <v>3.6063215162340748E-2</v>
      </c>
      <c r="Z1263" s="21">
        <f t="shared" si="675"/>
        <v>-991967.31990001164</v>
      </c>
      <c r="AB1263" s="19">
        <f>Data!M1260</f>
        <v>-4.5197077329269537E-2</v>
      </c>
      <c r="AC1263" s="20">
        <f t="shared" si="695"/>
        <v>1.0934547900042885E-3</v>
      </c>
      <c r="AD1263" s="20">
        <f t="shared" si="676"/>
        <v>3.3067427931490055E-2</v>
      </c>
      <c r="AE1263" s="21">
        <f t="shared" si="677"/>
        <v>2229002.4326790078</v>
      </c>
      <c r="AG1263" s="19">
        <f>Data!O1260</f>
        <v>-3.967881122611653E-3</v>
      </c>
      <c r="AH1263" s="19">
        <f t="shared" si="696"/>
        <v>3.1524615163739631E-4</v>
      </c>
      <c r="AI1263" s="19">
        <f t="shared" si="678"/>
        <v>1.7755172531896058E-2</v>
      </c>
      <c r="AJ1263" s="21">
        <f t="shared" si="679"/>
        <v>252596.13016327634</v>
      </c>
      <c r="AL1263" s="19">
        <f>Data!Q1260</f>
        <v>-4.5262489659785972E-2</v>
      </c>
      <c r="AM1263" s="19">
        <f t="shared" si="697"/>
        <v>4.9413325115140437E-4</v>
      </c>
      <c r="AN1263" s="19">
        <f t="shared" si="680"/>
        <v>2.222910819514369E-2</v>
      </c>
      <c r="AO1263" s="21">
        <f t="shared" si="681"/>
        <v>847679.66811342456</v>
      </c>
      <c r="AQ1263" s="19">
        <f>Data!S1260</f>
        <v>-8.8888812029976044E-3</v>
      </c>
      <c r="AR1263" s="20">
        <f t="shared" si="698"/>
        <v>2.3783034748036237E-4</v>
      </c>
      <c r="AS1263" s="20">
        <f t="shared" si="682"/>
        <v>1.5421749170582512E-2</v>
      </c>
      <c r="AT1263" s="21">
        <f t="shared" si="683"/>
        <v>1682721.4939288681</v>
      </c>
      <c r="AV1263" s="19">
        <f>Data!U1260</f>
        <v>-1.9806983733238272E-2</v>
      </c>
      <c r="AW1263" s="19">
        <f t="shared" si="699"/>
        <v>3.7589707074980351E-4</v>
      </c>
      <c r="AX1263" s="19">
        <f t="shared" si="684"/>
        <v>1.9388065162614952E-2</v>
      </c>
      <c r="AY1263" s="21">
        <f t="shared" si="685"/>
        <v>-3962031.4275438907</v>
      </c>
      <c r="BA1263" s="19">
        <f>Data!W1260</f>
        <v>-1.5538429743386265E-2</v>
      </c>
      <c r="BB1263" s="19">
        <f t="shared" si="700"/>
        <v>3.0353583946037872E-4</v>
      </c>
      <c r="BC1263" s="19">
        <f t="shared" si="686"/>
        <v>1.7422279973079834E-2</v>
      </c>
      <c r="BD1263" s="21">
        <f t="shared" si="687"/>
        <v>8743858.5640440714</v>
      </c>
      <c r="BF1263" s="21">
        <f t="shared" si="688"/>
        <v>4902338.8453276511</v>
      </c>
      <c r="BH1263" s="21">
        <f t="shared" si="689"/>
        <v>97661.154672348872</v>
      </c>
    </row>
    <row r="1264" spans="2:60" x14ac:dyDescent="0.2">
      <c r="B1264" s="20">
        <v>1260</v>
      </c>
      <c r="C1264" s="24">
        <f>'Portfolio Selection'!B1261</f>
        <v>-8.5729421616572446E-2</v>
      </c>
      <c r="D1264" s="25">
        <f t="shared" si="690"/>
        <v>5.1118333686944457E-4</v>
      </c>
      <c r="E1264" s="26">
        <f t="shared" si="666"/>
        <v>2.260936392005411E-2</v>
      </c>
      <c r="F1264" s="19">
        <f t="shared" si="667"/>
        <v>-6219151.3710562605</v>
      </c>
      <c r="H1264">
        <f>Data!E1261</f>
        <v>1.1517123533719519E-2</v>
      </c>
      <c r="I1264" s="19">
        <f t="shared" si="691"/>
        <v>7.7032735276857326E-4</v>
      </c>
      <c r="J1264" s="19">
        <f t="shared" si="668"/>
        <v>2.7754771711699832E-2</v>
      </c>
      <c r="K1264" s="19">
        <f t="shared" si="669"/>
        <v>384915.53343038086</v>
      </c>
      <c r="M1264" s="19">
        <f>Data!G1261</f>
        <v>-1.175859775161018E-4</v>
      </c>
      <c r="N1264" s="19">
        <f t="shared" si="692"/>
        <v>2.0924499039131204E-4</v>
      </c>
      <c r="O1264" s="19">
        <f t="shared" si="670"/>
        <v>1.4465302983045741E-2</v>
      </c>
      <c r="P1264" s="21">
        <f t="shared" si="671"/>
        <v>-669788.73576076701</v>
      </c>
      <c r="R1264" s="19">
        <f>Data!I1261</f>
        <v>1.8098254176747236E-2</v>
      </c>
      <c r="S1264" s="19">
        <f t="shared" si="693"/>
        <v>6.1502393557722672E-4</v>
      </c>
      <c r="T1264" s="19">
        <f t="shared" si="672"/>
        <v>2.4799676118393697E-2</v>
      </c>
      <c r="U1264" s="21">
        <f t="shared" si="673"/>
        <v>3750170.2312626843</v>
      </c>
      <c r="W1264" s="19">
        <f>Data!K1261</f>
        <v>-7.6387345532731715E-3</v>
      </c>
      <c r="X1264" s="19">
        <f t="shared" si="694"/>
        <v>1.2242161936431703E-3</v>
      </c>
      <c r="Y1264" s="19">
        <f t="shared" si="674"/>
        <v>3.4988800974642874E-2</v>
      </c>
      <c r="Z1264" s="21">
        <f t="shared" si="675"/>
        <v>-973941.81106683239</v>
      </c>
      <c r="AB1264" s="19">
        <f>Data!M1261</f>
        <v>1.3857836337570883E-2</v>
      </c>
      <c r="AC1264" s="20">
        <f t="shared" si="695"/>
        <v>1.1504140505505095E-3</v>
      </c>
      <c r="AD1264" s="20">
        <f t="shared" si="676"/>
        <v>3.3917754208533761E-2</v>
      </c>
      <c r="AE1264" s="21">
        <f t="shared" si="677"/>
        <v>2364365.2727733776</v>
      </c>
      <c r="AG1264" s="19">
        <f>Data!O1261</f>
        <v>1.664051791276858E-2</v>
      </c>
      <c r="AH1264" s="19">
        <f t="shared" si="696"/>
        <v>2.9727602737534322E-4</v>
      </c>
      <c r="AI1264" s="19">
        <f t="shared" si="678"/>
        <v>1.7241694446177361E-2</v>
      </c>
      <c r="AJ1264" s="21">
        <f t="shared" si="679"/>
        <v>258188.51494683002</v>
      </c>
      <c r="AL1264" s="19">
        <f>Data!Q1261</f>
        <v>8.0203405880013567E-3</v>
      </c>
      <c r="AM1264" s="19">
        <f t="shared" si="697"/>
        <v>5.8740683429445411E-4</v>
      </c>
      <c r="AN1264" s="19">
        <f t="shared" si="680"/>
        <v>2.4236477349120975E-2</v>
      </c>
      <c r="AO1264" s="21">
        <f t="shared" si="681"/>
        <v>921445.25564361119</v>
      </c>
      <c r="AQ1264" s="19">
        <f>Data!S1261</f>
        <v>2.4599718628748046E-3</v>
      </c>
      <c r="AR1264" s="20">
        <f t="shared" si="698"/>
        <v>2.2830125917400087E-4</v>
      </c>
      <c r="AS1264" s="20">
        <f t="shared" si="682"/>
        <v>1.5109641265562888E-2</v>
      </c>
      <c r="AT1264" s="21">
        <f t="shared" si="683"/>
        <v>1711018.4924118002</v>
      </c>
      <c r="AV1264" s="19">
        <f>Data!U1261</f>
        <v>1.8169260900199578E-3</v>
      </c>
      <c r="AW1264" s="19">
        <f t="shared" si="699"/>
        <v>3.7688224278134124E-4</v>
      </c>
      <c r="AX1264" s="19">
        <f t="shared" si="684"/>
        <v>1.9413455199457443E-2</v>
      </c>
      <c r="AY1264" s="21">
        <f t="shared" si="685"/>
        <v>-4115710.4256846914</v>
      </c>
      <c r="BA1264" s="19">
        <f>Data!W1261</f>
        <v>2.7989037056443985E-3</v>
      </c>
      <c r="BB1264" s="19">
        <f t="shared" si="700"/>
        <v>2.9981025702616507E-4</v>
      </c>
      <c r="BC1264" s="19">
        <f t="shared" si="686"/>
        <v>1.7315029801480707E-2</v>
      </c>
      <c r="BD1264" s="21">
        <f t="shared" si="687"/>
        <v>8956808.6055857874</v>
      </c>
      <c r="BF1264" s="21">
        <f t="shared" si="688"/>
        <v>6368319.5624859203</v>
      </c>
      <c r="BH1264" s="21">
        <f t="shared" si="689"/>
        <v>-1368319.5624859203</v>
      </c>
    </row>
    <row r="1265" spans="2:60" x14ac:dyDescent="0.2">
      <c r="B1265" s="20">
        <v>1261</v>
      </c>
      <c r="C1265" s="24">
        <f>'Portfolio Selection'!B1262</f>
        <v>-1.4989070788380554E-2</v>
      </c>
      <c r="D1265" s="25">
        <f t="shared" si="690"/>
        <v>9.2148436050000049E-4</v>
      </c>
      <c r="E1265" s="26">
        <f t="shared" si="666"/>
        <v>3.0355960872619409E-2</v>
      </c>
      <c r="F1265" s="19">
        <f t="shared" si="667"/>
        <v>-7251214.6243683649</v>
      </c>
      <c r="H1265">
        <f>Data!E1262</f>
        <v>-8.626235035378578E-2</v>
      </c>
      <c r="I1265" s="19">
        <f t="shared" si="691"/>
        <v>7.3206635967191613E-4</v>
      </c>
      <c r="J1265" s="19">
        <f t="shared" si="668"/>
        <v>2.7056724851169923E-2</v>
      </c>
      <c r="K1265" s="19">
        <f t="shared" si="669"/>
        <v>345390.80882589438</v>
      </c>
      <c r="M1265" s="19">
        <f>Data!G1262</f>
        <v>-1.0682668563445174E-2</v>
      </c>
      <c r="N1265" s="19">
        <f t="shared" si="692"/>
        <v>1.9669112055555982E-4</v>
      </c>
      <c r="O1265" s="19">
        <f t="shared" si="670"/>
        <v>1.4024661156532796E-2</v>
      </c>
      <c r="P1265" s="21">
        <f t="shared" si="671"/>
        <v>-659523.38078742148</v>
      </c>
      <c r="R1265" s="19">
        <f>Data!I1262</f>
        <v>-3.4106206277391131E-2</v>
      </c>
      <c r="S1265" s="19">
        <f t="shared" si="693"/>
        <v>5.977753076973621E-4</v>
      </c>
      <c r="T1265" s="19">
        <f t="shared" si="672"/>
        <v>2.4449443913867695E-2</v>
      </c>
      <c r="U1265" s="21">
        <f t="shared" si="673"/>
        <v>3475625.5296684247</v>
      </c>
      <c r="W1265" s="19">
        <f>Data!K1262</f>
        <v>-2.9882045879479385E-2</v>
      </c>
      <c r="X1265" s="19">
        <f t="shared" si="694"/>
        <v>1.154264237959102E-3</v>
      </c>
      <c r="Y1265" s="19">
        <f t="shared" si="674"/>
        <v>3.3974464498489183E-2</v>
      </c>
      <c r="Z1265" s="21">
        <f t="shared" si="675"/>
        <v>-941346.15234852233</v>
      </c>
      <c r="AB1265" s="19">
        <f>Data!M1262</f>
        <v>-2.314764620499344E-2</v>
      </c>
      <c r="AC1265" s="20">
        <f t="shared" si="695"/>
        <v>1.0929115851950129E-3</v>
      </c>
      <c r="AD1265" s="20">
        <f t="shared" si="676"/>
        <v>3.3059213317848522E-2</v>
      </c>
      <c r="AE1265" s="21">
        <f t="shared" si="677"/>
        <v>2279828.908510183</v>
      </c>
      <c r="AG1265" s="19">
        <f>Data!O1262</f>
        <v>-2.4152177196408796E-2</v>
      </c>
      <c r="AH1265" s="19">
        <f t="shared" si="696"/>
        <v>2.9605387591713294E-4</v>
      </c>
      <c r="AI1265" s="19">
        <f t="shared" si="678"/>
        <v>1.7206216199883488E-2</v>
      </c>
      <c r="AJ1265" s="21">
        <f t="shared" si="679"/>
        <v>247043.25921823349</v>
      </c>
      <c r="AL1265" s="19">
        <f>Data!Q1262</f>
        <v>-1.4753465750569725E-2</v>
      </c>
      <c r="AM1265" s="19">
        <f t="shared" si="697"/>
        <v>5.5602197602563929E-4</v>
      </c>
      <c r="AN1265" s="19">
        <f t="shared" si="680"/>
        <v>2.3580118236040278E-2</v>
      </c>
      <c r="AO1265" s="21">
        <f t="shared" si="681"/>
        <v>891635.06914276746</v>
      </c>
      <c r="AQ1265" s="19">
        <f>Data!S1262</f>
        <v>-1.7609085138858331E-2</v>
      </c>
      <c r="AR1265" s="20">
        <f t="shared" si="698"/>
        <v>2.1496627131752894E-4</v>
      </c>
      <c r="AS1265" s="20">
        <f t="shared" si="682"/>
        <v>1.4661728114977748E-2</v>
      </c>
      <c r="AT1265" s="21">
        <f t="shared" si="683"/>
        <v>1658809.8129878545</v>
      </c>
      <c r="AV1265" s="19">
        <f>Data!U1262</f>
        <v>-2.1560418254816222E-2</v>
      </c>
      <c r="AW1265" s="19">
        <f t="shared" si="699"/>
        <v>3.5446738143945643E-4</v>
      </c>
      <c r="AX1265" s="19">
        <f t="shared" si="684"/>
        <v>1.8827304146888806E-2</v>
      </c>
      <c r="AY1265" s="21">
        <f t="shared" si="685"/>
        <v>-3945004.264095956</v>
      </c>
      <c r="BA1265" s="19">
        <f>Data!W1262</f>
        <v>-2.8712303530456031E-2</v>
      </c>
      <c r="BB1265" s="19">
        <f t="shared" si="700"/>
        <v>2.8229167332180337E-4</v>
      </c>
      <c r="BC1265" s="19">
        <f t="shared" si="686"/>
        <v>1.6801537826098042E-2</v>
      </c>
      <c r="BD1265" s="21">
        <f t="shared" si="687"/>
        <v>8578708.6228604876</v>
      </c>
      <c r="BF1265" s="21">
        <f t="shared" si="688"/>
        <v>4679953.5896135811</v>
      </c>
      <c r="BH1265" s="21">
        <f t="shared" si="689"/>
        <v>320046.41038641892</v>
      </c>
    </row>
    <row r="1266" spans="2:60" x14ac:dyDescent="0.2">
      <c r="B1266" s="20">
        <v>1262</v>
      </c>
      <c r="C1266" s="24">
        <f>'Portfolio Selection'!B1263</f>
        <v>-2.6008651477335568E-2</v>
      </c>
      <c r="D1266" s="25">
        <f t="shared" si="690"/>
        <v>8.7967563345594537E-4</v>
      </c>
      <c r="E1266" s="26">
        <f t="shared" si="666"/>
        <v>2.9659326247505106E-2</v>
      </c>
      <c r="F1266" s="19">
        <f t="shared" si="667"/>
        <v>-7131317.0764424093</v>
      </c>
      <c r="H1266">
        <f>Data!E1263</f>
        <v>2.7302789387675924E-2</v>
      </c>
      <c r="I1266" s="19">
        <f t="shared" si="691"/>
        <v>1.1346139634051586E-3</v>
      </c>
      <c r="J1266" s="19">
        <f t="shared" si="668"/>
        <v>3.3684031281976314E-2</v>
      </c>
      <c r="K1266" s="19">
        <f t="shared" si="669"/>
        <v>389255.00111957674</v>
      </c>
      <c r="M1266" s="19">
        <f>Data!G1263</f>
        <v>-6.1302870396923812E-3</v>
      </c>
      <c r="N1266" s="19">
        <f t="shared" si="692"/>
        <v>1.9173681778041142E-4</v>
      </c>
      <c r="O1266" s="19">
        <f t="shared" si="670"/>
        <v>1.384690643358333E-2</v>
      </c>
      <c r="P1266" s="21">
        <f t="shared" si="671"/>
        <v>-663868.67686744442</v>
      </c>
      <c r="R1266" s="19">
        <f>Data!I1263</f>
        <v>1.6508073104361771E-2</v>
      </c>
      <c r="S1266" s="19">
        <f t="shared" si="693"/>
        <v>6.3170278763367762E-4</v>
      </c>
      <c r="T1266" s="19">
        <f t="shared" si="672"/>
        <v>2.5133698248241892E-2</v>
      </c>
      <c r="U1266" s="21">
        <f t="shared" si="673"/>
        <v>3740741.8876934652</v>
      </c>
      <c r="W1266" s="19">
        <f>Data!K1263</f>
        <v>2.4665205576483846E-2</v>
      </c>
      <c r="X1266" s="19">
        <f t="shared" si="694"/>
        <v>1.1385845836381545E-3</v>
      </c>
      <c r="Y1266" s="19">
        <f t="shared" si="674"/>
        <v>3.3742919014782262E-2</v>
      </c>
      <c r="Z1266" s="21">
        <f t="shared" si="675"/>
        <v>-1020738.0745379314</v>
      </c>
      <c r="AB1266" s="19">
        <f>Data!M1263</f>
        <v>1.8993781392064757E-2</v>
      </c>
      <c r="AC1266" s="20">
        <f t="shared" si="695"/>
        <v>1.0594857015732049E-3</v>
      </c>
      <c r="AD1266" s="20">
        <f t="shared" si="676"/>
        <v>3.2549741958627025E-2</v>
      </c>
      <c r="AE1266" s="21">
        <f t="shared" si="677"/>
        <v>2377704.880769331</v>
      </c>
      <c r="AG1266" s="19">
        <f>Data!O1263</f>
        <v>1.0372497147211193E-2</v>
      </c>
      <c r="AH1266" s="19">
        <f t="shared" si="696"/>
        <v>3.1329030316170871E-4</v>
      </c>
      <c r="AI1266" s="19">
        <f t="shared" si="678"/>
        <v>1.7700008563888005E-2</v>
      </c>
      <c r="AJ1266" s="21">
        <f t="shared" si="679"/>
        <v>256404.7825345397</v>
      </c>
      <c r="AL1266" s="19">
        <f>Data!Q1263</f>
        <v>1.3021208005364748E-2</v>
      </c>
      <c r="AM1266" s="19">
        <f t="shared" si="697"/>
        <v>5.3572054256329502E-4</v>
      </c>
      <c r="AN1266" s="19">
        <f t="shared" si="680"/>
        <v>2.3145637657305859E-2</v>
      </c>
      <c r="AO1266" s="21">
        <f t="shared" si="681"/>
        <v>928664.34362953086</v>
      </c>
      <c r="AQ1266" s="19">
        <f>Data!S1263</f>
        <v>1.4533153693264111E-2</v>
      </c>
      <c r="AR1266" s="20">
        <f t="shared" si="698"/>
        <v>2.2067308780413089E-4</v>
      </c>
      <c r="AS1266" s="20">
        <f t="shared" si="682"/>
        <v>1.485506943114474E-2</v>
      </c>
      <c r="AT1266" s="21">
        <f t="shared" si="683"/>
        <v>1742237.3678066703</v>
      </c>
      <c r="AV1266" s="19">
        <f>Data!U1263</f>
        <v>1.5072533727779018E-2</v>
      </c>
      <c r="AW1266" s="19">
        <f t="shared" si="699"/>
        <v>3.6109043667244576E-4</v>
      </c>
      <c r="AX1266" s="19">
        <f t="shared" si="684"/>
        <v>1.900237976339926E-2</v>
      </c>
      <c r="AY1266" s="21">
        <f t="shared" si="685"/>
        <v>-4212118.3678205619</v>
      </c>
      <c r="BA1266" s="19">
        <f>Data!W1263</f>
        <v>1.18005691738445E-2</v>
      </c>
      <c r="BB1266" s="19">
        <f t="shared" si="700"/>
        <v>3.1481795536399744E-4</v>
      </c>
      <c r="BC1266" s="19">
        <f t="shared" si="686"/>
        <v>1.7743110081493534E-2</v>
      </c>
      <c r="BD1266" s="21">
        <f t="shared" si="687"/>
        <v>9058568.7843066882</v>
      </c>
      <c r="BF1266" s="21">
        <f t="shared" si="688"/>
        <v>5465534.8521914547</v>
      </c>
      <c r="BH1266" s="21">
        <f t="shared" si="689"/>
        <v>-465534.85219145473</v>
      </c>
    </row>
    <row r="1267" spans="2:60" x14ac:dyDescent="0.2">
      <c r="B1267" s="20">
        <v>1263</v>
      </c>
      <c r="C1267" s="24">
        <f>'Portfolio Selection'!B1264</f>
        <v>-1.9038201291307372E-2</v>
      </c>
      <c r="D1267" s="25">
        <f t="shared" si="690"/>
        <v>8.6748209254875917E-4</v>
      </c>
      <c r="E1267" s="26">
        <f t="shared" si="666"/>
        <v>2.9453048951657946E-2</v>
      </c>
      <c r="F1267" s="19">
        <f t="shared" si="667"/>
        <v>-7203455.8287793295</v>
      </c>
      <c r="H1267">
        <f>Data!E1264</f>
        <v>-3.0559749017243665E-3</v>
      </c>
      <c r="I1267" s="19">
        <f t="shared" si="691"/>
        <v>1.1112636641017162E-3</v>
      </c>
      <c r="J1267" s="19">
        <f t="shared" si="668"/>
        <v>3.3335621549653402E-2</v>
      </c>
      <c r="K1267" s="19">
        <f t="shared" si="669"/>
        <v>379358.04732227692</v>
      </c>
      <c r="M1267" s="19">
        <f>Data!G1264</f>
        <v>1.1633582074097129E-2</v>
      </c>
      <c r="N1267" s="19">
        <f t="shared" si="692"/>
        <v>1.8248743386492796E-4</v>
      </c>
      <c r="O1267" s="19">
        <f t="shared" si="670"/>
        <v>1.3508790984574746E-2</v>
      </c>
      <c r="P1267" s="21">
        <f t="shared" si="671"/>
        <v>-681630.68897512148</v>
      </c>
      <c r="R1267" s="19">
        <f>Data!I1264</f>
        <v>-2.4891222769996475E-3</v>
      </c>
      <c r="S1267" s="19">
        <f t="shared" si="693"/>
        <v>6.1015160903279411E-4</v>
      </c>
      <c r="T1267" s="19">
        <f t="shared" si="672"/>
        <v>2.4701247114929117E-2</v>
      </c>
      <c r="U1267" s="21">
        <f t="shared" si="673"/>
        <v>3642852.8320696661</v>
      </c>
      <c r="W1267" s="19">
        <f>Data!K1264</f>
        <v>-1.0099077035869342E-2</v>
      </c>
      <c r="X1267" s="19">
        <f t="shared" si="694"/>
        <v>1.1067718505876779E-3</v>
      </c>
      <c r="Y1267" s="19">
        <f t="shared" si="674"/>
        <v>3.3268180752600192E-2</v>
      </c>
      <c r="Z1267" s="21">
        <f t="shared" si="675"/>
        <v>-969739.52307176741</v>
      </c>
      <c r="AB1267" s="19">
        <f>Data!M1264</f>
        <v>3.3244204279056977E-3</v>
      </c>
      <c r="AC1267" s="20">
        <f t="shared" si="695"/>
        <v>1.0175623833729853E-3</v>
      </c>
      <c r="AD1267" s="20">
        <f t="shared" si="676"/>
        <v>3.1899253649152755E-2</v>
      </c>
      <c r="AE1267" s="21">
        <f t="shared" si="677"/>
        <v>2341159.9562720982</v>
      </c>
      <c r="AG1267" s="19">
        <f>Data!O1264</f>
        <v>1.2110768014012261E-2</v>
      </c>
      <c r="AH1267" s="19">
        <f t="shared" si="696"/>
        <v>3.0094820679614048E-4</v>
      </c>
      <c r="AI1267" s="19">
        <f t="shared" si="678"/>
        <v>1.7347858853361139E-2</v>
      </c>
      <c r="AJ1267" s="21">
        <f t="shared" si="679"/>
        <v>256932.19482335934</v>
      </c>
      <c r="AL1267" s="19">
        <f>Data!Q1264</f>
        <v>9.9529713745706433E-3</v>
      </c>
      <c r="AM1267" s="19">
        <f t="shared" si="697"/>
        <v>5.1375042148463581E-4</v>
      </c>
      <c r="AN1267" s="19">
        <f t="shared" si="680"/>
        <v>2.2666063210990916E-2</v>
      </c>
      <c r="AO1267" s="21">
        <f t="shared" si="681"/>
        <v>924816.86066291353</v>
      </c>
      <c r="AQ1267" s="19">
        <f>Data!S1264</f>
        <v>9.8608241034633549E-3</v>
      </c>
      <c r="AR1267" s="20">
        <f t="shared" si="698"/>
        <v>2.2010545591220521E-4</v>
      </c>
      <c r="AS1267" s="20">
        <f t="shared" si="682"/>
        <v>1.4835951466360532E-2</v>
      </c>
      <c r="AT1267" s="21">
        <f t="shared" si="683"/>
        <v>1730229.7206834694</v>
      </c>
      <c r="AV1267" s="19">
        <f>Data!U1264</f>
        <v>1.7881776119143714E-2</v>
      </c>
      <c r="AW1267" s="19">
        <f t="shared" si="699"/>
        <v>3.5305588685060122E-4</v>
      </c>
      <c r="AX1267" s="19">
        <f t="shared" si="684"/>
        <v>1.8789781447653968E-2</v>
      </c>
      <c r="AY1267" s="21">
        <f t="shared" si="685"/>
        <v>-4233958.0863211276</v>
      </c>
      <c r="BA1267" s="19">
        <f>Data!W1264</f>
        <v>2.5685304428634944E-3</v>
      </c>
      <c r="BB1267" s="19">
        <f t="shared" si="700"/>
        <v>3.0428408401175891E-4</v>
      </c>
      <c r="BC1267" s="19">
        <f t="shared" si="686"/>
        <v>1.7443740539567737E-2</v>
      </c>
      <c r="BD1267" s="21">
        <f t="shared" si="687"/>
        <v>8953898.0255486351</v>
      </c>
      <c r="BF1267" s="21">
        <f t="shared" si="688"/>
        <v>5140463.5102350712</v>
      </c>
      <c r="BH1267" s="21">
        <f t="shared" si="689"/>
        <v>-140463.51023507118</v>
      </c>
    </row>
    <row r="1268" spans="2:60" x14ac:dyDescent="0.2">
      <c r="B1268" s="20">
        <v>1264</v>
      </c>
      <c r="C1268" s="24">
        <f>'Portfolio Selection'!B1265</f>
        <v>9.1732520367977157E-3</v>
      </c>
      <c r="D1268" s="25">
        <f t="shared" si="690"/>
        <v>8.371803535003338E-4</v>
      </c>
      <c r="E1268" s="26">
        <f t="shared" si="666"/>
        <v>2.8934069079552805E-2</v>
      </c>
      <c r="F1268" s="19">
        <f t="shared" si="667"/>
        <v>-7504949.250642878</v>
      </c>
      <c r="H1268">
        <f>Data!E1265</f>
        <v>5.1661785779313265E-3</v>
      </c>
      <c r="I1268" s="19">
        <f t="shared" si="691"/>
        <v>1.0451481832116113E-3</v>
      </c>
      <c r="J1268" s="19">
        <f t="shared" si="668"/>
        <v>3.2328751649446832E-2</v>
      </c>
      <c r="K1268" s="19">
        <f t="shared" si="669"/>
        <v>382116.58221039514</v>
      </c>
      <c r="M1268" s="19">
        <f>Data!G1265</f>
        <v>2.3330144198507211E-2</v>
      </c>
      <c r="N1268" s="19">
        <f t="shared" si="692"/>
        <v>1.7965860174551753E-4</v>
      </c>
      <c r="O1268" s="19">
        <f t="shared" si="670"/>
        <v>1.3403678664662083E-2</v>
      </c>
      <c r="P1268" s="21">
        <f t="shared" si="671"/>
        <v>-693609.91022592958</v>
      </c>
      <c r="R1268" s="19">
        <f>Data!I1265</f>
        <v>-1.5130779289624331E-3</v>
      </c>
      <c r="S1268" s="19">
        <f t="shared" si="693"/>
        <v>5.7391425627341776E-4</v>
      </c>
      <c r="T1268" s="19">
        <f t="shared" si="672"/>
        <v>2.3956507597590635E-2</v>
      </c>
      <c r="U1268" s="21">
        <f t="shared" si="673"/>
        <v>3647712.4944274649</v>
      </c>
      <c r="W1268" s="19">
        <f>Data!K1265</f>
        <v>1.9551835444229091E-2</v>
      </c>
      <c r="X1268" s="19">
        <f t="shared" si="694"/>
        <v>1.0464850209710027E-3</v>
      </c>
      <c r="Y1268" s="19">
        <f t="shared" si="674"/>
        <v>3.2349420720795025E-2</v>
      </c>
      <c r="Z1268" s="21">
        <f t="shared" si="675"/>
        <v>-1014498.2497388213</v>
      </c>
      <c r="AB1268" s="19">
        <f>Data!M1265</f>
        <v>2.0206081413551791E-2</v>
      </c>
      <c r="AC1268" s="20">
        <f t="shared" si="695"/>
        <v>9.5717174664149477E-4</v>
      </c>
      <c r="AD1268" s="20">
        <f t="shared" si="676"/>
        <v>3.0938192362216232E-2</v>
      </c>
      <c r="AE1268" s="21">
        <f t="shared" si="677"/>
        <v>2383009.9700600156</v>
      </c>
      <c r="AG1268" s="19">
        <f>Data!O1265</f>
        <v>1.1168837156852863E-2</v>
      </c>
      <c r="AH1268" s="19">
        <f t="shared" si="696"/>
        <v>2.9169155650172535E-4</v>
      </c>
      <c r="AI1268" s="19">
        <f t="shared" si="678"/>
        <v>1.7078979960809291E-2</v>
      </c>
      <c r="AJ1268" s="21">
        <f t="shared" si="679"/>
        <v>256724.41874780136</v>
      </c>
      <c r="AL1268" s="19">
        <f>Data!Q1265</f>
        <v>2.4006323115192345E-2</v>
      </c>
      <c r="AM1268" s="19">
        <f t="shared" si="697"/>
        <v>4.8886909454653896E-4</v>
      </c>
      <c r="AN1268" s="19">
        <f t="shared" si="680"/>
        <v>2.2110384314763479E-2</v>
      </c>
      <c r="AO1268" s="21">
        <f t="shared" si="681"/>
        <v>944967.8537077877</v>
      </c>
      <c r="AQ1268" s="19">
        <f>Data!S1265</f>
        <v>3.7079219600913371E-2</v>
      </c>
      <c r="AR1268" s="20">
        <f t="shared" si="698"/>
        <v>2.1273327967743952E-4</v>
      </c>
      <c r="AS1268" s="20">
        <f t="shared" si="682"/>
        <v>1.4585378969277401E-2</v>
      </c>
      <c r="AT1268" s="21">
        <f t="shared" si="683"/>
        <v>1802104.4020159168</v>
      </c>
      <c r="AV1268" s="19">
        <f>Data!U1265</f>
        <v>2.7874884265794656E-2</v>
      </c>
      <c r="AW1268" s="19">
        <f t="shared" si="699"/>
        <v>3.5105800867007585E-4</v>
      </c>
      <c r="AX1268" s="19">
        <f t="shared" si="684"/>
        <v>1.8736542068110536E-2</v>
      </c>
      <c r="AY1268" s="21">
        <f t="shared" si="685"/>
        <v>-4307828.4130593315</v>
      </c>
      <c r="BA1268" s="19">
        <f>Data!W1265</f>
        <v>1.0698633502056576E-2</v>
      </c>
      <c r="BB1268" s="19">
        <f t="shared" si="700"/>
        <v>2.8642287988920836E-4</v>
      </c>
      <c r="BC1268" s="19">
        <f t="shared" si="686"/>
        <v>1.6924032613098109E-2</v>
      </c>
      <c r="BD1268" s="21">
        <f t="shared" si="687"/>
        <v>9051914.0411855467</v>
      </c>
      <c r="BF1268" s="21">
        <f t="shared" si="688"/>
        <v>4947663.9386879681</v>
      </c>
      <c r="BH1268" s="21">
        <f t="shared" si="689"/>
        <v>52336.061312031932</v>
      </c>
    </row>
    <row r="1269" spans="2:60" x14ac:dyDescent="0.2">
      <c r="B1269" s="20">
        <v>1265</v>
      </c>
      <c r="C1269" s="24">
        <f>'Portfolio Selection'!B1266</f>
        <v>-2.9924250977732516E-2</v>
      </c>
      <c r="D1269" s="25">
        <f t="shared" si="690"/>
        <v>7.9199844546615054E-4</v>
      </c>
      <c r="E1269" s="26">
        <f t="shared" si="666"/>
        <v>2.8142466939949498E-2</v>
      </c>
      <c r="F1269" s="19">
        <f t="shared" si="667"/>
        <v>-7072985.6274065906</v>
      </c>
      <c r="H1269">
        <f>Data!E1266</f>
        <v>-2.1544390410100835E-2</v>
      </c>
      <c r="I1269" s="19">
        <f t="shared" si="691"/>
        <v>9.8404065628485918E-4</v>
      </c>
      <c r="J1269" s="19">
        <f t="shared" si="668"/>
        <v>3.1369422313534227E-2</v>
      </c>
      <c r="K1269" s="19">
        <f t="shared" si="669"/>
        <v>372829.87613885745</v>
      </c>
      <c r="M1269" s="19">
        <f>Data!G1266</f>
        <v>-2.6521821593327066E-2</v>
      </c>
      <c r="N1269" s="19">
        <f t="shared" si="692"/>
        <v>2.0153682334017486E-4</v>
      </c>
      <c r="O1269" s="19">
        <f t="shared" si="670"/>
        <v>1.4196366554163599E-2</v>
      </c>
      <c r="P1269" s="21">
        <f t="shared" si="671"/>
        <v>-644450.37069819029</v>
      </c>
      <c r="R1269" s="19">
        <f>Data!I1266</f>
        <v>-8.8162422313692573E-3</v>
      </c>
      <c r="S1269" s="19">
        <f t="shared" si="693"/>
        <v>5.3961676518615948E-4</v>
      </c>
      <c r="T1269" s="19">
        <f t="shared" si="672"/>
        <v>2.3229652713421256E-2</v>
      </c>
      <c r="U1269" s="21">
        <f t="shared" si="673"/>
        <v>3606833.9199180091</v>
      </c>
      <c r="W1269" s="19">
        <f>Data!K1266</f>
        <v>-2.638833647104662E-2</v>
      </c>
      <c r="X1269" s="19">
        <f t="shared" si="694"/>
        <v>1.0066323758670353E-3</v>
      </c>
      <c r="Y1269" s="19">
        <f t="shared" si="674"/>
        <v>3.1727470366656012E-2</v>
      </c>
      <c r="Z1269" s="21">
        <f t="shared" si="675"/>
        <v>-943703.74672247632</v>
      </c>
      <c r="AB1269" s="19">
        <f>Data!M1266</f>
        <v>-2.8705396450339472E-2</v>
      </c>
      <c r="AC1269" s="20">
        <f t="shared" si="695"/>
        <v>9.2423858540847004E-4</v>
      </c>
      <c r="AD1269" s="20">
        <f t="shared" si="676"/>
        <v>3.0401292495689555E-2</v>
      </c>
      <c r="AE1269" s="21">
        <f t="shared" si="677"/>
        <v>2261223.143280522</v>
      </c>
      <c r="AG1269" s="19">
        <f>Data!O1266</f>
        <v>-2.7193314117128272E-2</v>
      </c>
      <c r="AH1269" s="19">
        <f t="shared" si="696"/>
        <v>2.8167463851779966E-4</v>
      </c>
      <c r="AI1269" s="19">
        <f t="shared" si="678"/>
        <v>1.6783165330705636E-2</v>
      </c>
      <c r="AJ1269" s="21">
        <f t="shared" si="679"/>
        <v>246024.23495298941</v>
      </c>
      <c r="AL1269" s="19">
        <f>Data!Q1266</f>
        <v>-2.38743562997192E-2</v>
      </c>
      <c r="AM1269" s="19">
        <f t="shared" si="697"/>
        <v>4.9411516184440772E-4</v>
      </c>
      <c r="AN1269" s="19">
        <f t="shared" si="680"/>
        <v>2.2228701308092826E-2</v>
      </c>
      <c r="AO1269" s="21">
        <f t="shared" si="681"/>
        <v>877662.93354830914</v>
      </c>
      <c r="AQ1269" s="19">
        <f>Data!S1266</f>
        <v>-3.8911206992574721E-2</v>
      </c>
      <c r="AR1269" s="20">
        <f t="shared" si="698"/>
        <v>2.8246139446955871E-4</v>
      </c>
      <c r="AS1269" s="20">
        <f t="shared" si="682"/>
        <v>1.6806587829466119E-2</v>
      </c>
      <c r="AT1269" s="21">
        <f t="shared" si="683"/>
        <v>1616156.8206509317</v>
      </c>
      <c r="AV1269" s="19">
        <f>Data!U1266</f>
        <v>-3.9836149695448048E-2</v>
      </c>
      <c r="AW1269" s="19">
        <f t="shared" si="699"/>
        <v>3.7661507851975814E-4</v>
      </c>
      <c r="AX1269" s="19">
        <f t="shared" si="684"/>
        <v>1.9406573075114477E-2</v>
      </c>
      <c r="AY1269" s="21">
        <f t="shared" si="685"/>
        <v>-3819940.5039889123</v>
      </c>
      <c r="BA1269" s="19">
        <f>Data!W1266</f>
        <v>-1.842410200867051E-2</v>
      </c>
      <c r="BB1269" s="19">
        <f t="shared" si="700"/>
        <v>2.7610515262453547E-4</v>
      </c>
      <c r="BC1269" s="19">
        <f t="shared" si="686"/>
        <v>1.661641214656568E-2</v>
      </c>
      <c r="BD1269" s="21">
        <f t="shared" si="687"/>
        <v>8700012.3426973466</v>
      </c>
      <c r="BF1269" s="21">
        <f t="shared" si="688"/>
        <v>5199663.0223707957</v>
      </c>
      <c r="BH1269" s="21">
        <f t="shared" si="689"/>
        <v>-199663.02237079572</v>
      </c>
    </row>
    <row r="1270" spans="2:60" x14ac:dyDescent="0.2">
      <c r="B1270" s="20">
        <v>1266</v>
      </c>
      <c r="C1270" s="24">
        <f>'Portfolio Selection'!B1267</f>
        <v>1.1492921113432128E-2</v>
      </c>
      <c r="D1270" s="25">
        <f t="shared" si="690"/>
        <v>7.9820618653288103E-4</v>
      </c>
      <c r="E1270" s="26">
        <f t="shared" si="666"/>
        <v>2.8252543010017363E-2</v>
      </c>
      <c r="F1270" s="19">
        <f t="shared" si="667"/>
        <v>-7533036.1786714699</v>
      </c>
      <c r="H1270">
        <f>Data!E1267</f>
        <v>1.9903515802022327E-2</v>
      </c>
      <c r="I1270" s="19">
        <f t="shared" si="691"/>
        <v>9.5284786239633831E-4</v>
      </c>
      <c r="J1270" s="19">
        <f t="shared" si="668"/>
        <v>3.0868233872321533E-2</v>
      </c>
      <c r="K1270" s="19">
        <f t="shared" si="669"/>
        <v>387436.63618193736</v>
      </c>
      <c r="M1270" s="19">
        <f>Data!G1267</f>
        <v>1.3407199448829126E-2</v>
      </c>
      <c r="N1270" s="19">
        <f t="shared" si="692"/>
        <v>2.3164903517746059E-4</v>
      </c>
      <c r="O1270" s="19">
        <f t="shared" si="670"/>
        <v>1.5220020866525137E-2</v>
      </c>
      <c r="P1270" s="21">
        <f t="shared" si="671"/>
        <v>-681899.13133760926</v>
      </c>
      <c r="R1270" s="19">
        <f>Data!I1267</f>
        <v>4.4438980466473245E-2</v>
      </c>
      <c r="S1270" s="19">
        <f t="shared" si="693"/>
        <v>5.1190332689992062E-4</v>
      </c>
      <c r="T1270" s="19">
        <f t="shared" si="672"/>
        <v>2.2625280703229309E-2</v>
      </c>
      <c r="U1270" s="21">
        <f t="shared" si="673"/>
        <v>3909664.4145993679</v>
      </c>
      <c r="W1270" s="19">
        <f>Data!K1267</f>
        <v>2.2395292311000884E-3</v>
      </c>
      <c r="X1270" s="19">
        <f t="shared" si="694"/>
        <v>9.8801509141756348E-4</v>
      </c>
      <c r="Y1270" s="19">
        <f t="shared" si="674"/>
        <v>3.1432707351062898E-2</v>
      </c>
      <c r="Z1270" s="21">
        <f t="shared" si="675"/>
        <v>-988216.30870175036</v>
      </c>
      <c r="AB1270" s="19">
        <f>Data!M1267</f>
        <v>4.2273689385918758E-2</v>
      </c>
      <c r="AC1270" s="20">
        <f t="shared" si="695"/>
        <v>9.1822425740623157E-4</v>
      </c>
      <c r="AD1270" s="20">
        <f t="shared" si="676"/>
        <v>3.0302215387760539E-2</v>
      </c>
      <c r="AE1270" s="21">
        <f t="shared" si="677"/>
        <v>2439579.9026478864</v>
      </c>
      <c r="AG1270" s="19">
        <f>Data!O1267</f>
        <v>2.4684080705560451E-2</v>
      </c>
      <c r="AH1270" s="19">
        <f t="shared" si="696"/>
        <v>3.0914274016710018E-4</v>
      </c>
      <c r="AI1270" s="19">
        <f t="shared" si="678"/>
        <v>1.7582455464669893E-2</v>
      </c>
      <c r="AJ1270" s="21">
        <f t="shared" si="679"/>
        <v>260252.92653314889</v>
      </c>
      <c r="AL1270" s="19">
        <f>Data!Q1267</f>
        <v>2.4905174976560106E-2</v>
      </c>
      <c r="AM1270" s="19">
        <f t="shared" si="697"/>
        <v>4.9866734545729976E-4</v>
      </c>
      <c r="AN1270" s="19">
        <f t="shared" si="680"/>
        <v>2.2330860831085302E-2</v>
      </c>
      <c r="AO1270" s="21">
        <f t="shared" si="681"/>
        <v>945888.14724765625</v>
      </c>
      <c r="AQ1270" s="19">
        <f>Data!S1267</f>
        <v>1.1697345266506124E-2</v>
      </c>
      <c r="AR1270" s="20">
        <f t="shared" si="698"/>
        <v>3.5635863257852502E-4</v>
      </c>
      <c r="AS1270" s="20">
        <f t="shared" si="682"/>
        <v>1.8877463616135643E-2</v>
      </c>
      <c r="AT1270" s="21">
        <f t="shared" si="683"/>
        <v>1728506.6479611809</v>
      </c>
      <c r="AV1270" s="19">
        <f>Data!U1267</f>
        <v>1.3418389388734769E-2</v>
      </c>
      <c r="AW1270" s="19">
        <f t="shared" si="699"/>
        <v>4.4923330316206143E-4</v>
      </c>
      <c r="AX1270" s="19">
        <f t="shared" si="684"/>
        <v>2.1195124513955124E-2</v>
      </c>
      <c r="AY1270" s="21">
        <f t="shared" si="685"/>
        <v>-4190055.4432460591</v>
      </c>
      <c r="BA1270" s="19">
        <f>Data!W1267</f>
        <v>2.2334719515673153E-2</v>
      </c>
      <c r="BB1270" s="19">
        <f t="shared" si="700"/>
        <v>2.7990569555661713E-4</v>
      </c>
      <c r="BC1270" s="19">
        <f t="shared" si="686"/>
        <v>1.6730382409156617E-2</v>
      </c>
      <c r="BD1270" s="21">
        <f t="shared" si="687"/>
        <v>9193977.4760583565</v>
      </c>
      <c r="BF1270" s="21">
        <f t="shared" si="688"/>
        <v>5472099.0892726462</v>
      </c>
      <c r="BH1270" s="21">
        <f t="shared" si="689"/>
        <v>-472099.08927264623</v>
      </c>
    </row>
    <row r="1271" spans="2:60" x14ac:dyDescent="0.2">
      <c r="B1271" s="20">
        <v>1267</v>
      </c>
      <c r="C1271" s="24">
        <f>'Portfolio Selection'!B1268</f>
        <v>-5.2931141551782405E-2</v>
      </c>
      <c r="D1271" s="25">
        <f t="shared" si="690"/>
        <v>7.5823904948408259E-4</v>
      </c>
      <c r="E1271" s="26">
        <f t="shared" si="666"/>
        <v>2.7536140787773486E-2</v>
      </c>
      <c r="F1271" s="19">
        <f t="shared" si="667"/>
        <v>-6804194.695381565</v>
      </c>
      <c r="H1271">
        <f>Data!E1268</f>
        <v>-4.3268785698115202E-2</v>
      </c>
      <c r="I1271" s="19">
        <f t="shared" si="691"/>
        <v>9.1944598712943902E-4</v>
      </c>
      <c r="J1271" s="19">
        <f t="shared" si="668"/>
        <v>3.0322367769180542E-2</v>
      </c>
      <c r="K1271" s="19">
        <f t="shared" si="669"/>
        <v>364710.69046092429</v>
      </c>
      <c r="M1271" s="19">
        <f>Data!G1268</f>
        <v>-2.8858712901850662E-2</v>
      </c>
      <c r="N1271" s="19">
        <f t="shared" si="692"/>
        <v>2.28535272890454E-4</v>
      </c>
      <c r="O1271" s="19">
        <f t="shared" si="670"/>
        <v>1.5117383136325347E-2</v>
      </c>
      <c r="P1271" s="21">
        <f t="shared" si="671"/>
        <v>-643895.08373431419</v>
      </c>
      <c r="R1271" s="19">
        <f>Data!I1268</f>
        <v>-2.8162299829449289E-2</v>
      </c>
      <c r="S1271" s="19">
        <f t="shared" si="693"/>
        <v>5.9967850637990087E-4</v>
      </c>
      <c r="T1271" s="19">
        <f t="shared" si="672"/>
        <v>2.4488334087477262E-2</v>
      </c>
      <c r="U1271" s="21">
        <f t="shared" si="673"/>
        <v>3507274.8615669091</v>
      </c>
      <c r="W1271" s="19">
        <f>Data!K1268</f>
        <v>-1.9338593248890101E-2</v>
      </c>
      <c r="X1271" s="19">
        <f t="shared" si="694"/>
        <v>9.2903511540312666E-4</v>
      </c>
      <c r="Y1271" s="19">
        <f t="shared" si="674"/>
        <v>3.0480077352315341E-2</v>
      </c>
      <c r="Z1271" s="21">
        <f t="shared" si="675"/>
        <v>-953427.46758471488</v>
      </c>
      <c r="AB1271" s="19">
        <f>Data!M1268</f>
        <v>-3.5767712786001903E-2</v>
      </c>
      <c r="AC1271" s="20">
        <f t="shared" si="695"/>
        <v>9.7035469081968616E-4</v>
      </c>
      <c r="AD1271" s="20">
        <f t="shared" si="676"/>
        <v>3.1150516702290607E-2</v>
      </c>
      <c r="AE1271" s="21">
        <f t="shared" si="677"/>
        <v>2245668.9002717477</v>
      </c>
      <c r="AG1271" s="19">
        <f>Data!O1268</f>
        <v>-2.217055361212656E-2</v>
      </c>
      <c r="AH1271" s="19">
        <f t="shared" si="696"/>
        <v>3.2715240617379147E-4</v>
      </c>
      <c r="AI1271" s="19">
        <f t="shared" si="678"/>
        <v>1.8087354869460361E-2</v>
      </c>
      <c r="AJ1271" s="21">
        <f t="shared" si="679"/>
        <v>247880.4643584101</v>
      </c>
      <c r="AL1271" s="19">
        <f>Data!Q1268</f>
        <v>-3.792855808354887E-2</v>
      </c>
      <c r="AM1271" s="19">
        <f t="shared" si="697"/>
        <v>5.0596336916664626E-4</v>
      </c>
      <c r="AN1271" s="19">
        <f t="shared" si="680"/>
        <v>2.2493629524081842E-2</v>
      </c>
      <c r="AO1271" s="21">
        <f t="shared" si="681"/>
        <v>858586.34803430596</v>
      </c>
      <c r="AQ1271" s="19">
        <f>Data!S1268</f>
        <v>-3.2593632521399921E-2</v>
      </c>
      <c r="AR1271" s="20">
        <f t="shared" si="698"/>
        <v>3.4318678780084473E-4</v>
      </c>
      <c r="AS1271" s="20">
        <f t="shared" si="682"/>
        <v>1.8525301287721199E-2</v>
      </c>
      <c r="AT1271" s="21">
        <f t="shared" si="683"/>
        <v>1637434.2363117479</v>
      </c>
      <c r="AV1271" s="19">
        <f>Data!U1268</f>
        <v>-4.1624971549780662E-2</v>
      </c>
      <c r="AW1271" s="19">
        <f t="shared" si="699"/>
        <v>4.330824953996003E-4</v>
      </c>
      <c r="AX1271" s="19">
        <f t="shared" si="684"/>
        <v>2.0810634190230732E-2</v>
      </c>
      <c r="AY1271" s="21">
        <f t="shared" si="685"/>
        <v>-3827180.2323180977</v>
      </c>
      <c r="BA1271" s="19">
        <f>Data!W1268</f>
        <v>-3.3370925777898415E-2</v>
      </c>
      <c r="BB1271" s="19">
        <f t="shared" si="700"/>
        <v>2.9304173557384756E-4</v>
      </c>
      <c r="BC1271" s="19">
        <f t="shared" si="686"/>
        <v>1.7118461834342697E-2</v>
      </c>
      <c r="BD1271" s="21">
        <f t="shared" si="687"/>
        <v>8530095.3113948461</v>
      </c>
      <c r="BF1271" s="21">
        <f t="shared" si="688"/>
        <v>5162953.3333802</v>
      </c>
      <c r="BH1271" s="21">
        <f t="shared" si="689"/>
        <v>-162953.33338019997</v>
      </c>
    </row>
    <row r="1272" spans="2:60" x14ac:dyDescent="0.2">
      <c r="B1272" s="20">
        <v>1268</v>
      </c>
      <c r="C1272" s="24">
        <f>'Portfolio Selection'!B1269</f>
        <v>1.7222709790927875E-2</v>
      </c>
      <c r="D1272" s="25">
        <f t="shared" si="690"/>
        <v>8.8084705127352734E-4</v>
      </c>
      <c r="E1272" s="26">
        <f t="shared" si="666"/>
        <v>2.9679067560715706E-2</v>
      </c>
      <c r="F1272" s="19">
        <f t="shared" si="667"/>
        <v>-7587332.5708389794</v>
      </c>
      <c r="H1272">
        <f>Data!E1269</f>
        <v>-1.829464744395853E-2</v>
      </c>
      <c r="I1272" s="19">
        <f t="shared" si="691"/>
        <v>9.7661049684903776E-4</v>
      </c>
      <c r="J1272" s="19">
        <f t="shared" si="668"/>
        <v>3.1250767940148888E-2</v>
      </c>
      <c r="K1272" s="19">
        <f t="shared" si="669"/>
        <v>373941.97607719048</v>
      </c>
      <c r="M1272" s="19">
        <f>Data!G1269</f>
        <v>1.2023205083358597E-4</v>
      </c>
      <c r="N1272" s="19">
        <f t="shared" si="692"/>
        <v>2.647926751381133E-4</v>
      </c>
      <c r="O1272" s="19">
        <f t="shared" si="670"/>
        <v>1.6272451417598803E-2</v>
      </c>
      <c r="P1272" s="21">
        <f t="shared" si="671"/>
        <v>-670000.11797698191</v>
      </c>
      <c r="R1272" s="19">
        <f>Data!I1269</f>
        <v>-2.514859724591028E-2</v>
      </c>
      <c r="S1272" s="19">
        <f t="shared" si="693"/>
        <v>6.1128470389813479E-4</v>
      </c>
      <c r="T1272" s="19">
        <f t="shared" si="672"/>
        <v>2.4724172461341044E-2</v>
      </c>
      <c r="U1272" s="21">
        <f t="shared" si="673"/>
        <v>3524442.4568922757</v>
      </c>
      <c r="W1272" s="19">
        <f>Data!K1269</f>
        <v>-3.3037089628692923E-2</v>
      </c>
      <c r="X1272" s="19">
        <f t="shared" si="694"/>
        <v>8.9573187980970012E-4</v>
      </c>
      <c r="Y1272" s="19">
        <f t="shared" si="674"/>
        <v>2.9928780125653302E-2</v>
      </c>
      <c r="Z1272" s="21">
        <f t="shared" si="675"/>
        <v>-930288.46661365975</v>
      </c>
      <c r="AB1272" s="19">
        <f>Data!M1269</f>
        <v>-1.913772350581748E-2</v>
      </c>
      <c r="AC1272" s="20">
        <f t="shared" si="695"/>
        <v>9.8889316604702034E-4</v>
      </c>
      <c r="AD1272" s="20">
        <f t="shared" si="676"/>
        <v>3.144667178012675E-2</v>
      </c>
      <c r="AE1272" s="21">
        <f t="shared" si="677"/>
        <v>2286813.6603935906</v>
      </c>
      <c r="AG1272" s="19">
        <f>Data!O1269</f>
        <v>-8.5011627025368495E-3</v>
      </c>
      <c r="AH1272" s="19">
        <f t="shared" si="696"/>
        <v>3.3701526865145468E-4</v>
      </c>
      <c r="AI1272" s="19">
        <f t="shared" si="678"/>
        <v>1.8357975614197081E-2</v>
      </c>
      <c r="AJ1272" s="21">
        <f t="shared" si="679"/>
        <v>251468.81772258927</v>
      </c>
      <c r="AL1272" s="19">
        <f>Data!Q1269</f>
        <v>-5.0959595913012646E-3</v>
      </c>
      <c r="AM1272" s="19">
        <f t="shared" si="697"/>
        <v>5.61920098114476E-4</v>
      </c>
      <c r="AN1272" s="19">
        <f t="shared" si="680"/>
        <v>2.3704853893548386E-2</v>
      </c>
      <c r="AO1272" s="21">
        <f t="shared" si="681"/>
        <v>904433.60144077486</v>
      </c>
      <c r="AQ1272" s="19">
        <f>Data!S1269</f>
        <v>-1.0351436644449393E-2</v>
      </c>
      <c r="AR1272" s="20">
        <f t="shared" si="698"/>
        <v>3.863362733891976E-4</v>
      </c>
      <c r="AS1272" s="20">
        <f t="shared" si="682"/>
        <v>1.9655438773764314E-2</v>
      </c>
      <c r="AT1272" s="21">
        <f t="shared" si="683"/>
        <v>1684625.6288242771</v>
      </c>
      <c r="AV1272" s="19">
        <f>Data!U1269</f>
        <v>7.0038936807494102E-4</v>
      </c>
      <c r="AW1272" s="19">
        <f t="shared" si="699"/>
        <v>5.1105584106682735E-4</v>
      </c>
      <c r="AX1272" s="19">
        <f t="shared" si="684"/>
        <v>2.2606544208853049E-2</v>
      </c>
      <c r="AY1272" s="21">
        <f t="shared" si="685"/>
        <v>-4107082.5915579549</v>
      </c>
      <c r="BA1272" s="19">
        <f>Data!W1269</f>
        <v>-1.2737410348305668E-2</v>
      </c>
      <c r="BB1272" s="19">
        <f t="shared" si="700"/>
        <v>3.4227635267585708E-4</v>
      </c>
      <c r="BC1272" s="19">
        <f t="shared" si="686"/>
        <v>1.8500712220772937E-2</v>
      </c>
      <c r="BD1272" s="21">
        <f t="shared" si="687"/>
        <v>8784970.0977380294</v>
      </c>
      <c r="BF1272" s="21">
        <f t="shared" si="688"/>
        <v>4515992.4921011515</v>
      </c>
      <c r="BH1272" s="21">
        <f t="shared" si="689"/>
        <v>484007.5078988485</v>
      </c>
    </row>
    <row r="1273" spans="2:60" x14ac:dyDescent="0.2">
      <c r="B1273" s="20">
        <v>1269</v>
      </c>
      <c r="C1273" s="24">
        <f>'Portfolio Selection'!B1270</f>
        <v>-1.3780981699203212E-3</v>
      </c>
      <c r="D1273" s="25">
        <f t="shared" si="690"/>
        <v>8.4579353214966695E-4</v>
      </c>
      <c r="E1273" s="26">
        <f t="shared" si="666"/>
        <v>2.9082529672462588E-2</v>
      </c>
      <c r="F1273" s="19">
        <f t="shared" si="667"/>
        <v>-7390906.9584941911</v>
      </c>
      <c r="H1273">
        <f>Data!E1270</f>
        <v>1.9396489579940196E-2</v>
      </c>
      <c r="I1273" s="19">
        <f t="shared" si="691"/>
        <v>9.3809551454401981E-4</v>
      </c>
      <c r="J1273" s="19">
        <f t="shared" si="668"/>
        <v>3.0628344952739771E-2</v>
      </c>
      <c r="K1273" s="19">
        <f t="shared" si="669"/>
        <v>387310.44368049741</v>
      </c>
      <c r="M1273" s="19">
        <f>Data!G1270</f>
        <v>7.4264829131535995E-3</v>
      </c>
      <c r="N1273" s="19">
        <f t="shared" si="692"/>
        <v>2.4890598197458932E-4</v>
      </c>
      <c r="O1273" s="19">
        <f t="shared" si="670"/>
        <v>1.577675448166033E-2</v>
      </c>
      <c r="P1273" s="21">
        <f t="shared" si="671"/>
        <v>-676311.73739359155</v>
      </c>
      <c r="R1273" s="19">
        <f>Data!I1270</f>
        <v>1.3918253463299961E-2</v>
      </c>
      <c r="S1273" s="19">
        <f t="shared" si="693"/>
        <v>6.1255473827046708E-4</v>
      </c>
      <c r="T1273" s="19">
        <f t="shared" si="672"/>
        <v>2.4749843196886463E-2</v>
      </c>
      <c r="U1273" s="21">
        <f t="shared" si="673"/>
        <v>3728537.3250245345</v>
      </c>
      <c r="W1273" s="19">
        <f>Data!K1270</f>
        <v>5.8756455560151112E-3</v>
      </c>
      <c r="X1273" s="19">
        <f t="shared" si="694"/>
        <v>9.0747492448917545E-4</v>
      </c>
      <c r="Y1273" s="19">
        <f t="shared" si="674"/>
        <v>3.012432446527516E-2</v>
      </c>
      <c r="Z1273" s="21">
        <f t="shared" si="675"/>
        <v>-994319.04828666942</v>
      </c>
      <c r="AB1273" s="19">
        <f>Data!M1270</f>
        <v>-4.7570388109190523E-3</v>
      </c>
      <c r="AC1273" s="20">
        <f t="shared" si="695"/>
        <v>9.5153472374330625E-4</v>
      </c>
      <c r="AD1273" s="20">
        <f t="shared" si="676"/>
        <v>3.0846956474558495E-2</v>
      </c>
      <c r="AE1273" s="21">
        <f t="shared" si="677"/>
        <v>2321456.155448155</v>
      </c>
      <c r="AG1273" s="19">
        <f>Data!O1270</f>
        <v>-7.4464700923785538E-3</v>
      </c>
      <c r="AH1273" s="19">
        <f t="shared" si="696"/>
        <v>3.211305385700676E-4</v>
      </c>
      <c r="AI1273" s="19">
        <f t="shared" si="678"/>
        <v>1.7920115473123145E-2</v>
      </c>
      <c r="AJ1273" s="21">
        <f t="shared" si="679"/>
        <v>251692.49432802107</v>
      </c>
      <c r="AL1273" s="19">
        <f>Data!Q1270</f>
        <v>9.2339559491224129E-3</v>
      </c>
      <c r="AM1273" s="19">
        <f t="shared" si="697"/>
        <v>5.2976302047697801E-4</v>
      </c>
      <c r="AN1273" s="19">
        <f t="shared" si="680"/>
        <v>2.3016581424637719E-2</v>
      </c>
      <c r="AO1273" s="21">
        <f t="shared" si="681"/>
        <v>923634.97114254197</v>
      </c>
      <c r="AQ1273" s="19">
        <f>Data!S1270</f>
        <v>4.9276649730842816E-3</v>
      </c>
      <c r="AR1273" s="20">
        <f t="shared" si="698"/>
        <v>3.6958523142208871E-4</v>
      </c>
      <c r="AS1273" s="20">
        <f t="shared" si="682"/>
        <v>1.922459964269968E-2</v>
      </c>
      <c r="AT1273" s="21">
        <f t="shared" si="683"/>
        <v>1714598.2410840394</v>
      </c>
      <c r="AV1273" s="19">
        <f>Data!U1270</f>
        <v>2.6801087447691171E-3</v>
      </c>
      <c r="AW1273" s="19">
        <f t="shared" si="699"/>
        <v>4.8042192331883244E-4</v>
      </c>
      <c r="AX1273" s="19">
        <f t="shared" si="684"/>
        <v>2.1918529223440893E-2</v>
      </c>
      <c r="AY1273" s="21">
        <f t="shared" si="685"/>
        <v>-4119663.321196544</v>
      </c>
      <c r="BA1273" s="19">
        <f>Data!W1270</f>
        <v>7.5420850371405506E-3</v>
      </c>
      <c r="BB1273" s="19">
        <f t="shared" si="700"/>
        <v>3.3147426885817309E-4</v>
      </c>
      <c r="BC1273" s="19">
        <f t="shared" si="686"/>
        <v>1.8206434820089656E-2</v>
      </c>
      <c r="BD1273" s="21">
        <f t="shared" si="687"/>
        <v>9007868.8717168495</v>
      </c>
      <c r="BF1273" s="21">
        <f t="shared" si="688"/>
        <v>5153897.4370536432</v>
      </c>
      <c r="BH1273" s="21">
        <f t="shared" si="689"/>
        <v>-153897.43705364317</v>
      </c>
    </row>
    <row r="1274" spans="2:60" x14ac:dyDescent="0.2">
      <c r="B1274" s="20">
        <v>1270</v>
      </c>
      <c r="C1274" s="24">
        <f>'Portfolio Selection'!B1271</f>
        <v>-1.6124800608906767E-2</v>
      </c>
      <c r="D1274" s="25">
        <f t="shared" si="690"/>
        <v>7.951598694946431E-4</v>
      </c>
      <c r="E1274" s="26">
        <f t="shared" si="666"/>
        <v>2.8198579210567384E-2</v>
      </c>
      <c r="F1274" s="19">
        <f t="shared" si="667"/>
        <v>-7226788.819312335</v>
      </c>
      <c r="H1274">
        <f>Data!E1271</f>
        <v>-5.9485861310683737E-2</v>
      </c>
      <c r="I1274" s="19">
        <f t="shared" si="691"/>
        <v>9.0438321215286226E-4</v>
      </c>
      <c r="J1274" s="19">
        <f t="shared" si="668"/>
        <v>3.0072964804835293E-2</v>
      </c>
      <c r="K1274" s="19">
        <f t="shared" si="669"/>
        <v>358665.51693815948</v>
      </c>
      <c r="M1274" s="19">
        <f>Data!G1271</f>
        <v>-1.134158513036187E-2</v>
      </c>
      <c r="N1274" s="19">
        <f t="shared" si="692"/>
        <v>2.372807819636757E-4</v>
      </c>
      <c r="O1274" s="19">
        <f t="shared" si="670"/>
        <v>1.5403920993165204E-2</v>
      </c>
      <c r="P1274" s="21">
        <f t="shared" si="671"/>
        <v>-659869.75026801124</v>
      </c>
      <c r="R1274" s="19">
        <f>Data!I1271</f>
        <v>-3.555930887251204E-2</v>
      </c>
      <c r="S1274" s="19">
        <f t="shared" si="693"/>
        <v>5.8742452074235865E-4</v>
      </c>
      <c r="T1274" s="19">
        <f t="shared" si="672"/>
        <v>2.423684221886916E-2</v>
      </c>
      <c r="U1274" s="21">
        <f t="shared" si="673"/>
        <v>3466297.5545571088</v>
      </c>
      <c r="W1274" s="19">
        <f>Data!K1271</f>
        <v>-2.6715748591817821E-2</v>
      </c>
      <c r="X1274" s="19">
        <f t="shared" si="694"/>
        <v>8.5509782166182005E-4</v>
      </c>
      <c r="Y1274" s="19">
        <f t="shared" si="674"/>
        <v>2.9242055701708458E-2</v>
      </c>
      <c r="Z1274" s="21">
        <f t="shared" si="675"/>
        <v>-939666.997636026</v>
      </c>
      <c r="AB1274" s="19">
        <f>Data!M1271</f>
        <v>-2.535276266045132E-2</v>
      </c>
      <c r="AC1274" s="20">
        <f t="shared" si="695"/>
        <v>8.9580040541362323E-4</v>
      </c>
      <c r="AD1274" s="20">
        <f t="shared" si="676"/>
        <v>2.9929924914934604E-2</v>
      </c>
      <c r="AE1274" s="21">
        <f t="shared" si="677"/>
        <v>2268629.924392777</v>
      </c>
      <c r="AG1274" s="19">
        <f>Data!O1271</f>
        <v>-2.5594560655190127E-2</v>
      </c>
      <c r="AH1274" s="19">
        <f t="shared" si="696"/>
        <v>3.0518970126606484E-4</v>
      </c>
      <c r="AI1274" s="19">
        <f t="shared" si="678"/>
        <v>1.7469679483781746E-2</v>
      </c>
      <c r="AJ1274" s="21">
        <f t="shared" si="679"/>
        <v>246754.39379603989</v>
      </c>
      <c r="AL1274" s="19">
        <f>Data!Q1271</f>
        <v>-6.6787819395428202E-2</v>
      </c>
      <c r="AM1274" s="19">
        <f t="shared" si="697"/>
        <v>5.0309319579657928E-4</v>
      </c>
      <c r="AN1274" s="19">
        <f t="shared" si="680"/>
        <v>2.2429739093368414E-2</v>
      </c>
      <c r="AO1274" s="21">
        <f t="shared" si="681"/>
        <v>818340.95723409124</v>
      </c>
      <c r="AQ1274" s="19">
        <f>Data!S1271</f>
        <v>-9.4573462218439461E-3</v>
      </c>
      <c r="AR1274" s="20">
        <f t="shared" si="698"/>
        <v>3.4886703046198107E-4</v>
      </c>
      <c r="AS1274" s="20">
        <f t="shared" si="682"/>
        <v>1.8677982505131037E-2</v>
      </c>
      <c r="AT1274" s="21">
        <f t="shared" si="683"/>
        <v>1685403.0482856121</v>
      </c>
      <c r="AV1274" s="19">
        <f>Data!U1271</f>
        <v>-1.005850216093649E-2</v>
      </c>
      <c r="AW1274" s="19">
        <f t="shared" si="699"/>
        <v>4.5202758689272976E-4</v>
      </c>
      <c r="AX1274" s="19">
        <f t="shared" si="684"/>
        <v>2.1260940404712343E-2</v>
      </c>
      <c r="AY1274" s="21">
        <f t="shared" si="685"/>
        <v>-4037618.3239572141</v>
      </c>
      <c r="BA1274" s="19">
        <f>Data!W1271</f>
        <v>-3.0800551826647916E-2</v>
      </c>
      <c r="BB1274" s="19">
        <f t="shared" si="700"/>
        <v>3.1499879552913024E-4</v>
      </c>
      <c r="BC1274" s="19">
        <f t="shared" si="686"/>
        <v>1.7748205417143736E-2</v>
      </c>
      <c r="BD1274" s="21">
        <f t="shared" si="687"/>
        <v>8573350.3824206926</v>
      </c>
      <c r="BF1274" s="21">
        <f t="shared" si="688"/>
        <v>4553497.8864508942</v>
      </c>
      <c r="BH1274" s="21">
        <f t="shared" si="689"/>
        <v>446502.11354910582</v>
      </c>
    </row>
    <row r="1275" spans="2:60" x14ac:dyDescent="0.2">
      <c r="B1275" s="20">
        <v>1271</v>
      </c>
      <c r="C1275" s="24">
        <f>'Portfolio Selection'!B1272</f>
        <v>-1.810002191222285E-2</v>
      </c>
      <c r="D1275" s="25">
        <f t="shared" si="690"/>
        <v>7.6305082900558448E-4</v>
      </c>
      <c r="E1275" s="26">
        <f t="shared" si="666"/>
        <v>2.7623374685320119E-2</v>
      </c>
      <c r="F1275" s="19">
        <f t="shared" si="667"/>
        <v>-7200685.8856216371</v>
      </c>
      <c r="H1275">
        <f>Data!E1272</f>
        <v>6.8586327591379425E-3</v>
      </c>
      <c r="I1275" s="19">
        <f t="shared" si="691"/>
        <v>1.0624342811761246E-3</v>
      </c>
      <c r="J1275" s="19">
        <f t="shared" si="668"/>
        <v>3.259500392968414E-2</v>
      </c>
      <c r="K1275" s="19">
        <f t="shared" si="669"/>
        <v>382671.83812465024</v>
      </c>
      <c r="M1275" s="19">
        <f>Data!G1272</f>
        <v>-1.2326682152733158E-2</v>
      </c>
      <c r="N1275" s="19">
        <f t="shared" si="692"/>
        <v>2.3076182824200987E-4</v>
      </c>
      <c r="O1275" s="19">
        <f t="shared" si="670"/>
        <v>1.5190846857302258E-2</v>
      </c>
      <c r="P1275" s="21">
        <f t="shared" si="671"/>
        <v>-658845.69736885361</v>
      </c>
      <c r="R1275" s="19">
        <f>Data!I1272</f>
        <v>-1.8602788212357672E-2</v>
      </c>
      <c r="S1275" s="19">
        <f t="shared" si="693"/>
        <v>6.2804691634725995E-4</v>
      </c>
      <c r="T1275" s="19">
        <f t="shared" si="672"/>
        <v>2.5060864237836253E-2</v>
      </c>
      <c r="U1275" s="21">
        <f t="shared" si="673"/>
        <v>3559958.1867307331</v>
      </c>
      <c r="W1275" s="19">
        <f>Data!K1272</f>
        <v>-1.8828428360781763E-2</v>
      </c>
      <c r="X1275" s="19">
        <f t="shared" si="694"/>
        <v>8.4661582573138377E-4</v>
      </c>
      <c r="Y1275" s="19">
        <f t="shared" si="674"/>
        <v>2.9096663481082908E-2</v>
      </c>
      <c r="Z1275" s="21">
        <f t="shared" si="675"/>
        <v>-952804.73488376196</v>
      </c>
      <c r="AB1275" s="19">
        <f>Data!M1272</f>
        <v>-1.389523582450891E-2</v>
      </c>
      <c r="AC1275" s="20">
        <f t="shared" si="695"/>
        <v>8.8061813555983636E-4</v>
      </c>
      <c r="AD1275" s="20">
        <f t="shared" si="676"/>
        <v>2.9675210792171912E-2</v>
      </c>
      <c r="AE1275" s="21">
        <f t="shared" si="677"/>
        <v>2297513.2406523675</v>
      </c>
      <c r="AG1275" s="19">
        <f>Data!O1272</f>
        <v>-1.7682184130137241E-2</v>
      </c>
      <c r="AH1275" s="19">
        <f t="shared" si="696"/>
        <v>3.2618321129803334E-4</v>
      </c>
      <c r="AI1275" s="19">
        <f t="shared" si="678"/>
        <v>1.806054294028929E-2</v>
      </c>
      <c r="AJ1275" s="21">
        <f t="shared" si="679"/>
        <v>249041.17462277212</v>
      </c>
      <c r="AL1275" s="19">
        <f>Data!Q1272</f>
        <v>-2.2029524356095082E-2</v>
      </c>
      <c r="AM1275" s="19">
        <f t="shared" si="697"/>
        <v>7.4054437322456485E-4</v>
      </c>
      <c r="AN1275" s="19">
        <f t="shared" si="680"/>
        <v>2.7212944956850314E-2</v>
      </c>
      <c r="AO1275" s="21">
        <f t="shared" si="681"/>
        <v>885905.78923552029</v>
      </c>
      <c r="AQ1275" s="19">
        <f>Data!S1272</f>
        <v>-9.8139695130070887E-3</v>
      </c>
      <c r="AR1275" s="20">
        <f t="shared" si="698"/>
        <v>3.3330149248785176E-4</v>
      </c>
      <c r="AS1275" s="20">
        <f t="shared" si="682"/>
        <v>1.8256546565214676E-2</v>
      </c>
      <c r="AT1275" s="21">
        <f t="shared" si="683"/>
        <v>1684207.830582374</v>
      </c>
      <c r="AV1275" s="19">
        <f>Data!U1272</f>
        <v>-1.0160797349728702E-2</v>
      </c>
      <c r="AW1275" s="19">
        <f t="shared" si="699"/>
        <v>4.3097633962245978E-4</v>
      </c>
      <c r="AX1275" s="19">
        <f t="shared" si="684"/>
        <v>2.0759969644064024E-2</v>
      </c>
      <c r="AY1275" s="21">
        <f t="shared" si="685"/>
        <v>-4035366.0362004964</v>
      </c>
      <c r="BA1275" s="19">
        <f>Data!W1272</f>
        <v>-1.7890501806400724E-2</v>
      </c>
      <c r="BB1275" s="19">
        <f t="shared" si="700"/>
        <v>3.530193073669439E-4</v>
      </c>
      <c r="BC1275" s="19">
        <f t="shared" si="686"/>
        <v>1.8788808034756858E-2</v>
      </c>
      <c r="BD1275" s="21">
        <f t="shared" si="687"/>
        <v>8731666.3177217562</v>
      </c>
      <c r="BF1275" s="21">
        <f t="shared" si="688"/>
        <v>4943262.0235954244</v>
      </c>
      <c r="BH1275" s="21">
        <f t="shared" si="689"/>
        <v>56737.976404575631</v>
      </c>
    </row>
    <row r="1276" spans="2:60" x14ac:dyDescent="0.2">
      <c r="B1276" s="20">
        <v>1272</v>
      </c>
      <c r="C1276" s="24">
        <f>'Portfolio Selection'!B1273</f>
        <v>-2.4264538629297353E-2</v>
      </c>
      <c r="D1276" s="25">
        <f t="shared" si="690"/>
        <v>7.3692442685862627E-4</v>
      </c>
      <c r="E1276" s="26">
        <f t="shared" si="666"/>
        <v>2.714635199909237E-2</v>
      </c>
      <c r="F1276" s="19">
        <f t="shared" si="667"/>
        <v>-7126019.5188402683</v>
      </c>
      <c r="H1276">
        <f>Data!E1273</f>
        <v>-5.5960525240690423E-2</v>
      </c>
      <c r="I1276" s="19">
        <f t="shared" si="691"/>
        <v>1.0015106749050404E-3</v>
      </c>
      <c r="J1276" s="19">
        <f t="shared" si="668"/>
        <v>3.1646653455065996E-2</v>
      </c>
      <c r="K1276" s="19">
        <f t="shared" si="669"/>
        <v>360966.45853634086</v>
      </c>
      <c r="M1276" s="19">
        <f>Data!G1273</f>
        <v>-2.468037894625489E-2</v>
      </c>
      <c r="N1276" s="19">
        <f t="shared" si="692"/>
        <v>2.2603294412115987E-4</v>
      </c>
      <c r="O1276" s="19">
        <f t="shared" si="670"/>
        <v>1.5034392043616524E-2</v>
      </c>
      <c r="P1276" s="21">
        <f t="shared" si="671"/>
        <v>-647537.38835499366</v>
      </c>
      <c r="R1276" s="19">
        <f>Data!I1273</f>
        <v>-4.4070990742704964E-2</v>
      </c>
      <c r="S1276" s="19">
        <f t="shared" si="693"/>
        <v>6.1112792512285435E-4</v>
      </c>
      <c r="T1276" s="19">
        <f t="shared" si="672"/>
        <v>2.4721001701445158E-2</v>
      </c>
      <c r="U1276" s="21">
        <f t="shared" si="673"/>
        <v>3425521.1195544633</v>
      </c>
      <c r="W1276" s="19">
        <f>Data!K1273</f>
        <v>-4.8843853629502443E-2</v>
      </c>
      <c r="X1276" s="19">
        <f t="shared" si="694"/>
        <v>8.1708945905972622E-4</v>
      </c>
      <c r="Y1276" s="19">
        <f t="shared" si="674"/>
        <v>2.8584776701239531E-2</v>
      </c>
      <c r="Z1276" s="21">
        <f t="shared" si="675"/>
        <v>-900470.39165161957</v>
      </c>
      <c r="AB1276" s="19">
        <f>Data!M1273</f>
        <v>-3.2034389172968407E-2</v>
      </c>
      <c r="AC1276" s="20">
        <f t="shared" si="695"/>
        <v>8.3936570214336917E-4</v>
      </c>
      <c r="AD1276" s="20">
        <f t="shared" si="676"/>
        <v>2.8971808748218832E-2</v>
      </c>
      <c r="AE1276" s="21">
        <f t="shared" si="677"/>
        <v>2248910.2779430831</v>
      </c>
      <c r="AG1276" s="19">
        <f>Data!O1273</f>
        <v>-2.3883112628032489E-2</v>
      </c>
      <c r="AH1276" s="19">
        <f t="shared" si="696"/>
        <v>3.25371796756876E-4</v>
      </c>
      <c r="AI1276" s="19">
        <f t="shared" si="678"/>
        <v>1.8038065216560116E-2</v>
      </c>
      <c r="AJ1276" s="21">
        <f t="shared" si="679"/>
        <v>247418.0082135534</v>
      </c>
      <c r="AL1276" s="19">
        <f>Data!Q1273</f>
        <v>-3.2251319352904956E-2</v>
      </c>
      <c r="AM1276" s="19">
        <f t="shared" si="697"/>
        <v>7.2522970743243813E-4</v>
      </c>
      <c r="AN1276" s="19">
        <f t="shared" si="680"/>
        <v>2.6930089257788177E-2</v>
      </c>
      <c r="AO1276" s="21">
        <f t="shared" si="681"/>
        <v>873812.41207325377</v>
      </c>
      <c r="AQ1276" s="19">
        <f>Data!S1273</f>
        <v>-2.2754026791561219E-2</v>
      </c>
      <c r="AR1276" s="20">
        <f t="shared" si="698"/>
        <v>3.1908224279471461E-4</v>
      </c>
      <c r="AS1276" s="20">
        <f t="shared" si="682"/>
        <v>1.7862873307357766E-2</v>
      </c>
      <c r="AT1276" s="21">
        <f t="shared" si="683"/>
        <v>1656023.2380139965</v>
      </c>
      <c r="AV1276" s="19">
        <f>Data!U1273</f>
        <v>-3.0504477289507996E-2</v>
      </c>
      <c r="AW1276" s="19">
        <f t="shared" si="699"/>
        <v>4.1131226741204742E-4</v>
      </c>
      <c r="AX1276" s="19">
        <f t="shared" si="684"/>
        <v>2.0280834978176992E-2</v>
      </c>
      <c r="AY1276" s="21">
        <f t="shared" si="685"/>
        <v>-3895541.3649006621</v>
      </c>
      <c r="BA1276" s="19">
        <f>Data!W1273</f>
        <v>-4.0695006577642558E-2</v>
      </c>
      <c r="BB1276" s="19">
        <f t="shared" si="700"/>
        <v>3.5104235221801688E-4</v>
      </c>
      <c r="BC1276" s="19">
        <f t="shared" si="686"/>
        <v>1.873612425818149E-2</v>
      </c>
      <c r="BD1276" s="21">
        <f t="shared" si="687"/>
        <v>8485101.3746497724</v>
      </c>
      <c r="BF1276" s="21">
        <f t="shared" si="688"/>
        <v>4728184.2252369197</v>
      </c>
      <c r="BH1276" s="21">
        <f t="shared" si="689"/>
        <v>271815.77476308029</v>
      </c>
    </row>
    <row r="1277" spans="2:60" x14ac:dyDescent="0.2">
      <c r="B1277" s="20">
        <v>1273</v>
      </c>
      <c r="C1277" s="24">
        <f>'Portfolio Selection'!B1274</f>
        <v>6.1214705042541527E-3</v>
      </c>
      <c r="D1277" s="25">
        <f t="shared" si="690"/>
        <v>7.2803503134066848E-4</v>
      </c>
      <c r="E1277" s="26">
        <f t="shared" si="666"/>
        <v>2.6982124292588019E-2</v>
      </c>
      <c r="F1277" s="19">
        <f t="shared" si="667"/>
        <v>-7476732.1850142321</v>
      </c>
      <c r="H1277">
        <f>Data!E1274</f>
        <v>1.3546671590083117E-2</v>
      </c>
      <c r="I1277" s="19">
        <f t="shared" si="691"/>
        <v>1.1293148575235751E-3</v>
      </c>
      <c r="J1277" s="19">
        <f t="shared" si="668"/>
        <v>3.3605280203021295E-2</v>
      </c>
      <c r="K1277" s="19">
        <f t="shared" si="669"/>
        <v>384785.55945179763</v>
      </c>
      <c r="M1277" s="19">
        <f>Data!G1274</f>
        <v>2.3212885676652112E-2</v>
      </c>
      <c r="N1277" s="19">
        <f t="shared" si="692"/>
        <v>2.4901823376973479E-4</v>
      </c>
      <c r="O1277" s="19">
        <f t="shared" si="670"/>
        <v>1.5780311586585823E-2</v>
      </c>
      <c r="P1277" s="21">
        <f t="shared" si="671"/>
        <v>-689937.71829983522</v>
      </c>
      <c r="R1277" s="19">
        <f>Data!I1274</f>
        <v>1.6261010956587503E-2</v>
      </c>
      <c r="S1277" s="19">
        <f t="shared" si="693"/>
        <v>6.9099538311809836E-4</v>
      </c>
      <c r="T1277" s="19">
        <f t="shared" si="672"/>
        <v>2.6286791038810698E-2</v>
      </c>
      <c r="U1277" s="21">
        <f t="shared" si="673"/>
        <v>3735804.6267324244</v>
      </c>
      <c r="W1277" s="19">
        <f>Data!K1274</f>
        <v>1.1999216132309211E-2</v>
      </c>
      <c r="X1277" s="19">
        <f t="shared" si="694"/>
        <v>9.1120741375895823E-4</v>
      </c>
      <c r="Y1277" s="19">
        <f t="shared" si="674"/>
        <v>3.0186212312228875E-2</v>
      </c>
      <c r="Z1277" s="21">
        <f t="shared" si="675"/>
        <v>-1004299.4896832373</v>
      </c>
      <c r="AB1277" s="19">
        <f>Data!M1274</f>
        <v>9.1397935491884853E-4</v>
      </c>
      <c r="AC1277" s="20">
        <f t="shared" si="695"/>
        <v>8.505758853958788E-4</v>
      </c>
      <c r="AD1277" s="20">
        <f t="shared" si="676"/>
        <v>2.9164634155015193E-2</v>
      </c>
      <c r="AE1277" s="21">
        <f t="shared" si="677"/>
        <v>2335603.4661706146</v>
      </c>
      <c r="AG1277" s="19">
        <f>Data!O1274</f>
        <v>1.6047668485169465E-2</v>
      </c>
      <c r="AH1277" s="19">
        <f t="shared" si="696"/>
        <v>3.4007367307966056E-4</v>
      </c>
      <c r="AI1277" s="19">
        <f t="shared" si="678"/>
        <v>1.8441086548239519E-2</v>
      </c>
      <c r="AJ1277" s="21">
        <f t="shared" si="679"/>
        <v>257741.91993230936</v>
      </c>
      <c r="AL1277" s="19">
        <f>Data!Q1274</f>
        <v>-6.4861874928784083E-3</v>
      </c>
      <c r="AM1277" s="19">
        <f t="shared" si="697"/>
        <v>7.4412478098667548E-4</v>
      </c>
      <c r="AN1277" s="19">
        <f t="shared" si="680"/>
        <v>2.7278650644536571E-2</v>
      </c>
      <c r="AO1277" s="21">
        <f t="shared" si="681"/>
        <v>903723.09290508297</v>
      </c>
      <c r="AQ1277" s="19">
        <f>Data!S1274</f>
        <v>1.5960460902844364E-2</v>
      </c>
      <c r="AR1277" s="20">
        <f t="shared" si="698"/>
        <v>3.3100205234089686E-4</v>
      </c>
      <c r="AS1277" s="20">
        <f t="shared" si="682"/>
        <v>1.8193461802001754E-2</v>
      </c>
      <c r="AT1277" s="21">
        <f t="shared" si="683"/>
        <v>1738368.4721972097</v>
      </c>
      <c r="AV1277" s="19">
        <f>Data!U1274</f>
        <v>2.2396608099037707E-2</v>
      </c>
      <c r="AW1277" s="19">
        <f t="shared" si="699"/>
        <v>4.4246491944969113E-4</v>
      </c>
      <c r="AX1277" s="19">
        <f t="shared" si="684"/>
        <v>2.1034850117119711E-2</v>
      </c>
      <c r="AY1277" s="21">
        <f t="shared" si="685"/>
        <v>-4249538.5897497367</v>
      </c>
      <c r="BA1277" s="19">
        <f>Data!W1274</f>
        <v>1.6348337863287515E-2</v>
      </c>
      <c r="BB1277" s="19">
        <f t="shared" si="700"/>
        <v>4.293448247061982E-4</v>
      </c>
      <c r="BC1277" s="19">
        <f t="shared" si="686"/>
        <v>2.0720637652017329E-2</v>
      </c>
      <c r="BD1277" s="21">
        <f t="shared" si="687"/>
        <v>9083614.8612294961</v>
      </c>
      <c r="BF1277" s="21">
        <f t="shared" si="688"/>
        <v>5019134.0158718936</v>
      </c>
      <c r="BH1277" s="21">
        <f t="shared" si="689"/>
        <v>-19134.015871893615</v>
      </c>
    </row>
    <row r="1278" spans="2:60" x14ac:dyDescent="0.2">
      <c r="B1278" s="20">
        <v>1274</v>
      </c>
      <c r="C1278" s="24">
        <f>'Portfolio Selection'!B1275</f>
        <v>-3.7851360462736951E-3</v>
      </c>
      <c r="D1278" s="25">
        <f t="shared" si="690"/>
        <v>6.8660127352829551E-4</v>
      </c>
      <c r="E1278" s="26">
        <f t="shared" si="666"/>
        <v>2.6203077558338363E-2</v>
      </c>
      <c r="F1278" s="19">
        <f t="shared" si="667"/>
        <v>-7360530.7478698082</v>
      </c>
      <c r="H1278">
        <f>Data!E1275</f>
        <v>2.4128017951810753E-2</v>
      </c>
      <c r="I1278" s="19">
        <f t="shared" si="691"/>
        <v>1.0725667047423344E-3</v>
      </c>
      <c r="J1278" s="19">
        <f t="shared" si="668"/>
        <v>3.2750064194476541E-2</v>
      </c>
      <c r="K1278" s="19">
        <f t="shared" si="669"/>
        <v>388445.1930667581</v>
      </c>
      <c r="M1278" s="19">
        <f>Data!G1275</f>
        <v>1.2405154806985039E-2</v>
      </c>
      <c r="N1278" s="19">
        <f t="shared" si="692"/>
        <v>2.6640742342978995E-4</v>
      </c>
      <c r="O1278" s="19">
        <f t="shared" si="670"/>
        <v>1.6321992017820312E-2</v>
      </c>
      <c r="P1278" s="21">
        <f t="shared" si="671"/>
        <v>-680252.68380896247</v>
      </c>
      <c r="R1278" s="19">
        <f>Data!I1275</f>
        <v>1.9995459361531041E-2</v>
      </c>
      <c r="S1278" s="19">
        <f t="shared" si="693"/>
        <v>6.6540088877082789E-4</v>
      </c>
      <c r="T1278" s="19">
        <f t="shared" si="672"/>
        <v>2.5795365645224489E-2</v>
      </c>
      <c r="U1278" s="21">
        <f t="shared" si="673"/>
        <v>3756033.8102882183</v>
      </c>
      <c r="W1278" s="19">
        <f>Data!K1275</f>
        <v>1.5465092727996942E-2</v>
      </c>
      <c r="X1278" s="19">
        <f t="shared" si="694"/>
        <v>8.6517384020081279E-4</v>
      </c>
      <c r="Y1278" s="19">
        <f t="shared" si="674"/>
        <v>2.9413837563310449E-2</v>
      </c>
      <c r="Z1278" s="21">
        <f t="shared" si="675"/>
        <v>-1010622.6509593666</v>
      </c>
      <c r="AB1278" s="19">
        <f>Data!M1275</f>
        <v>3.0766105860947777E-2</v>
      </c>
      <c r="AC1278" s="20">
        <f t="shared" si="695"/>
        <v>7.9959145376779905E-4</v>
      </c>
      <c r="AD1278" s="20">
        <f t="shared" si="676"/>
        <v>2.8277048179889623E-2</v>
      </c>
      <c r="AE1278" s="21">
        <f t="shared" si="677"/>
        <v>2416169.5047638477</v>
      </c>
      <c r="AG1278" s="19">
        <f>Data!O1275</f>
        <v>7.2777459185501304E-3</v>
      </c>
      <c r="AH1278" s="19">
        <f t="shared" si="696"/>
        <v>3.3512091252347503E-4</v>
      </c>
      <c r="AI1278" s="19">
        <f t="shared" si="678"/>
        <v>1.8306307998159407E-2</v>
      </c>
      <c r="AJ1278" s="21">
        <f t="shared" si="679"/>
        <v>255518.07034951891</v>
      </c>
      <c r="AL1278" s="19">
        <f>Data!Q1275</f>
        <v>2.8200292395598365E-2</v>
      </c>
      <c r="AM1278" s="19">
        <f t="shared" si="697"/>
        <v>7.0200153181904123E-4</v>
      </c>
      <c r="AN1278" s="19">
        <f t="shared" si="680"/>
        <v>2.6495311506359785E-2</v>
      </c>
      <c r="AO1278" s="21">
        <f t="shared" si="681"/>
        <v>944301.01553883113</v>
      </c>
      <c r="AQ1278" s="19">
        <f>Data!S1275</f>
        <v>1.9243555783176242E-2</v>
      </c>
      <c r="AR1278" s="20">
        <f t="shared" si="698"/>
        <v>3.2642610793431643E-4</v>
      </c>
      <c r="AS1278" s="20">
        <f t="shared" si="682"/>
        <v>1.8067266199796705E-2</v>
      </c>
      <c r="AT1278" s="21">
        <f t="shared" si="683"/>
        <v>1745559.2499803666</v>
      </c>
      <c r="AV1278" s="19">
        <f>Data!U1275</f>
        <v>3.1348437612706462E-2</v>
      </c>
      <c r="AW1278" s="19">
        <f t="shared" si="699"/>
        <v>4.4601350754322255E-4</v>
      </c>
      <c r="AX1278" s="19">
        <f t="shared" si="684"/>
        <v>2.1119031879876089E-2</v>
      </c>
      <c r="AY1278" s="21">
        <f t="shared" si="685"/>
        <v>-4307365.4935242869</v>
      </c>
      <c r="BA1278" s="19">
        <f>Data!W1275</f>
        <v>2.0661723537866251E-2</v>
      </c>
      <c r="BB1278" s="19">
        <f t="shared" si="700"/>
        <v>4.1962022427735829E-4</v>
      </c>
      <c r="BC1278" s="19">
        <f t="shared" si="686"/>
        <v>2.0484633857537172E-2</v>
      </c>
      <c r="BD1278" s="21">
        <f t="shared" si="687"/>
        <v>9128014.6457090229</v>
      </c>
      <c r="BF1278" s="21">
        <f t="shared" si="688"/>
        <v>5275269.9135341393</v>
      </c>
      <c r="BH1278" s="21">
        <f t="shared" si="689"/>
        <v>-275269.91353413928</v>
      </c>
    </row>
    <row r="1279" spans="2:60" x14ac:dyDescent="0.2">
      <c r="B1279" s="20">
        <v>1275</v>
      </c>
      <c r="C1279" s="24">
        <f>'Portfolio Selection'!B1276</f>
        <v>6.3971955649927631E-3</v>
      </c>
      <c r="D1279" s="25">
        <f t="shared" si="690"/>
        <v>6.4626483240992573E-4</v>
      </c>
      <c r="E1279" s="26">
        <f t="shared" si="666"/>
        <v>2.5421739366336162E-2</v>
      </c>
      <c r="F1279" s="19">
        <f t="shared" si="667"/>
        <v>-7484484.0703620864</v>
      </c>
      <c r="H1279">
        <f>Data!E1276</f>
        <v>-3.4867228000080349E-3</v>
      </c>
      <c r="I1279" s="19">
        <f t="shared" si="691"/>
        <v>1.0431423774747684E-3</v>
      </c>
      <c r="J1279" s="19">
        <f t="shared" si="668"/>
        <v>3.2297714740748586E-2</v>
      </c>
      <c r="K1279" s="19">
        <f t="shared" si="669"/>
        <v>379179.43442349823</v>
      </c>
      <c r="M1279" s="19">
        <f>Data!G1276</f>
        <v>5.4909772439237024E-2</v>
      </c>
      <c r="N1279" s="19">
        <f t="shared" si="692"/>
        <v>2.5965624997111838E-4</v>
      </c>
      <c r="O1279" s="19">
        <f t="shared" si="670"/>
        <v>1.6113852735181563E-2</v>
      </c>
      <c r="P1279" s="21">
        <f t="shared" si="671"/>
        <v>-716318.54406601831</v>
      </c>
      <c r="R1279" s="19">
        <f>Data!I1276</f>
        <v>6.0893746900768523E-3</v>
      </c>
      <c r="S1279" s="19">
        <f t="shared" si="693"/>
        <v>6.4946593914929664E-4</v>
      </c>
      <c r="T1279" s="19">
        <f t="shared" si="672"/>
        <v>2.5484621620681297E-2</v>
      </c>
      <c r="U1279" s="21">
        <f t="shared" si="673"/>
        <v>3686748.0392475231</v>
      </c>
      <c r="W1279" s="19">
        <f>Data!K1276</f>
        <v>1.5383612321916231E-2</v>
      </c>
      <c r="X1279" s="19">
        <f t="shared" si="694"/>
        <v>8.2761355537389655E-4</v>
      </c>
      <c r="Y1279" s="19">
        <f t="shared" si="674"/>
        <v>2.8768273416628545E-2</v>
      </c>
      <c r="Z1279" s="21">
        <f t="shared" si="675"/>
        <v>-1011064.6471236385</v>
      </c>
      <c r="AB1279" s="19">
        <f>Data!M1276</f>
        <v>1.4164632627336768E-3</v>
      </c>
      <c r="AC1279" s="20">
        <f t="shared" si="695"/>
        <v>8.0840916273255384E-4</v>
      </c>
      <c r="AD1279" s="20">
        <f t="shared" si="676"/>
        <v>2.8432537043544915E-2</v>
      </c>
      <c r="AE1279" s="21">
        <f t="shared" si="677"/>
        <v>2337012.4400834073</v>
      </c>
      <c r="AG1279" s="19">
        <f>Data!O1276</f>
        <v>1.4031875305233577E-2</v>
      </c>
      <c r="AH1279" s="19">
        <f t="shared" si="696"/>
        <v>3.1819159291136492E-4</v>
      </c>
      <c r="AI1279" s="19">
        <f t="shared" si="678"/>
        <v>1.7837925689702962E-2</v>
      </c>
      <c r="AJ1279" s="21">
        <f t="shared" si="679"/>
        <v>257348.67220522574</v>
      </c>
      <c r="AL1279" s="19">
        <f>Data!Q1276</f>
        <v>5.17492816004285E-2</v>
      </c>
      <c r="AM1279" s="19">
        <f t="shared" si="697"/>
        <v>7.0759682938173333E-4</v>
      </c>
      <c r="AN1279" s="19">
        <f t="shared" si="680"/>
        <v>2.6600692272603234E-2</v>
      </c>
      <c r="AO1279" s="21">
        <f t="shared" si="681"/>
        <v>971757.36776529637</v>
      </c>
      <c r="AQ1279" s="19">
        <f>Data!S1276</f>
        <v>3.4006881851440685E-2</v>
      </c>
      <c r="AR1279" s="20">
        <f t="shared" si="698"/>
        <v>3.290594078090704E-4</v>
      </c>
      <c r="AS1279" s="20">
        <f t="shared" si="682"/>
        <v>1.8139994702564562E-2</v>
      </c>
      <c r="AT1279" s="21">
        <f t="shared" si="683"/>
        <v>1776550.8609914538</v>
      </c>
      <c r="AV1279" s="19">
        <f>Data!U1276</f>
        <v>5.0782535047153576E-2</v>
      </c>
      <c r="AW1279" s="19">
        <f t="shared" si="699"/>
        <v>4.7821616953609421E-4</v>
      </c>
      <c r="AX1279" s="19">
        <f t="shared" si="684"/>
        <v>2.1868154232492831E-2</v>
      </c>
      <c r="AY1279" s="21">
        <f t="shared" si="685"/>
        <v>-4422824.0631428231</v>
      </c>
      <c r="BA1279" s="19">
        <f>Data!W1276</f>
        <v>1.2886025245813965E-2</v>
      </c>
      <c r="BB1279" s="19">
        <f t="shared" si="700"/>
        <v>4.2005741999402978E-4</v>
      </c>
      <c r="BC1279" s="19">
        <f t="shared" si="686"/>
        <v>2.0495302388450622E-2</v>
      </c>
      <c r="BD1279" s="21">
        <f t="shared" si="687"/>
        <v>9051221.6144827548</v>
      </c>
      <c r="BF1279" s="21">
        <f t="shared" si="688"/>
        <v>4825127.1045045927</v>
      </c>
      <c r="BH1279" s="21">
        <f t="shared" si="689"/>
        <v>174872.89549540728</v>
      </c>
    </row>
    <row r="1280" spans="2:60" x14ac:dyDescent="0.2">
      <c r="B1280" s="20">
        <v>1276</v>
      </c>
      <c r="C1280" s="24">
        <f>'Portfolio Selection'!B1277</f>
        <v>1.752666191080364E-2</v>
      </c>
      <c r="D1280" s="25">
        <f t="shared" si="690"/>
        <v>6.0994438913113591E-4</v>
      </c>
      <c r="E1280" s="26">
        <f t="shared" si="666"/>
        <v>2.4697052235664398E-2</v>
      </c>
      <c r="F1280" s="19">
        <f t="shared" si="667"/>
        <v>-7627816.5992390309</v>
      </c>
      <c r="H1280">
        <f>Data!E1277</f>
        <v>1.3224343385321255E-2</v>
      </c>
      <c r="I1280" s="19">
        <f t="shared" si="691"/>
        <v>9.8128326897932807E-4</v>
      </c>
      <c r="J1280" s="19">
        <f t="shared" si="668"/>
        <v>3.1325441241574367E-2</v>
      </c>
      <c r="K1280" s="19">
        <f t="shared" si="669"/>
        <v>384994.51038744231</v>
      </c>
      <c r="M1280" s="19">
        <f>Data!G1277</f>
        <v>2.5138702385733977E-3</v>
      </c>
      <c r="N1280" s="19">
        <f t="shared" si="692"/>
        <v>4.2498186153257906E-4</v>
      </c>
      <c r="O1280" s="19">
        <f t="shared" si="670"/>
        <v>2.0615088200941056E-2</v>
      </c>
      <c r="P1280" s="21">
        <f t="shared" si="671"/>
        <v>-671560.59909325582</v>
      </c>
      <c r="R1280" s="19">
        <f>Data!I1277</f>
        <v>2.947796517371884E-2</v>
      </c>
      <c r="S1280" s="19">
        <f t="shared" si="693"/>
        <v>6.127228118473077E-4</v>
      </c>
      <c r="T1280" s="19">
        <f t="shared" si="672"/>
        <v>2.475323841131313E-2</v>
      </c>
      <c r="U1280" s="21">
        <f t="shared" si="673"/>
        <v>3809749.6949016559</v>
      </c>
      <c r="W1280" s="19">
        <f>Data!K1277</f>
        <v>3.9754430851454754E-2</v>
      </c>
      <c r="X1280" s="19">
        <f t="shared" si="694"/>
        <v>7.921560737357235E-4</v>
      </c>
      <c r="Y1280" s="19">
        <f t="shared" si="674"/>
        <v>2.8145267341699271E-2</v>
      </c>
      <c r="Z1280" s="21">
        <f t="shared" si="675"/>
        <v>-1054333.1523989984</v>
      </c>
      <c r="AB1280" s="19">
        <f>Data!M1277</f>
        <v>2.7915254408853556E-2</v>
      </c>
      <c r="AC1280" s="20">
        <f t="shared" si="695"/>
        <v>7.6002499505908091E-4</v>
      </c>
      <c r="AD1280" s="20">
        <f t="shared" si="676"/>
        <v>2.7568550833496505E-2</v>
      </c>
      <c r="AE1280" s="21">
        <f t="shared" si="677"/>
        <v>2410417.0461160364</v>
      </c>
      <c r="AG1280" s="19">
        <f>Data!O1277</f>
        <v>-2.0187769617513876E-3</v>
      </c>
      <c r="AH1280" s="19">
        <f t="shared" si="696"/>
        <v>3.1091370881158046E-4</v>
      </c>
      <c r="AI1280" s="19">
        <f t="shared" si="678"/>
        <v>1.7632745356624999E-2</v>
      </c>
      <c r="AJ1280" s="21">
        <f t="shared" si="679"/>
        <v>253108.91291741256</v>
      </c>
      <c r="AL1280" s="19">
        <f>Data!Q1277</f>
        <v>3.2032455426605939E-2</v>
      </c>
      <c r="AM1280" s="19">
        <f t="shared" si="697"/>
        <v>8.2582030838845627E-4</v>
      </c>
      <c r="AN1280" s="19">
        <f t="shared" si="680"/>
        <v>2.873708942096357E-2</v>
      </c>
      <c r="AO1280" s="21">
        <f t="shared" si="681"/>
        <v>945869.21151123452</v>
      </c>
      <c r="AQ1280" s="19">
        <f>Data!S1277</f>
        <v>7.301520598827162E-3</v>
      </c>
      <c r="AR1280" s="20">
        <f t="shared" si="698"/>
        <v>3.7870392413599698E-4</v>
      </c>
      <c r="AS1280" s="20">
        <f t="shared" si="682"/>
        <v>1.9460316650455535E-2</v>
      </c>
      <c r="AT1280" s="21">
        <f t="shared" si="683"/>
        <v>1719149.0596608638</v>
      </c>
      <c r="AV1280" s="19">
        <f>Data!U1277</f>
        <v>1.6731732953407713E-2</v>
      </c>
      <c r="AW1280" s="19">
        <f t="shared" si="699"/>
        <v>6.0425515131285151E-4</v>
      </c>
      <c r="AX1280" s="19">
        <f t="shared" si="684"/>
        <v>2.4581601886631627E-2</v>
      </c>
      <c r="AY1280" s="21">
        <f t="shared" si="685"/>
        <v>-4196611.1087553818</v>
      </c>
      <c r="BA1280" s="19">
        <f>Data!W1277</f>
        <v>1.8387548975752021E-2</v>
      </c>
      <c r="BB1280" s="19">
        <f t="shared" si="700"/>
        <v>4.0481695359253329E-4</v>
      </c>
      <c r="BC1280" s="19">
        <f t="shared" si="686"/>
        <v>2.0120063458958903E-2</v>
      </c>
      <c r="BD1280" s="21">
        <f t="shared" si="687"/>
        <v>9108861.8238640688</v>
      </c>
      <c r="BF1280" s="21">
        <f t="shared" si="688"/>
        <v>5081828.7998720473</v>
      </c>
      <c r="BH1280" s="21">
        <f t="shared" si="689"/>
        <v>-81828.799872047268</v>
      </c>
    </row>
    <row r="1281" spans="2:60" x14ac:dyDescent="0.2">
      <c r="B1281" s="20">
        <v>1277</v>
      </c>
      <c r="C1281" s="24">
        <f>'Portfolio Selection'!B1278</f>
        <v>-9.650707732043913E-2</v>
      </c>
      <c r="D1281" s="25">
        <f t="shared" si="690"/>
        <v>5.9177875844740454E-4</v>
      </c>
      <c r="E1281" s="26">
        <f t="shared" si="666"/>
        <v>2.4326503210437059E-2</v>
      </c>
      <c r="F1281" s="19">
        <f t="shared" si="667"/>
        <v>-6164264.821728834</v>
      </c>
      <c r="H1281">
        <f>Data!E1278</f>
        <v>2.3397387709789923E-2</v>
      </c>
      <c r="I1281" s="19">
        <f t="shared" si="691"/>
        <v>9.3289926831894177E-4</v>
      </c>
      <c r="J1281" s="19">
        <f t="shared" si="668"/>
        <v>3.0543399750501608E-2</v>
      </c>
      <c r="K1281" s="19">
        <f t="shared" si="669"/>
        <v>388766.65838745603</v>
      </c>
      <c r="M1281" s="19">
        <f>Data!G1278</f>
        <v>1.2644421000470946E-2</v>
      </c>
      <c r="N1281" s="19">
        <f t="shared" si="692"/>
        <v>3.9986212245520739E-4</v>
      </c>
      <c r="O1281" s="19">
        <f t="shared" si="670"/>
        <v>1.9996552764294333E-2</v>
      </c>
      <c r="P1281" s="21">
        <f t="shared" si="671"/>
        <v>-678513.17418710608</v>
      </c>
      <c r="R1281" s="19">
        <f>Data!I1278</f>
        <v>3.763962142827075E-2</v>
      </c>
      <c r="S1281" s="19">
        <f t="shared" si="693"/>
        <v>6.2809646898344808E-4</v>
      </c>
      <c r="T1281" s="19">
        <f t="shared" si="672"/>
        <v>2.5061852864132931E-2</v>
      </c>
      <c r="U1281" s="21">
        <f t="shared" si="673"/>
        <v>3849934.3957679695</v>
      </c>
      <c r="W1281" s="19">
        <f>Data!K1278</f>
        <v>3.122062359882196E-2</v>
      </c>
      <c r="X1281" s="19">
        <f t="shared" si="694"/>
        <v>8.3945159565096601E-4</v>
      </c>
      <c r="Y1281" s="19">
        <f t="shared" si="674"/>
        <v>2.8973291073866047E-2</v>
      </c>
      <c r="Z1281" s="21">
        <f t="shared" si="675"/>
        <v>-1037823.6007844608</v>
      </c>
      <c r="AB1281" s="19">
        <f>Data!M1278</f>
        <v>1.8918342235969634E-2</v>
      </c>
      <c r="AC1281" s="20">
        <f t="shared" si="695"/>
        <v>7.6117918107819721E-4</v>
      </c>
      <c r="AD1281" s="20">
        <f t="shared" si="676"/>
        <v>2.7589475911626107E-2</v>
      </c>
      <c r="AE1281" s="21">
        <f t="shared" si="677"/>
        <v>2385495.3300320376</v>
      </c>
      <c r="AG1281" s="19">
        <f>Data!O1278</f>
        <v>1.4348517482762377E-2</v>
      </c>
      <c r="AH1281" s="19">
        <f t="shared" si="696"/>
        <v>2.925034139081635E-4</v>
      </c>
      <c r="AI1281" s="19">
        <f t="shared" si="678"/>
        <v>1.710273118271358E-2</v>
      </c>
      <c r="AJ1281" s="21">
        <f t="shared" si="679"/>
        <v>257594.87921793744</v>
      </c>
      <c r="AL1281" s="19">
        <f>Data!Q1278</f>
        <v>-4.0606819024077381E-4</v>
      </c>
      <c r="AM1281" s="19">
        <f t="shared" si="697"/>
        <v>8.3783578192459863E-4</v>
      </c>
      <c r="AN1281" s="19">
        <f t="shared" si="680"/>
        <v>2.8945393103646022E-2</v>
      </c>
      <c r="AO1281" s="21">
        <f t="shared" si="681"/>
        <v>910695.66705782944</v>
      </c>
      <c r="AQ1281" s="19">
        <f>Data!S1278</f>
        <v>2.0155220214075086E-2</v>
      </c>
      <c r="AR1281" s="20">
        <f t="shared" si="698"/>
        <v>3.5918042087114296E-4</v>
      </c>
      <c r="AS1281" s="20">
        <f t="shared" si="682"/>
        <v>1.8952055848143308E-2</v>
      </c>
      <c r="AT1281" s="21">
        <f t="shared" si="683"/>
        <v>1745497.1781906262</v>
      </c>
      <c r="AV1281" s="19">
        <f>Data!U1278</f>
        <v>1.4961882005897547E-2</v>
      </c>
      <c r="AW1281" s="19">
        <f t="shared" si="699"/>
        <v>5.8479689549152929E-4</v>
      </c>
      <c r="AX1281" s="19">
        <f t="shared" si="684"/>
        <v>2.4182574211434341E-2</v>
      </c>
      <c r="AY1281" s="21">
        <f t="shared" si="685"/>
        <v>-4188073.3514573509</v>
      </c>
      <c r="BA1281" s="19">
        <f>Data!W1278</f>
        <v>2.0917904649062579E-2</v>
      </c>
      <c r="BB1281" s="19">
        <f t="shared" si="700"/>
        <v>4.0081405381712208E-4</v>
      </c>
      <c r="BC1281" s="19">
        <f t="shared" si="686"/>
        <v>2.0020341001519483E-2</v>
      </c>
      <c r="BD1281" s="21">
        <f t="shared" si="687"/>
        <v>9135329.3324327543</v>
      </c>
      <c r="BF1281" s="21">
        <f t="shared" si="688"/>
        <v>6604638.4929288588</v>
      </c>
      <c r="BH1281" s="21">
        <f t="shared" si="689"/>
        <v>-1604638.4929288588</v>
      </c>
    </row>
    <row r="1282" spans="2:60" x14ac:dyDescent="0.2">
      <c r="B1282" s="20">
        <v>1278</v>
      </c>
      <c r="C1282" s="24">
        <f>'Portfolio Selection'!B1279</f>
        <v>-1.6445701851910594E-2</v>
      </c>
      <c r="D1282" s="25">
        <f t="shared" si="690"/>
        <v>1.1150889913165538E-3</v>
      </c>
      <c r="E1282" s="26">
        <f t="shared" si="666"/>
        <v>3.3392948227381092E-2</v>
      </c>
      <c r="F1282" s="19">
        <f t="shared" si="667"/>
        <v>-7251617.2457293971</v>
      </c>
      <c r="H1282">
        <f>Data!E1279</f>
        <v>1.7632718378384E-2</v>
      </c>
      <c r="I1282" s="19">
        <f t="shared" si="691"/>
        <v>9.0977157731833894E-4</v>
      </c>
      <c r="J1282" s="19">
        <f t="shared" si="668"/>
        <v>3.0162419951296E-2</v>
      </c>
      <c r="K1282" s="19">
        <f t="shared" si="669"/>
        <v>386776.30502765189</v>
      </c>
      <c r="M1282" s="19">
        <f>Data!G1279</f>
        <v>1.0146682945867935E-2</v>
      </c>
      <c r="N1282" s="19">
        <f t="shared" si="692"/>
        <v>3.8546327805412395E-4</v>
      </c>
      <c r="O1282" s="19">
        <f t="shared" si="670"/>
        <v>1.9633218739017907E-2</v>
      </c>
      <c r="P1282" s="21">
        <f t="shared" si="671"/>
        <v>-676939.56795642967</v>
      </c>
      <c r="R1282" s="19">
        <f>Data!I1279</f>
        <v>-4.0630056378697195E-3</v>
      </c>
      <c r="S1282" s="19">
        <f t="shared" si="693"/>
        <v>6.7541514692025348E-4</v>
      </c>
      <c r="T1282" s="19">
        <f t="shared" si="672"/>
        <v>2.5988750391664726E-2</v>
      </c>
      <c r="U1282" s="21">
        <f t="shared" si="673"/>
        <v>3635672.7285437998</v>
      </c>
      <c r="W1282" s="19">
        <f>Data!K1279</f>
        <v>-1.257516358416047E-2</v>
      </c>
      <c r="X1282" s="19">
        <f t="shared" si="694"/>
        <v>8.4756814018586719E-4</v>
      </c>
      <c r="Y1282" s="19">
        <f t="shared" si="674"/>
        <v>2.911302354936476E-2</v>
      </c>
      <c r="Z1282" s="21">
        <f t="shared" si="675"/>
        <v>-963411.05469053518</v>
      </c>
      <c r="AB1282" s="19">
        <f>Data!M1279</f>
        <v>2.0884561742137861E-2</v>
      </c>
      <c r="AC1282" s="20">
        <f t="shared" si="695"/>
        <v>7.3698265059094176E-4</v>
      </c>
      <c r="AD1282" s="20">
        <f t="shared" si="676"/>
        <v>2.7147424382267679E-2</v>
      </c>
      <c r="AE1282" s="21">
        <f t="shared" si="677"/>
        <v>2391868.8139430997</v>
      </c>
      <c r="AG1282" s="19">
        <f>Data!O1279</f>
        <v>2.114384628631235E-2</v>
      </c>
      <c r="AH1282" s="19">
        <f t="shared" si="696"/>
        <v>2.8730600631086191E-4</v>
      </c>
      <c r="AI1282" s="19">
        <f t="shared" si="678"/>
        <v>1.6950103430683303E-2</v>
      </c>
      <c r="AJ1282" s="21">
        <f t="shared" si="679"/>
        <v>259516.65789300881</v>
      </c>
      <c r="AL1282" s="19">
        <f>Data!Q1279</f>
        <v>3.954347492300074E-2</v>
      </c>
      <c r="AM1282" s="19">
        <f t="shared" si="697"/>
        <v>7.8757552849163023E-4</v>
      </c>
      <c r="AN1282" s="19">
        <f t="shared" si="680"/>
        <v>2.8063776091104175E-2</v>
      </c>
      <c r="AO1282" s="21">
        <f t="shared" si="681"/>
        <v>955043.07036270632</v>
      </c>
      <c r="AQ1282" s="19">
        <f>Data!S1279</f>
        <v>9.5104778924568617E-3</v>
      </c>
      <c r="AR1282" s="20">
        <f t="shared" si="698"/>
        <v>3.6200356973154602E-4</v>
      </c>
      <c r="AS1282" s="20">
        <f t="shared" si="682"/>
        <v>1.9026391400671489E-2</v>
      </c>
      <c r="AT1282" s="21">
        <f t="shared" si="683"/>
        <v>1723921.0253439036</v>
      </c>
      <c r="AV1282" s="19">
        <f>Data!U1279</f>
        <v>-4.4972862391460915E-3</v>
      </c>
      <c r="AW1282" s="19">
        <f t="shared" si="699"/>
        <v>5.6314055655154157E-4</v>
      </c>
      <c r="AX1282" s="19">
        <f t="shared" si="684"/>
        <v>2.3730582726758768E-2</v>
      </c>
      <c r="AY1282" s="21">
        <f t="shared" si="685"/>
        <v>-4076697.3039301238</v>
      </c>
      <c r="BA1282" s="19">
        <f>Data!W1279</f>
        <v>7.5785095249006002E-3</v>
      </c>
      <c r="BB1282" s="19">
        <f t="shared" si="700"/>
        <v>4.0301873468253122E-4</v>
      </c>
      <c r="BC1282" s="19">
        <f t="shared" si="686"/>
        <v>2.0075326514966855E-2</v>
      </c>
      <c r="BD1282" s="21">
        <f t="shared" si="687"/>
        <v>9000440.4746046308</v>
      </c>
      <c r="BF1282" s="21">
        <f t="shared" si="688"/>
        <v>5384573.9034123141</v>
      </c>
      <c r="BH1282" s="21">
        <f t="shared" si="689"/>
        <v>-384573.90341231413</v>
      </c>
    </row>
    <row r="1283" spans="2:60" x14ac:dyDescent="0.2">
      <c r="B1283" s="20">
        <v>1279</v>
      </c>
      <c r="C1283" s="24">
        <f>'Portfolio Selection'!B1280</f>
        <v>-2.87905877812531E-2</v>
      </c>
      <c r="D1283" s="25">
        <f t="shared" si="690"/>
        <v>1.0644113184016767E-3</v>
      </c>
      <c r="E1283" s="26">
        <f t="shared" si="666"/>
        <v>3.2625317138714173E-2</v>
      </c>
      <c r="F1283" s="19">
        <f t="shared" si="667"/>
        <v>-7129580.759373527</v>
      </c>
      <c r="H1283">
        <f>Data!E1280</f>
        <v>-1.1425775972591331E-2</v>
      </c>
      <c r="I1283" s="19">
        <f t="shared" si="691"/>
        <v>8.7384004812392268E-4</v>
      </c>
      <c r="J1283" s="19">
        <f t="shared" si="668"/>
        <v>2.9560785647947903E-2</v>
      </c>
      <c r="K1283" s="19">
        <f t="shared" si="669"/>
        <v>376123.75931803859</v>
      </c>
      <c r="M1283" s="19">
        <f>Data!G1280</f>
        <v>-1.6137090900689641E-2</v>
      </c>
      <c r="N1283" s="19">
        <f t="shared" si="692"/>
        <v>3.6851279185911456E-4</v>
      </c>
      <c r="O1283" s="19">
        <f t="shared" si="670"/>
        <v>1.9196687002165622E-2</v>
      </c>
      <c r="P1283" s="21">
        <f t="shared" si="671"/>
        <v>-658448.42097867979</v>
      </c>
      <c r="R1283" s="19">
        <f>Data!I1280</f>
        <v>-2.9067282921536576E-2</v>
      </c>
      <c r="S1283" s="19">
        <f t="shared" si="693"/>
        <v>6.3588071899383985E-4</v>
      </c>
      <c r="T1283" s="19">
        <f t="shared" si="672"/>
        <v>2.5216675415166048E-2</v>
      </c>
      <c r="U1283" s="21">
        <f t="shared" si="673"/>
        <v>3506929.6542119142</v>
      </c>
      <c r="W1283" s="19">
        <f>Data!K1280</f>
        <v>-4.2186581342245323E-2</v>
      </c>
      <c r="X1283" s="19">
        <f t="shared" si="694"/>
        <v>8.0620213612481878E-4</v>
      </c>
      <c r="Y1283" s="19">
        <f t="shared" si="674"/>
        <v>2.8393698880646367E-2</v>
      </c>
      <c r="Z1283" s="21">
        <f t="shared" si="675"/>
        <v>-911461.5937207276</v>
      </c>
      <c r="AB1283" s="19">
        <f>Data!M1280</f>
        <v>-9.825763899466336E-2</v>
      </c>
      <c r="AC1283" s="20">
        <f t="shared" si="695"/>
        <v>7.1893358670515532E-4</v>
      </c>
      <c r="AD1283" s="20">
        <f t="shared" si="676"/>
        <v>2.6812936928004648E-2</v>
      </c>
      <c r="AE1283" s="21">
        <f t="shared" si="677"/>
        <v>2053812.881410762</v>
      </c>
      <c r="AG1283" s="19">
        <f>Data!O1280</f>
        <v>-1.9997598553578657E-2</v>
      </c>
      <c r="AH1283" s="19">
        <f t="shared" si="696"/>
        <v>2.9689138007896253E-4</v>
      </c>
      <c r="AI1283" s="19">
        <f t="shared" si="678"/>
        <v>1.7230536267886804E-2</v>
      </c>
      <c r="AJ1283" s="21">
        <f t="shared" si="679"/>
        <v>248187.03232435189</v>
      </c>
      <c r="AL1283" s="19">
        <f>Data!Q1280</f>
        <v>-0.11369308058907389</v>
      </c>
      <c r="AM1283" s="19">
        <f t="shared" si="697"/>
        <v>8.341421813212917E-4</v>
      </c>
      <c r="AN1283" s="19">
        <f t="shared" si="680"/>
        <v>2.8881519719732403E-2</v>
      </c>
      <c r="AO1283" s="21">
        <f t="shared" si="681"/>
        <v>788459.2879486786</v>
      </c>
      <c r="AQ1283" s="19">
        <f>Data!S1280</f>
        <v>-1.626686644327948E-2</v>
      </c>
      <c r="AR1283" s="20">
        <f t="shared" si="698"/>
        <v>3.4571030693222789E-4</v>
      </c>
      <c r="AS1283" s="20">
        <f t="shared" si="682"/>
        <v>1.8593286609209999E-2</v>
      </c>
      <c r="AT1283" s="21">
        <f t="shared" si="683"/>
        <v>1671294.942711731</v>
      </c>
      <c r="AV1283" s="19">
        <f>Data!U1280</f>
        <v>-1.2961861569143683E-2</v>
      </c>
      <c r="AW1283" s="19">
        <f t="shared" si="699"/>
        <v>5.3056565816945783E-4</v>
      </c>
      <c r="AX1283" s="19">
        <f t="shared" si="684"/>
        <v>2.3034010900610816E-2</v>
      </c>
      <c r="AY1283" s="21">
        <f t="shared" si="685"/>
        <v>-4025267.0194770512</v>
      </c>
      <c r="BA1283" s="19">
        <f>Data!W1280</f>
        <v>-2.1085496724607109E-2</v>
      </c>
      <c r="BB1283" s="19">
        <f t="shared" si="700"/>
        <v>3.8228363899871985E-4</v>
      </c>
      <c r="BC1283" s="19">
        <f t="shared" si="686"/>
        <v>1.9552075056083428E-2</v>
      </c>
      <c r="BD1283" s="21">
        <f t="shared" si="687"/>
        <v>8706149.4601522665</v>
      </c>
      <c r="BF1283" s="21">
        <f t="shared" si="688"/>
        <v>4626199.2245277567</v>
      </c>
      <c r="BH1283" s="21">
        <f t="shared" si="689"/>
        <v>373800.77547224332</v>
      </c>
    </row>
    <row r="1284" spans="2:60" x14ac:dyDescent="0.2">
      <c r="B1284" s="20">
        <v>1280</v>
      </c>
      <c r="C1284" s="24">
        <f>'Portfolio Selection'!B1281</f>
        <v>-3.2872787220872089E-3</v>
      </c>
      <c r="D1284" s="25">
        <f t="shared" si="690"/>
        <v>1.0502805159849785E-3</v>
      </c>
      <c r="E1284" s="26">
        <f t="shared" si="666"/>
        <v>3.2408031658602447E-2</v>
      </c>
      <c r="F1284" s="19">
        <f t="shared" si="667"/>
        <v>-7373993.2391758654</v>
      </c>
      <c r="H1284">
        <f>Data!E1281</f>
        <v>-9.331066603997025E-2</v>
      </c>
      <c r="I1284" s="19">
        <f t="shared" si="691"/>
        <v>8.2924254663103796E-4</v>
      </c>
      <c r="J1284" s="19">
        <f t="shared" si="668"/>
        <v>2.8796571786083112E-2</v>
      </c>
      <c r="K1284" s="19">
        <f t="shared" si="669"/>
        <v>344818.90895288187</v>
      </c>
      <c r="M1284" s="19">
        <f>Data!G1281</f>
        <v>-6.939307122709233E-3</v>
      </c>
      <c r="N1284" s="19">
        <f t="shared" si="692"/>
        <v>3.6202636651179492E-4</v>
      </c>
      <c r="O1284" s="19">
        <f t="shared" si="670"/>
        <v>1.9026990474370741E-2</v>
      </c>
      <c r="P1284" s="21">
        <f t="shared" si="671"/>
        <v>-664931.34610537055</v>
      </c>
      <c r="R1284" s="19">
        <f>Data!I1281</f>
        <v>-4.5156806251499856E-2</v>
      </c>
      <c r="S1284" s="19">
        <f t="shared" si="693"/>
        <v>6.4842229204064856E-4</v>
      </c>
      <c r="T1284" s="19">
        <f t="shared" si="672"/>
        <v>2.5464137370832897E-2</v>
      </c>
      <c r="U1284" s="21">
        <f t="shared" si="673"/>
        <v>3426733.8711616951</v>
      </c>
      <c r="W1284" s="19">
        <f>Data!K1281</f>
        <v>-3.2223544226253502E-2</v>
      </c>
      <c r="X1284" s="19">
        <f t="shared" si="694"/>
        <v>8.6461246667808253E-4</v>
      </c>
      <c r="Y1284" s="19">
        <f t="shared" si="674"/>
        <v>2.9404293337505709E-2</v>
      </c>
      <c r="Z1284" s="21">
        <f t="shared" si="675"/>
        <v>-930681.74844707747</v>
      </c>
      <c r="AB1284" s="19">
        <f>Data!M1281</f>
        <v>-3.849131295159406E-2</v>
      </c>
      <c r="AC1284" s="20">
        <f t="shared" si="695"/>
        <v>1.2550713887511818E-3</v>
      </c>
      <c r="AD1284" s="20">
        <f t="shared" si="676"/>
        <v>3.5426986729768337E-2</v>
      </c>
      <c r="AE1284" s="21">
        <f t="shared" si="677"/>
        <v>2250375.0825307635</v>
      </c>
      <c r="AG1284" s="19">
        <f>Data!O1281</f>
        <v>-1.0546867385997676E-2</v>
      </c>
      <c r="AH1284" s="19">
        <f t="shared" si="696"/>
        <v>3.0307213414883027E-4</v>
      </c>
      <c r="AI1284" s="19">
        <f t="shared" si="678"/>
        <v>1.7408967061512588E-2</v>
      </c>
      <c r="AJ1284" s="21">
        <f t="shared" si="679"/>
        <v>250797.17139482516</v>
      </c>
      <c r="AL1284" s="19">
        <f>Data!Q1281</f>
        <v>-2.0768049220792135E-2</v>
      </c>
      <c r="AM1284" s="19">
        <f t="shared" si="697"/>
        <v>1.5596606448720339E-3</v>
      </c>
      <c r="AN1284" s="19">
        <f t="shared" si="680"/>
        <v>3.9492539103886871E-2</v>
      </c>
      <c r="AO1284" s="21">
        <f t="shared" si="681"/>
        <v>894745.15823705064</v>
      </c>
      <c r="AQ1284" s="19">
        <f>Data!S1281</f>
        <v>-3.4071775889990538E-2</v>
      </c>
      <c r="AR1284" s="20">
        <f t="shared" si="698"/>
        <v>3.4084434514930376E-4</v>
      </c>
      <c r="AS1284" s="20">
        <f t="shared" si="682"/>
        <v>1.8461970240180318E-2</v>
      </c>
      <c r="AT1284" s="21">
        <f t="shared" si="683"/>
        <v>1634138.2672816836</v>
      </c>
      <c r="AV1284" s="19">
        <f>Data!U1281</f>
        <v>-3.5297218084748956E-2</v>
      </c>
      <c r="AW1284" s="19">
        <f t="shared" si="699"/>
        <v>5.0881230999954901E-4</v>
      </c>
      <c r="AX1284" s="19">
        <f t="shared" si="684"/>
        <v>2.2556868355326921E-2</v>
      </c>
      <c r="AY1284" s="21">
        <f t="shared" si="685"/>
        <v>-3887175.7397953169</v>
      </c>
      <c r="BA1284" s="19">
        <f>Data!W1281</f>
        <v>-3.437067363074834E-2</v>
      </c>
      <c r="BB1284" s="19">
        <f t="shared" si="700"/>
        <v>3.8602251098620167E-4</v>
      </c>
      <c r="BC1284" s="19">
        <f t="shared" si="686"/>
        <v>1.9647455585551064E-2</v>
      </c>
      <c r="BD1284" s="21">
        <f t="shared" si="687"/>
        <v>8570530.1482602078</v>
      </c>
      <c r="BF1284" s="21">
        <f t="shared" si="688"/>
        <v>4515356.534295477</v>
      </c>
      <c r="BH1284" s="21">
        <f t="shared" si="689"/>
        <v>484643.46570452303</v>
      </c>
    </row>
    <row r="1285" spans="2:60" x14ac:dyDescent="0.2">
      <c r="B1285" s="20">
        <v>1281</v>
      </c>
      <c r="C1285" s="24">
        <f>'Portfolio Selection'!B1282</f>
        <v>4.5991830640640229E-3</v>
      </c>
      <c r="D1285" s="25">
        <f t="shared" si="690"/>
        <v>9.8791205710968099E-4</v>
      </c>
      <c r="E1285" s="26">
        <f t="shared" si="666"/>
        <v>3.1431068341844205E-2</v>
      </c>
      <c r="F1285" s="19">
        <f t="shared" si="667"/>
        <v>-7451526.5668012369</v>
      </c>
      <c r="H1285">
        <f>Data!E1282</f>
        <v>1.3015363553209544E-2</v>
      </c>
      <c r="I1285" s="19">
        <f t="shared" si="691"/>
        <v>1.3019008176425476E-3</v>
      </c>
      <c r="J1285" s="19">
        <f t="shared" si="668"/>
        <v>3.608186272412426E-2</v>
      </c>
      <c r="K1285" s="19">
        <f t="shared" si="669"/>
        <v>384320.52297010866</v>
      </c>
      <c r="M1285" s="19">
        <f>Data!G1282</f>
        <v>3.4187933038774426E-3</v>
      </c>
      <c r="N1285" s="19">
        <f t="shared" si="692"/>
        <v>3.4319402352168417E-4</v>
      </c>
      <c r="O1285" s="19">
        <f t="shared" si="670"/>
        <v>1.8525496579624639E-2</v>
      </c>
      <c r="P1285" s="21">
        <f t="shared" si="671"/>
        <v>-672413.37513920001</v>
      </c>
      <c r="R1285" s="19">
        <f>Data!I1282</f>
        <v>-3.4577013884339266E-3</v>
      </c>
      <c r="S1285" s="19">
        <f t="shared" si="693"/>
        <v>7.3186518356833951E-4</v>
      </c>
      <c r="T1285" s="19">
        <f t="shared" si="672"/>
        <v>2.7053006922860525E-2</v>
      </c>
      <c r="U1285" s="21">
        <f t="shared" si="673"/>
        <v>3639358.5272172182</v>
      </c>
      <c r="W1285" s="19">
        <f>Data!K1282</f>
        <v>4.3688431888992102E-2</v>
      </c>
      <c r="X1285" s="19">
        <f t="shared" si="694"/>
        <v>8.7503712682747653E-4</v>
      </c>
      <c r="Y1285" s="19">
        <f t="shared" si="674"/>
        <v>2.9581026466765425E-2</v>
      </c>
      <c r="Z1285" s="21">
        <f t="shared" si="675"/>
        <v>-1057509.493096872</v>
      </c>
      <c r="AB1285" s="19">
        <f>Data!M1282</f>
        <v>2.8039220064393126E-2</v>
      </c>
      <c r="AC1285" s="20">
        <f t="shared" si="695"/>
        <v>1.268661975790364E-3</v>
      </c>
      <c r="AD1285" s="20">
        <f t="shared" si="676"/>
        <v>3.5618281482833559E-2</v>
      </c>
      <c r="AE1285" s="21">
        <f t="shared" si="677"/>
        <v>2393234.5376373408</v>
      </c>
      <c r="AG1285" s="19">
        <f>Data!O1282</f>
        <v>9.2975358239297701E-2</v>
      </c>
      <c r="AH1285" s="19">
        <f t="shared" si="696"/>
        <v>2.9156199079936971E-4</v>
      </c>
      <c r="AI1285" s="19">
        <f t="shared" si="678"/>
        <v>1.7075186405991875E-2</v>
      </c>
      <c r="AJ1285" s="21">
        <f t="shared" si="679"/>
        <v>279266.46583058516</v>
      </c>
      <c r="AL1285" s="19">
        <f>Data!Q1282</f>
        <v>3.8968784847553624E-2</v>
      </c>
      <c r="AM1285" s="19">
        <f t="shared" si="697"/>
        <v>1.4919597182859463E-3</v>
      </c>
      <c r="AN1285" s="19">
        <f t="shared" si="680"/>
        <v>3.8625894401113178E-2</v>
      </c>
      <c r="AO1285" s="21">
        <f t="shared" si="681"/>
        <v>942572.31742623483</v>
      </c>
      <c r="AQ1285" s="19">
        <f>Data!S1282</f>
        <v>1.3320583847889164E-2</v>
      </c>
      <c r="AR1285" s="20">
        <f t="shared" si="698"/>
        <v>3.9004683917821001E-4</v>
      </c>
      <c r="AS1285" s="20">
        <f t="shared" si="682"/>
        <v>1.9749603519519321E-2</v>
      </c>
      <c r="AT1285" s="21">
        <f t="shared" si="683"/>
        <v>1730605.4910031399</v>
      </c>
      <c r="AV1285" s="19">
        <f>Data!U1282</f>
        <v>7.5175989029191304E-3</v>
      </c>
      <c r="AW1285" s="19">
        <f t="shared" si="699"/>
        <v>5.5303718767091585E-4</v>
      </c>
      <c r="AX1285" s="19">
        <f t="shared" si="684"/>
        <v>2.3516742709629578E-2</v>
      </c>
      <c r="AY1285" s="21">
        <f t="shared" si="685"/>
        <v>-4146865.0648765005</v>
      </c>
      <c r="BA1285" s="19">
        <f>Data!W1282</f>
        <v>2.2240732412937007E-2</v>
      </c>
      <c r="BB1285" s="19">
        <f t="shared" si="700"/>
        <v>4.3374175267691479E-4</v>
      </c>
      <c r="BC1285" s="19">
        <f t="shared" si="686"/>
        <v>2.0826467599593428E-2</v>
      </c>
      <c r="BD1285" s="21">
        <f t="shared" si="687"/>
        <v>9139993.4396580253</v>
      </c>
      <c r="BF1285" s="21">
        <f t="shared" si="688"/>
        <v>5181036.8018288426</v>
      </c>
      <c r="BH1285" s="21">
        <f t="shared" si="689"/>
        <v>-181036.80182884261</v>
      </c>
    </row>
    <row r="1286" spans="2:60" x14ac:dyDescent="0.2">
      <c r="B1286" s="20">
        <v>1282</v>
      </c>
      <c r="C1286" s="24">
        <f>'Portfolio Selection'!B1283</f>
        <v>1.2701718598770003E-2</v>
      </c>
      <c r="D1286" s="25">
        <f t="shared" si="690"/>
        <v>9.2990648277450644E-4</v>
      </c>
      <c r="E1286" s="26">
        <f t="shared" ref="E1286:E1349" si="701">D1286^0.5</f>
        <v>3.049436805009257E-2</v>
      </c>
      <c r="F1286" s="19">
        <f t="shared" ref="F1286:F1349" si="702">$C$2*(1+C1286*$E$1513/E1286)</f>
        <v>-7536082.388676553</v>
      </c>
      <c r="H1286">
        <f>Data!E1283</f>
        <v>2.9925418768555669E-2</v>
      </c>
      <c r="I1286" s="19">
        <f t="shared" si="691"/>
        <v>1.2339507498893274E-3</v>
      </c>
      <c r="J1286" s="19">
        <f t="shared" ref="J1286:J1349" si="703">I1286^0.5</f>
        <v>3.5127635130895556E-2</v>
      </c>
      <c r="K1286" s="19">
        <f t="shared" ref="K1286:K1349" si="704">$H$2*(1+H1286*$J$1513/J1286)</f>
        <v>389708.5816500035</v>
      </c>
      <c r="M1286" s="19">
        <f>Data!G1283</f>
        <v>1.7535860369881202E-2</v>
      </c>
      <c r="N1286" s="19">
        <f t="shared" si="692"/>
        <v>3.2330367096966133E-4</v>
      </c>
      <c r="O1286" s="19">
        <f t="shared" ref="O1286:O1349" si="705">N1286^0.5</f>
        <v>1.7980647123217265E-2</v>
      </c>
      <c r="P1286" s="21">
        <f t="shared" ref="P1286:P1349" si="706">$M$2*(1+M1286*$O$1513/O1286)</f>
        <v>-683184.66504041967</v>
      </c>
      <c r="R1286" s="19">
        <f>Data!I1283</f>
        <v>3.1424850836143554E-2</v>
      </c>
      <c r="S1286" s="19">
        <f t="shared" si="693"/>
        <v>6.8867061448773376E-4</v>
      </c>
      <c r="T1286" s="19">
        <f t="shared" ref="T1286:T1349" si="707">S1286^0.5</f>
        <v>2.6242534452444448E-2</v>
      </c>
      <c r="U1286" s="21">
        <f t="shared" ref="U1286:U1349" si="708">$R$2*(1+R1286*$T$1513/T1286)</f>
        <v>3810603.1027669734</v>
      </c>
      <c r="W1286" s="19">
        <f>Data!K1283</f>
        <v>2.7224810714465981E-2</v>
      </c>
      <c r="X1286" s="19">
        <f t="shared" si="694"/>
        <v>9.3705564407297411E-4</v>
      </c>
      <c r="Y1286" s="19">
        <f t="shared" ref="Y1286:Y1349" si="709">X1286^0.5</f>
        <v>3.0611364622848393E-2</v>
      </c>
      <c r="Z1286" s="21">
        <f t="shared" ref="Z1286:Z1349" si="710">$W$2*(1+W1286*$Y$1513/Y1286)</f>
        <v>-1028546.3007655096</v>
      </c>
      <c r="AB1286" s="19">
        <f>Data!M1283</f>
        <v>3.3176282956526713E-2</v>
      </c>
      <c r="AC1286" s="20">
        <f t="shared" si="695"/>
        <v>1.2397141289521101E-3</v>
      </c>
      <c r="AD1286" s="20">
        <f t="shared" ref="AD1286:AD1349" si="711">AC1286^0.5</f>
        <v>3.5209574393225918E-2</v>
      </c>
      <c r="AE1286" s="21">
        <f t="shared" ref="AE1286:AE1349" si="712">$AB$2*(1+AB1286*$AD$1513/AD1286)</f>
        <v>2405055.2315231222</v>
      </c>
      <c r="AG1286" s="19">
        <f>Data!O1283</f>
        <v>-2.5573719800214881E-3</v>
      </c>
      <c r="AH1286" s="19">
        <f t="shared" si="696"/>
        <v>7.9273330573495255E-4</v>
      </c>
      <c r="AI1286" s="19">
        <f t="shared" ref="AI1286:AI1349" si="713">AH1286^0.5</f>
        <v>2.8155519986939551E-2</v>
      </c>
      <c r="AJ1286" s="21">
        <f t="shared" ref="AJ1286:AJ1349" si="714">$AG$2*(1+AG1286*$AI$1513/AI1286)</f>
        <v>253220.23275994271</v>
      </c>
      <c r="AL1286" s="19">
        <f>Data!Q1283</f>
        <v>1.5059207271944505E-2</v>
      </c>
      <c r="AM1286" s="19">
        <f t="shared" si="697"/>
        <v>1.4935561067384851E-3</v>
      </c>
      <c r="AN1286" s="19">
        <f t="shared" ref="AN1286:AN1349" si="715">AM1286^0.5</f>
        <v>3.8646553620452176E-2</v>
      </c>
      <c r="AO1286" s="21">
        <f t="shared" ref="AO1286:AO1349" si="716">$AL$2*(1+AL1286*$AN$1513/AN1286)</f>
        <v>923275.90765785065</v>
      </c>
      <c r="AQ1286" s="19">
        <f>Data!S1283</f>
        <v>1.5854173232701441E-2</v>
      </c>
      <c r="AR1286" s="20">
        <f t="shared" si="698"/>
        <v>3.772903060704361E-4</v>
      </c>
      <c r="AS1286" s="20">
        <f t="shared" ref="AS1286:AS1349" si="717">AR1286^0.5</f>
        <v>1.9423962161990434E-2</v>
      </c>
      <c r="AT1286" s="21">
        <f t="shared" ref="AT1286:AT1349" si="718">$AQ$2*(1+AQ1286*$AS$1513/AS1286)</f>
        <v>1736031.566911466</v>
      </c>
      <c r="AV1286" s="19">
        <f>Data!U1283</f>
        <v>2.1016108201251341E-2</v>
      </c>
      <c r="AW1286" s="19">
        <f t="shared" si="699"/>
        <v>5.2324581400657111E-4</v>
      </c>
      <c r="AX1286" s="19">
        <f t="shared" ref="AX1286:AX1349" si="719">AW1286^0.5</f>
        <v>2.2874566968722514E-2</v>
      </c>
      <c r="AY1286" s="21">
        <f t="shared" ref="AY1286:AY1349" si="720">$AV$2*(1+AV1286*$AX$1513/AX1286)</f>
        <v>-4229421.4041580157</v>
      </c>
      <c r="BA1286" s="19">
        <f>Data!W1283</f>
        <v>2.2265754202322192E-2</v>
      </c>
      <c r="BB1286" s="19">
        <f t="shared" si="700"/>
        <v>4.373962582121319E-4</v>
      </c>
      <c r="BC1286" s="19">
        <f t="shared" ref="BC1286:BC1349" si="721">BB1286^0.5</f>
        <v>2.0914020613266401E-2</v>
      </c>
      <c r="BD1286" s="21">
        <f t="shared" ref="BD1286:BD1349" si="722">$BA$2*(1+BA1286*$BC$1513/BC1286)</f>
        <v>9139331.6173614543</v>
      </c>
      <c r="BF1286" s="21">
        <f t="shared" ref="BF1286:BF1349" si="723">SUM(F1286,K1286,P1286,U1286,Z1286,AE1286,AJ1286,AO1286,AT1286,AY1286,BD1286)</f>
        <v>5179991.481990315</v>
      </c>
      <c r="BH1286" s="21">
        <f t="shared" ref="BH1286:BH1349" si="724">5000000-BF1286</f>
        <v>-179991.48199031502</v>
      </c>
    </row>
    <row r="1287" spans="2:60" x14ac:dyDescent="0.2">
      <c r="B1287" s="20">
        <v>1283</v>
      </c>
      <c r="C1287" s="24">
        <f>'Portfolio Selection'!B1284</f>
        <v>6.3162782130425973E-3</v>
      </c>
      <c r="D1287" s="25">
        <f t="shared" ref="D1287:D1350" si="725">$A$5*D1286+(1-$A$5)*C1286^2</f>
        <v>8.8379211312977638E-4</v>
      </c>
      <c r="E1287" s="26">
        <f t="shared" si="701"/>
        <v>2.9728641293032151E-2</v>
      </c>
      <c r="F1287" s="19">
        <f t="shared" si="702"/>
        <v>-7472223.7239676462</v>
      </c>
      <c r="H1287">
        <f>Data!E1284</f>
        <v>3.3817391761945197E-2</v>
      </c>
      <c r="I1287" s="19">
        <f t="shared" ref="I1287:I1350" si="726">$A$5*I1286+(1-$A$5)*H1286^2</f>
        <v>1.2136455462043734E-3</v>
      </c>
      <c r="J1287" s="19">
        <f t="shared" si="703"/>
        <v>3.4837415894471473E-2</v>
      </c>
      <c r="K1287" s="19">
        <f t="shared" si="704"/>
        <v>391011.9183137478</v>
      </c>
      <c r="M1287" s="19">
        <f>Data!G1284</f>
        <v>1.530903019916552E-2</v>
      </c>
      <c r="N1287" s="19">
        <f t="shared" ref="N1287:N1350" si="727">$A$5*N1286+(1-$A$5)*M1286^2</f>
        <v>3.2235583464619984E-4</v>
      </c>
      <c r="O1287" s="19">
        <f t="shared" si="705"/>
        <v>1.7954270652025935E-2</v>
      </c>
      <c r="P1287" s="21">
        <f t="shared" si="706"/>
        <v>-681514.65353891265</v>
      </c>
      <c r="R1287" s="19">
        <f>Data!I1284</f>
        <v>2.4881416691106547E-2</v>
      </c>
      <c r="S1287" s="19">
        <f t="shared" ref="S1287:S1350" si="728">$A$5*S1286+(1-$A$5)*R1286^2</f>
        <v>7.0660165262290207E-4</v>
      </c>
      <c r="T1287" s="19">
        <f t="shared" si="707"/>
        <v>2.658197984768821E-2</v>
      </c>
      <c r="U1287" s="21">
        <f t="shared" si="708"/>
        <v>3776820.1219097073</v>
      </c>
      <c r="W1287" s="19">
        <f>Data!K1284</f>
        <v>1.8940702587100903E-2</v>
      </c>
      <c r="X1287" s="19">
        <f t="shared" ref="X1287:X1350" si="729">$A$5*X1286+(1-$A$5)*W1286^2</f>
        <v>9.2530372453490575E-4</v>
      </c>
      <c r="Y1287" s="19">
        <f t="shared" si="709"/>
        <v>3.0418805442273794E-2</v>
      </c>
      <c r="Z1287" s="21">
        <f t="shared" si="710"/>
        <v>-1015398.8371352059</v>
      </c>
      <c r="AB1287" s="19">
        <f>Data!M1284</f>
        <v>1.539442791275061E-2</v>
      </c>
      <c r="AC1287" s="20">
        <f t="shared" ref="AC1287:AC1350" si="730">$A$5*AC1286+(1-$A$5)*AB1286^2</f>
        <v>1.2313712262636751E-3</v>
      </c>
      <c r="AD1287" s="20">
        <f t="shared" si="711"/>
        <v>3.5090899479262069E-2</v>
      </c>
      <c r="AE1287" s="21">
        <f t="shared" si="712"/>
        <v>2366662.483524261</v>
      </c>
      <c r="AG1287" s="19">
        <f>Data!O1284</f>
        <v>1.2227282676864269E-2</v>
      </c>
      <c r="AH1287" s="19">
        <f t="shared" ref="AH1287:AH1350" si="731">$A$5*AH1286+(1-$A$5)*AG1286^2</f>
        <v>7.4556171647750726E-4</v>
      </c>
      <c r="AI1287" s="19">
        <f t="shared" si="713"/>
        <v>2.730497603876457E-2</v>
      </c>
      <c r="AJ1287" s="21">
        <f t="shared" si="714"/>
        <v>255754.49646351629</v>
      </c>
      <c r="AL1287" s="19">
        <f>Data!Q1284</f>
        <v>2.9566947444578397E-3</v>
      </c>
      <c r="AM1287" s="19">
        <f t="shared" ref="AM1287:AM1350" si="732">$A$5*AM1286+(1-$A$5)*AL1286^2</f>
        <v>1.4175495237537391E-3</v>
      </c>
      <c r="AN1287" s="19">
        <f t="shared" si="715"/>
        <v>3.7650358879481337E-2</v>
      </c>
      <c r="AO1287" s="21">
        <f t="shared" si="716"/>
        <v>913580.07063647488</v>
      </c>
      <c r="AQ1287" s="19">
        <f>Data!S1284</f>
        <v>1.8315397603201205E-2</v>
      </c>
      <c r="AR1287" s="20">
        <f t="shared" ref="AR1287:AR1350" si="733">$A$5*AR1286+(1-$A$5)*AQ1286^2</f>
        <v>3.6973417623976034E-4</v>
      </c>
      <c r="AS1287" s="20">
        <f t="shared" si="717"/>
        <v>1.9228473060536044E-2</v>
      </c>
      <c r="AT1287" s="21">
        <f t="shared" si="718"/>
        <v>1741249.1407565379</v>
      </c>
      <c r="AV1287" s="19">
        <f>Data!U1284</f>
        <v>2.5930668133419967E-2</v>
      </c>
      <c r="AW1287" s="19">
        <f t="shared" ref="AW1287:AW1350" si="734">$A$5*AW1286+(1-$A$5)*AV1286^2</f>
        <v>5.1835167340177901E-4</v>
      </c>
      <c r="AX1287" s="19">
        <f t="shared" si="719"/>
        <v>2.2767337863741976E-2</v>
      </c>
      <c r="AY1287" s="21">
        <f t="shared" si="720"/>
        <v>-4259764.1327611944</v>
      </c>
      <c r="BA1287" s="19">
        <f>Data!W1284</f>
        <v>2.0557918603742505E-2</v>
      </c>
      <c r="BB1287" s="19">
        <f t="shared" ref="BB1287:BB1350" si="735">$A$5*BB1286+(1-$A$5)*BA1286^2</f>
        <v>4.4089831133129772E-4</v>
      </c>
      <c r="BC1287" s="19">
        <f t="shared" si="721"/>
        <v>2.0997578701633619E-2</v>
      </c>
      <c r="BD1287" s="21">
        <f t="shared" si="722"/>
        <v>9122034.8367317338</v>
      </c>
      <c r="BF1287" s="21">
        <f t="shared" si="723"/>
        <v>5138211.720933021</v>
      </c>
      <c r="BH1287" s="21">
        <f t="shared" si="724"/>
        <v>-138211.72093302105</v>
      </c>
    </row>
    <row r="1288" spans="2:60" x14ac:dyDescent="0.2">
      <c r="B1288" s="20">
        <v>1284</v>
      </c>
      <c r="C1288" s="24">
        <f>'Portfolio Selection'!B1285</f>
        <v>-9.4080116478709609E-3</v>
      </c>
      <c r="D1288" s="25">
        <f t="shared" si="725"/>
        <v>8.331583085698631E-4</v>
      </c>
      <c r="E1288" s="26">
        <f t="shared" si="701"/>
        <v>2.8864481782458231E-2</v>
      </c>
      <c r="F1288" s="19">
        <f t="shared" si="702"/>
        <v>-7303737.8444782738</v>
      </c>
      <c r="H1288">
        <f>Data!E1285</f>
        <v>-8.7038758482601737E-3</v>
      </c>
      <c r="I1288" s="19">
        <f t="shared" si="726"/>
        <v>1.2094437725669637E-3</v>
      </c>
      <c r="J1288" s="19">
        <f t="shared" si="703"/>
        <v>3.4777058135600884E-2</v>
      </c>
      <c r="K1288" s="19">
        <f t="shared" si="704"/>
        <v>377618.25512472319</v>
      </c>
      <c r="M1288" s="19">
        <f>Data!G1285</f>
        <v>1.2670930000214818E-2</v>
      </c>
      <c r="N1288" s="19">
        <f t="shared" si="727"/>
        <v>3.1707646890576557E-4</v>
      </c>
      <c r="O1288" s="19">
        <f t="shared" si="705"/>
        <v>1.7806641146093937E-2</v>
      </c>
      <c r="P1288" s="21">
        <f t="shared" si="706"/>
        <v>-679592.79190184537</v>
      </c>
      <c r="R1288" s="19">
        <f>Data!I1285</f>
        <v>-5.5100315795536554E-3</v>
      </c>
      <c r="S1288" s="19">
        <f t="shared" si="728"/>
        <v>7.0135064725891649E-4</v>
      </c>
      <c r="T1288" s="19">
        <f t="shared" si="707"/>
        <v>2.6483025643965163E-2</v>
      </c>
      <c r="U1288" s="21">
        <f t="shared" si="708"/>
        <v>3628989.5906420196</v>
      </c>
      <c r="W1288" s="19">
        <f>Data!K1285</f>
        <v>-1.6462611160476606E-2</v>
      </c>
      <c r="X1288" s="19">
        <f t="shared" si="729"/>
        <v>8.9131051393239206E-4</v>
      </c>
      <c r="Y1288" s="19">
        <f t="shared" si="709"/>
        <v>2.9854823964183611E-2</v>
      </c>
      <c r="Z1288" s="21">
        <f t="shared" si="710"/>
        <v>-957521.22012921446</v>
      </c>
      <c r="AB1288" s="19">
        <f>Data!M1285</f>
        <v>-1.0768938133279138E-2</v>
      </c>
      <c r="AC1288" s="20">
        <f t="shared" si="730"/>
        <v>1.171708257333507E-3</v>
      </c>
      <c r="AD1288" s="20">
        <f t="shared" si="711"/>
        <v>3.4230224324907764E-2</v>
      </c>
      <c r="AE1288" s="21">
        <f t="shared" si="712"/>
        <v>2309227.4382504029</v>
      </c>
      <c r="AG1288" s="19">
        <f>Data!O1285</f>
        <v>-9.3924493565736011E-3</v>
      </c>
      <c r="AH1288" s="19">
        <f t="shared" si="731"/>
        <v>7.0979839998845347E-4</v>
      </c>
      <c r="AI1288" s="19">
        <f t="shared" si="713"/>
        <v>2.6642041963566784E-2</v>
      </c>
      <c r="AJ1288" s="21">
        <f t="shared" si="714"/>
        <v>251988.88237939589</v>
      </c>
      <c r="AL1288" s="19">
        <f>Data!Q1285</f>
        <v>9.3753684258978225E-3</v>
      </c>
      <c r="AM1288" s="19">
        <f t="shared" si="732"/>
        <v>1.3330210749572288E-3</v>
      </c>
      <c r="AN1288" s="19">
        <f t="shared" si="715"/>
        <v>3.6510561142732781E-2</v>
      </c>
      <c r="AO1288" s="21">
        <f t="shared" si="716"/>
        <v>919134.99519733305</v>
      </c>
      <c r="AQ1288" s="19">
        <f>Data!S1285</f>
        <v>1.228871611540899E-3</v>
      </c>
      <c r="AR1288" s="20">
        <f t="shared" si="733"/>
        <v>3.6767735302717565E-4</v>
      </c>
      <c r="AS1288" s="20">
        <f t="shared" si="717"/>
        <v>1.9174914681092472E-2</v>
      </c>
      <c r="AT1288" s="21">
        <f t="shared" si="718"/>
        <v>1707239.3803581982</v>
      </c>
      <c r="AV1288" s="19">
        <f>Data!U1285</f>
        <v>-1.8297916686775641E-2</v>
      </c>
      <c r="AW1288" s="19">
        <f t="shared" si="734"/>
        <v>5.2759454598840601E-4</v>
      </c>
      <c r="AX1288" s="19">
        <f t="shared" si="719"/>
        <v>2.2969426331286683E-2</v>
      </c>
      <c r="AY1288" s="21">
        <f t="shared" si="720"/>
        <v>-3993035.5150911598</v>
      </c>
      <c r="BA1288" s="19">
        <f>Data!W1285</f>
        <v>-8.8763494850526078E-3</v>
      </c>
      <c r="BB1288" s="19">
        <f t="shared" si="735"/>
        <v>4.3980209369050603E-4</v>
      </c>
      <c r="BC1288" s="19">
        <f t="shared" si="721"/>
        <v>2.0971459026269634E-2</v>
      </c>
      <c r="BD1288" s="21">
        <f t="shared" si="722"/>
        <v>8838580.4067834876</v>
      </c>
      <c r="BF1288" s="21">
        <f t="shared" si="723"/>
        <v>5098891.5771350674</v>
      </c>
      <c r="BH1288" s="21">
        <f t="shared" si="724"/>
        <v>-98891.577135067433</v>
      </c>
    </row>
    <row r="1289" spans="2:60" x14ac:dyDescent="0.2">
      <c r="B1289" s="20">
        <v>1285</v>
      </c>
      <c r="C1289" s="24">
        <f>'Portfolio Selection'!B1286</f>
        <v>-2.2413563054646313E-2</v>
      </c>
      <c r="D1289" s="25">
        <f t="shared" si="725"/>
        <v>7.8847945104565983E-4</v>
      </c>
      <c r="E1289" s="26">
        <f t="shared" si="701"/>
        <v>2.8079876264785423E-2</v>
      </c>
      <c r="F1289" s="19">
        <f t="shared" si="702"/>
        <v>-7155947.0301551446</v>
      </c>
      <c r="H1289">
        <f>Data!E1286</f>
        <v>-5.2588830219385835E-3</v>
      </c>
      <c r="I1289" s="19">
        <f t="shared" si="726"/>
        <v>1.1414225934998612E-3</v>
      </c>
      <c r="J1289" s="19">
        <f t="shared" si="703"/>
        <v>3.3784946255689993E-2</v>
      </c>
      <c r="K1289" s="19">
        <f t="shared" si="704"/>
        <v>378656.17116648203</v>
      </c>
      <c r="M1289" s="19">
        <f>Data!G1286</f>
        <v>6.9826848089346236E-3</v>
      </c>
      <c r="N1289" s="19">
        <f t="shared" si="727"/>
        <v>3.0768502879564028E-4</v>
      </c>
      <c r="O1289" s="19">
        <f t="shared" si="705"/>
        <v>1.7540952904435959E-2</v>
      </c>
      <c r="P1289" s="21">
        <f t="shared" si="706"/>
        <v>-675322.16698703903</v>
      </c>
      <c r="R1289" s="19">
        <f>Data!I1286</f>
        <v>1.6937923707009347E-2</v>
      </c>
      <c r="S1289" s="19">
        <f t="shared" si="728"/>
        <v>6.610912353038421E-4</v>
      </c>
      <c r="T1289" s="19">
        <f t="shared" si="707"/>
        <v>2.5711694524162387E-2</v>
      </c>
      <c r="U1289" s="21">
        <f t="shared" si="708"/>
        <v>3740994.2492192835</v>
      </c>
      <c r="W1289" s="19">
        <f>Data!K1286</f>
        <v>-8.3339531003900156E-3</v>
      </c>
      <c r="X1289" s="19">
        <f t="shared" si="729"/>
        <v>8.5409293706971152E-4</v>
      </c>
      <c r="Y1289" s="19">
        <f t="shared" si="709"/>
        <v>2.9224868469673419E-2</v>
      </c>
      <c r="Z1289" s="21">
        <f t="shared" si="710"/>
        <v>-970646.52606042719</v>
      </c>
      <c r="AB1289" s="19">
        <f>Data!M1286</f>
        <v>-6.5889104433454393E-3</v>
      </c>
      <c r="AC1289" s="20">
        <f t="shared" si="730"/>
        <v>1.1083639636046E-3</v>
      </c>
      <c r="AD1289" s="20">
        <f t="shared" si="711"/>
        <v>3.3292100618684303E-2</v>
      </c>
      <c r="AE1289" s="21">
        <f t="shared" si="712"/>
        <v>2318124.445913333</v>
      </c>
      <c r="AG1289" s="19">
        <f>Data!O1286</f>
        <v>2.2179580947308372E-3</v>
      </c>
      <c r="AH1289" s="19">
        <f t="shared" si="731"/>
        <v>6.7250358228409428E-4</v>
      </c>
      <c r="AI1289" s="19">
        <f t="shared" si="713"/>
        <v>2.5932674028801856E-2</v>
      </c>
      <c r="AJ1289" s="21">
        <f t="shared" si="714"/>
        <v>254049.99239528741</v>
      </c>
      <c r="AL1289" s="19">
        <f>Data!Q1286</f>
        <v>-3.4574177285718086E-2</v>
      </c>
      <c r="AM1289" s="19">
        <f t="shared" si="732"/>
        <v>1.2583136624470745E-3</v>
      </c>
      <c r="AN1289" s="19">
        <f t="shared" si="715"/>
        <v>3.5472717156246635E-2</v>
      </c>
      <c r="AO1289" s="21">
        <f t="shared" si="716"/>
        <v>880759.37688754313</v>
      </c>
      <c r="AQ1289" s="19">
        <f>Data!S1286</f>
        <v>6.316882146263721E-3</v>
      </c>
      <c r="AR1289" s="20">
        <f t="shared" si="733"/>
        <v>3.4570731937180418E-4</v>
      </c>
      <c r="AS1289" s="20">
        <f t="shared" si="717"/>
        <v>1.8593206269274919E-2</v>
      </c>
      <c r="AT1289" s="21">
        <f t="shared" si="718"/>
        <v>1717791.6546304508</v>
      </c>
      <c r="AV1289" s="19">
        <f>Data!U1286</f>
        <v>-7.6060782618624524E-4</v>
      </c>
      <c r="AW1289" s="19">
        <f t="shared" si="734"/>
        <v>5.1602769853367249E-4</v>
      </c>
      <c r="AX1289" s="19">
        <f t="shared" si="719"/>
        <v>2.2716243054996407E-2</v>
      </c>
      <c r="AY1289" s="21">
        <f t="shared" si="720"/>
        <v>-4098199.0839056396</v>
      </c>
      <c r="BA1289" s="19">
        <f>Data!W1286</f>
        <v>9.5960321024751521E-4</v>
      </c>
      <c r="BB1289" s="19">
        <f t="shared" si="735"/>
        <v>4.1814134287992326E-4</v>
      </c>
      <c r="BC1289" s="19">
        <f t="shared" si="721"/>
        <v>2.0448504661219686E-2</v>
      </c>
      <c r="BD1289" s="21">
        <f t="shared" si="722"/>
        <v>8933620.3470296878</v>
      </c>
      <c r="BF1289" s="21">
        <f t="shared" si="723"/>
        <v>5323881.4301338168</v>
      </c>
      <c r="BH1289" s="21">
        <f t="shared" si="724"/>
        <v>-323881.43013381679</v>
      </c>
    </row>
    <row r="1290" spans="2:60" x14ac:dyDescent="0.2">
      <c r="B1290" s="20">
        <v>1286</v>
      </c>
      <c r="C1290" s="24">
        <f>'Portfolio Selection'!B1287</f>
        <v>2.9954784242801117E-3</v>
      </c>
      <c r="D1290" s="25">
        <f t="shared" si="725"/>
        <v>7.713127525111966E-4</v>
      </c>
      <c r="E1290" s="26">
        <f t="shared" si="701"/>
        <v>2.7772517936103608E-2</v>
      </c>
      <c r="F1290" s="19">
        <f t="shared" si="702"/>
        <v>-7439488.3858792484</v>
      </c>
      <c r="H1290">
        <f>Data!E1287</f>
        <v>-8.0389684889612817E-3</v>
      </c>
      <c r="I1290" s="19">
        <f t="shared" si="726"/>
        <v>1.0745965889281755E-3</v>
      </c>
      <c r="J1290" s="19">
        <f t="shared" si="703"/>
        <v>3.2781040083075086E-2</v>
      </c>
      <c r="K1290" s="19">
        <f t="shared" si="704"/>
        <v>377673.58624795545</v>
      </c>
      <c r="M1290" s="19">
        <f>Data!G1287</f>
        <v>7.4201111182112525E-3</v>
      </c>
      <c r="N1290" s="19">
        <f t="shared" si="727"/>
        <v>2.9214940029635743E-4</v>
      </c>
      <c r="O1290" s="19">
        <f t="shared" si="705"/>
        <v>1.7092378427134049E-2</v>
      </c>
      <c r="P1290" s="21">
        <f t="shared" si="706"/>
        <v>-675813.09802600765</v>
      </c>
      <c r="R1290" s="19">
        <f>Data!I1287</f>
        <v>-1.4975271246044154E-2</v>
      </c>
      <c r="S1290" s="19">
        <f t="shared" si="728"/>
        <v>6.386393567558797E-4</v>
      </c>
      <c r="T1290" s="19">
        <f t="shared" si="707"/>
        <v>2.5271314899622453E-2</v>
      </c>
      <c r="U1290" s="21">
        <f t="shared" si="708"/>
        <v>3579304.5294600362</v>
      </c>
      <c r="W1290" s="19">
        <f>Data!K1287</f>
        <v>-6.3332198527917289E-3</v>
      </c>
      <c r="X1290" s="19">
        <f t="shared" si="729"/>
        <v>8.0701464730229878E-4</v>
      </c>
      <c r="Y1290" s="19">
        <f t="shared" si="709"/>
        <v>2.8408003226244163E-2</v>
      </c>
      <c r="Z1290" s="21">
        <f t="shared" si="710"/>
        <v>-973714.14006052318</v>
      </c>
      <c r="AB1290" s="19">
        <f>Data!M1287</f>
        <v>-8.9378953184992963E-4</v>
      </c>
      <c r="AC1290" s="20">
        <f t="shared" si="730"/>
        <v>1.0444669502381496E-3</v>
      </c>
      <c r="AD1290" s="20">
        <f t="shared" si="711"/>
        <v>3.2318213908540019E-2</v>
      </c>
      <c r="AE1290" s="21">
        <f t="shared" si="712"/>
        <v>2331105.4807145554</v>
      </c>
      <c r="AG1290" s="19">
        <f>Data!O1287</f>
        <v>-5.5345934523818945E-5</v>
      </c>
      <c r="AH1290" s="19">
        <f t="shared" si="731"/>
        <v>6.3244852763364758E-4</v>
      </c>
      <c r="AI1290" s="19">
        <f t="shared" si="713"/>
        <v>2.5148529333415257E-2</v>
      </c>
      <c r="AJ1290" s="21">
        <f t="shared" si="714"/>
        <v>253637.23250322609</v>
      </c>
      <c r="AL1290" s="19">
        <f>Data!Q1287</f>
        <v>1.0469736991510376E-2</v>
      </c>
      <c r="AM1290" s="19">
        <f t="shared" si="732"/>
        <v>1.254537266799306E-3</v>
      </c>
      <c r="AN1290" s="19">
        <f t="shared" si="715"/>
        <v>3.5419447578968616E-2</v>
      </c>
      <c r="AO1290" s="21">
        <f t="shared" si="716"/>
        <v>920344.35577390308</v>
      </c>
      <c r="AQ1290" s="19">
        <f>Data!S1287</f>
        <v>-3.4178393749517954E-4</v>
      </c>
      <c r="AR1290" s="20">
        <f t="shared" si="733"/>
        <v>3.2735906021248305E-4</v>
      </c>
      <c r="AS1290" s="20">
        <f t="shared" si="717"/>
        <v>1.8093066633726937E-2</v>
      </c>
      <c r="AT1290" s="21">
        <f t="shared" si="718"/>
        <v>1704062.9180535756</v>
      </c>
      <c r="AV1290" s="19">
        <f>Data!U1287</f>
        <v>-5.5595543151185142E-3</v>
      </c>
      <c r="AW1290" s="19">
        <f t="shared" si="734"/>
        <v>4.8510074807756742E-4</v>
      </c>
      <c r="AX1290" s="19">
        <f t="shared" si="719"/>
        <v>2.2025002794042216E-2</v>
      </c>
      <c r="AY1290" s="21">
        <f t="shared" si="720"/>
        <v>-4068028.6224510893</v>
      </c>
      <c r="BA1290" s="19">
        <f>Data!W1287</f>
        <v>-3.75260783514922E-3</v>
      </c>
      <c r="BB1290" s="19">
        <f t="shared" si="735"/>
        <v>3.9310811260639489E-4</v>
      </c>
      <c r="BC1290" s="19">
        <f t="shared" si="721"/>
        <v>1.9826954193884517E-2</v>
      </c>
      <c r="BD1290" s="21">
        <f t="shared" si="722"/>
        <v>8885877.5032332148</v>
      </c>
      <c r="BF1290" s="21">
        <f t="shared" si="723"/>
        <v>4894961.359569598</v>
      </c>
      <c r="BH1290" s="21">
        <f t="shared" si="724"/>
        <v>105038.64043040201</v>
      </c>
    </row>
    <row r="1291" spans="2:60" x14ac:dyDescent="0.2">
      <c r="B1291" s="20">
        <v>1287</v>
      </c>
      <c r="C1291" s="24">
        <f>'Portfolio Selection'!B1288</f>
        <v>-8.0079903468752659E-3</v>
      </c>
      <c r="D1291" s="25">
        <f t="shared" si="725"/>
        <v>7.2557236081994441E-4</v>
      </c>
      <c r="E1291" s="26">
        <f t="shared" si="701"/>
        <v>2.693645041240483E-2</v>
      </c>
      <c r="F1291" s="19">
        <f t="shared" si="702"/>
        <v>-7312702.036215662</v>
      </c>
      <c r="H1291">
        <f>Data!E1288</f>
        <v>-3.0889658452999528E-3</v>
      </c>
      <c r="I1291" s="19">
        <f t="shared" si="726"/>
        <v>1.0139982944544757E-3</v>
      </c>
      <c r="J1291" s="19">
        <f t="shared" si="703"/>
        <v>3.1843339875937571E-2</v>
      </c>
      <c r="K1291" s="19">
        <f t="shared" si="704"/>
        <v>379299.5567952671</v>
      </c>
      <c r="M1291" s="19">
        <f>Data!G1288</f>
        <v>9.2919231180607614E-3</v>
      </c>
      <c r="N1291" s="19">
        <f t="shared" si="727"/>
        <v>2.7792391921897211E-4</v>
      </c>
      <c r="O1291" s="19">
        <f t="shared" si="705"/>
        <v>1.6671050333406476E-2</v>
      </c>
      <c r="P1291" s="21">
        <f t="shared" si="706"/>
        <v>-677492.03941020533</v>
      </c>
      <c r="R1291" s="19">
        <f>Data!I1288</f>
        <v>2.0565580156683867E-2</v>
      </c>
      <c r="S1291" s="19">
        <f t="shared" si="728"/>
        <v>6.1377652028408276E-4</v>
      </c>
      <c r="T1291" s="19">
        <f t="shared" si="707"/>
        <v>2.4774513522652322E-2</v>
      </c>
      <c r="U1291" s="21">
        <f t="shared" si="708"/>
        <v>3763134.4881421779</v>
      </c>
      <c r="W1291" s="19">
        <f>Data!K1288</f>
        <v>1.1604890882724194E-2</v>
      </c>
      <c r="X1291" s="19">
        <f t="shared" si="729"/>
        <v>7.6100034888638849E-4</v>
      </c>
      <c r="Y1291" s="19">
        <f t="shared" si="709"/>
        <v>2.7586234771827568E-2</v>
      </c>
      <c r="Z1291" s="21">
        <f t="shared" si="710"/>
        <v>-1005441.6924720353</v>
      </c>
      <c r="AB1291" s="19">
        <f>Data!M1288</f>
        <v>1.3852159008057948E-2</v>
      </c>
      <c r="AC1291" s="20">
        <f t="shared" si="730"/>
        <v>9.8184686480749534E-4</v>
      </c>
      <c r="AD1291" s="20">
        <f t="shared" si="711"/>
        <v>3.1334435766541185E-2</v>
      </c>
      <c r="AE1291" s="21">
        <f t="shared" si="712"/>
        <v>2366919.6696700673</v>
      </c>
      <c r="AG1291" s="19">
        <f>Data!O1288</f>
        <v>8.4938009352542136E-3</v>
      </c>
      <c r="AH1291" s="19">
        <f t="shared" si="731"/>
        <v>5.9450179976597674E-4</v>
      </c>
      <c r="AI1291" s="19">
        <f t="shared" si="713"/>
        <v>2.4382407587561501E-2</v>
      </c>
      <c r="AJ1291" s="21">
        <f t="shared" si="714"/>
        <v>255286.60308320975</v>
      </c>
      <c r="AL1291" s="19">
        <f>Data!Q1288</f>
        <v>-7.7341160154924659E-3</v>
      </c>
      <c r="AM1291" s="19">
        <f t="shared" si="732"/>
        <v>1.1858419543516318E-3</v>
      </c>
      <c r="AN1291" s="19">
        <f t="shared" si="715"/>
        <v>3.4436056022019011E-2</v>
      </c>
      <c r="AO1291" s="21">
        <f t="shared" si="716"/>
        <v>904133.87154322979</v>
      </c>
      <c r="AQ1291" s="19">
        <f>Data!S1288</f>
        <v>1.165115299951424E-2</v>
      </c>
      <c r="AR1291" s="20">
        <f t="shared" si="733"/>
        <v>3.0772452557532984E-4</v>
      </c>
      <c r="AS1291" s="20">
        <f t="shared" si="717"/>
        <v>1.7542078713063906E-2</v>
      </c>
      <c r="AT1291" s="21">
        <f t="shared" si="718"/>
        <v>1730211.5678935095</v>
      </c>
      <c r="AV1291" s="19">
        <f>Data!U1288</f>
        <v>2.1869717335739651E-4</v>
      </c>
      <c r="AW1291" s="19">
        <f t="shared" si="734"/>
        <v>4.5784922184387853E-4</v>
      </c>
      <c r="AX1291" s="19">
        <f t="shared" si="719"/>
        <v>2.1397411568782766E-2</v>
      </c>
      <c r="AY1291" s="21">
        <f t="shared" si="720"/>
        <v>-4104221.641252351</v>
      </c>
      <c r="BA1291" s="19">
        <f>Data!W1288</f>
        <v>9.7641723361104066E-3</v>
      </c>
      <c r="BB1291" s="19">
        <f t="shared" si="735"/>
        <v>3.7036654978387658E-4</v>
      </c>
      <c r="BC1291" s="19">
        <f t="shared" si="721"/>
        <v>1.9244909710982708E-2</v>
      </c>
      <c r="BD1291" s="21">
        <f t="shared" si="722"/>
        <v>9026689.4448575731</v>
      </c>
      <c r="BF1291" s="21">
        <f t="shared" si="723"/>
        <v>5325817.7926347805</v>
      </c>
      <c r="BH1291" s="21">
        <f t="shared" si="724"/>
        <v>-325817.79263478052</v>
      </c>
    </row>
    <row r="1292" spans="2:60" x14ac:dyDescent="0.2">
      <c r="B1292" s="20">
        <v>1288</v>
      </c>
      <c r="C1292" s="24">
        <f>'Portfolio Selection'!B1289</f>
        <v>2.1869605019511851E-2</v>
      </c>
      <c r="D1292" s="25">
        <f t="shared" si="725"/>
        <v>6.8588569373448653E-4</v>
      </c>
      <c r="E1292" s="26">
        <f t="shared" si="701"/>
        <v>2.6189419499761474E-2</v>
      </c>
      <c r="F1292" s="19">
        <f t="shared" si="702"/>
        <v>-7667055.4163549766</v>
      </c>
      <c r="H1292">
        <f>Data!E1289</f>
        <v>-8.9923948297050138E-3</v>
      </c>
      <c r="I1292" s="19">
        <f t="shared" si="726"/>
        <v>9.5373089938681293E-4</v>
      </c>
      <c r="J1292" s="19">
        <f t="shared" si="703"/>
        <v>3.0882533888701765E-2</v>
      </c>
      <c r="K1292" s="19">
        <f t="shared" si="704"/>
        <v>377169.55819254409</v>
      </c>
      <c r="M1292" s="19">
        <f>Data!G1289</f>
        <v>4.1081147749530292E-3</v>
      </c>
      <c r="N1292" s="19">
        <f t="shared" si="727"/>
        <v>2.6642887417975086E-4</v>
      </c>
      <c r="O1292" s="19">
        <f t="shared" si="705"/>
        <v>1.6322649116480781E-2</v>
      </c>
      <c r="P1292" s="21">
        <f t="shared" si="706"/>
        <v>-673327.92073676037</v>
      </c>
      <c r="R1292" s="19">
        <f>Data!I1289</f>
        <v>3.5277240853469247E-3</v>
      </c>
      <c r="S1292" s="19">
        <f t="shared" si="728"/>
        <v>6.0232651429789705E-4</v>
      </c>
      <c r="T1292" s="19">
        <f t="shared" si="707"/>
        <v>2.4542341255428281E-2</v>
      </c>
      <c r="U1292" s="21">
        <f t="shared" si="708"/>
        <v>3674446.6090951469</v>
      </c>
      <c r="W1292" s="19">
        <f>Data!K1289</f>
        <v>8.0005609689936426E-3</v>
      </c>
      <c r="X1292" s="19">
        <f t="shared" si="729"/>
        <v>7.2342073749720123E-4</v>
      </c>
      <c r="Y1292" s="19">
        <f t="shared" si="709"/>
        <v>2.6896481879554457E-2</v>
      </c>
      <c r="Z1292" s="21">
        <f t="shared" si="710"/>
        <v>-999367.48705428967</v>
      </c>
      <c r="AB1292" s="19">
        <f>Data!M1289</f>
        <v>4.2238335422495731E-3</v>
      </c>
      <c r="AC1292" s="20">
        <f t="shared" si="730"/>
        <v>9.3444899147011678E-4</v>
      </c>
      <c r="AD1292" s="20">
        <f t="shared" si="711"/>
        <v>3.0568758422123015E-2</v>
      </c>
      <c r="AE1292" s="21">
        <f t="shared" si="712"/>
        <v>2343749.0999067803</v>
      </c>
      <c r="AG1292" s="19">
        <f>Data!O1289</f>
        <v>1.1630211603455454E-2</v>
      </c>
      <c r="AH1292" s="19">
        <f t="shared" si="731"/>
        <v>5.6316037103968167E-4</v>
      </c>
      <c r="AI1292" s="19">
        <f t="shared" si="713"/>
        <v>2.3731000211530944E-2</v>
      </c>
      <c r="AJ1292" s="21">
        <f t="shared" si="714"/>
        <v>255953.42766259218</v>
      </c>
      <c r="AL1292" s="19">
        <f>Data!Q1289</f>
        <v>1.7671798471033222E-2</v>
      </c>
      <c r="AM1292" s="19">
        <f t="shared" si="732"/>
        <v>1.1182804301229996E-3</v>
      </c>
      <c r="AN1292" s="19">
        <f t="shared" si="715"/>
        <v>3.3440700203838429E-2</v>
      </c>
      <c r="AO1292" s="21">
        <f t="shared" si="716"/>
        <v>927600.89968633908</v>
      </c>
      <c r="AQ1292" s="19">
        <f>Data!S1289</f>
        <v>5.7270493442887422E-3</v>
      </c>
      <c r="AR1292" s="20">
        <f t="shared" si="733"/>
        <v>2.9740601601389546E-4</v>
      </c>
      <c r="AS1292" s="20">
        <f t="shared" si="717"/>
        <v>1.7245463635805661E-2</v>
      </c>
      <c r="AT1292" s="21">
        <f t="shared" si="718"/>
        <v>1717498.7592802998</v>
      </c>
      <c r="AV1292" s="19">
        <f>Data!U1289</f>
        <v>1.1302029536356362E-2</v>
      </c>
      <c r="AW1292" s="19">
        <f t="shared" si="734"/>
        <v>4.3038113824046386E-4</v>
      </c>
      <c r="AX1292" s="19">
        <f t="shared" si="719"/>
        <v>2.0745629376822092E-2</v>
      </c>
      <c r="AY1292" s="21">
        <f t="shared" si="720"/>
        <v>-4177887.6594437221</v>
      </c>
      <c r="BA1292" s="19">
        <f>Data!W1289</f>
        <v>2.0863490182593172E-3</v>
      </c>
      <c r="BB1292" s="19">
        <f t="shared" si="735"/>
        <v>3.538649004813998E-4</v>
      </c>
      <c r="BC1292" s="19">
        <f t="shared" si="721"/>
        <v>1.8811297150420004E-2</v>
      </c>
      <c r="BD1292" s="21">
        <f t="shared" si="722"/>
        <v>8946553.1016194485</v>
      </c>
      <c r="BF1292" s="21">
        <f t="shared" si="723"/>
        <v>4725332.9718534024</v>
      </c>
      <c r="BH1292" s="21">
        <f t="shared" si="724"/>
        <v>274667.02814659756</v>
      </c>
    </row>
    <row r="1293" spans="2:60" x14ac:dyDescent="0.2">
      <c r="B1293" s="20">
        <v>1289</v>
      </c>
      <c r="C1293" s="24">
        <f>'Portfolio Selection'!B1290</f>
        <v>1.7544317856833001E-2</v>
      </c>
      <c r="D1293" s="25">
        <f t="shared" si="725"/>
        <v>6.734293295329849E-4</v>
      </c>
      <c r="E1293" s="26">
        <f t="shared" si="701"/>
        <v>2.595051694153673E-2</v>
      </c>
      <c r="F1293" s="19">
        <f t="shared" si="702"/>
        <v>-7617302.53754103</v>
      </c>
      <c r="H1293">
        <f>Data!E1290</f>
        <v>1.7121490897874986E-2</v>
      </c>
      <c r="I1293" s="19">
        <f t="shared" si="726"/>
        <v>9.0135883531000237E-4</v>
      </c>
      <c r="J1293" s="19">
        <f t="shared" si="703"/>
        <v>3.0022638713311033E-2</v>
      </c>
      <c r="K1293" s="19">
        <f t="shared" si="704"/>
        <v>386619.37294586096</v>
      </c>
      <c r="M1293" s="19">
        <f>Data!G1290</f>
        <v>1.7469787870665904E-2</v>
      </c>
      <c r="N1293" s="19">
        <f t="shared" si="727"/>
        <v>2.5145573814921703E-4</v>
      </c>
      <c r="O1293" s="19">
        <f t="shared" si="705"/>
        <v>1.5857355963376021E-2</v>
      </c>
      <c r="P1293" s="21">
        <f t="shared" si="706"/>
        <v>-684906.7863521385</v>
      </c>
      <c r="R1293" s="19">
        <f>Data!I1290</f>
        <v>3.1295610631043684E-2</v>
      </c>
      <c r="S1293" s="19">
        <f t="shared" si="728"/>
        <v>5.6693361367336347E-4</v>
      </c>
      <c r="T1293" s="19">
        <f t="shared" si="707"/>
        <v>2.3810367776944636E-2</v>
      </c>
      <c r="U1293" s="21">
        <f t="shared" si="708"/>
        <v>3825706.9717474431</v>
      </c>
      <c r="W1293" s="19">
        <f>Data!K1290</f>
        <v>-1.4594503498940641E-2</v>
      </c>
      <c r="X1293" s="19">
        <f t="shared" si="729"/>
        <v>6.8385603179648422E-4</v>
      </c>
      <c r="Y1293" s="19">
        <f t="shared" si="709"/>
        <v>2.6150641135476663E-2</v>
      </c>
      <c r="Z1293" s="21">
        <f t="shared" si="710"/>
        <v>-957192.34874858707</v>
      </c>
      <c r="AB1293" s="19">
        <f>Data!M1290</f>
        <v>2.0167579863210199E-2</v>
      </c>
      <c r="AC1293" s="20">
        <f t="shared" si="730"/>
        <v>8.7945249816946767E-4</v>
      </c>
      <c r="AD1293" s="20">
        <f t="shared" si="711"/>
        <v>2.9655564371117063E-2</v>
      </c>
      <c r="AE1293" s="21">
        <f t="shared" si="712"/>
        <v>2385064.6969191642</v>
      </c>
      <c r="AG1293" s="19">
        <f>Data!O1290</f>
        <v>2.5511906476415724E-2</v>
      </c>
      <c r="AH1293" s="19">
        <f t="shared" si="731"/>
        <v>5.3748645809376973E-4</v>
      </c>
      <c r="AI1293" s="19">
        <f t="shared" si="713"/>
        <v>2.3183754184639072E-2</v>
      </c>
      <c r="AJ1293" s="21">
        <f t="shared" si="714"/>
        <v>258825.04836072147</v>
      </c>
      <c r="AL1293" s="19">
        <f>Data!Q1290</f>
        <v>9.4200790644176028E-3</v>
      </c>
      <c r="AM1293" s="19">
        <f t="shared" si="732"/>
        <v>1.0699211519876685E-3</v>
      </c>
      <c r="AN1293" s="19">
        <f t="shared" si="715"/>
        <v>3.2709649218352503E-2</v>
      </c>
      <c r="AO1293" s="21">
        <f t="shared" si="716"/>
        <v>920107.45396299381</v>
      </c>
      <c r="AQ1293" s="19">
        <f>Data!S1290</f>
        <v>1.6939957231499051E-2</v>
      </c>
      <c r="AR1293" s="20">
        <f t="shared" si="733"/>
        <v>2.8152960070457677E-4</v>
      </c>
      <c r="AS1293" s="20">
        <f t="shared" si="717"/>
        <v>1.6778843842904574E-2</v>
      </c>
      <c r="AT1293" s="21">
        <f t="shared" si="718"/>
        <v>1743434.5104493673</v>
      </c>
      <c r="AV1293" s="19">
        <f>Data!U1290</f>
        <v>1.4163378414559617E-2</v>
      </c>
      <c r="AW1293" s="19">
        <f t="shared" si="734"/>
        <v>4.1222242224447632E-4</v>
      </c>
      <c r="AX1293" s="19">
        <f t="shared" si="719"/>
        <v>2.03032613696538E-2</v>
      </c>
      <c r="AY1293" s="21">
        <f t="shared" si="720"/>
        <v>-4198944.2016338436</v>
      </c>
      <c r="BA1293" s="19">
        <f>Data!W1290</f>
        <v>1.6492176196343456E-2</v>
      </c>
      <c r="BB1293" s="19">
        <f t="shared" si="735"/>
        <v>3.3289417758607532E-4</v>
      </c>
      <c r="BC1293" s="19">
        <f t="shared" si="721"/>
        <v>1.8245387844221764E-2</v>
      </c>
      <c r="BD1293" s="21">
        <f t="shared" si="722"/>
        <v>9106844.1620327644</v>
      </c>
      <c r="BF1293" s="21">
        <f t="shared" si="723"/>
        <v>5168256.342142717</v>
      </c>
      <c r="BH1293" s="21">
        <f t="shared" si="724"/>
        <v>-168256.34214271698</v>
      </c>
    </row>
    <row r="1294" spans="2:60" x14ac:dyDescent="0.2">
      <c r="B1294" s="20">
        <v>1290</v>
      </c>
      <c r="C1294" s="24">
        <f>'Portfolio Selection'!B1291</f>
        <v>7.0604072741993667E-3</v>
      </c>
      <c r="D1294" s="25">
        <f t="shared" si="725"/>
        <v>6.5149175510470113E-4</v>
      </c>
      <c r="E1294" s="26">
        <f t="shared" si="701"/>
        <v>2.5524336526239054E-2</v>
      </c>
      <c r="F1294" s="19">
        <f t="shared" si="702"/>
        <v>-7492298.7377195749</v>
      </c>
      <c r="H1294">
        <f>Data!E1291</f>
        <v>4.1626023364421727E-2</v>
      </c>
      <c r="I1294" s="19">
        <f t="shared" si="726"/>
        <v>8.6486603222536316E-4</v>
      </c>
      <c r="J1294" s="19">
        <f t="shared" si="703"/>
        <v>2.940860473101985E-2</v>
      </c>
      <c r="K1294" s="19">
        <f t="shared" si="704"/>
        <v>395890.21280362312</v>
      </c>
      <c r="M1294" s="19">
        <f>Data!G1291</f>
        <v>2.2759821452226901E-2</v>
      </c>
      <c r="N1294" s="19">
        <f t="shared" si="727"/>
        <v>2.5468000315502796E-4</v>
      </c>
      <c r="O1294" s="19">
        <f t="shared" si="705"/>
        <v>1.5958696787489509E-2</v>
      </c>
      <c r="P1294" s="21">
        <f t="shared" si="706"/>
        <v>-689327.00149180379</v>
      </c>
      <c r="R1294" s="19">
        <f>Data!I1291</f>
        <v>3.9874440807542925E-2</v>
      </c>
      <c r="S1294" s="19">
        <f t="shared" si="728"/>
        <v>5.9168251153915539E-4</v>
      </c>
      <c r="T1294" s="19">
        <f t="shared" si="707"/>
        <v>2.4324524898528963E-2</v>
      </c>
      <c r="U1294" s="21">
        <f t="shared" si="708"/>
        <v>3867688.250167287</v>
      </c>
      <c r="W1294" s="19">
        <f>Data!K1291</f>
        <v>3.0834124506565808E-2</v>
      </c>
      <c r="X1294" s="19">
        <f t="shared" si="729"/>
        <v>6.5560464183153058E-4</v>
      </c>
      <c r="Y1294" s="19">
        <f t="shared" si="709"/>
        <v>2.5604777714940831E-2</v>
      </c>
      <c r="Z1294" s="21">
        <f t="shared" si="710"/>
        <v>-1044067.7900805846</v>
      </c>
      <c r="AB1294" s="19">
        <f>Data!M1291</f>
        <v>2.4146760620869366E-2</v>
      </c>
      <c r="AC1294" s="20">
        <f t="shared" si="730"/>
        <v>8.510892249316373E-4</v>
      </c>
      <c r="AD1294" s="20">
        <f t="shared" si="711"/>
        <v>2.9173433547178454E-2</v>
      </c>
      <c r="AE1294" s="21">
        <f t="shared" si="712"/>
        <v>2396321.0989291733</v>
      </c>
      <c r="AG1294" s="19">
        <f>Data!O1291</f>
        <v>2.9409343177909879E-2</v>
      </c>
      <c r="AH1294" s="19">
        <f t="shared" si="731"/>
        <v>5.4428871293182651E-4</v>
      </c>
      <c r="AI1294" s="19">
        <f t="shared" si="713"/>
        <v>2.3329995990823197E-2</v>
      </c>
      <c r="AJ1294" s="21">
        <f t="shared" si="714"/>
        <v>259578.59317491387</v>
      </c>
      <c r="AL1294" s="19">
        <f>Data!Q1291</f>
        <v>1.2239336116857149E-2</v>
      </c>
      <c r="AM1294" s="19">
        <f t="shared" si="732"/>
        <v>1.011050156243201E-3</v>
      </c>
      <c r="AN1294" s="19">
        <f t="shared" si="715"/>
        <v>3.1797014895162734E-2</v>
      </c>
      <c r="AO1294" s="21">
        <f t="shared" si="716"/>
        <v>923128.0702167995</v>
      </c>
      <c r="AQ1294" s="19">
        <f>Data!S1291</f>
        <v>1.7817081195340513E-2</v>
      </c>
      <c r="AR1294" s="20">
        <f t="shared" si="733"/>
        <v>2.8185555372260321E-4</v>
      </c>
      <c r="AS1294" s="20">
        <f t="shared" si="717"/>
        <v>1.6788554247540294E-2</v>
      </c>
      <c r="AT1294" s="21">
        <f t="shared" si="718"/>
        <v>1745412.154253046</v>
      </c>
      <c r="AV1294" s="19">
        <f>Data!U1291</f>
        <v>1.5854770877538858E-2</v>
      </c>
      <c r="AW1294" s="19">
        <f t="shared" si="734"/>
        <v>3.9952515419664853E-4</v>
      </c>
      <c r="AX1294" s="19">
        <f t="shared" si="719"/>
        <v>1.9988125329721357E-2</v>
      </c>
      <c r="AY1294" s="21">
        <f t="shared" si="720"/>
        <v>-4212120.7928928509</v>
      </c>
      <c r="BA1294" s="19">
        <f>Data!W1291</f>
        <v>2.7691729029950853E-2</v>
      </c>
      <c r="BB1294" s="19">
        <f t="shared" si="735"/>
        <v>3.2924003947238506E-4</v>
      </c>
      <c r="BC1294" s="19">
        <f t="shared" si="721"/>
        <v>1.8144972842977336E-2</v>
      </c>
      <c r="BD1294" s="21">
        <f t="shared" si="722"/>
        <v>9232616.757419467</v>
      </c>
      <c r="BF1294" s="21">
        <f t="shared" si="723"/>
        <v>5382820.8147794958</v>
      </c>
      <c r="BH1294" s="21">
        <f t="shared" si="724"/>
        <v>-382820.81477949582</v>
      </c>
    </row>
    <row r="1295" spans="2:60" x14ac:dyDescent="0.2">
      <c r="B1295" s="20">
        <v>1291</v>
      </c>
      <c r="C1295" s="24">
        <f>'Portfolio Selection'!B1292</f>
        <v>2.4013722201850076E-2</v>
      </c>
      <c r="D1295" s="25">
        <f t="shared" si="725"/>
        <v>6.1539321085107303E-4</v>
      </c>
      <c r="E1295" s="26">
        <f t="shared" si="701"/>
        <v>2.4807120164401852E-2</v>
      </c>
      <c r="F1295" s="19">
        <f t="shared" si="702"/>
        <v>-7708664.2715475289</v>
      </c>
      <c r="H1295">
        <f>Data!E1292</f>
        <v>1.8306986869926357E-2</v>
      </c>
      <c r="I1295" s="19">
        <f t="shared" si="726"/>
        <v>9.1693761955996436E-4</v>
      </c>
      <c r="J1295" s="19">
        <f t="shared" si="703"/>
        <v>3.0280977850128361E-2</v>
      </c>
      <c r="K1295" s="19">
        <f t="shared" si="704"/>
        <v>386995.45526041801</v>
      </c>
      <c r="M1295" s="19">
        <f>Data!G1292</f>
        <v>-2.8680094528461065E-3</v>
      </c>
      <c r="N1295" s="19">
        <f t="shared" si="727"/>
        <v>2.7047977131796117E-4</v>
      </c>
      <c r="O1295" s="19">
        <f t="shared" si="705"/>
        <v>1.6446269221861876E-2</v>
      </c>
      <c r="P1295" s="21">
        <f t="shared" si="706"/>
        <v>-667523.94404697034</v>
      </c>
      <c r="R1295" s="19">
        <f>Data!I1292</f>
        <v>-1.6880674709844893E-2</v>
      </c>
      <c r="S1295" s="19">
        <f t="shared" si="728"/>
        <v>6.5157982262966079E-4</v>
      </c>
      <c r="T1295" s="19">
        <f t="shared" si="707"/>
        <v>2.5526061635702067E-2</v>
      </c>
      <c r="U1295" s="21">
        <f t="shared" si="708"/>
        <v>3570423.5253129541</v>
      </c>
      <c r="W1295" s="19">
        <f>Data!K1292</f>
        <v>4.0918946691567391E-2</v>
      </c>
      <c r="X1295" s="19">
        <f t="shared" si="729"/>
        <v>6.7331295736682288E-4</v>
      </c>
      <c r="Y1295" s="19">
        <f t="shared" si="709"/>
        <v>2.5948274651059613E-2</v>
      </c>
      <c r="Z1295" s="21">
        <f t="shared" si="710"/>
        <v>-1062440.8375081869</v>
      </c>
      <c r="AB1295" s="19">
        <f>Data!M1292</f>
        <v>-2.6904429576505066E-2</v>
      </c>
      <c r="AC1295" s="20">
        <f t="shared" si="730"/>
        <v>8.3500783434463312E-4</v>
      </c>
      <c r="AD1295" s="20">
        <f t="shared" si="711"/>
        <v>2.8896502112619672E-2</v>
      </c>
      <c r="AE1295" s="21">
        <f t="shared" si="712"/>
        <v>2262226.0970273744</v>
      </c>
      <c r="AG1295" s="19">
        <f>Data!O1292</f>
        <v>-6.9094481406837332E-3</v>
      </c>
      <c r="AH1295" s="19">
        <f t="shared" si="731"/>
        <v>5.6352595812528142E-4</v>
      </c>
      <c r="AI1295" s="19">
        <f t="shared" si="713"/>
        <v>2.373870169418036E-2</v>
      </c>
      <c r="AJ1295" s="21">
        <f t="shared" si="714"/>
        <v>252278.14357093678</v>
      </c>
      <c r="AL1295" s="19">
        <f>Data!Q1292</f>
        <v>-1.0561444981961314E-2</v>
      </c>
      <c r="AM1295" s="19">
        <f t="shared" si="732"/>
        <v>9.5937522778349307E-4</v>
      </c>
      <c r="AN1295" s="19">
        <f t="shared" si="715"/>
        <v>3.0973782910446911E-2</v>
      </c>
      <c r="AO1295" s="21">
        <f t="shared" si="716"/>
        <v>900506.9352491817</v>
      </c>
      <c r="AQ1295" s="19">
        <f>Data!S1292</f>
        <v>-7.583755139179491E-3</v>
      </c>
      <c r="AR1295" s="20">
        <f t="shared" si="733"/>
        <v>2.8399112343852837E-4</v>
      </c>
      <c r="AS1295" s="20">
        <f t="shared" si="717"/>
        <v>1.6852036180786237E-2</v>
      </c>
      <c r="AT1295" s="21">
        <f t="shared" si="718"/>
        <v>1687558.8929904907</v>
      </c>
      <c r="AV1295" s="19">
        <f>Data!U1292</f>
        <v>-1.1814452370323525E-2</v>
      </c>
      <c r="AW1295" s="19">
        <f t="shared" si="734"/>
        <v>3.9063607051960484E-4</v>
      </c>
      <c r="AX1295" s="19">
        <f t="shared" si="719"/>
        <v>1.9764515438522767E-2</v>
      </c>
      <c r="AY1295" s="21">
        <f t="shared" si="720"/>
        <v>-4020439.225809203</v>
      </c>
      <c r="BA1295" s="19">
        <f>Data!W1292</f>
        <v>-4.9108406969189311E-3</v>
      </c>
      <c r="BB1295" s="19">
        <f t="shared" si="735"/>
        <v>3.5549554850413539E-4</v>
      </c>
      <c r="BC1295" s="19">
        <f t="shared" si="721"/>
        <v>1.8854589587263239E-2</v>
      </c>
      <c r="BD1295" s="21">
        <f t="shared" si="722"/>
        <v>8871487.5608980898</v>
      </c>
      <c r="BF1295" s="21">
        <f t="shared" si="723"/>
        <v>4472408.3313975558</v>
      </c>
      <c r="BH1295" s="21">
        <f t="shared" si="724"/>
        <v>527591.66860244423</v>
      </c>
    </row>
    <row r="1296" spans="2:60" x14ac:dyDescent="0.2">
      <c r="B1296" s="20">
        <v>1292</v>
      </c>
      <c r="C1296" s="24">
        <f>'Portfolio Selection'!B1293</f>
        <v>-6.2636852000803114E-3</v>
      </c>
      <c r="D1296" s="25">
        <f t="shared" si="725"/>
        <v>6.1306914943926624E-4</v>
      </c>
      <c r="E1296" s="26">
        <f t="shared" si="701"/>
        <v>2.4760233226673495E-2</v>
      </c>
      <c r="F1296" s="19">
        <f t="shared" si="702"/>
        <v>-7326570.8998809634</v>
      </c>
      <c r="H1296">
        <f>Data!E1293</f>
        <v>1.1312029421427911E-2</v>
      </c>
      <c r="I1296" s="19">
        <f t="shared" si="726"/>
        <v>8.8203010848170583E-4</v>
      </c>
      <c r="J1296" s="19">
        <f t="shared" si="703"/>
        <v>2.9698991708165881E-2</v>
      </c>
      <c r="K1296" s="19">
        <f t="shared" si="704"/>
        <v>384541.79569409735</v>
      </c>
      <c r="M1296" s="19">
        <f>Data!G1293</f>
        <v>2.5645116377352034E-4</v>
      </c>
      <c r="N1296" s="19">
        <f t="shared" si="727"/>
        <v>2.5474451373218038E-4</v>
      </c>
      <c r="O1296" s="19">
        <f t="shared" si="705"/>
        <v>1.5960717832609547E-2</v>
      </c>
      <c r="P1296" s="21">
        <f t="shared" si="706"/>
        <v>-670118.34421543637</v>
      </c>
      <c r="R1296" s="19">
        <f>Data!I1293</f>
        <v>-1.1996846218953793E-2</v>
      </c>
      <c r="S1296" s="19">
        <f t="shared" si="728"/>
        <v>6.2958246399145697E-4</v>
      </c>
      <c r="T1296" s="19">
        <f t="shared" si="707"/>
        <v>2.509148190106469E-2</v>
      </c>
      <c r="U1296" s="21">
        <f t="shared" si="708"/>
        <v>3594093.6671996703</v>
      </c>
      <c r="W1296" s="19">
        <f>Data!K1293</f>
        <v>-1.6000505032824512E-2</v>
      </c>
      <c r="X1296" s="19">
        <f t="shared" si="729"/>
        <v>7.3337579182565363E-4</v>
      </c>
      <c r="Y1296" s="19">
        <f t="shared" si="709"/>
        <v>2.7080911945975041E-2</v>
      </c>
      <c r="Z1296" s="21">
        <f t="shared" si="710"/>
        <v>-955578.04797955195</v>
      </c>
      <c r="AB1296" s="19">
        <f>Data!M1293</f>
        <v>5.1768776988440196E-4</v>
      </c>
      <c r="AC1296" s="20">
        <f t="shared" si="730"/>
        <v>8.2833826413418238E-4</v>
      </c>
      <c r="AD1296" s="20">
        <f t="shared" si="711"/>
        <v>2.8780866285332385E-2</v>
      </c>
      <c r="AE1296" s="21">
        <f t="shared" si="712"/>
        <v>2334585.5005663442</v>
      </c>
      <c r="AG1296" s="19">
        <f>Data!O1293</f>
        <v>3.0480989962145127E-3</v>
      </c>
      <c r="AH1296" s="19">
        <f t="shared" si="731"/>
        <v>5.3257882905429236E-4</v>
      </c>
      <c r="AI1296" s="19">
        <f t="shared" si="713"/>
        <v>2.3077669489233361E-2</v>
      </c>
      <c r="AJ1296" s="21">
        <f t="shared" si="714"/>
        <v>254269.02078628974</v>
      </c>
      <c r="AL1296" s="19">
        <f>Data!Q1293</f>
        <v>1.9095602299315621E-2</v>
      </c>
      <c r="AM1296" s="19">
        <f t="shared" si="732"/>
        <v>9.0850536132290312E-4</v>
      </c>
      <c r="AN1296" s="19">
        <f t="shared" si="715"/>
        <v>3.0141422682463136E-2</v>
      </c>
      <c r="AO1296" s="21">
        <f t="shared" si="716"/>
        <v>930875.54445852642</v>
      </c>
      <c r="AQ1296" s="19">
        <f>Data!S1293</f>
        <v>-1.8678222391740236E-4</v>
      </c>
      <c r="AR1296" s="20">
        <f t="shared" si="733"/>
        <v>2.704024565528785E-4</v>
      </c>
      <c r="AS1296" s="20">
        <f t="shared" si="717"/>
        <v>1.6443918527920237E-2</v>
      </c>
      <c r="AT1296" s="21">
        <f t="shared" si="718"/>
        <v>1704351.2337073742</v>
      </c>
      <c r="AV1296" s="19">
        <f>Data!U1293</f>
        <v>9.5459020100145046E-4</v>
      </c>
      <c r="AW1296" s="19">
        <f t="shared" si="734"/>
        <v>3.7557278337706711E-4</v>
      </c>
      <c r="AX1296" s="19">
        <f t="shared" si="719"/>
        <v>1.9379700291208508E-2</v>
      </c>
      <c r="AY1296" s="21">
        <f t="shared" si="720"/>
        <v>-4109601.034305546</v>
      </c>
      <c r="BA1296" s="19">
        <f>Data!W1293</f>
        <v>-5.67960952024886E-3</v>
      </c>
      <c r="BB1296" s="19">
        <f t="shared" si="735"/>
        <v>3.3561279697491813E-4</v>
      </c>
      <c r="BC1296" s="19">
        <f t="shared" si="721"/>
        <v>1.8319737906829295E-2</v>
      </c>
      <c r="BD1296" s="21">
        <f t="shared" si="722"/>
        <v>8861468.2265504431</v>
      </c>
      <c r="BF1296" s="21">
        <f t="shared" si="723"/>
        <v>5002316.6625812473</v>
      </c>
      <c r="BH1296" s="21">
        <f t="shared" si="724"/>
        <v>-2316.6625812472776</v>
      </c>
    </row>
    <row r="1297" spans="2:60" x14ac:dyDescent="0.2">
      <c r="B1297" s="20">
        <v>1293</v>
      </c>
      <c r="C1297" s="24">
        <f>'Portfolio Selection'!B1294</f>
        <v>8.4467627481926554E-3</v>
      </c>
      <c r="D1297" s="25">
        <f t="shared" si="725"/>
        <v>5.7863902561005253E-4</v>
      </c>
      <c r="E1297" s="26">
        <f t="shared" si="701"/>
        <v>2.4054916869738971E-2</v>
      </c>
      <c r="F1297" s="19">
        <f t="shared" si="702"/>
        <v>-7515622.013824014</v>
      </c>
      <c r="H1297">
        <f>Data!E1294</f>
        <v>1.1245587635792509E-2</v>
      </c>
      <c r="I1297" s="19">
        <f t="shared" si="726"/>
        <v>8.3678602255067851E-4</v>
      </c>
      <c r="J1297" s="19">
        <f t="shared" si="703"/>
        <v>2.8927253975285633E-2</v>
      </c>
      <c r="K1297" s="19">
        <f t="shared" si="704"/>
        <v>384628.06739779154</v>
      </c>
      <c r="M1297" s="19">
        <f>Data!G1294</f>
        <v>2.1207253656702299E-2</v>
      </c>
      <c r="N1297" s="19">
        <f t="shared" si="727"/>
        <v>2.3946378894021359E-4</v>
      </c>
      <c r="O1297" s="19">
        <f t="shared" si="705"/>
        <v>1.5474617570079514E-2</v>
      </c>
      <c r="P1297" s="21">
        <f t="shared" si="706"/>
        <v>-688568.02477480052</v>
      </c>
      <c r="R1297" s="19">
        <f>Data!I1294</f>
        <v>1.3341596265395685E-2</v>
      </c>
      <c r="S1297" s="19">
        <f t="shared" si="728"/>
        <v>6.0044297530404312E-4</v>
      </c>
      <c r="T1297" s="19">
        <f t="shared" si="707"/>
        <v>2.4503937955031699E-2</v>
      </c>
      <c r="U1297" s="21">
        <f t="shared" si="708"/>
        <v>3726225.7313427888</v>
      </c>
      <c r="W1297" s="19">
        <f>Data!K1294</f>
        <v>3.4842053600741864E-2</v>
      </c>
      <c r="X1297" s="19">
        <f t="shared" si="729"/>
        <v>7.0473421399444092E-4</v>
      </c>
      <c r="Y1297" s="19">
        <f t="shared" si="709"/>
        <v>2.6546830582848131E-2</v>
      </c>
      <c r="Z1297" s="21">
        <f t="shared" si="710"/>
        <v>-1049403.6662332912</v>
      </c>
      <c r="AB1297" s="19">
        <f>Data!M1294</f>
        <v>2.5209979560949527E-2</v>
      </c>
      <c r="AC1297" s="20">
        <f t="shared" si="730"/>
        <v>7.7865404832375671E-4</v>
      </c>
      <c r="AD1297" s="20">
        <f t="shared" si="711"/>
        <v>2.7904373283120995E-2</v>
      </c>
      <c r="AE1297" s="21">
        <f t="shared" si="712"/>
        <v>2402096.2078913678</v>
      </c>
      <c r="AG1297" s="19">
        <f>Data!O1294</f>
        <v>1.9917874148250945E-2</v>
      </c>
      <c r="AH1297" s="19">
        <f t="shared" si="731"/>
        <v>5.0118155376047829E-4</v>
      </c>
      <c r="AI1297" s="19">
        <f t="shared" si="713"/>
        <v>2.2387084530158863E-2</v>
      </c>
      <c r="AJ1297" s="21">
        <f t="shared" si="714"/>
        <v>257833.62495091773</v>
      </c>
      <c r="AL1297" s="19">
        <f>Data!Q1294</f>
        <v>6.1488827906608489E-3</v>
      </c>
      <c r="AM1297" s="19">
        <f t="shared" si="732"/>
        <v>8.7587356127394659E-4</v>
      </c>
      <c r="AN1297" s="19">
        <f t="shared" si="715"/>
        <v>2.9595161112485037E-2</v>
      </c>
      <c r="AO1297" s="21">
        <f t="shared" si="716"/>
        <v>917607.43610877218</v>
      </c>
      <c r="AQ1297" s="19">
        <f>Data!S1294</f>
        <v>1.5757158450844778E-2</v>
      </c>
      <c r="AR1297" s="20">
        <f t="shared" si="733"/>
        <v>2.5418040241565609E-4</v>
      </c>
      <c r="AS1297" s="20">
        <f t="shared" si="717"/>
        <v>1.5943036173064907E-2</v>
      </c>
      <c r="AT1297" s="21">
        <f t="shared" si="718"/>
        <v>1742620.6192211295</v>
      </c>
      <c r="AV1297" s="19">
        <f>Data!U1294</f>
        <v>2.2329035020860036E-2</v>
      </c>
      <c r="AW1297" s="19">
        <f t="shared" si="734"/>
        <v>3.5309309092155394E-4</v>
      </c>
      <c r="AX1297" s="19">
        <f t="shared" si="719"/>
        <v>1.8790771429655406E-2</v>
      </c>
      <c r="AY1297" s="21">
        <f t="shared" si="720"/>
        <v>-4266565.6451715371</v>
      </c>
      <c r="BA1297" s="19">
        <f>Data!W1294</f>
        <v>2.1755936648165896E-2</v>
      </c>
      <c r="BB1297" s="19">
        <f t="shared" si="735"/>
        <v>3.1741150701457309E-4</v>
      </c>
      <c r="BC1297" s="19">
        <f t="shared" si="721"/>
        <v>1.7816046335104013E-2</v>
      </c>
      <c r="BD1297" s="21">
        <f t="shared" si="722"/>
        <v>9170967.3553612735</v>
      </c>
      <c r="BF1297" s="21">
        <f t="shared" si="723"/>
        <v>5081819.6922703981</v>
      </c>
      <c r="BH1297" s="21">
        <f t="shared" si="724"/>
        <v>-81819.69227039814</v>
      </c>
    </row>
    <row r="1298" spans="2:60" x14ac:dyDescent="0.2">
      <c r="B1298" s="20">
        <v>1294</v>
      </c>
      <c r="C1298" s="24">
        <f>'Portfolio Selection'!B1295</f>
        <v>-1.1278320463420883E-2</v>
      </c>
      <c r="D1298" s="25">
        <f t="shared" si="725"/>
        <v>5.4820155212890467E-4</v>
      </c>
      <c r="E1298" s="26">
        <f t="shared" si="701"/>
        <v>2.3413704365796213E-2</v>
      </c>
      <c r="F1298" s="19">
        <f t="shared" si="702"/>
        <v>-7254994.7337852409</v>
      </c>
      <c r="H1298">
        <f>Data!E1295</f>
        <v>-1.0091013700302303E-2</v>
      </c>
      <c r="I1298" s="19">
        <f t="shared" si="726"/>
        <v>7.9416665567409511E-4</v>
      </c>
      <c r="J1298" s="19">
        <f t="shared" si="703"/>
        <v>2.8180962646334407E-2</v>
      </c>
      <c r="K1298" s="19">
        <f t="shared" si="704"/>
        <v>376435.71850272134</v>
      </c>
      <c r="M1298" s="19">
        <f>Data!G1295</f>
        <v>-9.5441386863391955E-4</v>
      </c>
      <c r="N1298" s="19">
        <f t="shared" si="727"/>
        <v>2.5208081806338359E-4</v>
      </c>
      <c r="O1298" s="19">
        <f t="shared" si="705"/>
        <v>1.5877053192056251E-2</v>
      </c>
      <c r="P1298" s="21">
        <f t="shared" si="706"/>
        <v>-669080.6015861528</v>
      </c>
      <c r="R1298" s="19">
        <f>Data!I1295</f>
        <v>-1.0543240775468839E-2</v>
      </c>
      <c r="S1298" s="19">
        <f t="shared" si="728"/>
        <v>5.750962882403297E-4</v>
      </c>
      <c r="T1298" s="19">
        <f t="shared" si="707"/>
        <v>2.3981165281118634E-2</v>
      </c>
      <c r="U1298" s="21">
        <f t="shared" si="708"/>
        <v>3599065.4620701089</v>
      </c>
      <c r="W1298" s="19">
        <f>Data!K1295</f>
        <v>-1.5835716260625379E-2</v>
      </c>
      <c r="X1298" s="19">
        <f t="shared" si="729"/>
        <v>7.3528828310179262E-4</v>
      </c>
      <c r="Y1298" s="19">
        <f t="shared" si="709"/>
        <v>2.7116199643419662E-2</v>
      </c>
      <c r="Z1298" s="21">
        <f t="shared" si="710"/>
        <v>-955915.52877610142</v>
      </c>
      <c r="AB1298" s="19">
        <f>Data!M1295</f>
        <v>-1.0653708032538732E-2</v>
      </c>
      <c r="AC1298" s="20">
        <f t="shared" si="730"/>
        <v>7.7006738959214081E-4</v>
      </c>
      <c r="AD1298" s="20">
        <f t="shared" si="711"/>
        <v>2.7750088100619442E-2</v>
      </c>
      <c r="AE1298" s="21">
        <f t="shared" si="712"/>
        <v>2303942.7308880673</v>
      </c>
      <c r="AG1298" s="19">
        <f>Data!O1295</f>
        <v>1.5504322149284707E-2</v>
      </c>
      <c r="AH1298" s="19">
        <f t="shared" si="731"/>
        <v>4.9491396316998337E-4</v>
      </c>
      <c r="AI1298" s="19">
        <f t="shared" si="713"/>
        <v>2.2246661843296475E-2</v>
      </c>
      <c r="AJ1298" s="21">
        <f t="shared" si="714"/>
        <v>256926.61894692131</v>
      </c>
      <c r="AL1298" s="19">
        <f>Data!Q1295</f>
        <v>-1.6360295787875888E-3</v>
      </c>
      <c r="AM1298" s="19">
        <f t="shared" si="732"/>
        <v>8.2558967317190683E-4</v>
      </c>
      <c r="AN1298" s="19">
        <f t="shared" si="715"/>
        <v>2.8733076291478202E-2</v>
      </c>
      <c r="AO1298" s="21">
        <f t="shared" si="716"/>
        <v>909358.46587508731</v>
      </c>
      <c r="AQ1298" s="19">
        <f>Data!S1295</f>
        <v>-3.8700141658397809E-3</v>
      </c>
      <c r="AR1298" s="20">
        <f t="shared" si="733"/>
        <v>2.5382686081741845E-4</v>
      </c>
      <c r="AS1298" s="20">
        <f t="shared" si="717"/>
        <v>1.5931944665276063E-2</v>
      </c>
      <c r="AT1298" s="21">
        <f t="shared" si="718"/>
        <v>1695487.2839135439</v>
      </c>
      <c r="AV1298" s="19">
        <f>Data!U1295</f>
        <v>-2.3775989979359915E-3</v>
      </c>
      <c r="AW1298" s="19">
        <f t="shared" si="734"/>
        <v>3.6182265376402835E-4</v>
      </c>
      <c r="AX1298" s="19">
        <f t="shared" si="719"/>
        <v>1.9021636463880501E-2</v>
      </c>
      <c r="AY1298" s="21">
        <f t="shared" si="720"/>
        <v>-4085588.4195663505</v>
      </c>
      <c r="BA1298" s="19">
        <f>Data!W1295</f>
        <v>-3.2204316061879971E-3</v>
      </c>
      <c r="BB1298" s="19">
        <f t="shared" si="735"/>
        <v>3.267660633600392E-4</v>
      </c>
      <c r="BC1298" s="19">
        <f t="shared" si="721"/>
        <v>1.8076671799865128E-2</v>
      </c>
      <c r="BD1298" s="21">
        <f t="shared" si="722"/>
        <v>8888124.000004435</v>
      </c>
      <c r="BF1298" s="21">
        <f t="shared" si="723"/>
        <v>5063760.9964870401</v>
      </c>
      <c r="BH1298" s="21">
        <f t="shared" si="724"/>
        <v>-63760.996487040073</v>
      </c>
    </row>
    <row r="1299" spans="2:60" x14ac:dyDescent="0.2">
      <c r="B1299" s="20">
        <v>1295</v>
      </c>
      <c r="C1299" s="24">
        <f>'Portfolio Selection'!B1296</f>
        <v>-1.0133046471349457E-2</v>
      </c>
      <c r="D1299" s="25">
        <f t="shared" si="725"/>
        <v>5.2294148974970744E-4</v>
      </c>
      <c r="E1299" s="26">
        <f t="shared" si="701"/>
        <v>2.2867913978972972E-2</v>
      </c>
      <c r="F1299" s="19">
        <f t="shared" si="702"/>
        <v>-7267069.5452411482</v>
      </c>
      <c r="H1299">
        <f>Data!E1296</f>
        <v>5.2092951389337812E-3</v>
      </c>
      <c r="I1299" s="19">
        <f t="shared" si="726"/>
        <v>7.5262636978363064E-4</v>
      </c>
      <c r="J1299" s="19">
        <f t="shared" si="703"/>
        <v>2.743403670230888E-2</v>
      </c>
      <c r="K1299" s="19">
        <f t="shared" si="704"/>
        <v>382446.57638960955</v>
      </c>
      <c r="M1299" s="19">
        <f>Data!G1296</f>
        <v>1.7582382443317709E-2</v>
      </c>
      <c r="N1299" s="19">
        <f t="shared" si="727"/>
        <v>2.3701062332953901E-4</v>
      </c>
      <c r="O1299" s="19">
        <f t="shared" si="705"/>
        <v>1.5395149344177827E-2</v>
      </c>
      <c r="P1299" s="21">
        <f t="shared" si="706"/>
        <v>-685456.97679697175</v>
      </c>
      <c r="R1299" s="19">
        <f>Data!I1296</f>
        <v>-4.9866661434998334E-3</v>
      </c>
      <c r="S1299" s="19">
        <f t="shared" si="728"/>
        <v>5.4726010650888043E-4</v>
      </c>
      <c r="T1299" s="19">
        <f t="shared" si="707"/>
        <v>2.3393591141782411E-2</v>
      </c>
      <c r="U1299" s="21">
        <f t="shared" si="708"/>
        <v>3628329.9868029729</v>
      </c>
      <c r="W1299" s="19">
        <f>Data!K1296</f>
        <v>5.1707246984555788E-3</v>
      </c>
      <c r="X1299" s="19">
        <f t="shared" si="729"/>
        <v>7.0621718068490712E-4</v>
      </c>
      <c r="Y1299" s="19">
        <f t="shared" si="709"/>
        <v>2.6574747048371074E-2</v>
      </c>
      <c r="Z1299" s="21">
        <f t="shared" si="710"/>
        <v>-994295.69762614497</v>
      </c>
      <c r="AB1299" s="19">
        <f>Data!M1296</f>
        <v>8.1273652003717133E-3</v>
      </c>
      <c r="AC1299" s="20">
        <f t="shared" si="730"/>
        <v>7.3067343590716707E-4</v>
      </c>
      <c r="AD1299" s="20">
        <f t="shared" si="711"/>
        <v>2.7030971789914753E-2</v>
      </c>
      <c r="AE1299" s="21">
        <f t="shared" si="712"/>
        <v>2356138.2943887678</v>
      </c>
      <c r="AG1299" s="19">
        <f>Data!O1296</f>
        <v>1.0302565722176795E-2</v>
      </c>
      <c r="AH1299" s="19">
        <f t="shared" si="731"/>
        <v>4.796421656983124E-4</v>
      </c>
      <c r="AI1299" s="19">
        <f t="shared" si="713"/>
        <v>2.190073436436122E-2</v>
      </c>
      <c r="AJ1299" s="21">
        <f t="shared" si="714"/>
        <v>255860.90816306436</v>
      </c>
      <c r="AL1299" s="19">
        <f>Data!Q1296</f>
        <v>4.2866554402886697E-2</v>
      </c>
      <c r="AM1299" s="19">
        <f t="shared" si="732"/>
        <v>7.7621488834855239E-4</v>
      </c>
      <c r="AN1299" s="19">
        <f t="shared" si="715"/>
        <v>2.7860633308461464E-2</v>
      </c>
      <c r="AO1299" s="21">
        <f t="shared" si="716"/>
        <v>959080.18688665517</v>
      </c>
      <c r="AQ1299" s="19">
        <f>Data!S1296</f>
        <v>0.1030684307781677</v>
      </c>
      <c r="AR1299" s="20">
        <f t="shared" si="733"/>
        <v>2.3949586974700136E-4</v>
      </c>
      <c r="AS1299" s="20">
        <f t="shared" si="717"/>
        <v>1.5475654097549524E-2</v>
      </c>
      <c r="AT1299" s="21">
        <f t="shared" si="718"/>
        <v>1959738.1017249364</v>
      </c>
      <c r="AV1299" s="19">
        <f>Data!U1296</f>
        <v>3.8003223556487699E-2</v>
      </c>
      <c r="AW1299" s="19">
        <f t="shared" si="734"/>
        <v>3.404524731578858E-4</v>
      </c>
      <c r="AX1299" s="19">
        <f t="shared" si="719"/>
        <v>1.8451354236420855E-2</v>
      </c>
      <c r="AY1299" s="21">
        <f t="shared" si="720"/>
        <v>-4386640.8223459981</v>
      </c>
      <c r="BA1299" s="19">
        <f>Data!W1296</f>
        <v>1.1673186431228588E-2</v>
      </c>
      <c r="BB1299" s="19">
        <f t="shared" si="735"/>
        <v>3.0778237034224487E-4</v>
      </c>
      <c r="BC1299" s="19">
        <f t="shared" si="721"/>
        <v>1.7543727378816761E-2</v>
      </c>
      <c r="BD1299" s="21">
        <f t="shared" si="722"/>
        <v>9058628.9560394771</v>
      </c>
      <c r="BF1299" s="21">
        <f t="shared" si="723"/>
        <v>5266759.9683852205</v>
      </c>
      <c r="BH1299" s="21">
        <f t="shared" si="724"/>
        <v>-266759.96838522051</v>
      </c>
    </row>
    <row r="1300" spans="2:60" x14ac:dyDescent="0.2">
      <c r="B1300" s="20">
        <v>1296</v>
      </c>
      <c r="C1300" s="24">
        <f>'Portfolio Selection'!B1297</f>
        <v>-4.358417497346883E-2</v>
      </c>
      <c r="D1300" s="25">
        <f t="shared" si="725"/>
        <v>4.977257182121566E-4</v>
      </c>
      <c r="E1300" s="26">
        <f t="shared" si="701"/>
        <v>2.2309767327611387E-2</v>
      </c>
      <c r="F1300" s="19">
        <f t="shared" si="702"/>
        <v>-6794384.4020480625</v>
      </c>
      <c r="H1300">
        <f>Data!E1297</f>
        <v>-3.123439454033336E-2</v>
      </c>
      <c r="I1300" s="19">
        <f t="shared" si="726"/>
        <v>7.0909699294728395E-4</v>
      </c>
      <c r="J1300" s="19">
        <f t="shared" si="703"/>
        <v>2.6628875172400427E-2</v>
      </c>
      <c r="K1300" s="19">
        <f t="shared" si="704"/>
        <v>367497.01025920297</v>
      </c>
      <c r="M1300" s="19">
        <f>Data!G1297</f>
        <v>-2.6262682147838889E-2</v>
      </c>
      <c r="N1300" s="19">
        <f t="shared" si="727"/>
        <v>2.4133839627275188E-4</v>
      </c>
      <c r="O1300" s="19">
        <f t="shared" si="705"/>
        <v>1.553506988309843E-2</v>
      </c>
      <c r="P1300" s="21">
        <f t="shared" si="706"/>
        <v>-646870.62581915699</v>
      </c>
      <c r="R1300" s="19">
        <f>Data!I1297</f>
        <v>7.5387712978501533E-4</v>
      </c>
      <c r="S1300" s="19">
        <f t="shared" si="728"/>
        <v>5.1591651047195122E-4</v>
      </c>
      <c r="T1300" s="19">
        <f t="shared" si="707"/>
        <v>2.2713795598093049E-2</v>
      </c>
      <c r="U1300" s="21">
        <f t="shared" si="708"/>
        <v>3660162.1139361779</v>
      </c>
      <c r="W1300" s="19">
        <f>Data!K1297</f>
        <v>1.8023317931487266E-2</v>
      </c>
      <c r="X1300" s="19">
        <f t="shared" si="729"/>
        <v>6.6544833347824568E-4</v>
      </c>
      <c r="Y1300" s="19">
        <f t="shared" si="709"/>
        <v>2.5796285265096711E-2</v>
      </c>
      <c r="Z1300" s="21">
        <f t="shared" si="710"/>
        <v>-1019146.0416586491</v>
      </c>
      <c r="AB1300" s="19">
        <f>Data!M1297</f>
        <v>-7.255251977061454E-2</v>
      </c>
      <c r="AC1300" s="20">
        <f t="shared" si="730"/>
        <v>6.9079627365874977E-4</v>
      </c>
      <c r="AD1300" s="20">
        <f t="shared" si="711"/>
        <v>2.6283003512893074E-2</v>
      </c>
      <c r="AE1300" s="21">
        <f t="shared" si="712"/>
        <v>2122747.1657572789</v>
      </c>
      <c r="AG1300" s="19">
        <f>Data!O1297</f>
        <v>-5.7821512274455781E-3</v>
      </c>
      <c r="AH1300" s="19">
        <f t="shared" si="731"/>
        <v>4.5723220738399996E-4</v>
      </c>
      <c r="AI1300" s="19">
        <f t="shared" si="713"/>
        <v>2.1382988738340578E-2</v>
      </c>
      <c r="AJ1300" s="21">
        <f t="shared" si="714"/>
        <v>252375.31861382088</v>
      </c>
      <c r="AL1300" s="19">
        <f>Data!Q1297</f>
        <v>-3.2955459226191509E-2</v>
      </c>
      <c r="AM1300" s="19">
        <f t="shared" si="732"/>
        <v>8.3989448423017797E-4</v>
      </c>
      <c r="AN1300" s="19">
        <f t="shared" si="715"/>
        <v>2.8980933115242823E-2</v>
      </c>
      <c r="AO1300" s="21">
        <f t="shared" si="716"/>
        <v>875696.2500473758</v>
      </c>
      <c r="AQ1300" s="19">
        <f>Data!S1297</f>
        <v>-2.3593976503445507E-2</v>
      </c>
      <c r="AR1300" s="20">
        <f t="shared" si="733"/>
        <v>8.6251220294661867E-4</v>
      </c>
      <c r="AS1300" s="20">
        <f t="shared" si="717"/>
        <v>2.9368558067202052E-2</v>
      </c>
      <c r="AT1300" s="21">
        <f t="shared" si="718"/>
        <v>1674032.1441431376</v>
      </c>
      <c r="AV1300" s="19">
        <f>Data!U1297</f>
        <v>-1.3662099714613287E-2</v>
      </c>
      <c r="AW1300" s="19">
        <f t="shared" si="734"/>
        <v>4.0668002480947558E-4</v>
      </c>
      <c r="AX1300" s="19">
        <f t="shared" si="719"/>
        <v>2.0166309151886858E-2</v>
      </c>
      <c r="AY1300" s="21">
        <f t="shared" si="720"/>
        <v>-4009454.7541165878</v>
      </c>
      <c r="BA1300" s="19">
        <f>Data!W1297</f>
        <v>-5.6272893182277668E-3</v>
      </c>
      <c r="BB1300" s="19">
        <f t="shared" si="735"/>
        <v>2.9749122500920331E-4</v>
      </c>
      <c r="BC1300" s="19">
        <f t="shared" si="721"/>
        <v>1.724793393450947E-2</v>
      </c>
      <c r="BD1300" s="21">
        <f t="shared" si="722"/>
        <v>8858187.2203461546</v>
      </c>
      <c r="BF1300" s="21">
        <f t="shared" si="723"/>
        <v>5340841.399460692</v>
      </c>
      <c r="BH1300" s="21">
        <f t="shared" si="724"/>
        <v>-340841.39946069196</v>
      </c>
    </row>
    <row r="1301" spans="2:60" x14ac:dyDescent="0.2">
      <c r="B1301" s="20">
        <v>1297</v>
      </c>
      <c r="C1301" s="24">
        <f>'Portfolio Selection'!B1298</f>
        <v>2.1053398562590923E-2</v>
      </c>
      <c r="D1301" s="25">
        <f t="shared" si="725"/>
        <v>5.8183699360650411E-4</v>
      </c>
      <c r="E1301" s="26">
        <f t="shared" si="701"/>
        <v>2.4121297510840998E-2</v>
      </c>
      <c r="F1301" s="19">
        <f t="shared" si="702"/>
        <v>-7678871.5182117615</v>
      </c>
      <c r="H1301">
        <f>Data!E1298</f>
        <v>3.6296453834264775E-2</v>
      </c>
      <c r="I1301" s="19">
        <f t="shared" si="726"/>
        <v>7.250864175085193E-4</v>
      </c>
      <c r="J1301" s="19">
        <f t="shared" si="703"/>
        <v>2.6927428720702602E-2</v>
      </c>
      <c r="K1301" s="19">
        <f t="shared" si="704"/>
        <v>395149.7667598495</v>
      </c>
      <c r="M1301" s="19">
        <f>Data!G1298</f>
        <v>9.5341683851642017E-3</v>
      </c>
      <c r="N1301" s="19">
        <f t="shared" si="727"/>
        <v>2.6824180091229168E-4</v>
      </c>
      <c r="O1301" s="19">
        <f t="shared" si="705"/>
        <v>1.6378089049467637E-2</v>
      </c>
      <c r="P1301" s="21">
        <f t="shared" si="706"/>
        <v>-677829.333658093</v>
      </c>
      <c r="R1301" s="19">
        <f>Data!I1298</f>
        <v>1.0388733651621964E-2</v>
      </c>
      <c r="S1301" s="19">
        <f t="shared" si="728"/>
        <v>4.8499561968724293E-4</v>
      </c>
      <c r="T1301" s="19">
        <f t="shared" si="707"/>
        <v>2.2022616095442496E-2</v>
      </c>
      <c r="U1301" s="21">
        <f t="shared" si="708"/>
        <v>3716827.1436106726</v>
      </c>
      <c r="W1301" s="19">
        <f>Data!K1298</f>
        <v>2.1886213982833774E-2</v>
      </c>
      <c r="X1301" s="19">
        <f t="shared" si="729"/>
        <v>6.4501183282511922E-4</v>
      </c>
      <c r="Y1301" s="19">
        <f t="shared" si="709"/>
        <v>2.5397083155849202E-2</v>
      </c>
      <c r="Z1301" s="21">
        <f t="shared" si="710"/>
        <v>-1027185.3174673604</v>
      </c>
      <c r="AB1301" s="19">
        <f>Data!M1298</f>
        <v>9.923387263230235E-3</v>
      </c>
      <c r="AC1301" s="20">
        <f t="shared" si="730"/>
        <v>9.651805847431499E-4</v>
      </c>
      <c r="AD1301" s="20">
        <f t="shared" si="711"/>
        <v>3.1067355612332856E-2</v>
      </c>
      <c r="AE1301" s="21">
        <f t="shared" si="712"/>
        <v>2357567.6142521384</v>
      </c>
      <c r="AG1301" s="19">
        <f>Data!O1298</f>
        <v>4.1741462231684311E-2</v>
      </c>
      <c r="AH1301" s="19">
        <f t="shared" si="731"/>
        <v>4.3180427130998293E-4</v>
      </c>
      <c r="AI1301" s="19">
        <f t="shared" si="713"/>
        <v>2.0779900656884356E-2</v>
      </c>
      <c r="AJ1301" s="21">
        <f t="shared" si="714"/>
        <v>263098.67714740324</v>
      </c>
      <c r="AL1301" s="19">
        <f>Data!Q1298</f>
        <v>3.3870069533154315E-2</v>
      </c>
      <c r="AM1301" s="19">
        <f t="shared" si="732"/>
        <v>8.5466455274491753E-4</v>
      </c>
      <c r="AN1301" s="19">
        <f t="shared" si="715"/>
        <v>2.9234646444671046E-2</v>
      </c>
      <c r="AO1301" s="21">
        <f t="shared" si="716"/>
        <v>947236.8333556595</v>
      </c>
      <c r="AQ1301" s="19">
        <f>Data!S1298</f>
        <v>-8.7781643881884655E-3</v>
      </c>
      <c r="AR1301" s="20">
        <f t="shared" si="733"/>
        <v>8.4416201440452984E-4</v>
      </c>
      <c r="AS1301" s="20">
        <f t="shared" si="717"/>
        <v>2.905446634176112E-2</v>
      </c>
      <c r="AT1301" s="21">
        <f t="shared" si="718"/>
        <v>1693220.3367188517</v>
      </c>
      <c r="AV1301" s="19">
        <f>Data!U1298</f>
        <v>9.1673695643502929E-4</v>
      </c>
      <c r="AW1301" s="19">
        <f t="shared" si="734"/>
        <v>3.9347840143762923E-4</v>
      </c>
      <c r="AX1301" s="19">
        <f t="shared" si="719"/>
        <v>1.9836290011935931E-2</v>
      </c>
      <c r="AY1301" s="21">
        <f t="shared" si="720"/>
        <v>-4109181.8228301778</v>
      </c>
      <c r="BA1301" s="19">
        <f>Data!W1298</f>
        <v>1.964173051485946E-2</v>
      </c>
      <c r="BB1301" s="19">
        <f t="shared" si="735"/>
        <v>2.8154173461291353E-4</v>
      </c>
      <c r="BC1301" s="19">
        <f t="shared" si="721"/>
        <v>1.6779205422573308E-2</v>
      </c>
      <c r="BD1301" s="21">
        <f t="shared" si="722"/>
        <v>9160750.9251740016</v>
      </c>
      <c r="BF1301" s="21">
        <f t="shared" si="723"/>
        <v>5040783.3048511837</v>
      </c>
      <c r="BH1301" s="21">
        <f t="shared" si="724"/>
        <v>-40783.304851183668</v>
      </c>
    </row>
    <row r="1302" spans="2:60" x14ac:dyDescent="0.2">
      <c r="B1302" s="20">
        <v>1298</v>
      </c>
      <c r="C1302" s="24">
        <f>'Portfolio Selection'!B1299</f>
        <v>1.1006956111490378E-2</v>
      </c>
      <c r="D1302" s="25">
        <f t="shared" si="725"/>
        <v>5.7352150945223226E-4</v>
      </c>
      <c r="E1302" s="26">
        <f t="shared" si="701"/>
        <v>2.3948309114679312E-2</v>
      </c>
      <c r="F1302" s="19">
        <f t="shared" si="702"/>
        <v>-7549565.7148295501</v>
      </c>
      <c r="H1302">
        <f>Data!E1299</f>
        <v>3.1070345427260622E-2</v>
      </c>
      <c r="I1302" s="19">
        <f t="shared" si="726"/>
        <v>7.6062718611458299E-4</v>
      </c>
      <c r="J1302" s="19">
        <f t="shared" si="703"/>
        <v>2.7579470374076855E-2</v>
      </c>
      <c r="K1302" s="19">
        <f t="shared" si="704"/>
        <v>392721.55848452001</v>
      </c>
      <c r="M1302" s="19">
        <f>Data!G1299</f>
        <v>2.1065200460322325E-3</v>
      </c>
      <c r="N1302" s="19">
        <f t="shared" si="727"/>
        <v>2.5760131486535405E-4</v>
      </c>
      <c r="O1302" s="19">
        <f t="shared" si="705"/>
        <v>1.6049963079875107E-2</v>
      </c>
      <c r="P1302" s="21">
        <f t="shared" si="706"/>
        <v>-671687.34569444973</v>
      </c>
      <c r="R1302" s="19">
        <f>Data!I1299</f>
        <v>3.2691477733566851E-3</v>
      </c>
      <c r="S1302" s="19">
        <f t="shared" si="728"/>
        <v>4.6237142971906886E-4</v>
      </c>
      <c r="T1302" s="19">
        <f t="shared" si="707"/>
        <v>2.1502823761521853E-2</v>
      </c>
      <c r="U1302" s="21">
        <f t="shared" si="708"/>
        <v>3675518.1839014464</v>
      </c>
      <c r="W1302" s="19">
        <f>Data!K1299</f>
        <v>2.1289780545266028E-2</v>
      </c>
      <c r="X1302" s="19">
        <f t="shared" si="729"/>
        <v>6.3505150460575538E-4</v>
      </c>
      <c r="Y1302" s="19">
        <f t="shared" si="709"/>
        <v>2.5200228264953384E-2</v>
      </c>
      <c r="Z1302" s="21">
        <f t="shared" si="710"/>
        <v>-1026350.4415031517</v>
      </c>
      <c r="AB1302" s="19">
        <f>Data!M1299</f>
        <v>1.231166636479842E-2</v>
      </c>
      <c r="AC1302" s="20">
        <f t="shared" si="730"/>
        <v>9.1317816654512324E-4</v>
      </c>
      <c r="AD1302" s="20">
        <f t="shared" si="711"/>
        <v>3.0218837941673456E-2</v>
      </c>
      <c r="AE1302" s="21">
        <f t="shared" si="712"/>
        <v>2364277.2246797718</v>
      </c>
      <c r="AG1302" s="19">
        <f>Data!O1299</f>
        <v>1.2847314104422559E-2</v>
      </c>
      <c r="AH1302" s="19">
        <f t="shared" si="731"/>
        <v>5.1043699518573175E-4</v>
      </c>
      <c r="AI1302" s="19">
        <f t="shared" si="713"/>
        <v>2.2592852745630238E-2</v>
      </c>
      <c r="AJ1302" s="21">
        <f t="shared" si="714"/>
        <v>256323.05024884274</v>
      </c>
      <c r="AL1302" s="19">
        <f>Data!Q1299</f>
        <v>1.1943517068583907E-2</v>
      </c>
      <c r="AM1302" s="19">
        <f t="shared" si="732"/>
        <v>8.7221557619106499E-4</v>
      </c>
      <c r="AN1302" s="19">
        <f t="shared" si="715"/>
        <v>2.953329606039707E-2</v>
      </c>
      <c r="AO1302" s="21">
        <f t="shared" si="716"/>
        <v>923735.35973355861</v>
      </c>
      <c r="AQ1302" s="19">
        <f>Data!S1299</f>
        <v>3.9918912936392865E-3</v>
      </c>
      <c r="AR1302" s="20">
        <f t="shared" si="733"/>
        <v>7.9813566374182154E-4</v>
      </c>
      <c r="AS1302" s="20">
        <f t="shared" si="717"/>
        <v>2.8251294903806116E-2</v>
      </c>
      <c r="AT1302" s="21">
        <f t="shared" si="718"/>
        <v>1710195.1212499798</v>
      </c>
      <c r="AV1302" s="19">
        <f>Data!U1299</f>
        <v>5.9883225613871901E-3</v>
      </c>
      <c r="AW1302" s="19">
        <f t="shared" si="734"/>
        <v>3.6992012175020907E-4</v>
      </c>
      <c r="AX1302" s="19">
        <f t="shared" si="719"/>
        <v>1.9233307613362012E-2</v>
      </c>
      <c r="AY1302" s="21">
        <f t="shared" si="720"/>
        <v>-4145718.7544658808</v>
      </c>
      <c r="BA1302" s="19">
        <f>Data!W1299</f>
        <v>1.6751891244945142E-2</v>
      </c>
      <c r="BB1302" s="19">
        <f t="shared" si="735"/>
        <v>2.8779708519324044E-4</v>
      </c>
      <c r="BC1302" s="19">
        <f t="shared" si="721"/>
        <v>1.6964583260228955E-2</v>
      </c>
      <c r="BD1302" s="21">
        <f t="shared" si="722"/>
        <v>9123732.991172893</v>
      </c>
      <c r="BF1302" s="21">
        <f t="shared" si="723"/>
        <v>5053181.2329779798</v>
      </c>
      <c r="BH1302" s="21">
        <f t="shared" si="724"/>
        <v>-53181.232977979816</v>
      </c>
    </row>
    <row r="1303" spans="2:60" x14ac:dyDescent="0.2">
      <c r="B1303" s="20">
        <v>1299</v>
      </c>
      <c r="C1303" s="24">
        <f>'Portfolio Selection'!B1300</f>
        <v>-3.0399510419252516E-2</v>
      </c>
      <c r="D1303" s="25">
        <f t="shared" si="725"/>
        <v>5.4637940385551483E-4</v>
      </c>
      <c r="E1303" s="26">
        <f t="shared" si="701"/>
        <v>2.3374759974286684E-2</v>
      </c>
      <c r="F1303" s="19">
        <f t="shared" si="702"/>
        <v>-6998752.5110318447</v>
      </c>
      <c r="H1303">
        <f>Data!E1300</f>
        <v>-3.8430868677518749E-2</v>
      </c>
      <c r="I1303" s="19">
        <f t="shared" si="726"/>
        <v>7.7291153684586576E-4</v>
      </c>
      <c r="J1303" s="19">
        <f t="shared" si="703"/>
        <v>2.7801286604145964E-2</v>
      </c>
      <c r="K1303" s="19">
        <f t="shared" si="704"/>
        <v>365200.12494297436</v>
      </c>
      <c r="M1303" s="19">
        <f>Data!G1300</f>
        <v>-2.3777412031453934E-2</v>
      </c>
      <c r="N1303" s="19">
        <f t="shared" si="727"/>
        <v>2.4241148157569295E-4</v>
      </c>
      <c r="O1303" s="19">
        <f t="shared" si="705"/>
        <v>1.5569569087668834E-2</v>
      </c>
      <c r="P1303" s="21">
        <f t="shared" si="706"/>
        <v>-649096.07239737955</v>
      </c>
      <c r="R1303" s="19">
        <f>Data!I1300</f>
        <v>-1.5539975824934427E-2</v>
      </c>
      <c r="S1303" s="19">
        <f t="shared" si="728"/>
        <v>4.3527038356576728E-4</v>
      </c>
      <c r="T1303" s="19">
        <f t="shared" si="707"/>
        <v>2.0863134557533948E-2</v>
      </c>
      <c r="U1303" s="21">
        <f t="shared" si="708"/>
        <v>3559628.8203230905</v>
      </c>
      <c r="W1303" s="19">
        <f>Data!K1300</f>
        <v>-3.3096244341890305E-2</v>
      </c>
      <c r="X1303" s="19">
        <f t="shared" si="729"/>
        <v>6.2414369966934532E-4</v>
      </c>
      <c r="Y1303" s="19">
        <f t="shared" si="709"/>
        <v>2.4982868123362964E-2</v>
      </c>
      <c r="Z1303" s="21">
        <f t="shared" si="710"/>
        <v>-919398.97195578809</v>
      </c>
      <c r="AB1303" s="19">
        <f>Data!M1300</f>
        <v>-2.4231616736393131E-2</v>
      </c>
      <c r="AC1303" s="20">
        <f t="shared" si="730"/>
        <v>8.6748210427310224E-4</v>
      </c>
      <c r="AD1303" s="20">
        <f t="shared" si="711"/>
        <v>2.9453049150692398E-2</v>
      </c>
      <c r="AE1303" s="21">
        <f t="shared" si="712"/>
        <v>2270486.5117917294</v>
      </c>
      <c r="AG1303" s="19">
        <f>Data!O1300</f>
        <v>-2.288035513321943E-2</v>
      </c>
      <c r="AH1303" s="19">
        <f t="shared" si="731"/>
        <v>4.8971398425644947E-4</v>
      </c>
      <c r="AI1303" s="19">
        <f t="shared" si="713"/>
        <v>2.212948224103875E-2</v>
      </c>
      <c r="AJ1303" s="21">
        <f t="shared" si="714"/>
        <v>248782.96369484314</v>
      </c>
      <c r="AL1303" s="19">
        <f>Data!Q1300</f>
        <v>-1.6262636881902982E-2</v>
      </c>
      <c r="AM1303" s="19">
        <f t="shared" si="732"/>
        <v>8.284414976176544E-4</v>
      </c>
      <c r="AN1303" s="19">
        <f t="shared" si="715"/>
        <v>2.8782659668933556E-2</v>
      </c>
      <c r="AO1303" s="21">
        <f t="shared" si="716"/>
        <v>893525.37140291953</v>
      </c>
      <c r="AQ1303" s="19">
        <f>Data!S1300</f>
        <v>-2.2921767944010855E-2</v>
      </c>
      <c r="AR1303" s="20">
        <f t="shared" si="733"/>
        <v>7.5120363568332617E-4</v>
      </c>
      <c r="AS1303" s="20">
        <f t="shared" si="717"/>
        <v>2.7408094346074593E-2</v>
      </c>
      <c r="AT1303" s="21">
        <f t="shared" si="718"/>
        <v>1672771.2320542475</v>
      </c>
      <c r="AV1303" s="19">
        <f>Data!U1300</f>
        <v>-3.354572638028213E-2</v>
      </c>
      <c r="AW1303" s="19">
        <f t="shared" si="734"/>
        <v>3.4987651487114967E-4</v>
      </c>
      <c r="AX1303" s="19">
        <f t="shared" si="719"/>
        <v>1.8704986363832232E-2</v>
      </c>
      <c r="AY1303" s="21">
        <f t="shared" si="720"/>
        <v>-3855673.6028854549</v>
      </c>
      <c r="BA1303" s="19">
        <f>Data!W1300</f>
        <v>-2.0868306045764489E-2</v>
      </c>
      <c r="BB1303" s="19">
        <f t="shared" si="735"/>
        <v>2.8736681169859419E-4</v>
      </c>
      <c r="BC1303" s="19">
        <f t="shared" si="721"/>
        <v>1.6951896994100518E-2</v>
      </c>
      <c r="BD1303" s="21">
        <f t="shared" si="722"/>
        <v>8675303.4029947426</v>
      </c>
      <c r="BF1303" s="21">
        <f t="shared" si="723"/>
        <v>5262777.2689340804</v>
      </c>
      <c r="BH1303" s="21">
        <f t="shared" si="724"/>
        <v>-262777.26893408038</v>
      </c>
    </row>
    <row r="1304" spans="2:60" x14ac:dyDescent="0.2">
      <c r="B1304" s="20">
        <v>1300</v>
      </c>
      <c r="C1304" s="24">
        <f>'Portfolio Selection'!B1301</f>
        <v>1.9894551472492625E-3</v>
      </c>
      <c r="D1304" s="25">
        <f t="shared" si="725"/>
        <v>5.690444536479985E-4</v>
      </c>
      <c r="E1304" s="26">
        <f t="shared" si="701"/>
        <v>2.3854652662489106E-2</v>
      </c>
      <c r="F1304" s="19">
        <f t="shared" si="702"/>
        <v>-7431834.3804113613</v>
      </c>
      <c r="H1304">
        <f>Data!E1301</f>
        <v>9.7020895024175994E-3</v>
      </c>
      <c r="I1304" s="19">
        <f t="shared" si="726"/>
        <v>8.1515274467363534E-4</v>
      </c>
      <c r="J1304" s="19">
        <f t="shared" si="703"/>
        <v>2.8550879928184968E-2</v>
      </c>
      <c r="K1304" s="19">
        <f t="shared" si="704"/>
        <v>384091.26051353296</v>
      </c>
      <c r="M1304" s="19">
        <f>Data!G1301</f>
        <v>3.9426961371451961E-3</v>
      </c>
      <c r="N1304" s="19">
        <f t="shared" si="727"/>
        <v>2.6178871205596323E-4</v>
      </c>
      <c r="O1304" s="19">
        <f t="shared" si="705"/>
        <v>1.6179886033466467E-2</v>
      </c>
      <c r="P1304" s="21">
        <f t="shared" si="706"/>
        <v>-673218.90241459443</v>
      </c>
      <c r="R1304" s="19">
        <f>Data!I1301</f>
        <v>-1.9305482066846937E-2</v>
      </c>
      <c r="S1304" s="19">
        <f t="shared" si="728"/>
        <v>4.2364361147019405E-4</v>
      </c>
      <c r="T1304" s="19">
        <f t="shared" si="707"/>
        <v>2.058260458421611E-2</v>
      </c>
      <c r="U1304" s="21">
        <f t="shared" si="708"/>
        <v>3534678.0619554752</v>
      </c>
      <c r="W1304" s="19">
        <f>Data!K1301</f>
        <v>1.4021014254392223E-2</v>
      </c>
      <c r="X1304" s="19">
        <f t="shared" si="729"/>
        <v>6.5241676106147096E-4</v>
      </c>
      <c r="Y1304" s="19">
        <f t="shared" si="709"/>
        <v>2.5542450177331675E-2</v>
      </c>
      <c r="Z1304" s="21">
        <f t="shared" si="710"/>
        <v>-1011764.0372184647</v>
      </c>
      <c r="AB1304" s="19">
        <f>Data!M1301</f>
        <v>2.9027568454757543E-3</v>
      </c>
      <c r="AC1304" s="20">
        <f t="shared" si="730"/>
        <v>8.5066345299628294E-4</v>
      </c>
      <c r="AD1304" s="20">
        <f t="shared" si="711"/>
        <v>2.9166135379859345E-2</v>
      </c>
      <c r="AE1304" s="21">
        <f t="shared" si="712"/>
        <v>2340802.2691992875</v>
      </c>
      <c r="AG1304" s="19">
        <f>Data!O1301</f>
        <v>-1.2663607465614856E-2</v>
      </c>
      <c r="AH1304" s="19">
        <f t="shared" si="731"/>
        <v>4.9174178426239696E-4</v>
      </c>
      <c r="AI1304" s="19">
        <f t="shared" si="713"/>
        <v>2.2175251616664848E-2</v>
      </c>
      <c r="AJ1304" s="21">
        <f t="shared" si="714"/>
        <v>250960.71740575941</v>
      </c>
      <c r="AL1304" s="19">
        <f>Data!Q1301</f>
        <v>-4.9966870196177047E-3</v>
      </c>
      <c r="AM1304" s="19">
        <f t="shared" si="732"/>
        <v>7.9460340926175302E-4</v>
      </c>
      <c r="AN1304" s="19">
        <f t="shared" si="715"/>
        <v>2.8188710670439557E-2</v>
      </c>
      <c r="AO1304" s="21">
        <f t="shared" si="716"/>
        <v>905608.96755897044</v>
      </c>
      <c r="AQ1304" s="19">
        <f>Data!S1301</f>
        <v>8.0759273070154219E-3</v>
      </c>
      <c r="AR1304" s="20">
        <f t="shared" si="733"/>
        <v>7.3765586428307158E-4</v>
      </c>
      <c r="AS1304" s="20">
        <f t="shared" si="717"/>
        <v>2.7159820770451922E-2</v>
      </c>
      <c r="AT1304" s="21">
        <f t="shared" si="718"/>
        <v>1716168.8103287739</v>
      </c>
      <c r="AV1304" s="19">
        <f>Data!U1301</f>
        <v>8.0254930547306435E-3</v>
      </c>
      <c r="AW1304" s="19">
        <f t="shared" si="734"/>
        <v>3.9640286948172611E-4</v>
      </c>
      <c r="AX1304" s="19">
        <f t="shared" si="719"/>
        <v>1.9909868645516627E-2</v>
      </c>
      <c r="AY1304" s="21">
        <f t="shared" si="720"/>
        <v>-4158360.8488919577</v>
      </c>
      <c r="BA1304" s="19">
        <f>Data!W1301</f>
        <v>-6.9693555852412652E-3</v>
      </c>
      <c r="BB1304" s="19">
        <f t="shared" si="735"/>
        <v>2.9625397482986002E-4</v>
      </c>
      <c r="BC1304" s="19">
        <f t="shared" si="721"/>
        <v>1.7212029945066327E-2</v>
      </c>
      <c r="BD1304" s="21">
        <f t="shared" si="722"/>
        <v>8842288.8642444294</v>
      </c>
      <c r="BF1304" s="21">
        <f t="shared" si="723"/>
        <v>4699420.7822698504</v>
      </c>
      <c r="BH1304" s="21">
        <f t="shared" si="724"/>
        <v>300579.21773014963</v>
      </c>
    </row>
    <row r="1305" spans="2:60" x14ac:dyDescent="0.2">
      <c r="B1305" s="20">
        <v>1301</v>
      </c>
      <c r="C1305" s="24">
        <f>'Portfolio Selection'!B1302</f>
        <v>2.1626015927331533E-2</v>
      </c>
      <c r="D1305" s="25">
        <f t="shared" si="725"/>
        <v>5.3513926233609362E-4</v>
      </c>
      <c r="E1305" s="26">
        <f t="shared" si="701"/>
        <v>2.3133077234473012E-2</v>
      </c>
      <c r="F1305" s="19">
        <f t="shared" si="702"/>
        <v>-7698285.7771754935</v>
      </c>
      <c r="H1305">
        <f>Data!E1302</f>
        <v>8.9910930215759044E-4</v>
      </c>
      <c r="I1305" s="19">
        <f t="shared" si="726"/>
        <v>7.718914124359925E-4</v>
      </c>
      <c r="J1305" s="19">
        <f t="shared" si="703"/>
        <v>2.7782933834208233E-2</v>
      </c>
      <c r="K1305" s="19">
        <f t="shared" si="704"/>
        <v>380718.64172900165</v>
      </c>
      <c r="M1305" s="19">
        <f>Data!G1302</f>
        <v>-3.4298614803268952E-3</v>
      </c>
      <c r="N1305" s="19">
        <f t="shared" si="727"/>
        <v>2.47014080502397E-4</v>
      </c>
      <c r="O1305" s="19">
        <f t="shared" si="705"/>
        <v>1.5716681599574289E-2</v>
      </c>
      <c r="P1305" s="21">
        <f t="shared" si="706"/>
        <v>-666926.69356151426</v>
      </c>
      <c r="R1305" s="19">
        <f>Data!I1302</f>
        <v>-2.6392184121050238E-2</v>
      </c>
      <c r="S1305" s="19">
        <f t="shared" si="728"/>
        <v>4.2058709305198332E-4</v>
      </c>
      <c r="T1305" s="19">
        <f t="shared" si="707"/>
        <v>2.0508220133692325E-2</v>
      </c>
      <c r="U1305" s="21">
        <f t="shared" si="708"/>
        <v>3489588.4075923697</v>
      </c>
      <c r="W1305" s="19">
        <f>Data!K1302</f>
        <v>-0.11050638101556821</v>
      </c>
      <c r="X1305" s="19">
        <f t="shared" si="729"/>
        <v>6.2506708584109496E-4</v>
      </c>
      <c r="Y1305" s="19">
        <f t="shared" si="709"/>
        <v>2.5001341680819751E-2</v>
      </c>
      <c r="Z1305" s="21">
        <f t="shared" si="710"/>
        <v>-766815.39834000461</v>
      </c>
      <c r="AB1305" s="19">
        <f>Data!M1302</f>
        <v>1.0863220168606347E-3</v>
      </c>
      <c r="AC1305" s="20">
        <f t="shared" si="730"/>
        <v>8.0012920565474324E-4</v>
      </c>
      <c r="AD1305" s="20">
        <f t="shared" si="711"/>
        <v>2.8286555210112512E-2</v>
      </c>
      <c r="AE1305" s="21">
        <f t="shared" si="712"/>
        <v>2336142.1737841498</v>
      </c>
      <c r="AG1305" s="19">
        <f>Data!O1302</f>
        <v>-3.6688353752351828E-3</v>
      </c>
      <c r="AH1305" s="19">
        <f t="shared" si="731"/>
        <v>4.7185929444924372E-4</v>
      </c>
      <c r="AI1305" s="19">
        <f t="shared" si="713"/>
        <v>2.1722322492064326E-2</v>
      </c>
      <c r="AJ1305" s="21">
        <f t="shared" si="714"/>
        <v>252852.93010533135</v>
      </c>
      <c r="AL1305" s="19">
        <f>Data!Q1302</f>
        <v>-2.1586484603227912E-2</v>
      </c>
      <c r="AM1305" s="19">
        <f t="shared" si="732"/>
        <v>7.4842521757636875E-4</v>
      </c>
      <c r="AN1305" s="19">
        <f t="shared" si="715"/>
        <v>2.7357361305074157E-2</v>
      </c>
      <c r="AO1305" s="21">
        <f t="shared" si="716"/>
        <v>886543.62756778707</v>
      </c>
      <c r="AQ1305" s="19">
        <f>Data!S1302</f>
        <v>1.9333679082548686E-2</v>
      </c>
      <c r="AR1305" s="20">
        <f t="shared" si="733"/>
        <v>6.9730974853817905E-4</v>
      </c>
      <c r="AS1305" s="20">
        <f t="shared" si="717"/>
        <v>2.6406623194535479E-2</v>
      </c>
      <c r="AT1305" s="21">
        <f t="shared" si="718"/>
        <v>1732813.499911218</v>
      </c>
      <c r="AV1305" s="19">
        <f>Data!U1302</f>
        <v>9.2995576093874086E-3</v>
      </c>
      <c r="AW1305" s="19">
        <f t="shared" si="734"/>
        <v>3.7648320963911433E-4</v>
      </c>
      <c r="AX1305" s="19">
        <f t="shared" si="719"/>
        <v>1.9403175246312503E-2</v>
      </c>
      <c r="AY1305" s="21">
        <f t="shared" si="720"/>
        <v>-4168860.0119429464</v>
      </c>
      <c r="BA1305" s="19">
        <f>Data!W1302</f>
        <v>-8.1712662907831649E-3</v>
      </c>
      <c r="BB1305" s="19">
        <f t="shared" si="735"/>
        <v>2.8139305137648044E-4</v>
      </c>
      <c r="BC1305" s="19">
        <f t="shared" si="721"/>
        <v>1.6774774257094505E-2</v>
      </c>
      <c r="BD1305" s="21">
        <f t="shared" si="722"/>
        <v>8825672.6779813766</v>
      </c>
      <c r="BF1305" s="21">
        <f t="shared" si="723"/>
        <v>4603444.0776512753</v>
      </c>
      <c r="BH1305" s="21">
        <f t="shared" si="724"/>
        <v>396555.92234872468</v>
      </c>
    </row>
    <row r="1306" spans="2:60" x14ac:dyDescent="0.2">
      <c r="B1306" s="20">
        <v>1302</v>
      </c>
      <c r="C1306" s="24">
        <f>'Portfolio Selection'!B1303</f>
        <v>-1.8319154295624918E-2</v>
      </c>
      <c r="D1306" s="25">
        <f t="shared" si="725"/>
        <v>5.3109198048927986E-4</v>
      </c>
      <c r="E1306" s="26">
        <f t="shared" si="701"/>
        <v>2.3045432963806078E-2</v>
      </c>
      <c r="F1306" s="19">
        <f t="shared" si="702"/>
        <v>-7156977.4044697862</v>
      </c>
      <c r="H1306">
        <f>Data!E1303</f>
        <v>-2.0276021454017475E-2</v>
      </c>
      <c r="I1306" s="19">
        <f t="shared" si="726"/>
        <v>7.2562643154206645E-4</v>
      </c>
      <c r="J1306" s="19">
        <f t="shared" si="703"/>
        <v>2.6937454065706849E-2</v>
      </c>
      <c r="K1306" s="19">
        <f t="shared" si="704"/>
        <v>372106.86299378058</v>
      </c>
      <c r="M1306" s="19">
        <f>Data!G1303</f>
        <v>-6.6369650689208247E-3</v>
      </c>
      <c r="N1306" s="19">
        <f t="shared" si="727"/>
        <v>2.3289907265870699E-4</v>
      </c>
      <c r="O1306" s="19">
        <f t="shared" si="705"/>
        <v>1.5261031179402884E-2</v>
      </c>
      <c r="P1306" s="21">
        <f t="shared" si="706"/>
        <v>-663975.23832349037</v>
      </c>
      <c r="R1306" s="19">
        <f>Data!I1303</f>
        <v>-5.0179001784690386E-3</v>
      </c>
      <c r="S1306" s="19">
        <f t="shared" si="728"/>
        <v>4.3714471042962934E-4</v>
      </c>
      <c r="T1306" s="19">
        <f t="shared" si="707"/>
        <v>2.0908005893189082E-2</v>
      </c>
      <c r="U1306" s="21">
        <f t="shared" si="708"/>
        <v>3624862.5306089004</v>
      </c>
      <c r="W1306" s="19">
        <f>Data!K1303</f>
        <v>-8.7580148311311497E-3</v>
      </c>
      <c r="X1306" s="19">
        <f t="shared" si="729"/>
        <v>1.3202626754001061E-3</v>
      </c>
      <c r="Y1306" s="19">
        <f t="shared" si="709"/>
        <v>3.6335419020565952E-2</v>
      </c>
      <c r="Z1306" s="21">
        <f t="shared" si="710"/>
        <v>-972822.15242831118</v>
      </c>
      <c r="AB1306" s="19">
        <f>Data!M1303</f>
        <v>5.7741681375681033E-3</v>
      </c>
      <c r="AC1306" s="20">
        <f t="shared" si="730"/>
        <v>7.5219225904691765E-4</v>
      </c>
      <c r="AD1306" s="20">
        <f t="shared" si="711"/>
        <v>2.7426123660607191E-2</v>
      </c>
      <c r="AE1306" s="21">
        <f t="shared" si="712"/>
        <v>2349266.1612376156</v>
      </c>
      <c r="AG1306" s="19">
        <f>Data!O1303</f>
        <v>9.0741041971840741E-3</v>
      </c>
      <c r="AH1306" s="19">
        <f t="shared" si="731"/>
        <v>4.4435535796292369E-4</v>
      </c>
      <c r="AI1306" s="19">
        <f t="shared" si="713"/>
        <v>2.1079738090472654E-2</v>
      </c>
      <c r="AJ1306" s="21">
        <f t="shared" si="714"/>
        <v>255672.91922461253</v>
      </c>
      <c r="AL1306" s="19">
        <f>Data!Q1303</f>
        <v>-0.16830383018801834</v>
      </c>
      <c r="AM1306" s="19">
        <f t="shared" si="732"/>
        <v>7.3147828357331037E-4</v>
      </c>
      <c r="AN1306" s="19">
        <f t="shared" si="715"/>
        <v>2.7045855201367E-2</v>
      </c>
      <c r="AO1306" s="21">
        <f t="shared" si="716"/>
        <v>717209.43266156281</v>
      </c>
      <c r="AQ1306" s="19">
        <f>Data!S1303</f>
        <v>-9.7707765511796905E-3</v>
      </c>
      <c r="AR1306" s="20">
        <f t="shared" si="733"/>
        <v>6.7789863243790708E-4</v>
      </c>
      <c r="AS1306" s="20">
        <f t="shared" si="717"/>
        <v>2.6036486560938037E-2</v>
      </c>
      <c r="AT1306" s="21">
        <f t="shared" si="718"/>
        <v>1690420.2980396121</v>
      </c>
      <c r="AV1306" s="19">
        <f>Data!U1303</f>
        <v>-1.6697274381137679E-2</v>
      </c>
      <c r="AW1306" s="19">
        <f t="shared" si="734"/>
        <v>3.590831233645864E-4</v>
      </c>
      <c r="AX1306" s="19">
        <f t="shared" si="719"/>
        <v>1.8949488736232079E-2</v>
      </c>
      <c r="AY1306" s="21">
        <f t="shared" si="720"/>
        <v>-3981387.4903284796</v>
      </c>
      <c r="BA1306" s="19">
        <f>Data!W1303</f>
        <v>1.6225532177242209E-3</v>
      </c>
      <c r="BB1306" s="19">
        <f t="shared" si="735"/>
        <v>2.6851564386158491E-4</v>
      </c>
      <c r="BC1306" s="19">
        <f t="shared" si="721"/>
        <v>1.6386446956603646E-2</v>
      </c>
      <c r="BD1306" s="21">
        <f t="shared" si="722"/>
        <v>8944149.4705396593</v>
      </c>
      <c r="BF1306" s="21">
        <f t="shared" si="723"/>
        <v>5178525.3897556765</v>
      </c>
      <c r="BH1306" s="21">
        <f t="shared" si="724"/>
        <v>-178525.3897556765</v>
      </c>
    </row>
    <row r="1307" spans="2:60" x14ac:dyDescent="0.2">
      <c r="B1307" s="20">
        <v>1303</v>
      </c>
      <c r="C1307" s="24">
        <f>'Portfolio Selection'!B1304</f>
        <v>-8.6207043641066509E-3</v>
      </c>
      <c r="D1307" s="25">
        <f t="shared" si="725"/>
        <v>5.193619465063378E-4</v>
      </c>
      <c r="E1307" s="26">
        <f t="shared" si="701"/>
        <v>2.2789513959414268E-2</v>
      </c>
      <c r="F1307" s="19">
        <f t="shared" si="702"/>
        <v>-7287359.4267561464</v>
      </c>
      <c r="H1307">
        <f>Data!E1304</f>
        <v>-2.2007425028832236E-2</v>
      </c>
      <c r="I1307" s="19">
        <f t="shared" si="726"/>
        <v>7.0675586840976911E-4</v>
      </c>
      <c r="J1307" s="19">
        <f t="shared" si="703"/>
        <v>2.658488044753576E-2</v>
      </c>
      <c r="K1307" s="19">
        <f t="shared" si="704"/>
        <v>371282.94845468435</v>
      </c>
      <c r="M1307" s="19">
        <f>Data!G1304</f>
        <v>-2.1704482974945552E-3</v>
      </c>
      <c r="N1307" s="19">
        <f t="shared" si="727"/>
        <v>2.2156808661874907E-4</v>
      </c>
      <c r="O1307" s="19">
        <f t="shared" si="705"/>
        <v>1.4885163305074925E-2</v>
      </c>
      <c r="P1307" s="21">
        <f t="shared" si="706"/>
        <v>-667913.18067803059</v>
      </c>
      <c r="R1307" s="19">
        <f>Data!I1304</f>
        <v>6.7251882302484852E-3</v>
      </c>
      <c r="S1307" s="19">
        <f t="shared" si="728"/>
        <v>4.1242678713591631E-4</v>
      </c>
      <c r="T1307" s="19">
        <f t="shared" si="707"/>
        <v>2.0308293555489007E-2</v>
      </c>
      <c r="U1307" s="21">
        <f t="shared" si="708"/>
        <v>3698662.9775221846</v>
      </c>
      <c r="W1307" s="19">
        <f>Data!K1304</f>
        <v>-2.719530735501419E-2</v>
      </c>
      <c r="X1307" s="19">
        <f t="shared" si="729"/>
        <v>1.2456490843030384E-3</v>
      </c>
      <c r="Y1307" s="19">
        <f t="shared" si="709"/>
        <v>3.5293754182617619E-2</v>
      </c>
      <c r="Z1307" s="21">
        <f t="shared" si="710"/>
        <v>-946719.53271425131</v>
      </c>
      <c r="AB1307" s="19">
        <f>Data!M1304</f>
        <v>-2.828403199593325E-2</v>
      </c>
      <c r="AC1307" s="20">
        <f t="shared" si="730"/>
        <v>7.0906118456495694E-4</v>
      </c>
      <c r="AD1307" s="20">
        <f t="shared" si="711"/>
        <v>2.6628202803887401E-2</v>
      </c>
      <c r="AE1307" s="21">
        <f t="shared" si="712"/>
        <v>2252228.8560414799</v>
      </c>
      <c r="AG1307" s="19">
        <f>Data!O1304</f>
        <v>-7.5071515040487794E-3</v>
      </c>
      <c r="AH1307" s="19">
        <f t="shared" si="731"/>
        <v>4.2263439850402949E-4</v>
      </c>
      <c r="AI1307" s="19">
        <f t="shared" si="713"/>
        <v>2.0558073803351069E-2</v>
      </c>
      <c r="AJ1307" s="21">
        <f t="shared" si="714"/>
        <v>251929.47899792361</v>
      </c>
      <c r="AL1307" s="19">
        <f>Data!Q1304</f>
        <v>-1.9149389280250319E-2</v>
      </c>
      <c r="AM1307" s="19">
        <f t="shared" si="732"/>
        <v>2.3871603419163522E-3</v>
      </c>
      <c r="AN1307" s="19">
        <f t="shared" si="715"/>
        <v>4.8858574906728014E-2</v>
      </c>
      <c r="AO1307" s="21">
        <f t="shared" si="716"/>
        <v>898919.03513129917</v>
      </c>
      <c r="AQ1307" s="19">
        <f>Data!S1304</f>
        <v>-2.8576529344219101E-3</v>
      </c>
      <c r="AR1307" s="20">
        <f t="shared" si="733"/>
        <v>6.4295279895641765E-4</v>
      </c>
      <c r="AS1307" s="20">
        <f t="shared" si="717"/>
        <v>2.5356513935405587E-2</v>
      </c>
      <c r="AT1307" s="21">
        <f t="shared" si="718"/>
        <v>1700471.8412486813</v>
      </c>
      <c r="AV1307" s="19">
        <f>Data!U1304</f>
        <v>-1.7087359685049527E-2</v>
      </c>
      <c r="AW1307" s="19">
        <f t="shared" si="734"/>
        <v>3.5426607426825105E-4</v>
      </c>
      <c r="AX1307" s="19">
        <f t="shared" si="719"/>
        <v>1.8821957237977433E-2</v>
      </c>
      <c r="AY1307" s="21">
        <f t="shared" si="720"/>
        <v>-3977708.7550058742</v>
      </c>
      <c r="BA1307" s="19">
        <f>Data!W1304</f>
        <v>-7.8380817396988042E-3</v>
      </c>
      <c r="BB1307" s="19">
        <f t="shared" si="735"/>
        <v>2.5256266596655064E-4</v>
      </c>
      <c r="BC1307" s="19">
        <f t="shared" si="721"/>
        <v>1.5892220296942483E-2</v>
      </c>
      <c r="BD1307" s="21">
        <f t="shared" si="722"/>
        <v>8824442.4763059486</v>
      </c>
      <c r="BF1307" s="21">
        <f t="shared" si="723"/>
        <v>5118236.7185478993</v>
      </c>
      <c r="BH1307" s="21">
        <f t="shared" si="724"/>
        <v>-118236.71854789928</v>
      </c>
    </row>
    <row r="1308" spans="2:60" x14ac:dyDescent="0.2">
      <c r="B1308" s="20">
        <v>1304</v>
      </c>
      <c r="C1308" s="24">
        <f>'Portfolio Selection'!B1305</f>
        <v>2.4668225358793001E-2</v>
      </c>
      <c r="D1308" s="25">
        <f t="shared" si="725"/>
        <v>4.9265922233995721E-4</v>
      </c>
      <c r="E1308" s="26">
        <f t="shared" si="701"/>
        <v>2.2195928057640601E-2</v>
      </c>
      <c r="F1308" s="19">
        <f t="shared" si="702"/>
        <v>-7753529.3906049458</v>
      </c>
      <c r="H1308">
        <f>Data!E1305</f>
        <v>3.7900002078914134E-2</v>
      </c>
      <c r="I1308" s="19">
        <f t="shared" si="726"/>
        <v>6.9341012168916329E-4</v>
      </c>
      <c r="J1308" s="19">
        <f t="shared" si="703"/>
        <v>2.6332681627383933E-2</v>
      </c>
      <c r="K1308" s="19">
        <f t="shared" si="704"/>
        <v>396151.71721588634</v>
      </c>
      <c r="M1308" s="19">
        <f>Data!G1305</f>
        <v>1.4279297609749201E-2</v>
      </c>
      <c r="N1308" s="19">
        <f t="shared" si="727"/>
        <v>2.0855665217034994E-4</v>
      </c>
      <c r="O1308" s="19">
        <f t="shared" si="705"/>
        <v>1.4441490649179881E-2</v>
      </c>
      <c r="P1308" s="21">
        <f t="shared" si="706"/>
        <v>-683368.64503348665</v>
      </c>
      <c r="R1308" s="19">
        <f>Data!I1305</f>
        <v>5.9983512640538847E-2</v>
      </c>
      <c r="S1308" s="19">
        <f t="shared" si="728"/>
        <v>3.9039486931169768E-4</v>
      </c>
      <c r="T1308" s="19">
        <f t="shared" si="707"/>
        <v>1.9758412621253198E-2</v>
      </c>
      <c r="U1308" s="21">
        <f t="shared" si="708"/>
        <v>4048144.13923846</v>
      </c>
      <c r="W1308" s="19">
        <f>Data!K1305</f>
        <v>5.0238310904962023E-2</v>
      </c>
      <c r="X1308" s="19">
        <f t="shared" si="729"/>
        <v>1.2152852237728776E-3</v>
      </c>
      <c r="Y1308" s="19">
        <f t="shared" si="709"/>
        <v>3.4860941234752647E-2</v>
      </c>
      <c r="Z1308" s="21">
        <f t="shared" si="710"/>
        <v>-1055744.6391103419</v>
      </c>
      <c r="AB1308" s="19">
        <f>Data!M1305</f>
        <v>5.29854096565123E-2</v>
      </c>
      <c r="AC1308" s="20">
        <f t="shared" si="730"/>
        <v>7.1451670144787808E-4</v>
      </c>
      <c r="AD1308" s="20">
        <f t="shared" si="711"/>
        <v>2.6730445216043036E-2</v>
      </c>
      <c r="AE1308" s="21">
        <f t="shared" si="712"/>
        <v>2484346.0819331007</v>
      </c>
      <c r="AG1308" s="19">
        <f>Data!O1305</f>
        <v>3.6182404034326168E-2</v>
      </c>
      <c r="AH1308" s="19">
        <f t="shared" si="731"/>
        <v>4.0065777401607222E-4</v>
      </c>
      <c r="AI1308" s="19">
        <f t="shared" si="713"/>
        <v>2.0016437595538127E-2</v>
      </c>
      <c r="AJ1308" s="21">
        <f t="shared" si="714"/>
        <v>262152.47005309002</v>
      </c>
      <c r="AL1308" s="19">
        <f>Data!Q1305</f>
        <v>3.7313004826069029E-2</v>
      </c>
      <c r="AM1308" s="19">
        <f t="shared" si="732"/>
        <v>2.2659326679897646E-3</v>
      </c>
      <c r="AN1308" s="19">
        <f t="shared" si="715"/>
        <v>4.7601813704834448E-2</v>
      </c>
      <c r="AO1308" s="21">
        <f t="shared" si="716"/>
        <v>935560.04295729322</v>
      </c>
      <c r="AQ1308" s="19">
        <f>Data!S1305</f>
        <v>2.1660176061194244E-2</v>
      </c>
      <c r="AR1308" s="20">
        <f t="shared" si="733"/>
        <v>6.048656018366492E-4</v>
      </c>
      <c r="AS1308" s="20">
        <f t="shared" si="717"/>
        <v>2.4594015569578083E-2</v>
      </c>
      <c r="AT1308" s="21">
        <f t="shared" si="718"/>
        <v>1738500.3751018939</v>
      </c>
      <c r="AV1308" s="19">
        <f>Data!U1305</f>
        <v>3.1864792730730818E-3</v>
      </c>
      <c r="AW1308" s="19">
        <f t="shared" si="734"/>
        <v>3.5052878147253134E-4</v>
      </c>
      <c r="AX1308" s="19">
        <f t="shared" si="719"/>
        <v>1.8722413879426213E-2</v>
      </c>
      <c r="AY1308" s="21">
        <f t="shared" si="720"/>
        <v>-4126266.9025086155</v>
      </c>
      <c r="BA1308" s="19">
        <f>Data!W1305</f>
        <v>4.2801391581024043E-2</v>
      </c>
      <c r="BB1308" s="19">
        <f t="shared" si="735"/>
        <v>2.4109503753004958E-4</v>
      </c>
      <c r="BC1308" s="19">
        <f t="shared" si="721"/>
        <v>1.5527235347287345E-2</v>
      </c>
      <c r="BD1308" s="21">
        <f t="shared" si="722"/>
        <v>9481320.323413698</v>
      </c>
      <c r="BF1308" s="21">
        <f t="shared" si="723"/>
        <v>5727265.5726560317</v>
      </c>
      <c r="BH1308" s="21">
        <f t="shared" si="724"/>
        <v>-727265.5726560317</v>
      </c>
    </row>
    <row r="1309" spans="2:60" x14ac:dyDescent="0.2">
      <c r="B1309" s="20">
        <v>1305</v>
      </c>
      <c r="C1309" s="24">
        <f>'Portfolio Selection'!B1306</f>
        <v>-1.1764846745525734E-2</v>
      </c>
      <c r="D1309" s="25">
        <f t="shared" si="725"/>
        <v>4.9961094954069168E-4</v>
      </c>
      <c r="E1309" s="26">
        <f t="shared" si="701"/>
        <v>2.2351978649343143E-2</v>
      </c>
      <c r="F1309" s="19">
        <f t="shared" si="702"/>
        <v>-7241022.9185206732</v>
      </c>
      <c r="H1309">
        <f>Data!E1306</f>
        <v>3.6642216456433275E-3</v>
      </c>
      <c r="I1309" s="19">
        <f t="shared" si="726"/>
        <v>7.3799012384271527E-4</v>
      </c>
      <c r="J1309" s="19">
        <f t="shared" si="703"/>
        <v>2.7165973640617323E-2</v>
      </c>
      <c r="K1309" s="19">
        <f t="shared" si="704"/>
        <v>381843.23890416685</v>
      </c>
      <c r="M1309" s="19">
        <f>Data!G1306</f>
        <v>8.1567471789777059E-4</v>
      </c>
      <c r="N1309" s="19">
        <f t="shared" si="727"/>
        <v>2.0827715345379631E-4</v>
      </c>
      <c r="O1309" s="19">
        <f t="shared" si="705"/>
        <v>1.4431810470408635E-2</v>
      </c>
      <c r="P1309" s="21">
        <f t="shared" si="706"/>
        <v>-670669.38240435009</v>
      </c>
      <c r="R1309" s="19">
        <f>Data!I1306</f>
        <v>-8.3999394321374321E-3</v>
      </c>
      <c r="S1309" s="19">
        <f t="shared" si="728"/>
        <v>5.8285248447485696E-4</v>
      </c>
      <c r="T1309" s="19">
        <f t="shared" si="707"/>
        <v>2.414233800763416E-2</v>
      </c>
      <c r="U1309" s="21">
        <f t="shared" si="708"/>
        <v>3610915.9358018748</v>
      </c>
      <c r="W1309" s="19">
        <f>Data!K1306</f>
        <v>-2.4656891998544893E-2</v>
      </c>
      <c r="X1309" s="19">
        <f t="shared" si="729"/>
        <v>1.2938013833015227E-3</v>
      </c>
      <c r="Y1309" s="19">
        <f t="shared" si="709"/>
        <v>3.5969450695020666E-2</v>
      </c>
      <c r="Z1309" s="21">
        <f t="shared" si="710"/>
        <v>-950911.96312743286</v>
      </c>
      <c r="AB1309" s="19">
        <f>Data!M1306</f>
        <v>-1.1652671264850003E-2</v>
      </c>
      <c r="AC1309" s="20">
        <f t="shared" si="730"/>
        <v>8.4009291754911109E-4</v>
      </c>
      <c r="AD1309" s="20">
        <f t="shared" si="711"/>
        <v>2.8984356428064968E-2</v>
      </c>
      <c r="AE1309" s="21">
        <f t="shared" si="712"/>
        <v>2302561.4213680411</v>
      </c>
      <c r="AG1309" s="19">
        <f>Data!O1306</f>
        <v>-1.1677138202262884E-2</v>
      </c>
      <c r="AH1309" s="19">
        <f t="shared" si="731"/>
        <v>4.5516828927730127E-4</v>
      </c>
      <c r="AI1309" s="19">
        <f t="shared" si="713"/>
        <v>2.133467340451457E-2</v>
      </c>
      <c r="AJ1309" s="21">
        <f t="shared" si="714"/>
        <v>251072.40382756185</v>
      </c>
      <c r="AL1309" s="19">
        <f>Data!Q1306</f>
        <v>-3.6988111094536466E-2</v>
      </c>
      <c r="AM1309" s="19">
        <f t="shared" si="732"/>
        <v>2.2135123276593939E-3</v>
      </c>
      <c r="AN1309" s="19">
        <f t="shared" si="715"/>
        <v>4.7047978996545579E-2</v>
      </c>
      <c r="AO1309" s="21">
        <f t="shared" si="716"/>
        <v>886633.29136517947</v>
      </c>
      <c r="AQ1309" s="19">
        <f>Data!S1306</f>
        <v>7.313730515100321E-3</v>
      </c>
      <c r="AR1309" s="20">
        <f t="shared" si="733"/>
        <v>5.9672345934656617E-4</v>
      </c>
      <c r="AS1309" s="20">
        <f t="shared" si="717"/>
        <v>2.4427923762501105E-2</v>
      </c>
      <c r="AT1309" s="21">
        <f t="shared" si="718"/>
        <v>1716247.3660013678</v>
      </c>
      <c r="AV1309" s="19">
        <f>Data!U1306</f>
        <v>-1.0018261788280851E-2</v>
      </c>
      <c r="AW1309" s="19">
        <f t="shared" si="734"/>
        <v>3.301062735936429E-4</v>
      </c>
      <c r="AX1309" s="19">
        <f t="shared" si="719"/>
        <v>1.816882697351821E-2</v>
      </c>
      <c r="AY1309" s="21">
        <f t="shared" si="720"/>
        <v>-4026828.1611049804</v>
      </c>
      <c r="BA1309" s="19">
        <f>Data!W1306</f>
        <v>-8.2321333547403213E-3</v>
      </c>
      <c r="BB1309" s="19">
        <f t="shared" si="735"/>
        <v>3.3654688255457604E-4</v>
      </c>
      <c r="BC1309" s="19">
        <f t="shared" si="721"/>
        <v>1.8345214159408881E-2</v>
      </c>
      <c r="BD1309" s="21">
        <f t="shared" si="722"/>
        <v>8833430.8594351541</v>
      </c>
      <c r="BF1309" s="21">
        <f t="shared" si="723"/>
        <v>5093272.0915459096</v>
      </c>
      <c r="BH1309" s="21">
        <f t="shared" si="724"/>
        <v>-93272.091545909643</v>
      </c>
    </row>
    <row r="1310" spans="2:60" x14ac:dyDescent="0.2">
      <c r="B1310" s="20">
        <v>1306</v>
      </c>
      <c r="C1310" s="24">
        <f>'Portfolio Selection'!B1307</f>
        <v>1.0464414249633831E-2</v>
      </c>
      <c r="D1310" s="25">
        <f t="shared" si="725"/>
        <v>4.7793898970499262E-4</v>
      </c>
      <c r="E1310" s="26">
        <f t="shared" si="701"/>
        <v>2.1861815791580363E-2</v>
      </c>
      <c r="F1310" s="19">
        <f t="shared" si="702"/>
        <v>-7555526.739787437</v>
      </c>
      <c r="H1310">
        <f>Data!E1307</f>
        <v>6.5142699078591512E-3</v>
      </c>
      <c r="I1310" s="19">
        <f t="shared" si="726"/>
        <v>6.9451630762825637E-4</v>
      </c>
      <c r="J1310" s="19">
        <f t="shared" si="703"/>
        <v>2.635367730750789E-2</v>
      </c>
      <c r="K1310" s="19">
        <f t="shared" si="704"/>
        <v>383075.14768738201</v>
      </c>
      <c r="M1310" s="19">
        <f>Data!G1307</f>
        <v>-3.215504456736492E-3</v>
      </c>
      <c r="N1310" s="19">
        <f t="shared" si="727"/>
        <v>1.9582044376129359E-4</v>
      </c>
      <c r="O1310" s="19">
        <f t="shared" si="705"/>
        <v>1.3993585807836875E-2</v>
      </c>
      <c r="P1310" s="21">
        <f t="shared" si="706"/>
        <v>-666769.30947169149</v>
      </c>
      <c r="R1310" s="19">
        <f>Data!I1307</f>
        <v>3.8250468027814601E-3</v>
      </c>
      <c r="S1310" s="19">
        <f t="shared" si="728"/>
        <v>5.5211487435418013E-4</v>
      </c>
      <c r="T1310" s="19">
        <f t="shared" si="707"/>
        <v>2.349712481037159E-2</v>
      </c>
      <c r="U1310" s="21">
        <f t="shared" si="708"/>
        <v>3676907.7976910914</v>
      </c>
      <c r="W1310" s="19">
        <f>Data!K1307</f>
        <v>-1.6166097523541768E-3</v>
      </c>
      <c r="X1310" s="19">
        <f t="shared" si="729"/>
        <v>1.2526510396851057E-3</v>
      </c>
      <c r="Y1310" s="19">
        <f t="shared" si="709"/>
        <v>3.5392810564931203E-2</v>
      </c>
      <c r="Z1310" s="21">
        <f t="shared" si="710"/>
        <v>-982452.4086085005</v>
      </c>
      <c r="AB1310" s="19">
        <f>Data!M1307</f>
        <v>-1.3228681854481854E-2</v>
      </c>
      <c r="AC1310" s="20">
        <f t="shared" si="730"/>
        <v>7.9783442735256412E-4</v>
      </c>
      <c r="AD1310" s="20">
        <f t="shared" si="711"/>
        <v>2.8245963027529512E-2</v>
      </c>
      <c r="AE1310" s="21">
        <f t="shared" si="712"/>
        <v>2297505.999670851</v>
      </c>
      <c r="AG1310" s="19">
        <f>Data!O1307</f>
        <v>-1.3555972178562397E-2</v>
      </c>
      <c r="AH1310" s="19">
        <f t="shared" si="731"/>
        <v>4.3603952531634797E-4</v>
      </c>
      <c r="AI1310" s="19">
        <f t="shared" si="713"/>
        <v>2.0881559456045133E-2</v>
      </c>
      <c r="AJ1310" s="21">
        <f t="shared" si="714"/>
        <v>250593.19027460821</v>
      </c>
      <c r="AL1310" s="19">
        <f>Data!Q1307</f>
        <v>-1.3078480286563346E-2</v>
      </c>
      <c r="AM1310" s="19">
        <f t="shared" si="732"/>
        <v>2.1627888097403365E-3</v>
      </c>
      <c r="AN1310" s="19">
        <f t="shared" si="715"/>
        <v>4.6505793292237654E-2</v>
      </c>
      <c r="AO1310" s="21">
        <f t="shared" si="716"/>
        <v>902369.1496333197</v>
      </c>
      <c r="AQ1310" s="19">
        <f>Data!S1307</f>
        <v>-1.1182345268742271E-2</v>
      </c>
      <c r="AR1310" s="20">
        <f t="shared" si="733"/>
        <v>5.6412949102862273E-4</v>
      </c>
      <c r="AS1310" s="20">
        <f t="shared" si="717"/>
        <v>2.3751410295572404E-2</v>
      </c>
      <c r="AT1310" s="21">
        <f t="shared" si="718"/>
        <v>1686763.1283361057</v>
      </c>
      <c r="AV1310" s="19">
        <f>Data!U1307</f>
        <v>-5.4776566288799108E-3</v>
      </c>
      <c r="AW1310" s="19">
        <f t="shared" si="734"/>
        <v>3.1632183133353602E-4</v>
      </c>
      <c r="AX1310" s="19">
        <f t="shared" si="719"/>
        <v>1.7785438744476786E-2</v>
      </c>
      <c r="AY1310" s="21">
        <f t="shared" si="720"/>
        <v>-4060371.4866383378</v>
      </c>
      <c r="BA1310" s="19">
        <f>Data!W1307</f>
        <v>-2.9952946120517876E-3</v>
      </c>
      <c r="BB1310" s="19">
        <f t="shared" si="735"/>
        <v>3.2042015077551515E-4</v>
      </c>
      <c r="BC1310" s="19">
        <f t="shared" si="721"/>
        <v>1.7900283538969854E-2</v>
      </c>
      <c r="BD1310" s="21">
        <f t="shared" si="722"/>
        <v>8890311.4309963621</v>
      </c>
      <c r="BF1310" s="21">
        <f t="shared" si="723"/>
        <v>4822405.8997837529</v>
      </c>
      <c r="BH1310" s="21">
        <f t="shared" si="724"/>
        <v>177594.10021624714</v>
      </c>
    </row>
    <row r="1311" spans="2:60" x14ac:dyDescent="0.2">
      <c r="B1311" s="20">
        <v>1307</v>
      </c>
      <c r="C1311" s="24">
        <f>'Portfolio Selection'!B1308</f>
        <v>5.5150103167814039E-3</v>
      </c>
      <c r="D1311" s="25">
        <f t="shared" si="725"/>
        <v>4.5583288825796938E-4</v>
      </c>
      <c r="E1311" s="26">
        <f t="shared" si="701"/>
        <v>2.1350243283343853E-2</v>
      </c>
      <c r="F1311" s="19">
        <f t="shared" si="702"/>
        <v>-7486570.9353245459</v>
      </c>
      <c r="H1311">
        <f>Data!E1308</f>
        <v>-4.589330347229921E-2</v>
      </c>
      <c r="I1311" s="19">
        <f t="shared" si="726"/>
        <v>6.5539147191650724E-4</v>
      </c>
      <c r="J1311" s="19">
        <f t="shared" si="703"/>
        <v>2.5600614678489796E-2</v>
      </c>
      <c r="K1311" s="19">
        <f t="shared" si="704"/>
        <v>360699.11013702583</v>
      </c>
      <c r="M1311" s="19">
        <f>Data!G1308</f>
        <v>1.0223120468581325E-2</v>
      </c>
      <c r="N1311" s="19">
        <f t="shared" si="727"/>
        <v>1.846915852702935E-4</v>
      </c>
      <c r="O1311" s="19">
        <f t="shared" si="705"/>
        <v>1.3590128228618504E-2</v>
      </c>
      <c r="P1311" s="21">
        <f t="shared" si="706"/>
        <v>-680146.690439536</v>
      </c>
      <c r="R1311" s="19">
        <f>Data!I1308</f>
        <v>2.3765394622511725E-2</v>
      </c>
      <c r="S1311" s="19">
        <f t="shared" si="728"/>
        <v>5.1986584087553749E-4</v>
      </c>
      <c r="T1311" s="19">
        <f t="shared" si="707"/>
        <v>2.2800566678824838E-2</v>
      </c>
      <c r="U1311" s="21">
        <f t="shared" si="708"/>
        <v>3790554.1958095301</v>
      </c>
      <c r="W1311" s="19">
        <f>Data!K1308</f>
        <v>2.1534512849625358E-2</v>
      </c>
      <c r="X1311" s="19">
        <f t="shared" si="729"/>
        <v>1.1776487829294837E-3</v>
      </c>
      <c r="Y1311" s="19">
        <f t="shared" si="709"/>
        <v>3.4316887722074738E-2</v>
      </c>
      <c r="Z1311" s="21">
        <f t="shared" si="710"/>
        <v>-1015638.1762322312</v>
      </c>
      <c r="AB1311" s="19">
        <f>Data!M1308</f>
        <v>5.9209256575412459E-3</v>
      </c>
      <c r="AC1311" s="20">
        <f t="shared" si="730"/>
        <v>7.6046424312783609E-4</v>
      </c>
      <c r="AD1311" s="20">
        <f t="shared" si="711"/>
        <v>2.757651615283983E-2</v>
      </c>
      <c r="AE1311" s="21">
        <f t="shared" si="712"/>
        <v>2349584.3771004546</v>
      </c>
      <c r="AG1311" s="19">
        <f>Data!O1308</f>
        <v>1.3126167919429711E-2</v>
      </c>
      <c r="AH1311" s="19">
        <f t="shared" si="731"/>
        <v>4.2090301669972453E-4</v>
      </c>
      <c r="AI1311" s="19">
        <f t="shared" si="713"/>
        <v>2.0515921054140476E-2</v>
      </c>
      <c r="AJ1311" s="21">
        <f t="shared" si="714"/>
        <v>256657.85148507761</v>
      </c>
      <c r="AL1311" s="19">
        <f>Data!Q1308</f>
        <v>1.1127594747669256E-2</v>
      </c>
      <c r="AM1311" s="19">
        <f t="shared" si="732"/>
        <v>2.0432842799522778E-3</v>
      </c>
      <c r="AN1311" s="19">
        <f t="shared" si="715"/>
        <v>4.5202702131092537E-2</v>
      </c>
      <c r="AO1311" s="21">
        <f t="shared" si="716"/>
        <v>918804.22971676453</v>
      </c>
      <c r="AQ1311" s="19">
        <f>Data!S1308</f>
        <v>2.5524028288189948E-3</v>
      </c>
      <c r="AR1311" s="20">
        <f t="shared" si="733"/>
        <v>5.3778441230946709E-4</v>
      </c>
      <c r="AS1311" s="20">
        <f t="shared" si="717"/>
        <v>2.3190179221158836E-2</v>
      </c>
      <c r="AT1311" s="21">
        <f t="shared" si="718"/>
        <v>1708999.400704863</v>
      </c>
      <c r="AV1311" s="19">
        <f>Data!U1308</f>
        <v>1.5495918417160774E-2</v>
      </c>
      <c r="AW1311" s="19">
        <f t="shared" si="734"/>
        <v>2.9914280478215857E-4</v>
      </c>
      <c r="AX1311" s="19">
        <f t="shared" si="719"/>
        <v>1.7295745279754745E-2</v>
      </c>
      <c r="AY1311" s="21">
        <f t="shared" si="720"/>
        <v>-4226277.2369768173</v>
      </c>
      <c r="BA1311" s="19">
        <f>Data!W1308</f>
        <v>1.4312600426487184E-2</v>
      </c>
      <c r="BB1311" s="19">
        <f t="shared" si="735"/>
        <v>3.0173324911776341E-4</v>
      </c>
      <c r="BC1311" s="19">
        <f t="shared" si="721"/>
        <v>1.7370470607262298E-2</v>
      </c>
      <c r="BD1311" s="21">
        <f t="shared" si="722"/>
        <v>9090684.1252440158</v>
      </c>
      <c r="BF1311" s="21">
        <f t="shared" si="723"/>
        <v>5067350.2512246016</v>
      </c>
      <c r="BH1311" s="21">
        <f t="shared" si="724"/>
        <v>-67350.251224601641</v>
      </c>
    </row>
    <row r="1312" spans="2:60" x14ac:dyDescent="0.2">
      <c r="B1312" s="20">
        <v>1308</v>
      </c>
      <c r="C1312" s="24">
        <f>'Portfolio Selection'!B1309</f>
        <v>3.2347807883185834E-4</v>
      </c>
      <c r="D1312" s="25">
        <f t="shared" si="725"/>
        <v>4.3030783529014353E-4</v>
      </c>
      <c r="E1312" s="26">
        <f t="shared" si="701"/>
        <v>2.0743862593310427E-2</v>
      </c>
      <c r="F1312" s="19">
        <f t="shared" si="702"/>
        <v>-7410615.6410406502</v>
      </c>
      <c r="H1312">
        <f>Data!E1309</f>
        <v>-8.6438972953937661E-3</v>
      </c>
      <c r="I1312" s="19">
        <f t="shared" si="726"/>
        <v>7.4243970181754994E-4</v>
      </c>
      <c r="J1312" s="19">
        <f t="shared" si="703"/>
        <v>2.7247746729180195E-2</v>
      </c>
      <c r="K1312" s="19">
        <f t="shared" si="704"/>
        <v>376883.77255265787</v>
      </c>
      <c r="M1312" s="19">
        <f>Data!G1309</f>
        <v>-9.1124993868232831E-4</v>
      </c>
      <c r="N1312" s="19">
        <f t="shared" si="727"/>
        <v>1.798808216809835E-4</v>
      </c>
      <c r="O1312" s="19">
        <f t="shared" si="705"/>
        <v>1.3411965615858978E-2</v>
      </c>
      <c r="P1312" s="21">
        <f t="shared" si="706"/>
        <v>-668973.93629574298</v>
      </c>
      <c r="R1312" s="19">
        <f>Data!I1309</f>
        <v>1.417225428929017E-2</v>
      </c>
      <c r="S1312" s="19">
        <f t="shared" si="728"/>
        <v>5.2256152931682773E-4</v>
      </c>
      <c r="T1312" s="19">
        <f t="shared" si="707"/>
        <v>2.285960474979451E-2</v>
      </c>
      <c r="U1312" s="21">
        <f t="shared" si="708"/>
        <v>3735981.5544729363</v>
      </c>
      <c r="W1312" s="19">
        <f>Data!K1309</f>
        <v>1.329824291933436E-2</v>
      </c>
      <c r="X1312" s="19">
        <f t="shared" si="729"/>
        <v>1.1348139705739555E-3</v>
      </c>
      <c r="Y1312" s="19">
        <f t="shared" si="709"/>
        <v>3.3687000023361467E-2</v>
      </c>
      <c r="Z1312" s="21">
        <f t="shared" si="710"/>
        <v>-1004164.0432475491</v>
      </c>
      <c r="AB1312" s="19">
        <f>Data!M1309</f>
        <v>3.5713778717484665E-3</v>
      </c>
      <c r="AC1312" s="20">
        <f t="shared" si="730"/>
        <v>7.1693983017869368E-4</v>
      </c>
      <c r="AD1312" s="20">
        <f t="shared" si="711"/>
        <v>2.6775732112842288E-2</v>
      </c>
      <c r="AE1312" s="21">
        <f t="shared" si="712"/>
        <v>2343383.6084621809</v>
      </c>
      <c r="AG1312" s="19">
        <f>Data!O1309</f>
        <v>-3.9724656803621517E-3</v>
      </c>
      <c r="AH1312" s="19">
        <f t="shared" si="731"/>
        <v>4.0598661275268502E-4</v>
      </c>
      <c r="AI1312" s="19">
        <f t="shared" si="713"/>
        <v>2.0149109477907084E-2</v>
      </c>
      <c r="AJ1312" s="21">
        <f t="shared" si="714"/>
        <v>252719.9843329931</v>
      </c>
      <c r="AL1312" s="19">
        <f>Data!Q1309</f>
        <v>-8.3340974052283079E-3</v>
      </c>
      <c r="AM1312" s="19">
        <f t="shared" si="732"/>
        <v>1.9281166250472424E-3</v>
      </c>
      <c r="AN1312" s="19">
        <f t="shared" si="715"/>
        <v>4.3910324811452288E-2</v>
      </c>
      <c r="AO1312" s="21">
        <f t="shared" si="716"/>
        <v>905218.19551797491</v>
      </c>
      <c r="AQ1312" s="19">
        <f>Data!S1309</f>
        <v>3.9435152919139972E-3</v>
      </c>
      <c r="AR1312" s="20">
        <f t="shared" si="733"/>
        <v>5.0590823318293282E-4</v>
      </c>
      <c r="AS1312" s="20">
        <f t="shared" si="717"/>
        <v>2.2492403899604257E-2</v>
      </c>
      <c r="AT1312" s="21">
        <f t="shared" si="718"/>
        <v>1711497.7094527816</v>
      </c>
      <c r="AV1312" s="19">
        <f>Data!U1309</f>
        <v>-8.1990514668853504E-3</v>
      </c>
      <c r="AW1312" s="19">
        <f t="shared" si="734"/>
        <v>2.9560164575070718E-4</v>
      </c>
      <c r="AX1312" s="19">
        <f t="shared" si="719"/>
        <v>1.7193069701211216E-2</v>
      </c>
      <c r="AY1312" s="21">
        <f t="shared" si="720"/>
        <v>-4037096.9446781636</v>
      </c>
      <c r="BA1312" s="19">
        <f>Data!W1309</f>
        <v>8.2206150996746313E-4</v>
      </c>
      <c r="BB1312" s="19">
        <f t="shared" si="735"/>
        <v>2.9592028602879448E-4</v>
      </c>
      <c r="BC1312" s="19">
        <f t="shared" si="721"/>
        <v>1.7202333737862268E-2</v>
      </c>
      <c r="BD1312" s="21">
        <f t="shared" si="722"/>
        <v>8933794.180181561</v>
      </c>
      <c r="BF1312" s="21">
        <f t="shared" si="723"/>
        <v>5138628.4397109803</v>
      </c>
      <c r="BH1312" s="21">
        <f t="shared" si="724"/>
        <v>-138628.43971098028</v>
      </c>
    </row>
    <row r="1313" spans="2:60" x14ac:dyDescent="0.2">
      <c r="B1313" s="20">
        <v>1309</v>
      </c>
      <c r="C1313" s="24">
        <f>'Portfolio Selection'!B1310</f>
        <v>-5.1880607570961128E-3</v>
      </c>
      <c r="D1313" s="25">
        <f t="shared" si="725"/>
        <v>4.04495643456784E-4</v>
      </c>
      <c r="E1313" s="26">
        <f t="shared" si="701"/>
        <v>2.0112077054764484E-2</v>
      </c>
      <c r="F1313" s="19">
        <f t="shared" si="702"/>
        <v>-7325011.2564929156</v>
      </c>
      <c r="H1313">
        <f>Data!E1310</f>
        <v>8.0200851586514008E-3</v>
      </c>
      <c r="I1313" s="19">
        <f t="shared" si="726"/>
        <v>7.0237633733569583E-4</v>
      </c>
      <c r="J1313" s="19">
        <f t="shared" si="703"/>
        <v>2.6502383616114528E-2</v>
      </c>
      <c r="K1313" s="19">
        <f t="shared" si="704"/>
        <v>383683.19668595039</v>
      </c>
      <c r="M1313" s="19">
        <f>Data!G1310</f>
        <v>7.7695328154357346E-3</v>
      </c>
      <c r="N1313" s="19">
        <f t="shared" si="727"/>
        <v>1.6913779496716938E-4</v>
      </c>
      <c r="O1313" s="19">
        <f t="shared" si="705"/>
        <v>1.3005298726564083E-2</v>
      </c>
      <c r="P1313" s="21">
        <f t="shared" si="706"/>
        <v>-678037.52660777268</v>
      </c>
      <c r="R1313" s="19">
        <f>Data!I1310</f>
        <v>2.3325725454321981E-2</v>
      </c>
      <c r="S1313" s="19">
        <f t="shared" si="728"/>
        <v>5.0325900505623629E-4</v>
      </c>
      <c r="T1313" s="19">
        <f t="shared" si="707"/>
        <v>2.2433434981211333E-2</v>
      </c>
      <c r="U1313" s="21">
        <f t="shared" si="708"/>
        <v>3790225.8739411947</v>
      </c>
      <c r="W1313" s="19">
        <f>Data!K1310</f>
        <v>4.1185519067357679E-2</v>
      </c>
      <c r="X1313" s="19">
        <f t="shared" si="729"/>
        <v>1.0773357282240158E-3</v>
      </c>
      <c r="Y1313" s="19">
        <f t="shared" si="709"/>
        <v>3.2822792815725109E-2</v>
      </c>
      <c r="Z1313" s="21">
        <f t="shared" si="710"/>
        <v>-1046559.7396271056</v>
      </c>
      <c r="AB1313" s="19">
        <f>Data!M1310</f>
        <v>3.4857749301807989E-2</v>
      </c>
      <c r="AC1313" s="20">
        <f t="shared" si="730"/>
        <v>6.7468872476214093E-4</v>
      </c>
      <c r="AD1313" s="20">
        <f t="shared" si="711"/>
        <v>2.5974770928001288E-2</v>
      </c>
      <c r="AE1313" s="21">
        <f t="shared" si="712"/>
        <v>2435532.5289934482</v>
      </c>
      <c r="AG1313" s="19">
        <f>Data!O1310</f>
        <v>3.2415308620598264E-2</v>
      </c>
      <c r="AH1313" s="19">
        <f t="shared" si="731"/>
        <v>3.8257424500242319E-4</v>
      </c>
      <c r="AI1313" s="19">
        <f t="shared" si="713"/>
        <v>1.9559505234090745E-2</v>
      </c>
      <c r="AJ1313" s="21">
        <f t="shared" si="714"/>
        <v>261444.99052884028</v>
      </c>
      <c r="AL1313" s="19">
        <f>Data!Q1310</f>
        <v>3.4196924872014166E-2</v>
      </c>
      <c r="AM1313" s="19">
        <f t="shared" si="732"/>
        <v>1.8165970583179977E-3</v>
      </c>
      <c r="AN1313" s="19">
        <f t="shared" si="715"/>
        <v>4.2621556263444882E-2</v>
      </c>
      <c r="AO1313" s="21">
        <f t="shared" si="716"/>
        <v>936135.99231447268</v>
      </c>
      <c r="AQ1313" s="19">
        <f>Data!S1310</f>
        <v>9.0155228553891794E-3</v>
      </c>
      <c r="AR1313" s="20">
        <f t="shared" si="733"/>
        <v>4.7648681796341036E-4</v>
      </c>
      <c r="AS1313" s="20">
        <f t="shared" si="717"/>
        <v>2.1828578010567028E-2</v>
      </c>
      <c r="AT1313" s="21">
        <f t="shared" si="718"/>
        <v>1720596.6188826521</v>
      </c>
      <c r="AV1313" s="19">
        <f>Data!U1310</f>
        <v>1.0529284250735927E-2</v>
      </c>
      <c r="AW1313" s="19">
        <f t="shared" si="734"/>
        <v>2.8189901370306283E-4</v>
      </c>
      <c r="AX1313" s="19">
        <f t="shared" si="719"/>
        <v>1.6789848531272189E-2</v>
      </c>
      <c r="AY1313" s="21">
        <f t="shared" si="720"/>
        <v>-4189233.2427456812</v>
      </c>
      <c r="BA1313" s="19">
        <f>Data!W1310</f>
        <v>2.7797555159857858E-2</v>
      </c>
      <c r="BB1313" s="19">
        <f t="shared" si="735"/>
        <v>2.7820561597463703E-4</v>
      </c>
      <c r="BC1313" s="19">
        <f t="shared" si="721"/>
        <v>1.6679496874145727E-2</v>
      </c>
      <c r="BD1313" s="21">
        <f t="shared" si="722"/>
        <v>9261002.7407180257</v>
      </c>
      <c r="BF1313" s="21">
        <f t="shared" si="723"/>
        <v>5549780.1765911095</v>
      </c>
      <c r="BH1313" s="21">
        <f t="shared" si="724"/>
        <v>-549780.17659110948</v>
      </c>
    </row>
    <row r="1314" spans="2:60" x14ac:dyDescent="0.2">
      <c r="B1314" s="20">
        <v>1310</v>
      </c>
      <c r="C1314" s="24">
        <f>'Portfolio Selection'!B1311</f>
        <v>-9.8008016773806581E-3</v>
      </c>
      <c r="D1314" s="25">
        <f t="shared" si="725"/>
        <v>3.8184086331453617E-4</v>
      </c>
      <c r="E1314" s="26">
        <f t="shared" si="701"/>
        <v>1.9540748791040126E-2</v>
      </c>
      <c r="F1314" s="19">
        <f t="shared" si="702"/>
        <v>-7248779.8898125794</v>
      </c>
      <c r="H1314">
        <f>Data!E1311</f>
        <v>-2.1241439693398803E-3</v>
      </c>
      <c r="I1314" s="19">
        <f t="shared" si="726"/>
        <v>6.6409306305267532E-4</v>
      </c>
      <c r="J1314" s="19">
        <f t="shared" si="703"/>
        <v>2.5770003163613994E-2</v>
      </c>
      <c r="K1314" s="19">
        <f t="shared" si="704"/>
        <v>379459.47038515587</v>
      </c>
      <c r="M1314" s="19">
        <f>Data!G1311</f>
        <v>-1.3662044452023838E-2</v>
      </c>
      <c r="N1314" s="19">
        <f t="shared" si="727"/>
        <v>1.6261146567934719E-4</v>
      </c>
      <c r="O1314" s="19">
        <f t="shared" si="705"/>
        <v>1.2751920078143025E-2</v>
      </c>
      <c r="P1314" s="21">
        <f t="shared" si="706"/>
        <v>-655305.06451888522</v>
      </c>
      <c r="R1314" s="19">
        <f>Data!I1311</f>
        <v>0.11572505586272311</v>
      </c>
      <c r="S1314" s="19">
        <f t="shared" si="728"/>
        <v>5.0570883283108633E-4</v>
      </c>
      <c r="T1314" s="19">
        <f t="shared" si="707"/>
        <v>2.2487970847346061E-2</v>
      </c>
      <c r="U1314" s="21">
        <f t="shared" si="708"/>
        <v>4320814.4633333357</v>
      </c>
      <c r="W1314" s="19">
        <f>Data!K1311</f>
        <v>-6.7017673313290102E-3</v>
      </c>
      <c r="X1314" s="19">
        <f t="shared" si="729"/>
        <v>1.1144704033814359E-3</v>
      </c>
      <c r="Y1314" s="19">
        <f t="shared" si="709"/>
        <v>3.3383684688503695E-2</v>
      </c>
      <c r="Z1314" s="21">
        <f t="shared" si="710"/>
        <v>-974807.92163772113</v>
      </c>
      <c r="AB1314" s="19">
        <f>Data!M1311</f>
        <v>-1.9819831341344872E-2</v>
      </c>
      <c r="AC1314" s="20">
        <f t="shared" si="730"/>
        <v>7.0711116245967414E-4</v>
      </c>
      <c r="AD1314" s="20">
        <f t="shared" si="711"/>
        <v>2.6591561865743692E-2</v>
      </c>
      <c r="AE1314" s="21">
        <f t="shared" si="712"/>
        <v>2276386.0724470103</v>
      </c>
      <c r="AG1314" s="19">
        <f>Data!O1311</f>
        <v>1.1172794428872987E-2</v>
      </c>
      <c r="AH1314" s="19">
        <f t="shared" si="731"/>
        <v>4.2266492428039571E-4</v>
      </c>
      <c r="AI1314" s="19">
        <f t="shared" si="713"/>
        <v>2.0558816217875867E-2</v>
      </c>
      <c r="AJ1314" s="21">
        <f t="shared" si="714"/>
        <v>256204.53221719211</v>
      </c>
      <c r="AL1314" s="19">
        <f>Data!Q1311</f>
        <v>-1.8243476184269469E-2</v>
      </c>
      <c r="AM1314" s="19">
        <f t="shared" si="732"/>
        <v>1.7777670150610487E-3</v>
      </c>
      <c r="AN1314" s="19">
        <f t="shared" si="715"/>
        <v>4.2163574505265193E-2</v>
      </c>
      <c r="AO1314" s="21">
        <f t="shared" si="716"/>
        <v>897649.20375619887</v>
      </c>
      <c r="AQ1314" s="19">
        <f>Data!S1311</f>
        <v>-1.8668467105460836E-2</v>
      </c>
      <c r="AR1314" s="20">
        <f t="shared" si="733"/>
        <v>4.5277438802696838E-4</v>
      </c>
      <c r="AS1314" s="20">
        <f t="shared" si="717"/>
        <v>2.1278495906124763E-2</v>
      </c>
      <c r="AT1314" s="21">
        <f t="shared" si="718"/>
        <v>1671200.7290920471</v>
      </c>
      <c r="AV1314" s="19">
        <f>Data!U1311</f>
        <v>-1.8257056109649471E-2</v>
      </c>
      <c r="AW1314" s="19">
        <f t="shared" si="734"/>
        <v>2.7163702249084678E-4</v>
      </c>
      <c r="AX1314" s="19">
        <f t="shared" si="719"/>
        <v>1.6481414456618909E-2</v>
      </c>
      <c r="AY1314" s="21">
        <f t="shared" si="720"/>
        <v>-3950162.4931375962</v>
      </c>
      <c r="BA1314" s="19">
        <f>Data!W1311</f>
        <v>1.0811445412032827E-2</v>
      </c>
      <c r="BB1314" s="19">
        <f t="shared" si="735"/>
        <v>3.0787552338807928E-4</v>
      </c>
      <c r="BC1314" s="19">
        <f t="shared" si="721"/>
        <v>1.7546382059788829E-2</v>
      </c>
      <c r="BD1314" s="21">
        <f t="shared" si="722"/>
        <v>9048681.4408734944</v>
      </c>
      <c r="BF1314" s="21">
        <f t="shared" si="723"/>
        <v>6021340.5429976527</v>
      </c>
      <c r="BH1314" s="21">
        <f t="shared" si="724"/>
        <v>-1021340.5429976527</v>
      </c>
    </row>
    <row r="1315" spans="2:60" x14ac:dyDescent="0.2">
      <c r="B1315" s="20">
        <v>1311</v>
      </c>
      <c r="C1315" s="24">
        <f>'Portfolio Selection'!B1312</f>
        <v>-3.2830093281990309E-4</v>
      </c>
      <c r="D1315" s="25">
        <f t="shared" si="725"/>
        <v>3.6469375432682483E-4</v>
      </c>
      <c r="E1315" s="26">
        <f t="shared" si="701"/>
        <v>1.9096956677094518E-2</v>
      </c>
      <c r="F1315" s="19">
        <f t="shared" si="702"/>
        <v>-7400355.9393321797</v>
      </c>
      <c r="H1315">
        <f>Data!E1312</f>
        <v>-1.689913804378488E-3</v>
      </c>
      <c r="I1315" s="19">
        <f t="shared" si="726"/>
        <v>6.245181985256638E-4</v>
      </c>
      <c r="J1315" s="19">
        <f t="shared" si="703"/>
        <v>2.4990362112735857E-2</v>
      </c>
      <c r="K1315" s="19">
        <f t="shared" si="704"/>
        <v>379621.86623409722</v>
      </c>
      <c r="M1315" s="19">
        <f>Data!G1312</f>
        <v>-1.2199718291315196E-2</v>
      </c>
      <c r="N1315" s="19">
        <f t="shared" si="727"/>
        <v>1.6405386525513089E-4</v>
      </c>
      <c r="O1315" s="19">
        <f t="shared" si="705"/>
        <v>1.2808351387088461E-2</v>
      </c>
      <c r="P1315" s="21">
        <f t="shared" si="706"/>
        <v>-656924.60426840163</v>
      </c>
      <c r="R1315" s="19">
        <f>Data!I1312</f>
        <v>3.283814999296833E-2</v>
      </c>
      <c r="S1315" s="19">
        <f t="shared" si="728"/>
        <v>1.2789036161270449E-3</v>
      </c>
      <c r="T1315" s="19">
        <f t="shared" si="707"/>
        <v>3.5761761927050585E-2</v>
      </c>
      <c r="U1315" s="21">
        <f t="shared" si="708"/>
        <v>3774522.9522052566</v>
      </c>
      <c r="W1315" s="19">
        <f>Data!K1312</f>
        <v>5.4740778392643385E-3</v>
      </c>
      <c r="X1315" s="19">
        <f t="shared" si="729"/>
        <v>1.0502970003003459E-3</v>
      </c>
      <c r="Y1315" s="19">
        <f t="shared" si="709"/>
        <v>3.2408285982142682E-2</v>
      </c>
      <c r="Z1315" s="21">
        <f t="shared" si="710"/>
        <v>-993030.61542955739</v>
      </c>
      <c r="AB1315" s="19">
        <f>Data!M1312</f>
        <v>0</v>
      </c>
      <c r="AC1315" s="20">
        <f t="shared" si="730"/>
        <v>6.8825403557605514E-4</v>
      </c>
      <c r="AD1315" s="20">
        <f t="shared" si="711"/>
        <v>2.6234596158051588E-2</v>
      </c>
      <c r="AE1315" s="21">
        <f t="shared" si="712"/>
        <v>2333214.0809038645</v>
      </c>
      <c r="AG1315" s="19">
        <f>Data!O1312</f>
        <v>-1.1451418170476506E-2</v>
      </c>
      <c r="AH1315" s="19">
        <f t="shared" si="731"/>
        <v>4.0479490894456327E-4</v>
      </c>
      <c r="AI1315" s="19">
        <f t="shared" si="713"/>
        <v>2.011951562400455E-2</v>
      </c>
      <c r="AJ1315" s="21">
        <f t="shared" si="714"/>
        <v>250969.65553601852</v>
      </c>
      <c r="AL1315" s="19">
        <f>Data!Q1312</f>
        <v>-2.7838656385861183E-2</v>
      </c>
      <c r="AM1315" s="19">
        <f t="shared" si="732"/>
        <v>1.6910704595545461E-3</v>
      </c>
      <c r="AN1315" s="19">
        <f t="shared" si="715"/>
        <v>4.1122627099378584E-2</v>
      </c>
      <c r="AO1315" s="21">
        <f t="shared" si="716"/>
        <v>890036.63620930153</v>
      </c>
      <c r="AQ1315" s="19">
        <f>Data!S1312</f>
        <v>-1.2209383998528604E-2</v>
      </c>
      <c r="AR1315" s="20">
        <f t="shared" si="733"/>
        <v>4.4651862458941071E-4</v>
      </c>
      <c r="AS1315" s="20">
        <f t="shared" si="717"/>
        <v>2.1130987307492539E-2</v>
      </c>
      <c r="AT1315" s="21">
        <f t="shared" si="718"/>
        <v>1682667.5489777341</v>
      </c>
      <c r="AV1315" s="19">
        <f>Data!U1312</f>
        <v>-1.5856129518498387E-2</v>
      </c>
      <c r="AW1315" s="19">
        <f t="shared" si="734"/>
        <v>2.7533800700884936E-4</v>
      </c>
      <c r="AX1315" s="19">
        <f t="shared" si="719"/>
        <v>1.6593312116899669E-2</v>
      </c>
      <c r="AY1315" s="21">
        <f t="shared" si="720"/>
        <v>-3971131.1251748768</v>
      </c>
      <c r="BA1315" s="19">
        <f>Data!W1312</f>
        <v>-3.6040705354812037E-3</v>
      </c>
      <c r="BB1315" s="19">
        <f t="shared" si="735"/>
        <v>2.9641623309863645E-4</v>
      </c>
      <c r="BC1315" s="19">
        <f t="shared" si="721"/>
        <v>1.7216742813280232E-2</v>
      </c>
      <c r="BD1315" s="21">
        <f t="shared" si="722"/>
        <v>8881821.2659269646</v>
      </c>
      <c r="BF1315" s="21">
        <f t="shared" si="723"/>
        <v>5171411.721788222</v>
      </c>
      <c r="BH1315" s="21">
        <f t="shared" si="724"/>
        <v>-171411.72178822197</v>
      </c>
    </row>
    <row r="1316" spans="2:60" x14ac:dyDescent="0.2">
      <c r="B1316" s="20">
        <v>1312</v>
      </c>
      <c r="C1316" s="24">
        <f>'Portfolio Selection'!B1313</f>
        <v>1.7255775558548812E-2</v>
      </c>
      <c r="D1316" s="25">
        <f t="shared" si="725"/>
        <v>3.4281859595736473E-4</v>
      </c>
      <c r="E1316" s="26">
        <f t="shared" si="701"/>
        <v>1.8515361080933979E-2</v>
      </c>
      <c r="F1316" s="19">
        <f t="shared" si="702"/>
        <v>-7697383.9694994995</v>
      </c>
      <c r="H1316">
        <f>Data!E1313</f>
        <v>-7.7352270166707714E-3</v>
      </c>
      <c r="I1316" s="19">
        <f t="shared" si="726"/>
        <v>5.8721845513409765E-4</v>
      </c>
      <c r="J1316" s="19">
        <f t="shared" si="703"/>
        <v>2.4232590763971103E-2</v>
      </c>
      <c r="K1316" s="19">
        <f t="shared" si="704"/>
        <v>376862.11750887241</v>
      </c>
      <c r="M1316" s="19">
        <f>Data!G1313</f>
        <v>5.1440124923185539E-3</v>
      </c>
      <c r="N1316" s="19">
        <f t="shared" si="727"/>
        <v>1.6314062092307005E-4</v>
      </c>
      <c r="O1316" s="19">
        <f t="shared" si="705"/>
        <v>1.2772651287930398E-2</v>
      </c>
      <c r="P1316" s="21">
        <f t="shared" si="706"/>
        <v>-675385.61196836038</v>
      </c>
      <c r="R1316" s="19">
        <f>Data!I1313</f>
        <v>5.266769099699848E-2</v>
      </c>
      <c r="S1316" s="19">
        <f t="shared" si="728"/>
        <v>1.2668700448570632E-3</v>
      </c>
      <c r="T1316" s="19">
        <f t="shared" si="707"/>
        <v>3.5593117942336314E-2</v>
      </c>
      <c r="U1316" s="21">
        <f t="shared" si="708"/>
        <v>3847071.8790948354</v>
      </c>
      <c r="W1316" s="19">
        <f>Data!K1313</f>
        <v>-1.9988148642370362E-2</v>
      </c>
      <c r="X1316" s="19">
        <f t="shared" si="729"/>
        <v>9.8907711197374461E-4</v>
      </c>
      <c r="Y1316" s="19">
        <f t="shared" si="709"/>
        <v>3.1449596372191246E-2</v>
      </c>
      <c r="Z1316" s="21">
        <f t="shared" si="710"/>
        <v>-953373.50336752436</v>
      </c>
      <c r="AB1316" s="19">
        <f>Data!M1313</f>
        <v>-7.5791373743739777E-3</v>
      </c>
      <c r="AC1316" s="20">
        <f t="shared" si="730"/>
        <v>6.4695879344149176E-4</v>
      </c>
      <c r="AD1316" s="20">
        <f t="shared" si="711"/>
        <v>2.5435384672567698E-2</v>
      </c>
      <c r="AE1316" s="21">
        <f t="shared" si="712"/>
        <v>2310495.1548890187</v>
      </c>
      <c r="AG1316" s="19">
        <f>Data!O1313</f>
        <v>3.1496135226281301E-2</v>
      </c>
      <c r="AH1316" s="19">
        <f t="shared" si="731"/>
        <v>3.8837531309479661E-4</v>
      </c>
      <c r="AI1316" s="19">
        <f t="shared" si="713"/>
        <v>1.9707240118666963E-2</v>
      </c>
      <c r="AJ1316" s="21">
        <f t="shared" si="714"/>
        <v>261167.0906192908</v>
      </c>
      <c r="AL1316" s="19">
        <f>Data!Q1313</f>
        <v>-3.1601263954458762E-3</v>
      </c>
      <c r="AM1316" s="19">
        <f t="shared" si="732"/>
        <v>1.6361056793434763E-3</v>
      </c>
      <c r="AN1316" s="19">
        <f t="shared" si="715"/>
        <v>4.0448803188023699E-2</v>
      </c>
      <c r="AO1316" s="21">
        <f t="shared" si="716"/>
        <v>908698.19770861603</v>
      </c>
      <c r="AQ1316" s="19">
        <f>Data!S1313</f>
        <v>5.1771176585096237E-3</v>
      </c>
      <c r="AR1316" s="20">
        <f t="shared" si="733"/>
        <v>4.2867165057145759E-4</v>
      </c>
      <c r="AS1316" s="20">
        <f t="shared" si="717"/>
        <v>2.0704387230040342E-2</v>
      </c>
      <c r="AT1316" s="21">
        <f t="shared" si="718"/>
        <v>1714358.1623858782</v>
      </c>
      <c r="AV1316" s="19">
        <f>Data!U1313</f>
        <v>-3.6190165852431309E-3</v>
      </c>
      <c r="AW1316" s="19">
        <f t="shared" si="734"/>
        <v>2.7390273718676212E-4</v>
      </c>
      <c r="AX1316" s="19">
        <f t="shared" si="719"/>
        <v>1.6550007165761656E-2</v>
      </c>
      <c r="AY1316" s="21">
        <f t="shared" si="720"/>
        <v>-4072679.3133172714</v>
      </c>
      <c r="BA1316" s="19">
        <f>Data!W1313</f>
        <v>1.5667731633936734E-2</v>
      </c>
      <c r="BB1316" s="19">
        <f t="shared" si="735"/>
        <v>2.7941061857820169E-4</v>
      </c>
      <c r="BC1316" s="19">
        <f t="shared" si="721"/>
        <v>1.6715580114916792E-2</v>
      </c>
      <c r="BD1316" s="21">
        <f t="shared" si="722"/>
        <v>9113596.1435415018</v>
      </c>
      <c r="BF1316" s="21">
        <f t="shared" si="723"/>
        <v>5133426.3475953564</v>
      </c>
      <c r="BH1316" s="21">
        <f t="shared" si="724"/>
        <v>-133426.3475953564</v>
      </c>
    </row>
    <row r="1317" spans="2:60" x14ac:dyDescent="0.2">
      <c r="B1317" s="20">
        <v>1313</v>
      </c>
      <c r="C1317" s="24">
        <f>'Portfolio Selection'!B1314</f>
        <v>-1.1361909127553482E-2</v>
      </c>
      <c r="D1317" s="25">
        <f t="shared" si="725"/>
        <v>3.4011518760754348E-4</v>
      </c>
      <c r="E1317" s="26">
        <f t="shared" si="701"/>
        <v>1.8442212112638318E-2</v>
      </c>
      <c r="F1317" s="19">
        <f t="shared" si="702"/>
        <v>-7212940.9029679485</v>
      </c>
      <c r="H1317">
        <f>Data!E1314</f>
        <v>-2.4088242783297114E-2</v>
      </c>
      <c r="I1317" s="19">
        <f t="shared" si="726"/>
        <v>5.5557537204601779E-4</v>
      </c>
      <c r="J1317" s="19">
        <f t="shared" si="703"/>
        <v>2.3570646407046578E-2</v>
      </c>
      <c r="K1317" s="19">
        <f t="shared" si="704"/>
        <v>369153.3172931252</v>
      </c>
      <c r="M1317" s="19">
        <f>Data!G1314</f>
        <v>6.90279902870431E-3</v>
      </c>
      <c r="N1317" s="19">
        <f t="shared" si="727"/>
        <v>1.5493983553895361E-4</v>
      </c>
      <c r="O1317" s="19">
        <f t="shared" si="705"/>
        <v>1.2447483100569111E-2</v>
      </c>
      <c r="P1317" s="21">
        <f t="shared" si="706"/>
        <v>-677453.69314348535</v>
      </c>
      <c r="R1317" s="19">
        <f>Data!I1314</f>
        <v>-1.4512543229615902E-2</v>
      </c>
      <c r="S1317" s="19">
        <f t="shared" si="728"/>
        <v>1.3572909826629583E-3</v>
      </c>
      <c r="T1317" s="19">
        <f t="shared" si="707"/>
        <v>3.6841430247249611E-2</v>
      </c>
      <c r="U1317" s="21">
        <f t="shared" si="708"/>
        <v>3604974.0615950832</v>
      </c>
      <c r="W1317" s="19">
        <f>Data!K1314</f>
        <v>1.8212363313697712E-2</v>
      </c>
      <c r="X1317" s="19">
        <f t="shared" si="729"/>
        <v>9.5370405042428952E-4</v>
      </c>
      <c r="Y1317" s="19">
        <f t="shared" si="709"/>
        <v>3.0882099190700906E-2</v>
      </c>
      <c r="Z1317" s="21">
        <f t="shared" si="710"/>
        <v>-1013775.7343351013</v>
      </c>
      <c r="AB1317" s="19">
        <f>Data!M1314</f>
        <v>3.5323378299635484E-3</v>
      </c>
      <c r="AC1317" s="20">
        <f t="shared" si="730"/>
        <v>6.1158786523538011E-4</v>
      </c>
      <c r="AD1317" s="20">
        <f t="shared" si="711"/>
        <v>2.4730302570639528E-2</v>
      </c>
      <c r="AE1317" s="21">
        <f t="shared" si="712"/>
        <v>2344104.3630347014</v>
      </c>
      <c r="AG1317" s="19">
        <f>Data!O1314</f>
        <v>2.1678595638011843E-2</v>
      </c>
      <c r="AH1317" s="19">
        <f t="shared" si="731"/>
        <v>4.245931863606407E-4</v>
      </c>
      <c r="AI1317" s="19">
        <f t="shared" si="713"/>
        <v>2.0605659085810399E-2</v>
      </c>
      <c r="AJ1317" s="21">
        <f t="shared" si="714"/>
        <v>258597.55453152282</v>
      </c>
      <c r="AL1317" s="19">
        <f>Data!Q1314</f>
        <v>0</v>
      </c>
      <c r="AM1317" s="19">
        <f t="shared" si="732"/>
        <v>1.5385385225129792E-3</v>
      </c>
      <c r="AN1317" s="19">
        <f t="shared" si="715"/>
        <v>3.9224208373311746E-2</v>
      </c>
      <c r="AO1317" s="21">
        <f t="shared" si="716"/>
        <v>911132.84322424489</v>
      </c>
      <c r="AQ1317" s="19">
        <f>Data!S1314</f>
        <v>1.2784231618163324E-2</v>
      </c>
      <c r="AR1317" s="20">
        <f t="shared" si="733"/>
        <v>4.0455950437217323E-4</v>
      </c>
      <c r="AS1317" s="20">
        <f t="shared" si="717"/>
        <v>2.0113664618168745E-2</v>
      </c>
      <c r="AT1317" s="21">
        <f t="shared" si="718"/>
        <v>1729117.3542188711</v>
      </c>
      <c r="AV1317" s="19">
        <f>Data!U1314</f>
        <v>2.6347192043051079E-2</v>
      </c>
      <c r="AW1317" s="19">
        <f t="shared" si="734"/>
        <v>2.5825440981821227E-4</v>
      </c>
      <c r="AX1317" s="19">
        <f t="shared" si="719"/>
        <v>1.6070295884588196E-2</v>
      </c>
      <c r="AY1317" s="21">
        <f t="shared" si="720"/>
        <v>-4328742.692135524</v>
      </c>
      <c r="BA1317" s="19">
        <f>Data!W1314</f>
        <v>1.2653094498796029E-2</v>
      </c>
      <c r="BB1317" s="19">
        <f t="shared" si="735"/>
        <v>2.7737465033669329E-4</v>
      </c>
      <c r="BC1317" s="19">
        <f t="shared" si="721"/>
        <v>1.6654568452430501E-2</v>
      </c>
      <c r="BD1317" s="21">
        <f t="shared" si="722"/>
        <v>9077702.2822902035</v>
      </c>
      <c r="BF1317" s="21">
        <f t="shared" si="723"/>
        <v>5061868.7536056936</v>
      </c>
      <c r="BH1317" s="21">
        <f t="shared" si="724"/>
        <v>-61868.753605693579</v>
      </c>
    </row>
    <row r="1318" spans="2:60" x14ac:dyDescent="0.2">
      <c r="B1318" s="20">
        <v>1314</v>
      </c>
      <c r="C1318" s="24">
        <f>'Portfolio Selection'!B1315</f>
        <v>-3.2647853022975935E-4</v>
      </c>
      <c r="D1318" s="25">
        <f t="shared" si="725"/>
        <v>3.2745385509245784E-4</v>
      </c>
      <c r="E1318" s="26">
        <f t="shared" si="701"/>
        <v>1.8095686090680779E-2</v>
      </c>
      <c r="F1318" s="19">
        <f t="shared" si="702"/>
        <v>-7400089.7806285033</v>
      </c>
      <c r="H1318">
        <f>Data!E1315</f>
        <v>4.5202181979626013E-2</v>
      </c>
      <c r="I1318" s="19">
        <f t="shared" si="726"/>
        <v>5.5705545614648071E-4</v>
      </c>
      <c r="J1318" s="19">
        <f t="shared" si="703"/>
        <v>2.3602022289339546E-2</v>
      </c>
      <c r="K1318" s="19">
        <f t="shared" si="704"/>
        <v>401372.14830804802</v>
      </c>
      <c r="M1318" s="19">
        <f>Data!G1315</f>
        <v>-1.7943401746688431E-2</v>
      </c>
      <c r="N1318" s="19">
        <f t="shared" si="727"/>
        <v>1.4850236347245727E-4</v>
      </c>
      <c r="O1318" s="19">
        <f t="shared" si="705"/>
        <v>1.2186154581017643E-2</v>
      </c>
      <c r="P1318" s="21">
        <f t="shared" si="706"/>
        <v>-649841.6200294391</v>
      </c>
      <c r="R1318" s="19">
        <f>Data!I1315</f>
        <v>-3.8431860275002769E-2</v>
      </c>
      <c r="S1318" s="19">
        <f t="shared" si="728"/>
        <v>1.2884903583626692E-3</v>
      </c>
      <c r="T1318" s="19">
        <f t="shared" si="707"/>
        <v>3.5895547890548614E-2</v>
      </c>
      <c r="U1318" s="21">
        <f t="shared" si="708"/>
        <v>3517530.6323469519</v>
      </c>
      <c r="W1318" s="19">
        <f>Data!K1315</f>
        <v>1.3662203312773792E-3</v>
      </c>
      <c r="X1318" s="19">
        <f t="shared" si="729"/>
        <v>9.1638321804703951E-4</v>
      </c>
      <c r="Y1318" s="19">
        <f t="shared" si="709"/>
        <v>3.0271822179165884E-2</v>
      </c>
      <c r="Z1318" s="21">
        <f t="shared" si="710"/>
        <v>-986928.86697580409</v>
      </c>
      <c r="AB1318" s="19">
        <f>Data!M1315</f>
        <v>-3.864262813966815E-2</v>
      </c>
      <c r="AC1318" s="20">
        <f t="shared" si="730"/>
        <v>5.7564123795395678E-4</v>
      </c>
      <c r="AD1318" s="20">
        <f t="shared" si="711"/>
        <v>2.3992524626515584E-2</v>
      </c>
      <c r="AE1318" s="21">
        <f t="shared" si="712"/>
        <v>2210414.4574980377</v>
      </c>
      <c r="AG1318" s="19">
        <f>Data!O1315</f>
        <v>-5.2524753499225238E-2</v>
      </c>
      <c r="AH1318" s="19">
        <f t="shared" si="731"/>
        <v>4.2731528570918781E-4</v>
      </c>
      <c r="AI1318" s="19">
        <f t="shared" si="713"/>
        <v>2.0671605784485826E-2</v>
      </c>
      <c r="AJ1318" s="21">
        <f t="shared" si="714"/>
        <v>241692.64374509107</v>
      </c>
      <c r="AL1318" s="19">
        <f>Data!Q1315</f>
        <v>-4.5079041910996787E-3</v>
      </c>
      <c r="AM1318" s="19">
        <f t="shared" si="732"/>
        <v>1.4462262111622002E-3</v>
      </c>
      <c r="AN1318" s="19">
        <f t="shared" si="715"/>
        <v>3.8029280970880847E-2</v>
      </c>
      <c r="AO1318" s="21">
        <f t="shared" si="716"/>
        <v>907438.87187616364</v>
      </c>
      <c r="AQ1318" s="19">
        <f>Data!S1315</f>
        <v>-2.525465316770853E-2</v>
      </c>
      <c r="AR1318" s="20">
        <f t="shared" si="733"/>
        <v>3.9009212879385365E-4</v>
      </c>
      <c r="AS1318" s="20">
        <f t="shared" si="717"/>
        <v>1.9750750081803315E-2</v>
      </c>
      <c r="AT1318" s="21">
        <f t="shared" si="718"/>
        <v>1655837.5249403096</v>
      </c>
      <c r="AV1318" s="19">
        <f>Data!U1315</f>
        <v>-4.8565461061854311E-2</v>
      </c>
      <c r="AW1318" s="19">
        <f t="shared" si="734"/>
        <v>2.8440961694232438E-4</v>
      </c>
      <c r="AX1318" s="19">
        <f t="shared" si="719"/>
        <v>1.6864448314200035E-2</v>
      </c>
      <c r="AY1318" s="21">
        <f t="shared" si="720"/>
        <v>-3705970.9574318011</v>
      </c>
      <c r="BA1318" s="19">
        <f>Data!W1315</f>
        <v>-2.7527562172703291E-2</v>
      </c>
      <c r="BB1318" s="19">
        <f t="shared" si="735"/>
        <v>2.7033821934021939E-4</v>
      </c>
      <c r="BC1318" s="19">
        <f t="shared" si="721"/>
        <v>1.6441965190944159E-2</v>
      </c>
      <c r="BD1318" s="21">
        <f t="shared" si="722"/>
        <v>8585719.2785312179</v>
      </c>
      <c r="BF1318" s="21">
        <f t="shared" si="723"/>
        <v>4777174.3321802719</v>
      </c>
      <c r="BH1318" s="21">
        <f t="shared" si="724"/>
        <v>222825.66781972814</v>
      </c>
    </row>
    <row r="1319" spans="2:60" x14ac:dyDescent="0.2">
      <c r="B1319" s="20">
        <v>1315</v>
      </c>
      <c r="C1319" s="24">
        <f>'Portfolio Selection'!B1316</f>
        <v>1.5232768130617689E-2</v>
      </c>
      <c r="D1319" s="25">
        <f t="shared" si="725"/>
        <v>3.0781301908075243E-4</v>
      </c>
      <c r="E1319" s="26">
        <f t="shared" si="701"/>
        <v>1.7544600852705438E-2</v>
      </c>
      <c r="F1319" s="19">
        <f t="shared" si="702"/>
        <v>-7677437.4579578256</v>
      </c>
      <c r="H1319">
        <f>Data!E1316</f>
        <v>-3.4054895678766041E-3</v>
      </c>
      <c r="I1319" s="19">
        <f t="shared" si="726"/>
        <v>6.4622636412084563E-4</v>
      </c>
      <c r="J1319" s="19">
        <f t="shared" si="703"/>
        <v>2.5420982752852921E-2</v>
      </c>
      <c r="K1319" s="19">
        <f t="shared" si="704"/>
        <v>378894.14082365716</v>
      </c>
      <c r="M1319" s="19">
        <f>Data!G1316</f>
        <v>1.4267802268139991E-2</v>
      </c>
      <c r="N1319" s="19">
        <f t="shared" si="727"/>
        <v>1.5891016163869354E-4</v>
      </c>
      <c r="O1319" s="19">
        <f t="shared" si="705"/>
        <v>1.2605957386834747E-2</v>
      </c>
      <c r="P1319" s="21">
        <f t="shared" si="706"/>
        <v>-685317.44829834369</v>
      </c>
      <c r="R1319" s="19">
        <f>Data!I1316</f>
        <v>-4.4761827706728687E-2</v>
      </c>
      <c r="S1319" s="19">
        <f t="shared" si="728"/>
        <v>1.2998014099127493E-3</v>
      </c>
      <c r="T1319" s="19">
        <f t="shared" si="707"/>
        <v>3.605275870044828E-2</v>
      </c>
      <c r="U1319" s="21">
        <f t="shared" si="708"/>
        <v>3495447.3121952284</v>
      </c>
      <c r="W1319" s="19">
        <f>Data!K1316</f>
        <v>-1.8604418831730411E-2</v>
      </c>
      <c r="X1319" s="19">
        <f t="shared" si="729"/>
        <v>8.6151221844383283E-4</v>
      </c>
      <c r="Y1319" s="19">
        <f t="shared" si="709"/>
        <v>2.9351528383439129E-2</v>
      </c>
      <c r="Z1319" s="21">
        <f t="shared" si="710"/>
        <v>-953457.9466508819</v>
      </c>
      <c r="AB1319" s="19">
        <f>Data!M1316</f>
        <v>-1.1001353214843417E-3</v>
      </c>
      <c r="AC1319" s="20">
        <f t="shared" si="730"/>
        <v>6.3069792624915978E-4</v>
      </c>
      <c r="AD1319" s="20">
        <f t="shared" si="711"/>
        <v>2.5113699971313661E-2</v>
      </c>
      <c r="AE1319" s="21">
        <f t="shared" si="712"/>
        <v>2329874.117290285</v>
      </c>
      <c r="AG1319" s="19">
        <f>Data!O1316</f>
        <v>-1.3738528988131177E-2</v>
      </c>
      <c r="AH1319" s="19">
        <f t="shared" si="731"/>
        <v>5.672073523758991E-4</v>
      </c>
      <c r="AI1319" s="19">
        <f t="shared" si="713"/>
        <v>2.3816115392227572E-2</v>
      </c>
      <c r="AJ1319" s="21">
        <f t="shared" si="714"/>
        <v>250933.47969786992</v>
      </c>
      <c r="AL1319" s="19">
        <f>Data!Q1316</f>
        <v>-2.0284619633704273E-2</v>
      </c>
      <c r="AM1319" s="19">
        <f t="shared" si="732"/>
        <v>1.3606719105042364E-3</v>
      </c>
      <c r="AN1319" s="19">
        <f t="shared" si="715"/>
        <v>3.6887286570093991E-2</v>
      </c>
      <c r="AO1319" s="21">
        <f t="shared" si="716"/>
        <v>893996.14620687044</v>
      </c>
      <c r="AQ1319" s="19">
        <f>Data!S1316</f>
        <v>6.6875672505516404E-3</v>
      </c>
      <c r="AR1319" s="20">
        <f t="shared" si="733"/>
        <v>4.0495445146349746E-4</v>
      </c>
      <c r="AS1319" s="20">
        <f t="shared" si="717"/>
        <v>2.0123480103190337E-2</v>
      </c>
      <c r="AT1319" s="21">
        <f t="shared" si="718"/>
        <v>1717507.80825497</v>
      </c>
      <c r="AV1319" s="19">
        <f>Data!U1316</f>
        <v>2.8351881729521456E-2</v>
      </c>
      <c r="AW1319" s="19">
        <f t="shared" si="734"/>
        <v>4.0886128041481425E-4</v>
      </c>
      <c r="AX1319" s="19">
        <f t="shared" si="719"/>
        <v>2.0220318504287075E-2</v>
      </c>
      <c r="AY1319" s="21">
        <f t="shared" si="720"/>
        <v>-4296035.1018375913</v>
      </c>
      <c r="BA1319" s="19">
        <f>Data!W1316</f>
        <v>-9.8004953781601501E-3</v>
      </c>
      <c r="BB1319" s="19">
        <f t="shared" si="735"/>
        <v>2.9958392693012897E-4</v>
      </c>
      <c r="BC1319" s="19">
        <f t="shared" si="721"/>
        <v>1.7308492913310766E-2</v>
      </c>
      <c r="BD1319" s="21">
        <f t="shared" si="722"/>
        <v>8809682.3132602964</v>
      </c>
      <c r="BF1319" s="21">
        <f t="shared" si="723"/>
        <v>4264087.3629845353</v>
      </c>
      <c r="BH1319" s="21">
        <f t="shared" si="724"/>
        <v>735912.63701546472</v>
      </c>
    </row>
    <row r="1320" spans="2:60" x14ac:dyDescent="0.2">
      <c r="B1320" s="20">
        <v>1316</v>
      </c>
      <c r="C1320" s="24">
        <f>'Portfolio Selection'!B1317</f>
        <v>-1.6867075464786871E-2</v>
      </c>
      <c r="D1320" s="25">
        <f t="shared" si="725"/>
        <v>3.0326647143117698E-4</v>
      </c>
      <c r="E1320" s="26">
        <f t="shared" si="701"/>
        <v>1.7414547695279857E-2</v>
      </c>
      <c r="F1320" s="19">
        <f t="shared" si="702"/>
        <v>-7102636.618319951</v>
      </c>
      <c r="H1320">
        <f>Data!E1317</f>
        <v>-6.0967946756997444E-3</v>
      </c>
      <c r="I1320" s="19">
        <f t="shared" si="726"/>
        <v>6.0814862382540982E-4</v>
      </c>
      <c r="J1320" s="19">
        <f t="shared" si="703"/>
        <v>2.4660669573744541E-2</v>
      </c>
      <c r="K1320" s="19">
        <f t="shared" si="704"/>
        <v>377651.69999420625</v>
      </c>
      <c r="M1320" s="19">
        <f>Data!G1317</f>
        <v>-8.3196495503693388E-3</v>
      </c>
      <c r="N1320" s="19">
        <f t="shared" si="727"/>
        <v>1.6158976283413637E-4</v>
      </c>
      <c r="O1320" s="19">
        <f t="shared" si="705"/>
        <v>1.2711796208016253E-2</v>
      </c>
      <c r="P1320" s="21">
        <f t="shared" si="706"/>
        <v>-660983.99586193892</v>
      </c>
      <c r="R1320" s="19">
        <f>Data!I1317</f>
        <v>-3.7698825525705006E-2</v>
      </c>
      <c r="S1320" s="19">
        <f t="shared" si="728"/>
        <v>1.3420305984967963E-3</v>
      </c>
      <c r="T1320" s="19">
        <f t="shared" si="707"/>
        <v>3.6633735797715145E-2</v>
      </c>
      <c r="U1320" s="21">
        <f t="shared" si="708"/>
        <v>3522903.8380215215</v>
      </c>
      <c r="W1320" s="19">
        <f>Data!K1317</f>
        <v>-5.9017569666998781E-2</v>
      </c>
      <c r="X1320" s="19">
        <f t="shared" si="729"/>
        <v>8.3058894934118948E-4</v>
      </c>
      <c r="Y1320" s="19">
        <f t="shared" si="709"/>
        <v>2.8819940134240208E-2</v>
      </c>
      <c r="Z1320" s="21">
        <f t="shared" si="710"/>
        <v>-883755.79887538007</v>
      </c>
      <c r="AB1320" s="19">
        <f>Data!M1317</f>
        <v>-2.0198966879045006E-2</v>
      </c>
      <c r="AC1320" s="20">
        <f t="shared" si="730"/>
        <v>5.9292866853774486E-4</v>
      </c>
      <c r="AD1320" s="20">
        <f t="shared" si="711"/>
        <v>2.4350126663689964E-2</v>
      </c>
      <c r="AE1320" s="21">
        <f t="shared" si="712"/>
        <v>2269967.9065638739</v>
      </c>
      <c r="AG1320" s="19">
        <f>Data!O1317</f>
        <v>-5.6574704481495548E-2</v>
      </c>
      <c r="AH1320" s="19">
        <f t="shared" si="731"/>
        <v>5.4449974195880846E-4</v>
      </c>
      <c r="AI1320" s="19">
        <f t="shared" si="713"/>
        <v>2.3334518249983401E-2</v>
      </c>
      <c r="AJ1320" s="21">
        <f t="shared" si="714"/>
        <v>242240.33159894578</v>
      </c>
      <c r="AL1320" s="19">
        <f>Data!Q1317</f>
        <v>-3.3159878694851617E-2</v>
      </c>
      <c r="AM1320" s="19">
        <f t="shared" si="732"/>
        <v>1.303719543495026E-3</v>
      </c>
      <c r="AN1320" s="19">
        <f t="shared" si="715"/>
        <v>3.6107056699418549E-2</v>
      </c>
      <c r="AO1320" s="21">
        <f t="shared" si="716"/>
        <v>882513.62245927064</v>
      </c>
      <c r="AQ1320" s="19">
        <f>Data!S1317</f>
        <v>-1.1272924144672502E-2</v>
      </c>
      <c r="AR1320" s="20">
        <f t="shared" si="733"/>
        <v>3.8334059771952662E-4</v>
      </c>
      <c r="AS1320" s="20">
        <f t="shared" si="717"/>
        <v>1.9579085722257989E-2</v>
      </c>
      <c r="AT1320" s="21">
        <f t="shared" si="718"/>
        <v>1682745.3235813887</v>
      </c>
      <c r="AV1320" s="19">
        <f>Data!U1317</f>
        <v>-2.655601823013444E-2</v>
      </c>
      <c r="AW1320" s="19">
        <f t="shared" si="734"/>
        <v>4.3255935544621175E-4</v>
      </c>
      <c r="AX1320" s="19">
        <f t="shared" si="719"/>
        <v>2.0798061338649133E-2</v>
      </c>
      <c r="AY1320" s="21">
        <f t="shared" si="720"/>
        <v>-3926857.7810310768</v>
      </c>
      <c r="BA1320" s="19">
        <f>Data!W1317</f>
        <v>-2.8960528337046952E-2</v>
      </c>
      <c r="BB1320" s="19">
        <f t="shared" si="735"/>
        <v>2.8737187389376152E-4</v>
      </c>
      <c r="BC1320" s="19">
        <f t="shared" si="721"/>
        <v>1.6952046304023638E-2</v>
      </c>
      <c r="BD1320" s="21">
        <f t="shared" si="722"/>
        <v>8578815.7046737708</v>
      </c>
      <c r="BF1320" s="21">
        <f t="shared" si="723"/>
        <v>4982604.23280463</v>
      </c>
      <c r="BH1320" s="21">
        <f t="shared" si="724"/>
        <v>17395.767195370048</v>
      </c>
    </row>
    <row r="1321" spans="2:60" x14ac:dyDescent="0.2">
      <c r="B1321" s="20">
        <v>1317</v>
      </c>
      <c r="C1321" s="24">
        <f>'Portfolio Selection'!B1318</f>
        <v>5.5455944050869588E-3</v>
      </c>
      <c r="D1321" s="25">
        <f t="shared" si="725"/>
        <v>3.0214037722939524E-4</v>
      </c>
      <c r="E1321" s="26">
        <f t="shared" si="701"/>
        <v>1.7382185628665781E-2</v>
      </c>
      <c r="F1321" s="19">
        <f t="shared" si="702"/>
        <v>-7505574.8555443194</v>
      </c>
      <c r="H1321">
        <f>Data!E1318</f>
        <v>0</v>
      </c>
      <c r="I1321" s="19">
        <f t="shared" si="726"/>
        <v>5.7388996071494364E-4</v>
      </c>
      <c r="J1321" s="19">
        <f t="shared" si="703"/>
        <v>2.3956000515840362E-2</v>
      </c>
      <c r="K1321" s="19">
        <f t="shared" si="704"/>
        <v>380363.6491863511</v>
      </c>
      <c r="M1321" s="19">
        <f>Data!G1318</f>
        <v>2.8839051676268061E-3</v>
      </c>
      <c r="N1321" s="19">
        <f t="shared" si="727"/>
        <v>1.5604737118254583E-4</v>
      </c>
      <c r="O1321" s="19">
        <f t="shared" si="705"/>
        <v>1.2491892217856583E-2</v>
      </c>
      <c r="P1321" s="21">
        <f t="shared" si="706"/>
        <v>-673044.31115368858</v>
      </c>
      <c r="R1321" s="19">
        <f>Data!I1318</f>
        <v>-7.1981715120082185E-3</v>
      </c>
      <c r="S1321" s="19">
        <f t="shared" si="728"/>
        <v>1.3467808493480414E-3</v>
      </c>
      <c r="T1321" s="19">
        <f t="shared" si="707"/>
        <v>3.6698512903768202E-2</v>
      </c>
      <c r="U1321" s="21">
        <f t="shared" si="708"/>
        <v>3630529.2374724792</v>
      </c>
      <c r="W1321" s="19">
        <f>Data!K1318</f>
        <v>7.2044056991889668E-3</v>
      </c>
      <c r="X1321" s="19">
        <f t="shared" si="729"/>
        <v>9.8973802414466152E-4</v>
      </c>
      <c r="Y1321" s="19">
        <f t="shared" si="709"/>
        <v>3.1460102100035553E-2</v>
      </c>
      <c r="Z1321" s="21">
        <f t="shared" si="710"/>
        <v>-995992.87965098768</v>
      </c>
      <c r="AB1321" s="19">
        <f>Data!M1318</f>
        <v>1.5970639072426841E-2</v>
      </c>
      <c r="AC1321" s="20">
        <f t="shared" si="730"/>
        <v>5.8183284420432559E-4</v>
      </c>
      <c r="AD1321" s="20">
        <f t="shared" si="711"/>
        <v>2.4121211499514811E-2</v>
      </c>
      <c r="AE1321" s="21">
        <f t="shared" si="712"/>
        <v>2383695.2619222617</v>
      </c>
      <c r="AG1321" s="19">
        <f>Data!O1318</f>
        <v>6.6003676911765927E-3</v>
      </c>
      <c r="AH1321" s="19">
        <f t="shared" si="731"/>
        <v>7.0387158867139333E-4</v>
      </c>
      <c r="AI1321" s="19">
        <f t="shared" si="713"/>
        <v>2.6530578370465151E-2</v>
      </c>
      <c r="AJ1321" s="21">
        <f t="shared" si="714"/>
        <v>254818.10781298645</v>
      </c>
      <c r="AL1321" s="19">
        <f>Data!Q1318</f>
        <v>3.7001025479296446E-3</v>
      </c>
      <c r="AM1321" s="19">
        <f t="shared" si="732"/>
        <v>1.2914710241887608E-3</v>
      </c>
      <c r="AN1321" s="19">
        <f t="shared" si="715"/>
        <v>3.5937042507540332E-2</v>
      </c>
      <c r="AO1321" s="21">
        <f t="shared" si="716"/>
        <v>914341.39008752385</v>
      </c>
      <c r="AQ1321" s="19">
        <f>Data!S1318</f>
        <v>8.1951926819449055E-3</v>
      </c>
      <c r="AR1321" s="20">
        <f t="shared" si="733"/>
        <v>3.6796489098264739E-4</v>
      </c>
      <c r="AS1321" s="20">
        <f t="shared" si="717"/>
        <v>1.9182410979401088E-2</v>
      </c>
      <c r="AT1321" s="21">
        <f t="shared" si="718"/>
        <v>1721140.5772559142</v>
      </c>
      <c r="AV1321" s="19">
        <f>Data!U1318</f>
        <v>-3.3654976069670426E-4</v>
      </c>
      <c r="AW1321" s="19">
        <f t="shared" si="734"/>
        <v>4.4891912037379306E-4</v>
      </c>
      <c r="AX1321" s="19">
        <f t="shared" si="719"/>
        <v>2.1187711541688335E-2</v>
      </c>
      <c r="AY1321" s="21">
        <f t="shared" si="720"/>
        <v>-4100624.2724189782</v>
      </c>
      <c r="BA1321" s="19">
        <f>Data!W1318</f>
        <v>1.525499337120946E-2</v>
      </c>
      <c r="BB1321" s="19">
        <f t="shared" si="735"/>
        <v>3.2045229355378982E-4</v>
      </c>
      <c r="BC1321" s="19">
        <f t="shared" si="721"/>
        <v>1.7901181345201491E-2</v>
      </c>
      <c r="BD1321" s="21">
        <f t="shared" si="722"/>
        <v>9096387.5855293032</v>
      </c>
      <c r="BF1321" s="21">
        <f t="shared" si="723"/>
        <v>5106039.4904988464</v>
      </c>
      <c r="BH1321" s="21">
        <f t="shared" si="724"/>
        <v>-106039.4904988464</v>
      </c>
    </row>
    <row r="1322" spans="2:60" x14ac:dyDescent="0.2">
      <c r="B1322" s="20">
        <v>1318</v>
      </c>
      <c r="C1322" s="24">
        <f>'Portfolio Selection'!B1319</f>
        <v>-6.5273995547823699E-3</v>
      </c>
      <c r="D1322" s="25">
        <f t="shared" si="725"/>
        <v>2.8585717163397541E-4</v>
      </c>
      <c r="E1322" s="26">
        <f t="shared" si="701"/>
        <v>1.6907311188772017E-2</v>
      </c>
      <c r="F1322" s="19">
        <f t="shared" si="702"/>
        <v>-7284920.2077720677</v>
      </c>
      <c r="H1322">
        <f>Data!E1319</f>
        <v>-1.7055744142505679E-2</v>
      </c>
      <c r="I1322" s="19">
        <f t="shared" si="726"/>
        <v>5.39456563072047E-4</v>
      </c>
      <c r="J1322" s="19">
        <f t="shared" si="703"/>
        <v>2.32262042329789E-2</v>
      </c>
      <c r="K1322" s="19">
        <f t="shared" si="704"/>
        <v>372308.43160903855</v>
      </c>
      <c r="M1322" s="19">
        <f>Data!G1319</f>
        <v>-7.0698309489086626E-3</v>
      </c>
      <c r="N1322" s="19">
        <f t="shared" si="727"/>
        <v>1.4718354345254496E-4</v>
      </c>
      <c r="O1322" s="19">
        <f t="shared" si="705"/>
        <v>1.2131922496148126E-2</v>
      </c>
      <c r="P1322" s="21">
        <f t="shared" si="706"/>
        <v>-661961.20217442187</v>
      </c>
      <c r="R1322" s="19">
        <f>Data!I1319</f>
        <v>7.0662659561965095E-3</v>
      </c>
      <c r="S1322" s="19">
        <f t="shared" si="728"/>
        <v>1.2690828187741361E-3</v>
      </c>
      <c r="T1322" s="19">
        <f t="shared" si="707"/>
        <v>3.5624188675310711E-2</v>
      </c>
      <c r="U1322" s="21">
        <f t="shared" si="708"/>
        <v>3681503.6399776647</v>
      </c>
      <c r="W1322" s="19">
        <f>Data!K1319</f>
        <v>1.4650102817779026E-4</v>
      </c>
      <c r="X1322" s="19">
        <f t="shared" si="729"/>
        <v>9.3346795038469217E-4</v>
      </c>
      <c r="Y1322" s="19">
        <f t="shared" si="709"/>
        <v>3.0552707742272079E-2</v>
      </c>
      <c r="Z1322" s="21">
        <f t="shared" si="710"/>
        <v>-984940.43280966044</v>
      </c>
      <c r="AB1322" s="19">
        <f>Data!M1319</f>
        <v>2.9050741025541303E-2</v>
      </c>
      <c r="AC1322" s="20">
        <f t="shared" si="730"/>
        <v>5.6222655229496961E-4</v>
      </c>
      <c r="AD1322" s="20">
        <f t="shared" si="711"/>
        <v>2.3711316966692712E-2</v>
      </c>
      <c r="AE1322" s="21">
        <f t="shared" si="712"/>
        <v>2426627.1986310533</v>
      </c>
      <c r="AG1322" s="19">
        <f>Data!O1319</f>
        <v>-2.4231340217873387E-2</v>
      </c>
      <c r="AH1322" s="19">
        <f t="shared" si="731"/>
        <v>6.6425318457063337E-4</v>
      </c>
      <c r="AI1322" s="19">
        <f t="shared" si="713"/>
        <v>2.5773109718670608E-2</v>
      </c>
      <c r="AJ1322" s="21">
        <f t="shared" si="714"/>
        <v>249224.06368798381</v>
      </c>
      <c r="AL1322" s="19">
        <f>Data!Q1319</f>
        <v>-5.8206678638409648E-3</v>
      </c>
      <c r="AM1322" s="19">
        <f t="shared" si="732"/>
        <v>1.2148042082693467E-3</v>
      </c>
      <c r="AN1322" s="19">
        <f t="shared" si="715"/>
        <v>3.4854041491186455E-2</v>
      </c>
      <c r="AO1322" s="21">
        <f t="shared" si="716"/>
        <v>905928.6113991536</v>
      </c>
      <c r="AQ1322" s="19">
        <f>Data!S1319</f>
        <v>-1.0912846790466692E-2</v>
      </c>
      <c r="AR1322" s="20">
        <f t="shared" si="733"/>
        <v>3.4991666850934074E-4</v>
      </c>
      <c r="AS1322" s="20">
        <f t="shared" si="717"/>
        <v>1.8706059673521326E-2</v>
      </c>
      <c r="AT1322" s="21">
        <f t="shared" si="718"/>
        <v>1682453.5433854554</v>
      </c>
      <c r="AV1322" s="19">
        <f>Data!U1319</f>
        <v>1.0044866857489333E-2</v>
      </c>
      <c r="AW1322" s="19">
        <f t="shared" si="734"/>
        <v>4.2199076909585093E-4</v>
      </c>
      <c r="AX1322" s="19">
        <f t="shared" si="719"/>
        <v>2.0542413906253835E-2</v>
      </c>
      <c r="AY1322" s="21">
        <f t="shared" si="720"/>
        <v>-4170196.9362455979</v>
      </c>
      <c r="BA1322" s="19">
        <f>Data!W1319</f>
        <v>-3.9040339535731418E-3</v>
      </c>
      <c r="BB1322" s="19">
        <f t="shared" si="735"/>
        <v>3.1518804530590111E-4</v>
      </c>
      <c r="BC1322" s="19">
        <f t="shared" si="721"/>
        <v>1.7753536135257705E-2</v>
      </c>
      <c r="BD1322" s="21">
        <f t="shared" si="722"/>
        <v>8879685.4222860411</v>
      </c>
      <c r="BF1322" s="21">
        <f t="shared" si="723"/>
        <v>5095712.1319746422</v>
      </c>
      <c r="BH1322" s="21">
        <f t="shared" si="724"/>
        <v>-95712.131974642165</v>
      </c>
    </row>
    <row r="1323" spans="2:60" x14ac:dyDescent="0.2">
      <c r="B1323" s="20">
        <v>1319</v>
      </c>
      <c r="C1323" s="24">
        <f>'Portfolio Selection'!B1320</f>
        <v>1.6358486335077893E-3</v>
      </c>
      <c r="D1323" s="25">
        <f t="shared" si="725"/>
        <v>2.7126215803280324E-4</v>
      </c>
      <c r="E1323" s="26">
        <f t="shared" si="701"/>
        <v>1.6470038191601234E-2</v>
      </c>
      <c r="F1323" s="19">
        <f t="shared" si="702"/>
        <v>-7436817.4838094544</v>
      </c>
      <c r="H1323">
        <f>Data!E1320</f>
        <v>1.2176472756357311E-2</v>
      </c>
      <c r="I1323" s="19">
        <f t="shared" si="726"/>
        <v>5.2454307378300123E-4</v>
      </c>
      <c r="J1323" s="19">
        <f t="shared" si="703"/>
        <v>2.290290535681011E-2</v>
      </c>
      <c r="K1323" s="19">
        <f t="shared" si="704"/>
        <v>386195.62570400897</v>
      </c>
      <c r="M1323" s="19">
        <f>Data!G1320</f>
        <v>1.7075196883294913E-3</v>
      </c>
      <c r="N1323" s="19">
        <f t="shared" si="727"/>
        <v>1.4135148142416107E-4</v>
      </c>
      <c r="O1323" s="19">
        <f t="shared" si="705"/>
        <v>1.1889132913049676E-2</v>
      </c>
      <c r="P1323" s="21">
        <f t="shared" si="706"/>
        <v>-671855.88660632574</v>
      </c>
      <c r="R1323" s="19">
        <f>Data!I1320</f>
        <v>-3.3597801337331605E-3</v>
      </c>
      <c r="S1323" s="19">
        <f t="shared" si="728"/>
        <v>1.19593377652151E-3</v>
      </c>
      <c r="T1323" s="19">
        <f t="shared" si="707"/>
        <v>3.4582275467665659E-2</v>
      </c>
      <c r="U1323" s="21">
        <f t="shared" si="708"/>
        <v>3643320.0469655311</v>
      </c>
      <c r="W1323" s="19">
        <f>Data!K1320</f>
        <v>6.7153948808277662E-3</v>
      </c>
      <c r="X1323" s="19">
        <f t="shared" si="729"/>
        <v>8.77461161114686E-4</v>
      </c>
      <c r="Y1323" s="19">
        <f t="shared" si="709"/>
        <v>2.9621970918807649E-2</v>
      </c>
      <c r="Z1323" s="21">
        <f t="shared" si="710"/>
        <v>-995879.58938091411</v>
      </c>
      <c r="AB1323" s="19">
        <f>Data!M1320</f>
        <v>1.2979105327054711E-2</v>
      </c>
      <c r="AC1323" s="20">
        <f t="shared" si="730"/>
        <v>5.7912969240525559E-4</v>
      </c>
      <c r="AD1323" s="20">
        <f t="shared" si="711"/>
        <v>2.4065113596350541E-2</v>
      </c>
      <c r="AE1323" s="21">
        <f t="shared" si="712"/>
        <v>2374335.0337237851</v>
      </c>
      <c r="AG1323" s="19">
        <f>Data!O1320</f>
        <v>-1.1109039527083565E-2</v>
      </c>
      <c r="AH1323" s="19">
        <f t="shared" si="731"/>
        <v>6.5962746442165508E-4</v>
      </c>
      <c r="AI1323" s="19">
        <f t="shared" si="713"/>
        <v>2.5683213670054127E-2</v>
      </c>
      <c r="AJ1323" s="21">
        <f t="shared" si="714"/>
        <v>251612.49123881335</v>
      </c>
      <c r="AL1323" s="19">
        <f>Data!Q1320</f>
        <v>8.104394205560167E-3</v>
      </c>
      <c r="AM1323" s="19">
        <f t="shared" si="732"/>
        <v>1.143948766236055E-3</v>
      </c>
      <c r="AN1323" s="19">
        <f t="shared" si="715"/>
        <v>3.3822311663102733E-2</v>
      </c>
      <c r="AO1323" s="21">
        <f t="shared" si="716"/>
        <v>918599.98212189565</v>
      </c>
      <c r="AQ1323" s="19">
        <f>Data!S1320</f>
        <v>-5.1042964914018345E-3</v>
      </c>
      <c r="AR1323" s="20">
        <f t="shared" si="733"/>
        <v>3.3606708190311223E-4</v>
      </c>
      <c r="AS1323" s="20">
        <f t="shared" si="717"/>
        <v>1.8332132497424086E-2</v>
      </c>
      <c r="AT1323" s="21">
        <f t="shared" si="718"/>
        <v>1694127.3435700331</v>
      </c>
      <c r="AV1323" s="19">
        <f>Data!U1320</f>
        <v>-6.9090310413842341E-3</v>
      </c>
      <c r="AW1323" s="19">
        <f t="shared" si="734"/>
        <v>4.0272528396118111E-4</v>
      </c>
      <c r="AX1323" s="19">
        <f t="shared" si="719"/>
        <v>2.0068016443116173E-2</v>
      </c>
      <c r="AY1323" s="21">
        <f t="shared" si="720"/>
        <v>-4055369.848359514</v>
      </c>
      <c r="BA1323" s="19">
        <f>Data!W1320</f>
        <v>-5.1472726035178074E-3</v>
      </c>
      <c r="BB1323" s="19">
        <f t="shared" si="735"/>
        <v>2.9719125145418612E-4</v>
      </c>
      <c r="BC1323" s="19">
        <f t="shared" si="721"/>
        <v>1.7239235814101105E-2</v>
      </c>
      <c r="BD1323" s="21">
        <f t="shared" si="722"/>
        <v>8863782.2106362171</v>
      </c>
      <c r="BF1323" s="21">
        <f t="shared" si="723"/>
        <v>4972049.9258040767</v>
      </c>
      <c r="BH1323" s="21">
        <f t="shared" si="724"/>
        <v>27950.074195923284</v>
      </c>
    </row>
    <row r="1324" spans="2:60" x14ac:dyDescent="0.2">
      <c r="B1324" s="20">
        <v>1320</v>
      </c>
      <c r="C1324" s="24">
        <f>'Portfolio Selection'!B1321</f>
        <v>1.2345800021540251E-2</v>
      </c>
      <c r="D1324" s="25">
        <f t="shared" si="725"/>
        <v>2.5514698859593996E-4</v>
      </c>
      <c r="E1324" s="26">
        <f t="shared" si="701"/>
        <v>1.597332115109253E-2</v>
      </c>
      <c r="F1324" s="19">
        <f t="shared" si="702"/>
        <v>-7647605.2122409754</v>
      </c>
      <c r="H1324">
        <f>Data!E1321</f>
        <v>1.7036009037360987E-2</v>
      </c>
      <c r="I1324" s="19">
        <f t="shared" si="726"/>
        <v>5.0196647868319991E-4</v>
      </c>
      <c r="J1324" s="19">
        <f t="shared" si="703"/>
        <v>2.2404608425125396E-2</v>
      </c>
      <c r="K1324" s="19">
        <f t="shared" si="704"/>
        <v>388704.59591486718</v>
      </c>
      <c r="M1324" s="19">
        <f>Data!G1321</f>
        <v>5.6706597111776382E-3</v>
      </c>
      <c r="N1324" s="19">
        <f t="shared" si="727"/>
        <v>1.3304532994787337E-4</v>
      </c>
      <c r="O1324" s="19">
        <f t="shared" si="705"/>
        <v>1.1534527729728399E-2</v>
      </c>
      <c r="P1324" s="21">
        <f t="shared" si="706"/>
        <v>-676596.46354017837</v>
      </c>
      <c r="R1324" s="19">
        <f>Data!I1321</f>
        <v>1.1822667034705581E-2</v>
      </c>
      <c r="S1324" s="19">
        <f t="shared" si="728"/>
        <v>1.1248550372830409E-3</v>
      </c>
      <c r="T1324" s="19">
        <f t="shared" si="707"/>
        <v>3.3538858616283307E-2</v>
      </c>
      <c r="U1324" s="21">
        <f t="shared" si="708"/>
        <v>3701421.9026135099</v>
      </c>
      <c r="W1324" s="19">
        <f>Data!K1321</f>
        <v>1.6879716717140194E-2</v>
      </c>
      <c r="X1324" s="19">
        <f t="shared" si="729"/>
        <v>8.275192831521316E-4</v>
      </c>
      <c r="Y1324" s="19">
        <f t="shared" si="709"/>
        <v>2.8766634894476822E-2</v>
      </c>
      <c r="Z1324" s="21">
        <f t="shared" si="710"/>
        <v>-1013629.9443506275</v>
      </c>
      <c r="AB1324" s="19">
        <f>Data!M1321</f>
        <v>3.7275663910629954E-2</v>
      </c>
      <c r="AC1324" s="20">
        <f t="shared" si="730"/>
        <v>5.54489341366387E-4</v>
      </c>
      <c r="AD1324" s="20">
        <f t="shared" si="711"/>
        <v>2.3547597358677317E-2</v>
      </c>
      <c r="AE1324" s="21">
        <f t="shared" si="712"/>
        <v>2453907.9235642301</v>
      </c>
      <c r="AG1324" s="19">
        <f>Data!O1321</f>
        <v>2.0440518469820937E-2</v>
      </c>
      <c r="AH1324" s="19">
        <f t="shared" si="731"/>
        <v>6.2745446210921401E-4</v>
      </c>
      <c r="AI1324" s="19">
        <f t="shared" si="713"/>
        <v>2.5049041141513063E-2</v>
      </c>
      <c r="AJ1324" s="21">
        <f t="shared" si="714"/>
        <v>257486.94419187569</v>
      </c>
      <c r="AL1324" s="19">
        <f>Data!Q1321</f>
        <v>1.7394767533561131E-2</v>
      </c>
      <c r="AM1324" s="19">
        <f t="shared" si="732"/>
        <v>1.0792527125882386E-3</v>
      </c>
      <c r="AN1324" s="19">
        <f t="shared" si="715"/>
        <v>3.2851981866977804E-2</v>
      </c>
      <c r="AO1324" s="21">
        <f t="shared" si="716"/>
        <v>927633.22581614368</v>
      </c>
      <c r="AQ1324" s="19">
        <f>Data!S1321</f>
        <v>6.9459702292787775E-3</v>
      </c>
      <c r="AR1324" s="20">
        <f t="shared" si="733"/>
        <v>3.1746628754925369E-4</v>
      </c>
      <c r="AS1324" s="20">
        <f t="shared" si="717"/>
        <v>1.7817583661912568E-2</v>
      </c>
      <c r="AT1324" s="21">
        <f t="shared" si="718"/>
        <v>1719709.3937992728</v>
      </c>
      <c r="AV1324" s="19">
        <f>Data!U1321</f>
        <v>2.2882862516290004E-2</v>
      </c>
      <c r="AW1324" s="19">
        <f t="shared" si="734"/>
        <v>3.814258495193589E-4</v>
      </c>
      <c r="AX1324" s="19">
        <f t="shared" si="719"/>
        <v>1.9530126715394319E-2</v>
      </c>
      <c r="AY1324" s="21">
        <f t="shared" si="720"/>
        <v>-4264274.2372548785</v>
      </c>
      <c r="BA1324" s="19">
        <f>Data!W1321</f>
        <v>1.006550700479015E-2</v>
      </c>
      <c r="BB1324" s="19">
        <f t="shared" si="735"/>
        <v>2.8094944128223044E-4</v>
      </c>
      <c r="BC1324" s="19">
        <f t="shared" si="721"/>
        <v>1.6761546506281286E-2</v>
      </c>
      <c r="BD1324" s="21">
        <f t="shared" si="722"/>
        <v>9045517.6699841712</v>
      </c>
      <c r="BF1324" s="21">
        <f t="shared" si="723"/>
        <v>4892275.7984974105</v>
      </c>
      <c r="BH1324" s="21">
        <f t="shared" si="724"/>
        <v>107724.20150258951</v>
      </c>
    </row>
    <row r="1325" spans="2:60" x14ac:dyDescent="0.2">
      <c r="B1325" s="20">
        <v>1321</v>
      </c>
      <c r="C1325" s="24">
        <f>'Portfolio Selection'!B1322</f>
        <v>-4.206395470717268E-3</v>
      </c>
      <c r="D1325" s="25">
        <f t="shared" si="725"/>
        <v>2.4898329597049533E-4</v>
      </c>
      <c r="E1325" s="26">
        <f t="shared" si="701"/>
        <v>1.5779204541753532E-2</v>
      </c>
      <c r="F1325" s="19">
        <f t="shared" si="702"/>
        <v>-7322313.4440065697</v>
      </c>
      <c r="H1325">
        <f>Data!E1322</f>
        <v>-2.8260737552183321E-2</v>
      </c>
      <c r="I1325" s="19">
        <f t="shared" si="726"/>
        <v>4.8926202619747059E-4</v>
      </c>
      <c r="J1325" s="19">
        <f t="shared" si="703"/>
        <v>2.2119268211165364E-2</v>
      </c>
      <c r="K1325" s="19">
        <f t="shared" si="704"/>
        <v>366348.50465411576</v>
      </c>
      <c r="M1325" s="19">
        <f>Data!G1322</f>
        <v>3.599531835587551E-4</v>
      </c>
      <c r="N1325" s="19">
        <f t="shared" si="727"/>
        <v>1.2699199304459937E-4</v>
      </c>
      <c r="O1325" s="19">
        <f t="shared" si="705"/>
        <v>1.126907241278533E-2</v>
      </c>
      <c r="P1325" s="21">
        <f t="shared" si="706"/>
        <v>-670334.58307167061</v>
      </c>
      <c r="R1325" s="19">
        <f>Data!I1322</f>
        <v>2.1730018524364497E-2</v>
      </c>
      <c r="S1325" s="19">
        <f t="shared" si="728"/>
        <v>1.0657502623948694E-3</v>
      </c>
      <c r="T1325" s="19">
        <f t="shared" si="707"/>
        <v>3.2645830704622444E-2</v>
      </c>
      <c r="U1325" s="21">
        <f t="shared" si="708"/>
        <v>3741881.3986789677</v>
      </c>
      <c r="W1325" s="19">
        <f>Data!K1322</f>
        <v>1.5614212395351178E-2</v>
      </c>
      <c r="X1325" s="19">
        <f t="shared" si="729"/>
        <v>7.9496361635005778E-4</v>
      </c>
      <c r="Y1325" s="19">
        <f t="shared" si="709"/>
        <v>2.8195099154818694E-2</v>
      </c>
      <c r="Z1325" s="21">
        <f t="shared" si="710"/>
        <v>-1012003.7054946545</v>
      </c>
      <c r="AB1325" s="19">
        <f>Data!M1322</f>
        <v>-1.3018312194471337E-2</v>
      </c>
      <c r="AC1325" s="20">
        <f t="shared" si="730"/>
        <v>6.0458848808309822E-4</v>
      </c>
      <c r="AD1325" s="20">
        <f t="shared" si="711"/>
        <v>2.4588381160277676E-2</v>
      </c>
      <c r="AE1325" s="21">
        <f t="shared" si="712"/>
        <v>2292846.6534085507</v>
      </c>
      <c r="AG1325" s="19">
        <f>Data!O1322</f>
        <v>4.2584059797361211E-3</v>
      </c>
      <c r="AH1325" s="19">
        <f t="shared" si="731"/>
        <v>6.1487608210156663E-4</v>
      </c>
      <c r="AI1325" s="19">
        <f t="shared" si="713"/>
        <v>2.4796694983436132E-2</v>
      </c>
      <c r="AJ1325" s="21">
        <f t="shared" si="714"/>
        <v>254455.58632635418</v>
      </c>
      <c r="AL1325" s="19">
        <f>Data!Q1322</f>
        <v>-4.8401579738217328E-3</v>
      </c>
      <c r="AM1325" s="19">
        <f t="shared" si="732"/>
        <v>1.0326522260857421E-3</v>
      </c>
      <c r="AN1325" s="19">
        <f t="shared" si="715"/>
        <v>3.2134906660604166E-2</v>
      </c>
      <c r="AO1325" s="21">
        <f t="shared" si="716"/>
        <v>906439.09864047088</v>
      </c>
      <c r="AQ1325" s="19">
        <f>Data!S1322</f>
        <v>-1.3585244618241125E-2</v>
      </c>
      <c r="AR1325" s="20">
        <f t="shared" si="733"/>
        <v>3.0131310044186012E-4</v>
      </c>
      <c r="AS1325" s="20">
        <f t="shared" si="717"/>
        <v>1.735837263230226E-2</v>
      </c>
      <c r="AT1325" s="21">
        <f t="shared" si="718"/>
        <v>1674826.1599337421</v>
      </c>
      <c r="AV1325" s="19">
        <f>Data!U1322</f>
        <v>9.8306031235164478E-4</v>
      </c>
      <c r="AW1325" s="19">
        <f t="shared" si="734"/>
        <v>3.8995782236456319E-4</v>
      </c>
      <c r="AX1325" s="19">
        <f t="shared" si="719"/>
        <v>1.9747349755462457E-2</v>
      </c>
      <c r="AY1325" s="21">
        <f t="shared" si="720"/>
        <v>-4109673.3351913481</v>
      </c>
      <c r="BA1325" s="19">
        <f>Data!W1322</f>
        <v>-4.0553250841002201E-5</v>
      </c>
      <c r="BB1325" s="19">
        <f t="shared" si="735"/>
        <v>2.7017134068110538E-4</v>
      </c>
      <c r="BC1325" s="19">
        <f t="shared" si="721"/>
        <v>1.64368896291575E-2</v>
      </c>
      <c r="BD1325" s="21">
        <f t="shared" si="722"/>
        <v>8923636.0117596611</v>
      </c>
      <c r="BF1325" s="21">
        <f t="shared" si="723"/>
        <v>5046108.3456376195</v>
      </c>
      <c r="BH1325" s="21">
        <f t="shared" si="724"/>
        <v>-46108.345637619495</v>
      </c>
    </row>
    <row r="1326" spans="2:60" x14ac:dyDescent="0.2">
      <c r="B1326" s="20">
        <v>1322</v>
      </c>
      <c r="C1326" s="24">
        <f>'Portfolio Selection'!B1323</f>
        <v>7.4301676385898161E-3</v>
      </c>
      <c r="D1326" s="25">
        <f t="shared" si="725"/>
        <v>2.3510592398362984E-4</v>
      </c>
      <c r="E1326" s="26">
        <f t="shared" si="701"/>
        <v>1.5333164186939037E-2</v>
      </c>
      <c r="F1326" s="19">
        <f t="shared" si="702"/>
        <v>-7557379.2587771034</v>
      </c>
      <c r="H1326">
        <f>Data!E1323</f>
        <v>4.112377670539509E-2</v>
      </c>
      <c r="I1326" s="19">
        <f t="shared" si="726"/>
        <v>5.0782646184522543E-4</v>
      </c>
      <c r="J1326" s="19">
        <f t="shared" si="703"/>
        <v>2.2535005255052094E-2</v>
      </c>
      <c r="K1326" s="19">
        <f t="shared" si="704"/>
        <v>400381.62555908592</v>
      </c>
      <c r="M1326" s="19">
        <f>Data!G1323</f>
        <v>1.9439702567156911E-2</v>
      </c>
      <c r="N1326" s="19">
        <f t="shared" si="727"/>
        <v>1.1938024743958465E-4</v>
      </c>
      <c r="O1326" s="19">
        <f t="shared" si="705"/>
        <v>1.092612682699522E-2</v>
      </c>
      <c r="P1326" s="21">
        <f t="shared" si="706"/>
        <v>-694135.95202315354</v>
      </c>
      <c r="R1326" s="19">
        <f>Data!I1323</f>
        <v>1.0114568523611341E-2</v>
      </c>
      <c r="S1326" s="19">
        <f t="shared" si="728"/>
        <v>1.0301368689553305E-3</v>
      </c>
      <c r="T1326" s="19">
        <f t="shared" si="707"/>
        <v>3.2095745340392556E-2</v>
      </c>
      <c r="U1326" s="21">
        <f t="shared" si="708"/>
        <v>3696593.3217315022</v>
      </c>
      <c r="W1326" s="19">
        <f>Data!K1323</f>
        <v>8.4151984293243595E-3</v>
      </c>
      <c r="X1326" s="19">
        <f t="shared" si="729"/>
        <v>7.6189401709268257E-4</v>
      </c>
      <c r="Y1326" s="19">
        <f t="shared" si="709"/>
        <v>2.7602427739108069E-2</v>
      </c>
      <c r="Z1326" s="21">
        <f t="shared" si="710"/>
        <v>-999732.97409180237</v>
      </c>
      <c r="AB1326" s="19">
        <f>Data!M1323</f>
        <v>3.2734209015878805E-2</v>
      </c>
      <c r="AC1326" s="20">
        <f t="shared" si="730"/>
        <v>5.7848176594167558E-4</v>
      </c>
      <c r="AD1326" s="20">
        <f t="shared" si="711"/>
        <v>2.4051647884119617E-2</v>
      </c>
      <c r="AE1326" s="21">
        <f t="shared" si="712"/>
        <v>2436982.0560888904</v>
      </c>
      <c r="AG1326" s="19">
        <f>Data!O1323</f>
        <v>6.4972621714382678E-4</v>
      </c>
      <c r="AH1326" s="19">
        <f t="shared" si="731"/>
        <v>5.7907155846476772E-4</v>
      </c>
      <c r="AI1326" s="19">
        <f t="shared" si="713"/>
        <v>2.4063905719246152E-2</v>
      </c>
      <c r="AJ1326" s="21">
        <f t="shared" si="714"/>
        <v>253774.62163277043</v>
      </c>
      <c r="AL1326" s="19">
        <f>Data!Q1323</f>
        <v>4.2574090465713005E-2</v>
      </c>
      <c r="AM1326" s="19">
        <f t="shared" si="732"/>
        <v>9.7209872027329057E-4</v>
      </c>
      <c r="AN1326" s="19">
        <f t="shared" si="715"/>
        <v>3.1178497723163164E-2</v>
      </c>
      <c r="AO1326" s="21">
        <f t="shared" si="716"/>
        <v>953685.5462527643</v>
      </c>
      <c r="AQ1326" s="19">
        <f>Data!S1323</f>
        <v>1.3497719443273713E-2</v>
      </c>
      <c r="AR1326" s="20">
        <f t="shared" si="733"/>
        <v>2.9430784669559547E-4</v>
      </c>
      <c r="AS1326" s="20">
        <f t="shared" si="717"/>
        <v>1.7155402842708049E-2</v>
      </c>
      <c r="AT1326" s="21">
        <f t="shared" si="718"/>
        <v>1734905.1102673814</v>
      </c>
      <c r="AV1326" s="19">
        <f>Data!U1323</f>
        <v>5.1184738290908464E-3</v>
      </c>
      <c r="AW1326" s="19">
        <f t="shared" si="734"/>
        <v>3.6661833747735263E-4</v>
      </c>
      <c r="AX1326" s="19">
        <f t="shared" si="719"/>
        <v>1.9147280158741935E-2</v>
      </c>
      <c r="AY1326" s="21">
        <f t="shared" si="720"/>
        <v>-4139651.1687590573</v>
      </c>
      <c r="BA1326" s="19">
        <f>Data!W1323</f>
        <v>1.3972144186215566E-2</v>
      </c>
      <c r="BB1326" s="19">
        <f t="shared" si="735"/>
        <v>2.5396115891420827E-4</v>
      </c>
      <c r="BC1326" s="19">
        <f t="shared" si="721"/>
        <v>1.5936158850683193E-2</v>
      </c>
      <c r="BD1326" s="21">
        <f t="shared" si="722"/>
        <v>9101355.8629862852</v>
      </c>
      <c r="BF1326" s="21">
        <f t="shared" si="723"/>
        <v>5186778.7908675633</v>
      </c>
      <c r="BH1326" s="21">
        <f t="shared" si="724"/>
        <v>-186778.79086756334</v>
      </c>
    </row>
    <row r="1327" spans="2:60" x14ac:dyDescent="0.2">
      <c r="B1327" s="20">
        <v>1323</v>
      </c>
      <c r="C1327" s="24">
        <f>'Portfolio Selection'!B1324</f>
        <v>5.1364296711071712E-3</v>
      </c>
      <c r="D1327" s="25">
        <f t="shared" si="725"/>
        <v>2.2431201201286488E-4</v>
      </c>
      <c r="E1327" s="26">
        <f t="shared" si="701"/>
        <v>1.4977049509595169E-2</v>
      </c>
      <c r="F1327" s="19">
        <f t="shared" si="702"/>
        <v>-7513058.5637232978</v>
      </c>
      <c r="H1327">
        <f>Data!E1324</f>
        <v>-2.4984240946884207E-3</v>
      </c>
      <c r="I1327" s="19">
        <f t="shared" si="726"/>
        <v>5.7882677476542364E-4</v>
      </c>
      <c r="J1327" s="19">
        <f t="shared" si="703"/>
        <v>2.4058819064231386E-2</v>
      </c>
      <c r="K1327" s="19">
        <f t="shared" si="704"/>
        <v>379224.51024825522</v>
      </c>
      <c r="M1327" s="19">
        <f>Data!G1324</f>
        <v>2.617281136398805E-3</v>
      </c>
      <c r="N1327" s="19">
        <f t="shared" si="727"/>
        <v>1.3489155474718121E-4</v>
      </c>
      <c r="O1327" s="19">
        <f t="shared" si="705"/>
        <v>1.1614282360403556E-2</v>
      </c>
      <c r="P1327" s="21">
        <f t="shared" si="706"/>
        <v>-672969.22669720021</v>
      </c>
      <c r="R1327" s="19">
        <f>Data!I1324</f>
        <v>4.237198864894428E-2</v>
      </c>
      <c r="S1327" s="19">
        <f t="shared" si="728"/>
        <v>9.7446692660314036E-4</v>
      </c>
      <c r="T1327" s="19">
        <f t="shared" si="707"/>
        <v>3.1216452819036636E-2</v>
      </c>
      <c r="U1327" s="21">
        <f t="shared" si="708"/>
        <v>3831262.0576798599</v>
      </c>
      <c r="W1327" s="19">
        <f>Data!K1324</f>
        <v>8.3450793107106291E-3</v>
      </c>
      <c r="X1327" s="19">
        <f t="shared" si="729"/>
        <v>7.2042930994341574E-4</v>
      </c>
      <c r="Y1327" s="19">
        <f t="shared" si="709"/>
        <v>2.6840814256341324E-2</v>
      </c>
      <c r="Z1327" s="21">
        <f t="shared" si="710"/>
        <v>-1000030.6417349707</v>
      </c>
      <c r="AB1327" s="19">
        <f>Data!M1324</f>
        <v>9.6313933332636322E-3</v>
      </c>
      <c r="AC1327" s="20">
        <f t="shared" si="730"/>
        <v>6.080645663788896E-4</v>
      </c>
      <c r="AD1327" s="20">
        <f t="shared" si="711"/>
        <v>2.4658965233336324E-2</v>
      </c>
      <c r="AE1327" s="21">
        <f t="shared" si="712"/>
        <v>2362993.8001737604</v>
      </c>
      <c r="AG1327" s="19">
        <f>Data!O1324</f>
        <v>1.8071099040614158E-2</v>
      </c>
      <c r="AH1327" s="19">
        <f t="shared" si="731"/>
        <v>5.4435259360631624E-4</v>
      </c>
      <c r="AI1327" s="19">
        <f t="shared" si="713"/>
        <v>2.3331365018067766E-2</v>
      </c>
      <c r="AJ1327" s="21">
        <f t="shared" si="714"/>
        <v>257291.78642331526</v>
      </c>
      <c r="AL1327" s="19">
        <f>Data!Q1324</f>
        <v>3.5079830088253799E-2</v>
      </c>
      <c r="AM1327" s="19">
        <f t="shared" si="732"/>
        <v>1.0225259877958562E-3</v>
      </c>
      <c r="AN1327" s="19">
        <f t="shared" si="715"/>
        <v>3.1976960265101127E-2</v>
      </c>
      <c r="AO1327" s="21">
        <f t="shared" si="716"/>
        <v>945319.549721141</v>
      </c>
      <c r="AQ1327" s="19">
        <f>Data!S1324</f>
        <v>7.7685605156698175E-3</v>
      </c>
      <c r="AR1327" s="20">
        <f t="shared" si="733"/>
        <v>2.8758068170401947E-4</v>
      </c>
      <c r="AS1327" s="20">
        <f t="shared" si="717"/>
        <v>1.6958203964571823E-2</v>
      </c>
      <c r="AT1327" s="21">
        <f t="shared" si="718"/>
        <v>1722322.5413308193</v>
      </c>
      <c r="AV1327" s="19">
        <f>Data!U1324</f>
        <v>1.6376181014669224E-2</v>
      </c>
      <c r="AW1327" s="19">
        <f t="shared" si="734"/>
        <v>3.4619316368905668E-4</v>
      </c>
      <c r="AX1327" s="19">
        <f t="shared" si="719"/>
        <v>1.8606266785388643E-2</v>
      </c>
      <c r="AY1327" s="21">
        <f t="shared" si="720"/>
        <v>-4224100.6367414333</v>
      </c>
      <c r="BA1327" s="19">
        <f>Data!W1324</f>
        <v>1.6536530580252774E-2</v>
      </c>
      <c r="BB1327" s="19">
        <f t="shared" si="735"/>
        <v>2.5043673816897959E-4</v>
      </c>
      <c r="BC1327" s="19">
        <f t="shared" si="721"/>
        <v>1.5825193147920174E-2</v>
      </c>
      <c r="BD1327" s="21">
        <f t="shared" si="722"/>
        <v>9135353.0018803868</v>
      </c>
      <c r="BF1327" s="21">
        <f t="shared" si="723"/>
        <v>5223608.178560636</v>
      </c>
      <c r="BH1327" s="21">
        <f t="shared" si="724"/>
        <v>-223608.17856063601</v>
      </c>
    </row>
    <row r="1328" spans="2:60" x14ac:dyDescent="0.2">
      <c r="B1328" s="20">
        <v>1324</v>
      </c>
      <c r="C1328" s="24">
        <f>'Portfolio Selection'!B1325</f>
        <v>2.4981557637368389E-2</v>
      </c>
      <c r="D1328" s="25">
        <f t="shared" si="725"/>
        <v>2.1243626587806678E-4</v>
      </c>
      <c r="E1328" s="26">
        <f t="shared" si="701"/>
        <v>1.4575193510827455E-2</v>
      </c>
      <c r="F1328" s="19">
        <f t="shared" si="702"/>
        <v>-7942102.9758492475</v>
      </c>
      <c r="H1328">
        <f>Data!E1325</f>
        <v>4.7656428372086189E-2</v>
      </c>
      <c r="I1328" s="19">
        <f t="shared" si="726"/>
        <v>5.4447169565691341E-4</v>
      </c>
      <c r="J1328" s="19">
        <f t="shared" si="703"/>
        <v>2.3333917280579219E-2</v>
      </c>
      <c r="K1328" s="19">
        <f t="shared" si="704"/>
        <v>402767.29409368348</v>
      </c>
      <c r="M1328" s="19">
        <f>Data!G1325</f>
        <v>-7.5430329198683272E-4</v>
      </c>
      <c r="N1328" s="19">
        <f t="shared" si="727"/>
        <v>1.2720907109516728E-4</v>
      </c>
      <c r="O1328" s="19">
        <f t="shared" si="705"/>
        <v>1.1278699884967561E-2</v>
      </c>
      <c r="P1328" s="21">
        <f t="shared" si="706"/>
        <v>-668988.43694451277</v>
      </c>
      <c r="R1328" s="19">
        <f>Data!I1325</f>
        <v>-1.509705629011333E-2</v>
      </c>
      <c r="S1328" s="19">
        <f t="shared" si="728"/>
        <v>1.0237220363309278E-3</v>
      </c>
      <c r="T1328" s="19">
        <f t="shared" si="707"/>
        <v>3.1995656522892726E-2</v>
      </c>
      <c r="U1328" s="21">
        <f t="shared" si="708"/>
        <v>3594904.7632851987</v>
      </c>
      <c r="W1328" s="19">
        <f>Data!K1325</f>
        <v>-1.663369070766372E-3</v>
      </c>
      <c r="X1328" s="19">
        <f t="shared" si="729"/>
        <v>6.8138197226893387E-4</v>
      </c>
      <c r="Y1328" s="19">
        <f t="shared" si="709"/>
        <v>2.6103294280012512E-2</v>
      </c>
      <c r="Z1328" s="21">
        <f t="shared" si="710"/>
        <v>-981562.79777372128</v>
      </c>
      <c r="AB1328" s="19">
        <f>Data!M1325</f>
        <v>2.3519007494997222E-2</v>
      </c>
      <c r="AC1328" s="20">
        <f t="shared" si="730"/>
        <v>5.7714651664855831E-4</v>
      </c>
      <c r="AD1328" s="20">
        <f t="shared" si="711"/>
        <v>2.402387388929101E-2</v>
      </c>
      <c r="AE1328" s="21">
        <f t="shared" si="712"/>
        <v>2407855.9110843395</v>
      </c>
      <c r="AG1328" s="19">
        <f>Data!O1325</f>
        <v>9.4735663810209658E-3</v>
      </c>
      <c r="AH1328" s="19">
        <f t="shared" si="731"/>
        <v>5.3128531522207841E-4</v>
      </c>
      <c r="AI1328" s="19">
        <f t="shared" si="713"/>
        <v>2.3049627225230313E-2</v>
      </c>
      <c r="AJ1328" s="21">
        <f t="shared" si="714"/>
        <v>255581.36813130646</v>
      </c>
      <c r="AL1328" s="19">
        <f>Data!Q1325</f>
        <v>-1.681522391889971E-2</v>
      </c>
      <c r="AM1328" s="19">
        <f t="shared" si="732"/>
        <v>1.0350100972693502E-3</v>
      </c>
      <c r="AN1328" s="19">
        <f t="shared" si="715"/>
        <v>3.2171572813111733E-2</v>
      </c>
      <c r="AO1328" s="21">
        <f t="shared" si="716"/>
        <v>894844.85970727203</v>
      </c>
      <c r="AQ1328" s="19">
        <f>Data!S1325</f>
        <v>3.7751778230496126E-3</v>
      </c>
      <c r="AR1328" s="20">
        <f t="shared" si="733"/>
        <v>2.7394687275091571E-4</v>
      </c>
      <c r="AS1328" s="20">
        <f t="shared" si="717"/>
        <v>1.6551340512203708E-2</v>
      </c>
      <c r="AT1328" s="21">
        <f t="shared" si="718"/>
        <v>1713517.500623971</v>
      </c>
      <c r="AV1328" s="19">
        <f>Data!U1325</f>
        <v>-1.5507540299032698E-2</v>
      </c>
      <c r="AW1328" s="19">
        <f t="shared" si="734"/>
        <v>3.4151233214522607E-4</v>
      </c>
      <c r="AX1328" s="19">
        <f t="shared" si="719"/>
        <v>1.8480052276582608E-2</v>
      </c>
      <c r="AY1328" s="21">
        <f t="shared" si="720"/>
        <v>-3987174.7425272469</v>
      </c>
      <c r="BA1328" s="19">
        <f>Data!W1325</f>
        <v>1.9645426227805525E-3</v>
      </c>
      <c r="BB1328" s="19">
        <f t="shared" si="735"/>
        <v>2.5181794449673895E-4</v>
      </c>
      <c r="BC1328" s="19">
        <f t="shared" si="721"/>
        <v>1.5868772620991799E-2</v>
      </c>
      <c r="BD1328" s="21">
        <f t="shared" si="722"/>
        <v>8949158.5723101348</v>
      </c>
      <c r="BF1328" s="21">
        <f t="shared" si="723"/>
        <v>4638801.316141177</v>
      </c>
      <c r="BH1328" s="21">
        <f t="shared" si="724"/>
        <v>361198.68385882303</v>
      </c>
    </row>
    <row r="1329" spans="2:60" x14ac:dyDescent="0.2">
      <c r="B1329" s="20">
        <v>1325</v>
      </c>
      <c r="C1329" s="24">
        <f>'Portfolio Selection'!B1326</f>
        <v>5.9705672205989213E-2</v>
      </c>
      <c r="D1329" s="25">
        <f t="shared" si="725"/>
        <v>2.3713478324473232E-4</v>
      </c>
      <c r="E1329" s="26">
        <f t="shared" si="701"/>
        <v>1.5399181252415088E-2</v>
      </c>
      <c r="F1329" s="19">
        <f t="shared" si="702"/>
        <v>-8619054.8131609317</v>
      </c>
      <c r="H1329">
        <f>Data!E1326</f>
        <v>3.8739597670769503E-2</v>
      </c>
      <c r="I1329" s="19">
        <f t="shared" si="726"/>
        <v>6.4807150382852562E-4</v>
      </c>
      <c r="J1329" s="19">
        <f t="shared" si="703"/>
        <v>2.5457248551807903E-2</v>
      </c>
      <c r="K1329" s="19">
        <f t="shared" si="704"/>
        <v>397056.42215971329</v>
      </c>
      <c r="M1329" s="19">
        <f>Data!G1326</f>
        <v>1.3391607925942454E-2</v>
      </c>
      <c r="N1329" s="19">
        <f t="shared" si="727"/>
        <v>1.1961066523683537E-4</v>
      </c>
      <c r="O1329" s="19">
        <f t="shared" si="705"/>
        <v>1.0936666093322745E-2</v>
      </c>
      <c r="P1329" s="21">
        <f t="shared" si="706"/>
        <v>-686579.38986255124</v>
      </c>
      <c r="R1329" s="19">
        <f>Data!I1326</f>
        <v>2.4673894799400225E-2</v>
      </c>
      <c r="S1329" s="19">
        <f t="shared" si="728"/>
        <v>9.7597398066868307E-4</v>
      </c>
      <c r="T1329" s="19">
        <f t="shared" si="707"/>
        <v>3.1240582271601199E-2</v>
      </c>
      <c r="U1329" s="21">
        <f t="shared" si="708"/>
        <v>3757926.2125363406</v>
      </c>
      <c r="W1329" s="19">
        <f>Data!K1326</f>
        <v>3.8510679559629085E-2</v>
      </c>
      <c r="X1329" s="19">
        <f t="shared" si="729"/>
        <v>6.4066506173273276E-4</v>
      </c>
      <c r="Y1329" s="19">
        <f t="shared" si="709"/>
        <v>2.5311362304955707E-2</v>
      </c>
      <c r="Z1329" s="21">
        <f t="shared" si="710"/>
        <v>-1059706.6455813835</v>
      </c>
      <c r="AB1329" s="19">
        <f>Data!M1326</f>
        <v>3.3336455598674812E-2</v>
      </c>
      <c r="AC1329" s="20">
        <f t="shared" si="730"/>
        <v>5.7570634846262903E-4</v>
      </c>
      <c r="AD1329" s="20">
        <f t="shared" si="711"/>
        <v>2.3993881479715387E-2</v>
      </c>
      <c r="AE1329" s="21">
        <f t="shared" si="712"/>
        <v>2439145.6101873042</v>
      </c>
      <c r="AG1329" s="19">
        <f>Data!O1326</f>
        <v>1.0347290370702665E-2</v>
      </c>
      <c r="AH1329" s="19">
        <f t="shared" si="731"/>
        <v>5.0479310390729034E-4</v>
      </c>
      <c r="AI1329" s="19">
        <f t="shared" si="713"/>
        <v>2.2467601205008299E-2</v>
      </c>
      <c r="AJ1329" s="21">
        <f t="shared" si="714"/>
        <v>255814.43102482831</v>
      </c>
      <c r="AL1329" s="19">
        <f>Data!Q1326</f>
        <v>5.5284098185597154E-3</v>
      </c>
      <c r="AM1329" s="19">
        <f t="shared" si="732"/>
        <v>9.8987459675975334E-4</v>
      </c>
      <c r="AN1329" s="19">
        <f t="shared" si="715"/>
        <v>3.1462272593691533E-2</v>
      </c>
      <c r="AO1329" s="21">
        <f t="shared" si="716"/>
        <v>916608.6372000121</v>
      </c>
      <c r="AQ1329" s="19">
        <f>Data!S1326</f>
        <v>1.055508202004461E-2</v>
      </c>
      <c r="AR1329" s="20">
        <f t="shared" si="733"/>
        <v>2.5836517844159953E-4</v>
      </c>
      <c r="AS1329" s="20">
        <f t="shared" si="717"/>
        <v>1.6073741892963178E-2</v>
      </c>
      <c r="AT1329" s="21">
        <f t="shared" si="718"/>
        <v>1729923.8103324473</v>
      </c>
      <c r="AV1329" s="19">
        <f>Data!U1326</f>
        <v>1.2082152358333115E-2</v>
      </c>
      <c r="AW1329" s="19">
        <f t="shared" si="734"/>
        <v>3.3545062058407989E-4</v>
      </c>
      <c r="AX1329" s="19">
        <f t="shared" si="719"/>
        <v>1.8315311097114345E-2</v>
      </c>
      <c r="AY1329" s="21">
        <f t="shared" si="720"/>
        <v>-4193719.1725725932</v>
      </c>
      <c r="BA1329" s="19">
        <f>Data!W1326</f>
        <v>1.8781568547232438E-2</v>
      </c>
      <c r="BB1329" s="19">
        <f t="shared" si="735"/>
        <v>2.3694043348993789E-4</v>
      </c>
      <c r="BC1329" s="19">
        <f t="shared" si="721"/>
        <v>1.5392869566456344E-2</v>
      </c>
      <c r="BD1329" s="21">
        <f t="shared" si="722"/>
        <v>9170766.1371495314</v>
      </c>
      <c r="BF1329" s="21">
        <f t="shared" si="723"/>
        <v>4108181.2394127185</v>
      </c>
      <c r="BH1329" s="21">
        <f t="shared" si="724"/>
        <v>891818.76058728155</v>
      </c>
    </row>
    <row r="1330" spans="2:60" x14ac:dyDescent="0.2">
      <c r="B1330" s="20">
        <v>1326</v>
      </c>
      <c r="C1330" s="24">
        <f>'Portfolio Selection'!B1327</f>
        <v>1.7498266587666452E-2</v>
      </c>
      <c r="D1330" s="25">
        <f t="shared" si="725"/>
        <v>4.3679273386419053E-4</v>
      </c>
      <c r="E1330" s="26">
        <f t="shared" si="701"/>
        <v>2.0899586930468041E-2</v>
      </c>
      <c r="F1330" s="19">
        <f t="shared" si="702"/>
        <v>-7667743.6305714846</v>
      </c>
      <c r="H1330">
        <f>Data!E1327</f>
        <v>-8.937895300913868E-3</v>
      </c>
      <c r="I1330" s="19">
        <f t="shared" si="726"/>
        <v>6.9923259926039948E-4</v>
      </c>
      <c r="J1330" s="19">
        <f t="shared" si="703"/>
        <v>2.6443006622931507E-2</v>
      </c>
      <c r="K1330" s="19">
        <f t="shared" si="704"/>
        <v>376655.90918104182</v>
      </c>
      <c r="M1330" s="19">
        <f>Data!G1327</f>
        <v>-6.5234447160436217E-3</v>
      </c>
      <c r="N1330" s="19">
        <f t="shared" si="727"/>
        <v>1.2319413509315514E-4</v>
      </c>
      <c r="O1330" s="19">
        <f t="shared" si="705"/>
        <v>1.109928534155038E-2</v>
      </c>
      <c r="P1330" s="21">
        <f t="shared" si="706"/>
        <v>-661893.23535549419</v>
      </c>
      <c r="R1330" s="19">
        <f>Data!I1327</f>
        <v>-7.2144544025517605E-3</v>
      </c>
      <c r="S1330" s="19">
        <f t="shared" si="728"/>
        <v>9.5394360690287427E-4</v>
      </c>
      <c r="T1330" s="19">
        <f t="shared" si="707"/>
        <v>3.0885977512503538E-2</v>
      </c>
      <c r="U1330" s="21">
        <f t="shared" si="708"/>
        <v>3625691.4954658146</v>
      </c>
      <c r="W1330" s="19">
        <f>Data!K1327</f>
        <v>-1.438685436612879E-2</v>
      </c>
      <c r="X1330" s="19">
        <f t="shared" si="729"/>
        <v>6.9120950443743489E-4</v>
      </c>
      <c r="Y1330" s="19">
        <f t="shared" si="709"/>
        <v>2.6290863516389776E-2</v>
      </c>
      <c r="Z1330" s="21">
        <f t="shared" si="710"/>
        <v>-957728.42863733368</v>
      </c>
      <c r="AB1330" s="19">
        <f>Data!M1327</f>
        <v>-2.6577359217711412E-3</v>
      </c>
      <c r="AC1330" s="20">
        <f t="shared" si="730"/>
        <v>6.0784312386781634E-4</v>
      </c>
      <c r="AD1330" s="20">
        <f t="shared" si="711"/>
        <v>2.4654474723015626E-2</v>
      </c>
      <c r="AE1330" s="21">
        <f t="shared" si="712"/>
        <v>2324995.0161753208</v>
      </c>
      <c r="AG1330" s="19">
        <f>Data!O1327</f>
        <v>-3.7107446004842038E-3</v>
      </c>
      <c r="AH1330" s="19">
        <f t="shared" si="731"/>
        <v>4.8092950275379108E-4</v>
      </c>
      <c r="AI1330" s="19">
        <f t="shared" si="713"/>
        <v>2.193010494169581E-2</v>
      </c>
      <c r="AJ1330" s="21">
        <f t="shared" si="714"/>
        <v>252851.46790213135</v>
      </c>
      <c r="AL1330" s="19">
        <f>Data!Q1327</f>
        <v>-3.1628368500606983E-2</v>
      </c>
      <c r="AM1330" s="19">
        <f t="shared" si="732"/>
        <v>9.3231591986148491E-4</v>
      </c>
      <c r="AN1330" s="19">
        <f t="shared" si="715"/>
        <v>3.0533848756117938E-2</v>
      </c>
      <c r="AO1330" s="21">
        <f t="shared" si="716"/>
        <v>878852.94181668386</v>
      </c>
      <c r="AQ1330" s="19">
        <f>Data!S1327</f>
        <v>-5.7160888790309403E-3</v>
      </c>
      <c r="AR1330" s="20">
        <f t="shared" si="733"/>
        <v>2.4954785312209567E-4</v>
      </c>
      <c r="AS1330" s="20">
        <f t="shared" si="717"/>
        <v>1.5797083690418802E-2</v>
      </c>
      <c r="AT1330" s="21">
        <f t="shared" si="718"/>
        <v>1690934.3298754571</v>
      </c>
      <c r="AV1330" s="19">
        <f>Data!U1327</f>
        <v>-9.9139302219163703E-3</v>
      </c>
      <c r="AW1330" s="19">
        <f t="shared" si="734"/>
        <v>3.2408228768563357E-4</v>
      </c>
      <c r="AX1330" s="19">
        <f t="shared" si="719"/>
        <v>1.8002285623932135E-2</v>
      </c>
      <c r="AY1330" s="21">
        <f t="shared" si="720"/>
        <v>-4026923.853488524</v>
      </c>
      <c r="BA1330" s="19">
        <f>Data!W1327</f>
        <v>-4.6232290832812846E-4</v>
      </c>
      <c r="BB1330" s="19">
        <f t="shared" si="735"/>
        <v>2.4388884650620508E-4</v>
      </c>
      <c r="BC1330" s="19">
        <f t="shared" si="721"/>
        <v>1.5616941009884269E-2</v>
      </c>
      <c r="BD1330" s="21">
        <f t="shared" si="722"/>
        <v>8918150.7977097426</v>
      </c>
      <c r="BF1330" s="21">
        <f t="shared" si="723"/>
        <v>4753842.8100733561</v>
      </c>
      <c r="BH1330" s="21">
        <f t="shared" si="724"/>
        <v>246157.18992664386</v>
      </c>
    </row>
    <row r="1331" spans="2:60" x14ac:dyDescent="0.2">
      <c r="B1331" s="20">
        <v>1327</v>
      </c>
      <c r="C1331" s="24">
        <f>'Portfolio Selection'!B1328</f>
        <v>8.0621676859416111E-3</v>
      </c>
      <c r="D1331" s="25">
        <f t="shared" si="725"/>
        <v>4.2895652984672176E-4</v>
      </c>
      <c r="E1331" s="26">
        <f t="shared" si="701"/>
        <v>2.0711265771234787E-2</v>
      </c>
      <c r="F1331" s="19">
        <f t="shared" si="702"/>
        <v>-7527551.1418417515</v>
      </c>
      <c r="H1331">
        <f>Data!E1328</f>
        <v>3.800379991560638E-2</v>
      </c>
      <c r="I1331" s="19">
        <f t="shared" si="726"/>
        <v>6.620718016493814E-4</v>
      </c>
      <c r="J1331" s="19">
        <f t="shared" si="703"/>
        <v>2.5730755947880376E-2</v>
      </c>
      <c r="K1331" s="19">
        <f t="shared" si="704"/>
        <v>396565.30198400159</v>
      </c>
      <c r="M1331" s="19">
        <f>Data!G1328</f>
        <v>1.7138352963561903E-2</v>
      </c>
      <c r="N1331" s="19">
        <f t="shared" si="727"/>
        <v>1.1835580684536247E-4</v>
      </c>
      <c r="O1331" s="19">
        <f t="shared" si="705"/>
        <v>1.0879145501617416E-2</v>
      </c>
      <c r="P1331" s="21">
        <f t="shared" si="706"/>
        <v>-691359.01432990853</v>
      </c>
      <c r="R1331" s="19">
        <f>Data!I1328</f>
        <v>6.5439986360288334E-3</v>
      </c>
      <c r="S1331" s="19">
        <f t="shared" si="728"/>
        <v>8.998298916282917E-4</v>
      </c>
      <c r="T1331" s="19">
        <f t="shared" si="707"/>
        <v>2.9997164726491929E-2</v>
      </c>
      <c r="U1331" s="21">
        <f t="shared" si="708"/>
        <v>3684061.8056018394</v>
      </c>
      <c r="W1331" s="19">
        <f>Data!K1328</f>
        <v>1.3986359903764978E-2</v>
      </c>
      <c r="X1331" s="19">
        <f t="shared" si="729"/>
        <v>6.6215582888432076E-4</v>
      </c>
      <c r="Y1331" s="19">
        <f t="shared" si="709"/>
        <v>2.5732388713143612E-2</v>
      </c>
      <c r="Z1331" s="21">
        <f t="shared" si="710"/>
        <v>-1011497.9115390029</v>
      </c>
      <c r="AB1331" s="19">
        <f>Data!M1328</f>
        <v>3.6580089044408702E-2</v>
      </c>
      <c r="AC1331" s="20">
        <f t="shared" si="730"/>
        <v>5.7179635004953966E-4</v>
      </c>
      <c r="AD1331" s="20">
        <f t="shared" si="711"/>
        <v>2.3912263591085215E-2</v>
      </c>
      <c r="AE1331" s="21">
        <f t="shared" si="712"/>
        <v>2449849.484734809</v>
      </c>
      <c r="AG1331" s="19">
        <f>Data!O1328</f>
        <v>8.0785179844882465E-3</v>
      </c>
      <c r="AH1331" s="19">
        <f t="shared" si="731"/>
        <v>4.5289991011796498E-4</v>
      </c>
      <c r="AI1331" s="19">
        <f t="shared" si="713"/>
        <v>2.1281445207456305E-2</v>
      </c>
      <c r="AJ1331" s="21">
        <f t="shared" si="714"/>
        <v>255433.61515796819</v>
      </c>
      <c r="AL1331" s="19">
        <f>Data!Q1328</f>
        <v>3.049265495709233E-2</v>
      </c>
      <c r="AM1331" s="19">
        <f t="shared" si="732"/>
        <v>9.3639818631040706E-4</v>
      </c>
      <c r="AN1331" s="19">
        <f t="shared" si="715"/>
        <v>3.0600623952958983E-2</v>
      </c>
      <c r="AO1331" s="21">
        <f t="shared" si="716"/>
        <v>942185.72551809414</v>
      </c>
      <c r="AQ1331" s="19">
        <f>Data!S1328</f>
        <v>2.6875877775636693E-2</v>
      </c>
      <c r="AR1331" s="20">
        <f t="shared" si="733"/>
        <v>2.3653540225914877E-4</v>
      </c>
      <c r="AS1331" s="20">
        <f t="shared" si="717"/>
        <v>1.5379707482886298E-2</v>
      </c>
      <c r="AT1331" s="21">
        <f t="shared" si="718"/>
        <v>1771681.4836566602</v>
      </c>
      <c r="AV1331" s="19">
        <f>Data!U1328</f>
        <v>3.8662465116994296E-2</v>
      </c>
      <c r="AW1331" s="19">
        <f t="shared" si="734"/>
        <v>3.1053451117119717E-4</v>
      </c>
      <c r="AX1331" s="19">
        <f t="shared" si="719"/>
        <v>1.7621989421492602E-2</v>
      </c>
      <c r="AY1331" s="21">
        <f t="shared" si="720"/>
        <v>-4405154.2214806499</v>
      </c>
      <c r="BA1331" s="19">
        <f>Data!W1328</f>
        <v>2.2936011297833733E-2</v>
      </c>
      <c r="BB1331" s="19">
        <f t="shared" si="735"/>
        <v>2.2926834026412666E-4</v>
      </c>
      <c r="BC1331" s="19">
        <f t="shared" si="721"/>
        <v>1.5141609566493474E-2</v>
      </c>
      <c r="BD1331" s="21">
        <f t="shared" si="722"/>
        <v>9230318.3588680923</v>
      </c>
      <c r="BF1331" s="21">
        <f t="shared" si="723"/>
        <v>5094533.4863301525</v>
      </c>
      <c r="BH1331" s="21">
        <f t="shared" si="724"/>
        <v>-94533.486330152489</v>
      </c>
    </row>
    <row r="1332" spans="2:60" x14ac:dyDescent="0.2">
      <c r="B1332" s="20">
        <v>1328</v>
      </c>
      <c r="C1332" s="24">
        <f>'Portfolio Selection'!B1329</f>
        <v>-4.0081374895052313E-2</v>
      </c>
      <c r="D1332" s="25">
        <f t="shared" si="725"/>
        <v>4.0711905092369289E-4</v>
      </c>
      <c r="E1332" s="26">
        <f t="shared" si="701"/>
        <v>2.0177191353696701E-2</v>
      </c>
      <c r="F1332" s="19">
        <f t="shared" si="702"/>
        <v>-6784095.7050209502</v>
      </c>
      <c r="H1332">
        <f>Data!E1329</f>
        <v>-1.1041403355405804E-2</v>
      </c>
      <c r="I1332" s="19">
        <f t="shared" si="726"/>
        <v>7.0900482203194518E-4</v>
      </c>
      <c r="J1332" s="19">
        <f t="shared" si="703"/>
        <v>2.6627144458840214E-2</v>
      </c>
      <c r="K1332" s="19">
        <f t="shared" si="704"/>
        <v>375814.97819988092</v>
      </c>
      <c r="M1332" s="19">
        <f>Data!G1329</f>
        <v>-1.7988117006119953E-2</v>
      </c>
      <c r="N1332" s="19">
        <f t="shared" si="727"/>
        <v>1.2887784697285861E-4</v>
      </c>
      <c r="O1332" s="19">
        <f t="shared" si="705"/>
        <v>1.1352437930808458E-2</v>
      </c>
      <c r="P1332" s="21">
        <f t="shared" si="706"/>
        <v>-648314.92763583804</v>
      </c>
      <c r="R1332" s="19">
        <f>Data!I1329</f>
        <v>-2.2454699105349075E-2</v>
      </c>
      <c r="S1332" s="19">
        <f t="shared" si="728"/>
        <v>8.4840953321949498E-4</v>
      </c>
      <c r="T1332" s="19">
        <f t="shared" si="707"/>
        <v>2.9127470422600981E-2</v>
      </c>
      <c r="U1332" s="21">
        <f t="shared" si="708"/>
        <v>3556261.7839833447</v>
      </c>
      <c r="W1332" s="19">
        <f>Data!K1329</f>
        <v>-3.6723887446925299E-2</v>
      </c>
      <c r="X1332" s="19">
        <f t="shared" si="729"/>
        <v>6.3416357495272018E-4</v>
      </c>
      <c r="Y1332" s="19">
        <f t="shared" si="709"/>
        <v>2.5182604610181215E-2</v>
      </c>
      <c r="Z1332" s="21">
        <f t="shared" si="710"/>
        <v>-912815.6960091131</v>
      </c>
      <c r="AB1332" s="19">
        <f>Data!M1329</f>
        <v>-1.5820240033999771E-2</v>
      </c>
      <c r="AC1332" s="20">
        <f t="shared" si="730"/>
        <v>6.1777474391637953E-4</v>
      </c>
      <c r="AD1332" s="20">
        <f t="shared" si="711"/>
        <v>2.4855074812125986E-2</v>
      </c>
      <c r="AE1332" s="21">
        <f t="shared" si="712"/>
        <v>2284684.7478961535</v>
      </c>
      <c r="AG1332" s="19">
        <f>Data!O1329</f>
        <v>-4.3809714127477653E-2</v>
      </c>
      <c r="AH1332" s="19">
        <f t="shared" si="731"/>
        <v>4.2964166268042906E-4</v>
      </c>
      <c r="AI1332" s="19">
        <f t="shared" si="713"/>
        <v>2.0727799272484984E-2</v>
      </c>
      <c r="AJ1332" s="21">
        <f t="shared" si="714"/>
        <v>243703.27057414036</v>
      </c>
      <c r="AL1332" s="19">
        <f>Data!Q1329</f>
        <v>-4.8733354040330794E-2</v>
      </c>
      <c r="AM1332" s="19">
        <f t="shared" si="732"/>
        <v>9.3600241551171988E-4</v>
      </c>
      <c r="AN1332" s="19">
        <f t="shared" si="715"/>
        <v>3.0594156558266479E-2</v>
      </c>
      <c r="AO1332" s="21">
        <f t="shared" si="716"/>
        <v>861493.64281650377</v>
      </c>
      <c r="AQ1332" s="19">
        <f>Data!S1329</f>
        <v>-1.9446885414077447E-2</v>
      </c>
      <c r="AR1332" s="20">
        <f t="shared" si="733"/>
        <v>2.6568204649625763E-4</v>
      </c>
      <c r="AS1332" s="20">
        <f t="shared" si="717"/>
        <v>1.6299756025666693E-2</v>
      </c>
      <c r="AT1332" s="21">
        <f t="shared" si="718"/>
        <v>1659113.9750854108</v>
      </c>
      <c r="AV1332" s="19">
        <f>Data!U1329</f>
        <v>-4.1373499272016161E-2</v>
      </c>
      <c r="AW1332" s="19">
        <f t="shared" si="734"/>
        <v>3.8158961303629344E-4</v>
      </c>
      <c r="AX1332" s="19">
        <f t="shared" si="719"/>
        <v>1.9534318852631988E-2</v>
      </c>
      <c r="AY1332" s="21">
        <f t="shared" si="720"/>
        <v>-3810945.183452582</v>
      </c>
      <c r="BA1332" s="19">
        <f>Data!W1329</f>
        <v>-3.343533526768256E-2</v>
      </c>
      <c r="BB1332" s="19">
        <f t="shared" si="735"/>
        <v>2.4707587670354047E-4</v>
      </c>
      <c r="BC1332" s="19">
        <f t="shared" si="721"/>
        <v>1.5718647419658616E-2</v>
      </c>
      <c r="BD1332" s="21">
        <f t="shared" si="722"/>
        <v>8494176.1083682962</v>
      </c>
      <c r="BF1332" s="21">
        <f t="shared" si="723"/>
        <v>5319076.9948052466</v>
      </c>
      <c r="BH1332" s="21">
        <f t="shared" si="724"/>
        <v>-319076.99480524659</v>
      </c>
    </row>
    <row r="1333" spans="2:60" x14ac:dyDescent="0.2">
      <c r="B1333" s="20">
        <v>1329</v>
      </c>
      <c r="C1333" s="24">
        <f>'Portfolio Selection'!B1330</f>
        <v>2.9124028552865385E-2</v>
      </c>
      <c r="D1333" s="25">
        <f t="shared" si="725"/>
        <v>4.7908290467693518E-4</v>
      </c>
      <c r="E1333" s="26">
        <f t="shared" si="701"/>
        <v>2.1887962551981287E-2</v>
      </c>
      <c r="F1333" s="19">
        <f t="shared" si="702"/>
        <v>-7822128.4950341349</v>
      </c>
      <c r="H1333">
        <f>Data!E1330</f>
        <v>-1.8154417214669527E-3</v>
      </c>
      <c r="I1333" s="19">
        <f t="shared" si="726"/>
        <v>6.7377928799343444E-4</v>
      </c>
      <c r="J1333" s="19">
        <f t="shared" si="703"/>
        <v>2.5957258869022254E-2</v>
      </c>
      <c r="K1333" s="19">
        <f t="shared" si="704"/>
        <v>379596.44965780736</v>
      </c>
      <c r="M1333" s="19">
        <f>Data!G1330</f>
        <v>9.3565271603912141E-3</v>
      </c>
      <c r="N1333" s="19">
        <f t="shared" si="727"/>
        <v>1.4055951736003882E-4</v>
      </c>
      <c r="O1333" s="19">
        <f t="shared" si="705"/>
        <v>1.1855779913613394E-2</v>
      </c>
      <c r="P1333" s="21">
        <f t="shared" si="706"/>
        <v>-680650.02072686132</v>
      </c>
      <c r="R1333" s="19">
        <f>Data!I1330</f>
        <v>-3.099791639836921E-3</v>
      </c>
      <c r="S1333" s="19">
        <f t="shared" si="728"/>
        <v>8.277577719410311E-4</v>
      </c>
      <c r="T1333" s="19">
        <f t="shared" si="707"/>
        <v>2.8770779828517529E-2</v>
      </c>
      <c r="U1333" s="21">
        <f t="shared" si="708"/>
        <v>3641951.9758866387</v>
      </c>
      <c r="W1333" s="19">
        <f>Data!K1330</f>
        <v>2.0177667548188047E-2</v>
      </c>
      <c r="X1333" s="19">
        <f t="shared" si="729"/>
        <v>6.7703239500842326E-4</v>
      </c>
      <c r="Y1333" s="19">
        <f t="shared" si="709"/>
        <v>2.6019846175725621E-2</v>
      </c>
      <c r="Z1333" s="21">
        <f t="shared" si="710"/>
        <v>-1022931.6393520216</v>
      </c>
      <c r="AB1333" s="19">
        <f>Data!M1330</f>
        <v>1.1736993945424334E-2</v>
      </c>
      <c r="AC1333" s="20">
        <f t="shared" si="730"/>
        <v>5.9572505896539883E-4</v>
      </c>
      <c r="AD1333" s="20">
        <f t="shared" si="711"/>
        <v>2.4407479570111267E-2</v>
      </c>
      <c r="AE1333" s="21">
        <f t="shared" si="712"/>
        <v>2369878.1172313108</v>
      </c>
      <c r="AG1333" s="19">
        <f>Data!O1330</f>
        <v>1.2827003141952191E-2</v>
      </c>
      <c r="AH1333" s="19">
        <f t="shared" si="731"/>
        <v>5.1902062603548227E-4</v>
      </c>
      <c r="AI1333" s="19">
        <f t="shared" si="713"/>
        <v>2.2782024186526584E-2</v>
      </c>
      <c r="AJ1333" s="21">
        <f t="shared" si="714"/>
        <v>256296.63978235135</v>
      </c>
      <c r="AL1333" s="19">
        <f>Data!Q1330</f>
        <v>2.8232430531332477E-2</v>
      </c>
      <c r="AM1333" s="19">
        <f t="shared" si="732"/>
        <v>1.0223386583422304E-3</v>
      </c>
      <c r="AN1333" s="19">
        <f t="shared" si="715"/>
        <v>3.1974030999269237E-2</v>
      </c>
      <c r="AO1333" s="21">
        <f t="shared" si="716"/>
        <v>938649.00385507976</v>
      </c>
      <c r="AQ1333" s="19">
        <f>Data!S1330</f>
        <v>2.0411393505360712E-2</v>
      </c>
      <c r="AR1333" s="20">
        <f t="shared" si="733"/>
        <v>2.7243200484497769E-4</v>
      </c>
      <c r="AS1333" s="20">
        <f t="shared" si="717"/>
        <v>1.6505514376867439E-2</v>
      </c>
      <c r="AT1333" s="21">
        <f t="shared" si="718"/>
        <v>1752125.7499050528</v>
      </c>
      <c r="AV1333" s="19">
        <f>Data!U1330</f>
        <v>5.6308101086140847E-3</v>
      </c>
      <c r="AW1333" s="19">
        <f t="shared" si="734"/>
        <v>4.6140022277480722E-4</v>
      </c>
      <c r="AX1333" s="19">
        <f t="shared" si="719"/>
        <v>2.1480228648103523E-2</v>
      </c>
      <c r="AY1333" s="21">
        <f t="shared" si="720"/>
        <v>-4138937.0688911015</v>
      </c>
      <c r="BA1333" s="19">
        <f>Data!W1330</f>
        <v>1.2116578913057162E-2</v>
      </c>
      <c r="BB1333" s="19">
        <f t="shared" si="735"/>
        <v>2.9932662276906834E-4</v>
      </c>
      <c r="BC1333" s="19">
        <f t="shared" si="721"/>
        <v>1.7301058429155955E-2</v>
      </c>
      <c r="BD1333" s="21">
        <f t="shared" si="722"/>
        <v>9065695.6684823856</v>
      </c>
      <c r="BF1333" s="21">
        <f t="shared" si="723"/>
        <v>4739546.3807965061</v>
      </c>
      <c r="BH1333" s="21">
        <f t="shared" si="724"/>
        <v>260453.61920349393</v>
      </c>
    </row>
    <row r="1334" spans="2:60" x14ac:dyDescent="0.2">
      <c r="B1334" s="20">
        <v>1330</v>
      </c>
      <c r="C1334" s="24">
        <f>'Portfolio Selection'!B1331</f>
        <v>-8.7033544808001685E-4</v>
      </c>
      <c r="D1334" s="25">
        <f t="shared" si="725"/>
        <v>5.0123047274520623E-4</v>
      </c>
      <c r="E1334" s="26">
        <f t="shared" si="701"/>
        <v>2.238817707508153E-2</v>
      </c>
      <c r="F1334" s="19">
        <f t="shared" si="702"/>
        <v>-7393570.3644177048</v>
      </c>
      <c r="H1334">
        <f>Data!E1331</f>
        <v>-9.8495637319414523E-3</v>
      </c>
      <c r="I1334" s="19">
        <f t="shared" si="726"/>
        <v>6.3355028043247095E-4</v>
      </c>
      <c r="J1334" s="19">
        <f t="shared" si="703"/>
        <v>2.5170424716966358E-2</v>
      </c>
      <c r="K1334" s="19">
        <f t="shared" si="704"/>
        <v>376071.13939405454</v>
      </c>
      <c r="M1334" s="19">
        <f>Data!G1331</f>
        <v>-5.4503405921191219E-4</v>
      </c>
      <c r="N1334" s="19">
        <f t="shared" si="727"/>
        <v>1.3737862234862479E-4</v>
      </c>
      <c r="O1334" s="19">
        <f t="shared" si="705"/>
        <v>1.1720862696432579E-2</v>
      </c>
      <c r="P1334" s="21">
        <f t="shared" si="706"/>
        <v>-669266.02101314906</v>
      </c>
      <c r="R1334" s="19">
        <f>Data!I1331</f>
        <v>7.9240783395583356E-3</v>
      </c>
      <c r="S1334" s="19">
        <f t="shared" si="728"/>
        <v>7.7866882811719336E-4</v>
      </c>
      <c r="T1334" s="19">
        <f t="shared" si="707"/>
        <v>2.7904638111202827E-2</v>
      </c>
      <c r="U1334" s="21">
        <f t="shared" si="708"/>
        <v>3692566.0876196027</v>
      </c>
      <c r="W1334" s="19">
        <f>Data!K1331</f>
        <v>1.3588178658428303E-4</v>
      </c>
      <c r="X1334" s="19">
        <f t="shared" si="729"/>
        <v>6.6083874736902991E-4</v>
      </c>
      <c r="Y1334" s="19">
        <f t="shared" si="709"/>
        <v>2.5706784072867417E-2</v>
      </c>
      <c r="Z1334" s="21">
        <f t="shared" si="710"/>
        <v>-984964.62760668434</v>
      </c>
      <c r="AB1334" s="19">
        <f>Data!M1331</f>
        <v>-1.6809663796161528E-2</v>
      </c>
      <c r="AC1334" s="20">
        <f t="shared" si="730"/>
        <v>5.6824697703997053E-4</v>
      </c>
      <c r="AD1334" s="20">
        <f t="shared" si="711"/>
        <v>2.383793147569584E-2</v>
      </c>
      <c r="AE1334" s="21">
        <f t="shared" si="712"/>
        <v>2279449.4351321626</v>
      </c>
      <c r="AG1334" s="19">
        <f>Data!O1331</f>
        <v>2.8008899917850431E-2</v>
      </c>
      <c r="AH1334" s="19">
        <f t="shared" si="731"/>
        <v>4.9775130904957234E-4</v>
      </c>
      <c r="AI1334" s="19">
        <f t="shared" si="713"/>
        <v>2.2310340854625514E-2</v>
      </c>
      <c r="AJ1334" s="21">
        <f t="shared" si="714"/>
        <v>259554.32301196826</v>
      </c>
      <c r="AL1334" s="19">
        <f>Data!Q1331</f>
        <v>-8.6536842534837375E-3</v>
      </c>
      <c r="AM1334" s="19">
        <f t="shared" si="732"/>
        <v>1.0088225468640874E-3</v>
      </c>
      <c r="AN1334" s="19">
        <f t="shared" si="715"/>
        <v>3.17619669866979E-2</v>
      </c>
      <c r="AO1334" s="21">
        <f t="shared" si="716"/>
        <v>902642.39506509469</v>
      </c>
      <c r="AQ1334" s="19">
        <f>Data!S1331</f>
        <v>-3.5272862792389368E-3</v>
      </c>
      <c r="AR1334" s="20">
        <f t="shared" si="733"/>
        <v>2.8108358364411991E-4</v>
      </c>
      <c r="AS1334" s="20">
        <f t="shared" si="717"/>
        <v>1.6765547519962475E-2</v>
      </c>
      <c r="AT1334" s="21">
        <f t="shared" si="718"/>
        <v>1696732.1825001542</v>
      </c>
      <c r="AV1334" s="19">
        <f>Data!U1331</f>
        <v>-5.6308101086140717E-3</v>
      </c>
      <c r="AW1334" s="19">
        <f t="shared" si="734"/>
        <v>4.3561857075707499E-4</v>
      </c>
      <c r="AX1334" s="19">
        <f t="shared" si="719"/>
        <v>2.0871477445477477E-2</v>
      </c>
      <c r="AY1334" s="21">
        <f t="shared" si="720"/>
        <v>-4065635.6812046962</v>
      </c>
      <c r="BA1334" s="19">
        <f>Data!W1331</f>
        <v>1.1151599537645132E-3</v>
      </c>
      <c r="BB1334" s="19">
        <f t="shared" si="735"/>
        <v>2.9017571447630472E-4</v>
      </c>
      <c r="BC1334" s="19">
        <f t="shared" si="721"/>
        <v>1.7034544739332035E-2</v>
      </c>
      <c r="BD1334" s="21">
        <f t="shared" si="722"/>
        <v>8937367.2414332945</v>
      </c>
      <c r="BF1334" s="21">
        <f t="shared" si="723"/>
        <v>5030946.109914097</v>
      </c>
      <c r="BH1334" s="21">
        <f t="shared" si="724"/>
        <v>-30946.109914097004</v>
      </c>
    </row>
    <row r="1335" spans="2:60" x14ac:dyDescent="0.2">
      <c r="B1335" s="20">
        <v>1331</v>
      </c>
      <c r="C1335" s="24">
        <f>'Portfolio Selection'!B1332</f>
        <v>-3.4882657212117313E-3</v>
      </c>
      <c r="D1335" s="25">
        <f t="shared" si="725"/>
        <v>4.7120209340802491E-4</v>
      </c>
      <c r="E1335" s="26">
        <f t="shared" si="701"/>
        <v>2.1707189901229152E-2</v>
      </c>
      <c r="F1335" s="19">
        <f t="shared" si="702"/>
        <v>-7355447.8808483044</v>
      </c>
      <c r="H1335">
        <f>Data!E1332</f>
        <v>-1.2759693781991861E-2</v>
      </c>
      <c r="I1335" s="19">
        <f t="shared" si="726"/>
        <v>6.0135809794909715E-4</v>
      </c>
      <c r="J1335" s="19">
        <f t="shared" si="703"/>
        <v>2.4522603816664681E-2</v>
      </c>
      <c r="K1335" s="19">
        <f t="shared" si="704"/>
        <v>374655.98367837304</v>
      </c>
      <c r="M1335" s="19">
        <f>Data!G1332</f>
        <v>2.3802530243162503E-2</v>
      </c>
      <c r="N1335" s="19">
        <f t="shared" si="727"/>
        <v>1.2915372873524935E-4</v>
      </c>
      <c r="O1335" s="19">
        <f t="shared" si="705"/>
        <v>1.1364582206805904E-2</v>
      </c>
      <c r="P1335" s="21">
        <f t="shared" si="706"/>
        <v>-698430.39546932932</v>
      </c>
      <c r="R1335" s="19">
        <f>Data!I1332</f>
        <v>-1.1971780280393519E-2</v>
      </c>
      <c r="S1335" s="19">
        <f t="shared" si="728"/>
        <v>7.3571615948204918E-4</v>
      </c>
      <c r="T1335" s="19">
        <f t="shared" si="707"/>
        <v>2.7124088177891789E-2</v>
      </c>
      <c r="U1335" s="21">
        <f t="shared" si="708"/>
        <v>3598842.6903235684</v>
      </c>
      <c r="W1335" s="19">
        <f>Data!K1332</f>
        <v>2.6811334338611825E-2</v>
      </c>
      <c r="X1335" s="19">
        <f t="shared" si="729"/>
        <v>6.2118953035848366E-4</v>
      </c>
      <c r="Y1335" s="19">
        <f t="shared" si="709"/>
        <v>2.4923674094292029E-2</v>
      </c>
      <c r="Z1335" s="21">
        <f t="shared" si="710"/>
        <v>-1037733.4867777223</v>
      </c>
      <c r="AB1335" s="19">
        <f>Data!M1332</f>
        <v>5.9921727292208847E-3</v>
      </c>
      <c r="AC1335" s="20">
        <f t="shared" si="730"/>
        <v>5.5110604623397129E-4</v>
      </c>
      <c r="AD1335" s="20">
        <f t="shared" si="711"/>
        <v>2.3475647940663348E-2</v>
      </c>
      <c r="AE1335" s="21">
        <f t="shared" si="712"/>
        <v>2352675.4354352676</v>
      </c>
      <c r="AG1335" s="19">
        <f>Data!O1332</f>
        <v>6.988727718311165E-3</v>
      </c>
      <c r="AH1335" s="19">
        <f t="shared" si="731"/>
        <v>5.1495613898308774E-4</v>
      </c>
      <c r="AI1335" s="19">
        <f t="shared" si="713"/>
        <v>2.2692645041578731E-2</v>
      </c>
      <c r="AJ1335" s="21">
        <f t="shared" si="714"/>
        <v>255096.59480852683</v>
      </c>
      <c r="AL1335" s="19">
        <f>Data!Q1332</f>
        <v>5.0833534603895385E-2</v>
      </c>
      <c r="AM1335" s="19">
        <f t="shared" si="732"/>
        <v>9.527863691217816E-4</v>
      </c>
      <c r="AN1335" s="19">
        <f t="shared" si="715"/>
        <v>3.0867237795464977E-2</v>
      </c>
      <c r="AO1335" s="21">
        <f t="shared" si="716"/>
        <v>962453.18032320554</v>
      </c>
      <c r="AQ1335" s="19">
        <f>Data!S1332</f>
        <v>2.3325048488037309E-2</v>
      </c>
      <c r="AR1335" s="20">
        <f t="shared" si="733"/>
        <v>2.6496507353521512E-4</v>
      </c>
      <c r="AS1335" s="20">
        <f t="shared" si="717"/>
        <v>1.6277747802912267E-2</v>
      </c>
      <c r="AT1335" s="21">
        <f t="shared" si="718"/>
        <v>1759640.2821445852</v>
      </c>
      <c r="AV1335" s="19">
        <f>Data!U1332</f>
        <v>2.9108519855420078E-2</v>
      </c>
      <c r="AW1335" s="19">
        <f t="shared" si="734"/>
        <v>4.1138381786040671E-4</v>
      </c>
      <c r="AX1335" s="19">
        <f t="shared" si="719"/>
        <v>2.0282598893149928E-2</v>
      </c>
      <c r="AY1335" s="21">
        <f t="shared" si="720"/>
        <v>-4300582.5459887376</v>
      </c>
      <c r="BA1335" s="19">
        <f>Data!W1332</f>
        <v>6.1690259352007327E-3</v>
      </c>
      <c r="BB1335" s="19">
        <f t="shared" si="735"/>
        <v>2.7283978651107522E-4</v>
      </c>
      <c r="BC1335" s="19">
        <f t="shared" si="721"/>
        <v>1.6517862649600742E-2</v>
      </c>
      <c r="BD1335" s="21">
        <f t="shared" si="722"/>
        <v>8999626.3588503394</v>
      </c>
      <c r="BF1335" s="21">
        <f t="shared" si="723"/>
        <v>4910796.2164797727</v>
      </c>
      <c r="BH1335" s="21">
        <f t="shared" si="724"/>
        <v>89203.783520227298</v>
      </c>
    </row>
    <row r="1336" spans="2:60" x14ac:dyDescent="0.2">
      <c r="B1336" s="20">
        <v>1332</v>
      </c>
      <c r="C1336" s="24">
        <f>'Portfolio Selection'!B1333</f>
        <v>3.4882657212117912E-3</v>
      </c>
      <c r="D1336" s="25">
        <f t="shared" si="725"/>
        <v>4.4366004766805019E-4</v>
      </c>
      <c r="E1336" s="26">
        <f t="shared" si="701"/>
        <v>2.1063239249176517E-2</v>
      </c>
      <c r="F1336" s="19">
        <f t="shared" si="702"/>
        <v>-7457560.9830027791</v>
      </c>
      <c r="H1336">
        <f>Data!E1333</f>
        <v>-0.10764736809801512</v>
      </c>
      <c r="I1336" s="19">
        <f t="shared" si="726"/>
        <v>5.7504519919676341E-4</v>
      </c>
      <c r="J1336" s="19">
        <f t="shared" si="703"/>
        <v>2.3980100066445999E-2</v>
      </c>
      <c r="K1336" s="19">
        <f t="shared" si="704"/>
        <v>331121.46948261198</v>
      </c>
      <c r="M1336" s="19">
        <f>Data!G1333</f>
        <v>-1.1487672127456938E-2</v>
      </c>
      <c r="N1336" s="19">
        <f t="shared" si="727"/>
        <v>1.5539813176973434E-4</v>
      </c>
      <c r="O1336" s="19">
        <f t="shared" si="705"/>
        <v>1.2465878700265552E-2</v>
      </c>
      <c r="P1336" s="21">
        <f t="shared" si="706"/>
        <v>-657346.24130414054</v>
      </c>
      <c r="R1336" s="19">
        <f>Data!I1333</f>
        <v>-8.2417013489993821E-2</v>
      </c>
      <c r="S1336" s="19">
        <f t="shared" si="728"/>
        <v>7.0017260129804726E-4</v>
      </c>
      <c r="T1336" s="19">
        <f t="shared" si="707"/>
        <v>2.6460774767531794E-2</v>
      </c>
      <c r="U1336" s="21">
        <f t="shared" si="708"/>
        <v>3253415.7699199277</v>
      </c>
      <c r="W1336" s="19">
        <f>Data!K1333</f>
        <v>-0.10697863421516625</v>
      </c>
      <c r="X1336" s="19">
        <f t="shared" si="729"/>
        <v>6.2704901747798409E-4</v>
      </c>
      <c r="Y1336" s="19">
        <f t="shared" si="709"/>
        <v>2.5040946816723687E-2</v>
      </c>
      <c r="Z1336" s="21">
        <f t="shared" si="710"/>
        <v>-774104.77438126993</v>
      </c>
      <c r="AB1336" s="19">
        <f>Data!M1333</f>
        <v>-9.1365713938512408E-2</v>
      </c>
      <c r="AC1336" s="20">
        <f t="shared" si="730"/>
        <v>5.2019405150094205E-4</v>
      </c>
      <c r="AD1336" s="20">
        <f t="shared" si="711"/>
        <v>2.2807762965730376E-2</v>
      </c>
      <c r="AE1336" s="21">
        <f t="shared" si="712"/>
        <v>2027787.4582817184</v>
      </c>
      <c r="AG1336" s="19">
        <f>Data!O1333</f>
        <v>-8.9981897823170662E-2</v>
      </c>
      <c r="AH1336" s="19">
        <f t="shared" si="731"/>
        <v>4.8698930955134388E-4</v>
      </c>
      <c r="AI1336" s="19">
        <f t="shared" si="713"/>
        <v>2.2067834274149874E-2</v>
      </c>
      <c r="AJ1336" s="21">
        <f t="shared" si="714"/>
        <v>234462.96945059608</v>
      </c>
      <c r="AL1336" s="19">
        <f>Data!Q1333</f>
        <v>-4.8162862966014686E-2</v>
      </c>
      <c r="AM1336" s="19">
        <f t="shared" si="732"/>
        <v>1.0506620813940006E-3</v>
      </c>
      <c r="AN1336" s="19">
        <f t="shared" si="715"/>
        <v>3.2413918019795152E-2</v>
      </c>
      <c r="AO1336" s="21">
        <f t="shared" si="716"/>
        <v>864828.92684506776</v>
      </c>
      <c r="AQ1336" s="19">
        <f>Data!S1333</f>
        <v>-3.2240708018483839E-2</v>
      </c>
      <c r="AR1336" s="20">
        <f t="shared" si="733"/>
        <v>2.8171064234125973E-4</v>
      </c>
      <c r="AS1336" s="20">
        <f t="shared" si="717"/>
        <v>1.6784237913627764E-2</v>
      </c>
      <c r="AT1336" s="21">
        <f t="shared" si="718"/>
        <v>1631252.631353853</v>
      </c>
      <c r="AV1336" s="19">
        <f>Data!U1333</f>
        <v>-3.531740745205704E-2</v>
      </c>
      <c r="AW1336" s="19">
        <f t="shared" si="734"/>
        <v>4.3753914447918542E-4</v>
      </c>
      <c r="AX1336" s="19">
        <f t="shared" si="719"/>
        <v>2.0917436374450513E-2</v>
      </c>
      <c r="AY1336" s="21">
        <f t="shared" si="720"/>
        <v>-3870141.8599359766</v>
      </c>
      <c r="BA1336" s="19">
        <f>Data!W1333</f>
        <v>-7.3781839301558114E-2</v>
      </c>
      <c r="BB1336" s="19">
        <f t="shared" si="735"/>
        <v>2.5875281217976144E-4</v>
      </c>
      <c r="BC1336" s="19">
        <f t="shared" si="721"/>
        <v>1.6085795354279547E-2</v>
      </c>
      <c r="BD1336" s="21">
        <f t="shared" si="722"/>
        <v>7996999.5038768845</v>
      </c>
      <c r="BF1336" s="21">
        <f t="shared" si="723"/>
        <v>3580714.8705864931</v>
      </c>
      <c r="BH1336" s="21">
        <f t="shared" si="724"/>
        <v>1419285.1294135069</v>
      </c>
    </row>
    <row r="1337" spans="2:60" x14ac:dyDescent="0.2">
      <c r="B1337" s="20">
        <v>1333</v>
      </c>
      <c r="C1337" s="24">
        <f>'Portfolio Selection'!B1334</f>
        <v>1.1827681790266931E-2</v>
      </c>
      <c r="D1337" s="25">
        <f t="shared" si="725"/>
        <v>4.1777052467247401E-4</v>
      </c>
      <c r="E1337" s="26">
        <f t="shared" si="701"/>
        <v>2.0439435527246686E-2</v>
      </c>
      <c r="F1337" s="19">
        <f t="shared" si="702"/>
        <v>-7586822.9459196748</v>
      </c>
      <c r="H1337">
        <f>Data!E1334</f>
        <v>-2.322432071271947E-2</v>
      </c>
      <c r="I1337" s="19">
        <f t="shared" si="726"/>
        <v>1.235819838750732E-3</v>
      </c>
      <c r="J1337" s="19">
        <f t="shared" si="703"/>
        <v>3.515422931527204E-2</v>
      </c>
      <c r="K1337" s="19">
        <f t="shared" si="704"/>
        <v>373116.78232657013</v>
      </c>
      <c r="M1337" s="19">
        <f>Data!G1334</f>
        <v>7.8511067845248687E-3</v>
      </c>
      <c r="N1337" s="19">
        <f t="shared" si="727"/>
        <v>1.5399224051802735E-4</v>
      </c>
      <c r="O1337" s="19">
        <f t="shared" si="705"/>
        <v>1.2409361003614464E-2</v>
      </c>
      <c r="P1337" s="21">
        <f t="shared" si="706"/>
        <v>-678517.88900654216</v>
      </c>
      <c r="R1337" s="19">
        <f>Data!I1334</f>
        <v>2.8690720787000589E-2</v>
      </c>
      <c r="S1337" s="19">
        <f t="shared" si="728"/>
        <v>1.0657160919767541E-3</v>
      </c>
      <c r="T1337" s="19">
        <f t="shared" si="707"/>
        <v>3.2645307350012101E-2</v>
      </c>
      <c r="U1337" s="21">
        <f t="shared" si="708"/>
        <v>3769433.8337847912</v>
      </c>
      <c r="W1337" s="19">
        <f>Data!K1334</f>
        <v>4.113508947949881E-3</v>
      </c>
      <c r="X1337" s="19">
        <f t="shared" si="729"/>
        <v>1.276091767141846E-3</v>
      </c>
      <c r="Y1337" s="19">
        <f t="shared" si="709"/>
        <v>3.5722426669276629E-2</v>
      </c>
      <c r="Z1337" s="21">
        <f t="shared" si="710"/>
        <v>-990380.57658285799</v>
      </c>
      <c r="AB1337" s="19">
        <f>Data!M1334</f>
        <v>2.5144210624890679E-3</v>
      </c>
      <c r="AC1337" s="20">
        <f t="shared" si="730"/>
        <v>9.8984402942053082E-4</v>
      </c>
      <c r="AD1337" s="20">
        <f t="shared" si="711"/>
        <v>3.1461786812266891E-2</v>
      </c>
      <c r="AE1337" s="21">
        <f t="shared" si="712"/>
        <v>2339307.4986143759</v>
      </c>
      <c r="AG1337" s="19">
        <f>Data!O1334</f>
        <v>-7.3090180434773691E-4</v>
      </c>
      <c r="AH1337" s="19">
        <f t="shared" si="731"/>
        <v>9.4357446712983511E-4</v>
      </c>
      <c r="AI1337" s="19">
        <f t="shared" si="713"/>
        <v>3.0717657253277554E-2</v>
      </c>
      <c r="AJ1337" s="21">
        <f t="shared" si="714"/>
        <v>253535.635869141</v>
      </c>
      <c r="AL1337" s="19">
        <f>Data!Q1334</f>
        <v>-3.2700927394665118E-2</v>
      </c>
      <c r="AM1337" s="19">
        <f t="shared" si="732"/>
        <v>1.1268020386553473E-3</v>
      </c>
      <c r="AN1337" s="19">
        <f t="shared" si="715"/>
        <v>3.3567872119861085E-2</v>
      </c>
      <c r="AO1337" s="21">
        <f t="shared" si="716"/>
        <v>880774.83901129279</v>
      </c>
      <c r="AQ1337" s="19">
        <f>Data!S1334</f>
        <v>1.424382802378156E-2</v>
      </c>
      <c r="AR1337" s="20">
        <f t="shared" si="733"/>
        <v>3.2717579901277188E-4</v>
      </c>
      <c r="AS1337" s="20">
        <f t="shared" si="717"/>
        <v>1.8088001520697963E-2</v>
      </c>
      <c r="AT1337" s="21">
        <f t="shared" si="718"/>
        <v>1734931.2435592087</v>
      </c>
      <c r="AV1337" s="19">
        <f>Data!U1334</f>
        <v>0</v>
      </c>
      <c r="AW1337" s="19">
        <f t="shared" si="734"/>
        <v>4.8612595195851116E-4</v>
      </c>
      <c r="AX1337" s="19">
        <f t="shared" si="719"/>
        <v>2.2048264148420191E-2</v>
      </c>
      <c r="AY1337" s="21">
        <f t="shared" si="720"/>
        <v>-4102813.181545489</v>
      </c>
      <c r="BA1337" s="19">
        <f>Data!W1334</f>
        <v>2.9975104936302106E-3</v>
      </c>
      <c r="BB1337" s="19">
        <f t="shared" si="735"/>
        <v>5.6985323209223274E-4</v>
      </c>
      <c r="BC1337" s="19">
        <f t="shared" si="721"/>
        <v>2.3871598859151282E-2</v>
      </c>
      <c r="BD1337" s="21">
        <f t="shared" si="722"/>
        <v>8949516.1014024094</v>
      </c>
      <c r="BF1337" s="21">
        <f t="shared" si="723"/>
        <v>4942081.3415132258</v>
      </c>
      <c r="BH1337" s="21">
        <f t="shared" si="724"/>
        <v>57918.658486774191</v>
      </c>
    </row>
    <row r="1338" spans="2:60" x14ac:dyDescent="0.2">
      <c r="B1338" s="20">
        <v>1334</v>
      </c>
      <c r="C1338" s="24">
        <f>'Portfolio Selection'!B1335</f>
        <v>-5.5725542320997794E-2</v>
      </c>
      <c r="D1338" s="25">
        <f t="shared" si="725"/>
        <v>4.0109793658403428E-4</v>
      </c>
      <c r="E1338" s="26">
        <f t="shared" si="701"/>
        <v>2.0027429605020068E-2</v>
      </c>
      <c r="F1338" s="19">
        <f t="shared" si="702"/>
        <v>-6535000.4118718179</v>
      </c>
      <c r="H1338">
        <f>Data!E1335</f>
        <v>-2.726703730284755E-2</v>
      </c>
      <c r="I1338" s="19">
        <f t="shared" si="726"/>
        <v>1.194032792779723E-3</v>
      </c>
      <c r="J1338" s="19">
        <f t="shared" si="703"/>
        <v>3.4554779593852468E-2</v>
      </c>
      <c r="K1338" s="19">
        <f t="shared" si="704"/>
        <v>371707.70058893925</v>
      </c>
      <c r="M1338" s="19">
        <f>Data!G1335</f>
        <v>-3.3437600769479325E-2</v>
      </c>
      <c r="N1338" s="19">
        <f t="shared" si="727"/>
        <v>1.4845109875146644E-4</v>
      </c>
      <c r="O1338" s="19">
        <f t="shared" si="705"/>
        <v>1.218405099921477E-2</v>
      </c>
      <c r="P1338" s="21">
        <f t="shared" si="706"/>
        <v>-632515.13491167047</v>
      </c>
      <c r="R1338" s="19">
        <f>Data!I1335</f>
        <v>-1.994594955674496E-2</v>
      </c>
      <c r="S1338" s="19">
        <f t="shared" si="728"/>
        <v>1.0511625740148064E-3</v>
      </c>
      <c r="T1338" s="19">
        <f t="shared" si="707"/>
        <v>3.2421637435743535E-2</v>
      </c>
      <c r="U1338" s="21">
        <f t="shared" si="708"/>
        <v>3576381.0793831083</v>
      </c>
      <c r="W1338" s="19">
        <f>Data!K1335</f>
        <v>-2.5238856151117341E-2</v>
      </c>
      <c r="X1338" s="19">
        <f t="shared" si="729"/>
        <v>1.200541518465227E-3</v>
      </c>
      <c r="Y1338" s="19">
        <f t="shared" si="709"/>
        <v>3.4648831415579187E-2</v>
      </c>
      <c r="Z1338" s="21">
        <f t="shared" si="710"/>
        <v>-948796.02093661996</v>
      </c>
      <c r="AB1338" s="19">
        <f>Data!M1335</f>
        <v>-2.9908742671193932E-2</v>
      </c>
      <c r="AC1338" s="20">
        <f t="shared" si="730"/>
        <v>9.3083272645206824E-4</v>
      </c>
      <c r="AD1338" s="20">
        <f t="shared" si="711"/>
        <v>3.0509551397096421E-2</v>
      </c>
      <c r="AE1338" s="21">
        <f t="shared" si="712"/>
        <v>2258471.4014771301</v>
      </c>
      <c r="AG1338" s="19">
        <f>Data!O1335</f>
        <v>-2.7803871285885851E-2</v>
      </c>
      <c r="AH1338" s="19">
        <f t="shared" si="731"/>
        <v>8.8699205214890094E-4</v>
      </c>
      <c r="AI1338" s="19">
        <f t="shared" si="713"/>
        <v>2.978241179201075E-2</v>
      </c>
      <c r="AJ1338" s="21">
        <f t="shared" si="714"/>
        <v>249255.17456117229</v>
      </c>
      <c r="AL1338" s="19">
        <f>Data!Q1335</f>
        <v>-3.2026568086251574E-2</v>
      </c>
      <c r="AM1338" s="19">
        <f t="shared" si="732"/>
        <v>1.1233549554842959E-3</v>
      </c>
      <c r="AN1338" s="19">
        <f t="shared" si="715"/>
        <v>3.3516487815466227E-2</v>
      </c>
      <c r="AO1338" s="21">
        <f t="shared" si="716"/>
        <v>881355.30027577351</v>
      </c>
      <c r="AQ1338" s="19">
        <f>Data!S1335</f>
        <v>-3.3052123201213091E-2</v>
      </c>
      <c r="AR1338" s="20">
        <f t="shared" si="733"/>
        <v>3.197184492782694E-4</v>
      </c>
      <c r="AS1338" s="20">
        <f t="shared" si="717"/>
        <v>1.7880672506320042E-2</v>
      </c>
      <c r="AT1338" s="21">
        <f t="shared" si="718"/>
        <v>1634024.5018179982</v>
      </c>
      <c r="AV1338" s="19">
        <f>Data!U1335</f>
        <v>-3.0508771919039376E-2</v>
      </c>
      <c r="AW1338" s="19">
        <f t="shared" si="734"/>
        <v>4.5695839484100048E-4</v>
      </c>
      <c r="AX1338" s="19">
        <f t="shared" si="719"/>
        <v>2.137658520065823E-2</v>
      </c>
      <c r="AY1338" s="21">
        <f t="shared" si="720"/>
        <v>-3906138.301643848</v>
      </c>
      <c r="BA1338" s="19">
        <f>Data!W1335</f>
        <v>-3.1063720136348876E-2</v>
      </c>
      <c r="BB1338" s="19">
        <f t="shared" si="735"/>
        <v>5.3620114231626417E-4</v>
      </c>
      <c r="BC1338" s="19">
        <f t="shared" si="721"/>
        <v>2.3156017410519109E-2</v>
      </c>
      <c r="BD1338" s="21">
        <f t="shared" si="722"/>
        <v>8652974.6468586586</v>
      </c>
      <c r="BF1338" s="21">
        <f t="shared" si="723"/>
        <v>5601719.9355988242</v>
      </c>
      <c r="BH1338" s="21">
        <f t="shared" si="724"/>
        <v>-601719.93559882417</v>
      </c>
    </row>
    <row r="1339" spans="2:60" x14ac:dyDescent="0.2">
      <c r="B1339" s="20">
        <v>1335</v>
      </c>
      <c r="C1339" s="24">
        <f>'Portfolio Selection'!B1336</f>
        <v>1.1756010060216615E-2</v>
      </c>
      <c r="D1339" s="25">
        <f t="shared" si="725"/>
        <v>5.6335222440715132E-4</v>
      </c>
      <c r="E1339" s="26">
        <f t="shared" si="701"/>
        <v>2.3735042119346478E-2</v>
      </c>
      <c r="F1339" s="19">
        <f t="shared" si="702"/>
        <v>-7560734.0526274536</v>
      </c>
      <c r="H1339">
        <f>Data!E1336</f>
        <v>2.7908744711101219E-2</v>
      </c>
      <c r="I1339" s="19">
        <f t="shared" si="726"/>
        <v>1.1670003046094324E-3</v>
      </c>
      <c r="J1339" s="19">
        <f t="shared" si="703"/>
        <v>3.4161386163465798E-2</v>
      </c>
      <c r="K1339" s="19">
        <f t="shared" si="704"/>
        <v>389325.33392811235</v>
      </c>
      <c r="M1339" s="19">
        <f>Data!G1336</f>
        <v>3.3486316600513884E-2</v>
      </c>
      <c r="N1339" s="19">
        <f t="shared" si="727"/>
        <v>2.066284215395236E-4</v>
      </c>
      <c r="O1339" s="19">
        <f t="shared" si="705"/>
        <v>1.4374575525542437E-2</v>
      </c>
      <c r="P1339" s="21">
        <f t="shared" si="706"/>
        <v>-701633.01285509439</v>
      </c>
      <c r="R1339" s="19">
        <f>Data!I1336</f>
        <v>2.3304366987980083E-2</v>
      </c>
      <c r="S1339" s="19">
        <f t="shared" si="728"/>
        <v>1.0119632737971309E-3</v>
      </c>
      <c r="T1339" s="19">
        <f t="shared" si="707"/>
        <v>3.1811370196788612E-2</v>
      </c>
      <c r="U1339" s="21">
        <f t="shared" si="708"/>
        <v>3750532.2792277439</v>
      </c>
      <c r="W1339" s="19">
        <f>Data!K1336</f>
        <v>3.6899129193075329E-2</v>
      </c>
      <c r="X1339" s="19">
        <f t="shared" si="729"/>
        <v>1.1667290189463209E-3</v>
      </c>
      <c r="Y1339" s="19">
        <f t="shared" si="709"/>
        <v>3.4157415284917579E-2</v>
      </c>
      <c r="Z1339" s="21">
        <f t="shared" si="710"/>
        <v>-1037956.7665144791</v>
      </c>
      <c r="AB1339" s="19">
        <f>Data!M1336</f>
        <v>8.7485633984737618E-2</v>
      </c>
      <c r="AC1339" s="20">
        <f t="shared" si="730"/>
        <v>9.2865473615524603E-4</v>
      </c>
      <c r="AD1339" s="20">
        <f t="shared" si="711"/>
        <v>3.0473836912263706E-2</v>
      </c>
      <c r="AE1339" s="21">
        <f t="shared" si="712"/>
        <v>2552099.0466761775</v>
      </c>
      <c r="AG1339" s="19">
        <f>Data!O1336</f>
        <v>4.5970593002881692E-2</v>
      </c>
      <c r="AH1339" s="19">
        <f t="shared" si="731"/>
        <v>8.801558445288933E-4</v>
      </c>
      <c r="AI1339" s="19">
        <f t="shared" si="713"/>
        <v>2.9667420591094423E-2</v>
      </c>
      <c r="AJ1339" s="21">
        <f t="shared" si="714"/>
        <v>260938.09904810708</v>
      </c>
      <c r="AL1339" s="19">
        <f>Data!Q1336</f>
        <v>4.8764781635921323E-2</v>
      </c>
      <c r="AM1339" s="19">
        <f t="shared" si="732"/>
        <v>1.1174957219582367E-3</v>
      </c>
      <c r="AN1339" s="19">
        <f t="shared" si="715"/>
        <v>3.3428965313904595E-2</v>
      </c>
      <c r="AO1339" s="21">
        <f t="shared" si="716"/>
        <v>956591.88831900561</v>
      </c>
      <c r="AQ1339" s="19">
        <f>Data!S1336</f>
        <v>3.7435954209406375E-2</v>
      </c>
      <c r="AR1339" s="20">
        <f t="shared" si="733"/>
        <v>3.660819132080634E-4</v>
      </c>
      <c r="AS1339" s="20">
        <f t="shared" si="717"/>
        <v>1.9133267185926804E-2</v>
      </c>
      <c r="AT1339" s="21">
        <f t="shared" si="718"/>
        <v>1779686.0225044056</v>
      </c>
      <c r="AV1339" s="19">
        <f>Data!U1336</f>
        <v>4.7840282622066167E-2</v>
      </c>
      <c r="AW1339" s="19">
        <f t="shared" si="734"/>
        <v>4.8538800099101842E-4</v>
      </c>
      <c r="AX1339" s="19">
        <f t="shared" si="719"/>
        <v>2.203152289314151E-2</v>
      </c>
      <c r="AY1339" s="21">
        <f t="shared" si="720"/>
        <v>-4402047.7176555647</v>
      </c>
      <c r="BA1339" s="19">
        <f>Data!W1336</f>
        <v>4.0612150840567275E-2</v>
      </c>
      <c r="BB1339" s="19">
        <f t="shared" si="735"/>
        <v>5.6192635629985282E-4</v>
      </c>
      <c r="BC1339" s="19">
        <f t="shared" si="721"/>
        <v>2.3704985895373419E-2</v>
      </c>
      <c r="BD1339" s="21">
        <f t="shared" si="722"/>
        <v>9270434.6628998481</v>
      </c>
      <c r="BF1339" s="21">
        <f t="shared" si="723"/>
        <v>5257235.7829508083</v>
      </c>
      <c r="BH1339" s="21">
        <f t="shared" si="724"/>
        <v>-257235.78295080829</v>
      </c>
    </row>
    <row r="1340" spans="2:60" x14ac:dyDescent="0.2">
      <c r="B1340" s="20">
        <v>1336</v>
      </c>
      <c r="C1340" s="24">
        <f>'Portfolio Selection'!B1337</f>
        <v>-1.2665979304701716E-2</v>
      </c>
      <c r="D1340" s="25">
        <f t="shared" si="725"/>
        <v>5.3784331729487698E-4</v>
      </c>
      <c r="E1340" s="26">
        <f t="shared" si="701"/>
        <v>2.3191449227999466E-2</v>
      </c>
      <c r="F1340" s="19">
        <f t="shared" si="702"/>
        <v>-7234825.5367854014</v>
      </c>
      <c r="H1340">
        <f>Data!E1337</f>
        <v>-1.2069692761147957E-2</v>
      </c>
      <c r="I1340" s="19">
        <f t="shared" si="726"/>
        <v>1.1437141682138314E-3</v>
      </c>
      <c r="J1340" s="19">
        <f t="shared" si="703"/>
        <v>3.3818843389652332E-2</v>
      </c>
      <c r="K1340" s="19">
        <f t="shared" si="704"/>
        <v>376448.73444760189</v>
      </c>
      <c r="M1340" s="19">
        <f>Data!G1337</f>
        <v>-3.7562903598679795E-2</v>
      </c>
      <c r="N1340" s="19">
        <f t="shared" si="727"/>
        <v>2.6151072021534337E-4</v>
      </c>
      <c r="O1340" s="19">
        <f t="shared" si="705"/>
        <v>1.6171293090391486E-2</v>
      </c>
      <c r="P1340" s="21">
        <f t="shared" si="706"/>
        <v>-638257.70708096749</v>
      </c>
      <c r="R1340" s="19">
        <f>Data!I1337</f>
        <v>1.6686067700230778E-2</v>
      </c>
      <c r="S1340" s="19">
        <f t="shared" si="728"/>
        <v>9.8383108861193041E-4</v>
      </c>
      <c r="T1340" s="19">
        <f t="shared" si="707"/>
        <v>3.1366081817975455E-2</v>
      </c>
      <c r="U1340" s="21">
        <f t="shared" si="708"/>
        <v>3724611.9439845709</v>
      </c>
      <c r="W1340" s="19">
        <f>Data!K1337</f>
        <v>-9.0247818212077051E-3</v>
      </c>
      <c r="X1340" s="19">
        <f t="shared" si="729"/>
        <v>1.1784180219219776E-3</v>
      </c>
      <c r="Y1340" s="19">
        <f t="shared" si="709"/>
        <v>3.4328093770583559E-2</v>
      </c>
      <c r="Z1340" s="21">
        <f t="shared" si="710"/>
        <v>-971744.27838988509</v>
      </c>
      <c r="AB1340" s="19">
        <f>Data!M1337</f>
        <v>-1.2652513412389165E-3</v>
      </c>
      <c r="AC1340" s="20">
        <f t="shared" si="730"/>
        <v>1.3321596212086204E-3</v>
      </c>
      <c r="AD1340" s="20">
        <f t="shared" si="711"/>
        <v>3.6498761913366602E-2</v>
      </c>
      <c r="AE1340" s="21">
        <f t="shared" si="712"/>
        <v>2330571.0331984381</v>
      </c>
      <c r="AG1340" s="19">
        <f>Data!O1337</f>
        <v>-8.3436569981767805E-3</v>
      </c>
      <c r="AH1340" s="19">
        <f t="shared" si="731"/>
        <v>9.5414421911935545E-4</v>
      </c>
      <c r="AI1340" s="19">
        <f t="shared" si="713"/>
        <v>3.0889224967929438E-2</v>
      </c>
      <c r="AJ1340" s="21">
        <f t="shared" si="714"/>
        <v>252376.69944349167</v>
      </c>
      <c r="AL1340" s="19">
        <f>Data!Q1337</f>
        <v>-3.2185942551480086E-2</v>
      </c>
      <c r="AM1340" s="19">
        <f t="shared" si="732"/>
        <v>1.193126214320688E-3</v>
      </c>
      <c r="AN1340" s="19">
        <f t="shared" si="715"/>
        <v>3.4541659113607848E-2</v>
      </c>
      <c r="AO1340" s="21">
        <f t="shared" si="716"/>
        <v>882095.29143022641</v>
      </c>
      <c r="AQ1340" s="19">
        <f>Data!S1337</f>
        <v>-4.1335867116259119E-2</v>
      </c>
      <c r="AR1340" s="20">
        <f t="shared" si="733"/>
        <v>4.2820403846970589E-4</v>
      </c>
      <c r="AS1340" s="20">
        <f t="shared" si="717"/>
        <v>2.0693091563845793E-2</v>
      </c>
      <c r="AT1340" s="21">
        <f t="shared" si="718"/>
        <v>1628317.3885619419</v>
      </c>
      <c r="AV1340" s="19">
        <f>Data!U1337</f>
        <v>-3.7306728630285439E-2</v>
      </c>
      <c r="AW1340" s="19">
        <f t="shared" si="734"/>
        <v>5.9358627941310735E-4</v>
      </c>
      <c r="AX1340" s="19">
        <f t="shared" si="719"/>
        <v>2.4363626154846232E-2</v>
      </c>
      <c r="AY1340" s="21">
        <f t="shared" si="720"/>
        <v>-3891800.8973259269</v>
      </c>
      <c r="BA1340" s="19">
        <f>Data!W1337</f>
        <v>-1.5016314864735479E-2</v>
      </c>
      <c r="BB1340" s="19">
        <f t="shared" si="735"/>
        <v>6.2717158267568108E-4</v>
      </c>
      <c r="BC1340" s="19">
        <f t="shared" si="721"/>
        <v>2.5043393992741501E-2</v>
      </c>
      <c r="BD1340" s="21">
        <f t="shared" si="722"/>
        <v>8802933.6832106188</v>
      </c>
      <c r="BF1340" s="21">
        <f t="shared" si="723"/>
        <v>5260726.3546947092</v>
      </c>
      <c r="BH1340" s="21">
        <f t="shared" si="724"/>
        <v>-260726.35469470918</v>
      </c>
    </row>
    <row r="1341" spans="2:60" x14ac:dyDescent="0.2">
      <c r="B1341" s="20">
        <v>1337</v>
      </c>
      <c r="C1341" s="24">
        <f>'Portfolio Selection'!B1338</f>
        <v>-3.8674646220510756E-2</v>
      </c>
      <c r="D1341" s="25">
        <f t="shared" si="725"/>
        <v>5.151983401620123E-4</v>
      </c>
      <c r="E1341" s="26">
        <f t="shared" si="701"/>
        <v>2.2697980971047013E-2</v>
      </c>
      <c r="F1341" s="19">
        <f t="shared" si="702"/>
        <v>-6872528.2981654089</v>
      </c>
      <c r="H1341">
        <f>Data!E1338</f>
        <v>-6.2773811567275614E-2</v>
      </c>
      <c r="I1341" s="19">
        <f t="shared" si="726"/>
        <v>1.083831967121912E-3</v>
      </c>
      <c r="J1341" s="19">
        <f t="shared" si="703"/>
        <v>3.292160334980531E-2</v>
      </c>
      <c r="K1341" s="19">
        <f t="shared" si="704"/>
        <v>359447.46945821046</v>
      </c>
      <c r="M1341" s="19">
        <f>Data!G1338</f>
        <v>-5.0502045715676076E-5</v>
      </c>
      <c r="N1341" s="19">
        <f t="shared" si="727"/>
        <v>3.3047838060824554E-4</v>
      </c>
      <c r="O1341" s="19">
        <f t="shared" si="705"/>
        <v>1.817906434908699E-2</v>
      </c>
      <c r="P1341" s="21">
        <f t="shared" si="706"/>
        <v>-669861.62520297605</v>
      </c>
      <c r="R1341" s="19">
        <f>Data!I1338</f>
        <v>-7.8934106998984704E-2</v>
      </c>
      <c r="S1341" s="19">
        <f t="shared" si="728"/>
        <v>9.4150671461301562E-4</v>
      </c>
      <c r="T1341" s="19">
        <f t="shared" si="707"/>
        <v>3.0683981400936478E-2</v>
      </c>
      <c r="U1341" s="21">
        <f t="shared" si="708"/>
        <v>3323475.0842047492</v>
      </c>
      <c r="W1341" s="19">
        <f>Data!K1338</f>
        <v>-6.0889749723349818E-2</v>
      </c>
      <c r="X1341" s="19">
        <f t="shared" si="729"/>
        <v>1.1125997418218829E-3</v>
      </c>
      <c r="Y1341" s="19">
        <f t="shared" si="709"/>
        <v>3.335565531992863E-2</v>
      </c>
      <c r="Z1341" s="21">
        <f t="shared" si="710"/>
        <v>-894715.9131984238</v>
      </c>
      <c r="AB1341" s="19">
        <f>Data!M1338</f>
        <v>-6.1683479253374363E-2</v>
      </c>
      <c r="AC1341" s="20">
        <f t="shared" si="730"/>
        <v>1.2523260955934934E-3</v>
      </c>
      <c r="AD1341" s="20">
        <f t="shared" si="711"/>
        <v>3.5388219729077831E-2</v>
      </c>
      <c r="AE1341" s="21">
        <f t="shared" si="712"/>
        <v>2200316.6837012437</v>
      </c>
      <c r="AG1341" s="19">
        <f>Data!O1338</f>
        <v>-6.5618282000991485E-2</v>
      </c>
      <c r="AH1341" s="19">
        <f t="shared" si="731"/>
        <v>9.0107256269838761E-4</v>
      </c>
      <c r="AI1341" s="19">
        <f t="shared" si="713"/>
        <v>3.0017870722261225E-2</v>
      </c>
      <c r="AJ1341" s="21">
        <f t="shared" si="714"/>
        <v>243362.62520413345</v>
      </c>
      <c r="AL1341" s="19">
        <f>Data!Q1338</f>
        <v>-4.1062521643039279E-2</v>
      </c>
      <c r="AM1341" s="19">
        <f t="shared" si="732"/>
        <v>1.1836947353370774E-3</v>
      </c>
      <c r="AN1341" s="19">
        <f t="shared" si="715"/>
        <v>3.4404864995187488E-2</v>
      </c>
      <c r="AO1341" s="21">
        <f t="shared" si="716"/>
        <v>873939.7141442179</v>
      </c>
      <c r="AQ1341" s="19">
        <f>Data!S1338</f>
        <v>-2.5059641637967162E-2</v>
      </c>
      <c r="AR1341" s="20">
        <f t="shared" si="733"/>
        <v>5.0503103077670548E-4</v>
      </c>
      <c r="AS1341" s="20">
        <f t="shared" si="717"/>
        <v>2.2472895469358316E-2</v>
      </c>
      <c r="AT1341" s="21">
        <f t="shared" si="718"/>
        <v>1662098.8556573477</v>
      </c>
      <c r="AV1341" s="19">
        <f>Data!U1338</f>
        <v>-3.5628919372167556E-2</v>
      </c>
      <c r="AW1341" s="19">
        <f t="shared" si="734"/>
        <v>6.4147862271394661E-4</v>
      </c>
      <c r="AX1341" s="19">
        <f t="shared" si="719"/>
        <v>2.5327428268854039E-2</v>
      </c>
      <c r="AY1341" s="21">
        <f t="shared" si="720"/>
        <v>-3908959.4997174237</v>
      </c>
      <c r="BA1341" s="19">
        <f>Data!W1338</f>
        <v>-5.464686705259441E-2</v>
      </c>
      <c r="BB1341" s="19">
        <f t="shared" si="735"/>
        <v>6.0307067044215279E-4</v>
      </c>
      <c r="BC1341" s="19">
        <f t="shared" si="721"/>
        <v>2.4557497234900645E-2</v>
      </c>
      <c r="BD1341" s="21">
        <f t="shared" si="722"/>
        <v>8474336.9411501903</v>
      </c>
      <c r="BF1341" s="21">
        <f t="shared" si="723"/>
        <v>4790912.0372358598</v>
      </c>
      <c r="BH1341" s="21">
        <f t="shared" si="724"/>
        <v>209087.96276414022</v>
      </c>
    </row>
    <row r="1342" spans="2:60" x14ac:dyDescent="0.2">
      <c r="B1342" s="20">
        <v>1338</v>
      </c>
      <c r="C1342" s="24">
        <f>'Portfolio Selection'!B1339</f>
        <v>-1.9108870654054276E-2</v>
      </c>
      <c r="D1342" s="25">
        <f t="shared" si="725"/>
        <v>5.7403013536919166E-4</v>
      </c>
      <c r="E1342" s="26">
        <f t="shared" si="701"/>
        <v>2.3958926006171305E-2</v>
      </c>
      <c r="F1342" s="19">
        <f t="shared" si="702"/>
        <v>-7156147.1268601939</v>
      </c>
      <c r="H1342">
        <f>Data!E1339</f>
        <v>-4.4608896520054599E-2</v>
      </c>
      <c r="I1342" s="19">
        <f t="shared" si="726"/>
        <v>1.2552351342156268E-3</v>
      </c>
      <c r="J1342" s="19">
        <f t="shared" si="703"/>
        <v>3.5429297681659269E-2</v>
      </c>
      <c r="K1342" s="19">
        <f t="shared" si="704"/>
        <v>366552.05591439211</v>
      </c>
      <c r="M1342" s="19">
        <f>Data!G1339</f>
        <v>-5.7152433329877095E-3</v>
      </c>
      <c r="N1342" s="19">
        <f t="shared" si="727"/>
        <v>3.1064983079914809E-4</v>
      </c>
      <c r="O1342" s="19">
        <f t="shared" si="705"/>
        <v>1.7625261155487827E-2</v>
      </c>
      <c r="P1342" s="21">
        <f t="shared" si="706"/>
        <v>-665482.28492850787</v>
      </c>
      <c r="R1342" s="19">
        <f>Data!I1339</f>
        <v>-1.3839195386058198E-2</v>
      </c>
      <c r="S1342" s="19">
        <f t="shared" si="728"/>
        <v>1.2588519065998649E-3</v>
      </c>
      <c r="T1342" s="19">
        <f t="shared" si="707"/>
        <v>3.5480303079312402E-2</v>
      </c>
      <c r="U1342" s="21">
        <f t="shared" si="708"/>
        <v>3605473.6242417321</v>
      </c>
      <c r="W1342" s="19">
        <f>Data!K1339</f>
        <v>-5.610117065144595E-3</v>
      </c>
      <c r="X1342" s="19">
        <f t="shared" si="729"/>
        <v>1.2682974545949008E-3</v>
      </c>
      <c r="Y1342" s="19">
        <f t="shared" si="709"/>
        <v>3.5613164063235114E-2</v>
      </c>
      <c r="Z1342" s="21">
        <f t="shared" si="710"/>
        <v>-976938.51265110506</v>
      </c>
      <c r="AB1342" s="19">
        <f>Data!M1339</f>
        <v>-4.492624750419056E-2</v>
      </c>
      <c r="AC1342" s="20">
        <f t="shared" si="730"/>
        <v>1.4054776266259718E-3</v>
      </c>
      <c r="AD1342" s="20">
        <f t="shared" si="711"/>
        <v>3.7489700273888184E-2</v>
      </c>
      <c r="AE1342" s="21">
        <f t="shared" si="712"/>
        <v>2241845.9994865828</v>
      </c>
      <c r="AG1342" s="19">
        <f>Data!O1339</f>
        <v>-3.1871652519368576E-2</v>
      </c>
      <c r="AH1342" s="19">
        <f t="shared" si="731"/>
        <v>1.1053537449021832E-3</v>
      </c>
      <c r="AI1342" s="19">
        <f t="shared" si="713"/>
        <v>3.3246860677396045E-2</v>
      </c>
      <c r="AJ1342" s="21">
        <f t="shared" si="714"/>
        <v>249137.22243981148</v>
      </c>
      <c r="AL1342" s="19">
        <f>Data!Q1339</f>
        <v>-1.2654889315018909E-2</v>
      </c>
      <c r="AM1342" s="19">
        <f t="shared" si="732"/>
        <v>1.2138408922379568E-3</v>
      </c>
      <c r="AN1342" s="19">
        <f t="shared" si="715"/>
        <v>3.4840219463114129E-2</v>
      </c>
      <c r="AO1342" s="21">
        <f t="shared" si="716"/>
        <v>899813.67723852396</v>
      </c>
      <c r="AQ1342" s="19">
        <f>Data!S1339</f>
        <v>-1.6609443696448921E-2</v>
      </c>
      <c r="AR1342" s="20">
        <f t="shared" si="733"/>
        <v>5.1240830727150338E-4</v>
      </c>
      <c r="AS1342" s="20">
        <f t="shared" si="717"/>
        <v>2.2636437601166473E-2</v>
      </c>
      <c r="AT1342" s="21">
        <f t="shared" si="718"/>
        <v>1676697.5362794229</v>
      </c>
      <c r="AV1342" s="19">
        <f>Data!U1339</f>
        <v>-1.7949242393825914E-2</v>
      </c>
      <c r="AW1342" s="19">
        <f t="shared" si="734"/>
        <v>6.7915509908881482E-4</v>
      </c>
      <c r="AX1342" s="19">
        <f t="shared" si="719"/>
        <v>2.6060604350030235E-2</v>
      </c>
      <c r="AY1342" s="21">
        <f t="shared" si="720"/>
        <v>-4007900.5232501109</v>
      </c>
      <c r="BA1342" s="19">
        <f>Data!W1339</f>
        <v>-2.2545113008387137E-2</v>
      </c>
      <c r="BB1342" s="19">
        <f t="shared" si="735"/>
        <v>7.4606323493545948E-4</v>
      </c>
      <c r="BC1342" s="19">
        <f t="shared" si="721"/>
        <v>2.7314158140705334E-2</v>
      </c>
      <c r="BD1342" s="21">
        <f t="shared" si="722"/>
        <v>8757294.5026117414</v>
      </c>
      <c r="BF1342" s="21">
        <f t="shared" si="723"/>
        <v>4990346.1705222884</v>
      </c>
      <c r="BH1342" s="21">
        <f t="shared" si="724"/>
        <v>9653.8294777115807</v>
      </c>
    </row>
    <row r="1343" spans="2:60" x14ac:dyDescent="0.2">
      <c r="B1343" s="20">
        <v>1339</v>
      </c>
      <c r="C1343" s="24">
        <f>'Portfolio Selection'!B1340</f>
        <v>8.0064618714759516E-3</v>
      </c>
      <c r="D1343" s="25">
        <f t="shared" si="725"/>
        <v>5.6149726350744275E-4</v>
      </c>
      <c r="E1343" s="26">
        <f t="shared" si="701"/>
        <v>2.3695933480397911E-2</v>
      </c>
      <c r="F1343" s="19">
        <f t="shared" si="702"/>
        <v>-7511471.9712841893</v>
      </c>
      <c r="H1343">
        <f>Data!E1340</f>
        <v>1.2001136400122795E-2</v>
      </c>
      <c r="I1343" s="19">
        <f t="shared" si="726"/>
        <v>1.2993182450869057E-3</v>
      </c>
      <c r="J1343" s="19">
        <f t="shared" si="703"/>
        <v>3.604605727519871E-2</v>
      </c>
      <c r="K1343" s="19">
        <f t="shared" si="704"/>
        <v>384015.80625501834</v>
      </c>
      <c r="M1343" s="19">
        <f>Data!G1340</f>
        <v>2.4253316404475103E-2</v>
      </c>
      <c r="N1343" s="19">
        <f t="shared" si="727"/>
        <v>2.9397068133251483E-4</v>
      </c>
      <c r="O1343" s="19">
        <f t="shared" si="705"/>
        <v>1.714557322846089E-2</v>
      </c>
      <c r="P1343" s="21">
        <f t="shared" si="706"/>
        <v>-689168.74242977949</v>
      </c>
      <c r="R1343" s="19">
        <f>Data!I1340</f>
        <v>1.5753625756596695E-2</v>
      </c>
      <c r="S1343" s="19">
        <f t="shared" si="728"/>
        <v>1.1948121919398826E-3</v>
      </c>
      <c r="T1343" s="19">
        <f t="shared" si="707"/>
        <v>3.4566055487137703E-2</v>
      </c>
      <c r="U1343" s="21">
        <f t="shared" si="708"/>
        <v>3714762.8376123104</v>
      </c>
      <c r="W1343" s="19">
        <f>Data!K1340</f>
        <v>2.667646905663525E-2</v>
      </c>
      <c r="X1343" s="19">
        <f t="shared" si="729"/>
        <v>1.1940880121282843E-3</v>
      </c>
      <c r="Y1343" s="19">
        <f t="shared" si="709"/>
        <v>3.4555578596346559E-2</v>
      </c>
      <c r="Z1343" s="21">
        <f t="shared" si="710"/>
        <v>-1022759.8495569781</v>
      </c>
      <c r="AB1343" s="19">
        <f>Data!M1340</f>
        <v>3.8001131610647366E-2</v>
      </c>
      <c r="AC1343" s="20">
        <f t="shared" si="730"/>
        <v>1.4422510319168807E-3</v>
      </c>
      <c r="AD1343" s="20">
        <f t="shared" si="711"/>
        <v>3.7976980289602814E-2</v>
      </c>
      <c r="AE1343" s="21">
        <f t="shared" si="712"/>
        <v>2409506.6831956827</v>
      </c>
      <c r="AG1343" s="19">
        <f>Data!O1340</f>
        <v>2.6222474124077265E-2</v>
      </c>
      <c r="AH1343" s="19">
        <f t="shared" si="731"/>
        <v>1.0999806542669748E-3</v>
      </c>
      <c r="AI1343" s="19">
        <f t="shared" si="713"/>
        <v>3.3165956254372866E-2</v>
      </c>
      <c r="AJ1343" s="21">
        <f t="shared" si="714"/>
        <v>257367.5520453311</v>
      </c>
      <c r="AL1343" s="19">
        <f>Data!Q1340</f>
        <v>1.6293255443214728E-2</v>
      </c>
      <c r="AM1343" s="19">
        <f t="shared" si="732"/>
        <v>1.1506192121182022E-3</v>
      </c>
      <c r="AN1343" s="19">
        <f t="shared" si="715"/>
        <v>3.3920778471582903E-2</v>
      </c>
      <c r="AO1343" s="21">
        <f t="shared" si="716"/>
        <v>926101.36850916978</v>
      </c>
      <c r="AQ1343" s="19">
        <f>Data!S1340</f>
        <v>2.4635233180535353E-2</v>
      </c>
      <c r="AR1343" s="20">
        <f t="shared" si="733"/>
        <v>4.9821622602954361E-4</v>
      </c>
      <c r="AS1343" s="20">
        <f t="shared" si="717"/>
        <v>2.2320757738695692E-2</v>
      </c>
      <c r="AT1343" s="21">
        <f t="shared" si="718"/>
        <v>1747036.336552114</v>
      </c>
      <c r="AV1343" s="19">
        <f>Data!U1340</f>
        <v>2.0948158802877394E-2</v>
      </c>
      <c r="AW1343" s="19">
        <f t="shared" si="734"/>
        <v>6.577363112942249E-4</v>
      </c>
      <c r="AX1343" s="19">
        <f t="shared" si="719"/>
        <v>2.5646370333718277E-2</v>
      </c>
      <c r="AY1343" s="21">
        <f t="shared" si="720"/>
        <v>-4215372.7568756295</v>
      </c>
      <c r="BA1343" s="19">
        <f>Data!W1340</f>
        <v>2.1238048778405225E-2</v>
      </c>
      <c r="BB1343" s="19">
        <f t="shared" si="735"/>
        <v>7.317963680729887E-4</v>
      </c>
      <c r="BC1343" s="19">
        <f t="shared" si="721"/>
        <v>2.7051735028884721E-2</v>
      </c>
      <c r="BD1343" s="21">
        <f t="shared" si="722"/>
        <v>9082826.9314370137</v>
      </c>
      <c r="BF1343" s="21">
        <f t="shared" si="723"/>
        <v>5082844.1954600634</v>
      </c>
      <c r="BH1343" s="21">
        <f t="shared" si="724"/>
        <v>-82844.195460063405</v>
      </c>
    </row>
    <row r="1344" spans="2:60" x14ac:dyDescent="0.2">
      <c r="B1344" s="20">
        <v>1340</v>
      </c>
      <c r="C1344" s="24">
        <f>'Portfolio Selection'!B1341</f>
        <v>-1.6726012172989461E-2</v>
      </c>
      <c r="D1344" s="25">
        <f t="shared" si="725"/>
        <v>5.3165363359896007E-4</v>
      </c>
      <c r="E1344" s="26">
        <f t="shared" si="701"/>
        <v>2.3057615522836701E-2</v>
      </c>
      <c r="F1344" s="19">
        <f t="shared" si="702"/>
        <v>-7178730.9030074468</v>
      </c>
      <c r="H1344">
        <f>Data!E1341</f>
        <v>-1.7159186912131131E-3</v>
      </c>
      <c r="I1344" s="19">
        <f t="shared" si="726"/>
        <v>1.2300007868753524E-3</v>
      </c>
      <c r="J1344" s="19">
        <f t="shared" si="703"/>
        <v>3.507136705170405E-2</v>
      </c>
      <c r="K1344" s="19">
        <f t="shared" si="704"/>
        <v>379826.95257404255</v>
      </c>
      <c r="M1344" s="19">
        <f>Data!G1341</f>
        <v>-5.4471014581625632E-4</v>
      </c>
      <c r="N1344" s="19">
        <f t="shared" si="727"/>
        <v>3.116258418494988E-4</v>
      </c>
      <c r="O1344" s="19">
        <f t="shared" si="705"/>
        <v>1.7652927288398908E-2</v>
      </c>
      <c r="P1344" s="21">
        <f t="shared" si="706"/>
        <v>-669479.13360446249</v>
      </c>
      <c r="R1344" s="19">
        <f>Data!I1341</f>
        <v>-9.3424977940215464E-3</v>
      </c>
      <c r="S1344" s="19">
        <f t="shared" si="728"/>
        <v>1.1380140638922239E-3</v>
      </c>
      <c r="T1344" s="19">
        <f t="shared" si="707"/>
        <v>3.3734464037423563E-2</v>
      </c>
      <c r="U1344" s="21">
        <f t="shared" si="708"/>
        <v>3620088.9854076966</v>
      </c>
      <c r="W1344" s="19">
        <f>Data!K1341</f>
        <v>-1.9048143554868693E-2</v>
      </c>
      <c r="X1344" s="19">
        <f t="shared" si="729"/>
        <v>1.1651407714803642E-3</v>
      </c>
      <c r="Y1344" s="19">
        <f t="shared" si="709"/>
        <v>3.4134158426426219E-2</v>
      </c>
      <c r="Z1344" s="21">
        <f t="shared" si="710"/>
        <v>-957195.10605382186</v>
      </c>
      <c r="AB1344" s="19">
        <f>Data!M1341</f>
        <v>-5.5226051786483245E-2</v>
      </c>
      <c r="AC1344" s="20">
        <f t="shared" si="730"/>
        <v>1.4423611302232524E-3</v>
      </c>
      <c r="AD1344" s="20">
        <f t="shared" si="711"/>
        <v>3.7978429801971178E-2</v>
      </c>
      <c r="AE1344" s="21">
        <f t="shared" si="712"/>
        <v>2222344.2668442964</v>
      </c>
      <c r="AG1344" s="19">
        <f>Data!O1341</f>
        <v>-7.8619987463473678E-3</v>
      </c>
      <c r="AH1344" s="19">
        <f t="shared" si="731"/>
        <v>1.0752389039622304E-3</v>
      </c>
      <c r="AI1344" s="19">
        <f t="shared" si="713"/>
        <v>3.2790835670385564E-2</v>
      </c>
      <c r="AJ1344" s="21">
        <f t="shared" si="714"/>
        <v>252519.51146535721</v>
      </c>
      <c r="AL1344" s="19">
        <f>Data!Q1341</f>
        <v>-1.9994664767642736E-3</v>
      </c>
      <c r="AM1344" s="19">
        <f t="shared" si="732"/>
        <v>1.0975102697673809E-3</v>
      </c>
      <c r="AN1344" s="19">
        <f t="shared" si="715"/>
        <v>3.3128692545396063E-2</v>
      </c>
      <c r="AO1344" s="21">
        <f t="shared" si="716"/>
        <v>909252.02514711791</v>
      </c>
      <c r="AQ1344" s="19">
        <f>Data!S1341</f>
        <v>4.2747519669066366E-3</v>
      </c>
      <c r="AR1344" s="20">
        <f t="shared" si="733"/>
        <v>5.04736935299332E-4</v>
      </c>
      <c r="AS1344" s="20">
        <f t="shared" si="717"/>
        <v>2.2466351179026203E-2</v>
      </c>
      <c r="AT1344" s="21">
        <f t="shared" si="718"/>
        <v>1712069.8934411053</v>
      </c>
      <c r="AV1344" s="19">
        <f>Data!U1341</f>
        <v>1.2929916717266043E-2</v>
      </c>
      <c r="AW1344" s="19">
        <f t="shared" si="734"/>
        <v>6.446016540504056E-4</v>
      </c>
      <c r="AX1344" s="19">
        <f t="shared" si="719"/>
        <v>2.5389006558949989E-2</v>
      </c>
      <c r="AY1344" s="21">
        <f t="shared" si="720"/>
        <v>-4172993.044749321</v>
      </c>
      <c r="BA1344" s="19">
        <f>Data!W1341</f>
        <v>-2.0948493873146701E-3</v>
      </c>
      <c r="BB1344" s="19">
        <f t="shared" si="735"/>
        <v>7.1495186894344445E-4</v>
      </c>
      <c r="BC1344" s="19">
        <f t="shared" si="721"/>
        <v>2.6738583899366182E-2</v>
      </c>
      <c r="BD1344" s="21">
        <f t="shared" si="722"/>
        <v>8908298.5310166106</v>
      </c>
      <c r="BF1344" s="21">
        <f t="shared" si="723"/>
        <v>5026001.9784811744</v>
      </c>
      <c r="BH1344" s="21">
        <f t="shared" si="724"/>
        <v>-26001.978481174447</v>
      </c>
    </row>
    <row r="1345" spans="2:60" x14ac:dyDescent="0.2">
      <c r="B1345" s="20">
        <v>1341</v>
      </c>
      <c r="C1345" s="24">
        <f>'Portfolio Selection'!B1342</f>
        <v>-2.296694159239987E-2</v>
      </c>
      <c r="D1345" s="25">
        <f t="shared" si="725"/>
        <v>5.1653998457568194E-4</v>
      </c>
      <c r="E1345" s="26">
        <f t="shared" si="701"/>
        <v>2.2727516022999123E-2</v>
      </c>
      <c r="F1345" s="19">
        <f t="shared" si="702"/>
        <v>-7089501.943877412</v>
      </c>
      <c r="H1345">
        <f>Data!E1342</f>
        <v>-9.418075632945307E-3</v>
      </c>
      <c r="I1345" s="19">
        <f t="shared" si="726"/>
        <v>1.1563774022801225E-3</v>
      </c>
      <c r="J1345" s="19">
        <f t="shared" si="703"/>
        <v>3.4005549580621727E-2</v>
      </c>
      <c r="K1345" s="19">
        <f t="shared" si="704"/>
        <v>377325.58308180619</v>
      </c>
      <c r="M1345" s="19">
        <f>Data!G1342</f>
        <v>-4.4182943876727018E-3</v>
      </c>
      <c r="N1345" s="19">
        <f t="shared" si="727"/>
        <v>2.9294609388710613E-4</v>
      </c>
      <c r="O1345" s="19">
        <f t="shared" si="705"/>
        <v>1.7115668081822168E-2</v>
      </c>
      <c r="P1345" s="21">
        <f t="shared" si="706"/>
        <v>-666382.99711040466</v>
      </c>
      <c r="R1345" s="19">
        <f>Data!I1342</f>
        <v>-4.5626440100348317E-2</v>
      </c>
      <c r="S1345" s="19">
        <f t="shared" si="728"/>
        <v>1.0749701559605684E-3</v>
      </c>
      <c r="T1345" s="19">
        <f t="shared" si="707"/>
        <v>3.27867375010166E-2</v>
      </c>
      <c r="U1345" s="21">
        <f t="shared" si="708"/>
        <v>3476059.1546759401</v>
      </c>
      <c r="W1345" s="19">
        <f>Data!K1342</f>
        <v>-2.6400063664125166E-2</v>
      </c>
      <c r="X1345" s="19">
        <f t="shared" si="729"/>
        <v>1.1170022315647554E-3</v>
      </c>
      <c r="Y1345" s="19">
        <f t="shared" si="709"/>
        <v>3.3421583319237815E-2</v>
      </c>
      <c r="Z1345" s="21">
        <f t="shared" si="710"/>
        <v>-945764.72196569364</v>
      </c>
      <c r="AB1345" s="19">
        <f>Data!M1342</f>
        <v>-0.13909943085367685</v>
      </c>
      <c r="AC1345" s="20">
        <f t="shared" si="730"/>
        <v>1.5388144701652571E-3</v>
      </c>
      <c r="AD1345" s="20">
        <f t="shared" si="711"/>
        <v>3.92277257837522E-2</v>
      </c>
      <c r="AE1345" s="21">
        <f t="shared" si="712"/>
        <v>2062856.5006920092</v>
      </c>
      <c r="AG1345" s="19">
        <f>Data!O1342</f>
        <v>-6.7738094308182895E-2</v>
      </c>
      <c r="AH1345" s="19">
        <f t="shared" si="731"/>
        <v>1.0144332311817505E-3</v>
      </c>
      <c r="AI1345" s="19">
        <f t="shared" si="713"/>
        <v>3.1850168463946157E-2</v>
      </c>
      <c r="AJ1345" s="21">
        <f t="shared" si="714"/>
        <v>243641.16186099348</v>
      </c>
      <c r="AL1345" s="19">
        <f>Data!Q1342</f>
        <v>-9.9193229187982179E-2</v>
      </c>
      <c r="AM1345" s="19">
        <f t="shared" si="732"/>
        <v>1.0318995255528404E-3</v>
      </c>
      <c r="AN1345" s="19">
        <f t="shared" si="715"/>
        <v>3.2123192953889879E-2</v>
      </c>
      <c r="AO1345" s="21">
        <f t="shared" si="716"/>
        <v>814905.1041526068</v>
      </c>
      <c r="AQ1345" s="19">
        <f>Data!S1342</f>
        <v>-1.247857414343969E-2</v>
      </c>
      <c r="AR1345" s="20">
        <f t="shared" si="733"/>
        <v>4.7554912944408639E-4</v>
      </c>
      <c r="AS1345" s="20">
        <f t="shared" si="717"/>
        <v>2.1807088972260521E-2</v>
      </c>
      <c r="AT1345" s="21">
        <f t="shared" si="718"/>
        <v>1682880.7606287368</v>
      </c>
      <c r="AV1345" s="19">
        <f>Data!U1342</f>
        <v>-1.6275441379252964E-2</v>
      </c>
      <c r="AW1345" s="19">
        <f t="shared" si="734"/>
        <v>6.1595651958630743E-4</v>
      </c>
      <c r="AX1345" s="19">
        <f t="shared" si="719"/>
        <v>2.4818471338628158E-2</v>
      </c>
      <c r="AY1345" s="21">
        <f t="shared" si="720"/>
        <v>-4012444.0217272961</v>
      </c>
      <c r="BA1345" s="19">
        <f>Data!W1342</f>
        <v>-3.6981117049242646E-2</v>
      </c>
      <c r="BB1345" s="19">
        <f t="shared" si="735"/>
        <v>6.7231806044416973E-4</v>
      </c>
      <c r="BC1345" s="19">
        <f t="shared" si="721"/>
        <v>2.5929096791908694E-2</v>
      </c>
      <c r="BD1345" s="21">
        <f t="shared" si="722"/>
        <v>8635845.2492502742</v>
      </c>
      <c r="BF1345" s="21">
        <f t="shared" si="723"/>
        <v>4579419.8296615593</v>
      </c>
      <c r="BH1345" s="21">
        <f t="shared" si="724"/>
        <v>420580.17033844069</v>
      </c>
    </row>
    <row r="1346" spans="2:60" x14ac:dyDescent="0.2">
      <c r="B1346" s="20">
        <v>1342</v>
      </c>
      <c r="C1346" s="24">
        <f>'Portfolio Selection'!B1343</f>
        <v>2.0043405277750424E-2</v>
      </c>
      <c r="D1346" s="25">
        <f t="shared" si="725"/>
        <v>5.171964098676634E-4</v>
      </c>
      <c r="E1346" s="26">
        <f t="shared" si="701"/>
        <v>2.2741952639728703E-2</v>
      </c>
      <c r="F1346" s="19">
        <f t="shared" si="702"/>
        <v>-7681539.8939372608</v>
      </c>
      <c r="H1346">
        <f>Data!E1343</f>
        <v>4.270402369511455E-2</v>
      </c>
      <c r="I1346" s="19">
        <f t="shared" si="726"/>
        <v>1.0923167670609877E-3</v>
      </c>
      <c r="J1346" s="19">
        <f t="shared" si="703"/>
        <v>3.3050215839854777E-2</v>
      </c>
      <c r="K1346" s="19">
        <f t="shared" si="704"/>
        <v>394537.22206092492</v>
      </c>
      <c r="M1346" s="19">
        <f>Data!G1343</f>
        <v>2.042200551524986E-2</v>
      </c>
      <c r="N1346" s="19">
        <f t="shared" si="727"/>
        <v>2.7654060777164815E-4</v>
      </c>
      <c r="O1346" s="19">
        <f t="shared" si="705"/>
        <v>1.6629510148277012E-2</v>
      </c>
      <c r="P1346" s="21">
        <f t="shared" si="706"/>
        <v>-686628.28273899551</v>
      </c>
      <c r="R1346" s="19">
        <f>Data!I1343</f>
        <v>0.11294039243310129</v>
      </c>
      <c r="S1346" s="19">
        <f t="shared" si="728"/>
        <v>1.1353782687767747E-3</v>
      </c>
      <c r="T1346" s="19">
        <f t="shared" si="707"/>
        <v>3.3695374590242723E-2</v>
      </c>
      <c r="U1346" s="21">
        <f t="shared" si="708"/>
        <v>4088970.2880480704</v>
      </c>
      <c r="W1346" s="19">
        <f>Data!K1343</f>
        <v>6.4438938479458349E-2</v>
      </c>
      <c r="X1346" s="19">
        <f t="shared" si="729"/>
        <v>1.0917998993590617E-3</v>
      </c>
      <c r="Y1346" s="19">
        <f t="shared" si="709"/>
        <v>3.3042395484574986E-2</v>
      </c>
      <c r="Z1346" s="21">
        <f t="shared" si="710"/>
        <v>-1080840.3655844941</v>
      </c>
      <c r="AB1346" s="19">
        <f>Data!M1343</f>
        <v>5.7204091966856267E-2</v>
      </c>
      <c r="AC1346" s="20">
        <f t="shared" si="730"/>
        <v>2.6074047017843522E-3</v>
      </c>
      <c r="AD1346" s="20">
        <f t="shared" si="711"/>
        <v>5.1062752587226944E-2</v>
      </c>
      <c r="AE1346" s="21">
        <f t="shared" si="712"/>
        <v>2418628.108794482</v>
      </c>
      <c r="AG1346" s="19">
        <f>Data!O1343</f>
        <v>8.0586275925894568E-2</v>
      </c>
      <c r="AH1346" s="19">
        <f t="shared" si="731"/>
        <v>1.2288742025411024E-3</v>
      </c>
      <c r="AI1346" s="19">
        <f t="shared" si="713"/>
        <v>3.5055302060331792E-2</v>
      </c>
      <c r="AJ1346" s="21">
        <f t="shared" si="714"/>
        <v>264463.5473513719</v>
      </c>
      <c r="AL1346" s="19">
        <f>Data!Q1343</f>
        <v>6.2879511484076112E-2</v>
      </c>
      <c r="AM1346" s="19">
        <f t="shared" si="732"/>
        <v>1.5603433570240441E-3</v>
      </c>
      <c r="AN1346" s="19">
        <f t="shared" si="715"/>
        <v>3.9501181716804931E-2</v>
      </c>
      <c r="AO1346" s="21">
        <f t="shared" si="716"/>
        <v>960739.05127136258</v>
      </c>
      <c r="AQ1346" s="19">
        <f>Data!S1343</f>
        <v>2.9829357153704408E-2</v>
      </c>
      <c r="AR1346" s="20">
        <f t="shared" si="733"/>
        <v>4.5635907043664045E-4</v>
      </c>
      <c r="AS1346" s="20">
        <f t="shared" si="717"/>
        <v>2.1362562356530185E-2</v>
      </c>
      <c r="AT1346" s="21">
        <f t="shared" si="718"/>
        <v>1758239.0952654053</v>
      </c>
      <c r="AV1346" s="19">
        <f>Data!U1343</f>
        <v>2.5554620506663895E-2</v>
      </c>
      <c r="AW1346" s="19">
        <f t="shared" si="734"/>
        <v>5.9489252793649896E-4</v>
      </c>
      <c r="AX1346" s="19">
        <f t="shared" si="719"/>
        <v>2.4390418773290855E-2</v>
      </c>
      <c r="AY1346" s="21">
        <f t="shared" si="720"/>
        <v>-4247195.0562297823</v>
      </c>
      <c r="BA1346" s="19">
        <f>Data!W1343</f>
        <v>6.4940751108843897E-2</v>
      </c>
      <c r="BB1346" s="19">
        <f t="shared" si="735"/>
        <v>7.1403515791010667E-4</v>
      </c>
      <c r="BC1346" s="19">
        <f t="shared" si="721"/>
        <v>2.6721436299534999E-2</v>
      </c>
      <c r="BD1346" s="21">
        <f t="shared" si="722"/>
        <v>9415374.6284534875</v>
      </c>
      <c r="BF1346" s="21">
        <f t="shared" si="723"/>
        <v>5604748.3427545726</v>
      </c>
      <c r="BH1346" s="21">
        <f t="shared" si="724"/>
        <v>-604748.34275457263</v>
      </c>
    </row>
    <row r="1347" spans="2:60" x14ac:dyDescent="0.2">
      <c r="B1347" s="20">
        <v>1343</v>
      </c>
      <c r="C1347" s="24">
        <f>'Portfolio Selection'!B1344</f>
        <v>-5.6546293674497733E-2</v>
      </c>
      <c r="D1347" s="25">
        <f t="shared" si="725"/>
        <v>5.1026891098329284E-4</v>
      </c>
      <c r="E1347" s="26">
        <f t="shared" si="701"/>
        <v>2.258913258589831E-2</v>
      </c>
      <c r="F1347" s="19">
        <f t="shared" si="702"/>
        <v>-6622375.2450643098</v>
      </c>
      <c r="H1347">
        <f>Data!E1344</f>
        <v>-8.6256624092700421E-2</v>
      </c>
      <c r="I1347" s="19">
        <f t="shared" si="726"/>
        <v>1.1361957794225029E-3</v>
      </c>
      <c r="J1347" s="19">
        <f t="shared" si="703"/>
        <v>3.3707503310427829E-2</v>
      </c>
      <c r="K1347" s="19">
        <f t="shared" si="704"/>
        <v>352293.11259841191</v>
      </c>
      <c r="M1347" s="19">
        <f>Data!G1344</f>
        <v>-5.2789664504298957E-2</v>
      </c>
      <c r="N1347" s="19">
        <f t="shared" si="727"/>
        <v>2.8497166986124299E-4</v>
      </c>
      <c r="O1347" s="19">
        <f t="shared" si="705"/>
        <v>1.6881103928986486E-2</v>
      </c>
      <c r="P1347" s="21">
        <f t="shared" si="706"/>
        <v>-627300.96906939568</v>
      </c>
      <c r="R1347" s="19">
        <f>Data!I1344</f>
        <v>-8.8846079612939971E-2</v>
      </c>
      <c r="S1347" s="19">
        <f t="shared" si="728"/>
        <v>1.8325875072267442E-3</v>
      </c>
      <c r="T1347" s="19">
        <f t="shared" si="707"/>
        <v>4.2808731670381739E-2</v>
      </c>
      <c r="U1347" s="21">
        <f t="shared" si="708"/>
        <v>3387702.4676519092</v>
      </c>
      <c r="W1347" s="19">
        <f>Data!K1344</f>
        <v>-6.0307327877667828E-2</v>
      </c>
      <c r="X1347" s="19">
        <f t="shared" si="729"/>
        <v>1.2754345129390833E-3</v>
      </c>
      <c r="Y1347" s="19">
        <f t="shared" si="709"/>
        <v>3.5713226022568774E-2</v>
      </c>
      <c r="Z1347" s="21">
        <f t="shared" si="710"/>
        <v>-901460.316744301</v>
      </c>
      <c r="AB1347" s="19">
        <f>Data!M1344</f>
        <v>-0.13642376821861682</v>
      </c>
      <c r="AC1347" s="20">
        <f t="shared" si="730"/>
        <v>2.6472989079424441E-3</v>
      </c>
      <c r="AD1347" s="20">
        <f t="shared" si="711"/>
        <v>5.1451908690955714E-2</v>
      </c>
      <c r="AE1347" s="21">
        <f t="shared" si="712"/>
        <v>2131054.2435964239</v>
      </c>
      <c r="AG1347" s="19">
        <f>Data!O1344</f>
        <v>-9.8354308500114423E-2</v>
      </c>
      <c r="AH1347" s="19">
        <f t="shared" si="731"/>
        <v>1.5447906224449013E-3</v>
      </c>
      <c r="AI1347" s="19">
        <f t="shared" si="713"/>
        <v>3.9303824526945225E-2</v>
      </c>
      <c r="AJ1347" s="21">
        <f t="shared" si="714"/>
        <v>241873.79694349092</v>
      </c>
      <c r="AL1347" s="19">
        <f>Data!Q1344</f>
        <v>-8.9759559468401334E-2</v>
      </c>
      <c r="AM1347" s="19">
        <f t="shared" si="732"/>
        <v>1.703952733471165E-3</v>
      </c>
      <c r="AN1347" s="19">
        <f t="shared" si="715"/>
        <v>4.1278962359429107E-2</v>
      </c>
      <c r="AO1347" s="21">
        <f t="shared" si="716"/>
        <v>843370.42437079828</v>
      </c>
      <c r="AQ1347" s="19">
        <f>Data!S1344</f>
        <v>-5.5355058224079434E-2</v>
      </c>
      <c r="AR1347" s="20">
        <f t="shared" si="733"/>
        <v>4.8236495910263742E-4</v>
      </c>
      <c r="AS1347" s="20">
        <f t="shared" si="717"/>
        <v>2.1962808543140321E-2</v>
      </c>
      <c r="AT1347" s="21">
        <f t="shared" si="718"/>
        <v>1608302.9478223778</v>
      </c>
      <c r="AV1347" s="19">
        <f>Data!U1344</f>
        <v>-5.0949494230785396E-2</v>
      </c>
      <c r="AW1347" s="19">
        <f t="shared" si="734"/>
        <v>5.9838129401468547E-4</v>
      </c>
      <c r="AX1347" s="19">
        <f t="shared" si="719"/>
        <v>2.4461833414825745E-2</v>
      </c>
      <c r="AY1347" s="21">
        <f t="shared" si="720"/>
        <v>-3815792.381640058</v>
      </c>
      <c r="BA1347" s="19">
        <f>Data!W1344</f>
        <v>-7.4781401694929486E-2</v>
      </c>
      <c r="BB1347" s="19">
        <f t="shared" si="735"/>
        <v>9.2423111771034903E-4</v>
      </c>
      <c r="BC1347" s="19">
        <f t="shared" si="721"/>
        <v>3.0401169676681012E-2</v>
      </c>
      <c r="BD1347" s="21">
        <f t="shared" si="722"/>
        <v>8426925.1841327772</v>
      </c>
      <c r="BF1347" s="21">
        <f t="shared" si="723"/>
        <v>5024593.2645981237</v>
      </c>
      <c r="BH1347" s="21">
        <f t="shared" si="724"/>
        <v>-24593.264598123729</v>
      </c>
    </row>
    <row r="1348" spans="2:60" x14ac:dyDescent="0.2">
      <c r="B1348" s="20">
        <v>1344</v>
      </c>
      <c r="C1348" s="24">
        <f>'Portfolio Selection'!B1345</f>
        <v>-0.30189614287692657</v>
      </c>
      <c r="D1348" s="25">
        <f t="shared" si="725"/>
        <v>6.7150177602364792E-4</v>
      </c>
      <c r="E1348" s="26">
        <f t="shared" si="701"/>
        <v>2.5913351308228118E-2</v>
      </c>
      <c r="F1348" s="19">
        <f t="shared" si="702"/>
        <v>-3759950.7582978788</v>
      </c>
      <c r="H1348">
        <f>Data!E1345</f>
        <v>-3.0179057840055322E-4</v>
      </c>
      <c r="I1348" s="19">
        <f t="shared" si="726"/>
        <v>1.5144363446493187E-3</v>
      </c>
      <c r="J1348" s="19">
        <f t="shared" si="703"/>
        <v>3.8915759592346631E-2</v>
      </c>
      <c r="K1348" s="19">
        <f t="shared" si="704"/>
        <v>380278.58142397733</v>
      </c>
      <c r="M1348" s="19">
        <f>Data!G1345</f>
        <v>-3.083294350892431E-2</v>
      </c>
      <c r="N1348" s="19">
        <f t="shared" si="727"/>
        <v>4.3507829037815499E-4</v>
      </c>
      <c r="O1348" s="19">
        <f t="shared" si="705"/>
        <v>2.0858530398332357E-2</v>
      </c>
      <c r="P1348" s="21">
        <f t="shared" si="706"/>
        <v>-649763.26792802033</v>
      </c>
      <c r="R1348" s="19">
        <f>Data!I1345</f>
        <v>-2.2006195694039658E-2</v>
      </c>
      <c r="S1348" s="19">
        <f t="shared" si="728"/>
        <v>2.196249808548472E-3</v>
      </c>
      <c r="T1348" s="19">
        <f t="shared" si="707"/>
        <v>4.6864163371903612E-2</v>
      </c>
      <c r="U1348" s="21">
        <f t="shared" si="708"/>
        <v>3595198.4629283291</v>
      </c>
      <c r="W1348" s="19">
        <f>Data!K1345</f>
        <v>-6.2320930289767498E-2</v>
      </c>
      <c r="X1348" s="19">
        <f t="shared" si="729"/>
        <v>1.4171268699074103E-3</v>
      </c>
      <c r="Y1348" s="19">
        <f t="shared" si="709"/>
        <v>3.7644745581653365E-2</v>
      </c>
      <c r="Z1348" s="21">
        <f t="shared" si="710"/>
        <v>-903094.66488086281</v>
      </c>
      <c r="AB1348" s="19">
        <f>Data!M1345</f>
        <v>-6.3944580569618145E-2</v>
      </c>
      <c r="AC1348" s="20">
        <f t="shared" si="730"/>
        <v>3.6051476455639117E-3</v>
      </c>
      <c r="AD1348" s="20">
        <f t="shared" si="711"/>
        <v>6.0042881722681428E-2</v>
      </c>
      <c r="AE1348" s="21">
        <f t="shared" si="712"/>
        <v>2252015.4804566661</v>
      </c>
      <c r="AG1348" s="19">
        <f>Data!O1345</f>
        <v>-2.9014541686890296E-2</v>
      </c>
      <c r="AH1348" s="19">
        <f t="shared" si="731"/>
        <v>2.0325173851303484E-3</v>
      </c>
      <c r="AI1348" s="19">
        <f t="shared" si="713"/>
        <v>4.5083449126373951E-2</v>
      </c>
      <c r="AJ1348" s="21">
        <f t="shared" si="714"/>
        <v>250619.58410549845</v>
      </c>
      <c r="AL1348" s="19">
        <f>Data!Q1345</f>
        <v>-7.209362429425091E-2</v>
      </c>
      <c r="AM1348" s="19">
        <f t="shared" si="732"/>
        <v>2.0851222804205839E-3</v>
      </c>
      <c r="AN1348" s="19">
        <f t="shared" si="715"/>
        <v>4.566313918710127E-2</v>
      </c>
      <c r="AO1348" s="21">
        <f t="shared" si="716"/>
        <v>861932.50888248812</v>
      </c>
      <c r="AQ1348" s="19">
        <f>Data!S1345</f>
        <v>-5.1360485426659018E-2</v>
      </c>
      <c r="AR1348" s="20">
        <f t="shared" si="733"/>
        <v>6.372740098159528E-4</v>
      </c>
      <c r="AS1348" s="20">
        <f t="shared" si="717"/>
        <v>2.5244286676710689E-2</v>
      </c>
      <c r="AT1348" s="21">
        <f t="shared" si="718"/>
        <v>1626902.1246074911</v>
      </c>
      <c r="AV1348" s="19">
        <f>Data!U1345</f>
        <v>-0.11200681025212024</v>
      </c>
      <c r="AW1348" s="19">
        <f t="shared" si="734"/>
        <v>7.1822947411617451E-4</v>
      </c>
      <c r="AX1348" s="19">
        <f t="shared" si="719"/>
        <v>2.6799803620850927E-2</v>
      </c>
      <c r="AY1348" s="21">
        <f t="shared" si="720"/>
        <v>-3526875.736600772</v>
      </c>
      <c r="BA1348" s="19">
        <f>Data!W1345</f>
        <v>-5.4619346473657064E-2</v>
      </c>
      <c r="BB1348" s="19">
        <f t="shared" si="735"/>
        <v>1.2043127330152324E-3</v>
      </c>
      <c r="BC1348" s="19">
        <f t="shared" si="721"/>
        <v>3.4703209261035678E-2</v>
      </c>
      <c r="BD1348" s="21">
        <f t="shared" si="722"/>
        <v>8605998.5823599324</v>
      </c>
      <c r="BF1348" s="21">
        <f t="shared" si="723"/>
        <v>8733260.8970568478</v>
      </c>
      <c r="BH1348" s="21">
        <f t="shared" si="724"/>
        <v>-3733260.8970568478</v>
      </c>
    </row>
    <row r="1349" spans="2:60" x14ac:dyDescent="0.2">
      <c r="B1349" s="20">
        <v>1345</v>
      </c>
      <c r="C1349" s="24">
        <f>'Portfolio Selection'!B1346</f>
        <v>-6.5905080386508927E-2</v>
      </c>
      <c r="D1349" s="25">
        <f t="shared" si="725"/>
        <v>6.0996885345001731E-3</v>
      </c>
      <c r="E1349" s="26">
        <f t="shared" si="701"/>
        <v>7.8100502780072883E-2</v>
      </c>
      <c r="F1349" s="19">
        <f t="shared" si="702"/>
        <v>-7141663.8605610142</v>
      </c>
      <c r="H1349">
        <f>Data!E1346</f>
        <v>1.7357964324923141E-2</v>
      </c>
      <c r="I1349" s="19">
        <f t="shared" si="726"/>
        <v>1.4235756286235521E-3</v>
      </c>
      <c r="J1349" s="19">
        <f t="shared" si="703"/>
        <v>3.7730301199745971E-2</v>
      </c>
      <c r="K1349" s="19">
        <f t="shared" si="704"/>
        <v>385410.18503807933</v>
      </c>
      <c r="M1349" s="19">
        <f>Data!G1346</f>
        <v>-3.401941058579834E-2</v>
      </c>
      <c r="N1349" s="19">
        <f t="shared" si="727"/>
        <v>4.6601381728093681E-4</v>
      </c>
      <c r="O1349" s="19">
        <f t="shared" si="705"/>
        <v>2.1587353179140255E-2</v>
      </c>
      <c r="P1349" s="21">
        <f t="shared" si="706"/>
        <v>-648432.3558500025</v>
      </c>
      <c r="R1349" s="19">
        <f>Data!I1346</f>
        <v>-1.2172225320042019E-2</v>
      </c>
      <c r="S1349" s="19">
        <f t="shared" si="728"/>
        <v>2.0935311789710255E-3</v>
      </c>
      <c r="T1349" s="19">
        <f t="shared" si="707"/>
        <v>4.5755121887839242E-2</v>
      </c>
      <c r="U1349" s="21">
        <f t="shared" si="708"/>
        <v>3621499.0144813927</v>
      </c>
      <c r="W1349" s="19">
        <f>Data!K1346</f>
        <v>-2.7028678569887117E-2</v>
      </c>
      <c r="X1349" s="19">
        <f t="shared" si="729"/>
        <v>1.5651331588438894E-3</v>
      </c>
      <c r="Y1349" s="19">
        <f t="shared" si="709"/>
        <v>3.9561763848998052E-2</v>
      </c>
      <c r="Z1349" s="21">
        <f t="shared" si="710"/>
        <v>-951025.0139558299</v>
      </c>
      <c r="AB1349" s="19">
        <f>Data!M1346</f>
        <v>-1.8701067578410967E-2</v>
      </c>
      <c r="AC1349" s="20">
        <f t="shared" si="730"/>
        <v>3.6341733498835402E-3</v>
      </c>
      <c r="AD1349" s="20">
        <f t="shared" si="711"/>
        <v>6.0284105283926546E-2</v>
      </c>
      <c r="AE1349" s="21">
        <f t="shared" si="712"/>
        <v>2309561.9699082561</v>
      </c>
      <c r="AG1349" s="19">
        <f>Data!O1346</f>
        <v>-8.573343450315447E-3</v>
      </c>
      <c r="AH1349" s="19">
        <f t="shared" si="731"/>
        <v>1.9610769597805449E-3</v>
      </c>
      <c r="AI1349" s="19">
        <f t="shared" si="713"/>
        <v>4.4284048592925028E-2</v>
      </c>
      <c r="AJ1349" s="21">
        <f t="shared" si="714"/>
        <v>252736.70819998262</v>
      </c>
      <c r="AL1349" s="19">
        <f>Data!Q1346</f>
        <v>-1.4748952544591666E-2</v>
      </c>
      <c r="AM1349" s="19">
        <f t="shared" si="732"/>
        <v>2.2718643834281856E-3</v>
      </c>
      <c r="AN1349" s="19">
        <f t="shared" si="715"/>
        <v>4.7664078543785841E-2</v>
      </c>
      <c r="AO1349" s="21">
        <f t="shared" si="716"/>
        <v>901489.95936012885</v>
      </c>
      <c r="AQ1349" s="19">
        <f>Data!S1346</f>
        <v>-3.6232379577384552E-2</v>
      </c>
      <c r="AR1349" s="20">
        <f t="shared" si="733"/>
        <v>7.5731153702271892E-4</v>
      </c>
      <c r="AS1349" s="20">
        <f t="shared" si="717"/>
        <v>2.7519293904871886E-2</v>
      </c>
      <c r="AT1349" s="21">
        <f t="shared" si="718"/>
        <v>1654384.7930233642</v>
      </c>
      <c r="AV1349" s="19">
        <f>Data!U1346</f>
        <v>-2.1033512532472352E-2</v>
      </c>
      <c r="AW1349" s="19">
        <f t="shared" si="734"/>
        <v>1.4278672382404727E-3</v>
      </c>
      <c r="AX1349" s="19">
        <f t="shared" si="719"/>
        <v>3.7787130590195291E-2</v>
      </c>
      <c r="AY1349" s="21">
        <f t="shared" si="720"/>
        <v>-4026106.995819041</v>
      </c>
      <c r="BA1349" s="19">
        <f>Data!W1346</f>
        <v>-1.7806605977262583E-2</v>
      </c>
      <c r="BB1349" s="19">
        <f t="shared" si="735"/>
        <v>1.3110503495868822E-3</v>
      </c>
      <c r="BC1349" s="19">
        <f t="shared" si="721"/>
        <v>3.6208429261525309E-2</v>
      </c>
      <c r="BD1349" s="21">
        <f t="shared" si="722"/>
        <v>8824729.8590116035</v>
      </c>
      <c r="BF1349" s="21">
        <f t="shared" si="723"/>
        <v>5182584.2628369201</v>
      </c>
      <c r="BH1349" s="21">
        <f t="shared" si="724"/>
        <v>-182584.2628369201</v>
      </c>
    </row>
    <row r="1350" spans="2:60" x14ac:dyDescent="0.2">
      <c r="B1350" s="20">
        <v>1346</v>
      </c>
      <c r="C1350" s="24">
        <f>'Portfolio Selection'!B1347</f>
        <v>-1.4021235501779876E-2</v>
      </c>
      <c r="D1350" s="25">
        <f t="shared" si="725"/>
        <v>5.9943159996752949E-3</v>
      </c>
      <c r="E1350" s="26">
        <f t="shared" ref="E1350:E1413" si="736">D1350^0.5</f>
        <v>7.7422968166270242E-2</v>
      </c>
      <c r="F1350" s="19">
        <f t="shared" ref="F1350:F1413" si="737">$C$2*(1+C1350*$E$1513/E1350)</f>
        <v>-7349063.0736893564</v>
      </c>
      <c r="H1350">
        <f>Data!E1347</f>
        <v>-3.5022557869204905E-2</v>
      </c>
      <c r="I1350" s="19">
        <f t="shared" si="726"/>
        <v>1.3562390264364574E-3</v>
      </c>
      <c r="J1350" s="19">
        <f t="shared" ref="J1350:J1413" si="738">I1350^0.5</f>
        <v>3.6827150669532627E-2</v>
      </c>
      <c r="K1350" s="19">
        <f t="shared" ref="K1350:K1413" si="739">$H$2*(1+H1350*$J$1513/J1350)</f>
        <v>369931.72105083027</v>
      </c>
      <c r="M1350" s="19">
        <f>Data!G1347</f>
        <v>3.1294957942986444E-2</v>
      </c>
      <c r="N1350" s="19">
        <f t="shared" si="727"/>
        <v>5.0749220604038832E-4</v>
      </c>
      <c r="O1350" s="19">
        <f t="shared" ref="O1350:O1413" si="740">N1350^0.5</f>
        <v>2.2527587665801867E-2</v>
      </c>
      <c r="P1350" s="21">
        <f t="shared" ref="P1350:P1413" si="741">$M$2*(1+M1350*$O$1513/O1350)</f>
        <v>-688823.162257527</v>
      </c>
      <c r="R1350" s="19">
        <f>Data!I1347</f>
        <v>1.2867403523296699E-2</v>
      </c>
      <c r="S1350" s="19">
        <f t="shared" si="728"/>
        <v>1.9768090923872762E-3</v>
      </c>
      <c r="T1350" s="19">
        <f t="shared" ref="T1350:T1413" si="742">S1350^0.5</f>
        <v>4.4461321307258474E-2</v>
      </c>
      <c r="U1350" s="21">
        <f t="shared" ref="U1350:U1413" si="743">$R$2*(1+R1350*$T$1513/T1350)</f>
        <v>3693268.5854179217</v>
      </c>
      <c r="W1350" s="19">
        <f>Data!K1347</f>
        <v>9.491841600446832E-3</v>
      </c>
      <c r="X1350" s="19">
        <f t="shared" si="729"/>
        <v>1.5150581372273125E-3</v>
      </c>
      <c r="Y1350" s="19">
        <f t="shared" ref="Y1350:Y1413" si="744">X1350^0.5</f>
        <v>3.8923747728440955E-2</v>
      </c>
      <c r="Z1350" s="21">
        <f t="shared" ref="Z1350:Z1413" si="745">$W$2*(1+W1350*$Y$1513/Y1350)</f>
        <v>-996725.21894805331</v>
      </c>
      <c r="AB1350" s="19">
        <f>Data!M1347</f>
        <v>-4.8415537189429433E-4</v>
      </c>
      <c r="AC1350" s="20">
        <f t="shared" si="730"/>
        <v>3.4371067446048653E-3</v>
      </c>
      <c r="AD1350" s="20">
        <f t="shared" ref="AD1350:AD1413" si="746">AC1350^0.5</f>
        <v>5.8626843208592301E-2</v>
      </c>
      <c r="AE1350" s="21">
        <f t="shared" ref="AE1350:AE1413" si="747">$AB$2*(1+AB1350*$AD$1513/AD1350)</f>
        <v>2332584.4376228382</v>
      </c>
      <c r="AG1350" s="19">
        <f>Data!O1347</f>
        <v>4.8630006143776322E-3</v>
      </c>
      <c r="AH1350" s="19">
        <f t="shared" si="731"/>
        <v>1.8478224752687361E-3</v>
      </c>
      <c r="AI1350" s="19">
        <f t="shared" ref="AI1350:AI1413" si="748">AH1350^0.5</f>
        <v>4.2986305671326726E-2</v>
      </c>
      <c r="AJ1350" s="21">
        <f t="shared" ref="AJ1350:AJ1413" si="749">$AG$2*(1+AG1350*$AI$1513/AI1350)</f>
        <v>254179.85695187293</v>
      </c>
      <c r="AL1350" s="19">
        <f>Data!Q1347</f>
        <v>-1.51981644412545E-2</v>
      </c>
      <c r="AM1350" s="19">
        <f t="shared" si="732"/>
        <v>2.1486044164922514E-3</v>
      </c>
      <c r="AN1350" s="19">
        <f t="shared" ref="AN1350:AN1413" si="750">AM1350^0.5</f>
        <v>4.6353041070594833E-2</v>
      </c>
      <c r="AO1350" s="21">
        <f t="shared" ref="AO1350:AO1413" si="751">$AL$2*(1+AL1350*$AN$1513/AN1350)</f>
        <v>900915.22040718992</v>
      </c>
      <c r="AQ1350" s="19">
        <f>Data!S1347</f>
        <v>2.1311073711731895E-2</v>
      </c>
      <c r="AR1350" s="20">
        <f t="shared" si="733"/>
        <v>7.9063996459173623E-4</v>
      </c>
      <c r="AS1350" s="20">
        <f t="shared" ref="AS1350:AS1413" si="752">AR1350^0.5</f>
        <v>2.811832079964478E-2</v>
      </c>
      <c r="AT1350" s="21">
        <f t="shared" ref="AT1350:AT1413" si="753">$AQ$2*(1+AQ1350*$AS$1513/AS1350)</f>
        <v>1733799.4011586157</v>
      </c>
      <c r="AV1350" s="19">
        <f>Data!U1347</f>
        <v>1.090692640979247E-2</v>
      </c>
      <c r="AW1350" s="19">
        <f t="shared" si="734"/>
        <v>1.3687397229132647E-3</v>
      </c>
      <c r="AX1350" s="19">
        <f t="shared" ref="AX1350:AX1413" si="754">AW1350^0.5</f>
        <v>3.6996482574878177E-2</v>
      </c>
      <c r="AY1350" s="21">
        <f t="shared" ref="AY1350:AY1413" si="755">$AV$2*(1+AV1350*$AX$1513/AX1350)</f>
        <v>-4143439.2171526155</v>
      </c>
      <c r="BA1350" s="19">
        <f>Data!W1347</f>
        <v>9.0161582657296013E-3</v>
      </c>
      <c r="BB1350" s="19">
        <f t="shared" si="735"/>
        <v>1.2514118415974382E-3</v>
      </c>
      <c r="BC1350" s="19">
        <f t="shared" ref="BC1350:BC1413" si="756">BB1350^0.5</f>
        <v>3.5375299879964808E-2</v>
      </c>
      <c r="BD1350" s="21">
        <f t="shared" ref="BD1350:BD1413" si="757">$BA$2*(1+BA1350*$BC$1513/BC1350)</f>
        <v>8975652.5416183192</v>
      </c>
      <c r="BF1350" s="21">
        <f t="shared" ref="BF1350:BF1413" si="758">SUM(F1350,K1350,P1350,U1350,Z1350,AE1350,AJ1350,AO1350,AT1350,AY1350,BD1350)</f>
        <v>5082281.092180036</v>
      </c>
      <c r="BH1350" s="21">
        <f t="shared" ref="BH1350:BH1413" si="759">5000000-BF1350</f>
        <v>-82281.092180036008</v>
      </c>
    </row>
    <row r="1351" spans="2:60" x14ac:dyDescent="0.2">
      <c r="B1351" s="20">
        <v>1347</v>
      </c>
      <c r="C1351" s="24">
        <f>'Portfolio Selection'!B1348</f>
        <v>-3.6959894003722543E-2</v>
      </c>
      <c r="D1351" s="25">
        <f t="shared" ref="D1351:D1414" si="760">$A$5*D1350+(1-$A$5)*C1350^2</f>
        <v>5.6464527423945587E-3</v>
      </c>
      <c r="E1351" s="26">
        <f t="shared" si="736"/>
        <v>7.5142882180513668E-2</v>
      </c>
      <c r="F1351" s="19">
        <f t="shared" si="737"/>
        <v>-7251813.9954014849</v>
      </c>
      <c r="H1351">
        <f>Data!E1348</f>
        <v>-1.1667078915725148E-2</v>
      </c>
      <c r="I1351" s="19">
        <f t="shared" ref="I1351:I1414" si="761">$A$5*I1350+(1-$A$5)*H1350^2</f>
        <v>1.3484594584323784E-3</v>
      </c>
      <c r="J1351" s="19">
        <f t="shared" si="738"/>
        <v>3.6721376042196163E-2</v>
      </c>
      <c r="K1351" s="19">
        <f t="shared" si="739"/>
        <v>376878.44656393008</v>
      </c>
      <c r="M1351" s="19">
        <f>Data!G1348</f>
        <v>-1.5524936078565822E-2</v>
      </c>
      <c r="N1351" s="19">
        <f t="shared" ref="N1351:N1414" si="762">$A$5*N1350+(1-$A$5)*M1350^2</f>
        <v>5.3580513723716248E-4</v>
      </c>
      <c r="O1351" s="19">
        <f t="shared" si="740"/>
        <v>2.3147465028317084E-2</v>
      </c>
      <c r="P1351" s="21">
        <f t="shared" si="741"/>
        <v>-660763.12027647882</v>
      </c>
      <c r="R1351" s="19">
        <f>Data!I1348</f>
        <v>-5.4619481295570989E-2</v>
      </c>
      <c r="S1351" s="19">
        <f t="shared" ref="S1351:S1414" si="763">$A$5*S1350+(1-$A$5)*R1350^2</f>
        <v>1.8681347512499204E-3</v>
      </c>
      <c r="T1351" s="19">
        <f t="shared" si="742"/>
        <v>4.3221924427886367E-2</v>
      </c>
      <c r="U1351" s="21">
        <f t="shared" si="743"/>
        <v>3492587.3211479504</v>
      </c>
      <c r="W1351" s="19">
        <f>Data!K1348</f>
        <v>-3.6202251068660429E-2</v>
      </c>
      <c r="X1351" s="19">
        <f t="shared" ref="X1351:X1414" si="764">$A$5*X1350+(1-$A$5)*W1350^2</f>
        <v>1.429560352411752E-3</v>
      </c>
      <c r="Y1351" s="19">
        <f t="shared" si="744"/>
        <v>3.7809527270408344E-2</v>
      </c>
      <c r="Z1351" s="21">
        <f t="shared" si="745"/>
        <v>-937503.74090167496</v>
      </c>
      <c r="AB1351" s="19">
        <f>Data!M1348</f>
        <v>-2.4262870296555484E-2</v>
      </c>
      <c r="AC1351" s="20">
        <f t="shared" ref="AC1351:AC1414" si="765">$A$5*AC1350+(1-$A$5)*AB1350^2</f>
        <v>3.2308944043140213E-3</v>
      </c>
      <c r="AD1351" s="20">
        <f t="shared" si="746"/>
        <v>5.6840957102374877E-2</v>
      </c>
      <c r="AE1351" s="21">
        <f t="shared" si="747"/>
        <v>2300668.8675488094</v>
      </c>
      <c r="AG1351" s="19">
        <f>Data!O1348</f>
        <v>-1.651660263570082E-2</v>
      </c>
      <c r="AH1351" s="19">
        <f t="shared" ref="AH1351:AH1414" si="766">$A$5*AH1350+(1-$A$5)*AG1350^2</f>
        <v>1.7383720532511381E-3</v>
      </c>
      <c r="AI1351" s="19">
        <f t="shared" si="748"/>
        <v>4.1693789144801145E-2</v>
      </c>
      <c r="AJ1351" s="21">
        <f t="shared" si="749"/>
        <v>251783.75374441274</v>
      </c>
      <c r="AL1351" s="19">
        <f>Data!Q1348</f>
        <v>-4.607388589260715E-2</v>
      </c>
      <c r="AM1351" s="19">
        <f t="shared" ref="AM1351:AM1414" si="767">$A$5*AM1350+(1-$A$5)*AL1350^2</f>
        <v>2.0335472036457211E-3</v>
      </c>
      <c r="AN1351" s="19">
        <f t="shared" si="750"/>
        <v>4.5094868928135502E-2</v>
      </c>
      <c r="AO1351" s="21">
        <f t="shared" si="751"/>
        <v>879293.4580374856</v>
      </c>
      <c r="AQ1351" s="19">
        <f>Data!S1348</f>
        <v>-1.7578504979899986E-2</v>
      </c>
      <c r="AR1351" s="20">
        <f t="shared" ref="AR1351:AR1414" si="768">$A$5*AR1350+(1-$A$5)*AQ1350^2</f>
        <v>7.7045127848104423E-4</v>
      </c>
      <c r="AS1351" s="20">
        <f t="shared" si="752"/>
        <v>2.7757004133750533E-2</v>
      </c>
      <c r="AT1351" s="21">
        <f t="shared" si="753"/>
        <v>1680542.786347474</v>
      </c>
      <c r="AV1351" s="19">
        <f>Data!U1348</f>
        <v>-3.6412364241681018E-2</v>
      </c>
      <c r="AW1351" s="19">
        <f t="shared" ref="AW1351:AW1414" si="769">$A$5*AW1350+(1-$A$5)*AV1350^2</f>
        <v>1.2937530021609866E-3</v>
      </c>
      <c r="AX1351" s="19">
        <f t="shared" si="754"/>
        <v>3.596877815774379E-2</v>
      </c>
      <c r="AY1351" s="21">
        <f t="shared" si="755"/>
        <v>-3963309.4930016543</v>
      </c>
      <c r="BA1351" s="19">
        <f>Data!W1348</f>
        <v>-2.8249066219104085E-2</v>
      </c>
      <c r="BB1351" s="19">
        <f t="shared" ref="BB1351:BB1414" si="770">$A$5*BB1350+(1-$A$5)*BA1350^2</f>
        <v>1.1812045976939529E-3</v>
      </c>
      <c r="BC1351" s="19">
        <f t="shared" si="756"/>
        <v>3.4368657199459404E-2</v>
      </c>
      <c r="BD1351" s="21">
        <f t="shared" si="757"/>
        <v>8757993.3901626486</v>
      </c>
      <c r="BF1351" s="21">
        <f t="shared" si="758"/>
        <v>4926357.6739714174</v>
      </c>
      <c r="BH1351" s="21">
        <f t="shared" si="759"/>
        <v>73642.32602858264</v>
      </c>
    </row>
    <row r="1352" spans="2:60" x14ac:dyDescent="0.2">
      <c r="B1352" s="20">
        <v>1348</v>
      </c>
      <c r="C1352" s="24">
        <f>'Portfolio Selection'!B1349</f>
        <v>7.6024438308953071E-2</v>
      </c>
      <c r="D1352" s="25">
        <f t="shared" si="760"/>
        <v>5.3896276037368688E-3</v>
      </c>
      <c r="E1352" s="26">
        <f t="shared" si="736"/>
        <v>7.3414083143065051E-2</v>
      </c>
      <c r="F1352" s="19">
        <f t="shared" si="737"/>
        <v>-7729799.8157672985</v>
      </c>
      <c r="H1352">
        <f>Data!E1349</f>
        <v>5.7754143842866548E-2</v>
      </c>
      <c r="I1352" s="19">
        <f t="shared" si="761"/>
        <v>1.2757191347519813E-3</v>
      </c>
      <c r="J1352" s="19">
        <f t="shared" si="738"/>
        <v>3.5717210623899251E-2</v>
      </c>
      <c r="K1352" s="19">
        <f t="shared" si="739"/>
        <v>398101.06956695096</v>
      </c>
      <c r="M1352" s="19">
        <f>Data!G1349</f>
        <v>4.8927215751363218E-2</v>
      </c>
      <c r="N1352" s="19">
        <f t="shared" si="762"/>
        <v>5.1811824741754601E-4</v>
      </c>
      <c r="O1352" s="19">
        <f t="shared" si="740"/>
        <v>2.2762210951872537E-2</v>
      </c>
      <c r="P1352" s="21">
        <f t="shared" si="741"/>
        <v>-699180.2247824329</v>
      </c>
      <c r="R1352" s="19">
        <f>Data!I1349</f>
        <v>6.7186089199924706E-2</v>
      </c>
      <c r="S1352" s="19">
        <f t="shared" si="763"/>
        <v>1.9350439303947591E-3</v>
      </c>
      <c r="T1352" s="19">
        <f t="shared" si="742"/>
        <v>4.3989134231020723E-2</v>
      </c>
      <c r="U1352" s="21">
        <f t="shared" si="743"/>
        <v>3853224.7622930612</v>
      </c>
      <c r="W1352" s="19">
        <f>Data!K1349</f>
        <v>8.5466751075662789E-2</v>
      </c>
      <c r="X1352" s="19">
        <f t="shared" si="764"/>
        <v>1.4224229102133463E-3</v>
      </c>
      <c r="Y1352" s="19">
        <f t="shared" si="744"/>
        <v>3.7715022341413856E-2</v>
      </c>
      <c r="Z1352" s="21">
        <f t="shared" si="745"/>
        <v>-1096414.4075990873</v>
      </c>
      <c r="AB1352" s="19">
        <f>Data!M1349</f>
        <v>7.3398918823704015E-2</v>
      </c>
      <c r="AC1352" s="20">
        <f t="shared" si="765"/>
        <v>3.0723619525568286E-3</v>
      </c>
      <c r="AD1352" s="20">
        <f t="shared" si="746"/>
        <v>5.5428890955501076E-2</v>
      </c>
      <c r="AE1352" s="21">
        <f t="shared" si="747"/>
        <v>2434176.5125982915</v>
      </c>
      <c r="AG1352" s="19">
        <f>Data!O1349</f>
        <v>5.5017425951666588E-2</v>
      </c>
      <c r="AH1352" s="19">
        <f t="shared" si="766"/>
        <v>1.6504376198136082E-3</v>
      </c>
      <c r="AI1352" s="19">
        <f t="shared" si="748"/>
        <v>4.0625578393588546E-2</v>
      </c>
      <c r="AJ1352" s="21">
        <f t="shared" si="749"/>
        <v>260019.3325659445</v>
      </c>
      <c r="AL1352" s="19">
        <f>Data!Q1349</f>
        <v>0.12472665569411823</v>
      </c>
      <c r="AM1352" s="19">
        <f t="shared" si="767"/>
        <v>2.0389025491016769E-3</v>
      </c>
      <c r="AN1352" s="19">
        <f t="shared" si="750"/>
        <v>4.5154208542523222E-2</v>
      </c>
      <c r="AO1352" s="21">
        <f t="shared" si="751"/>
        <v>997211.99976773548</v>
      </c>
      <c r="AQ1352" s="19">
        <f>Data!S1349</f>
        <v>5.9446312451235869E-2</v>
      </c>
      <c r="AR1352" s="20">
        <f t="shared" si="768"/>
        <v>7.4276443201188366E-4</v>
      </c>
      <c r="AS1352" s="20">
        <f t="shared" si="752"/>
        <v>2.725370492266847E-2</v>
      </c>
      <c r="AT1352" s="21">
        <f t="shared" si="753"/>
        <v>1788285.0460382404</v>
      </c>
      <c r="AV1352" s="19">
        <f>Data!U1349</f>
        <v>7.0769103784304691E-2</v>
      </c>
      <c r="AW1352" s="19">
        <f t="shared" si="769"/>
        <v>1.2956794382114585E-3</v>
      </c>
      <c r="AX1352" s="19">
        <f t="shared" si="754"/>
        <v>3.5995547477590317E-2</v>
      </c>
      <c r="AY1352" s="21">
        <f t="shared" si="755"/>
        <v>-4373743.3767724186</v>
      </c>
      <c r="BA1352" s="19">
        <f>Data!W1349</f>
        <v>6.6719009352643369E-2</v>
      </c>
      <c r="BB1352" s="19">
        <f t="shared" si="770"/>
        <v>1.1582129063673955E-3</v>
      </c>
      <c r="BC1352" s="19">
        <f t="shared" si="756"/>
        <v>3.4032527181615466E-2</v>
      </c>
      <c r="BD1352" s="21">
        <f t="shared" si="757"/>
        <v>9320405.0171958264</v>
      </c>
      <c r="BF1352" s="21">
        <f t="shared" si="758"/>
        <v>5152285.9151048129</v>
      </c>
      <c r="BH1352" s="21">
        <f t="shared" si="759"/>
        <v>-152285.91510481294</v>
      </c>
    </row>
    <row r="1353" spans="2:60" x14ac:dyDescent="0.2">
      <c r="B1353" s="20">
        <v>1349</v>
      </c>
      <c r="C1353" s="24">
        <f>'Portfolio Selection'!B1350</f>
        <v>-3.8810876365654161E-2</v>
      </c>
      <c r="D1353" s="25">
        <f t="shared" si="760"/>
        <v>5.4130328607241655E-3</v>
      </c>
      <c r="E1353" s="26">
        <f t="shared" si="736"/>
        <v>7.3573316227584618E-2</v>
      </c>
      <c r="F1353" s="19">
        <f t="shared" si="737"/>
        <v>-7240657.3502843017</v>
      </c>
      <c r="H1353">
        <f>Data!E1350</f>
        <v>-1.5152386904597857E-2</v>
      </c>
      <c r="I1353" s="19">
        <f t="shared" si="761"/>
        <v>1.3993084545282138E-3</v>
      </c>
      <c r="J1353" s="19">
        <f t="shared" si="738"/>
        <v>3.7407331561182144E-2</v>
      </c>
      <c r="K1353" s="19">
        <f t="shared" si="739"/>
        <v>375920.3130795763</v>
      </c>
      <c r="M1353" s="19">
        <f>Data!G1350</f>
        <v>-5.6548559316956628E-3</v>
      </c>
      <c r="N1353" s="19">
        <f t="shared" si="762"/>
        <v>6.3066349904332007E-4</v>
      </c>
      <c r="O1353" s="19">
        <f t="shared" si="740"/>
        <v>2.511301453516324E-2</v>
      </c>
      <c r="P1353" s="21">
        <f t="shared" si="741"/>
        <v>-666832.07848106022</v>
      </c>
      <c r="R1353" s="19">
        <f>Data!I1350</f>
        <v>1.7143153386873989E-2</v>
      </c>
      <c r="S1353" s="19">
        <f t="shared" si="763"/>
        <v>2.0897795294898881E-3</v>
      </c>
      <c r="T1353" s="19">
        <f t="shared" si="742"/>
        <v>4.5714106460587066E-2</v>
      </c>
      <c r="U1353" s="21">
        <f t="shared" si="743"/>
        <v>3704329.3756124405</v>
      </c>
      <c r="W1353" s="19">
        <f>Data!K1350</f>
        <v>-9.858799900622689E-3</v>
      </c>
      <c r="X1353" s="19">
        <f t="shared" si="764"/>
        <v>1.7753514679663043E-3</v>
      </c>
      <c r="Y1353" s="19">
        <f t="shared" si="744"/>
        <v>4.2134919816777916E-2</v>
      </c>
      <c r="Z1353" s="21">
        <f t="shared" si="745"/>
        <v>-973169.72531512717</v>
      </c>
      <c r="AB1353" s="19">
        <f>Data!M1350</f>
        <v>-1.2526280879666941E-2</v>
      </c>
      <c r="AC1353" s="20">
        <f t="shared" si="765"/>
        <v>3.2112643124727405E-3</v>
      </c>
      <c r="AD1353" s="20">
        <f t="shared" si="746"/>
        <v>5.6668018427264072E-2</v>
      </c>
      <c r="AE1353" s="21">
        <f t="shared" si="747"/>
        <v>2316360.5676170276</v>
      </c>
      <c r="AG1353" s="19">
        <f>Data!O1350</f>
        <v>-2.8533584223463873E-3</v>
      </c>
      <c r="AH1353" s="19">
        <f t="shared" si="766"/>
        <v>1.7330263921256188E-3</v>
      </c>
      <c r="AI1353" s="19">
        <f t="shared" si="748"/>
        <v>4.1629633581447952E-2</v>
      </c>
      <c r="AJ1353" s="21">
        <f t="shared" si="749"/>
        <v>253325.10060828718</v>
      </c>
      <c r="AL1353" s="19">
        <f>Data!Q1350</f>
        <v>-2.3082918646700364E-2</v>
      </c>
      <c r="AM1353" s="19">
        <f t="shared" si="767"/>
        <v>2.8499727145939241E-3</v>
      </c>
      <c r="AN1353" s="19">
        <f t="shared" si="750"/>
        <v>5.3385135708302965E-2</v>
      </c>
      <c r="AO1353" s="21">
        <f t="shared" si="751"/>
        <v>897658.50857108529</v>
      </c>
      <c r="AQ1353" s="19">
        <f>Data!S1350</f>
        <v>-1.0966088294271667E-2</v>
      </c>
      <c r="AR1353" s="20">
        <f t="shared" si="768"/>
        <v>9.1023040993416847E-4</v>
      </c>
      <c r="AS1353" s="20">
        <f t="shared" si="752"/>
        <v>3.0170025023757745E-2</v>
      </c>
      <c r="AT1353" s="21">
        <f t="shared" si="753"/>
        <v>1690871.8666193313</v>
      </c>
      <c r="AV1353" s="19">
        <f>Data!U1350</f>
        <v>-1.5518385666485212E-2</v>
      </c>
      <c r="AW1353" s="19">
        <f t="shared" si="769"/>
        <v>1.5184346349447926E-3</v>
      </c>
      <c r="AX1353" s="19">
        <f t="shared" si="754"/>
        <v>3.896709682469035E-2</v>
      </c>
      <c r="AY1353" s="21">
        <f t="shared" si="755"/>
        <v>-4047933.5751638496</v>
      </c>
      <c r="BA1353" s="19">
        <f>Data!W1350</f>
        <v>-5.9319320991829396E-3</v>
      </c>
      <c r="BB1353" s="19">
        <f t="shared" si="770"/>
        <v>1.3558057045252388E-3</v>
      </c>
      <c r="BC1353" s="19">
        <f t="shared" si="756"/>
        <v>3.6821267014121591E-2</v>
      </c>
      <c r="BD1353" s="21">
        <f t="shared" si="757"/>
        <v>8891571.0273812693</v>
      </c>
      <c r="BF1353" s="21">
        <f t="shared" si="758"/>
        <v>5201444.0302446783</v>
      </c>
      <c r="BH1353" s="21">
        <f t="shared" si="759"/>
        <v>-201444.03024467826</v>
      </c>
    </row>
    <row r="1354" spans="2:60" x14ac:dyDescent="0.2">
      <c r="B1354" s="20">
        <v>1350</v>
      </c>
      <c r="C1354" s="24">
        <f>'Portfolio Selection'!B1351</f>
        <v>-1.791696133988311E-2</v>
      </c>
      <c r="D1354" s="25">
        <f t="shared" si="760"/>
        <v>5.1786279365369208E-3</v>
      </c>
      <c r="E1354" s="26">
        <f t="shared" si="736"/>
        <v>7.1962684333874885E-2</v>
      </c>
      <c r="F1354" s="19">
        <f t="shared" si="737"/>
        <v>-7327821.9823296322</v>
      </c>
      <c r="H1354">
        <f>Data!E1351</f>
        <v>1.8447984227210966E-2</v>
      </c>
      <c r="I1354" s="19">
        <f t="shared" si="761"/>
        <v>1.3291256369909188E-3</v>
      </c>
      <c r="J1354" s="19">
        <f t="shared" si="738"/>
        <v>3.6457175384153377E-2</v>
      </c>
      <c r="K1354" s="19">
        <f t="shared" si="739"/>
        <v>385914.38739167544</v>
      </c>
      <c r="M1354" s="19">
        <f>Data!G1351</f>
        <v>-7.8074832508425395E-4</v>
      </c>
      <c r="N1354" s="19">
        <f t="shared" si="762"/>
        <v>5.9474233283721481E-4</v>
      </c>
      <c r="O1354" s="19">
        <f t="shared" si="740"/>
        <v>2.4387339601465653E-2</v>
      </c>
      <c r="P1354" s="21">
        <f t="shared" si="741"/>
        <v>-669463.36122471548</v>
      </c>
      <c r="R1354" s="19">
        <f>Data!I1351</f>
        <v>2.42522098526255E-3</v>
      </c>
      <c r="S1354" s="19">
        <f t="shared" si="763"/>
        <v>1.9820260202032479E-3</v>
      </c>
      <c r="T1354" s="19">
        <f t="shared" si="742"/>
        <v>4.4519950810880823E-2</v>
      </c>
      <c r="U1354" s="21">
        <f t="shared" si="743"/>
        <v>3662912.3657889417</v>
      </c>
      <c r="W1354" s="19">
        <f>Data!K1351</f>
        <v>-8.2598663240824547E-4</v>
      </c>
      <c r="X1354" s="19">
        <f t="shared" si="764"/>
        <v>1.6746621360171571E-3</v>
      </c>
      <c r="Y1354" s="19">
        <f t="shared" si="744"/>
        <v>4.0922635985688377E-2</v>
      </c>
      <c r="Z1354" s="21">
        <f t="shared" si="745"/>
        <v>-983709.06485199544</v>
      </c>
      <c r="AB1354" s="19">
        <f>Data!M1351</f>
        <v>-2.3341476239255063E-4</v>
      </c>
      <c r="AC1354" s="20">
        <f t="shared" si="765"/>
        <v>3.0280029164849545E-3</v>
      </c>
      <c r="AD1354" s="20">
        <f t="shared" si="746"/>
        <v>5.5027292469146206E-2</v>
      </c>
      <c r="AE1354" s="21">
        <f t="shared" si="747"/>
        <v>2332890.668625745</v>
      </c>
      <c r="AG1354" s="19">
        <f>Data!O1351</f>
        <v>-9.7139542649803904E-3</v>
      </c>
      <c r="AH1354" s="19">
        <f t="shared" si="766"/>
        <v>1.6295333078552641E-3</v>
      </c>
      <c r="AI1354" s="19">
        <f t="shared" si="748"/>
        <v>4.0367478344024217E-2</v>
      </c>
      <c r="AJ1354" s="21">
        <f t="shared" si="749"/>
        <v>252515.38966444755</v>
      </c>
      <c r="AL1354" s="19">
        <f>Data!Q1351</f>
        <v>-5.4200674693391446E-3</v>
      </c>
      <c r="AM1354" s="19">
        <f t="shared" si="767"/>
        <v>2.7109436197132997E-3</v>
      </c>
      <c r="AN1354" s="19">
        <f t="shared" si="750"/>
        <v>5.2066722767169622E-2</v>
      </c>
      <c r="AO1354" s="21">
        <f t="shared" si="751"/>
        <v>907888.83901179384</v>
      </c>
      <c r="AQ1354" s="19">
        <f>Data!S1351</f>
        <v>3.6372930984405554E-3</v>
      </c>
      <c r="AR1354" s="20">
        <f t="shared" si="768"/>
        <v>8.6283189088678404E-4</v>
      </c>
      <c r="AS1354" s="20">
        <f t="shared" si="752"/>
        <v>2.9374000253400694E-2</v>
      </c>
      <c r="AT1354" s="21">
        <f t="shared" si="753"/>
        <v>1709526.2605216561</v>
      </c>
      <c r="AV1354" s="19">
        <f>Data!U1351</f>
        <v>4.3275876011130048E-3</v>
      </c>
      <c r="AW1354" s="19">
        <f t="shared" si="769"/>
        <v>1.4417777744697314E-3</v>
      </c>
      <c r="AX1354" s="19">
        <f t="shared" si="754"/>
        <v>3.7970748932167925E-2</v>
      </c>
      <c r="AY1354" s="21">
        <f t="shared" si="755"/>
        <v>-4118518.9504232272</v>
      </c>
      <c r="BA1354" s="19">
        <f>Data!W1351</f>
        <v>5.7441291646852712E-3</v>
      </c>
      <c r="BB1354" s="19">
        <f t="shared" si="770"/>
        <v>1.2765686313594834E-3</v>
      </c>
      <c r="BC1354" s="19">
        <f t="shared" si="756"/>
        <v>3.5729100623434165E-2</v>
      </c>
      <c r="BD1354" s="21">
        <f t="shared" si="757"/>
        <v>8956631.3392997012</v>
      </c>
      <c r="BF1354" s="21">
        <f t="shared" si="758"/>
        <v>5108765.8914743904</v>
      </c>
      <c r="BH1354" s="21">
        <f t="shared" si="759"/>
        <v>-108765.8914743904</v>
      </c>
    </row>
    <row r="1355" spans="2:60" x14ac:dyDescent="0.2">
      <c r="B1355" s="20">
        <v>1351</v>
      </c>
      <c r="C1355" s="24">
        <f>'Portfolio Selection'!B1352</f>
        <v>5.5751252754350153E-2</v>
      </c>
      <c r="D1355" s="25">
        <f t="shared" si="760"/>
        <v>4.8871713105639973E-3</v>
      </c>
      <c r="E1355" s="26">
        <f t="shared" si="736"/>
        <v>6.9908306448976415E-2</v>
      </c>
      <c r="F1355" s="19">
        <f t="shared" si="737"/>
        <v>-7655300.2886024779</v>
      </c>
      <c r="H1355">
        <f>Data!E1352</f>
        <v>3.138077189213867E-2</v>
      </c>
      <c r="I1355" s="19">
        <f t="shared" si="761"/>
        <v>1.2697977860943092E-3</v>
      </c>
      <c r="J1355" s="19">
        <f t="shared" si="738"/>
        <v>3.5634222119955268E-2</v>
      </c>
      <c r="K1355" s="19">
        <f t="shared" si="739"/>
        <v>390023.73941444961</v>
      </c>
      <c r="M1355" s="19">
        <f>Data!G1352</f>
        <v>2.6664159588273249E-2</v>
      </c>
      <c r="N1355" s="19">
        <f t="shared" si="762"/>
        <v>5.5909436694380921E-4</v>
      </c>
      <c r="O1355" s="19">
        <f t="shared" si="740"/>
        <v>2.3645176399084217E-2</v>
      </c>
      <c r="P1355" s="21">
        <f t="shared" si="741"/>
        <v>-685260.89568571141</v>
      </c>
      <c r="R1355" s="19">
        <f>Data!I1352</f>
        <v>4.9488458509369358E-2</v>
      </c>
      <c r="S1355" s="19">
        <f t="shared" si="763"/>
        <v>1.8634573608006944E-3</v>
      </c>
      <c r="T1355" s="19">
        <f t="shared" si="742"/>
        <v>4.3167781513539637E-2</v>
      </c>
      <c r="U1355" s="21">
        <f t="shared" si="743"/>
        <v>3804005.9338348857</v>
      </c>
      <c r="W1355" s="19">
        <f>Data!K1352</f>
        <v>5.6855409115395689E-2</v>
      </c>
      <c r="X1355" s="19">
        <f t="shared" si="764"/>
        <v>1.5742233430911428E-3</v>
      </c>
      <c r="Y1355" s="19">
        <f t="shared" si="744"/>
        <v>3.9676483502083984E-2</v>
      </c>
      <c r="Z1355" s="21">
        <f t="shared" si="745"/>
        <v>-1055343.8155081274</v>
      </c>
      <c r="AB1355" s="19">
        <f>Data!M1352</f>
        <v>2.5813807111481967E-2</v>
      </c>
      <c r="AC1355" s="20">
        <f t="shared" si="765"/>
        <v>2.8463260104429353E-3</v>
      </c>
      <c r="AD1355" s="20">
        <f t="shared" si="746"/>
        <v>5.335097009842403E-2</v>
      </c>
      <c r="AE1355" s="21">
        <f t="shared" si="747"/>
        <v>2370104.7105895733</v>
      </c>
      <c r="AG1355" s="19">
        <f>Data!O1352</f>
        <v>3.9600935612933097E-2</v>
      </c>
      <c r="AH1355" s="19">
        <f t="shared" si="766"/>
        <v>1.537422963831676E-3</v>
      </c>
      <c r="AI1355" s="19">
        <f t="shared" si="748"/>
        <v>3.9209985511750395E-2</v>
      </c>
      <c r="AJ1355" s="21">
        <f t="shared" si="749"/>
        <v>258399.47811722185</v>
      </c>
      <c r="AL1355" s="19">
        <f>Data!Q1352</f>
        <v>3.7337670437644313E-2</v>
      </c>
      <c r="AM1355" s="19">
        <f t="shared" si="767"/>
        <v>2.550049630412833E-3</v>
      </c>
      <c r="AN1355" s="19">
        <f t="shared" si="750"/>
        <v>5.0498016103732564E-2</v>
      </c>
      <c r="AO1355" s="21">
        <f t="shared" si="751"/>
        <v>934174.29616005428</v>
      </c>
      <c r="AQ1355" s="19">
        <f>Data!S1352</f>
        <v>2.7577303616119715E-2</v>
      </c>
      <c r="AR1355" s="20">
        <f t="shared" si="768"/>
        <v>8.1185577149861477E-4</v>
      </c>
      <c r="AS1355" s="20">
        <f t="shared" si="752"/>
        <v>2.8493082871086709E-2</v>
      </c>
      <c r="AT1355" s="21">
        <f t="shared" si="753"/>
        <v>1741836.5679533612</v>
      </c>
      <c r="AV1355" s="19">
        <f>Data!U1352</f>
        <v>3.4973984261954805E-2</v>
      </c>
      <c r="AW1355" s="19">
        <f t="shared" si="769"/>
        <v>1.356394788868266E-3</v>
      </c>
      <c r="AX1355" s="19">
        <f t="shared" si="754"/>
        <v>3.6829265385943638E-2</v>
      </c>
      <c r="AY1355" s="21">
        <f t="shared" si="755"/>
        <v>-4233675.4822925245</v>
      </c>
      <c r="BA1355" s="19">
        <f>Data!W1352</f>
        <v>3.9807292012907364E-2</v>
      </c>
      <c r="BB1355" s="19">
        <f t="shared" si="770"/>
        <v>1.2019542146695496E-3</v>
      </c>
      <c r="BC1355" s="19">
        <f t="shared" si="756"/>
        <v>3.4669211336134396E-2</v>
      </c>
      <c r="BD1355" s="21">
        <f t="shared" si="757"/>
        <v>9156223.8496287093</v>
      </c>
      <c r="BF1355" s="21">
        <f t="shared" si="758"/>
        <v>5025188.093609415</v>
      </c>
      <c r="BH1355" s="21">
        <f t="shared" si="759"/>
        <v>-25188.093609414995</v>
      </c>
    </row>
    <row r="1356" spans="2:60" x14ac:dyDescent="0.2">
      <c r="B1356" s="20">
        <v>1352</v>
      </c>
      <c r="C1356" s="24">
        <f>'Portfolio Selection'!B1353</f>
        <v>-2.7236110142739186E-2</v>
      </c>
      <c r="D1356" s="25">
        <f t="shared" si="760"/>
        <v>4.7804331629509233E-3</v>
      </c>
      <c r="E1356" s="26">
        <f t="shared" si="736"/>
        <v>6.9140676616236005E-2</v>
      </c>
      <c r="F1356" s="19">
        <f t="shared" si="737"/>
        <v>-7282462.566745488</v>
      </c>
      <c r="H1356">
        <f>Data!E1353</f>
        <v>-2.6962190040886471E-3</v>
      </c>
      <c r="I1356" s="19">
        <f t="shared" si="761"/>
        <v>1.252695089601437E-3</v>
      </c>
      <c r="J1356" s="19">
        <f t="shared" si="738"/>
        <v>3.5393432859803765E-2</v>
      </c>
      <c r="K1356" s="19">
        <f t="shared" si="739"/>
        <v>379528.01283990103</v>
      </c>
      <c r="M1356" s="19">
        <f>Data!G1353</f>
        <v>-8.3490584123519403E-3</v>
      </c>
      <c r="N1356" s="19">
        <f t="shared" si="762"/>
        <v>5.6820734932011498E-4</v>
      </c>
      <c r="O1356" s="19">
        <f t="shared" si="740"/>
        <v>2.3837100270798772E-2</v>
      </c>
      <c r="P1356" s="21">
        <f t="shared" si="741"/>
        <v>-665128.23846076161</v>
      </c>
      <c r="R1356" s="19">
        <f>Data!I1353</f>
        <v>9.7498984112299181E-3</v>
      </c>
      <c r="S1356" s="19">
        <f t="shared" si="763"/>
        <v>1.8985963706906672E-3</v>
      </c>
      <c r="T1356" s="19">
        <f t="shared" si="742"/>
        <v>4.3572885728290559E-2</v>
      </c>
      <c r="U1356" s="21">
        <f t="shared" si="743"/>
        <v>3684786.272965603</v>
      </c>
      <c r="W1356" s="19">
        <f>Data!K1353</f>
        <v>-4.0675597792139738E-3</v>
      </c>
      <c r="X1356" s="19">
        <f t="shared" si="764"/>
        <v>1.6737221952464155E-3</v>
      </c>
      <c r="Y1356" s="19">
        <f t="shared" si="744"/>
        <v>4.0911150011291732E-2</v>
      </c>
      <c r="Z1356" s="21">
        <f t="shared" si="745"/>
        <v>-979802.85308901768</v>
      </c>
      <c r="AB1356" s="19">
        <f>Data!M1353</f>
        <v>-8.9133118992638302E-3</v>
      </c>
      <c r="AC1356" s="20">
        <f t="shared" si="765"/>
        <v>2.7155276080716869E-3</v>
      </c>
      <c r="AD1356" s="20">
        <f t="shared" si="746"/>
        <v>5.2110724501504363E-2</v>
      </c>
      <c r="AE1356" s="21">
        <f t="shared" si="747"/>
        <v>2320172.8579097223</v>
      </c>
      <c r="AG1356" s="19">
        <f>Data!O1353</f>
        <v>-1.3784336754635227E-2</v>
      </c>
      <c r="AH1356" s="19">
        <f t="shared" si="766"/>
        <v>1.5392716320869557E-3</v>
      </c>
      <c r="AI1356" s="19">
        <f t="shared" si="748"/>
        <v>3.9233552376594143E-2</v>
      </c>
      <c r="AJ1356" s="21">
        <f t="shared" si="749"/>
        <v>251994.53718224037</v>
      </c>
      <c r="AL1356" s="19">
        <f>Data!Q1353</f>
        <v>-2.4163943447226076E-2</v>
      </c>
      <c r="AM1356" s="19">
        <f t="shared" si="767"/>
        <v>2.4806927506106713E-3</v>
      </c>
      <c r="AN1356" s="19">
        <f t="shared" si="750"/>
        <v>4.9806553289809881E-2</v>
      </c>
      <c r="AO1356" s="21">
        <f t="shared" si="751"/>
        <v>896014.00982302323</v>
      </c>
      <c r="AQ1356" s="19">
        <f>Data!S1353</f>
        <v>-1.2415474555202855E-2</v>
      </c>
      <c r="AR1356" s="20">
        <f t="shared" si="768"/>
        <v>8.0877488569283695E-4</v>
      </c>
      <c r="AS1356" s="20">
        <f t="shared" si="752"/>
        <v>2.8438967732546779E-2</v>
      </c>
      <c r="AT1356" s="21">
        <f t="shared" si="753"/>
        <v>1688073.9439307644</v>
      </c>
      <c r="AV1356" s="19">
        <f>Data!U1353</f>
        <v>-1.3228281707804414E-2</v>
      </c>
      <c r="AW1356" s="19">
        <f t="shared" si="769"/>
        <v>1.3484018760454978E-3</v>
      </c>
      <c r="AX1356" s="19">
        <f t="shared" si="754"/>
        <v>3.6720591989311636E-2</v>
      </c>
      <c r="AY1356" s="21">
        <f t="shared" si="755"/>
        <v>-4053170.38274058</v>
      </c>
      <c r="BA1356" s="19">
        <f>Data!W1353</f>
        <v>-2.5296528265191178E-3</v>
      </c>
      <c r="BB1356" s="19">
        <f t="shared" si="770"/>
        <v>1.2249141916334293E-3</v>
      </c>
      <c r="BC1356" s="19">
        <f t="shared" si="756"/>
        <v>3.4998774144724402E-2</v>
      </c>
      <c r="BD1356" s="21">
        <f t="shared" si="757"/>
        <v>8909524.9164913371</v>
      </c>
      <c r="BF1356" s="21">
        <f t="shared" si="758"/>
        <v>5149530.5101067452</v>
      </c>
      <c r="BH1356" s="21">
        <f t="shared" si="759"/>
        <v>-149530.51010674518</v>
      </c>
    </row>
    <row r="1357" spans="2:60" x14ac:dyDescent="0.2">
      <c r="B1357" s="20">
        <v>1353</v>
      </c>
      <c r="C1357" s="24">
        <f>'Portfolio Selection'!B1354</f>
        <v>3.7926261583337943E-2</v>
      </c>
      <c r="D1357" s="25">
        <f t="shared" si="760"/>
        <v>4.5381155149163133E-3</v>
      </c>
      <c r="E1357" s="26">
        <f t="shared" si="736"/>
        <v>6.7365536551832736E-2</v>
      </c>
      <c r="F1357" s="19">
        <f t="shared" si="737"/>
        <v>-7581916.831299183</v>
      </c>
      <c r="H1357">
        <f>Data!E1354</f>
        <v>4.5893309629107842E-2</v>
      </c>
      <c r="I1357" s="19">
        <f t="shared" si="761"/>
        <v>1.1779695600404312E-3</v>
      </c>
      <c r="J1357" s="19">
        <f t="shared" si="738"/>
        <v>3.4321561153893204E-2</v>
      </c>
      <c r="K1357" s="19">
        <f t="shared" si="739"/>
        <v>395031.52377140883</v>
      </c>
      <c r="M1357" s="19">
        <f>Data!G1354</f>
        <v>3.1798147197889634E-2</v>
      </c>
      <c r="N1357" s="19">
        <f t="shared" si="762"/>
        <v>5.3829731494327987E-4</v>
      </c>
      <c r="O1357" s="19">
        <f t="shared" si="740"/>
        <v>2.3201235202964514E-2</v>
      </c>
      <c r="P1357" s="21">
        <f t="shared" si="741"/>
        <v>-688569.15115454013</v>
      </c>
      <c r="R1357" s="19">
        <f>Data!I1354</f>
        <v>5.2139574574496195E-2</v>
      </c>
      <c r="S1357" s="19">
        <f t="shared" si="763"/>
        <v>1.7903842195909853E-3</v>
      </c>
      <c r="T1357" s="19">
        <f t="shared" si="742"/>
        <v>4.2312932060907638E-2</v>
      </c>
      <c r="U1357" s="21">
        <f t="shared" si="743"/>
        <v>3815094.4915719312</v>
      </c>
      <c r="W1357" s="19">
        <f>Data!K1354</f>
        <v>8.3281262919581961E-2</v>
      </c>
      <c r="X1357" s="19">
        <f t="shared" si="764"/>
        <v>1.5742915660850792E-3</v>
      </c>
      <c r="Y1357" s="19">
        <f t="shared" si="744"/>
        <v>3.9677343233703026E-2</v>
      </c>
      <c r="Z1357" s="21">
        <f t="shared" si="745"/>
        <v>-1088174.2614817163</v>
      </c>
      <c r="AB1357" s="19">
        <f>Data!M1354</f>
        <v>6.8962191136456907E-2</v>
      </c>
      <c r="AC1357" s="20">
        <f t="shared" si="765"/>
        <v>2.5573627793281993E-3</v>
      </c>
      <c r="AD1357" s="20">
        <f t="shared" si="746"/>
        <v>5.0570374522324824E-2</v>
      </c>
      <c r="AE1357" s="21">
        <f t="shared" si="747"/>
        <v>2437187.2329733195</v>
      </c>
      <c r="AG1357" s="19">
        <f>Data!O1354</f>
        <v>3.6363295453062362E-2</v>
      </c>
      <c r="AH1357" s="19">
        <f t="shared" si="766"/>
        <v>1.4583158105476496E-3</v>
      </c>
      <c r="AI1357" s="19">
        <f t="shared" si="748"/>
        <v>3.8187901363490109E-2</v>
      </c>
      <c r="AJ1357" s="21">
        <f t="shared" si="749"/>
        <v>258127.76386104</v>
      </c>
      <c r="AL1357" s="19">
        <f>Data!Q1354</f>
        <v>6.7805018746019033E-2</v>
      </c>
      <c r="AM1357" s="19">
        <f t="shared" si="767"/>
        <v>2.366884955349275E-3</v>
      </c>
      <c r="AN1357" s="19">
        <f t="shared" si="750"/>
        <v>4.8650641880136333E-2</v>
      </c>
      <c r="AO1357" s="21">
        <f t="shared" si="751"/>
        <v>954564.8828964897</v>
      </c>
      <c r="AQ1357" s="19">
        <f>Data!S1354</f>
        <v>3.8046370165941382E-2</v>
      </c>
      <c r="AR1357" s="20">
        <f t="shared" si="768"/>
        <v>7.6949703305712004E-4</v>
      </c>
      <c r="AS1357" s="20">
        <f t="shared" si="752"/>
        <v>2.7739809535343246E-2</v>
      </c>
      <c r="AT1357" s="21">
        <f t="shared" si="753"/>
        <v>1757289.9612089647</v>
      </c>
      <c r="AV1357" s="19">
        <f>Data!U1354</f>
        <v>4.0155888865780073E-2</v>
      </c>
      <c r="AW1357" s="19">
        <f t="shared" si="769"/>
        <v>1.2779970096992298E-3</v>
      </c>
      <c r="AX1357" s="19">
        <f t="shared" si="754"/>
        <v>3.5749084040003459E-2</v>
      </c>
      <c r="AY1357" s="21">
        <f t="shared" si="755"/>
        <v>-4257604.5794660142</v>
      </c>
      <c r="BA1357" s="19">
        <f>Data!W1354</f>
        <v>4.6959967140909033E-2</v>
      </c>
      <c r="BB1357" s="19">
        <f t="shared" si="770"/>
        <v>1.1518032887407863E-3</v>
      </c>
      <c r="BC1357" s="19">
        <f t="shared" si="756"/>
        <v>3.3938227542710392E-2</v>
      </c>
      <c r="BD1357" s="21">
        <f t="shared" si="757"/>
        <v>9203823.3144013379</v>
      </c>
      <c r="BF1357" s="21">
        <f t="shared" si="758"/>
        <v>5204854.3472830383</v>
      </c>
      <c r="BH1357" s="21">
        <f t="shared" si="759"/>
        <v>-204854.34728303831</v>
      </c>
    </row>
    <row r="1358" spans="2:60" x14ac:dyDescent="0.2">
      <c r="B1358" s="20">
        <v>1354</v>
      </c>
      <c r="C1358" s="24">
        <f>'Portfolio Selection'!B1355</f>
        <v>8.6622437317326658E-3</v>
      </c>
      <c r="D1358" s="25">
        <f t="shared" si="760"/>
        <v>4.3521326630826009E-3</v>
      </c>
      <c r="E1358" s="26">
        <f t="shared" si="736"/>
        <v>6.5970695487334377E-2</v>
      </c>
      <c r="F1358" s="19">
        <f t="shared" si="737"/>
        <v>-7446825.7505691228</v>
      </c>
      <c r="H1358">
        <f>Data!E1355</f>
        <v>8.1103239617381258E-3</v>
      </c>
      <c r="I1358" s="19">
        <f t="shared" si="761"/>
        <v>1.2336631385607953E-3</v>
      </c>
      <c r="J1358" s="19">
        <f t="shared" si="738"/>
        <v>3.5123541088005285E-2</v>
      </c>
      <c r="K1358" s="19">
        <f t="shared" si="739"/>
        <v>382896.58830717549</v>
      </c>
      <c r="M1358" s="19">
        <f>Data!G1355</f>
        <v>-6.9572265784011806E-3</v>
      </c>
      <c r="N1358" s="19">
        <f t="shared" si="762"/>
        <v>5.6666680595980244E-4</v>
      </c>
      <c r="O1358" s="19">
        <f t="shared" si="740"/>
        <v>2.3804764354217044E-2</v>
      </c>
      <c r="P1358" s="21">
        <f t="shared" si="741"/>
        <v>-665918.2267574959</v>
      </c>
      <c r="R1358" s="19">
        <f>Data!I1355</f>
        <v>-2.4710410055608745E-3</v>
      </c>
      <c r="S1358" s="19">
        <f t="shared" si="763"/>
        <v>1.8460732806240931E-3</v>
      </c>
      <c r="T1358" s="19">
        <f t="shared" si="742"/>
        <v>4.2965954901806769E-2</v>
      </c>
      <c r="U1358" s="21">
        <f t="shared" si="743"/>
        <v>3648442.2587359305</v>
      </c>
      <c r="W1358" s="19">
        <f>Data!K1355</f>
        <v>-1.4425127031404754E-4</v>
      </c>
      <c r="X1358" s="19">
        <f t="shared" si="764"/>
        <v>1.8959801973288072E-3</v>
      </c>
      <c r="Y1358" s="19">
        <f t="shared" si="744"/>
        <v>4.3542854721857718E-2</v>
      </c>
      <c r="Z1358" s="21">
        <f t="shared" si="745"/>
        <v>-984540.74759493954</v>
      </c>
      <c r="AB1358" s="19">
        <f>Data!M1355</f>
        <v>-7.5276940513237601E-3</v>
      </c>
      <c r="AC1358" s="20">
        <f t="shared" si="765"/>
        <v>2.6892680409489806E-3</v>
      </c>
      <c r="AD1358" s="20">
        <f t="shared" si="746"/>
        <v>5.1858153080773912E-2</v>
      </c>
      <c r="AE1358" s="21">
        <f t="shared" si="747"/>
        <v>2322146.5372719872</v>
      </c>
      <c r="AG1358" s="19">
        <f>Data!O1355</f>
        <v>-6.7145575589517394E-3</v>
      </c>
      <c r="AH1358" s="19">
        <f t="shared" si="766"/>
        <v>1.450154217287193E-3</v>
      </c>
      <c r="AI1358" s="19">
        <f t="shared" si="748"/>
        <v>3.8080890447666702E-2</v>
      </c>
      <c r="AJ1358" s="21">
        <f t="shared" si="749"/>
        <v>252817.98842957217</v>
      </c>
      <c r="AL1358" s="19">
        <f>Data!Q1355</f>
        <v>-1.9433868836134217E-2</v>
      </c>
      <c r="AM1358" s="19">
        <f t="shared" si="767"/>
        <v>2.5007230920571981E-3</v>
      </c>
      <c r="AN1358" s="19">
        <f t="shared" si="750"/>
        <v>5.0007230397785457E-2</v>
      </c>
      <c r="AO1358" s="21">
        <f t="shared" si="751"/>
        <v>899022.30556327221</v>
      </c>
      <c r="AQ1358" s="19">
        <f>Data!S1355</f>
        <v>-2.1482719160804205E-3</v>
      </c>
      <c r="AR1358" s="20">
        <f t="shared" si="768"/>
        <v>8.1017878804192289E-4</v>
      </c>
      <c r="AS1358" s="20">
        <f t="shared" si="752"/>
        <v>2.8463639753937352E-2</v>
      </c>
      <c r="AT1358" s="21">
        <f t="shared" si="753"/>
        <v>1701896.8359086998</v>
      </c>
      <c r="AV1358" s="19">
        <f>Data!U1355</f>
        <v>-5.5503637554472959E-3</v>
      </c>
      <c r="AW1358" s="19">
        <f t="shared" si="769"/>
        <v>1.2980669137533289E-3</v>
      </c>
      <c r="AX1358" s="19">
        <f t="shared" si="754"/>
        <v>3.6028695698752805E-2</v>
      </c>
      <c r="AY1358" s="21">
        <f t="shared" si="755"/>
        <v>-4081583.8947628243</v>
      </c>
      <c r="BA1358" s="19">
        <f>Data!W1355</f>
        <v>-2.1169009420199288E-3</v>
      </c>
      <c r="BB1358" s="19">
        <f t="shared" si="770"/>
        <v>1.2150094022488546E-3</v>
      </c>
      <c r="BC1358" s="19">
        <f t="shared" si="756"/>
        <v>3.4856984985062241E-2</v>
      </c>
      <c r="BD1358" s="21">
        <f t="shared" si="757"/>
        <v>8911858.9983764458</v>
      </c>
      <c r="BF1358" s="21">
        <f t="shared" si="758"/>
        <v>4940212.8929087007</v>
      </c>
      <c r="BH1358" s="21">
        <f t="shared" si="759"/>
        <v>59787.107091299258</v>
      </c>
    </row>
    <row r="1359" spans="2:60" x14ac:dyDescent="0.2">
      <c r="B1359" s="20">
        <v>1355</v>
      </c>
      <c r="C1359" s="24">
        <f>'Portfolio Selection'!B1356</f>
        <v>3.0669995263593038E-2</v>
      </c>
      <c r="D1359" s="25">
        <f t="shared" si="760"/>
        <v>4.0955067712857207E-3</v>
      </c>
      <c r="E1359" s="26">
        <f t="shared" si="736"/>
        <v>6.3996146534660361E-2</v>
      </c>
      <c r="F1359" s="19">
        <f t="shared" si="737"/>
        <v>-7555710.0634251675</v>
      </c>
      <c r="H1359">
        <f>Data!E1356</f>
        <v>4.4241030388806918E-2</v>
      </c>
      <c r="I1359" s="19">
        <f t="shared" si="761"/>
        <v>1.1635899915330083E-3</v>
      </c>
      <c r="J1359" s="19">
        <f t="shared" si="738"/>
        <v>3.4111434908737102E-2</v>
      </c>
      <c r="K1359" s="19">
        <f t="shared" si="739"/>
        <v>394590.54294620949</v>
      </c>
      <c r="M1359" s="19">
        <f>Data!G1356</f>
        <v>6.4808551319674136E-4</v>
      </c>
      <c r="N1359" s="19">
        <f t="shared" si="762"/>
        <v>5.35570977702007E-4</v>
      </c>
      <c r="O1359" s="19">
        <f t="shared" si="740"/>
        <v>2.3142406480355645E-2</v>
      </c>
      <c r="P1359" s="21">
        <f t="shared" si="741"/>
        <v>-670280.94651136966</v>
      </c>
      <c r="R1359" s="19">
        <f>Data!I1356</f>
        <v>1.1936805713869647E-2</v>
      </c>
      <c r="S1359" s="19">
        <f t="shared" si="763"/>
        <v>1.7356752464057173E-3</v>
      </c>
      <c r="T1359" s="19">
        <f t="shared" si="742"/>
        <v>4.1661435961878671E-2</v>
      </c>
      <c r="U1359" s="21">
        <f t="shared" si="743"/>
        <v>3692895.4989691945</v>
      </c>
      <c r="W1359" s="19">
        <f>Data!K1356</f>
        <v>2.4509627134698713E-2</v>
      </c>
      <c r="X1359" s="19">
        <f t="shared" si="764"/>
        <v>1.782222633994818E-3</v>
      </c>
      <c r="Y1359" s="19">
        <f t="shared" si="744"/>
        <v>4.2216378740896503E-2</v>
      </c>
      <c r="Z1359" s="21">
        <f t="shared" si="745"/>
        <v>-1013323.839247443</v>
      </c>
      <c r="AB1359" s="19">
        <f>Data!M1356</f>
        <v>1.3935299351582803E-2</v>
      </c>
      <c r="AC1359" s="20">
        <f t="shared" si="765"/>
        <v>2.5313119291558617E-3</v>
      </c>
      <c r="AD1359" s="20">
        <f t="shared" si="746"/>
        <v>5.0312144946879987E-2</v>
      </c>
      <c r="AE1359" s="21">
        <f t="shared" si="747"/>
        <v>2354331.9356328417</v>
      </c>
      <c r="AG1359" s="19">
        <f>Data!O1356</f>
        <v>1.2008013273077458E-2</v>
      </c>
      <c r="AH1359" s="19">
        <f t="shared" si="766"/>
        <v>1.3658500812427099E-3</v>
      </c>
      <c r="AI1359" s="19">
        <f t="shared" si="748"/>
        <v>3.6957409016903635E-2</v>
      </c>
      <c r="AJ1359" s="21">
        <f t="shared" si="749"/>
        <v>255176.30495808276</v>
      </c>
      <c r="AL1359" s="19">
        <f>Data!Q1356</f>
        <v>1.2190364230959152E-2</v>
      </c>
      <c r="AM1359" s="19">
        <f t="shared" si="767"/>
        <v>2.3733402220101701E-3</v>
      </c>
      <c r="AN1359" s="19">
        <f t="shared" si="750"/>
        <v>4.8716939784947184E-2</v>
      </c>
      <c r="AO1359" s="21">
        <f t="shared" si="751"/>
        <v>918930.67104825121</v>
      </c>
      <c r="AQ1359" s="19">
        <f>Data!S1356</f>
        <v>1.2290179806952902E-2</v>
      </c>
      <c r="AR1359" s="20">
        <f t="shared" si="768"/>
        <v>7.6184496509293267E-4</v>
      </c>
      <c r="AS1359" s="20">
        <f t="shared" si="752"/>
        <v>2.7601539179780043E-2</v>
      </c>
      <c r="AT1359" s="21">
        <f t="shared" si="753"/>
        <v>1721831.4401612808</v>
      </c>
      <c r="AV1359" s="19">
        <f>Data!U1356</f>
        <v>1.4489392512188172E-2</v>
      </c>
      <c r="AW1359" s="19">
        <f t="shared" si="769"/>
        <v>1.2220312911971961E-3</v>
      </c>
      <c r="AX1359" s="19">
        <f t="shared" si="754"/>
        <v>3.4957564148510062E-2</v>
      </c>
      <c r="AY1359" s="21">
        <f t="shared" si="755"/>
        <v>-4159930.9868508205</v>
      </c>
      <c r="BA1359" s="19">
        <f>Data!W1356</f>
        <v>1.6853249613715083E-2</v>
      </c>
      <c r="BB1359" s="19">
        <f t="shared" si="770"/>
        <v>1.1423777142898228E-3</v>
      </c>
      <c r="BC1359" s="19">
        <f t="shared" si="756"/>
        <v>3.3799078601195964E-2</v>
      </c>
      <c r="BD1359" s="21">
        <f t="shared" si="757"/>
        <v>9024924.1310239546</v>
      </c>
      <c r="BF1359" s="21">
        <f t="shared" si="758"/>
        <v>4963434.688705015</v>
      </c>
      <c r="BH1359" s="21">
        <f t="shared" si="759"/>
        <v>36565.311294985004</v>
      </c>
    </row>
    <row r="1360" spans="2:60" x14ac:dyDescent="0.2">
      <c r="B1360" s="20">
        <v>1356</v>
      </c>
      <c r="C1360" s="24">
        <f>'Portfolio Selection'!B1357</f>
        <v>-2.493663363691517E-2</v>
      </c>
      <c r="D1360" s="25">
        <f t="shared" si="760"/>
        <v>3.9062152815767066E-3</v>
      </c>
      <c r="E1360" s="26">
        <f t="shared" si="736"/>
        <v>6.2499722251996501E-2</v>
      </c>
      <c r="F1360" s="19">
        <f t="shared" si="737"/>
        <v>-7280877.601483006</v>
      </c>
      <c r="H1360">
        <f>Data!E1357</f>
        <v>7.1868580867189861E-3</v>
      </c>
      <c r="I1360" s="19">
        <f t="shared" si="761"/>
        <v>1.2112107182328281E-3</v>
      </c>
      <c r="J1360" s="19">
        <f t="shared" si="738"/>
        <v>3.4802452761735457E-2</v>
      </c>
      <c r="K1360" s="19">
        <f t="shared" si="739"/>
        <v>382628.88834339695</v>
      </c>
      <c r="M1360" s="19">
        <f>Data!G1357</f>
        <v>9.3255167319140336E-3</v>
      </c>
      <c r="N1360" s="19">
        <f t="shared" si="762"/>
        <v>5.034619199298315E-4</v>
      </c>
      <c r="O1360" s="19">
        <f t="shared" si="740"/>
        <v>2.243795712469902E-2</v>
      </c>
      <c r="P1360" s="21">
        <f t="shared" si="741"/>
        <v>-675561.02433149784</v>
      </c>
      <c r="R1360" s="19">
        <f>Data!I1357</f>
        <v>-1.054983978469419E-2</v>
      </c>
      <c r="S1360" s="19">
        <f t="shared" si="763"/>
        <v>1.6400839714604144E-3</v>
      </c>
      <c r="T1360" s="19">
        <f t="shared" si="742"/>
        <v>4.0497950213071454E-2</v>
      </c>
      <c r="U1360" s="21">
        <f t="shared" si="743"/>
        <v>3622213.1395557863</v>
      </c>
      <c r="W1360" s="19">
        <f>Data!K1357</f>
        <v>-2.3212114193540346E-2</v>
      </c>
      <c r="X1360" s="19">
        <f t="shared" si="764"/>
        <v>1.7113325852920465E-3</v>
      </c>
      <c r="Y1360" s="19">
        <f t="shared" si="744"/>
        <v>4.1368255768065042E-2</v>
      </c>
      <c r="Z1360" s="21">
        <f t="shared" si="745"/>
        <v>-957043.68211244233</v>
      </c>
      <c r="AB1360" s="19">
        <f>Data!M1357</f>
        <v>-1.5231505507934895E-2</v>
      </c>
      <c r="AC1360" s="20">
        <f t="shared" si="765"/>
        <v>2.3910847674876033E-3</v>
      </c>
      <c r="AD1360" s="20">
        <f t="shared" si="746"/>
        <v>4.8898719487197241E-2</v>
      </c>
      <c r="AE1360" s="21">
        <f t="shared" si="747"/>
        <v>2309464.7338517653</v>
      </c>
      <c r="AG1360" s="19">
        <f>Data!O1357</f>
        <v>-1.2414572048637393E-2</v>
      </c>
      <c r="AH1360" s="19">
        <f t="shared" si="766"/>
        <v>1.2925506193341315E-3</v>
      </c>
      <c r="AI1360" s="19">
        <f t="shared" si="748"/>
        <v>3.5952060015166466E-2</v>
      </c>
      <c r="AJ1360" s="21">
        <f t="shared" si="749"/>
        <v>252022.91508372931</v>
      </c>
      <c r="AL1360" s="19">
        <f>Data!Q1357</f>
        <v>-2.7225135465543053E-2</v>
      </c>
      <c r="AM1360" s="19">
        <f t="shared" si="767"/>
        <v>2.2398561074945668E-3</v>
      </c>
      <c r="AN1360" s="19">
        <f t="shared" si="750"/>
        <v>4.7327118098343647E-2</v>
      </c>
      <c r="AO1360" s="21">
        <f t="shared" si="751"/>
        <v>893206.28362804686</v>
      </c>
      <c r="AQ1360" s="19">
        <f>Data!S1357</f>
        <v>-1.0946917277574506E-2</v>
      </c>
      <c r="AR1360" s="20">
        <f t="shared" si="768"/>
        <v>7.2519717836859064E-4</v>
      </c>
      <c r="AS1360" s="20">
        <f t="shared" si="752"/>
        <v>2.6929485297134639E-2</v>
      </c>
      <c r="AT1360" s="21">
        <f t="shared" si="753"/>
        <v>1689224.7649176389</v>
      </c>
      <c r="AV1360" s="19">
        <f>Data!U1357</f>
        <v>-2.1564517590651002E-2</v>
      </c>
      <c r="AW1360" s="19">
        <f t="shared" si="769"/>
        <v>1.1613059634476995E-3</v>
      </c>
      <c r="AX1360" s="19">
        <f t="shared" si="754"/>
        <v>3.4077939542285995E-2</v>
      </c>
      <c r="AY1360" s="21">
        <f t="shared" si="755"/>
        <v>-4015610.6853975686</v>
      </c>
      <c r="BA1360" s="19">
        <f>Data!W1357</f>
        <v>-1.3313222015342446E-2</v>
      </c>
      <c r="BB1360" s="19">
        <f t="shared" si="770"/>
        <v>1.0908769727849647E-3</v>
      </c>
      <c r="BC1360" s="19">
        <f t="shared" si="756"/>
        <v>3.3028426737962628E-2</v>
      </c>
      <c r="BD1360" s="21">
        <f t="shared" si="757"/>
        <v>8842658.3914106525</v>
      </c>
      <c r="BF1360" s="21">
        <f t="shared" si="758"/>
        <v>5062326.1234665001</v>
      </c>
      <c r="BH1360" s="21">
        <f t="shared" si="759"/>
        <v>-62326.123466500081</v>
      </c>
    </row>
    <row r="1361" spans="2:60" x14ac:dyDescent="0.2">
      <c r="B1361" s="20">
        <v>1357</v>
      </c>
      <c r="C1361" s="24">
        <f>'Portfolio Selection'!B1358</f>
        <v>1.9811972546430329E-2</v>
      </c>
      <c r="D1361" s="25">
        <f t="shared" si="760"/>
        <v>3.709152506510608E-3</v>
      </c>
      <c r="E1361" s="26">
        <f t="shared" si="736"/>
        <v>6.0902811975397396E-2</v>
      </c>
      <c r="F1361" s="19">
        <f t="shared" si="737"/>
        <v>-7507535.6465379978</v>
      </c>
      <c r="H1361">
        <f>Data!E1358</f>
        <v>8.9749732033291112E-3</v>
      </c>
      <c r="I1361" s="19">
        <f t="shared" si="761"/>
        <v>1.1416371308883766E-3</v>
      </c>
      <c r="J1361" s="19">
        <f t="shared" si="738"/>
        <v>3.3788121150611153E-2</v>
      </c>
      <c r="K1361" s="19">
        <f t="shared" si="739"/>
        <v>383277.41042408394</v>
      </c>
      <c r="M1361" s="19">
        <f>Data!G1358</f>
        <v>2.8377906447165546E-2</v>
      </c>
      <c r="N1361" s="19">
        <f t="shared" si="762"/>
        <v>4.7847212047307409E-4</v>
      </c>
      <c r="O1361" s="19">
        <f t="shared" si="740"/>
        <v>2.1874005588210725E-2</v>
      </c>
      <c r="P1361" s="21">
        <f t="shared" si="741"/>
        <v>-687571.97949684178</v>
      </c>
      <c r="R1361" s="19">
        <f>Data!I1358</f>
        <v>-1.024975344870611E-3</v>
      </c>
      <c r="S1361" s="19">
        <f t="shared" si="763"/>
        <v>1.5483568803417523E-3</v>
      </c>
      <c r="T1361" s="19">
        <f t="shared" si="742"/>
        <v>3.9349166196270949E-2</v>
      </c>
      <c r="U1361" s="21">
        <f t="shared" si="743"/>
        <v>3652507.7359700771</v>
      </c>
      <c r="W1361" s="19">
        <f>Data!K1358</f>
        <v>2.7426180607374211E-2</v>
      </c>
      <c r="X1361" s="19">
        <f t="shared" si="764"/>
        <v>1.6409807648945611E-3</v>
      </c>
      <c r="Y1361" s="19">
        <f t="shared" si="744"/>
        <v>4.05090207841977E-2</v>
      </c>
      <c r="Z1361" s="21">
        <f t="shared" si="745"/>
        <v>-1018079.2805127793</v>
      </c>
      <c r="AB1361" s="19">
        <f>Data!M1358</f>
        <v>2.9185216718066599E-2</v>
      </c>
      <c r="AC1361" s="20">
        <f t="shared" si="765"/>
        <v>2.2615396070406421E-3</v>
      </c>
      <c r="AD1361" s="20">
        <f t="shared" si="746"/>
        <v>4.7555647477882601E-2</v>
      </c>
      <c r="AE1361" s="21">
        <f t="shared" si="747"/>
        <v>2380005.6007647589</v>
      </c>
      <c r="AG1361" s="19">
        <f>Data!O1358</f>
        <v>1.2185135049455516E-2</v>
      </c>
      <c r="AH1361" s="19">
        <f t="shared" si="766"/>
        <v>1.2242448781231319E-3</v>
      </c>
      <c r="AI1361" s="19">
        <f t="shared" si="748"/>
        <v>3.4989210881686543E-2</v>
      </c>
      <c r="AJ1361" s="21">
        <f t="shared" si="749"/>
        <v>255286.11520908721</v>
      </c>
      <c r="AL1361" s="19">
        <f>Data!Q1358</f>
        <v>2.3178169953661162E-2</v>
      </c>
      <c r="AM1361" s="19">
        <f t="shared" si="767"/>
        <v>2.1499372211119228E-3</v>
      </c>
      <c r="AN1361" s="19">
        <f t="shared" si="750"/>
        <v>4.6367415510376708E-2</v>
      </c>
      <c r="AO1361" s="21">
        <f t="shared" si="751"/>
        <v>926710.53882891615</v>
      </c>
      <c r="AQ1361" s="19">
        <f>Data!S1358</f>
        <v>1.7783505009010672E-2</v>
      </c>
      <c r="AR1361" s="20">
        <f t="shared" si="768"/>
        <v>6.888754475393987E-4</v>
      </c>
      <c r="AS1361" s="20">
        <f t="shared" si="752"/>
        <v>2.6246436854159817E-2</v>
      </c>
      <c r="AT1361" s="21">
        <f t="shared" si="753"/>
        <v>1730723.6007797385</v>
      </c>
      <c r="AV1361" s="19">
        <f>Data!U1358</f>
        <v>3.1028335344683376E-2</v>
      </c>
      <c r="AW1361" s="19">
        <f t="shared" si="769"/>
        <v>1.1195293107758874E-3</v>
      </c>
      <c r="AX1361" s="19">
        <f t="shared" si="754"/>
        <v>3.3459368057031313E-2</v>
      </c>
      <c r="AY1361" s="21">
        <f t="shared" si="755"/>
        <v>-4230605.0558309555</v>
      </c>
      <c r="BA1361" s="19">
        <f>Data!W1358</f>
        <v>1.4078345715604096E-2</v>
      </c>
      <c r="BB1361" s="19">
        <f t="shared" si="770"/>
        <v>1.0360588672436548E-3</v>
      </c>
      <c r="BC1361" s="19">
        <f t="shared" si="756"/>
        <v>3.2187868324007649E-2</v>
      </c>
      <c r="BD1361" s="21">
        <f t="shared" si="757"/>
        <v>9012543.5253364276</v>
      </c>
      <c r="BF1361" s="21">
        <f t="shared" si="758"/>
        <v>4897262.5649345154</v>
      </c>
      <c r="BH1361" s="21">
        <f t="shared" si="759"/>
        <v>102737.43506548461</v>
      </c>
    </row>
    <row r="1362" spans="2:60" x14ac:dyDescent="0.2">
      <c r="B1362" s="20">
        <v>1358</v>
      </c>
      <c r="C1362" s="24">
        <f>'Portfolio Selection'!B1359</f>
        <v>-6.3138261431023995E-2</v>
      </c>
      <c r="D1362" s="25">
        <f t="shared" si="760"/>
        <v>3.5101542114908016E-3</v>
      </c>
      <c r="E1362" s="26">
        <f t="shared" si="736"/>
        <v>5.9246554427163117E-2</v>
      </c>
      <c r="F1362" s="19">
        <f t="shared" si="737"/>
        <v>-7072242.8281443566</v>
      </c>
      <c r="H1362">
        <f>Data!E1359</f>
        <v>-3.9486896052074422E-2</v>
      </c>
      <c r="I1362" s="19">
        <f t="shared" si="761"/>
        <v>1.0779719116751024E-3</v>
      </c>
      <c r="J1362" s="19">
        <f t="shared" si="738"/>
        <v>3.2832482569478391E-2</v>
      </c>
      <c r="K1362" s="19">
        <f t="shared" si="739"/>
        <v>367170.93609378923</v>
      </c>
      <c r="M1362" s="19">
        <f>Data!G1359</f>
        <v>-2.232341229463429E-2</v>
      </c>
      <c r="N1362" s="19">
        <f t="shared" si="762"/>
        <v>4.9808212770413444E-4</v>
      </c>
      <c r="O1362" s="19">
        <f t="shared" si="740"/>
        <v>2.2317753643772809E-2</v>
      </c>
      <c r="P1362" s="21">
        <f t="shared" si="741"/>
        <v>-656273.84596277785</v>
      </c>
      <c r="R1362" s="19">
        <f>Data!I1359</f>
        <v>-2.0968780023270728E-2</v>
      </c>
      <c r="S1362" s="19">
        <f t="shared" si="763"/>
        <v>1.4555185019887026E-3</v>
      </c>
      <c r="T1362" s="19">
        <f t="shared" si="742"/>
        <v>3.8151258196666364E-2</v>
      </c>
      <c r="U1362" s="21">
        <f t="shared" si="743"/>
        <v>3584855.2039673105</v>
      </c>
      <c r="W1362" s="19">
        <f>Data!K1359</f>
        <v>-3.8290358649014915E-2</v>
      </c>
      <c r="X1362" s="19">
        <f t="shared" si="764"/>
        <v>1.5876536419633859E-3</v>
      </c>
      <c r="Y1362" s="19">
        <f t="shared" si="744"/>
        <v>3.9845371650461314E-2</v>
      </c>
      <c r="Z1362" s="21">
        <f t="shared" si="745"/>
        <v>-937332.01225255604</v>
      </c>
      <c r="AB1362" s="19">
        <f>Data!M1359</f>
        <v>-4.4652230281558111E-2</v>
      </c>
      <c r="AC1362" s="20">
        <f t="shared" si="765"/>
        <v>2.1769538431110342E-3</v>
      </c>
      <c r="AD1362" s="20">
        <f t="shared" si="746"/>
        <v>4.6657837960100916E-2</v>
      </c>
      <c r="AE1362" s="21">
        <f t="shared" si="747"/>
        <v>2260247.3525874726</v>
      </c>
      <c r="AG1362" s="19">
        <f>Data!O1359</f>
        <v>-3.0420218476429523E-2</v>
      </c>
      <c r="AH1362" s="19">
        <f t="shared" si="766"/>
        <v>1.159698836406152E-3</v>
      </c>
      <c r="AI1362" s="19">
        <f t="shared" si="748"/>
        <v>3.4054351211058945E-2</v>
      </c>
      <c r="AJ1362" s="21">
        <f t="shared" si="749"/>
        <v>249444.70278802281</v>
      </c>
      <c r="AL1362" s="19">
        <f>Data!Q1359</f>
        <v>-6.8384747900673726E-2</v>
      </c>
      <c r="AM1362" s="19">
        <f t="shared" si="767"/>
        <v>2.0531746415892553E-3</v>
      </c>
      <c r="AN1362" s="19">
        <f t="shared" si="750"/>
        <v>4.5311970179956369E-2</v>
      </c>
      <c r="AO1362" s="21">
        <f t="shared" si="751"/>
        <v>864101.94600836269</v>
      </c>
      <c r="AQ1362" s="19">
        <f>Data!S1359</f>
        <v>-2.4878320530017553E-2</v>
      </c>
      <c r="AR1362" s="20">
        <f t="shared" si="768"/>
        <v>6.6651810371136518E-4</v>
      </c>
      <c r="AS1362" s="20">
        <f t="shared" si="752"/>
        <v>2.5817011905163719E-2</v>
      </c>
      <c r="AT1362" s="21">
        <f t="shared" si="753"/>
        <v>1667897.051835815</v>
      </c>
      <c r="AV1362" s="19">
        <f>Data!U1359</f>
        <v>-3.1778538131471995E-2</v>
      </c>
      <c r="AW1362" s="19">
        <f t="shared" si="769"/>
        <v>1.1101230077850618E-3</v>
      </c>
      <c r="AX1362" s="19">
        <f t="shared" si="754"/>
        <v>3.3318508486801471E-2</v>
      </c>
      <c r="AY1362" s="21">
        <f t="shared" si="755"/>
        <v>-3971378.2326088334</v>
      </c>
      <c r="BA1362" s="19">
        <f>Data!W1359</f>
        <v>-3.4760463458225956E-2</v>
      </c>
      <c r="BB1362" s="19">
        <f t="shared" si="770"/>
        <v>9.857873242943196E-4</v>
      </c>
      <c r="BC1362" s="19">
        <f t="shared" si="756"/>
        <v>3.1397250266453583E-2</v>
      </c>
      <c r="BD1362" s="21">
        <f t="shared" si="757"/>
        <v>8700350.174924694</v>
      </c>
      <c r="BF1362" s="21">
        <f t="shared" si="758"/>
        <v>5056840.4492369434</v>
      </c>
      <c r="BH1362" s="21">
        <f t="shared" si="759"/>
        <v>-56840.449236943386</v>
      </c>
    </row>
    <row r="1363" spans="2:60" x14ac:dyDescent="0.2">
      <c r="B1363" s="20">
        <v>1359</v>
      </c>
      <c r="C1363" s="24">
        <f>'Portfolio Selection'!B1360</f>
        <v>2.1654415029685924E-2</v>
      </c>
      <c r="D1363" s="25">
        <f t="shared" si="760"/>
        <v>3.5387313621932934E-3</v>
      </c>
      <c r="E1363" s="26">
        <f t="shared" si="736"/>
        <v>5.9487236968893534E-2</v>
      </c>
      <c r="F1363" s="19">
        <f t="shared" si="737"/>
        <v>-7519650.4141354179</v>
      </c>
      <c r="H1363">
        <f>Data!E1360</f>
        <v>2.1391182530555723E-2</v>
      </c>
      <c r="I1363" s="19">
        <f t="shared" si="761"/>
        <v>1.1068464945642362E-3</v>
      </c>
      <c r="J1363" s="19">
        <f t="shared" si="738"/>
        <v>3.3269302586081302E-2</v>
      </c>
      <c r="K1363" s="19">
        <f t="shared" si="739"/>
        <v>387416.68258239544</v>
      </c>
      <c r="M1363" s="19">
        <f>Data!G1360</f>
        <v>2.95440475771717E-2</v>
      </c>
      <c r="N1363" s="19">
        <f t="shared" si="762"/>
        <v>4.980972842304601E-4</v>
      </c>
      <c r="O1363" s="19">
        <f t="shared" si="740"/>
        <v>2.2318093203283745E-2</v>
      </c>
      <c r="P1363" s="21">
        <f t="shared" si="741"/>
        <v>-687932.1010834988</v>
      </c>
      <c r="R1363" s="19">
        <f>Data!I1360</f>
        <v>2.446137572182102E-2</v>
      </c>
      <c r="S1363" s="19">
        <f t="shared" si="763"/>
        <v>1.3945687760092394E-3</v>
      </c>
      <c r="T1363" s="19">
        <f t="shared" si="742"/>
        <v>3.7343925557033225E-2</v>
      </c>
      <c r="U1363" s="21">
        <f t="shared" si="743"/>
        <v>3740511.7888690406</v>
      </c>
      <c r="W1363" s="19">
        <f>Data!K1360</f>
        <v>4.5274542818614927E-2</v>
      </c>
      <c r="X1363" s="19">
        <f t="shared" si="764"/>
        <v>1.5803635173737942E-3</v>
      </c>
      <c r="Y1363" s="19">
        <f t="shared" si="744"/>
        <v>3.9753786201741768E-2</v>
      </c>
      <c r="Z1363" s="21">
        <f t="shared" si="745"/>
        <v>-1040845.8357026109</v>
      </c>
      <c r="AB1363" s="19">
        <f>Data!M1360</f>
        <v>2.3862353045967063E-2</v>
      </c>
      <c r="AC1363" s="20">
        <f t="shared" si="765"/>
        <v>2.16596591267141E-3</v>
      </c>
      <c r="AD1363" s="20">
        <f t="shared" si="746"/>
        <v>4.6539938898449471E-2</v>
      </c>
      <c r="AE1363" s="21">
        <f t="shared" si="747"/>
        <v>2372306.6116613275</v>
      </c>
      <c r="AG1363" s="19">
        <f>Data!O1360</f>
        <v>2.6278823668311805E-2</v>
      </c>
      <c r="AH1363" s="19">
        <f t="shared" si="766"/>
        <v>1.1456402877510052E-3</v>
      </c>
      <c r="AI1363" s="19">
        <f t="shared" si="748"/>
        <v>3.3847308426978431E-2</v>
      </c>
      <c r="AJ1363" s="21">
        <f t="shared" si="749"/>
        <v>257300.50143170636</v>
      </c>
      <c r="AL1363" s="19">
        <f>Data!Q1360</f>
        <v>3.666219214145023E-2</v>
      </c>
      <c r="AM1363" s="19">
        <f t="shared" si="767"/>
        <v>2.2105725878202222E-3</v>
      </c>
      <c r="AN1363" s="19">
        <f t="shared" si="750"/>
        <v>4.7016726681259106E-2</v>
      </c>
      <c r="AO1363" s="21">
        <f t="shared" si="751"/>
        <v>935432.65997865458</v>
      </c>
      <c r="AQ1363" s="19">
        <f>Data!S1360</f>
        <v>2.878284678163372E-2</v>
      </c>
      <c r="AR1363" s="20">
        <f t="shared" si="768"/>
        <v>6.6366286743234088E-4</v>
      </c>
      <c r="AS1363" s="20">
        <f t="shared" si="752"/>
        <v>2.5761654982402449E-2</v>
      </c>
      <c r="AT1363" s="21">
        <f t="shared" si="753"/>
        <v>1747556.311023077</v>
      </c>
      <c r="AV1363" s="19">
        <f>Data!U1360</f>
        <v>2.4882238728597864E-2</v>
      </c>
      <c r="AW1363" s="19">
        <f t="shared" si="769"/>
        <v>1.1041081564643633E-3</v>
      </c>
      <c r="AX1363" s="19">
        <f t="shared" si="754"/>
        <v>3.3228122975340682E-2</v>
      </c>
      <c r="AY1363" s="21">
        <f t="shared" si="755"/>
        <v>-4206005.2079833131</v>
      </c>
      <c r="BA1363" s="19">
        <f>Data!W1360</f>
        <v>2.6440101330744568E-2</v>
      </c>
      <c r="BB1363" s="19">
        <f t="shared" si="770"/>
        <v>9.9913747402650011E-4</v>
      </c>
      <c r="BC1363" s="19">
        <f t="shared" si="756"/>
        <v>3.1609135926603561E-2</v>
      </c>
      <c r="BD1363" s="21">
        <f t="shared" si="757"/>
        <v>9093212.5304958932</v>
      </c>
      <c r="BF1363" s="21">
        <f t="shared" si="758"/>
        <v>5079303.5271372544</v>
      </c>
      <c r="BH1363" s="21">
        <f t="shared" si="759"/>
        <v>-79303.527137254365</v>
      </c>
    </row>
    <row r="1364" spans="2:60" x14ac:dyDescent="0.2">
      <c r="B1364" s="20">
        <v>1360</v>
      </c>
      <c r="C1364" s="24">
        <f>'Portfolio Selection'!B1361</f>
        <v>-2.016305111228929E-2</v>
      </c>
      <c r="D1364" s="25">
        <f t="shared" si="760"/>
        <v>3.3545423018783689E-3</v>
      </c>
      <c r="E1364" s="26">
        <f t="shared" si="736"/>
        <v>5.7918410733361535E-2</v>
      </c>
      <c r="F1364" s="19">
        <f t="shared" si="737"/>
        <v>-7296793.3897195226</v>
      </c>
      <c r="H1364">
        <f>Data!E1361</f>
        <v>-3.2727386937179762E-2</v>
      </c>
      <c r="I1364" s="19">
        <f t="shared" si="761"/>
        <v>1.067890666293715E-3</v>
      </c>
      <c r="J1364" s="19">
        <f t="shared" si="738"/>
        <v>3.2678596455382153E-2</v>
      </c>
      <c r="K1364" s="19">
        <f t="shared" si="739"/>
        <v>369377.82158302492</v>
      </c>
      <c r="M1364" s="19">
        <f>Data!G1361</f>
        <v>-7.7966603770604926E-3</v>
      </c>
      <c r="N1364" s="19">
        <f t="shared" si="762"/>
        <v>5.2058249201116359E-4</v>
      </c>
      <c r="O1364" s="19">
        <f t="shared" si="740"/>
        <v>2.2816276909503962E-2</v>
      </c>
      <c r="P1364" s="21">
        <f t="shared" si="741"/>
        <v>-665244.57103932032</v>
      </c>
      <c r="R1364" s="19">
        <f>Data!I1361</f>
        <v>-4.135817398882894E-2</v>
      </c>
      <c r="S1364" s="19">
        <f t="shared" si="763"/>
        <v>1.3467961835809306E-3</v>
      </c>
      <c r="T1364" s="19">
        <f t="shared" si="742"/>
        <v>3.6698721824893719E-2</v>
      </c>
      <c r="U1364" s="21">
        <f t="shared" si="743"/>
        <v>3510255.0610233871</v>
      </c>
      <c r="W1364" s="19">
        <f>Data!K1361</f>
        <v>-4.2946990526104623E-2</v>
      </c>
      <c r="X1364" s="19">
        <f t="shared" si="764"/>
        <v>1.6085287599774422E-3</v>
      </c>
      <c r="Y1364" s="19">
        <f t="shared" si="744"/>
        <v>4.0106467807293156E-2</v>
      </c>
      <c r="Z1364" s="21">
        <f t="shared" si="745"/>
        <v>-931916.82365390414</v>
      </c>
      <c r="AB1364" s="19">
        <f>Data!M1361</f>
        <v>-3.8903563819209688E-2</v>
      </c>
      <c r="AC1364" s="20">
        <f t="shared" si="765"/>
        <v>2.0701726714845476E-3</v>
      </c>
      <c r="AD1364" s="20">
        <f t="shared" si="746"/>
        <v>4.5499150228158633E-2</v>
      </c>
      <c r="AE1364" s="21">
        <f t="shared" si="747"/>
        <v>2268022.3622935433</v>
      </c>
      <c r="AG1364" s="19">
        <f>Data!O1361</f>
        <v>-2.3383596404560739E-2</v>
      </c>
      <c r="AH1364" s="19">
        <f t="shared" si="766"/>
        <v>1.1183364648893583E-3</v>
      </c>
      <c r="AI1364" s="19">
        <f t="shared" si="748"/>
        <v>3.3441538016206106E-2</v>
      </c>
      <c r="AJ1364" s="21">
        <f t="shared" si="749"/>
        <v>250357.68645098296</v>
      </c>
      <c r="AL1364" s="19">
        <f>Data!Q1361</f>
        <v>-1.6672267514868618E-2</v>
      </c>
      <c r="AM1364" s="19">
        <f t="shared" si="767"/>
        <v>2.1585852125080057E-3</v>
      </c>
      <c r="AN1364" s="19">
        <f t="shared" si="750"/>
        <v>4.6460576971320597E-2</v>
      </c>
      <c r="AO1364" s="21">
        <f t="shared" si="751"/>
        <v>899950.13403853308</v>
      </c>
      <c r="AQ1364" s="19">
        <f>Data!S1361</f>
        <v>-1.2246893904748772E-2</v>
      </c>
      <c r="AR1364" s="20">
        <f t="shared" si="768"/>
        <v>6.735502315177006E-4</v>
      </c>
      <c r="AS1364" s="20">
        <f t="shared" si="752"/>
        <v>2.595284630859784E-2</v>
      </c>
      <c r="AT1364" s="21">
        <f t="shared" si="753"/>
        <v>1686721.6866333205</v>
      </c>
      <c r="AV1364" s="19">
        <f>Data!U1361</f>
        <v>-1.8385351994764803E-2</v>
      </c>
      <c r="AW1364" s="19">
        <f t="shared" si="769"/>
        <v>1.0750092153253175E-3</v>
      </c>
      <c r="AX1364" s="19">
        <f t="shared" si="754"/>
        <v>3.2787333153602438E-2</v>
      </c>
      <c r="AY1364" s="21">
        <f t="shared" si="755"/>
        <v>-4025540.0784100154</v>
      </c>
      <c r="BA1364" s="19">
        <f>Data!W1361</f>
        <v>-2.5428790557774115E-2</v>
      </c>
      <c r="BB1364" s="19">
        <f t="shared" si="770"/>
        <v>9.8113396308771258E-4</v>
      </c>
      <c r="BC1364" s="19">
        <f t="shared" si="756"/>
        <v>3.1323058009838575E-2</v>
      </c>
      <c r="BD1364" s="21">
        <f t="shared" si="757"/>
        <v>8760038.8313219249</v>
      </c>
      <c r="BF1364" s="21">
        <f t="shared" si="758"/>
        <v>4825228.7205219548</v>
      </c>
      <c r="BH1364" s="21">
        <f t="shared" si="759"/>
        <v>174771.27947804518</v>
      </c>
    </row>
    <row r="1365" spans="2:60" x14ac:dyDescent="0.2">
      <c r="B1365" s="20">
        <v>1361</v>
      </c>
      <c r="C1365" s="24">
        <f>'Portfolio Selection'!B1362</f>
        <v>-2.9850503583425088E-3</v>
      </c>
      <c r="D1365" s="25">
        <f t="shared" si="760"/>
        <v>3.1776626815750741E-3</v>
      </c>
      <c r="E1365" s="26">
        <f t="shared" si="736"/>
        <v>5.6370760874544477E-2</v>
      </c>
      <c r="F1365" s="19">
        <f t="shared" si="737"/>
        <v>-7389164.4922242109</v>
      </c>
      <c r="H1365">
        <f>Data!E1362</f>
        <v>3.3944223581280127E-3</v>
      </c>
      <c r="I1365" s="19">
        <f t="shared" si="761"/>
        <v>1.0680821376602453E-3</v>
      </c>
      <c r="J1365" s="19">
        <f t="shared" si="738"/>
        <v>3.2681525938368379E-2</v>
      </c>
      <c r="K1365" s="19">
        <f t="shared" si="739"/>
        <v>381502.97620590479</v>
      </c>
      <c r="M1365" s="19">
        <f>Data!G1362</f>
        <v>1.1648519051596926E-2</v>
      </c>
      <c r="N1365" s="19">
        <f t="shared" si="762"/>
        <v>4.9299481727260719E-4</v>
      </c>
      <c r="O1365" s="19">
        <f t="shared" si="740"/>
        <v>2.220348660171657E-2</v>
      </c>
      <c r="P1365" s="21">
        <f t="shared" si="741"/>
        <v>-677046.00716100249</v>
      </c>
      <c r="R1365" s="19">
        <f>Data!I1362</f>
        <v>1.1027746263871612E-2</v>
      </c>
      <c r="S1365" s="19">
        <f t="shared" si="763"/>
        <v>1.3686183259074896E-3</v>
      </c>
      <c r="T1365" s="19">
        <f t="shared" si="742"/>
        <v>3.6994841882450176E-2</v>
      </c>
      <c r="U1365" s="21">
        <f t="shared" si="743"/>
        <v>3694390.4210013505</v>
      </c>
      <c r="W1365" s="19">
        <f>Data!K1362</f>
        <v>1.2849330973911796E-2</v>
      </c>
      <c r="X1365" s="19">
        <f t="shared" si="764"/>
        <v>1.622683674093755E-3</v>
      </c>
      <c r="Y1365" s="19">
        <f t="shared" si="744"/>
        <v>4.028254800895488E-2</v>
      </c>
      <c r="Z1365" s="21">
        <f t="shared" si="745"/>
        <v>-1000428.4608999101</v>
      </c>
      <c r="AB1365" s="19">
        <f>Data!M1362</f>
        <v>4.4474337481758362E-3</v>
      </c>
      <c r="AC1365" s="20">
        <f t="shared" si="765"/>
        <v>2.0367715478655942E-3</v>
      </c>
      <c r="AD1365" s="20">
        <f t="shared" si="746"/>
        <v>4.5130605445369266E-2</v>
      </c>
      <c r="AE1365" s="21">
        <f t="shared" si="747"/>
        <v>2340727.6218229234</v>
      </c>
      <c r="AG1365" s="19">
        <f>Data!O1362</f>
        <v>2.5858905049598698E-2</v>
      </c>
      <c r="AH1365" s="19">
        <f t="shared" si="766"/>
        <v>1.08404383184468E-3</v>
      </c>
      <c r="AI1365" s="19">
        <f t="shared" si="748"/>
        <v>3.2924820908315965E-2</v>
      </c>
      <c r="AJ1365" s="21">
        <f t="shared" si="749"/>
        <v>257342.8421189255</v>
      </c>
      <c r="AL1365" s="19">
        <f>Data!Q1362</f>
        <v>-2.1304287495570533E-3</v>
      </c>
      <c r="AM1365" s="19">
        <f t="shared" si="767"/>
        <v>2.0457479700027657E-3</v>
      </c>
      <c r="AN1365" s="19">
        <f t="shared" si="750"/>
        <v>4.5229945500771564E-2</v>
      </c>
      <c r="AO1365" s="21">
        <f t="shared" si="751"/>
        <v>909665.00595917355</v>
      </c>
      <c r="AQ1365" s="19">
        <f>Data!S1362</f>
        <v>2.7239587082783439E-2</v>
      </c>
      <c r="AR1365" s="20">
        <f t="shared" si="768"/>
        <v>6.4213640224548884E-4</v>
      </c>
      <c r="AS1365" s="20">
        <f t="shared" si="752"/>
        <v>2.5340410459293843E-2</v>
      </c>
      <c r="AT1365" s="21">
        <f t="shared" si="753"/>
        <v>1745935.9507134589</v>
      </c>
      <c r="AV1365" s="19">
        <f>Data!U1362</f>
        <v>7.9384707913855105E-3</v>
      </c>
      <c r="AW1365" s="19">
        <f t="shared" si="769"/>
        <v>1.0307899324840826E-3</v>
      </c>
      <c r="AX1365" s="19">
        <f t="shared" si="754"/>
        <v>3.2105917406049664E-2</v>
      </c>
      <c r="AY1365" s="21">
        <f t="shared" si="755"/>
        <v>-4136886.4868498603</v>
      </c>
      <c r="BA1365" s="19">
        <f>Data!W1362</f>
        <v>1.101456182193815E-2</v>
      </c>
      <c r="BB1365" s="19">
        <f t="shared" si="770"/>
        <v>9.6106332865631837E-4</v>
      </c>
      <c r="BC1365" s="19">
        <f t="shared" si="756"/>
        <v>3.1001021413113446E-2</v>
      </c>
      <c r="BD1365" s="21">
        <f t="shared" si="757"/>
        <v>8995951.7313897107</v>
      </c>
      <c r="BF1365" s="21">
        <f t="shared" si="758"/>
        <v>5121991.1020764634</v>
      </c>
      <c r="BH1365" s="21">
        <f t="shared" si="759"/>
        <v>-121991.1020764634</v>
      </c>
    </row>
    <row r="1366" spans="2:60" x14ac:dyDescent="0.2">
      <c r="B1366" s="20">
        <v>1362</v>
      </c>
      <c r="C1366" s="24">
        <f>'Portfolio Selection'!B1363</f>
        <v>-2.3186476269913808E-2</v>
      </c>
      <c r="D1366" s="25">
        <f t="shared" si="760"/>
        <v>2.9875375522190797E-3</v>
      </c>
      <c r="E1366" s="26">
        <f t="shared" si="736"/>
        <v>5.4658371291313464E-2</v>
      </c>
      <c r="F1366" s="19">
        <f t="shared" si="737"/>
        <v>-7272985.5408196719</v>
      </c>
      <c r="H1366">
        <f>Data!E1363</f>
        <v>-2.7893739867714044E-2</v>
      </c>
      <c r="I1366" s="19">
        <f t="shared" si="761"/>
        <v>1.0046885355893521E-3</v>
      </c>
      <c r="J1366" s="19">
        <f t="shared" si="738"/>
        <v>3.1696822168623656E-2</v>
      </c>
      <c r="K1366" s="19">
        <f t="shared" si="739"/>
        <v>370710.34777225385</v>
      </c>
      <c r="M1366" s="19">
        <f>Data!G1363</f>
        <v>-1.4100501751670921E-2</v>
      </c>
      <c r="N1366" s="19">
        <f t="shared" si="762"/>
        <v>4.7155640800197572E-4</v>
      </c>
      <c r="O1366" s="19">
        <f t="shared" si="740"/>
        <v>2.1715349594284124E-2</v>
      </c>
      <c r="P1366" s="21">
        <f t="shared" si="741"/>
        <v>-661054.13927668356</v>
      </c>
      <c r="R1366" s="19">
        <f>Data!I1363</f>
        <v>-2.0090101961359869E-2</v>
      </c>
      <c r="S1366" s="19">
        <f t="shared" si="763"/>
        <v>1.2937978976126604E-3</v>
      </c>
      <c r="T1366" s="19">
        <f t="shared" si="742"/>
        <v>3.5969402241525512E-2</v>
      </c>
      <c r="U1366" s="21">
        <f t="shared" si="743"/>
        <v>3583703.8050002558</v>
      </c>
      <c r="W1366" s="19">
        <f>Data!K1363</f>
        <v>-1.8386292732358426E-2</v>
      </c>
      <c r="X1366" s="19">
        <f t="shared" si="764"/>
        <v>1.5352289720367573E-3</v>
      </c>
      <c r="Y1366" s="19">
        <f t="shared" si="744"/>
        <v>3.9181998060802838E-2</v>
      </c>
      <c r="Z1366" s="21">
        <f t="shared" si="745"/>
        <v>-961571.79181041231</v>
      </c>
      <c r="AB1366" s="19">
        <f>Data!M1363</f>
        <v>-2.5619364996851555E-2</v>
      </c>
      <c r="AC1366" s="20">
        <f t="shared" si="765"/>
        <v>1.9157520350103231E-3</v>
      </c>
      <c r="AD1366" s="20">
        <f t="shared" si="746"/>
        <v>4.3769304712438867E-2</v>
      </c>
      <c r="AE1366" s="21">
        <f t="shared" si="747"/>
        <v>2288586.3257422489</v>
      </c>
      <c r="AG1366" s="19">
        <f>Data!O1363</f>
        <v>-1.2030933927901439E-2</v>
      </c>
      <c r="AH1366" s="19">
        <f t="shared" si="766"/>
        <v>1.0591221801558488E-3</v>
      </c>
      <c r="AI1366" s="19">
        <f t="shared" si="748"/>
        <v>3.2544157388936172E-2</v>
      </c>
      <c r="AJ1366" s="21">
        <f t="shared" si="749"/>
        <v>251908.24889648988</v>
      </c>
      <c r="AL1366" s="19">
        <f>Data!Q1363</f>
        <v>-1.2230593408510371E-2</v>
      </c>
      <c r="AM1366" s="19">
        <f t="shared" si="767"/>
        <v>1.9232754154020161E-3</v>
      </c>
      <c r="AN1366" s="19">
        <f t="shared" si="750"/>
        <v>4.385516406766729E-2</v>
      </c>
      <c r="AO1366" s="21">
        <f t="shared" si="751"/>
        <v>902441.96332723275</v>
      </c>
      <c r="AQ1366" s="19">
        <f>Data!S1363</f>
        <v>-2.0348794791004654E-2</v>
      </c>
      <c r="AR1366" s="20">
        <f t="shared" si="768"/>
        <v>6.4812792437719206E-4</v>
      </c>
      <c r="AS1366" s="20">
        <f t="shared" si="752"/>
        <v>2.5458356670790674E-2</v>
      </c>
      <c r="AT1366" s="21">
        <f t="shared" si="753"/>
        <v>1674188.2580610791</v>
      </c>
      <c r="AV1366" s="19">
        <f>Data!U1363</f>
        <v>-1.9209731259974105E-2</v>
      </c>
      <c r="AW1366" s="19">
        <f t="shared" si="769"/>
        <v>9.7272369564537853E-4</v>
      </c>
      <c r="AX1366" s="19">
        <f t="shared" si="754"/>
        <v>3.1188518651025711E-2</v>
      </c>
      <c r="AY1366" s="21">
        <f t="shared" si="755"/>
        <v>-4017936.3734349008</v>
      </c>
      <c r="BA1366" s="19">
        <f>Data!W1363</f>
        <v>-1.8204260580640494E-2</v>
      </c>
      <c r="BB1366" s="19">
        <f t="shared" si="770"/>
        <v>9.1067876326469705E-4</v>
      </c>
      <c r="BC1366" s="19">
        <f t="shared" si="756"/>
        <v>3.0177454552441911E-2</v>
      </c>
      <c r="BD1366" s="21">
        <f t="shared" si="757"/>
        <v>8802200.2222494856</v>
      </c>
      <c r="BF1366" s="21">
        <f t="shared" si="758"/>
        <v>4960191.3257073779</v>
      </c>
      <c r="BH1366" s="21">
        <f t="shared" si="759"/>
        <v>39808.674292622134</v>
      </c>
    </row>
    <row r="1367" spans="2:60" x14ac:dyDescent="0.2">
      <c r="B1367" s="20">
        <v>1363</v>
      </c>
      <c r="C1367" s="24">
        <f>'Portfolio Selection'!B1364</f>
        <v>2.6171526628256267E-2</v>
      </c>
      <c r="D1367" s="25">
        <f t="shared" si="760"/>
        <v>2.8405420599948513E-3</v>
      </c>
      <c r="E1367" s="26">
        <f t="shared" si="736"/>
        <v>5.3296735922520162E-2</v>
      </c>
      <c r="F1367" s="19">
        <f t="shared" si="737"/>
        <v>-7559404.4593651565</v>
      </c>
      <c r="H1367">
        <f>Data!E1364</f>
        <v>-5.9619508376203192E-3</v>
      </c>
      <c r="I1367" s="19">
        <f t="shared" si="761"/>
        <v>9.9109086688245278E-4</v>
      </c>
      <c r="J1367" s="19">
        <f t="shared" si="738"/>
        <v>3.1481595685137261E-2</v>
      </c>
      <c r="K1367" s="19">
        <f t="shared" si="739"/>
        <v>378286.2665506581</v>
      </c>
      <c r="M1367" s="19">
        <f>Data!G1364</f>
        <v>1.599724266652908E-2</v>
      </c>
      <c r="N1367" s="19">
        <f t="shared" si="762"/>
        <v>4.5519247250078962E-4</v>
      </c>
      <c r="O1367" s="19">
        <f t="shared" si="740"/>
        <v>2.1335240155685841E-2</v>
      </c>
      <c r="P1367" s="21">
        <f t="shared" si="741"/>
        <v>-680113.4205667543</v>
      </c>
      <c r="R1367" s="19">
        <f>Data!I1364</f>
        <v>-7.9337214571608729E-3</v>
      </c>
      <c r="S1367" s="19">
        <f t="shared" si="763"/>
        <v>1.2403867555649708E-3</v>
      </c>
      <c r="T1367" s="19">
        <f t="shared" si="742"/>
        <v>3.5219124855183026E-2</v>
      </c>
      <c r="U1367" s="21">
        <f t="shared" si="743"/>
        <v>3626766.0388811557</v>
      </c>
      <c r="W1367" s="19">
        <f>Data!K1364</f>
        <v>2.0249356380870102E-2</v>
      </c>
      <c r="X1367" s="19">
        <f t="shared" si="764"/>
        <v>1.4633985793409505E-3</v>
      </c>
      <c r="Y1367" s="19">
        <f t="shared" si="744"/>
        <v>3.8254392941738734E-2</v>
      </c>
      <c r="Z1367" s="21">
        <f t="shared" si="745"/>
        <v>-1010798.0480249689</v>
      </c>
      <c r="AB1367" s="19">
        <f>Data!M1364</f>
        <v>-4.5538383594237447E-4</v>
      </c>
      <c r="AC1367" s="20">
        <f t="shared" si="765"/>
        <v>1.8401880246802179E-3</v>
      </c>
      <c r="AD1367" s="20">
        <f t="shared" si="746"/>
        <v>4.2897412797046605E-2</v>
      </c>
      <c r="AE1367" s="21">
        <f t="shared" si="747"/>
        <v>2332404.7002127995</v>
      </c>
      <c r="AG1367" s="19">
        <f>Data!O1364</f>
        <v>-1.3827971121697209E-2</v>
      </c>
      <c r="AH1367" s="19">
        <f t="shared" si="766"/>
        <v>1.0042594516171497E-3</v>
      </c>
      <c r="AI1367" s="19">
        <f t="shared" si="748"/>
        <v>3.1690052881261491E-2</v>
      </c>
      <c r="AJ1367" s="21">
        <f t="shared" si="749"/>
        <v>251594.56689386402</v>
      </c>
      <c r="AL1367" s="19">
        <f>Data!Q1364</f>
        <v>1.5637023139568024E-2</v>
      </c>
      <c r="AM1367" s="19">
        <f t="shared" si="767"/>
        <v>1.8168541353853528E-3</v>
      </c>
      <c r="AN1367" s="19">
        <f t="shared" si="750"/>
        <v>4.2624571967180537E-2</v>
      </c>
      <c r="AO1367" s="21">
        <f t="shared" si="751"/>
        <v>922565.07465266983</v>
      </c>
      <c r="AQ1367" s="19">
        <f>Data!S1364</f>
        <v>1.6242809815818923E-2</v>
      </c>
      <c r="AR1367" s="20">
        <f t="shared" si="768"/>
        <v>6.3408465588134558E-4</v>
      </c>
      <c r="AS1367" s="20">
        <f t="shared" si="752"/>
        <v>2.5181037625192207E-2</v>
      </c>
      <c r="AT1367" s="21">
        <f t="shared" si="753"/>
        <v>1729478.8022161168</v>
      </c>
      <c r="AV1367" s="19">
        <f>Data!U1364</f>
        <v>1.9703877113986155E-2</v>
      </c>
      <c r="AW1367" s="19">
        <f t="shared" si="769"/>
        <v>9.3650110041148139E-4</v>
      </c>
      <c r="AX1367" s="19">
        <f t="shared" si="754"/>
        <v>3.0602305475429158E-2</v>
      </c>
      <c r="AY1367" s="21">
        <f t="shared" si="755"/>
        <v>-4191541.0486622644</v>
      </c>
      <c r="BA1367" s="19">
        <f>Data!W1364</f>
        <v>-2.8815355621337117E-3</v>
      </c>
      <c r="BB1367" s="19">
        <f t="shared" si="770"/>
        <v>8.7592174366608693E-4</v>
      </c>
      <c r="BC1367" s="19">
        <f t="shared" si="756"/>
        <v>2.9595975126122925E-2</v>
      </c>
      <c r="BD1367" s="21">
        <f t="shared" si="757"/>
        <v>8904454.6074500848</v>
      </c>
      <c r="BF1367" s="21">
        <f t="shared" si="758"/>
        <v>4703693.0802382044</v>
      </c>
      <c r="BH1367" s="21">
        <f t="shared" si="759"/>
        <v>296306.91976179555</v>
      </c>
    </row>
    <row r="1368" spans="2:60" x14ac:dyDescent="0.2">
      <c r="B1368" s="20">
        <v>1364</v>
      </c>
      <c r="C1368" s="24">
        <f>'Portfolio Selection'!B1365</f>
        <v>9.0647827863045288E-2</v>
      </c>
      <c r="D1368" s="25">
        <f t="shared" si="760"/>
        <v>2.7112064647583718E-3</v>
      </c>
      <c r="E1368" s="26">
        <f t="shared" si="736"/>
        <v>5.2069246823421324E-2</v>
      </c>
      <c r="F1368" s="19">
        <f t="shared" si="737"/>
        <v>-7950530.8026166344</v>
      </c>
      <c r="H1368">
        <f>Data!E1365</f>
        <v>2.0881507127049753E-2</v>
      </c>
      <c r="I1368" s="19">
        <f t="shared" si="761"/>
        <v>9.3375810633691771E-4</v>
      </c>
      <c r="J1368" s="19">
        <f t="shared" si="738"/>
        <v>3.0557455822383475E-2</v>
      </c>
      <c r="K1368" s="19">
        <f t="shared" si="739"/>
        <v>387859.6477013604</v>
      </c>
      <c r="M1368" s="19">
        <f>Data!G1365</f>
        <v>1.5278911257311064E-2</v>
      </c>
      <c r="N1368" s="19">
        <f t="shared" si="762"/>
        <v>4.4323563052665134E-4</v>
      </c>
      <c r="O1368" s="19">
        <f t="shared" si="740"/>
        <v>2.1053162007799477E-2</v>
      </c>
      <c r="P1368" s="21">
        <f t="shared" si="741"/>
        <v>-679785.48415248818</v>
      </c>
      <c r="R1368" s="19">
        <f>Data!I1365</f>
        <v>3.6845456560766786E-2</v>
      </c>
      <c r="S1368" s="19">
        <f t="shared" si="763"/>
        <v>1.1697401864006615E-3</v>
      </c>
      <c r="T1368" s="19">
        <f t="shared" si="742"/>
        <v>3.4201464682096019E-2</v>
      </c>
      <c r="U1368" s="21">
        <f t="shared" si="743"/>
        <v>3795075.4116073903</v>
      </c>
      <c r="W1368" s="19">
        <f>Data!K1365</f>
        <v>8.7679499211709047E-2</v>
      </c>
      <c r="X1368" s="19">
        <f t="shared" si="764"/>
        <v>1.4001968506108626E-3</v>
      </c>
      <c r="Y1368" s="19">
        <f t="shared" si="744"/>
        <v>3.7419204302214425E-2</v>
      </c>
      <c r="Z1368" s="21">
        <f t="shared" si="745"/>
        <v>-1100212.5988320538</v>
      </c>
      <c r="AB1368" s="19">
        <f>Data!M1365</f>
        <v>1.8278775044812939E-2</v>
      </c>
      <c r="AC1368" s="20">
        <f t="shared" si="765"/>
        <v>1.7297891856656871E-3</v>
      </c>
      <c r="AD1368" s="20">
        <f t="shared" si="746"/>
        <v>4.1590734372762485E-2</v>
      </c>
      <c r="AE1368" s="21">
        <f t="shared" si="747"/>
        <v>2366722.7229106799</v>
      </c>
      <c r="AG1368" s="19">
        <f>Data!O1365</f>
        <v>3.3704836241072893E-2</v>
      </c>
      <c r="AH1368" s="19">
        <f t="shared" si="766"/>
        <v>9.5547665164067016E-4</v>
      </c>
      <c r="AI1368" s="19">
        <f t="shared" si="748"/>
        <v>3.0910785361110936E-2</v>
      </c>
      <c r="AJ1368" s="21">
        <f t="shared" si="749"/>
        <v>258777.85316670599</v>
      </c>
      <c r="AL1368" s="19">
        <f>Data!Q1365</f>
        <v>6.5671536473579225E-3</v>
      </c>
      <c r="AM1368" s="19">
        <f t="shared" si="767"/>
        <v>1.7225138768222747E-3</v>
      </c>
      <c r="AN1368" s="19">
        <f t="shared" si="750"/>
        <v>4.150317911705409E-2</v>
      </c>
      <c r="AO1368" s="21">
        <f t="shared" si="751"/>
        <v>916063.81790094019</v>
      </c>
      <c r="AQ1368" s="19">
        <f>Data!S1365</f>
        <v>1.6962920367555118E-2</v>
      </c>
      <c r="AR1368" s="20">
        <f t="shared" si="768"/>
        <v>6.1186930877123668E-4</v>
      </c>
      <c r="AS1368" s="20">
        <f t="shared" si="752"/>
        <v>2.4735992172767937E-2</v>
      </c>
      <c r="AT1368" s="21">
        <f t="shared" si="753"/>
        <v>1731037.4967572486</v>
      </c>
      <c r="AV1368" s="19">
        <f>Data!U1365</f>
        <v>1.446631213811805E-2</v>
      </c>
      <c r="AW1368" s="19">
        <f t="shared" si="769"/>
        <v>9.0360560078617648E-4</v>
      </c>
      <c r="AX1368" s="19">
        <f t="shared" si="754"/>
        <v>3.0060033279858098E-2</v>
      </c>
      <c r="AY1368" s="21">
        <f t="shared" si="755"/>
        <v>-4169131.0978172929</v>
      </c>
      <c r="BA1368" s="19">
        <f>Data!W1365</f>
        <v>2.5812658788147601E-2</v>
      </c>
      <c r="BB1368" s="19">
        <f t="shared" si="770"/>
        <v>8.2386463387787217E-4</v>
      </c>
      <c r="BC1368" s="19">
        <f t="shared" si="756"/>
        <v>2.8703042240812597E-2</v>
      </c>
      <c r="BD1368" s="21">
        <f t="shared" si="757"/>
        <v>9105912.5586793609</v>
      </c>
      <c r="BF1368" s="21">
        <f t="shared" si="758"/>
        <v>4661789.5253052162</v>
      </c>
      <c r="BH1368" s="21">
        <f t="shared" si="759"/>
        <v>338210.4746947838</v>
      </c>
    </row>
    <row r="1369" spans="2:60" x14ac:dyDescent="0.2">
      <c r="B1369" s="20">
        <v>1365</v>
      </c>
      <c r="C1369" s="24">
        <f>'Portfolio Selection'!B1366</f>
        <v>-9.213919178044204E-2</v>
      </c>
      <c r="D1369" s="25">
        <f t="shared" si="760"/>
        <v>3.0415557986501673E-3</v>
      </c>
      <c r="E1369" s="26">
        <f t="shared" si="736"/>
        <v>5.5150301890834356E-2</v>
      </c>
      <c r="F1369" s="19">
        <f t="shared" si="737"/>
        <v>-6882914.0644347668</v>
      </c>
      <c r="H1369">
        <f>Data!E1366</f>
        <v>-8.1446009089439289E-2</v>
      </c>
      <c r="I1369" s="19">
        <f t="shared" si="761"/>
        <v>9.0389486035052436E-4</v>
      </c>
      <c r="J1369" s="19">
        <f t="shared" si="738"/>
        <v>3.0064844259542145E-2</v>
      </c>
      <c r="K1369" s="19">
        <f t="shared" si="739"/>
        <v>350647.28353252297</v>
      </c>
      <c r="M1369" s="19">
        <f>Data!G1366</f>
        <v>-6.0137699797248222E-2</v>
      </c>
      <c r="N1369" s="19">
        <f t="shared" si="762"/>
        <v>4.3064820044757943E-4</v>
      </c>
      <c r="O1369" s="19">
        <f t="shared" si="740"/>
        <v>2.0752064968276758E-2</v>
      </c>
      <c r="P1369" s="21">
        <f t="shared" si="741"/>
        <v>-630423.59601524996</v>
      </c>
      <c r="R1369" s="19">
        <f>Data!I1366</f>
        <v>-6.358104401251867E-2</v>
      </c>
      <c r="S1369" s="19">
        <f t="shared" si="763"/>
        <v>1.1810110353669028E-3</v>
      </c>
      <c r="T1369" s="19">
        <f t="shared" si="742"/>
        <v>3.4365841112460827E-2</v>
      </c>
      <c r="U1369" s="21">
        <f t="shared" si="743"/>
        <v>3416813.6556824069</v>
      </c>
      <c r="W1369" s="19">
        <f>Data!K1366</f>
        <v>-8.5105438414033202E-2</v>
      </c>
      <c r="X1369" s="19">
        <f t="shared" si="764"/>
        <v>1.7774467144951764E-3</v>
      </c>
      <c r="Y1369" s="19">
        <f t="shared" si="744"/>
        <v>4.2159776025201753E-2</v>
      </c>
      <c r="Z1369" s="21">
        <f t="shared" si="745"/>
        <v>-885193.39836051955</v>
      </c>
      <c r="AB1369" s="19">
        <f>Data!M1366</f>
        <v>-9.7145476623659383E-2</v>
      </c>
      <c r="AC1369" s="20">
        <f t="shared" si="765"/>
        <v>1.6460486515540783E-3</v>
      </c>
      <c r="AD1369" s="20">
        <f t="shared" si="746"/>
        <v>4.057152513221654E-2</v>
      </c>
      <c r="AE1369" s="21">
        <f t="shared" si="747"/>
        <v>2150653.260731956</v>
      </c>
      <c r="AG1369" s="19">
        <f>Data!O1366</f>
        <v>-7.1277295332706506E-2</v>
      </c>
      <c r="AH1369" s="19">
        <f t="shared" si="766"/>
        <v>9.6630901170448238E-4</v>
      </c>
      <c r="AI1369" s="19">
        <f t="shared" si="748"/>
        <v>3.1085511282661613E-2</v>
      </c>
      <c r="AJ1369" s="21">
        <f t="shared" si="749"/>
        <v>242859.33935797165</v>
      </c>
      <c r="AL1369" s="19">
        <f>Data!Q1366</f>
        <v>-9.5415790311673979E-2</v>
      </c>
      <c r="AM1369" s="19">
        <f t="shared" si="767"/>
        <v>1.6217506946346184E-3</v>
      </c>
      <c r="AN1369" s="19">
        <f t="shared" si="750"/>
        <v>4.0270965901435966E-2</v>
      </c>
      <c r="AO1369" s="21">
        <f t="shared" si="751"/>
        <v>837297.35259454302</v>
      </c>
      <c r="AQ1369" s="19">
        <f>Data!S1366</f>
        <v>-6.7232403785634595E-2</v>
      </c>
      <c r="AR1369" s="20">
        <f t="shared" si="768"/>
        <v>5.9242159028872348E-4</v>
      </c>
      <c r="AS1369" s="20">
        <f t="shared" si="752"/>
        <v>2.4339712206366028E-2</v>
      </c>
      <c r="AT1369" s="21">
        <f t="shared" si="753"/>
        <v>1599044.6575276789</v>
      </c>
      <c r="AV1369" s="19">
        <f>Data!U1366</f>
        <v>-7.2685821015337243E-2</v>
      </c>
      <c r="AW1369" s="19">
        <f t="shared" si="769"/>
        <v>8.6194571595165357E-4</v>
      </c>
      <c r="AX1369" s="19">
        <f t="shared" si="754"/>
        <v>2.9358912036239585E-2</v>
      </c>
      <c r="AY1369" s="21">
        <f t="shared" si="755"/>
        <v>-3761642.0780638591</v>
      </c>
      <c r="BA1369" s="19">
        <f>Data!W1366</f>
        <v>-7.9386704267026653E-2</v>
      </c>
      <c r="BB1369" s="19">
        <f t="shared" si="770"/>
        <v>8.1441035706799985E-4</v>
      </c>
      <c r="BC1369" s="19">
        <f t="shared" si="756"/>
        <v>2.8537875833144974E-2</v>
      </c>
      <c r="BD1369" s="21">
        <f t="shared" si="757"/>
        <v>8361842.247748537</v>
      </c>
      <c r="BF1369" s="21">
        <f t="shared" si="758"/>
        <v>4798984.6603012206</v>
      </c>
      <c r="BH1369" s="21">
        <f t="shared" si="759"/>
        <v>201015.3396987794</v>
      </c>
    </row>
    <row r="1370" spans="2:60" x14ac:dyDescent="0.2">
      <c r="B1370" s="20">
        <v>1366</v>
      </c>
      <c r="C1370" s="24">
        <f>'Portfolio Selection'!B1367</f>
        <v>-3.390155494785043E-2</v>
      </c>
      <c r="D1370" s="25">
        <f t="shared" si="760"/>
        <v>3.3684402904483423E-3</v>
      </c>
      <c r="E1370" s="26">
        <f t="shared" si="736"/>
        <v>5.8038265742941894E-2</v>
      </c>
      <c r="F1370" s="19">
        <f t="shared" si="737"/>
        <v>-7222941.5894523188</v>
      </c>
      <c r="H1370">
        <f>Data!E1367</f>
        <v>2.8294553089178547E-2</v>
      </c>
      <c r="I1370" s="19">
        <f t="shared" si="761"/>
        <v>1.2476683125253148E-3</v>
      </c>
      <c r="J1370" s="19">
        <f t="shared" si="738"/>
        <v>3.5322348626971492E-2</v>
      </c>
      <c r="K1370" s="19">
        <f t="shared" si="739"/>
        <v>389150.59826606605</v>
      </c>
      <c r="M1370" s="19">
        <f>Data!G1367</f>
        <v>1.0694246014453014E-2</v>
      </c>
      <c r="N1370" s="19">
        <f t="shared" si="762"/>
        <v>6.2180188463496181E-4</v>
      </c>
      <c r="O1370" s="19">
        <f t="shared" si="740"/>
        <v>2.493595565914733E-2</v>
      </c>
      <c r="P1370" s="21">
        <f t="shared" si="741"/>
        <v>-675741.58693870681</v>
      </c>
      <c r="R1370" s="19">
        <f>Data!I1367</f>
        <v>8.6671318816993175E-3</v>
      </c>
      <c r="S1370" s="19">
        <f t="shared" si="763"/>
        <v>1.3527033227081989E-3</v>
      </c>
      <c r="T1370" s="19">
        <f t="shared" si="742"/>
        <v>3.6779115306219627E-2</v>
      </c>
      <c r="U1370" s="21">
        <f t="shared" si="743"/>
        <v>3686322.9956832472</v>
      </c>
      <c r="W1370" s="19">
        <f>Data!K1367</f>
        <v>1.2066453834044533E-2</v>
      </c>
      <c r="X1370" s="19">
        <f t="shared" si="764"/>
        <v>2.1053760504841537E-3</v>
      </c>
      <c r="Y1370" s="19">
        <f t="shared" si="744"/>
        <v>4.588437697609235E-2</v>
      </c>
      <c r="Z1370" s="21">
        <f t="shared" si="745"/>
        <v>-997667.65124558844</v>
      </c>
      <c r="AB1370" s="19">
        <f>Data!M1367</f>
        <v>1.9694249276592107E-3</v>
      </c>
      <c r="AC1370" s="20">
        <f t="shared" si="765"/>
        <v>2.1135203501671113E-3</v>
      </c>
      <c r="AD1370" s="20">
        <f t="shared" si="746"/>
        <v>4.5973039383611684E-2</v>
      </c>
      <c r="AE1370" s="21">
        <f t="shared" si="747"/>
        <v>2336480.2791568339</v>
      </c>
      <c r="AG1370" s="19">
        <f>Data!O1367</f>
        <v>1.2721972785828475E-2</v>
      </c>
      <c r="AH1370" s="19">
        <f t="shared" si="766"/>
        <v>1.2131576407989656E-3</v>
      </c>
      <c r="AI1370" s="19">
        <f t="shared" si="748"/>
        <v>3.4830412584391901E-2</v>
      </c>
      <c r="AJ1370" s="21">
        <f t="shared" si="749"/>
        <v>255366.10294633795</v>
      </c>
      <c r="AL1370" s="19">
        <f>Data!Q1367</f>
        <v>6.2522019365361071E-3</v>
      </c>
      <c r="AM1370" s="19">
        <f t="shared" si="767"/>
        <v>2.0706960354046219E-3</v>
      </c>
      <c r="AN1370" s="19">
        <f t="shared" si="750"/>
        <v>4.5504901223984894E-2</v>
      </c>
      <c r="AO1370" s="21">
        <f t="shared" si="751"/>
        <v>915414.49930535094</v>
      </c>
      <c r="AQ1370" s="19">
        <f>Data!S1367</f>
        <v>1.4029363589871098E-2</v>
      </c>
      <c r="AR1370" s="20">
        <f t="shared" si="768"/>
        <v>8.2808806199907714E-4</v>
      </c>
      <c r="AS1370" s="20">
        <f t="shared" si="752"/>
        <v>2.8776519282204323E-2</v>
      </c>
      <c r="AT1370" s="21">
        <f t="shared" si="753"/>
        <v>1723449.0607227299</v>
      </c>
      <c r="AV1370" s="19">
        <f>Data!U1367</f>
        <v>6.3930643344328906E-3</v>
      </c>
      <c r="AW1370" s="19">
        <f t="shared" si="769"/>
        <v>1.1272226875949731E-3</v>
      </c>
      <c r="AX1370" s="19">
        <f t="shared" si="754"/>
        <v>3.3574137183179753E-2</v>
      </c>
      <c r="AY1370" s="21">
        <f t="shared" si="755"/>
        <v>-4129053.3556208084</v>
      </c>
      <c r="BA1370" s="19">
        <f>Data!W1367</f>
        <v>3.2733680783492845E-3</v>
      </c>
      <c r="BB1370" s="19">
        <f t="shared" si="770"/>
        <v>1.1436806645067411E-3</v>
      </c>
      <c r="BC1370" s="19">
        <f t="shared" si="756"/>
        <v>3.3818348045206781E-2</v>
      </c>
      <c r="BD1370" s="21">
        <f t="shared" si="757"/>
        <v>8943699.6581335086</v>
      </c>
      <c r="BF1370" s="21">
        <f t="shared" si="758"/>
        <v>5224479.0109566515</v>
      </c>
      <c r="BH1370" s="21">
        <f t="shared" si="759"/>
        <v>-224479.01095665153</v>
      </c>
    </row>
    <row r="1371" spans="2:60" x14ac:dyDescent="0.2">
      <c r="B1371" s="20">
        <v>1367</v>
      </c>
      <c r="C1371" s="24">
        <f>'Portfolio Selection'!B1368</f>
        <v>-1.5452326898760472E-3</v>
      </c>
      <c r="D1371" s="25">
        <f t="shared" si="760"/>
        <v>3.2352927986943687E-3</v>
      </c>
      <c r="E1371" s="26">
        <f t="shared" si="736"/>
        <v>5.687963430520953E-2</v>
      </c>
      <c r="F1371" s="19">
        <f t="shared" si="737"/>
        <v>-7397234.2529908018</v>
      </c>
      <c r="H1371">
        <f>Data!E1368</f>
        <v>-1.0203025889970714E-2</v>
      </c>
      <c r="I1371" s="19">
        <f t="shared" si="761"/>
        <v>1.2208431178447764E-3</v>
      </c>
      <c r="J1371" s="19">
        <f t="shared" si="738"/>
        <v>3.4940565505509155E-2</v>
      </c>
      <c r="K1371" s="19">
        <f t="shared" si="739"/>
        <v>377160.45031589054</v>
      </c>
      <c r="M1371" s="19">
        <f>Data!G1368</f>
        <v>-1.2082496999257205E-2</v>
      </c>
      <c r="N1371" s="19">
        <f t="shared" si="762"/>
        <v>5.9135578542592266E-4</v>
      </c>
      <c r="O1371" s="19">
        <f t="shared" si="740"/>
        <v>2.4317807989741234E-2</v>
      </c>
      <c r="P1371" s="21">
        <f t="shared" si="741"/>
        <v>-663131.18504730565</v>
      </c>
      <c r="R1371" s="19">
        <f>Data!I1368</f>
        <v>-8.4706522915172101E-3</v>
      </c>
      <c r="S1371" s="19">
        <f t="shared" si="763"/>
        <v>1.2760482738489931E-3</v>
      </c>
      <c r="T1371" s="19">
        <f t="shared" si="742"/>
        <v>3.5721817896755943E-2</v>
      </c>
      <c r="U1371" s="21">
        <f t="shared" si="743"/>
        <v>3625233.4661282459</v>
      </c>
      <c r="W1371" s="19">
        <f>Data!K1368</f>
        <v>-1.3924723557468942E-2</v>
      </c>
      <c r="X1371" s="19">
        <f t="shared" si="764"/>
        <v>1.9877894459428519E-3</v>
      </c>
      <c r="Y1371" s="19">
        <f t="shared" si="744"/>
        <v>4.4584632396632497E-2</v>
      </c>
      <c r="Z1371" s="21">
        <f t="shared" si="745"/>
        <v>-969307.91332793247</v>
      </c>
      <c r="AB1371" s="19">
        <f>Data!M1368</f>
        <v>-1.661533961653482E-2</v>
      </c>
      <c r="AC1371" s="20">
        <f t="shared" si="765"/>
        <v>1.9869418472298257E-3</v>
      </c>
      <c r="AD1371" s="20">
        <f t="shared" si="746"/>
        <v>4.4575125880134382E-2</v>
      </c>
      <c r="AE1371" s="21">
        <f t="shared" si="747"/>
        <v>2304794.1529376698</v>
      </c>
      <c r="AG1371" s="19">
        <f>Data!O1368</f>
        <v>-4.7535597115690442E-3</v>
      </c>
      <c r="AH1371" s="19">
        <f t="shared" si="766"/>
        <v>1.1500790978448293E-3</v>
      </c>
      <c r="AI1371" s="19">
        <f t="shared" si="748"/>
        <v>3.3912816129670349E-2</v>
      </c>
      <c r="AJ1371" s="21">
        <f t="shared" si="749"/>
        <v>252988.09006518329</v>
      </c>
      <c r="AL1371" s="19">
        <f>Data!Q1368</f>
        <v>-9.9757307899419178E-3</v>
      </c>
      <c r="AM1371" s="19">
        <f t="shared" si="767"/>
        <v>1.9487996750236578E-3</v>
      </c>
      <c r="AN1371" s="19">
        <f t="shared" si="750"/>
        <v>4.4145211235463104E-2</v>
      </c>
      <c r="AO1371" s="21">
        <f t="shared" si="751"/>
        <v>904090.8098201711</v>
      </c>
      <c r="AQ1371" s="19">
        <f>Data!S1368</f>
        <v>-1.2430486541002683E-2</v>
      </c>
      <c r="AR1371" s="20">
        <f t="shared" si="768"/>
        <v>7.9021216084334048E-4</v>
      </c>
      <c r="AS1371" s="20">
        <f t="shared" si="752"/>
        <v>2.8110712563777895E-2</v>
      </c>
      <c r="AT1371" s="21">
        <f t="shared" si="753"/>
        <v>1687858.3496376912</v>
      </c>
      <c r="AV1371" s="19">
        <f>Data!U1368</f>
        <v>-1.8224663019596242E-3</v>
      </c>
      <c r="AW1371" s="19">
        <f t="shared" si="769"/>
        <v>1.0620416026343267E-3</v>
      </c>
      <c r="AX1371" s="19">
        <f t="shared" si="754"/>
        <v>3.2588979772836195E-2</v>
      </c>
      <c r="AY1371" s="21">
        <f t="shared" si="755"/>
        <v>-4095106.7870037179</v>
      </c>
      <c r="BA1371" s="19">
        <f>Data!W1368</f>
        <v>-5.3832661349253038E-3</v>
      </c>
      <c r="BB1371" s="19">
        <f t="shared" si="770"/>
        <v>1.0757027209509179E-3</v>
      </c>
      <c r="BC1371" s="19">
        <f t="shared" si="756"/>
        <v>3.279790726480758E-2</v>
      </c>
      <c r="BD1371" s="21">
        <f t="shared" si="757"/>
        <v>8890957.8111332599</v>
      </c>
      <c r="BF1371" s="21">
        <f t="shared" si="758"/>
        <v>4918302.9916683547</v>
      </c>
      <c r="BH1371" s="21">
        <f t="shared" si="759"/>
        <v>81697.00833164528</v>
      </c>
    </row>
    <row r="1372" spans="2:60" x14ac:dyDescent="0.2">
      <c r="B1372" s="20">
        <v>1368</v>
      </c>
      <c r="C1372" s="24">
        <f>'Portfolio Selection'!B1369</f>
        <v>-2.6640397203309119E-2</v>
      </c>
      <c r="D1372" s="25">
        <f t="shared" si="760"/>
        <v>3.0413184954166585E-3</v>
      </c>
      <c r="E1372" s="26">
        <f t="shared" si="736"/>
        <v>5.5148150426071942E-2</v>
      </c>
      <c r="F1372" s="19">
        <f t="shared" si="737"/>
        <v>-7254565.3080714475</v>
      </c>
      <c r="H1372">
        <f>Data!E1369</f>
        <v>-3.7186038228948511E-2</v>
      </c>
      <c r="I1372" s="19">
        <f t="shared" si="761"/>
        <v>1.1538386350127745E-3</v>
      </c>
      <c r="J1372" s="19">
        <f t="shared" si="738"/>
        <v>3.3968200349926911E-2</v>
      </c>
      <c r="K1372" s="19">
        <f t="shared" si="739"/>
        <v>368355.0536721875</v>
      </c>
      <c r="M1372" s="19">
        <f>Data!G1369</f>
        <v>-2.0552207584976993E-2</v>
      </c>
      <c r="N1372" s="19">
        <f t="shared" si="762"/>
        <v>5.646336423245908E-4</v>
      </c>
      <c r="O1372" s="19">
        <f t="shared" si="740"/>
        <v>2.3762021006736585E-2</v>
      </c>
      <c r="P1372" s="21">
        <f t="shared" si="741"/>
        <v>-658117.40504804964</v>
      </c>
      <c r="R1372" s="19">
        <f>Data!I1369</f>
        <v>-0.10927981680095784</v>
      </c>
      <c r="S1372" s="19">
        <f t="shared" si="763"/>
        <v>1.2037904944326805E-3</v>
      </c>
      <c r="T1372" s="19">
        <f t="shared" si="742"/>
        <v>3.4695684089417818E-2</v>
      </c>
      <c r="U1372" s="21">
        <f t="shared" si="743"/>
        <v>3248895.9436050886</v>
      </c>
      <c r="W1372" s="19">
        <f>Data!K1369</f>
        <v>-5.4242185200467752E-2</v>
      </c>
      <c r="X1372" s="19">
        <f t="shared" si="764"/>
        <v>1.8801559547553964E-3</v>
      </c>
      <c r="Y1372" s="19">
        <f t="shared" si="744"/>
        <v>4.3360765154173607E-2</v>
      </c>
      <c r="Z1372" s="21">
        <f t="shared" si="745"/>
        <v>-923037.34112245124</v>
      </c>
      <c r="AB1372" s="19">
        <f>Data!M1369</f>
        <v>-5.4734302928434071E-2</v>
      </c>
      <c r="AC1372" s="20">
        <f t="shared" si="765"/>
        <v>1.8842895070304035E-3</v>
      </c>
      <c r="AD1372" s="20">
        <f t="shared" si="746"/>
        <v>4.3408403645266699E-2</v>
      </c>
      <c r="AE1372" s="21">
        <f t="shared" si="747"/>
        <v>2237076.7401259048</v>
      </c>
      <c r="AG1372" s="19">
        <f>Data!O1369</f>
        <v>-3.4238578821521849E-2</v>
      </c>
      <c r="AH1372" s="19">
        <f t="shared" si="766"/>
        <v>1.0824301317700266E-3</v>
      </c>
      <c r="AI1372" s="19">
        <f t="shared" si="748"/>
        <v>3.2900305952529171E-2</v>
      </c>
      <c r="AJ1372" s="21">
        <f t="shared" si="749"/>
        <v>248751.22519989614</v>
      </c>
      <c r="AL1372" s="19">
        <f>Data!Q1369</f>
        <v>-2.9577455209213229E-2</v>
      </c>
      <c r="AM1372" s="19">
        <f t="shared" si="767"/>
        <v>1.8378426068098419E-3</v>
      </c>
      <c r="AN1372" s="19">
        <f t="shared" si="750"/>
        <v>4.2870066559428641E-2</v>
      </c>
      <c r="AO1372" s="21">
        <f t="shared" si="751"/>
        <v>889632.58840754256</v>
      </c>
      <c r="AQ1372" s="19">
        <f>Data!S1369</f>
        <v>-2.5053224693120116E-2</v>
      </c>
      <c r="AR1372" s="20">
        <f t="shared" si="768"/>
        <v>7.5207045093150294E-4</v>
      </c>
      <c r="AS1372" s="20">
        <f t="shared" si="752"/>
        <v>2.7423902912085709E-2</v>
      </c>
      <c r="AT1372" s="21">
        <f t="shared" si="753"/>
        <v>1669814.3983686392</v>
      </c>
      <c r="AV1372" s="19">
        <f>Data!U1369</f>
        <v>-3.5272761541412602E-2</v>
      </c>
      <c r="AW1372" s="19">
        <f t="shared" si="769"/>
        <v>9.9851838948157362E-4</v>
      </c>
      <c r="AX1372" s="19">
        <f t="shared" si="754"/>
        <v>3.1599341598862053E-2</v>
      </c>
      <c r="AY1372" s="21">
        <f t="shared" si="755"/>
        <v>-3948989.2432806664</v>
      </c>
      <c r="BA1372" s="19">
        <f>Data!W1369</f>
        <v>-4.3750150944239723E-2</v>
      </c>
      <c r="BB1372" s="19">
        <f t="shared" si="770"/>
        <v>1.0128993309506287E-3</v>
      </c>
      <c r="BC1372" s="19">
        <f t="shared" si="756"/>
        <v>3.1826079415325864E-2</v>
      </c>
      <c r="BD1372" s="21">
        <f t="shared" si="757"/>
        <v>8646270.5440198407</v>
      </c>
      <c r="BF1372" s="21">
        <f t="shared" si="758"/>
        <v>4524087.1958764838</v>
      </c>
      <c r="BH1372" s="21">
        <f t="shared" si="759"/>
        <v>475912.80412351619</v>
      </c>
    </row>
    <row r="1373" spans="2:60" x14ac:dyDescent="0.2">
      <c r="B1373" s="20">
        <v>1369</v>
      </c>
      <c r="C1373" s="24">
        <f>'Portfolio Selection'!B1370</f>
        <v>9.4837544068150405E-3</v>
      </c>
      <c r="D1373" s="25">
        <f t="shared" si="760"/>
        <v>2.9014220314806639E-3</v>
      </c>
      <c r="E1373" s="26">
        <f t="shared" si="736"/>
        <v>5.3864849684006955E-2</v>
      </c>
      <c r="F1373" s="19">
        <f t="shared" si="737"/>
        <v>-7460833.2283161124</v>
      </c>
      <c r="H1373">
        <f>Data!E1370</f>
        <v>2.78916266976043E-2</v>
      </c>
      <c r="I1373" s="19">
        <f t="shared" si="761"/>
        <v>1.1675764032618972E-3</v>
      </c>
      <c r="J1373" s="19">
        <f t="shared" si="738"/>
        <v>3.416981713825664E-2</v>
      </c>
      <c r="K1373" s="19">
        <f t="shared" si="739"/>
        <v>389317.62739207142</v>
      </c>
      <c r="M1373" s="19">
        <f>Data!G1370</f>
        <v>1.8664976864751336E-2</v>
      </c>
      <c r="N1373" s="19">
        <f t="shared" si="762"/>
        <v>5.5609921798207445E-4</v>
      </c>
      <c r="O1373" s="19">
        <f t="shared" si="740"/>
        <v>2.3581756041102506E-2</v>
      </c>
      <c r="P1373" s="21">
        <f t="shared" si="741"/>
        <v>-680681.42395435937</v>
      </c>
      <c r="R1373" s="19">
        <f>Data!I1370</f>
        <v>2.7501632111170852E-2</v>
      </c>
      <c r="S1373" s="19">
        <f t="shared" si="763"/>
        <v>1.8480877663697749E-3</v>
      </c>
      <c r="T1373" s="19">
        <f t="shared" si="742"/>
        <v>4.2989391323555337E-2</v>
      </c>
      <c r="U1373" s="21">
        <f t="shared" si="743"/>
        <v>3738534.9724723785</v>
      </c>
      <c r="W1373" s="19">
        <f>Data!K1370</f>
        <v>4.0411131107596129E-2</v>
      </c>
      <c r="X1373" s="19">
        <f t="shared" si="764"/>
        <v>1.9438794767893833E-3</v>
      </c>
      <c r="Y1373" s="19">
        <f t="shared" si="744"/>
        <v>4.4089448587948832E-2</v>
      </c>
      <c r="Z1373" s="21">
        <f t="shared" si="745"/>
        <v>-1029887.2515189825</v>
      </c>
      <c r="AB1373" s="19">
        <f>Data!M1370</f>
        <v>2.3493581816012531E-2</v>
      </c>
      <c r="AC1373" s="20">
        <f t="shared" si="765"/>
        <v>1.9509827716322745E-3</v>
      </c>
      <c r="AD1373" s="20">
        <f t="shared" si="746"/>
        <v>4.4169930627433351E-2</v>
      </c>
      <c r="AE1373" s="21">
        <f t="shared" si="747"/>
        <v>2373767.6278821202</v>
      </c>
      <c r="AG1373" s="19">
        <f>Data!O1370</f>
        <v>1.6177938932583753E-2</v>
      </c>
      <c r="AH1373" s="19">
        <f t="shared" si="766"/>
        <v>1.087821140646879E-3</v>
      </c>
      <c r="AI1373" s="19">
        <f t="shared" si="748"/>
        <v>3.2982133658192567E-2</v>
      </c>
      <c r="AJ1373" s="21">
        <f t="shared" si="749"/>
        <v>255955.40823262357</v>
      </c>
      <c r="AL1373" s="19">
        <f>Data!Q1370</f>
        <v>2.0207564540401911E-2</v>
      </c>
      <c r="AM1373" s="19">
        <f t="shared" si="767"/>
        <v>1.7800616018004321E-3</v>
      </c>
      <c r="AN1373" s="19">
        <f t="shared" si="750"/>
        <v>4.2190776264492122E-2</v>
      </c>
      <c r="AO1373" s="21">
        <f t="shared" si="751"/>
        <v>926058.4988851439</v>
      </c>
      <c r="AQ1373" s="19">
        <f>Data!S1370</f>
        <v>2.2768170323838398E-2</v>
      </c>
      <c r="AR1373" s="20">
        <f t="shared" si="768"/>
        <v>7.4460606792705057E-4</v>
      </c>
      <c r="AS1373" s="20">
        <f t="shared" si="752"/>
        <v>2.7287470896494796E-2</v>
      </c>
      <c r="AT1373" s="21">
        <f t="shared" si="753"/>
        <v>1736726.9230120976</v>
      </c>
      <c r="AV1373" s="19">
        <f>Data!U1370</f>
        <v>1.7659402297165637E-2</v>
      </c>
      <c r="AW1373" s="19">
        <f t="shared" si="769"/>
        <v>1.0132573485181207E-3</v>
      </c>
      <c r="AX1373" s="19">
        <f t="shared" si="754"/>
        <v>3.1831703512663609E-2</v>
      </c>
      <c r="AY1373" s="21">
        <f t="shared" si="755"/>
        <v>-4179263.3799472591</v>
      </c>
      <c r="BA1373" s="19">
        <f>Data!W1370</f>
        <v>1.9569028242640899E-2</v>
      </c>
      <c r="BB1373" s="19">
        <f t="shared" si="770"/>
        <v>1.0669699135522166E-3</v>
      </c>
      <c r="BC1373" s="19">
        <f t="shared" si="756"/>
        <v>3.266450540804524E-2</v>
      </c>
      <c r="BD1373" s="21">
        <f t="shared" si="757"/>
        <v>9045230.5790087711</v>
      </c>
      <c r="BF1373" s="21">
        <f t="shared" si="758"/>
        <v>5114926.3531484939</v>
      </c>
      <c r="BH1373" s="21">
        <f t="shared" si="759"/>
        <v>-114926.35314849392</v>
      </c>
    </row>
    <row r="1374" spans="2:60" x14ac:dyDescent="0.2">
      <c r="B1374" s="20">
        <v>1370</v>
      </c>
      <c r="C1374" s="24">
        <f>'Portfolio Selection'!B1371</f>
        <v>-4.7306345458339337E-3</v>
      </c>
      <c r="D1374" s="25">
        <f t="shared" si="760"/>
        <v>2.7327332054507512E-3</v>
      </c>
      <c r="E1374" s="26">
        <f t="shared" si="736"/>
        <v>5.2275550742682295E-2</v>
      </c>
      <c r="F1374" s="19">
        <f t="shared" si="737"/>
        <v>-7377416.7297226936</v>
      </c>
      <c r="H1374">
        <f>Data!E1371</f>
        <v>3.3385089899337889E-2</v>
      </c>
      <c r="I1374" s="19">
        <f t="shared" si="761"/>
        <v>1.1441983894564941E-3</v>
      </c>
      <c r="J1374" s="19">
        <f t="shared" si="738"/>
        <v>3.3826001677060416E-2</v>
      </c>
      <c r="K1374" s="19">
        <f t="shared" si="739"/>
        <v>391190.11546747072</v>
      </c>
      <c r="M1374" s="19">
        <f>Data!G1371</f>
        <v>-6.8334315702203129E-3</v>
      </c>
      <c r="N1374" s="19">
        <f t="shared" si="762"/>
        <v>5.4363614658485212E-4</v>
      </c>
      <c r="O1374" s="19">
        <f t="shared" si="740"/>
        <v>2.3316006231446501E-2</v>
      </c>
      <c r="P1374" s="21">
        <f t="shared" si="741"/>
        <v>-665907.09673845442</v>
      </c>
      <c r="R1374" s="19">
        <f>Data!I1371</f>
        <v>5.1147595969079154E-2</v>
      </c>
      <c r="S1374" s="19">
        <f t="shared" si="763"/>
        <v>1.7825828865142793E-3</v>
      </c>
      <c r="T1374" s="19">
        <f t="shared" si="742"/>
        <v>4.2220645264068137E-2</v>
      </c>
      <c r="U1374" s="21">
        <f t="shared" si="743"/>
        <v>3812406.6486625681</v>
      </c>
      <c r="W1374" s="19">
        <f>Data!K1371</f>
        <v>3.8003541807415192E-2</v>
      </c>
      <c r="X1374" s="19">
        <f t="shared" si="764"/>
        <v>1.9252302792257397E-3</v>
      </c>
      <c r="Y1374" s="19">
        <f t="shared" si="744"/>
        <v>4.3877446133813891E-2</v>
      </c>
      <c r="Z1374" s="21">
        <f t="shared" si="745"/>
        <v>-1027400.6602389276</v>
      </c>
      <c r="AB1374" s="19">
        <f>Data!M1371</f>
        <v>2.0682503966563067E-2</v>
      </c>
      <c r="AC1374" s="20">
        <f t="shared" si="765"/>
        <v>1.8670407085270785E-3</v>
      </c>
      <c r="AD1374" s="20">
        <f t="shared" si="746"/>
        <v>4.32092664659686E-2</v>
      </c>
      <c r="AE1374" s="21">
        <f t="shared" si="747"/>
        <v>2369709.0122580789</v>
      </c>
      <c r="AG1374" s="19">
        <f>Data!O1371</f>
        <v>5.644278506357848E-3</v>
      </c>
      <c r="AH1374" s="19">
        <f t="shared" si="766"/>
        <v>1.0382554146944507E-3</v>
      </c>
      <c r="AI1374" s="19">
        <f t="shared" si="748"/>
        <v>3.2221970993321476E-2</v>
      </c>
      <c r="AJ1374" s="21">
        <f t="shared" si="749"/>
        <v>254471.75181128882</v>
      </c>
      <c r="AL1374" s="19">
        <f>Data!Q1371</f>
        <v>6.1004017534187303E-3</v>
      </c>
      <c r="AM1374" s="19">
        <f t="shared" si="767"/>
        <v>1.6977586455716766E-3</v>
      </c>
      <c r="AN1374" s="19">
        <f t="shared" si="750"/>
        <v>4.1203866876443486E-2</v>
      </c>
      <c r="AO1374" s="21">
        <f t="shared" si="751"/>
        <v>915746.62895371125</v>
      </c>
      <c r="AQ1374" s="19">
        <f>Data!S1371</f>
        <v>7.3184475614893898E-4</v>
      </c>
      <c r="AR1374" s="20">
        <f t="shared" si="768"/>
        <v>7.3103307864514646E-4</v>
      </c>
      <c r="AS1374" s="20">
        <f t="shared" si="752"/>
        <v>2.7037623391214443E-2</v>
      </c>
      <c r="AT1374" s="21">
        <f t="shared" si="753"/>
        <v>1705822.2293470877</v>
      </c>
      <c r="AV1374" s="19">
        <f>Data!U1371</f>
        <v>-2.9217306695333272E-3</v>
      </c>
      <c r="AW1374" s="19">
        <f t="shared" si="769"/>
        <v>9.7117317697662181E-4</v>
      </c>
      <c r="AX1374" s="19">
        <f t="shared" si="754"/>
        <v>3.1163651534706613E-2</v>
      </c>
      <c r="AY1374" s="21">
        <f t="shared" si="755"/>
        <v>-4089893.4247807432</v>
      </c>
      <c r="BA1374" s="19">
        <f>Data!W1371</f>
        <v>1.0475707932459577E-2</v>
      </c>
      <c r="BB1374" s="19">
        <f t="shared" si="770"/>
        <v>1.0259285307207603E-3</v>
      </c>
      <c r="BC1374" s="19">
        <f t="shared" si="756"/>
        <v>3.2030119118116943E-2</v>
      </c>
      <c r="BD1374" s="21">
        <f t="shared" si="757"/>
        <v>8990243.7723505329</v>
      </c>
      <c r="BF1374" s="21">
        <f t="shared" si="758"/>
        <v>5278972.2473699199</v>
      </c>
      <c r="BH1374" s="21">
        <f t="shared" si="759"/>
        <v>-278972.2473699199</v>
      </c>
    </row>
    <row r="1375" spans="2:60" x14ac:dyDescent="0.2">
      <c r="B1375" s="20">
        <v>1371</v>
      </c>
      <c r="C1375" s="24">
        <f>'Portfolio Selection'!B1372</f>
        <v>3.4182502785786231E-2</v>
      </c>
      <c r="D1375" s="25">
        <f t="shared" si="760"/>
        <v>2.5701119473160801E-3</v>
      </c>
      <c r="E1375" s="26">
        <f t="shared" si="736"/>
        <v>5.0696271532688478E-2</v>
      </c>
      <c r="F1375" s="19">
        <f t="shared" si="737"/>
        <v>-7616736.9162480952</v>
      </c>
      <c r="H1375">
        <f>Data!E1372</f>
        <v>4.7976431920571334E-2</v>
      </c>
      <c r="I1375" s="19">
        <f t="shared" si="761"/>
        <v>1.1424203397443168E-3</v>
      </c>
      <c r="J1375" s="19">
        <f t="shared" si="738"/>
        <v>3.3799709166564093E-2</v>
      </c>
      <c r="K1375" s="19">
        <f t="shared" si="739"/>
        <v>395934.05120690464</v>
      </c>
      <c r="M1375" s="19">
        <f>Data!G1372</f>
        <v>1.2978492553761821E-2</v>
      </c>
      <c r="N1375" s="19">
        <f t="shared" si="762"/>
        <v>5.1381972501125394E-4</v>
      </c>
      <c r="O1375" s="19">
        <f t="shared" si="740"/>
        <v>2.2667591954401638E-2</v>
      </c>
      <c r="P1375" s="21">
        <f t="shared" si="741"/>
        <v>-677698.93825747946</v>
      </c>
      <c r="R1375" s="19">
        <f>Data!I1372</f>
        <v>6.5672276324312731E-2</v>
      </c>
      <c r="S1375" s="19">
        <f t="shared" si="763"/>
        <v>1.8325925077283922E-3</v>
      </c>
      <c r="T1375" s="19">
        <f t="shared" si="742"/>
        <v>4.2808790075501923E-2</v>
      </c>
      <c r="U1375" s="21">
        <f t="shared" si="743"/>
        <v>3854096.9714288274</v>
      </c>
      <c r="W1375" s="19">
        <f>Data!K1372</f>
        <v>4.4925343795225503E-2</v>
      </c>
      <c r="X1375" s="19">
        <f t="shared" si="764"/>
        <v>1.8963726138666727E-3</v>
      </c>
      <c r="Y1375" s="19">
        <f t="shared" si="744"/>
        <v>4.3547360584387573E-2</v>
      </c>
      <c r="Z1375" s="21">
        <f t="shared" si="745"/>
        <v>-1035559.818846493</v>
      </c>
      <c r="AB1375" s="19">
        <f>Data!M1372</f>
        <v>4.2064607171383765E-2</v>
      </c>
      <c r="AC1375" s="20">
        <f t="shared" si="765"/>
        <v>1.7806842242350676E-3</v>
      </c>
      <c r="AD1375" s="20">
        <f t="shared" si="746"/>
        <v>4.2198154275217628E-2</v>
      </c>
      <c r="AE1375" s="21">
        <f t="shared" si="747"/>
        <v>2409216.9015729902</v>
      </c>
      <c r="AG1375" s="19">
        <f>Data!O1372</f>
        <v>2.9736520547221382E-2</v>
      </c>
      <c r="AH1375" s="19">
        <f t="shared" si="766"/>
        <v>9.7787156260422357E-4</v>
      </c>
      <c r="AI1375" s="19">
        <f t="shared" si="748"/>
        <v>3.1270937987278598E-2</v>
      </c>
      <c r="AJ1375" s="21">
        <f t="shared" si="749"/>
        <v>258121.70010210283</v>
      </c>
      <c r="AL1375" s="19">
        <f>Data!Q1372</f>
        <v>4.7062164062258015E-2</v>
      </c>
      <c r="AM1375" s="19">
        <f t="shared" si="767"/>
        <v>1.5981260209305627E-3</v>
      </c>
      <c r="AN1375" s="19">
        <f t="shared" si="750"/>
        <v>3.9976568398632749E-2</v>
      </c>
      <c r="AO1375" s="21">
        <f t="shared" si="751"/>
        <v>947819.09494585858</v>
      </c>
      <c r="AQ1375" s="19">
        <f>Data!S1372</f>
        <v>2.8619106173401462E-2</v>
      </c>
      <c r="AR1375" s="20">
        <f t="shared" si="768"/>
        <v>6.872032297312638E-4</v>
      </c>
      <c r="AS1375" s="20">
        <f t="shared" si="752"/>
        <v>2.6214561406425699E-2</v>
      </c>
      <c r="AT1375" s="21">
        <f t="shared" si="753"/>
        <v>1746578.264645932</v>
      </c>
      <c r="AV1375" s="19">
        <f>Data!U1372</f>
        <v>2.9614188216671344E-2</v>
      </c>
      <c r="AW1375" s="19">
        <f t="shared" si="769"/>
        <v>9.1341497696434198E-4</v>
      </c>
      <c r="AX1375" s="19">
        <f t="shared" si="754"/>
        <v>3.0222755945881936E-2</v>
      </c>
      <c r="AY1375" s="21">
        <f t="shared" si="755"/>
        <v>-4237842.5590982186</v>
      </c>
      <c r="BA1375" s="19">
        <f>Data!W1372</f>
        <v>4.5396880298072192E-2</v>
      </c>
      <c r="BB1375" s="19">
        <f t="shared" si="770"/>
        <v>9.709572462786864E-4</v>
      </c>
      <c r="BC1375" s="19">
        <f t="shared" si="756"/>
        <v>3.1160186878109161E-2</v>
      </c>
      <c r="BD1375" s="21">
        <f t="shared" si="757"/>
        <v>9218618.9785227831</v>
      </c>
      <c r="BF1375" s="21">
        <f t="shared" si="758"/>
        <v>5262547.7299751127</v>
      </c>
      <c r="BH1375" s="21">
        <f t="shared" si="759"/>
        <v>-262547.72997511271</v>
      </c>
    </row>
    <row r="1376" spans="2:60" x14ac:dyDescent="0.2">
      <c r="B1376" s="20">
        <v>1372</v>
      </c>
      <c r="C1376" s="24">
        <f>'Portfolio Selection'!B1373</f>
        <v>-1.4359158474497697E-2</v>
      </c>
      <c r="D1376" s="25">
        <f t="shared" si="760"/>
        <v>2.4860118402791321E-3</v>
      </c>
      <c r="E1376" s="26">
        <f t="shared" si="736"/>
        <v>4.9859922184848346E-2</v>
      </c>
      <c r="F1376" s="19">
        <f t="shared" si="737"/>
        <v>-7315612.9703567736</v>
      </c>
      <c r="H1376">
        <f>Data!E1373</f>
        <v>6.0539961194543534E-3</v>
      </c>
      <c r="I1376" s="19">
        <f t="shared" si="761"/>
        <v>1.2119794005494109E-3</v>
      </c>
      <c r="J1376" s="19">
        <f t="shared" si="738"/>
        <v>3.4813494517922372E-2</v>
      </c>
      <c r="K1376" s="19">
        <f t="shared" si="739"/>
        <v>382271.21426233888</v>
      </c>
      <c r="M1376" s="19">
        <f>Data!G1373</f>
        <v>-3.2282792828438205E-2</v>
      </c>
      <c r="N1376" s="19">
        <f t="shared" si="762"/>
        <v>4.9309701764866168E-4</v>
      </c>
      <c r="O1376" s="19">
        <f t="shared" si="740"/>
        <v>2.220578793127282E-2</v>
      </c>
      <c r="P1376" s="21">
        <f t="shared" si="741"/>
        <v>-650095.54868445173</v>
      </c>
      <c r="R1376" s="19">
        <f>Data!I1373</f>
        <v>3.8972720458057511E-2</v>
      </c>
      <c r="S1376" s="19">
        <f t="shared" si="763"/>
        <v>1.9814078299217018E-3</v>
      </c>
      <c r="T1376" s="19">
        <f t="shared" si="742"/>
        <v>4.4513007423917131E-2</v>
      </c>
      <c r="U1376" s="21">
        <f t="shared" si="743"/>
        <v>3769004.0108247176</v>
      </c>
      <c r="W1376" s="19">
        <f>Data!K1373</f>
        <v>-7.9093870556370717E-3</v>
      </c>
      <c r="X1376" s="19">
        <f t="shared" si="764"/>
        <v>1.9036874479418245E-3</v>
      </c>
      <c r="Y1376" s="19">
        <f t="shared" si="744"/>
        <v>4.3631266861527462E-2</v>
      </c>
      <c r="Z1376" s="21">
        <f t="shared" si="745"/>
        <v>-975767.80201101152</v>
      </c>
      <c r="AB1376" s="19">
        <f>Data!M1373</f>
        <v>-4.0801840545000141E-2</v>
      </c>
      <c r="AC1376" s="20">
        <f t="shared" si="765"/>
        <v>1.7800090413699335E-3</v>
      </c>
      <c r="AD1376" s="20">
        <f t="shared" si="746"/>
        <v>4.2190153369831847E-2</v>
      </c>
      <c r="AE1376" s="21">
        <f t="shared" si="747"/>
        <v>2259478.8612037296</v>
      </c>
      <c r="AG1376" s="19">
        <f>Data!O1373</f>
        <v>-9.5313886295027034E-3</v>
      </c>
      <c r="AH1376" s="19">
        <f t="shared" si="766"/>
        <v>9.7225490810328938E-4</v>
      </c>
      <c r="AI1376" s="19">
        <f t="shared" si="748"/>
        <v>3.1181002358860906E-2</v>
      </c>
      <c r="AJ1376" s="21">
        <f t="shared" si="749"/>
        <v>252209.37203222152</v>
      </c>
      <c r="AL1376" s="19">
        <f>Data!Q1373</f>
        <v>-3.1050715432860747E-2</v>
      </c>
      <c r="AM1376" s="19">
        <f t="shared" si="767"/>
        <v>1.6351292968481022E-3</v>
      </c>
      <c r="AN1376" s="19">
        <f t="shared" si="750"/>
        <v>4.0436732024832348E-2</v>
      </c>
      <c r="AO1376" s="21">
        <f t="shared" si="751"/>
        <v>887203.40402930847</v>
      </c>
      <c r="AQ1376" s="19">
        <f>Data!S1373</f>
        <v>-1.5853479503589885E-2</v>
      </c>
      <c r="AR1376" s="20">
        <f t="shared" si="768"/>
        <v>6.9511423023725346E-4</v>
      </c>
      <c r="AS1376" s="20">
        <f t="shared" si="752"/>
        <v>2.6365019063851507E-2</v>
      </c>
      <c r="AT1376" s="21">
        <f t="shared" si="753"/>
        <v>1681767.4854064931</v>
      </c>
      <c r="AV1376" s="19">
        <f>Data!U1373</f>
        <v>-1.7847101353187345E-2</v>
      </c>
      <c r="AW1376" s="19">
        <f t="shared" si="769"/>
        <v>9.1123008697042767E-4</v>
      </c>
      <c r="AX1376" s="19">
        <f t="shared" si="754"/>
        <v>3.0186587865647017E-2</v>
      </c>
      <c r="AY1376" s="21">
        <f t="shared" si="755"/>
        <v>-4021339.721186406</v>
      </c>
      <c r="BA1376" s="19">
        <f>Data!W1373</f>
        <v>-4.4206618314188897E-3</v>
      </c>
      <c r="BB1376" s="19">
        <f t="shared" si="770"/>
        <v>1.0363524159498149E-3</v>
      </c>
      <c r="BC1376" s="19">
        <f t="shared" si="756"/>
        <v>3.2192427928781867E-2</v>
      </c>
      <c r="BD1376" s="21">
        <f t="shared" si="757"/>
        <v>8896377.8956432417</v>
      </c>
      <c r="BF1376" s="21">
        <f t="shared" si="758"/>
        <v>5165496.2011634083</v>
      </c>
      <c r="BH1376" s="21">
        <f t="shared" si="759"/>
        <v>-165496.20116340835</v>
      </c>
    </row>
    <row r="1377" spans="2:60" x14ac:dyDescent="0.2">
      <c r="B1377" s="20">
        <v>1373</v>
      </c>
      <c r="C1377" s="24">
        <f>'Portfolio Selection'!B1374</f>
        <v>1.5376993582826433E-2</v>
      </c>
      <c r="D1377" s="25">
        <f t="shared" si="760"/>
        <v>2.3492222557881283E-3</v>
      </c>
      <c r="E1377" s="26">
        <f t="shared" si="736"/>
        <v>4.84687760912954E-2</v>
      </c>
      <c r="F1377" s="19">
        <f t="shared" si="737"/>
        <v>-7505016.795385764</v>
      </c>
      <c r="H1377">
        <f>Data!E1374</f>
        <v>1.0162376469788362E-2</v>
      </c>
      <c r="I1377" s="19">
        <f t="shared" si="761"/>
        <v>1.1414596886573083E-3</v>
      </c>
      <c r="J1377" s="19">
        <f t="shared" si="738"/>
        <v>3.3785495240669601E-2</v>
      </c>
      <c r="K1377" s="19">
        <f t="shared" si="739"/>
        <v>383663.16211027611</v>
      </c>
      <c r="M1377" s="19">
        <f>Data!G1374</f>
        <v>1.995467548264079E-2</v>
      </c>
      <c r="N1377" s="19">
        <f t="shared" si="762"/>
        <v>5.2604191935797363E-4</v>
      </c>
      <c r="O1377" s="19">
        <f t="shared" si="740"/>
        <v>2.2935603749584914E-2</v>
      </c>
      <c r="P1377" s="21">
        <f t="shared" si="741"/>
        <v>-681751.17024361296</v>
      </c>
      <c r="R1377" s="19">
        <f>Data!I1374</f>
        <v>1.8841909926742579E-2</v>
      </c>
      <c r="S1377" s="19">
        <f t="shared" si="763"/>
        <v>1.9536557365205133E-3</v>
      </c>
      <c r="T1377" s="19">
        <f t="shared" si="742"/>
        <v>4.4200178014579455E-2</v>
      </c>
      <c r="U1377" s="21">
        <f t="shared" si="743"/>
        <v>3710955.1414118363</v>
      </c>
      <c r="W1377" s="19">
        <f>Data!K1374</f>
        <v>2.4196316017489404E-3</v>
      </c>
      <c r="X1377" s="19">
        <f t="shared" si="764"/>
        <v>1.7932197052810677E-3</v>
      </c>
      <c r="Y1377" s="19">
        <f t="shared" si="744"/>
        <v>4.2346424940968366E-2</v>
      </c>
      <c r="Z1377" s="21">
        <f t="shared" si="745"/>
        <v>-987520.773945997</v>
      </c>
      <c r="AB1377" s="19">
        <f>Data!M1374</f>
        <v>3.1062257130315997E-2</v>
      </c>
      <c r="AC1377" s="20">
        <f t="shared" si="765"/>
        <v>1.7730959103993145E-3</v>
      </c>
      <c r="AD1377" s="20">
        <f t="shared" si="746"/>
        <v>4.2108145416288691E-2</v>
      </c>
      <c r="AE1377" s="21">
        <f t="shared" si="747"/>
        <v>2389457.6956566647</v>
      </c>
      <c r="AG1377" s="19">
        <f>Data!O1374</f>
        <v>1.653132619438628E-2</v>
      </c>
      <c r="AH1377" s="19">
        <f t="shared" si="766"/>
        <v>9.1937045576948875E-4</v>
      </c>
      <c r="AI1377" s="19">
        <f t="shared" si="748"/>
        <v>3.0321122270943218E-2</v>
      </c>
      <c r="AJ1377" s="21">
        <f t="shared" si="749"/>
        <v>256212.78057276967</v>
      </c>
      <c r="AL1377" s="19">
        <f>Data!Q1374</f>
        <v>3.0604276647481748E-2</v>
      </c>
      <c r="AM1377" s="19">
        <f t="shared" si="767"/>
        <v>1.5948703547707659E-3</v>
      </c>
      <c r="AN1377" s="19">
        <f t="shared" si="750"/>
        <v>3.9935827958998998E-2</v>
      </c>
      <c r="AO1377" s="21">
        <f t="shared" si="751"/>
        <v>935014.05643018114</v>
      </c>
      <c r="AQ1377" s="19">
        <f>Data!S1374</f>
        <v>1.7407347372910789E-2</v>
      </c>
      <c r="AR1377" s="20">
        <f t="shared" si="768"/>
        <v>6.6848734516526296E-4</v>
      </c>
      <c r="AS1377" s="20">
        <f t="shared" si="752"/>
        <v>2.5855122222980555E-2</v>
      </c>
      <c r="AT1377" s="21">
        <f t="shared" si="753"/>
        <v>1730559.227060145</v>
      </c>
      <c r="AV1377" s="19">
        <f>Data!U1374</f>
        <v>2.0039767493862146E-2</v>
      </c>
      <c r="AW1377" s="19">
        <f t="shared" si="769"/>
        <v>8.7566742335485844E-4</v>
      </c>
      <c r="AX1377" s="19">
        <f t="shared" si="754"/>
        <v>2.9591678278780648E-2</v>
      </c>
      <c r="AY1377" s="21">
        <f t="shared" si="755"/>
        <v>-4196135.5128233004</v>
      </c>
      <c r="BA1377" s="19">
        <f>Data!W1374</f>
        <v>1.7701237719124362E-2</v>
      </c>
      <c r="BB1377" s="19">
        <f t="shared" si="770"/>
        <v>9.7534380605449175E-4</v>
      </c>
      <c r="BC1377" s="19">
        <f t="shared" si="756"/>
        <v>3.1230494809632647E-2</v>
      </c>
      <c r="BD1377" s="21">
        <f t="shared" si="757"/>
        <v>9038702.0751328524</v>
      </c>
      <c r="BF1377" s="21">
        <f t="shared" si="758"/>
        <v>5074139.885976051</v>
      </c>
      <c r="BH1377" s="21">
        <f t="shared" si="759"/>
        <v>-74139.88597605098</v>
      </c>
    </row>
    <row r="1378" spans="2:60" x14ac:dyDescent="0.2">
      <c r="B1378" s="20">
        <v>1374</v>
      </c>
      <c r="C1378" s="24">
        <f>'Portfolio Selection'!B1375</f>
        <v>6.1641399185494626E-2</v>
      </c>
      <c r="D1378" s="25">
        <f t="shared" si="760"/>
        <v>2.2224560363396178E-3</v>
      </c>
      <c r="E1378" s="26">
        <f t="shared" si="736"/>
        <v>4.7142931987092379E-2</v>
      </c>
      <c r="F1378" s="19">
        <f t="shared" si="737"/>
        <v>-7814914.3774406007</v>
      </c>
      <c r="H1378">
        <f>Data!E1375</f>
        <v>-1.5111913779708686E-3</v>
      </c>
      <c r="I1378" s="19">
        <f t="shared" si="761"/>
        <v>1.0791685410686922E-3</v>
      </c>
      <c r="J1378" s="19">
        <f t="shared" si="738"/>
        <v>3.2850700769826692E-2</v>
      </c>
      <c r="K1378" s="19">
        <f t="shared" si="739"/>
        <v>379859.03474833636</v>
      </c>
      <c r="M1378" s="19">
        <f>Data!G1375</f>
        <v>-7.3292757337657622E-3</v>
      </c>
      <c r="N1378" s="19">
        <f t="shared" si="762"/>
        <v>5.183707486135456E-4</v>
      </c>
      <c r="O1378" s="19">
        <f t="shared" si="740"/>
        <v>2.2767756776053843E-2</v>
      </c>
      <c r="P1378" s="21">
        <f t="shared" si="741"/>
        <v>-665514.29177004646</v>
      </c>
      <c r="R1378" s="19">
        <f>Data!I1375</f>
        <v>-2.2128780274848436E-2</v>
      </c>
      <c r="S1378" s="19">
        <f t="shared" si="763"/>
        <v>1.8577374465105314E-3</v>
      </c>
      <c r="T1378" s="19">
        <f t="shared" si="742"/>
        <v>4.3101478472443742E-2</v>
      </c>
      <c r="U1378" s="21">
        <f t="shared" si="743"/>
        <v>3589534.1430059033</v>
      </c>
      <c r="W1378" s="19">
        <f>Data!K1375</f>
        <v>-1.4606708080705837E-2</v>
      </c>
      <c r="X1378" s="19">
        <f t="shared" si="764"/>
        <v>1.6859777999894945E-3</v>
      </c>
      <c r="Y1378" s="19">
        <f t="shared" si="744"/>
        <v>4.1060660004309413E-2</v>
      </c>
      <c r="Z1378" s="21">
        <f t="shared" si="745"/>
        <v>-967167.79642858042</v>
      </c>
      <c r="AB1378" s="19">
        <f>Data!M1375</f>
        <v>-2.7032028702256725E-2</v>
      </c>
      <c r="AC1378" s="20">
        <f t="shared" si="765"/>
        <v>1.7246019848571477E-3</v>
      </c>
      <c r="AD1378" s="20">
        <f t="shared" si="746"/>
        <v>4.1528327498915094E-2</v>
      </c>
      <c r="AE1378" s="21">
        <f t="shared" si="747"/>
        <v>2283584.5091724871</v>
      </c>
      <c r="AG1378" s="19">
        <f>Data!O1375</f>
        <v>-6.6998150697034093E-3</v>
      </c>
      <c r="AH1378" s="19">
        <f t="shared" si="766"/>
        <v>8.8060531316803156E-4</v>
      </c>
      <c r="AI1378" s="19">
        <f t="shared" si="748"/>
        <v>2.9674994745880437E-2</v>
      </c>
      <c r="AJ1378" s="21">
        <f t="shared" si="749"/>
        <v>252585.32937164485</v>
      </c>
      <c r="AL1378" s="19">
        <f>Data!Q1375</f>
        <v>0.11621897114015969</v>
      </c>
      <c r="AM1378" s="19">
        <f t="shared" si="767"/>
        <v>1.5553754384314555E-3</v>
      </c>
      <c r="AN1378" s="19">
        <f t="shared" si="750"/>
        <v>3.943824841992169E-2</v>
      </c>
      <c r="AO1378" s="21">
        <f t="shared" si="751"/>
        <v>1002965.3348088919</v>
      </c>
      <c r="AQ1378" s="19">
        <f>Data!S1375</f>
        <v>-9.5388271713027079E-3</v>
      </c>
      <c r="AR1378" s="20">
        <f t="shared" si="768"/>
        <v>6.465590490090182E-4</v>
      </c>
      <c r="AS1378" s="20">
        <f t="shared" si="752"/>
        <v>2.5427525420477277E-2</v>
      </c>
      <c r="AT1378" s="21">
        <f t="shared" si="753"/>
        <v>1690425.4513759282</v>
      </c>
      <c r="AV1378" s="19">
        <f>Data!U1375</f>
        <v>-8.0196652125199726E-3</v>
      </c>
      <c r="AW1378" s="19">
        <f t="shared" si="769"/>
        <v>8.4722291482605011E-4</v>
      </c>
      <c r="AX1378" s="19">
        <f t="shared" si="754"/>
        <v>2.9107093891799815E-2</v>
      </c>
      <c r="AY1378" s="21">
        <f t="shared" si="755"/>
        <v>-4064844.9919581856</v>
      </c>
      <c r="BA1378" s="19">
        <f>Data!W1375</f>
        <v>-1.3416954593793891E-2</v>
      </c>
      <c r="BB1378" s="19">
        <f t="shared" si="770"/>
        <v>9.3562320669855921E-4</v>
      </c>
      <c r="BC1378" s="19">
        <f t="shared" si="756"/>
        <v>3.0587958524533134E-2</v>
      </c>
      <c r="BD1378" s="21">
        <f t="shared" si="757"/>
        <v>8835472.2922616675</v>
      </c>
      <c r="BF1378" s="21">
        <f t="shared" si="758"/>
        <v>4521984.6371474452</v>
      </c>
      <c r="BH1378" s="21">
        <f t="shared" si="759"/>
        <v>478015.36285255477</v>
      </c>
    </row>
    <row r="1379" spans="2:60" x14ac:dyDescent="0.2">
      <c r="B1379" s="20">
        <v>1375</v>
      </c>
      <c r="C1379" s="24">
        <f>'Portfolio Selection'!B1376</f>
        <v>2.6429073765886432E-2</v>
      </c>
      <c r="D1379" s="25">
        <f t="shared" si="760"/>
        <v>2.3170883997719709E-3</v>
      </c>
      <c r="E1379" s="26">
        <f t="shared" si="736"/>
        <v>4.813614442154638E-2</v>
      </c>
      <c r="F1379" s="19">
        <f t="shared" si="737"/>
        <v>-7577553.349954864</v>
      </c>
      <c r="H1379">
        <f>Data!E1376</f>
        <v>-8.3195888831005867E-3</v>
      </c>
      <c r="I1379" s="19">
        <f t="shared" si="761"/>
        <v>1.0145554505674218E-3</v>
      </c>
      <c r="J1379" s="19">
        <f t="shared" si="738"/>
        <v>3.185208706768556E-2</v>
      </c>
      <c r="K1379" s="19">
        <f t="shared" si="739"/>
        <v>377498.48960881954</v>
      </c>
      <c r="M1379" s="19">
        <f>Data!G1376</f>
        <v>1.4605300631117689E-2</v>
      </c>
      <c r="N1379" s="19">
        <f t="shared" si="762"/>
        <v>4.9049160066362693E-4</v>
      </c>
      <c r="O1379" s="19">
        <f t="shared" si="740"/>
        <v>2.2147044964591255E-2</v>
      </c>
      <c r="P1379" s="21">
        <f t="shared" si="741"/>
        <v>-678882.87245823909</v>
      </c>
      <c r="R1379" s="19">
        <f>Data!I1376</f>
        <v>-9.4949450333151643E-3</v>
      </c>
      <c r="S1379" s="19">
        <f t="shared" si="763"/>
        <v>1.7756541747070507E-3</v>
      </c>
      <c r="T1379" s="19">
        <f t="shared" si="742"/>
        <v>4.2138511776130046E-2</v>
      </c>
      <c r="U1379" s="21">
        <f t="shared" si="743"/>
        <v>3626758.3388084089</v>
      </c>
      <c r="W1379" s="19">
        <f>Data!K1376</f>
        <v>-8.6201334234745543E-3</v>
      </c>
      <c r="X1379" s="19">
        <f t="shared" si="764"/>
        <v>1.5976204872474222E-3</v>
      </c>
      <c r="Y1379" s="19">
        <f t="shared" si="744"/>
        <v>3.9970245023610025E-2</v>
      </c>
      <c r="Z1379" s="21">
        <f t="shared" si="745"/>
        <v>-974072.72378029826</v>
      </c>
      <c r="AB1379" s="19">
        <f>Data!M1376</f>
        <v>-2.8817428226640827E-2</v>
      </c>
      <c r="AC1379" s="20">
        <f t="shared" si="765"/>
        <v>1.6649697003112967E-3</v>
      </c>
      <c r="AD1379" s="20">
        <f t="shared" si="746"/>
        <v>4.080404024494752E-2</v>
      </c>
      <c r="AE1379" s="21">
        <f t="shared" si="747"/>
        <v>2279367.4690932012</v>
      </c>
      <c r="AG1379" s="19">
        <f>Data!O1376</f>
        <v>1.2466265340351501E-2</v>
      </c>
      <c r="AH1379" s="19">
        <f t="shared" si="766"/>
        <v>8.3046224569604317E-4</v>
      </c>
      <c r="AI1379" s="19">
        <f t="shared" si="748"/>
        <v>2.8817741856294765E-2</v>
      </c>
      <c r="AJ1379" s="21">
        <f t="shared" si="749"/>
        <v>255682.91375279802</v>
      </c>
      <c r="AL1379" s="19">
        <f>Data!Q1376</f>
        <v>1.792621280411855E-2</v>
      </c>
      <c r="AM1379" s="19">
        <f t="shared" si="767"/>
        <v>2.2724638672982052E-3</v>
      </c>
      <c r="AN1379" s="19">
        <f t="shared" si="750"/>
        <v>4.7670366762782572E-2</v>
      </c>
      <c r="AO1379" s="21">
        <f t="shared" si="751"/>
        <v>922851.47785821895</v>
      </c>
      <c r="AQ1379" s="19">
        <f>Data!S1376</f>
        <v>9.2282740154643449E-3</v>
      </c>
      <c r="AR1379" s="20">
        <f t="shared" si="768"/>
        <v>6.1322485949671609E-4</v>
      </c>
      <c r="AS1379" s="20">
        <f t="shared" si="752"/>
        <v>2.4763377384692826E-2</v>
      </c>
      <c r="AT1379" s="21">
        <f t="shared" si="753"/>
        <v>1719051.735558162</v>
      </c>
      <c r="AV1379" s="19">
        <f>Data!U1376</f>
        <v>0</v>
      </c>
      <c r="AW1379" s="19">
        <f t="shared" si="769"/>
        <v>8.0024844174374124E-4</v>
      </c>
      <c r="AX1379" s="19">
        <f t="shared" si="754"/>
        <v>2.8288662777581786E-2</v>
      </c>
      <c r="AY1379" s="21">
        <f t="shared" si="755"/>
        <v>-4102813.181545489</v>
      </c>
      <c r="BA1379" s="19">
        <f>Data!W1376</f>
        <v>1.2270876930735972E-3</v>
      </c>
      <c r="BB1379" s="19">
        <f t="shared" si="770"/>
        <v>8.9028669453096118E-4</v>
      </c>
      <c r="BC1379" s="19">
        <f t="shared" si="756"/>
        <v>2.9837672404712825E-2</v>
      </c>
      <c r="BD1379" s="21">
        <f t="shared" si="757"/>
        <v>8932447.5047219936</v>
      </c>
      <c r="BF1379" s="21">
        <f t="shared" si="758"/>
        <v>4780335.8016627114</v>
      </c>
      <c r="BH1379" s="21">
        <f t="shared" si="759"/>
        <v>219664.19833728857</v>
      </c>
    </row>
    <row r="1380" spans="2:60" x14ac:dyDescent="0.2">
      <c r="B1380" s="20">
        <v>1376</v>
      </c>
      <c r="C1380" s="24">
        <f>'Portfolio Selection'!B1377</f>
        <v>-3.3146919981384672E-2</v>
      </c>
      <c r="D1380" s="25">
        <f t="shared" si="760"/>
        <v>2.2199728521930125E-3</v>
      </c>
      <c r="E1380" s="26">
        <f t="shared" si="736"/>
        <v>4.711658786662095E-2</v>
      </c>
      <c r="F1380" s="19">
        <f t="shared" si="737"/>
        <v>-7185581.8088220395</v>
      </c>
      <c r="H1380">
        <f>Data!E1377</f>
        <v>-1.6917350625425185E-2</v>
      </c>
      <c r="I1380" s="19">
        <f t="shared" si="761"/>
        <v>9.5783505708440511E-4</v>
      </c>
      <c r="J1380" s="19">
        <f t="shared" si="738"/>
        <v>3.09489104345275E-2</v>
      </c>
      <c r="K1380" s="19">
        <f t="shared" si="739"/>
        <v>374367.50828017021</v>
      </c>
      <c r="M1380" s="19">
        <f>Data!G1377</f>
        <v>-3.3821688975414037E-3</v>
      </c>
      <c r="N1380" s="19">
        <f t="shared" si="762"/>
        <v>4.7386099301532887E-4</v>
      </c>
      <c r="O1380" s="19">
        <f t="shared" si="740"/>
        <v>2.1768348421856189E-2</v>
      </c>
      <c r="P1380" s="21">
        <f t="shared" si="741"/>
        <v>-667782.97887546045</v>
      </c>
      <c r="R1380" s="19">
        <f>Data!I1377</f>
        <v>-4.9362385692132728E-3</v>
      </c>
      <c r="S1380" s="19">
        <f t="shared" si="763"/>
        <v>1.6745241630957682E-3</v>
      </c>
      <c r="T1380" s="19">
        <f t="shared" si="742"/>
        <v>4.0920950173423003E-2</v>
      </c>
      <c r="U1380" s="21">
        <f t="shared" si="743"/>
        <v>3640286.7219531788</v>
      </c>
      <c r="W1380" s="19">
        <f>Data!K1377</f>
        <v>-1.6907223388353463E-2</v>
      </c>
      <c r="X1380" s="19">
        <f t="shared" si="764"/>
        <v>1.506221660026887E-3</v>
      </c>
      <c r="Y1380" s="19">
        <f t="shared" si="744"/>
        <v>3.881007163130322E-2</v>
      </c>
      <c r="Z1380" s="21">
        <f t="shared" si="745"/>
        <v>-963228.79770468944</v>
      </c>
      <c r="AB1380" s="19">
        <f>Data!M1377</f>
        <v>-9.3580251132796659E-3</v>
      </c>
      <c r="AC1380" s="20">
        <f t="shared" si="765"/>
        <v>1.6148981684684747E-3</v>
      </c>
      <c r="AD1380" s="20">
        <f t="shared" si="746"/>
        <v>4.0185795605766905E-2</v>
      </c>
      <c r="AE1380" s="21">
        <f t="shared" si="747"/>
        <v>2315459.1918107648</v>
      </c>
      <c r="AG1380" s="19">
        <f>Data!O1377</f>
        <v>-2.3738769489476657E-3</v>
      </c>
      <c r="AH1380" s="19">
        <f t="shared" si="766"/>
        <v>7.8995897724644349E-4</v>
      </c>
      <c r="AI1380" s="19">
        <f t="shared" si="748"/>
        <v>2.8106208873600217E-2</v>
      </c>
      <c r="AJ1380" s="21">
        <f t="shared" si="749"/>
        <v>253250.20005296945</v>
      </c>
      <c r="AL1380" s="19">
        <f>Data!Q1377</f>
        <v>1.6458856710005181E-2</v>
      </c>
      <c r="AM1380" s="19">
        <f t="shared" si="767"/>
        <v>2.1553969815902257E-3</v>
      </c>
      <c r="AN1380" s="19">
        <f t="shared" si="750"/>
        <v>4.6426253150456002E-2</v>
      </c>
      <c r="AO1380" s="21">
        <f t="shared" si="751"/>
        <v>922180.57161876233</v>
      </c>
      <c r="AQ1380" s="19">
        <f>Data!S1377</f>
        <v>-1.2098658845235288E-2</v>
      </c>
      <c r="AR1380" s="20">
        <f t="shared" si="768"/>
        <v>5.815410304051828E-4</v>
      </c>
      <c r="AS1380" s="20">
        <f t="shared" si="752"/>
        <v>2.411516183659531E-2</v>
      </c>
      <c r="AT1380" s="21">
        <f t="shared" si="753"/>
        <v>1685580.4111129944</v>
      </c>
      <c r="AV1380" s="19">
        <f>Data!U1377</f>
        <v>-8.3464737535533396E-3</v>
      </c>
      <c r="AW1380" s="19">
        <f t="shared" si="769"/>
        <v>7.5223353523911675E-4</v>
      </c>
      <c r="AX1380" s="19">
        <f t="shared" si="754"/>
        <v>2.7426876148025258E-2</v>
      </c>
      <c r="AY1380" s="21">
        <f t="shared" si="755"/>
        <v>-4060876.970981136</v>
      </c>
      <c r="BA1380" s="19">
        <f>Data!W1377</f>
        <v>-1.109922139519607E-2</v>
      </c>
      <c r="BB1380" s="19">
        <f t="shared" si="770"/>
        <v>8.3695983751149296E-4</v>
      </c>
      <c r="BC1380" s="19">
        <f t="shared" si="756"/>
        <v>2.893025816531012E-2</v>
      </c>
      <c r="BD1380" s="21">
        <f t="shared" si="757"/>
        <v>8846585.6899575051</v>
      </c>
      <c r="BF1380" s="21">
        <f t="shared" si="758"/>
        <v>5160239.7384030204</v>
      </c>
      <c r="BH1380" s="21">
        <f t="shared" si="759"/>
        <v>-160239.73840302043</v>
      </c>
    </row>
    <row r="1381" spans="2:60" x14ac:dyDescent="0.2">
      <c r="B1381" s="20">
        <v>1377</v>
      </c>
      <c r="C1381" s="24">
        <f>'Portfolio Selection'!B1378</f>
        <v>1.7657291642529455E-2</v>
      </c>
      <c r="D1381" s="25">
        <f t="shared" si="760"/>
        <v>2.1526975793165707E-3</v>
      </c>
      <c r="E1381" s="26">
        <f t="shared" si="736"/>
        <v>4.6397172104736845E-2</v>
      </c>
      <c r="F1381" s="19">
        <f t="shared" si="737"/>
        <v>-7524829.6612212155</v>
      </c>
      <c r="H1381">
        <f>Data!E1378</f>
        <v>5.5418645959336731E-2</v>
      </c>
      <c r="I1381" s="19">
        <f t="shared" si="761"/>
        <v>9.1753675879035525E-4</v>
      </c>
      <c r="J1381" s="19">
        <f t="shared" si="738"/>
        <v>3.0290869231343547E-2</v>
      </c>
      <c r="K1381" s="19">
        <f t="shared" si="739"/>
        <v>400432.80099258834</v>
      </c>
      <c r="M1381" s="19">
        <f>Data!G1378</f>
        <v>3.3752090352101423E-2</v>
      </c>
      <c r="N1381" s="19">
        <f t="shared" si="762"/>
        <v>4.4611567742149891E-4</v>
      </c>
      <c r="O1381" s="19">
        <f t="shared" si="740"/>
        <v>2.1121450646712194E-2</v>
      </c>
      <c r="P1381" s="21">
        <f t="shared" si="741"/>
        <v>-691667.70068028127</v>
      </c>
      <c r="R1381" s="19">
        <f>Data!I1378</f>
        <v>3.8232167024469452E-2</v>
      </c>
      <c r="S1381" s="19">
        <f t="shared" si="763"/>
        <v>1.5755147003827534E-3</v>
      </c>
      <c r="T1381" s="19">
        <f t="shared" si="742"/>
        <v>3.9692753751569734E-2</v>
      </c>
      <c r="U1381" s="21">
        <f t="shared" si="743"/>
        <v>3780331.7378232982</v>
      </c>
      <c r="W1381" s="19">
        <f>Data!K1378</f>
        <v>4.5490177301082617E-2</v>
      </c>
      <c r="X1381" s="19">
        <f t="shared" si="764"/>
        <v>1.432999612587495E-3</v>
      </c>
      <c r="Y1381" s="19">
        <f t="shared" si="744"/>
        <v>3.7854981344434643E-2</v>
      </c>
      <c r="Z1381" s="21">
        <f t="shared" si="745"/>
        <v>-1043942.7113859484</v>
      </c>
      <c r="AB1381" s="19">
        <f>Data!M1378</f>
        <v>2.4507888071991685E-2</v>
      </c>
      <c r="AC1381" s="20">
        <f t="shared" si="765"/>
        <v>1.5232586364016124E-3</v>
      </c>
      <c r="AD1381" s="20">
        <f t="shared" si="746"/>
        <v>3.9028946134908801E-2</v>
      </c>
      <c r="AE1381" s="21">
        <f t="shared" si="747"/>
        <v>2381090.9114291323</v>
      </c>
      <c r="AG1381" s="19">
        <f>Data!O1378</f>
        <v>3.2847352933697602E-2</v>
      </c>
      <c r="AH1381" s="19">
        <f t="shared" si="766"/>
        <v>7.4289955611778159E-4</v>
      </c>
      <c r="AI1381" s="19">
        <f t="shared" si="748"/>
        <v>2.7256183814279314E-2</v>
      </c>
      <c r="AJ1381" s="21">
        <f t="shared" si="749"/>
        <v>259317.71734739569</v>
      </c>
      <c r="AL1381" s="19">
        <f>Data!Q1378</f>
        <v>4.119831498307519E-2</v>
      </c>
      <c r="AM1381" s="19">
        <f t="shared" si="767"/>
        <v>2.0423268005468412E-3</v>
      </c>
      <c r="AN1381" s="19">
        <f t="shared" si="750"/>
        <v>4.5192109936877708E-2</v>
      </c>
      <c r="AO1381" s="21">
        <f t="shared" si="751"/>
        <v>939541.70246944274</v>
      </c>
      <c r="AQ1381" s="19">
        <f>Data!S1378</f>
        <v>4.741173078342472E-2</v>
      </c>
      <c r="AR1381" s="20">
        <f t="shared" si="768"/>
        <v>5.5543122133207517E-4</v>
      </c>
      <c r="AS1381" s="20">
        <f t="shared" si="752"/>
        <v>2.3567588364787669E-2</v>
      </c>
      <c r="AT1381" s="21">
        <f t="shared" si="753"/>
        <v>1781797.0125672938</v>
      </c>
      <c r="AV1381" s="19">
        <f>Data!U1378</f>
        <v>3.1834686423402182E-2</v>
      </c>
      <c r="AW1381" s="19">
        <f t="shared" si="769"/>
        <v>7.11279340571895E-4</v>
      </c>
      <c r="AX1381" s="19">
        <f t="shared" si="754"/>
        <v>2.6669820782522988E-2</v>
      </c>
      <c r="AY1381" s="21">
        <f t="shared" si="755"/>
        <v>-4267304.4981015585</v>
      </c>
      <c r="BA1381" s="19">
        <f>Data!W1378</f>
        <v>4.1696152159773833E-2</v>
      </c>
      <c r="BB1381" s="19">
        <f t="shared" si="770"/>
        <v>7.9413381019557798E-4</v>
      </c>
      <c r="BC1381" s="19">
        <f t="shared" si="756"/>
        <v>2.8180379880256724E-2</v>
      </c>
      <c r="BD1381" s="21">
        <f t="shared" si="757"/>
        <v>9223213.2692140825</v>
      </c>
      <c r="BF1381" s="21">
        <f t="shared" si="758"/>
        <v>5237980.5804542303</v>
      </c>
      <c r="BH1381" s="21">
        <f t="shared" si="759"/>
        <v>-237980.58045423031</v>
      </c>
    </row>
    <row r="1382" spans="2:60" x14ac:dyDescent="0.2">
      <c r="B1382" s="20">
        <v>1378</v>
      </c>
      <c r="C1382" s="24">
        <f>'Portfolio Selection'!B1379</f>
        <v>3.2576206293121419E-2</v>
      </c>
      <c r="D1382" s="25">
        <f t="shared" si="760"/>
        <v>2.0422425214465367E-3</v>
      </c>
      <c r="E1382" s="26">
        <f t="shared" si="736"/>
        <v>4.5191177473557123E-2</v>
      </c>
      <c r="F1382" s="19">
        <f t="shared" si="737"/>
        <v>-7631317.452865161</v>
      </c>
      <c r="H1382">
        <f>Data!E1379</f>
        <v>-5.0529931860735884E-3</v>
      </c>
      <c r="I1382" s="19">
        <f t="shared" si="761"/>
        <v>1.0467581324609125E-3</v>
      </c>
      <c r="J1382" s="19">
        <f t="shared" si="738"/>
        <v>3.2353641718683115E-2</v>
      </c>
      <c r="K1382" s="19">
        <f t="shared" si="739"/>
        <v>378650.44003962912</v>
      </c>
      <c r="M1382" s="19">
        <f>Data!G1379</f>
        <v>-2.0930466035351196E-2</v>
      </c>
      <c r="N1382" s="19">
        <f t="shared" si="762"/>
        <v>4.8770095296439407E-4</v>
      </c>
      <c r="O1382" s="19">
        <f t="shared" si="740"/>
        <v>2.2083952385485574E-2</v>
      </c>
      <c r="P1382" s="21">
        <f t="shared" si="741"/>
        <v>-656988.8113075319</v>
      </c>
      <c r="R1382" s="19">
        <f>Data!I1379</f>
        <v>2.1742519644496396E-2</v>
      </c>
      <c r="S1382" s="19">
        <f t="shared" si="763"/>
        <v>1.568685734083004E-3</v>
      </c>
      <c r="T1382" s="19">
        <f t="shared" si="742"/>
        <v>3.9606637500335773E-2</v>
      </c>
      <c r="U1382" s="21">
        <f t="shared" si="743"/>
        <v>3726806.4241947797</v>
      </c>
      <c r="W1382" s="19">
        <f>Data!K1379</f>
        <v>-1.3579928259589409E-2</v>
      </c>
      <c r="X1382" s="19">
        <f t="shared" si="764"/>
        <v>1.4711810096852812E-3</v>
      </c>
      <c r="Y1382" s="19">
        <f t="shared" si="744"/>
        <v>3.8355977496151515E-2</v>
      </c>
      <c r="Z1382" s="21">
        <f t="shared" si="745"/>
        <v>-967250.86017120699</v>
      </c>
      <c r="AB1382" s="19">
        <f>Data!M1379</f>
        <v>-1.6962622532721131E-2</v>
      </c>
      <c r="AC1382" s="20">
        <f t="shared" si="765"/>
        <v>1.4679013128824721E-3</v>
      </c>
      <c r="AD1382" s="20">
        <f t="shared" si="746"/>
        <v>3.8313200243290456E-2</v>
      </c>
      <c r="AE1382" s="21">
        <f t="shared" si="747"/>
        <v>2299458.0872247065</v>
      </c>
      <c r="AG1382" s="19">
        <f>Data!O1379</f>
        <v>-2.9170141298366693E-2</v>
      </c>
      <c r="AH1382" s="19">
        <f t="shared" si="766"/>
        <v>7.6306249843576825E-4</v>
      </c>
      <c r="AI1382" s="19">
        <f t="shared" si="748"/>
        <v>2.7623585908345936E-2</v>
      </c>
      <c r="AJ1382" s="21">
        <f t="shared" si="749"/>
        <v>248679.19120173351</v>
      </c>
      <c r="AL1382" s="19">
        <f>Data!Q1379</f>
        <v>-2.6897375205677223E-2</v>
      </c>
      <c r="AM1382" s="19">
        <f t="shared" si="767"/>
        <v>2.0216252619607114E-3</v>
      </c>
      <c r="AN1382" s="19">
        <f t="shared" si="750"/>
        <v>4.4962487275068665E-2</v>
      </c>
      <c r="AO1382" s="21">
        <f t="shared" si="751"/>
        <v>892490.67027024913</v>
      </c>
      <c r="AQ1382" s="19">
        <f>Data!S1379</f>
        <v>-2.8987441864463285E-2</v>
      </c>
      <c r="AR1382" s="20">
        <f t="shared" si="768"/>
        <v>6.5697768100494731E-4</v>
      </c>
      <c r="AS1382" s="20">
        <f t="shared" si="752"/>
        <v>2.5631575858790799E-2</v>
      </c>
      <c r="AT1382" s="21">
        <f t="shared" si="753"/>
        <v>1661493.180677701</v>
      </c>
      <c r="AV1382" s="19">
        <f>Data!U1379</f>
        <v>-2.3358356467319895E-2</v>
      </c>
      <c r="AW1382" s="19">
        <f t="shared" si="769"/>
        <v>7.2940941571816213E-4</v>
      </c>
      <c r="AX1382" s="19">
        <f t="shared" si="754"/>
        <v>2.7007580708352279E-2</v>
      </c>
      <c r="AY1382" s="21">
        <f t="shared" si="755"/>
        <v>-3983628.8687247946</v>
      </c>
      <c r="BA1382" s="19">
        <f>Data!W1379</f>
        <v>-1.4734299479226392E-2</v>
      </c>
      <c r="BB1382" s="19">
        <f t="shared" si="770"/>
        <v>8.5079992787970413E-4</v>
      </c>
      <c r="BC1382" s="19">
        <f t="shared" si="756"/>
        <v>2.9168474898076249E-2</v>
      </c>
      <c r="BD1382" s="21">
        <f t="shared" si="757"/>
        <v>8822028.5634651706</v>
      </c>
      <c r="BF1382" s="21">
        <f t="shared" si="758"/>
        <v>4790420.5640052753</v>
      </c>
      <c r="BH1382" s="21">
        <f t="shared" si="759"/>
        <v>209579.43599472474</v>
      </c>
    </row>
    <row r="1383" spans="2:60" x14ac:dyDescent="0.2">
      <c r="B1383" s="20">
        <v>1379</v>
      </c>
      <c r="C1383" s="24">
        <f>'Portfolio Selection'!B1380</f>
        <v>3.2435245093762138E-2</v>
      </c>
      <c r="D1383" s="25">
        <f t="shared" si="760"/>
        <v>1.9833805231468647E-3</v>
      </c>
      <c r="E1383" s="26">
        <f t="shared" si="736"/>
        <v>4.4535160526788999E-2</v>
      </c>
      <c r="F1383" s="19">
        <f t="shared" si="737"/>
        <v>-7633649.8447169848</v>
      </c>
      <c r="H1383">
        <f>Data!E1380</f>
        <v>5.1167560280413246E-3</v>
      </c>
      <c r="I1383" s="19">
        <f t="shared" si="761"/>
        <v>9.8548460892156813E-4</v>
      </c>
      <c r="J1383" s="19">
        <f t="shared" si="738"/>
        <v>3.139242916566936E-2</v>
      </c>
      <c r="K1383" s="19">
        <f t="shared" si="739"/>
        <v>382151.59614381345</v>
      </c>
      <c r="M1383" s="19">
        <f>Data!G1380</f>
        <v>2.7016947048281487E-3</v>
      </c>
      <c r="N1383" s="19">
        <f t="shared" si="762"/>
        <v>4.8472396029394977E-4</v>
      </c>
      <c r="O1383" s="19">
        <f t="shared" si="740"/>
        <v>2.2016447494860512E-2</v>
      </c>
      <c r="P1383" s="21">
        <f t="shared" si="741"/>
        <v>-671571.0792139991</v>
      </c>
      <c r="R1383" s="19">
        <f>Data!I1380</f>
        <v>1.0696515198149861E-2</v>
      </c>
      <c r="S1383" s="19">
        <f t="shared" si="763"/>
        <v>1.5029288196675024E-3</v>
      </c>
      <c r="T1383" s="19">
        <f t="shared" si="742"/>
        <v>3.8767625922507848E-2</v>
      </c>
      <c r="U1383" s="21">
        <f t="shared" si="743"/>
        <v>3691525.1045781299</v>
      </c>
      <c r="W1383" s="19">
        <f>Data!K1380</f>
        <v>-2.8283146443367706E-2</v>
      </c>
      <c r="X1383" s="19">
        <f t="shared" si="764"/>
        <v>1.3939750161963001E-3</v>
      </c>
      <c r="Y1383" s="19">
        <f t="shared" si="744"/>
        <v>3.733597482584726E-2</v>
      </c>
      <c r="Z1383" s="21">
        <f t="shared" si="745"/>
        <v>-947360.91949687479</v>
      </c>
      <c r="AB1383" s="19">
        <f>Data!M1380</f>
        <v>0</v>
      </c>
      <c r="AC1383" s="20">
        <f t="shared" si="765"/>
        <v>1.3970910679007784E-3</v>
      </c>
      <c r="AD1383" s="20">
        <f t="shared" si="746"/>
        <v>3.7377681414191254E-2</v>
      </c>
      <c r="AE1383" s="21">
        <f t="shared" si="747"/>
        <v>2333214.0809038645</v>
      </c>
      <c r="AG1383" s="19">
        <f>Data!O1380</f>
        <v>-1.7678421662863496E-2</v>
      </c>
      <c r="AH1383" s="19">
        <f t="shared" si="766"/>
        <v>7.6833257713162281E-4</v>
      </c>
      <c r="AI1383" s="19">
        <f t="shared" si="748"/>
        <v>2.7718812693396929E-2</v>
      </c>
      <c r="AJ1383" s="21">
        <f t="shared" si="749"/>
        <v>250646.85941819765</v>
      </c>
      <c r="AL1383" s="19">
        <f>Data!Q1380</f>
        <v>-9.702317455876075E-3</v>
      </c>
      <c r="AM1383" s="19">
        <f t="shared" si="767"/>
        <v>1.9437358738203672E-3</v>
      </c>
      <c r="AN1383" s="19">
        <f t="shared" si="750"/>
        <v>4.4087820016648217E-2</v>
      </c>
      <c r="AO1383" s="21">
        <f t="shared" si="751"/>
        <v>904274.90111161151</v>
      </c>
      <c r="AQ1383" s="19">
        <f>Data!S1380</f>
        <v>-3.4012560744198735E-3</v>
      </c>
      <c r="AR1383" s="20">
        <f t="shared" si="768"/>
        <v>6.6797532729538883E-4</v>
      </c>
      <c r="AS1383" s="20">
        <f t="shared" si="752"/>
        <v>2.5845218654431786E-2</v>
      </c>
      <c r="AT1383" s="21">
        <f t="shared" si="753"/>
        <v>1699748.2557141476</v>
      </c>
      <c r="AV1383" s="19">
        <f>Data!U1380</f>
        <v>6.4892775735070287E-4</v>
      </c>
      <c r="AW1383" s="19">
        <f t="shared" si="769"/>
        <v>7.1838161978633546E-4</v>
      </c>
      <c r="AX1383" s="19">
        <f t="shared" si="754"/>
        <v>2.6802642029962933E-2</v>
      </c>
      <c r="AY1383" s="21">
        <f t="shared" si="755"/>
        <v>-4106149.6055923398</v>
      </c>
      <c r="BA1383" s="19">
        <f>Data!W1380</f>
        <v>3.882059014843313E-3</v>
      </c>
      <c r="BB1383" s="19">
        <f t="shared" si="770"/>
        <v>8.127779070755337E-4</v>
      </c>
      <c r="BC1383" s="19">
        <f t="shared" si="756"/>
        <v>2.8509260023289514E-2</v>
      </c>
      <c r="BD1383" s="21">
        <f t="shared" si="757"/>
        <v>8951658.7641540319</v>
      </c>
      <c r="BF1383" s="21">
        <f t="shared" si="758"/>
        <v>4854488.1130035976</v>
      </c>
      <c r="BH1383" s="21">
        <f t="shared" si="759"/>
        <v>145511.88699640241</v>
      </c>
    </row>
    <row r="1384" spans="2:60" x14ac:dyDescent="0.2">
      <c r="B1384" s="20">
        <v>1380</v>
      </c>
      <c r="C1384" s="24">
        <f>'Portfolio Selection'!B1381</f>
        <v>1.1020609925894449E-2</v>
      </c>
      <c r="D1384" s="25">
        <f t="shared" si="760"/>
        <v>1.927500399215598E-3</v>
      </c>
      <c r="E1384" s="26">
        <f t="shared" si="736"/>
        <v>4.3903307383562781E-2</v>
      </c>
      <c r="F1384" s="19">
        <f t="shared" si="737"/>
        <v>-7484289.2112671249</v>
      </c>
      <c r="H1384">
        <f>Data!E1381</f>
        <v>9.9661680434002305E-3</v>
      </c>
      <c r="I1384" s="19">
        <f t="shared" si="761"/>
        <v>9.2792640392130377E-4</v>
      </c>
      <c r="J1384" s="19">
        <f t="shared" si="738"/>
        <v>3.0461884444684374E-2</v>
      </c>
      <c r="K1384" s="19">
        <f t="shared" si="739"/>
        <v>383952.50725287682</v>
      </c>
      <c r="M1384" s="19">
        <f>Data!G1381</f>
        <v>5.3328186915447672E-3</v>
      </c>
      <c r="N1384" s="19">
        <f t="shared" si="762"/>
        <v>4.5607847193299855E-4</v>
      </c>
      <c r="O1384" s="19">
        <f t="shared" si="740"/>
        <v>2.1355993817497667E-2</v>
      </c>
      <c r="P1384" s="21">
        <f t="shared" si="741"/>
        <v>-673301.06825253204</v>
      </c>
      <c r="R1384" s="19">
        <f>Data!I1381</f>
        <v>1.0926555062057365E-2</v>
      </c>
      <c r="S1384" s="19">
        <f t="shared" si="763"/>
        <v>1.4196180167305073E-3</v>
      </c>
      <c r="T1384" s="19">
        <f t="shared" si="742"/>
        <v>3.7677818630203468E-2</v>
      </c>
      <c r="U1384" s="21">
        <f t="shared" si="743"/>
        <v>3693345.2073158477</v>
      </c>
      <c r="W1384" s="19">
        <f>Data!K1381</f>
        <v>-8.5308977801491926E-3</v>
      </c>
      <c r="X1384" s="19">
        <f t="shared" si="764"/>
        <v>1.3583326975887412E-3</v>
      </c>
      <c r="Y1384" s="19">
        <f t="shared" si="744"/>
        <v>3.6855565354349688E-2</v>
      </c>
      <c r="Z1384" s="21">
        <f t="shared" si="745"/>
        <v>-973293.62161536468</v>
      </c>
      <c r="AB1384" s="19">
        <f>Data!M1381</f>
        <v>2.0714148944420622E-3</v>
      </c>
      <c r="AC1384" s="20">
        <f t="shared" si="765"/>
        <v>1.3132656038267315E-3</v>
      </c>
      <c r="AD1384" s="20">
        <f t="shared" si="746"/>
        <v>3.6239006661699928E-2</v>
      </c>
      <c r="AE1384" s="21">
        <f t="shared" si="747"/>
        <v>2337572.1803728146</v>
      </c>
      <c r="AG1384" s="19">
        <f>Data!O1381</f>
        <v>5.9474910272098377E-3</v>
      </c>
      <c r="AH1384" s="19">
        <f t="shared" si="766"/>
        <v>7.4098421805312545E-4</v>
      </c>
      <c r="AI1384" s="19">
        <f t="shared" si="748"/>
        <v>2.7221025293936402E-2</v>
      </c>
      <c r="AJ1384" s="21">
        <f t="shared" si="749"/>
        <v>254675.57263750132</v>
      </c>
      <c r="AL1384" s="19">
        <f>Data!Q1381</f>
        <v>-7.649821529478228E-4</v>
      </c>
      <c r="AM1384" s="19">
        <f t="shared" si="767"/>
        <v>1.832759819232021E-3</v>
      </c>
      <c r="AN1384" s="19">
        <f t="shared" si="750"/>
        <v>4.2810744203202321E-2</v>
      </c>
      <c r="AO1384" s="21">
        <f t="shared" si="751"/>
        <v>910575.9967358557</v>
      </c>
      <c r="AQ1384" s="19">
        <f>Data!S1381</f>
        <v>5.8234872788077751E-3</v>
      </c>
      <c r="AR1384" s="20">
        <f t="shared" si="768"/>
        <v>6.2859092023069215E-4</v>
      </c>
      <c r="AS1384" s="20">
        <f t="shared" si="752"/>
        <v>2.5071715542233884E-2</v>
      </c>
      <c r="AT1384" s="21">
        <f t="shared" si="753"/>
        <v>1713677.6770134296</v>
      </c>
      <c r="AV1384" s="19">
        <f>Data!U1381</f>
        <v>5.6937571334230754E-3</v>
      </c>
      <c r="AW1384" s="19">
        <f t="shared" si="769"/>
        <v>6.7530398903321094E-4</v>
      </c>
      <c r="AX1384" s="19">
        <f t="shared" si="754"/>
        <v>2.5986611726679779E-2</v>
      </c>
      <c r="AY1384" s="21">
        <f t="shared" si="755"/>
        <v>-4133006.5647135912</v>
      </c>
      <c r="BA1384" s="19">
        <f>Data!W1381</f>
        <v>1.2040982467225224E-2</v>
      </c>
      <c r="BB1384" s="19">
        <f t="shared" si="770"/>
        <v>7.649154555826852E-4</v>
      </c>
      <c r="BC1384" s="19">
        <f t="shared" si="756"/>
        <v>2.7657104974720063E-2</v>
      </c>
      <c r="BD1384" s="21">
        <f t="shared" si="757"/>
        <v>9012136.4719184432</v>
      </c>
      <c r="BF1384" s="21">
        <f t="shared" si="758"/>
        <v>5042045.1473981561</v>
      </c>
      <c r="BH1384" s="21">
        <f t="shared" si="759"/>
        <v>-42045.147398156114</v>
      </c>
    </row>
    <row r="1385" spans="2:60" x14ac:dyDescent="0.2">
      <c r="B1385" s="20">
        <v>1381</v>
      </c>
      <c r="C1385" s="24">
        <f>'Portfolio Selection'!B1382</f>
        <v>3.1502127841552111E-2</v>
      </c>
      <c r="D1385" s="25">
        <f t="shared" si="760"/>
        <v>1.8191376058509855E-3</v>
      </c>
      <c r="E1385" s="26">
        <f t="shared" si="736"/>
        <v>4.2651349402463054E-2</v>
      </c>
      <c r="F1385" s="19">
        <f t="shared" si="737"/>
        <v>-7636869.9101580642</v>
      </c>
      <c r="H1385">
        <f>Data!E1382</f>
        <v>2.3101463215875067E-2</v>
      </c>
      <c r="I1385" s="19">
        <f t="shared" si="761"/>
        <v>8.7821029001418306E-4</v>
      </c>
      <c r="J1385" s="19">
        <f t="shared" si="738"/>
        <v>2.9634613039724055E-2</v>
      </c>
      <c r="K1385" s="19">
        <f t="shared" si="739"/>
        <v>388914.80994982377</v>
      </c>
      <c r="M1385" s="19">
        <f>Data!G1382</f>
        <v>5.853258195838096E-4</v>
      </c>
      <c r="N1385" s="19">
        <f t="shared" si="762"/>
        <v>4.3042010092883201E-4</v>
      </c>
      <c r="O1385" s="19">
        <f t="shared" si="740"/>
        <v>2.0746568413326383E-2</v>
      </c>
      <c r="P1385" s="21">
        <f t="shared" si="741"/>
        <v>-670283.79216477124</v>
      </c>
      <c r="R1385" s="19">
        <f>Data!I1382</f>
        <v>3.8817867797006781E-3</v>
      </c>
      <c r="S1385" s="19">
        <f t="shared" si="763"/>
        <v>1.3416043120581271E-3</v>
      </c>
      <c r="T1385" s="19">
        <f t="shared" si="742"/>
        <v>3.6627917113291157E-2</v>
      </c>
      <c r="U1385" s="21">
        <f t="shared" si="743"/>
        <v>3669567.3465014966</v>
      </c>
      <c r="W1385" s="19">
        <f>Data!K1382</f>
        <v>-2.8094451627190038E-4</v>
      </c>
      <c r="X1385" s="19">
        <f t="shared" si="764"/>
        <v>1.2811993087495379E-3</v>
      </c>
      <c r="Y1385" s="19">
        <f t="shared" si="744"/>
        <v>3.5793844565086018E-2</v>
      </c>
      <c r="Z1385" s="21">
        <f t="shared" si="745"/>
        <v>-984317.13636160421</v>
      </c>
      <c r="AB1385" s="19">
        <f>Data!M1382</f>
        <v>-8.311728235905487E-3</v>
      </c>
      <c r="AC1385" s="20">
        <f t="shared" si="765"/>
        <v>1.2347271131770226E-3</v>
      </c>
      <c r="AD1385" s="20">
        <f t="shared" si="746"/>
        <v>3.5138683998935168E-2</v>
      </c>
      <c r="AE1385" s="21">
        <f t="shared" si="747"/>
        <v>2315179.2460039007</v>
      </c>
      <c r="AG1385" s="19">
        <f>Data!O1382</f>
        <v>7.8754829257556298E-3</v>
      </c>
      <c r="AH1385" s="19">
        <f t="shared" si="766"/>
        <v>6.9864752394106246E-4</v>
      </c>
      <c r="AI1385" s="19">
        <f t="shared" si="748"/>
        <v>2.6431941357778897E-2</v>
      </c>
      <c r="AJ1385" s="21">
        <f t="shared" si="749"/>
        <v>255049.45091800389</v>
      </c>
      <c r="AL1385" s="19">
        <f>Data!Q1382</f>
        <v>-1.1158288842385832E-2</v>
      </c>
      <c r="AM1385" s="19">
        <f t="shared" si="767"/>
        <v>1.7228293419397592E-3</v>
      </c>
      <c r="AN1385" s="19">
        <f t="shared" si="750"/>
        <v>4.1506979436472601E-2</v>
      </c>
      <c r="AO1385" s="21">
        <f t="shared" si="751"/>
        <v>902755.36265874712</v>
      </c>
      <c r="AQ1385" s="19">
        <f>Data!S1382</f>
        <v>-3.0398432824548442E-3</v>
      </c>
      <c r="AR1385" s="20">
        <f t="shared" si="768"/>
        <v>5.9291024526203679E-4</v>
      </c>
      <c r="AS1385" s="20">
        <f t="shared" si="752"/>
        <v>2.4349748361369914E-2</v>
      </c>
      <c r="AT1385" s="21">
        <f t="shared" si="753"/>
        <v>1700007.039360231</v>
      </c>
      <c r="AV1385" s="19">
        <f>Data!U1382</f>
        <v>-1.8098314283555079E-2</v>
      </c>
      <c r="AW1385" s="19">
        <f t="shared" si="769"/>
        <v>6.3673088190888268E-4</v>
      </c>
      <c r="AX1385" s="19">
        <f t="shared" si="754"/>
        <v>2.5233526941529253E-2</v>
      </c>
      <c r="AY1385" s="21">
        <f t="shared" si="755"/>
        <v>-4003975.4734445871</v>
      </c>
      <c r="BA1385" s="19">
        <f>Data!W1382</f>
        <v>6.8663185341532231E-3</v>
      </c>
      <c r="BB1385" s="19">
        <f t="shared" si="770"/>
        <v>7.2771964377428555E-4</v>
      </c>
      <c r="BC1385" s="19">
        <f t="shared" si="756"/>
        <v>2.6976279279661338E-2</v>
      </c>
      <c r="BD1385" s="21">
        <f t="shared" si="757"/>
        <v>8975583.8449023049</v>
      </c>
      <c r="BF1385" s="21">
        <f t="shared" si="758"/>
        <v>4911610.7881654808</v>
      </c>
      <c r="BH1385" s="21">
        <f t="shared" si="759"/>
        <v>88389.21183451917</v>
      </c>
    </row>
    <row r="1386" spans="2:60" x14ac:dyDescent="0.2">
      <c r="B1386" s="20">
        <v>1382</v>
      </c>
      <c r="C1386" s="24">
        <f>'Portfolio Selection'!B1383</f>
        <v>1.6013791547436734E-2</v>
      </c>
      <c r="D1386" s="25">
        <f t="shared" si="760"/>
        <v>1.7695323930126559E-3</v>
      </c>
      <c r="E1386" s="26">
        <f t="shared" si="736"/>
        <v>4.2065810262167255E-2</v>
      </c>
      <c r="F1386" s="19">
        <f t="shared" si="737"/>
        <v>-7524865.9557176549</v>
      </c>
      <c r="H1386">
        <f>Data!E1383</f>
        <v>3.320387001503998E-2</v>
      </c>
      <c r="I1386" s="19">
        <f t="shared" si="761"/>
        <v>8.5753832877619781E-4</v>
      </c>
      <c r="J1386" s="19">
        <f t="shared" si="738"/>
        <v>2.9283755373520619E-2</v>
      </c>
      <c r="K1386" s="19">
        <f t="shared" si="739"/>
        <v>392801.54110009607</v>
      </c>
      <c r="M1386" s="19">
        <f>Data!G1383</f>
        <v>2.027491074495006E-2</v>
      </c>
      <c r="N1386" s="19">
        <f t="shared" si="762"/>
        <v>4.046154512520064E-4</v>
      </c>
      <c r="O1386" s="19">
        <f t="shared" si="740"/>
        <v>2.011505533802993E-2</v>
      </c>
      <c r="P1386" s="21">
        <f t="shared" si="741"/>
        <v>-683629.89231487014</v>
      </c>
      <c r="R1386" s="19">
        <f>Data!I1383</f>
        <v>1.4535983653961578E-2</v>
      </c>
      <c r="S1386" s="19">
        <f t="shared" si="763"/>
        <v>1.2620121494508229E-3</v>
      </c>
      <c r="T1386" s="19">
        <f t="shared" si="742"/>
        <v>3.5524810336591849E-2</v>
      </c>
      <c r="U1386" s="21">
        <f t="shared" si="743"/>
        <v>3708744.6342103579</v>
      </c>
      <c r="W1386" s="19">
        <f>Data!K1383</f>
        <v>3.139297444858806E-2</v>
      </c>
      <c r="X1386" s="19">
        <f t="shared" si="764"/>
        <v>1.2043320860138389E-3</v>
      </c>
      <c r="Y1386" s="19">
        <f t="shared" si="744"/>
        <v>3.470348809577848E-2</v>
      </c>
      <c r="Z1386" s="21">
        <f t="shared" si="745"/>
        <v>-1029297.3898137097</v>
      </c>
      <c r="AB1386" s="19">
        <f>Data!M1383</f>
        <v>0.10230423147053409</v>
      </c>
      <c r="AC1386" s="20">
        <f t="shared" si="765"/>
        <v>1.1647885759624541E-3</v>
      </c>
      <c r="AD1386" s="20">
        <f t="shared" si="746"/>
        <v>3.41289990471806E-2</v>
      </c>
      <c r="AE1386" s="21">
        <f t="shared" si="747"/>
        <v>2561761.5279425774</v>
      </c>
      <c r="AG1386" s="19">
        <f>Data!O1383</f>
        <v>2.5754516977889299E-2</v>
      </c>
      <c r="AH1386" s="19">
        <f t="shared" si="766"/>
        <v>6.604500663834308E-4</v>
      </c>
      <c r="AI1386" s="19">
        <f t="shared" si="748"/>
        <v>2.5699223069646109E-2</v>
      </c>
      <c r="AJ1386" s="21">
        <f t="shared" si="749"/>
        <v>258362.68942328377</v>
      </c>
      <c r="AL1386" s="19">
        <f>Data!Q1383</f>
        <v>5.0915989572987909E-2</v>
      </c>
      <c r="AM1386" s="19">
        <f t="shared" si="767"/>
        <v>1.6269300260167803E-3</v>
      </c>
      <c r="AN1386" s="19">
        <f t="shared" si="750"/>
        <v>4.0335220664039766E-2</v>
      </c>
      <c r="AO1386" s="21">
        <f t="shared" si="751"/>
        <v>950470.33917563234</v>
      </c>
      <c r="AQ1386" s="19">
        <f>Data!S1383</f>
        <v>2.5355379306526541E-2</v>
      </c>
      <c r="AR1386" s="20">
        <f t="shared" si="768"/>
        <v>5.5789006937722772E-4</v>
      </c>
      <c r="AS1386" s="20">
        <f t="shared" si="752"/>
        <v>2.3619696640245567E-2</v>
      </c>
      <c r="AT1386" s="21">
        <f t="shared" si="753"/>
        <v>1745879.9834636191</v>
      </c>
      <c r="AV1386" s="19">
        <f>Data!U1383</f>
        <v>5.3714488137569474E-2</v>
      </c>
      <c r="AW1386" s="19">
        <f t="shared" si="769"/>
        <v>6.1817996778872975E-4</v>
      </c>
      <c r="AX1386" s="19">
        <f t="shared" si="754"/>
        <v>2.4863225208905014E-2</v>
      </c>
      <c r="AY1386" s="21">
        <f t="shared" si="755"/>
        <v>-4400525.2741262019</v>
      </c>
      <c r="BA1386" s="19">
        <f>Data!W1383</f>
        <v>3.5123018241056042E-2</v>
      </c>
      <c r="BB1386" s="19">
        <f t="shared" si="770"/>
        <v>6.8688524496057573E-4</v>
      </c>
      <c r="BC1386" s="19">
        <f t="shared" si="756"/>
        <v>2.6208495663821985E-2</v>
      </c>
      <c r="BD1386" s="21">
        <f t="shared" si="757"/>
        <v>9195020.2859706078</v>
      </c>
      <c r="BF1386" s="21">
        <f t="shared" si="758"/>
        <v>5174722.4893137375</v>
      </c>
      <c r="BH1386" s="21">
        <f t="shared" si="759"/>
        <v>-174722.48931373749</v>
      </c>
    </row>
    <row r="1387" spans="2:60" x14ac:dyDescent="0.2">
      <c r="B1387" s="20">
        <v>1383</v>
      </c>
      <c r="C1387" s="24">
        <f>'Portfolio Selection'!B1384</f>
        <v>-4.1815718350269541E-4</v>
      </c>
      <c r="D1387" s="25">
        <f t="shared" si="760"/>
        <v>1.6787469406153819E-3</v>
      </c>
      <c r="E1387" s="26">
        <f t="shared" si="736"/>
        <v>4.0972514453171918E-2</v>
      </c>
      <c r="F1387" s="19">
        <f t="shared" si="737"/>
        <v>-7402541.9528366318</v>
      </c>
      <c r="H1387">
        <f>Data!E1384</f>
        <v>-1.8925343539813049E-2</v>
      </c>
      <c r="I1387" s="19">
        <f t="shared" si="761"/>
        <v>8.7223584808816617E-4</v>
      </c>
      <c r="J1387" s="19">
        <f t="shared" si="738"/>
        <v>2.9533639262511589E-2</v>
      </c>
      <c r="K1387" s="19">
        <f t="shared" si="739"/>
        <v>373334.35613453155</v>
      </c>
      <c r="M1387" s="19">
        <f>Data!G1384</f>
        <v>-5.7364850071523474E-4</v>
      </c>
      <c r="N1387" s="19">
        <f t="shared" si="762"/>
        <v>4.0500284451982751E-4</v>
      </c>
      <c r="O1387" s="19">
        <f t="shared" si="740"/>
        <v>2.0124682470037323E-2</v>
      </c>
      <c r="P1387" s="21">
        <f t="shared" si="741"/>
        <v>-669511.17190774297</v>
      </c>
      <c r="R1387" s="19">
        <f>Data!I1384</f>
        <v>-3.0790877396161542E-2</v>
      </c>
      <c r="S1387" s="19">
        <f t="shared" si="763"/>
        <v>1.1989691097310676E-3</v>
      </c>
      <c r="T1387" s="19">
        <f t="shared" si="742"/>
        <v>3.4626133334969236E-2</v>
      </c>
      <c r="U1387" s="21">
        <f t="shared" si="743"/>
        <v>3540972.4440111141</v>
      </c>
      <c r="W1387" s="19">
        <f>Data!K1384</f>
        <v>-3.406578375173791E-2</v>
      </c>
      <c r="X1387" s="19">
        <f t="shared" si="764"/>
        <v>1.1912032915367906E-3</v>
      </c>
      <c r="Y1387" s="19">
        <f t="shared" si="744"/>
        <v>3.4513813054149647E-2</v>
      </c>
      <c r="Z1387" s="21">
        <f t="shared" si="745"/>
        <v>-936048.09970564255</v>
      </c>
      <c r="AB1387" s="19">
        <f>Data!M1384</f>
        <v>-8.2753111609800839E-3</v>
      </c>
      <c r="AC1387" s="20">
        <f t="shared" si="765"/>
        <v>1.7228706080113045E-3</v>
      </c>
      <c r="AD1387" s="20">
        <f t="shared" si="746"/>
        <v>4.15074765314793E-2</v>
      </c>
      <c r="AE1387" s="21">
        <f t="shared" si="747"/>
        <v>2318013.3549240255</v>
      </c>
      <c r="AG1387" s="19">
        <f>Data!O1384</f>
        <v>-1.4761524232052915E-2</v>
      </c>
      <c r="AH1387" s="19">
        <f t="shared" si="766"/>
        <v>6.6062077108628825E-4</v>
      </c>
      <c r="AI1387" s="19">
        <f t="shared" si="748"/>
        <v>2.5702544058639181E-2</v>
      </c>
      <c r="AJ1387" s="21">
        <f t="shared" si="749"/>
        <v>250945.41620153465</v>
      </c>
      <c r="AL1387" s="19">
        <f>Data!Q1384</f>
        <v>-1.6124877840001647E-2</v>
      </c>
      <c r="AM1387" s="19">
        <f t="shared" si="767"/>
        <v>1.6848605041075702E-3</v>
      </c>
      <c r="AN1387" s="19">
        <f t="shared" si="750"/>
        <v>4.1047052319351386E-2</v>
      </c>
      <c r="AO1387" s="21">
        <f t="shared" si="751"/>
        <v>898890.87021074095</v>
      </c>
      <c r="AQ1387" s="19">
        <f>Data!S1384</f>
        <v>-1.7653306809301977E-3</v>
      </c>
      <c r="AR1387" s="20">
        <f t="shared" si="768"/>
        <v>5.6299038080126409E-4</v>
      </c>
      <c r="AS1387" s="20">
        <f t="shared" si="752"/>
        <v>2.3727418334097455E-2</v>
      </c>
      <c r="AT1387" s="21">
        <f t="shared" si="753"/>
        <v>1701937.9418552471</v>
      </c>
      <c r="AV1387" s="19">
        <f>Data!U1384</f>
        <v>3.4803751818631044E-3</v>
      </c>
      <c r="AW1387" s="19">
        <f t="shared" si="769"/>
        <v>7.5420394387427155E-4</v>
      </c>
      <c r="AX1387" s="19">
        <f t="shared" si="754"/>
        <v>2.7462773783328433E-2</v>
      </c>
      <c r="AY1387" s="21">
        <f t="shared" si="755"/>
        <v>-4120277.1991755315</v>
      </c>
      <c r="BA1387" s="19">
        <f>Data!W1384</f>
        <v>-1.5988068124576243E-2</v>
      </c>
      <c r="BB1387" s="19">
        <f t="shared" si="770"/>
        <v>7.1968971488463459E-4</v>
      </c>
      <c r="BC1387" s="19">
        <f t="shared" si="756"/>
        <v>2.6827033285188928E-2</v>
      </c>
      <c r="BD1387" s="21">
        <f t="shared" si="757"/>
        <v>8803670.1049870588</v>
      </c>
      <c r="BF1387" s="21">
        <f t="shared" si="758"/>
        <v>4759386.0646987027</v>
      </c>
      <c r="BH1387" s="21">
        <f t="shared" si="759"/>
        <v>240613.93530129734</v>
      </c>
    </row>
    <row r="1388" spans="2:60" x14ac:dyDescent="0.2">
      <c r="B1388" s="20">
        <v>1384</v>
      </c>
      <c r="C1388" s="24">
        <f>'Portfolio Selection'!B1385</f>
        <v>-1.8999970888178029E-2</v>
      </c>
      <c r="D1388" s="25">
        <f t="shared" si="760"/>
        <v>1.5780326155042657E-3</v>
      </c>
      <c r="E1388" s="26">
        <f t="shared" si="736"/>
        <v>3.9724458655899464E-2</v>
      </c>
      <c r="F1388" s="19">
        <f t="shared" si="737"/>
        <v>-7256059.7780285412</v>
      </c>
      <c r="H1388">
        <f>Data!E1385</f>
        <v>-1.6442123238812891E-3</v>
      </c>
      <c r="I1388" s="19">
        <f t="shared" si="761"/>
        <v>8.4139181488887278E-4</v>
      </c>
      <c r="J1388" s="19">
        <f t="shared" si="738"/>
        <v>2.9006754642477203E-2</v>
      </c>
      <c r="K1388" s="19">
        <f t="shared" si="739"/>
        <v>379741.85937519709</v>
      </c>
      <c r="M1388" s="19">
        <f>Data!G1385</f>
        <v>-1.2364500420900364E-2</v>
      </c>
      <c r="N1388" s="19">
        <f t="shared" si="762"/>
        <v>3.8072241820478016E-4</v>
      </c>
      <c r="O1388" s="19">
        <f t="shared" si="740"/>
        <v>1.9512109527285361E-2</v>
      </c>
      <c r="P1388" s="21">
        <f t="shared" si="741"/>
        <v>-661267.32582917542</v>
      </c>
      <c r="R1388" s="19">
        <f>Data!I1385</f>
        <v>-1.1009229587511549E-3</v>
      </c>
      <c r="S1388" s="19">
        <f t="shared" si="763"/>
        <v>1.1839156509967307E-3</v>
      </c>
      <c r="T1388" s="19">
        <f t="shared" si="742"/>
        <v>3.4408075374782743E-2</v>
      </c>
      <c r="U1388" s="21">
        <f t="shared" si="743"/>
        <v>3651739.196445181</v>
      </c>
      <c r="W1388" s="19">
        <f>Data!K1385</f>
        <v>1.5792402471326187E-2</v>
      </c>
      <c r="X1388" s="19">
        <f t="shared" si="764"/>
        <v>1.1893597514017935E-3</v>
      </c>
      <c r="Y1388" s="19">
        <f t="shared" si="744"/>
        <v>3.4487095432955694E-2</v>
      </c>
      <c r="Z1388" s="21">
        <f t="shared" si="745"/>
        <v>-1007277.7277403019</v>
      </c>
      <c r="AB1388" s="19">
        <f>Data!M1385</f>
        <v>2.3714094261710231E-3</v>
      </c>
      <c r="AC1388" s="20">
        <f t="shared" si="765"/>
        <v>1.6236072180192886E-3</v>
      </c>
      <c r="AD1388" s="20">
        <f t="shared" si="746"/>
        <v>4.0294009703916146E-2</v>
      </c>
      <c r="AE1388" s="21">
        <f t="shared" si="747"/>
        <v>2337701.2494589631</v>
      </c>
      <c r="AG1388" s="19">
        <f>Data!O1385</f>
        <v>-4.7037324911197362E-4</v>
      </c>
      <c r="AH1388" s="19">
        <f t="shared" si="766"/>
        <v>6.340576806803201E-4</v>
      </c>
      <c r="AI1388" s="19">
        <f t="shared" si="748"/>
        <v>2.518050199420814E-2</v>
      </c>
      <c r="AJ1388" s="21">
        <f t="shared" si="749"/>
        <v>253559.69775672318</v>
      </c>
      <c r="AL1388" s="19">
        <f>Data!Q1385</f>
        <v>-8.4436332837419456E-3</v>
      </c>
      <c r="AM1388" s="19">
        <f t="shared" si="767"/>
        <v>1.5993695749824143E-3</v>
      </c>
      <c r="AN1388" s="19">
        <f t="shared" si="750"/>
        <v>3.999211891088561E-2</v>
      </c>
      <c r="AO1388" s="21">
        <f t="shared" si="751"/>
        <v>904553.3581257537</v>
      </c>
      <c r="AQ1388" s="19">
        <f>Data!S1385</f>
        <v>-8.1347185679348649E-3</v>
      </c>
      <c r="AR1388" s="20">
        <f t="shared" si="768"/>
        <v>5.2939794149797022E-4</v>
      </c>
      <c r="AS1388" s="20">
        <f t="shared" si="752"/>
        <v>2.3008649275826042E-2</v>
      </c>
      <c r="AT1388" s="21">
        <f t="shared" si="753"/>
        <v>1691251.8354210583</v>
      </c>
      <c r="AV1388" s="19">
        <f>Data!U1385</f>
        <v>-3.7294306470499914E-3</v>
      </c>
      <c r="AW1388" s="19">
        <f t="shared" si="769"/>
        <v>7.0967848792620697E-4</v>
      </c>
      <c r="AX1388" s="19">
        <f t="shared" si="754"/>
        <v>2.663979143924004E-2</v>
      </c>
      <c r="AY1388" s="21">
        <f t="shared" si="755"/>
        <v>-4083521.3166201767</v>
      </c>
      <c r="BA1388" s="19">
        <f>Data!W1385</f>
        <v>-9.0229400705493044E-3</v>
      </c>
      <c r="BB1388" s="19">
        <f t="shared" si="770"/>
        <v>6.9184543133292192E-4</v>
      </c>
      <c r="BC1388" s="19">
        <f t="shared" si="756"/>
        <v>2.630295480232063E-2</v>
      </c>
      <c r="BD1388" s="21">
        <f t="shared" si="757"/>
        <v>8854795.3801645488</v>
      </c>
      <c r="BF1388" s="21">
        <f t="shared" si="758"/>
        <v>5065216.4285292309</v>
      </c>
      <c r="BH1388" s="21">
        <f t="shared" si="759"/>
        <v>-65216.428529230878</v>
      </c>
    </row>
    <row r="1389" spans="2:60" x14ac:dyDescent="0.2">
      <c r="B1389" s="20">
        <v>1385</v>
      </c>
      <c r="C1389" s="24">
        <f>'Portfolio Selection'!B1386</f>
        <v>-3.3372481871409079E-2</v>
      </c>
      <c r="D1389" s="25">
        <f t="shared" si="760"/>
        <v>1.5050105921991064E-3</v>
      </c>
      <c r="E1389" s="26">
        <f t="shared" si="736"/>
        <v>3.8794465999664261E-2</v>
      </c>
      <c r="F1389" s="19">
        <f t="shared" si="737"/>
        <v>-7136535.2666922892</v>
      </c>
      <c r="H1389">
        <f>Data!E1386</f>
        <v>-2.6744031666006807E-2</v>
      </c>
      <c r="I1389" s="19">
        <f t="shared" si="761"/>
        <v>7.9107051204550046E-4</v>
      </c>
      <c r="J1389" s="19">
        <f t="shared" si="738"/>
        <v>2.8125975752771679E-2</v>
      </c>
      <c r="K1389" s="19">
        <f t="shared" si="739"/>
        <v>369933.17329895898</v>
      </c>
      <c r="M1389" s="19">
        <f>Data!G1386</f>
        <v>-2.4353783815284098E-2</v>
      </c>
      <c r="N1389" s="19">
        <f t="shared" si="762"/>
        <v>3.6705192535200007E-4</v>
      </c>
      <c r="O1389" s="19">
        <f t="shared" si="740"/>
        <v>1.9158599253390109E-2</v>
      </c>
      <c r="P1389" s="21">
        <f t="shared" si="741"/>
        <v>-652583.41404739616</v>
      </c>
      <c r="R1389" s="19">
        <f>Data!I1386</f>
        <v>-2.9592971403397124E-2</v>
      </c>
      <c r="S1389" s="19">
        <f t="shared" si="763"/>
        <v>1.1129534338185931E-3</v>
      </c>
      <c r="T1389" s="19">
        <f t="shared" si="742"/>
        <v>3.3360956728166434E-2</v>
      </c>
      <c r="U1389" s="21">
        <f t="shared" si="743"/>
        <v>3541254.6543637658</v>
      </c>
      <c r="W1389" s="19">
        <f>Data!K1386</f>
        <v>-2.5417491977638984E-2</v>
      </c>
      <c r="X1389" s="19">
        <f t="shared" si="764"/>
        <v>1.1329621648666667E-3</v>
      </c>
      <c r="Y1389" s="19">
        <f t="shared" si="744"/>
        <v>3.3659503336601192E-2</v>
      </c>
      <c r="Z1389" s="21">
        <f t="shared" si="745"/>
        <v>-947478.98312439665</v>
      </c>
      <c r="AB1389" s="19">
        <f>Data!M1386</f>
        <v>-5.0769860437883244E-2</v>
      </c>
      <c r="AC1389" s="20">
        <f t="shared" si="765"/>
        <v>1.5265281998981231E-3</v>
      </c>
      <c r="AD1389" s="20">
        <f t="shared" si="746"/>
        <v>3.9070810074761993E-2</v>
      </c>
      <c r="AE1389" s="21">
        <f t="shared" si="747"/>
        <v>2234140.0387531826</v>
      </c>
      <c r="AG1389" s="19">
        <f>Data!O1386</f>
        <v>-2.5430859144353359E-2</v>
      </c>
      <c r="AH1389" s="19">
        <f t="shared" si="766"/>
        <v>5.960274948991096E-4</v>
      </c>
      <c r="AI1389" s="19">
        <f t="shared" si="748"/>
        <v>2.4413674342448118E-2</v>
      </c>
      <c r="AJ1389" s="21">
        <f t="shared" si="749"/>
        <v>248746.57694727174</v>
      </c>
      <c r="AL1389" s="19">
        <f>Data!Q1386</f>
        <v>-3.3726099370903644E-2</v>
      </c>
      <c r="AM1389" s="19">
        <f t="shared" si="767"/>
        <v>1.5076850970652882E-3</v>
      </c>
      <c r="AN1389" s="19">
        <f t="shared" si="750"/>
        <v>3.8828920884635569E-2</v>
      </c>
      <c r="AO1389" s="21">
        <f t="shared" si="751"/>
        <v>884065.36763171072</v>
      </c>
      <c r="AQ1389" s="19">
        <f>Data!S1386</f>
        <v>-2.8646392443448306E-2</v>
      </c>
      <c r="AR1389" s="20">
        <f t="shared" si="768"/>
        <v>5.0160448377886224E-4</v>
      </c>
      <c r="AS1389" s="20">
        <f t="shared" si="752"/>
        <v>2.2396528386758121E-2</v>
      </c>
      <c r="AT1389" s="21">
        <f t="shared" si="753"/>
        <v>1655822.7108856724</v>
      </c>
      <c r="AV1389" s="19">
        <f>Data!U1386</f>
        <v>-3.5496253386763543E-2</v>
      </c>
      <c r="AW1389" s="19">
        <f t="shared" si="769"/>
        <v>6.6793229782770378E-4</v>
      </c>
      <c r="AX1389" s="19">
        <f t="shared" si="754"/>
        <v>2.5844386195607427E-2</v>
      </c>
      <c r="AY1389" s="21">
        <f t="shared" si="755"/>
        <v>-3913544.484958149</v>
      </c>
      <c r="BA1389" s="19">
        <f>Data!W1386</f>
        <v>-2.8414898448276639E-2</v>
      </c>
      <c r="BB1389" s="19">
        <f t="shared" si="770"/>
        <v>6.5521951230394998E-4</v>
      </c>
      <c r="BC1389" s="19">
        <f t="shared" si="756"/>
        <v>2.5597255952620194E-2</v>
      </c>
      <c r="BD1389" s="21">
        <f t="shared" si="757"/>
        <v>8699752.2916379273</v>
      </c>
      <c r="BF1389" s="21">
        <f t="shared" si="758"/>
        <v>4983572.6646962594</v>
      </c>
      <c r="BH1389" s="21">
        <f t="shared" si="759"/>
        <v>16427.335303740576</v>
      </c>
    </row>
    <row r="1390" spans="2:60" x14ac:dyDescent="0.2">
      <c r="B1390" s="20">
        <v>1386</v>
      </c>
      <c r="C1390" s="24">
        <f>'Portfolio Selection'!B1387</f>
        <v>-1.3309918978231271E-2</v>
      </c>
      <c r="D1390" s="25">
        <f t="shared" si="760"/>
        <v>1.4815333094426117E-3</v>
      </c>
      <c r="E1390" s="26">
        <f t="shared" si="736"/>
        <v>3.8490691205051275E-2</v>
      </c>
      <c r="F1390" s="19">
        <f t="shared" si="737"/>
        <v>-7297523.3901795289</v>
      </c>
      <c r="H1390">
        <f>Data!E1387</f>
        <v>1.8776815635305729E-4</v>
      </c>
      <c r="I1390" s="19">
        <f t="shared" si="761"/>
        <v>7.8652087510791286E-4</v>
      </c>
      <c r="J1390" s="19">
        <f t="shared" si="738"/>
        <v>2.8044979499153015E-2</v>
      </c>
      <c r="K1390" s="19">
        <f t="shared" si="739"/>
        <v>380437.09239777573</v>
      </c>
      <c r="M1390" s="19">
        <f>Data!G1387</f>
        <v>9.0363647422528962E-3</v>
      </c>
      <c r="N1390" s="19">
        <f t="shared" si="762"/>
        <v>3.8061521699817567E-4</v>
      </c>
      <c r="O1390" s="19">
        <f t="shared" si="740"/>
        <v>1.9509362290914985E-2</v>
      </c>
      <c r="P1390" s="21">
        <f t="shared" si="741"/>
        <v>-676208.99668882356</v>
      </c>
      <c r="R1390" s="19">
        <f>Data!I1387</f>
        <v>1.8869025545099546E-2</v>
      </c>
      <c r="S1390" s="19">
        <f t="shared" si="763"/>
        <v>1.0987208651784142E-3</v>
      </c>
      <c r="T1390" s="19">
        <f t="shared" si="742"/>
        <v>3.3146958611287615E-2</v>
      </c>
      <c r="U1390" s="21">
        <f t="shared" si="743"/>
        <v>3729428.4242229229</v>
      </c>
      <c r="W1390" s="19">
        <f>Data!K1387</f>
        <v>2.430758960017599E-2</v>
      </c>
      <c r="X1390" s="19">
        <f t="shared" si="764"/>
        <v>1.1037473688806673E-3</v>
      </c>
      <c r="Y1390" s="19">
        <f t="shared" si="744"/>
        <v>3.3222693582559908E-2</v>
      </c>
      <c r="Z1390" s="21">
        <f t="shared" si="745"/>
        <v>-1020771.6906927384</v>
      </c>
      <c r="AB1390" s="19">
        <f>Data!M1387</f>
        <v>4.9714433918766066E-3</v>
      </c>
      <c r="AC1390" s="20">
        <f t="shared" si="765"/>
        <v>1.5895912316371643E-3</v>
      </c>
      <c r="AD1390" s="20">
        <f t="shared" si="746"/>
        <v>3.9869678097987755E-2</v>
      </c>
      <c r="AE1390" s="21">
        <f t="shared" si="747"/>
        <v>2342721.1379055809</v>
      </c>
      <c r="AG1390" s="19">
        <f>Data!O1387</f>
        <v>1.5205312665085123E-2</v>
      </c>
      <c r="AH1390" s="19">
        <f t="shared" si="766"/>
        <v>5.9906956101435946E-4</v>
      </c>
      <c r="AI1390" s="19">
        <f t="shared" si="748"/>
        <v>2.4475897552783624E-2</v>
      </c>
      <c r="AJ1390" s="21">
        <f t="shared" si="749"/>
        <v>256570.49029387301</v>
      </c>
      <c r="AL1390" s="19">
        <f>Data!Q1387</f>
        <v>1.2396040512810104E-2</v>
      </c>
      <c r="AM1390" s="19">
        <f t="shared" si="767"/>
        <v>1.485470977967935E-3</v>
      </c>
      <c r="AN1390" s="19">
        <f t="shared" si="750"/>
        <v>3.8541808182387276E-2</v>
      </c>
      <c r="AO1390" s="21">
        <f t="shared" si="751"/>
        <v>921155.61544999771</v>
      </c>
      <c r="AQ1390" s="19">
        <f>Data!S1387</f>
        <v>1.7988930332058794E-2</v>
      </c>
      <c r="AR1390" s="20">
        <f t="shared" si="768"/>
        <v>5.2074516275357372E-4</v>
      </c>
      <c r="AS1390" s="20">
        <f t="shared" si="752"/>
        <v>2.2819841427003249E-2</v>
      </c>
      <c r="AT1390" s="21">
        <f t="shared" si="753"/>
        <v>1734962.952429831</v>
      </c>
      <c r="AV1390" s="19">
        <f>Data!U1387</f>
        <v>9.3765739921752456E-3</v>
      </c>
      <c r="AW1390" s="19">
        <f t="shared" si="769"/>
        <v>7.0345540022788097E-4</v>
      </c>
      <c r="AX1390" s="19">
        <f t="shared" si="754"/>
        <v>2.6522733649227807E-2</v>
      </c>
      <c r="AY1390" s="21">
        <f t="shared" si="755"/>
        <v>-4151531.0634889887</v>
      </c>
      <c r="BA1390" s="19">
        <f>Data!W1387</f>
        <v>1.3384289692197298E-2</v>
      </c>
      <c r="BB1390" s="19">
        <f t="shared" si="770"/>
        <v>6.6435072879526542E-4</v>
      </c>
      <c r="BC1390" s="19">
        <f t="shared" si="756"/>
        <v>2.5775002013487126E-2</v>
      </c>
      <c r="BD1390" s="21">
        <f t="shared" si="757"/>
        <v>9029096.8744114432</v>
      </c>
      <c r="BF1390" s="21">
        <f t="shared" si="758"/>
        <v>5248337.4460613448</v>
      </c>
      <c r="BH1390" s="21">
        <f t="shared" si="759"/>
        <v>-248337.44606134482</v>
      </c>
    </row>
    <row r="1391" spans="2:60" x14ac:dyDescent="0.2">
      <c r="B1391" s="20">
        <v>1387</v>
      </c>
      <c r="C1391" s="24">
        <f>'Portfolio Selection'!B1388</f>
        <v>-5.8230472210541381E-3</v>
      </c>
      <c r="D1391" s="25">
        <f t="shared" si="760"/>
        <v>1.4032705474684799E-3</v>
      </c>
      <c r="E1391" s="26">
        <f t="shared" si="736"/>
        <v>3.7460252901822221E-2</v>
      </c>
      <c r="F1391" s="19">
        <f t="shared" si="737"/>
        <v>-7357090.897255403</v>
      </c>
      <c r="H1391">
        <f>Data!E1388</f>
        <v>1.9031707787618195E-2</v>
      </c>
      <c r="I1391" s="19">
        <f t="shared" si="761"/>
        <v>7.3933173801427044E-4</v>
      </c>
      <c r="J1391" s="19">
        <f t="shared" si="738"/>
        <v>2.7190655343596822E-2</v>
      </c>
      <c r="K1391" s="19">
        <f t="shared" si="739"/>
        <v>388041.55764048733</v>
      </c>
      <c r="M1391" s="19">
        <f>Data!G1388</f>
        <v>-8.6892840933218314E-3</v>
      </c>
      <c r="N1391" s="19">
        <f t="shared" si="762"/>
        <v>3.6267765724358697E-4</v>
      </c>
      <c r="O1391" s="19">
        <f t="shared" si="740"/>
        <v>1.9044097700956771E-2</v>
      </c>
      <c r="P1391" s="21">
        <f t="shared" si="741"/>
        <v>-663684.05730231025</v>
      </c>
      <c r="R1391" s="19">
        <f>Data!I1388</f>
        <v>7.1814335655848143E-3</v>
      </c>
      <c r="S1391" s="19">
        <f t="shared" si="763"/>
        <v>1.0541600207690067E-3</v>
      </c>
      <c r="T1391" s="19">
        <f t="shared" si="742"/>
        <v>3.2467830552240576E-2</v>
      </c>
      <c r="U1391" s="21">
        <f t="shared" si="743"/>
        <v>3684453.6073211813</v>
      </c>
      <c r="W1391" s="19">
        <f>Data!K1388</f>
        <v>2.7723438222403388E-3</v>
      </c>
      <c r="X1391" s="19">
        <f t="shared" si="764"/>
        <v>1.0729740614780622E-3</v>
      </c>
      <c r="Y1391" s="19">
        <f t="shared" si="744"/>
        <v>3.2756282778698534E-2</v>
      </c>
      <c r="Z1391" s="21">
        <f t="shared" si="745"/>
        <v>-988876.23806621972</v>
      </c>
      <c r="AB1391" s="19">
        <f>Data!M1388</f>
        <v>-2.7312395919240006E-3</v>
      </c>
      <c r="AC1391" s="20">
        <f t="shared" si="765"/>
        <v>1.4956986727028524E-3</v>
      </c>
      <c r="AD1391" s="20">
        <f t="shared" si="746"/>
        <v>3.8674263699556739E-2</v>
      </c>
      <c r="AE1391" s="21">
        <f t="shared" si="747"/>
        <v>2327829.5971163041</v>
      </c>
      <c r="AG1391" s="19">
        <f>Data!O1388</f>
        <v>3.5583746924417936E-3</v>
      </c>
      <c r="AH1391" s="19">
        <f t="shared" si="766"/>
        <v>5.7699747934807772E-4</v>
      </c>
      <c r="AI1391" s="19">
        <f t="shared" si="748"/>
        <v>2.4020771830815048E-2</v>
      </c>
      <c r="AJ1391" s="21">
        <f t="shared" si="749"/>
        <v>254344.57043786597</v>
      </c>
      <c r="AL1391" s="19">
        <f>Data!Q1388</f>
        <v>-5.2108668518200708E-3</v>
      </c>
      <c r="AM1391" s="19">
        <f t="shared" si="767"/>
        <v>1.4055624285135727E-3</v>
      </c>
      <c r="AN1391" s="19">
        <f t="shared" si="750"/>
        <v>3.7490831259303553E-2</v>
      </c>
      <c r="AO1391" s="21">
        <f t="shared" si="751"/>
        <v>906801.50731584325</v>
      </c>
      <c r="AQ1391" s="19">
        <f>Data!S1388</f>
        <v>-5.1509022450680168E-3</v>
      </c>
      <c r="AR1391" s="20">
        <f t="shared" si="768"/>
        <v>5.0891654985785921E-4</v>
      </c>
      <c r="AS1391" s="20">
        <f t="shared" si="752"/>
        <v>2.2559178838287959E-2</v>
      </c>
      <c r="AT1391" s="21">
        <f t="shared" si="753"/>
        <v>1696045.4436852941</v>
      </c>
      <c r="AV1391" s="19">
        <f>Data!U1388</f>
        <v>-1.1443403732123001E-2</v>
      </c>
      <c r="AW1391" s="19">
        <f t="shared" si="769"/>
        <v>6.6652328460405227E-4</v>
      </c>
      <c r="AX1391" s="19">
        <f t="shared" si="754"/>
        <v>2.5817112243704799E-2</v>
      </c>
      <c r="AY1391" s="21">
        <f t="shared" si="755"/>
        <v>-4041731.6307065454</v>
      </c>
      <c r="BA1391" s="19">
        <f>Data!W1388</f>
        <v>3.559654026153053E-3</v>
      </c>
      <c r="BB1391" s="19">
        <f t="shared" si="770"/>
        <v>6.3523803770142899E-4</v>
      </c>
      <c r="BC1391" s="19">
        <f t="shared" si="756"/>
        <v>2.5203929013180245E-2</v>
      </c>
      <c r="BD1391" s="21">
        <f t="shared" si="757"/>
        <v>8952682.7143662889</v>
      </c>
      <c r="BF1391" s="21">
        <f t="shared" si="758"/>
        <v>5158816.1745527871</v>
      </c>
      <c r="BH1391" s="21">
        <f t="shared" si="759"/>
        <v>-158816.1745527871</v>
      </c>
    </row>
    <row r="1392" spans="2:60" x14ac:dyDescent="0.2">
      <c r="B1392" s="20">
        <v>1388</v>
      </c>
      <c r="C1392" s="24">
        <f>'Portfolio Selection'!B1389</f>
        <v>1.4715981104977672E-2</v>
      </c>
      <c r="D1392" s="25">
        <f t="shared" si="760"/>
        <v>1.3211087873566886E-3</v>
      </c>
      <c r="E1392" s="26">
        <f t="shared" si="736"/>
        <v>3.6347060229909772E-2</v>
      </c>
      <c r="F1392" s="19">
        <f t="shared" si="737"/>
        <v>-7532435.8377277292</v>
      </c>
      <c r="H1392">
        <f>Data!E1389</f>
        <v>4.8248985205967834E-2</v>
      </c>
      <c r="I1392" s="19">
        <f t="shared" si="761"/>
        <v>7.1670418781221139E-4</v>
      </c>
      <c r="J1392" s="19">
        <f t="shared" si="738"/>
        <v>2.6771331453855848E-2</v>
      </c>
      <c r="K1392" s="19">
        <f t="shared" si="739"/>
        <v>400133.48470559483</v>
      </c>
      <c r="M1392" s="19">
        <f>Data!G1389</f>
        <v>5.1437952382453059E-3</v>
      </c>
      <c r="N1392" s="19">
        <f t="shared" si="762"/>
        <v>3.4544721729223913E-4</v>
      </c>
      <c r="O1392" s="19">
        <f t="shared" si="740"/>
        <v>1.8586210406972132E-2</v>
      </c>
      <c r="P1392" s="21">
        <f t="shared" si="741"/>
        <v>-673669.44816524745</v>
      </c>
      <c r="R1392" s="19">
        <f>Data!I1389</f>
        <v>2.725906601567904E-2</v>
      </c>
      <c r="S1392" s="19">
        <f t="shared" si="763"/>
        <v>9.9400479880628083E-4</v>
      </c>
      <c r="T1392" s="19">
        <f t="shared" si="742"/>
        <v>3.1527841645223369E-2</v>
      </c>
      <c r="U1392" s="21">
        <f t="shared" si="743"/>
        <v>3767591.3821382564</v>
      </c>
      <c r="W1392" s="19">
        <f>Data!K1389</f>
        <v>1.6066295390972891E-2</v>
      </c>
      <c r="X1392" s="19">
        <f t="shared" si="764"/>
        <v>1.0090567712055013E-3</v>
      </c>
      <c r="Y1392" s="19">
        <f t="shared" si="744"/>
        <v>3.176565395526277E-2</v>
      </c>
      <c r="Z1392" s="21">
        <f t="shared" si="745"/>
        <v>-1009636.7131117177</v>
      </c>
      <c r="AB1392" s="19">
        <f>Data!M1389</f>
        <v>2.0426402617667462E-2</v>
      </c>
      <c r="AC1392" s="20">
        <f t="shared" si="765"/>
        <v>1.4064043325231908E-3</v>
      </c>
      <c r="AD1392" s="20">
        <f t="shared" si="746"/>
        <v>3.7502057710520245E-2</v>
      </c>
      <c r="AE1392" s="21">
        <f t="shared" si="747"/>
        <v>2374742.2819650886</v>
      </c>
      <c r="AG1392" s="19">
        <f>Data!O1389</f>
        <v>-1.1850610740232432E-4</v>
      </c>
      <c r="AH1392" s="19">
        <f t="shared" si="766"/>
        <v>5.4313735241430169E-4</v>
      </c>
      <c r="AI1392" s="19">
        <f t="shared" si="748"/>
        <v>2.3305307387251981E-2</v>
      </c>
      <c r="AJ1392" s="21">
        <f t="shared" si="749"/>
        <v>253623.66250330748</v>
      </c>
      <c r="AL1392" s="19">
        <f>Data!Q1389</f>
        <v>2.5409677957052738E-2</v>
      </c>
      <c r="AM1392" s="19">
        <f t="shared" si="767"/>
        <v>1.322857870803602E-3</v>
      </c>
      <c r="AN1392" s="19">
        <f t="shared" si="750"/>
        <v>3.6371113136713346E-2</v>
      </c>
      <c r="AO1392" s="21">
        <f t="shared" si="751"/>
        <v>932903.90086076071</v>
      </c>
      <c r="AQ1392" s="19">
        <f>Data!S1389</f>
        <v>7.3441125996148299E-3</v>
      </c>
      <c r="AR1392" s="20">
        <f t="shared" si="768"/>
        <v>4.7997346450268243E-4</v>
      </c>
      <c r="AS1392" s="20">
        <f t="shared" si="752"/>
        <v>2.1908296704734542E-2</v>
      </c>
      <c r="AT1392" s="21">
        <f t="shared" si="753"/>
        <v>1717618.5944119475</v>
      </c>
      <c r="AV1392" s="19">
        <f>Data!U1389</f>
        <v>4.5157542441317542E-3</v>
      </c>
      <c r="AW1392" s="19">
        <f t="shared" si="769"/>
        <v>6.3438897686639111E-4</v>
      </c>
      <c r="AX1392" s="19">
        <f t="shared" si="754"/>
        <v>2.5187079562076886E-2</v>
      </c>
      <c r="AY1392" s="21">
        <f t="shared" si="755"/>
        <v>-4127519.8952240786</v>
      </c>
      <c r="BA1392" s="19">
        <f>Data!W1389</f>
        <v>1.3593739578703017E-2</v>
      </c>
      <c r="BB1392" s="19">
        <f t="shared" si="770"/>
        <v>5.9788402364649765E-4</v>
      </c>
      <c r="BC1392" s="19">
        <f t="shared" si="756"/>
        <v>2.4451667093400763E-2</v>
      </c>
      <c r="BD1392" s="21">
        <f t="shared" si="757"/>
        <v>9036508.9137759227</v>
      </c>
      <c r="BF1392" s="21">
        <f t="shared" si="758"/>
        <v>5139860.3261321066</v>
      </c>
      <c r="BH1392" s="21">
        <f t="shared" si="759"/>
        <v>-139860.32613210659</v>
      </c>
    </row>
    <row r="1393" spans="2:60" x14ac:dyDescent="0.2">
      <c r="B1393" s="20">
        <v>1389</v>
      </c>
      <c r="C1393" s="24">
        <f>'Portfolio Selection'!B1390</f>
        <v>-9.3396718500574714E-3</v>
      </c>
      <c r="D1393" s="25">
        <f t="shared" si="760"/>
        <v>1.2548358661082109E-3</v>
      </c>
      <c r="E1393" s="26">
        <f t="shared" si="736"/>
        <v>3.542366251685744E-2</v>
      </c>
      <c r="F1393" s="19">
        <f t="shared" si="737"/>
        <v>-7323227.8843732961</v>
      </c>
      <c r="H1393">
        <f>Data!E1390</f>
        <v>4.0955524730130951E-4</v>
      </c>
      <c r="I1393" s="19">
        <f t="shared" si="761"/>
        <v>8.1337981094782097E-4</v>
      </c>
      <c r="J1393" s="19">
        <f t="shared" si="738"/>
        <v>2.8519814356826045E-2</v>
      </c>
      <c r="K1393" s="19">
        <f t="shared" si="739"/>
        <v>380521.17460553639</v>
      </c>
      <c r="M1393" s="19">
        <f>Data!G1390</f>
        <v>-7.129144126366148E-3</v>
      </c>
      <c r="N1393" s="19">
        <f t="shared" si="762"/>
        <v>3.263079020218845E-4</v>
      </c>
      <c r="O1393" s="19">
        <f t="shared" si="740"/>
        <v>1.8063994630808673E-2</v>
      </c>
      <c r="P1393" s="21">
        <f t="shared" si="741"/>
        <v>-664523.33710652171</v>
      </c>
      <c r="R1393" s="19">
        <f>Data!I1390</f>
        <v>-8.8708065602973226E-3</v>
      </c>
      <c r="S1393" s="19">
        <f t="shared" si="763"/>
        <v>9.7894791168073284E-4</v>
      </c>
      <c r="T1393" s="19">
        <f t="shared" si="742"/>
        <v>3.1288143308300237E-2</v>
      </c>
      <c r="U1393" s="21">
        <f t="shared" si="743"/>
        <v>3619239.0852102097</v>
      </c>
      <c r="W1393" s="19">
        <f>Data!K1390</f>
        <v>4.2140590154451079E-3</v>
      </c>
      <c r="X1393" s="19">
        <f t="shared" si="764"/>
        <v>9.6400091578857097E-4</v>
      </c>
      <c r="Y1393" s="19">
        <f t="shared" si="744"/>
        <v>3.1048364140298455E-2</v>
      </c>
      <c r="Z1393" s="21">
        <f t="shared" si="745"/>
        <v>-991394.77195909328</v>
      </c>
      <c r="AB1393" s="19">
        <f>Data!M1390</f>
        <v>0</v>
      </c>
      <c r="AC1393" s="20">
        <f t="shared" si="765"/>
        <v>1.3470543480057426E-3</v>
      </c>
      <c r="AD1393" s="20">
        <f t="shared" si="746"/>
        <v>3.670223900534874E-2</v>
      </c>
      <c r="AE1393" s="21">
        <f t="shared" si="747"/>
        <v>2333214.0809038645</v>
      </c>
      <c r="AG1393" s="19">
        <f>Data!O1390</f>
        <v>-1.1672282636836648E-2</v>
      </c>
      <c r="AH1393" s="19">
        <f t="shared" si="766"/>
        <v>5.10549953891293E-4</v>
      </c>
      <c r="AI1393" s="19">
        <f t="shared" si="748"/>
        <v>2.2595352484333874E-2</v>
      </c>
      <c r="AJ1393" s="21">
        <f t="shared" si="749"/>
        <v>251217.09397765028</v>
      </c>
      <c r="AL1393" s="19">
        <f>Data!Q1390</f>
        <v>-2.3669703580435505E-2</v>
      </c>
      <c r="AM1393" s="19">
        <f t="shared" si="767"/>
        <v>1.2822255025882537E-3</v>
      </c>
      <c r="AN1393" s="19">
        <f t="shared" si="750"/>
        <v>3.5808176476724608E-2</v>
      </c>
      <c r="AO1393" s="21">
        <f t="shared" si="751"/>
        <v>890533.77511585352</v>
      </c>
      <c r="AQ1393" s="19">
        <f>Data!S1390</f>
        <v>-7.5648393295086975E-3</v>
      </c>
      <c r="AR1393" s="20">
        <f t="shared" si="768"/>
        <v>4.5441121602507077E-4</v>
      </c>
      <c r="AS1393" s="20">
        <f t="shared" si="752"/>
        <v>2.1316923230735498E-2</v>
      </c>
      <c r="AT1393" s="21">
        <f t="shared" si="753"/>
        <v>1691201.1377531765</v>
      </c>
      <c r="AV1393" s="19">
        <f>Data!U1390</f>
        <v>-1.5960920592591431E-2</v>
      </c>
      <c r="AW1393" s="19">
        <f t="shared" si="769"/>
        <v>5.9754916043801125E-4</v>
      </c>
      <c r="AX1393" s="19">
        <f t="shared" si="754"/>
        <v>2.4444818682862249E-2</v>
      </c>
      <c r="AY1393" s="21">
        <f t="shared" si="755"/>
        <v>-4012835.7453590189</v>
      </c>
      <c r="BA1393" s="19">
        <f>Data!W1390</f>
        <v>-2.7300475109227756E-3</v>
      </c>
      <c r="BB1393" s="19">
        <f t="shared" si="770"/>
        <v>5.7309836757172357E-4</v>
      </c>
      <c r="BC1393" s="19">
        <f t="shared" si="756"/>
        <v>2.3939473001127733E-2</v>
      </c>
      <c r="BD1393" s="21">
        <f t="shared" si="757"/>
        <v>8901083.6095887404</v>
      </c>
      <c r="BF1393" s="21">
        <f t="shared" si="758"/>
        <v>5075028.2183571011</v>
      </c>
      <c r="BH1393" s="21">
        <f t="shared" si="759"/>
        <v>-75028.218357101083</v>
      </c>
    </row>
    <row r="1394" spans="2:60" x14ac:dyDescent="0.2">
      <c r="B1394" s="20">
        <v>1390</v>
      </c>
      <c r="C1394" s="24">
        <f>'Portfolio Selection'!B1391</f>
        <v>4.1143683011330472E-2</v>
      </c>
      <c r="D1394" s="25">
        <f t="shared" si="760"/>
        <v>1.1847794823577236E-3</v>
      </c>
      <c r="E1394" s="26">
        <f t="shared" si="736"/>
        <v>3.4420625827513998E-2</v>
      </c>
      <c r="F1394" s="19">
        <f t="shared" si="737"/>
        <v>-7779795.8994454108</v>
      </c>
      <c r="H1394">
        <f>Data!E1391</f>
        <v>1.0646764375707182E-2</v>
      </c>
      <c r="I1394" s="19">
        <f t="shared" si="761"/>
        <v>7.6458708642098718E-4</v>
      </c>
      <c r="J1394" s="19">
        <f t="shared" si="738"/>
        <v>2.7651167903381353E-2</v>
      </c>
      <c r="K1394" s="19">
        <f t="shared" si="739"/>
        <v>384587.30973468965</v>
      </c>
      <c r="M1394" s="19">
        <f>Data!G1391</f>
        <v>4.6594972914563255E-3</v>
      </c>
      <c r="N1394" s="19">
        <f t="shared" si="762"/>
        <v>3.0977890965904148E-4</v>
      </c>
      <c r="O1394" s="19">
        <f t="shared" si="740"/>
        <v>1.7600537198024426E-2</v>
      </c>
      <c r="P1394" s="21">
        <f t="shared" si="741"/>
        <v>-673505.74749847664</v>
      </c>
      <c r="R1394" s="19">
        <f>Data!I1391</f>
        <v>3.1761204964696067E-2</v>
      </c>
      <c r="S1394" s="19">
        <f t="shared" si="763"/>
        <v>9.2493250952170169E-4</v>
      </c>
      <c r="T1394" s="19">
        <f t="shared" si="742"/>
        <v>3.041270309462317E-2</v>
      </c>
      <c r="U1394" s="21">
        <f t="shared" si="743"/>
        <v>3790815.7386165005</v>
      </c>
      <c r="W1394" s="19">
        <f>Data!K1391</f>
        <v>-8.3090544419754855E-3</v>
      </c>
      <c r="X1394" s="19">
        <f t="shared" si="764"/>
        <v>9.0722635844439582E-4</v>
      </c>
      <c r="Y1394" s="19">
        <f t="shared" si="744"/>
        <v>3.0120198512699013E-2</v>
      </c>
      <c r="Z1394" s="21">
        <f t="shared" si="745"/>
        <v>-971105.13962717366</v>
      </c>
      <c r="AB1394" s="19">
        <f>Data!M1391</f>
        <v>2.91897399353003E-3</v>
      </c>
      <c r="AC1394" s="20">
        <f t="shared" si="765"/>
        <v>1.2662310871253979E-3</v>
      </c>
      <c r="AD1394" s="20">
        <f t="shared" si="746"/>
        <v>3.5584140949661801E-2</v>
      </c>
      <c r="AE1394" s="21">
        <f t="shared" si="747"/>
        <v>2339468.4004764599</v>
      </c>
      <c r="AG1394" s="19">
        <f>Data!O1391</f>
        <v>-3.6006551315844208E-3</v>
      </c>
      <c r="AH1394" s="19">
        <f t="shared" si="766"/>
        <v>4.880914875750673E-4</v>
      </c>
      <c r="AI1394" s="19">
        <f t="shared" si="748"/>
        <v>2.2092792661297198E-2</v>
      </c>
      <c r="AJ1394" s="21">
        <f t="shared" si="749"/>
        <v>252880.77553579709</v>
      </c>
      <c r="AL1394" s="19">
        <f>Data!Q1391</f>
        <v>2.8931973729189081E-3</v>
      </c>
      <c r="AM1394" s="19">
        <f t="shared" si="767"/>
        <v>1.2389072644880994E-3</v>
      </c>
      <c r="AN1394" s="19">
        <f t="shared" si="750"/>
        <v>3.5198114501889151E-2</v>
      </c>
      <c r="AO1394" s="21">
        <f t="shared" si="751"/>
        <v>913694.35066567501</v>
      </c>
      <c r="AQ1394" s="19">
        <f>Data!S1391</f>
        <v>1.2678147534835756E-2</v>
      </c>
      <c r="AR1394" s="20">
        <f t="shared" si="768"/>
        <v>4.3058015070844341E-4</v>
      </c>
      <c r="AS1394" s="20">
        <f t="shared" si="752"/>
        <v>2.0750425313916902E-2</v>
      </c>
      <c r="AT1394" s="21">
        <f t="shared" si="753"/>
        <v>1728175.0021757202</v>
      </c>
      <c r="AV1394" s="19">
        <f>Data!U1391</f>
        <v>1.1186411900830964E-2</v>
      </c>
      <c r="AW1394" s="19">
        <f t="shared" si="769"/>
        <v>5.7698126998151117E-4</v>
      </c>
      <c r="AX1394" s="19">
        <f t="shared" si="754"/>
        <v>2.4020434425328595E-2</v>
      </c>
      <c r="AY1394" s="21">
        <f t="shared" si="755"/>
        <v>-4166989.1522826985</v>
      </c>
      <c r="BA1394" s="19">
        <f>Data!W1391</f>
        <v>9.8020339425281613E-3</v>
      </c>
      <c r="BB1394" s="19">
        <f t="shared" si="770"/>
        <v>5.3915965508213382E-4</v>
      </c>
      <c r="BC1394" s="19">
        <f t="shared" si="756"/>
        <v>2.3219811693511509E-2</v>
      </c>
      <c r="BD1394" s="21">
        <f t="shared" si="757"/>
        <v>9009463.123498166</v>
      </c>
      <c r="BF1394" s="21">
        <f t="shared" si="758"/>
        <v>4827688.7618492497</v>
      </c>
      <c r="BH1394" s="21">
        <f t="shared" si="759"/>
        <v>172311.23815075029</v>
      </c>
    </row>
    <row r="1395" spans="2:60" x14ac:dyDescent="0.2">
      <c r="B1395" s="20">
        <v>1391</v>
      </c>
      <c r="C1395" s="24">
        <f>'Portfolio Selection'!B1392</f>
        <v>5.9854558044437674E-3</v>
      </c>
      <c r="D1395" s="25">
        <f t="shared" si="760"/>
        <v>1.2152608725204709E-3</v>
      </c>
      <c r="E1395" s="26">
        <f t="shared" si="736"/>
        <v>3.4860591970310412E-2</v>
      </c>
      <c r="F1395" s="19">
        <f t="shared" si="737"/>
        <v>-7459466.0594595196</v>
      </c>
      <c r="H1395">
        <f>Data!E1392</f>
        <v>-1.0354340320552732E-2</v>
      </c>
      <c r="I1395" s="19">
        <f t="shared" si="761"/>
        <v>7.2551307673603756E-4</v>
      </c>
      <c r="J1395" s="19">
        <f t="shared" si="738"/>
        <v>2.6935349946418694E-2</v>
      </c>
      <c r="K1395" s="19">
        <f t="shared" si="739"/>
        <v>376146.8331348956</v>
      </c>
      <c r="M1395" s="19">
        <f>Data!G1392</f>
        <v>1.3556849569534214E-2</v>
      </c>
      <c r="N1395" s="19">
        <f t="shared" si="762"/>
        <v>2.924948299800443E-4</v>
      </c>
      <c r="O1395" s="19">
        <f t="shared" si="740"/>
        <v>1.7102480228903767E-2</v>
      </c>
      <c r="P1395" s="21">
        <f t="shared" si="741"/>
        <v>-680697.53255587537</v>
      </c>
      <c r="R1395" s="19">
        <f>Data!I1392</f>
        <v>2.847365920966604E-2</v>
      </c>
      <c r="S1395" s="19">
        <f t="shared" si="763"/>
        <v>9.2996300739896568E-4</v>
      </c>
      <c r="T1395" s="19">
        <f t="shared" si="742"/>
        <v>3.0495294840335054E-2</v>
      </c>
      <c r="U1395" s="21">
        <f t="shared" si="743"/>
        <v>3776520.4671520144</v>
      </c>
      <c r="W1395" s="19">
        <f>Data!K1392</f>
        <v>-3.6999827862042069E-3</v>
      </c>
      <c r="X1395" s="19">
        <f t="shared" si="764"/>
        <v>8.569352000809148E-4</v>
      </c>
      <c r="Y1395" s="19">
        <f t="shared" si="744"/>
        <v>2.9273455554152037E-2</v>
      </c>
      <c r="Z1395" s="21">
        <f t="shared" si="745"/>
        <v>-978473.36559111218</v>
      </c>
      <c r="AB1395" s="19">
        <f>Data!M1392</f>
        <v>2.4473402279740722E-2</v>
      </c>
      <c r="AC1395" s="20">
        <f t="shared" si="765"/>
        <v>1.1907684464483681E-3</v>
      </c>
      <c r="AD1395" s="20">
        <f t="shared" si="746"/>
        <v>3.4507512898619169E-2</v>
      </c>
      <c r="AE1395" s="21">
        <f t="shared" si="747"/>
        <v>2387287.8968420993</v>
      </c>
      <c r="AG1395" s="19">
        <f>Data!O1392</f>
        <v>2.3057939785811568E-2</v>
      </c>
      <c r="AH1395" s="19">
        <f t="shared" si="766"/>
        <v>4.5958388136315955E-4</v>
      </c>
      <c r="AI1395" s="19">
        <f t="shared" si="748"/>
        <v>2.1437907578939683E-2</v>
      </c>
      <c r="AJ1395" s="21">
        <f t="shared" si="749"/>
        <v>258708.11488334779</v>
      </c>
      <c r="AL1395" s="19">
        <f>Data!Q1392</f>
        <v>-2.3139025921114394E-3</v>
      </c>
      <c r="AM1395" s="19">
        <f t="shared" si="767"/>
        <v>1.1650750640811332E-3</v>
      </c>
      <c r="AN1395" s="19">
        <f t="shared" si="750"/>
        <v>3.4133195925391067E-2</v>
      </c>
      <c r="AO1395" s="21">
        <f t="shared" si="751"/>
        <v>909020.30255460937</v>
      </c>
      <c r="AQ1395" s="19">
        <f>Data!S1392</f>
        <v>1.6600789179751559E-2</v>
      </c>
      <c r="AR1395" s="20">
        <f t="shared" si="768"/>
        <v>4.1438946716084054E-4</v>
      </c>
      <c r="AS1395" s="20">
        <f t="shared" si="752"/>
        <v>2.0356558332901967E-2</v>
      </c>
      <c r="AT1395" s="21">
        <f t="shared" si="753"/>
        <v>1736004.1392797539</v>
      </c>
      <c r="AV1395" s="19">
        <f>Data!U1392</f>
        <v>1.131856723737437E-2</v>
      </c>
      <c r="AW1395" s="19">
        <f t="shared" si="769"/>
        <v>5.4987054245552358E-4</v>
      </c>
      <c r="AX1395" s="19">
        <f t="shared" si="754"/>
        <v>2.3449318592563058E-2</v>
      </c>
      <c r="AY1395" s="21">
        <f t="shared" si="755"/>
        <v>-4169328.8140942324</v>
      </c>
      <c r="BA1395" s="19">
        <f>Data!W1392</f>
        <v>1.0387606669918194E-2</v>
      </c>
      <c r="BB1395" s="19">
        <f t="shared" si="770"/>
        <v>5.125748679418343E-4</v>
      </c>
      <c r="BC1395" s="19">
        <f t="shared" si="756"/>
        <v>2.2640116341172682E-2</v>
      </c>
      <c r="BD1395" s="21">
        <f t="shared" si="757"/>
        <v>9016875.9722558875</v>
      </c>
      <c r="BF1395" s="21">
        <f t="shared" si="758"/>
        <v>5172597.9544018675</v>
      </c>
      <c r="BH1395" s="21">
        <f t="shared" si="759"/>
        <v>-172597.95440186746</v>
      </c>
    </row>
    <row r="1396" spans="2:60" x14ac:dyDescent="0.2">
      <c r="B1396" s="20">
        <v>1392</v>
      </c>
      <c r="C1396" s="24">
        <f>'Portfolio Selection'!B1393</f>
        <v>-1.028285750184582E-2</v>
      </c>
      <c r="D1396" s="25">
        <f t="shared" si="760"/>
        <v>1.1444947610404596E-3</v>
      </c>
      <c r="E1396" s="26">
        <f t="shared" si="736"/>
        <v>3.3830382218361939E-2</v>
      </c>
      <c r="F1396" s="19">
        <f t="shared" si="737"/>
        <v>-7310617.4471700322</v>
      </c>
      <c r="H1396">
        <f>Data!E1393</f>
        <v>-4.0817191400828685E-2</v>
      </c>
      <c r="I1396" s="19">
        <f t="shared" si="761"/>
        <v>6.8841503394030472E-4</v>
      </c>
      <c r="J1396" s="19">
        <f t="shared" si="738"/>
        <v>2.6237664414736017E-2</v>
      </c>
      <c r="K1396" s="19">
        <f t="shared" si="739"/>
        <v>363298.7868731413</v>
      </c>
      <c r="M1396" s="19">
        <f>Data!G1393</f>
        <v>-1.2271856781962706E-2</v>
      </c>
      <c r="N1396" s="19">
        <f t="shared" si="762"/>
        <v>2.8597243039630042E-4</v>
      </c>
      <c r="O1396" s="19">
        <f t="shared" si="740"/>
        <v>1.6910719393222171E-2</v>
      </c>
      <c r="P1396" s="21">
        <f t="shared" si="741"/>
        <v>-660014.06380891171</v>
      </c>
      <c r="R1396" s="19">
        <f>Data!I1393</f>
        <v>-1.3992400734724681E-3</v>
      </c>
      <c r="S1396" s="19">
        <f t="shared" si="763"/>
        <v>9.2281018308231974E-4</v>
      </c>
      <c r="T1396" s="19">
        <f t="shared" si="742"/>
        <v>3.0377790951323629E-2</v>
      </c>
      <c r="U1396" s="21">
        <f t="shared" si="743"/>
        <v>3649921.7880681194</v>
      </c>
      <c r="W1396" s="19">
        <f>Data!K1393</f>
        <v>-4.1270014620038301E-3</v>
      </c>
      <c r="X1396" s="19">
        <f t="shared" si="764"/>
        <v>8.0634048043315236E-4</v>
      </c>
      <c r="Y1396" s="19">
        <f t="shared" si="744"/>
        <v>2.8396134955890606E-2</v>
      </c>
      <c r="Z1396" s="21">
        <f t="shared" si="745"/>
        <v>-977539.55631641904</v>
      </c>
      <c r="AB1396" s="19">
        <f>Data!M1393</f>
        <v>5.908087801277385E-3</v>
      </c>
      <c r="AC1396" s="20">
        <f t="shared" si="765"/>
        <v>1.1552591848102271E-3</v>
      </c>
      <c r="AD1396" s="20">
        <f t="shared" si="746"/>
        <v>3.3989103913022289E-2</v>
      </c>
      <c r="AE1396" s="21">
        <f t="shared" si="747"/>
        <v>2346467.0612605633</v>
      </c>
      <c r="AG1396" s="19">
        <f>Data!O1393</f>
        <v>-1.0037368760356154E-2</v>
      </c>
      <c r="AH1396" s="19">
        <f t="shared" si="766"/>
        <v>4.6390896371133672E-4</v>
      </c>
      <c r="AI1396" s="19">
        <f t="shared" si="748"/>
        <v>2.1538545998078345E-2</v>
      </c>
      <c r="AJ1396" s="21">
        <f t="shared" si="749"/>
        <v>251454.97795640008</v>
      </c>
      <c r="AL1396" s="19">
        <f>Data!Q1393</f>
        <v>-9.504442818414496E-3</v>
      </c>
      <c r="AM1396" s="19">
        <f t="shared" si="767"/>
        <v>1.095491808948612E-3</v>
      </c>
      <c r="AN1396" s="19">
        <f t="shared" si="750"/>
        <v>3.3098214588533501E-2</v>
      </c>
      <c r="AO1396" s="21">
        <f t="shared" si="751"/>
        <v>902184.16165456781</v>
      </c>
      <c r="AQ1396" s="19">
        <f>Data!S1393</f>
        <v>-1.0949833173683733E-2</v>
      </c>
      <c r="AR1396" s="20">
        <f t="shared" si="768"/>
        <v>4.060612712146235E-4</v>
      </c>
      <c r="AS1396" s="20">
        <f t="shared" si="752"/>
        <v>2.0150962041913124E-2</v>
      </c>
      <c r="AT1396" s="21">
        <f t="shared" si="753"/>
        <v>1683984.6082352111</v>
      </c>
      <c r="AV1396" s="19">
        <f>Data!U1393</f>
        <v>-1.0930610778118632E-2</v>
      </c>
      <c r="AW1396" s="19">
        <f t="shared" si="769"/>
        <v>5.2456490776660997E-4</v>
      </c>
      <c r="AX1396" s="19">
        <f t="shared" si="754"/>
        <v>2.2903382015907824E-2</v>
      </c>
      <c r="AY1396" s="21">
        <f t="shared" si="755"/>
        <v>-4037046.2907371894</v>
      </c>
      <c r="BA1396" s="19">
        <f>Data!W1393</f>
        <v>-7.0415081644659601E-3</v>
      </c>
      <c r="BB1396" s="19">
        <f t="shared" si="770"/>
        <v>4.8829451820505993E-4</v>
      </c>
      <c r="BC1396" s="19">
        <f t="shared" si="756"/>
        <v>2.2097387135248819E-2</v>
      </c>
      <c r="BD1396" s="21">
        <f t="shared" si="757"/>
        <v>8859723.5877322629</v>
      </c>
      <c r="BF1396" s="21">
        <f t="shared" si="758"/>
        <v>5071817.6137477141</v>
      </c>
      <c r="BH1396" s="21">
        <f t="shared" si="759"/>
        <v>-71817.613747714087</v>
      </c>
    </row>
    <row r="1397" spans="2:60" x14ac:dyDescent="0.2">
      <c r="B1397" s="20">
        <v>1393</v>
      </c>
      <c r="C1397" s="24">
        <f>'Portfolio Selection'!B1394</f>
        <v>1.4536389416957469E-2</v>
      </c>
      <c r="D1397" s="25">
        <f t="shared" si="760"/>
        <v>1.082169304882228E-3</v>
      </c>
      <c r="E1397" s="26">
        <f t="shared" si="736"/>
        <v>3.2896341816108184E-2</v>
      </c>
      <c r="F1397" s="19">
        <f t="shared" si="737"/>
        <v>-7544017.8400104577</v>
      </c>
      <c r="H1397">
        <f>Data!E1394</f>
        <v>2.2345657103668617E-2</v>
      </c>
      <c r="I1397" s="19">
        <f t="shared" si="761"/>
        <v>7.4707271873499946E-4</v>
      </c>
      <c r="J1397" s="19">
        <f t="shared" si="738"/>
        <v>2.7332631024747679E-2</v>
      </c>
      <c r="K1397" s="19">
        <f t="shared" si="739"/>
        <v>389331.6685059481</v>
      </c>
      <c r="M1397" s="19">
        <f>Data!G1394</f>
        <v>1.2954641407532833E-2</v>
      </c>
      <c r="N1397" s="19">
        <f t="shared" si="762"/>
        <v>2.7784999270514263E-4</v>
      </c>
      <c r="O1397" s="19">
        <f t="shared" si="740"/>
        <v>1.6668832973701028E-2</v>
      </c>
      <c r="P1397" s="21">
        <f t="shared" si="741"/>
        <v>-680486.31022063515</v>
      </c>
      <c r="R1397" s="19">
        <f>Data!I1394</f>
        <v>-2.293323419535236E-2</v>
      </c>
      <c r="S1397" s="19">
        <f t="shared" si="763"/>
        <v>8.6755904446437311E-4</v>
      </c>
      <c r="T1397" s="19">
        <f t="shared" si="742"/>
        <v>2.945435527157865E-2</v>
      </c>
      <c r="U1397" s="21">
        <f t="shared" si="743"/>
        <v>3555267.9969103057</v>
      </c>
      <c r="W1397" s="19">
        <f>Data!K1394</f>
        <v>2.088951606563548E-2</v>
      </c>
      <c r="X1397" s="19">
        <f t="shared" si="764"/>
        <v>7.5898198007120609E-4</v>
      </c>
      <c r="Y1397" s="19">
        <f t="shared" si="744"/>
        <v>2.7549627584982091E-2</v>
      </c>
      <c r="Z1397" s="21">
        <f t="shared" si="745"/>
        <v>-1022082.6751523619</v>
      </c>
      <c r="AB1397" s="19">
        <f>Data!M1394</f>
        <v>3.723405367496601E-2</v>
      </c>
      <c r="AC1397" s="20">
        <f t="shared" si="765"/>
        <v>1.0880379638096695E-3</v>
      </c>
      <c r="AD1397" s="20">
        <f t="shared" si="746"/>
        <v>3.2985420473440524E-2</v>
      </c>
      <c r="AE1397" s="21">
        <f t="shared" si="747"/>
        <v>2419278.6947330334</v>
      </c>
      <c r="AG1397" s="19">
        <f>Data!O1394</f>
        <v>8.6263318331183114E-3</v>
      </c>
      <c r="AH1397" s="19">
        <f t="shared" si="766"/>
        <v>4.4211935218653892E-4</v>
      </c>
      <c r="AI1397" s="19">
        <f t="shared" si="748"/>
        <v>2.1026634352328929E-2</v>
      </c>
      <c r="AJ1397" s="21">
        <f t="shared" si="749"/>
        <v>255577.83948260295</v>
      </c>
      <c r="AL1397" s="19">
        <f>Data!Q1394</f>
        <v>1.4703269595470964E-2</v>
      </c>
      <c r="AM1397" s="19">
        <f t="shared" si="767"/>
        <v>1.0351823664090057E-3</v>
      </c>
      <c r="AN1397" s="19">
        <f t="shared" si="750"/>
        <v>3.2174250052005963E-2</v>
      </c>
      <c r="AO1397" s="21">
        <f t="shared" si="751"/>
        <v>925373.90752080397</v>
      </c>
      <c r="AQ1397" s="19">
        <f>Data!S1394</f>
        <v>9.3192980223147457E-3</v>
      </c>
      <c r="AR1397" s="20">
        <f t="shared" si="768"/>
        <v>3.8889152573363635E-4</v>
      </c>
      <c r="AS1397" s="20">
        <f t="shared" si="752"/>
        <v>1.9720332799768779E-2</v>
      </c>
      <c r="AT1397" s="21">
        <f t="shared" si="753"/>
        <v>1722876.5663056935</v>
      </c>
      <c r="AV1397" s="19">
        <f>Data!U1394</f>
        <v>8.2411477837363977E-3</v>
      </c>
      <c r="AW1397" s="19">
        <f t="shared" si="769"/>
        <v>5.0025970841957666E-4</v>
      </c>
      <c r="AX1397" s="19">
        <f t="shared" si="754"/>
        <v>2.236648627790196E-2</v>
      </c>
      <c r="AY1397" s="21">
        <f t="shared" si="755"/>
        <v>-4153588.47439643</v>
      </c>
      <c r="BA1397" s="19">
        <f>Data!W1394</f>
        <v>8.3590589154165333E-3</v>
      </c>
      <c r="BB1397" s="19">
        <f t="shared" si="770"/>
        <v>4.6197181734657078E-4</v>
      </c>
      <c r="BC1397" s="19">
        <f t="shared" si="756"/>
        <v>2.1493529662355852E-2</v>
      </c>
      <c r="BD1397" s="21">
        <f t="shared" si="757"/>
        <v>9002746.160463227</v>
      </c>
      <c r="BF1397" s="21">
        <f t="shared" si="758"/>
        <v>4870277.5341417305</v>
      </c>
      <c r="BH1397" s="21">
        <f t="shared" si="759"/>
        <v>129722.46585826948</v>
      </c>
    </row>
    <row r="1398" spans="2:60" x14ac:dyDescent="0.2">
      <c r="B1398" s="20">
        <v>1394</v>
      </c>
      <c r="C1398" s="24">
        <f>'Portfolio Selection'!B1395</f>
        <v>-5.1063486225672115E-3</v>
      </c>
      <c r="D1398" s="25">
        <f t="shared" si="760"/>
        <v>1.0299175436261801E-3</v>
      </c>
      <c r="E1398" s="26">
        <f t="shared" si="736"/>
        <v>3.2092328423256856E-2</v>
      </c>
      <c r="F1398" s="19">
        <f t="shared" si="737"/>
        <v>-7355942.953866207</v>
      </c>
      <c r="H1398">
        <f>Data!E1395</f>
        <v>-1.5728473408743626E-2</v>
      </c>
      <c r="I1398" s="19">
        <f t="shared" si="761"/>
        <v>7.3220805909458364E-4</v>
      </c>
      <c r="J1398" s="19">
        <f t="shared" si="738"/>
        <v>2.7059343286461771E-2</v>
      </c>
      <c r="K1398" s="19">
        <f t="shared" si="739"/>
        <v>373987.56322131312</v>
      </c>
      <c r="M1398" s="19">
        <f>Data!G1395</f>
        <v>1.7159753045764031E-2</v>
      </c>
      <c r="N1398" s="19">
        <f t="shared" si="762"/>
        <v>2.7124835718269995E-4</v>
      </c>
      <c r="O1398" s="19">
        <f t="shared" si="740"/>
        <v>1.6469619217902395E-2</v>
      </c>
      <c r="P1398" s="21">
        <f t="shared" si="741"/>
        <v>-684092.45203738997</v>
      </c>
      <c r="R1398" s="19">
        <f>Data!I1395</f>
        <v>4.5631759295483966E-3</v>
      </c>
      <c r="S1398" s="19">
        <f t="shared" si="763"/>
        <v>8.4706149563604346E-4</v>
      </c>
      <c r="T1398" s="19">
        <f t="shared" si="742"/>
        <v>2.9104320910064943E-2</v>
      </c>
      <c r="U1398" s="21">
        <f t="shared" si="743"/>
        <v>3676132.3939015046</v>
      </c>
      <c r="W1398" s="19">
        <f>Data!K1395</f>
        <v>4.839759173535204E-2</v>
      </c>
      <c r="X1398" s="19">
        <f t="shared" si="764"/>
        <v>7.3962537415432031E-4</v>
      </c>
      <c r="Y1398" s="19">
        <f t="shared" si="744"/>
        <v>2.7196054385780308E-2</v>
      </c>
      <c r="Z1398" s="21">
        <f t="shared" si="745"/>
        <v>-1072430.0798571261</v>
      </c>
      <c r="AB1398" s="19">
        <f>Data!M1395</f>
        <v>2.2669630418703877E-2</v>
      </c>
      <c r="AC1398" s="20">
        <f t="shared" si="765"/>
        <v>1.1059381711653043E-3</v>
      </c>
      <c r="AD1398" s="20">
        <f t="shared" si="746"/>
        <v>3.325564871063718E-2</v>
      </c>
      <c r="AE1398" s="21">
        <f t="shared" si="747"/>
        <v>2385187.9854447069</v>
      </c>
      <c r="AG1398" s="19">
        <f>Data!O1395</f>
        <v>4.6327443028115228E-2</v>
      </c>
      <c r="AH1398" s="19">
        <f t="shared" si="766"/>
        <v>4.2005700710905081E-4</v>
      </c>
      <c r="AI1398" s="19">
        <f t="shared" si="748"/>
        <v>2.0495292315774634E-2</v>
      </c>
      <c r="AJ1398" s="21">
        <f t="shared" si="749"/>
        <v>264282.6955632586</v>
      </c>
      <c r="AL1398" s="19">
        <f>Data!Q1395</f>
        <v>1.3434354854091805E-3</v>
      </c>
      <c r="AM1398" s="19">
        <f t="shared" si="767"/>
        <v>9.8604259263229146E-4</v>
      </c>
      <c r="AN1398" s="19">
        <f t="shared" si="750"/>
        <v>3.1401315141762635E-2</v>
      </c>
      <c r="AO1398" s="21">
        <f t="shared" si="751"/>
        <v>912466.07586478291</v>
      </c>
      <c r="AQ1398" s="19">
        <f>Data!S1395</f>
        <v>1.521471370087168E-2</v>
      </c>
      <c r="AR1398" s="20">
        <f t="shared" si="768"/>
        <v>3.7076899312734132E-4</v>
      </c>
      <c r="AS1398" s="20">
        <f t="shared" si="752"/>
        <v>1.9255362710874635E-2</v>
      </c>
      <c r="AT1398" s="21">
        <f t="shared" si="753"/>
        <v>1735033.8659358106</v>
      </c>
      <c r="AV1398" s="19">
        <f>Data!U1395</f>
        <v>1.2868925891544482E-2</v>
      </c>
      <c r="AW1398" s="19">
        <f t="shared" si="769"/>
        <v>4.7431911692200502E-4</v>
      </c>
      <c r="AX1398" s="19">
        <f t="shared" si="754"/>
        <v>2.1778868586820689E-2</v>
      </c>
      <c r="AY1398" s="21">
        <f t="shared" si="755"/>
        <v>-4184240.3781573637</v>
      </c>
      <c r="BA1398" s="19">
        <f>Data!W1395</f>
        <v>1.8264130235919177E-2</v>
      </c>
      <c r="BB1398" s="19">
        <f t="shared" si="770"/>
        <v>4.3844594026286077E-4</v>
      </c>
      <c r="BC1398" s="19">
        <f t="shared" si="756"/>
        <v>2.0939100751055685E-2</v>
      </c>
      <c r="BD1398" s="21">
        <f t="shared" si="757"/>
        <v>9100444.7800302114</v>
      </c>
      <c r="BF1398" s="21">
        <f t="shared" si="758"/>
        <v>5150829.4960435014</v>
      </c>
      <c r="BH1398" s="21">
        <f t="shared" si="759"/>
        <v>-150829.49604350142</v>
      </c>
    </row>
    <row r="1399" spans="2:60" x14ac:dyDescent="0.2">
      <c r="B1399" s="20">
        <v>1395</v>
      </c>
      <c r="C1399" s="24">
        <f>'Portfolio Selection'!B1396</f>
        <v>-3.3842738626778314E-2</v>
      </c>
      <c r="D1399" s="25">
        <f t="shared" si="760"/>
        <v>9.6968697878392087E-4</v>
      </c>
      <c r="E1399" s="26">
        <f t="shared" si="736"/>
        <v>3.113979734654548E-2</v>
      </c>
      <c r="F1399" s="19">
        <f t="shared" si="737"/>
        <v>-7065635.604760862</v>
      </c>
      <c r="H1399">
        <f>Data!E1396</f>
        <v>-5.3630351118461983E-2</v>
      </c>
      <c r="I1399" s="19">
        <f t="shared" si="761"/>
        <v>7.0311866809508194E-4</v>
      </c>
      <c r="J1399" s="19">
        <f t="shared" si="738"/>
        <v>2.6516384898682587E-2</v>
      </c>
      <c r="K1399" s="19">
        <f t="shared" si="739"/>
        <v>358177.53879570361</v>
      </c>
      <c r="M1399" s="19">
        <f>Data!G1396</f>
        <v>-4.3189122581485058E-2</v>
      </c>
      <c r="N1399" s="19">
        <f t="shared" si="762"/>
        <v>2.726408832272344E-4</v>
      </c>
      <c r="O1399" s="19">
        <f t="shared" si="740"/>
        <v>1.6511840697730654E-2</v>
      </c>
      <c r="P1399" s="21">
        <f t="shared" si="741"/>
        <v>-634268.70449479274</v>
      </c>
      <c r="R1399" s="19">
        <f>Data!I1396</f>
        <v>-3.5338166798981517E-2</v>
      </c>
      <c r="S1399" s="19">
        <f t="shared" si="763"/>
        <v>7.9748716037172148E-4</v>
      </c>
      <c r="T1399" s="19">
        <f t="shared" si="742"/>
        <v>2.8239815161783928E-2</v>
      </c>
      <c r="U1399" s="21">
        <f t="shared" si="743"/>
        <v>3494181.6534935725</v>
      </c>
      <c r="W1399" s="19">
        <f>Data!K1396</f>
        <v>2.2026530199132224E-2</v>
      </c>
      <c r="X1399" s="19">
        <f t="shared" si="764"/>
        <v>8.3578746485197012E-4</v>
      </c>
      <c r="Y1399" s="19">
        <f t="shared" si="744"/>
        <v>2.8909989015078682E-2</v>
      </c>
      <c r="Z1399" s="21">
        <f t="shared" si="745"/>
        <v>-1022262.6018223548</v>
      </c>
      <c r="AB1399" s="19">
        <f>Data!M1396</f>
        <v>-4.0535400665006827E-2</v>
      </c>
      <c r="AC1399" s="20">
        <f t="shared" si="765"/>
        <v>1.0704166094946234E-3</v>
      </c>
      <c r="AD1399" s="20">
        <f t="shared" si="746"/>
        <v>3.271722190979276E-2</v>
      </c>
      <c r="AE1399" s="21">
        <f t="shared" si="747"/>
        <v>2238750.505617931</v>
      </c>
      <c r="AG1399" s="19">
        <f>Data!O1396</f>
        <v>-2.2435839520938746E-2</v>
      </c>
      <c r="AH1399" s="19">
        <f t="shared" si="766"/>
        <v>5.2362750533390355E-4</v>
      </c>
      <c r="AI1399" s="19">
        <f t="shared" si="748"/>
        <v>2.2882908585533955E-2</v>
      </c>
      <c r="AJ1399" s="21">
        <f t="shared" si="749"/>
        <v>249034.53014652801</v>
      </c>
      <c r="AL1399" s="19">
        <f>Data!Q1396</f>
        <v>-6.3541685261321312E-2</v>
      </c>
      <c r="AM1399" s="19">
        <f t="shared" si="767"/>
        <v>9.2698832620856137E-4</v>
      </c>
      <c r="AN1399" s="19">
        <f t="shared" si="750"/>
        <v>3.0446482985864907E-2</v>
      </c>
      <c r="AO1399" s="21">
        <f t="shared" si="751"/>
        <v>846096.13434062374</v>
      </c>
      <c r="AQ1399" s="19">
        <f>Data!S1396</f>
        <v>-4.569257892160794E-2</v>
      </c>
      <c r="AR1399" s="20">
        <f t="shared" si="768"/>
        <v>3.6241210431967036E-4</v>
      </c>
      <c r="AS1399" s="20">
        <f t="shared" si="752"/>
        <v>1.9037124371072179E-2</v>
      </c>
      <c r="AT1399" s="21">
        <f t="shared" si="753"/>
        <v>1612904.9587599239</v>
      </c>
      <c r="AV1399" s="19">
        <f>Data!U1396</f>
        <v>-4.8771219499118681E-2</v>
      </c>
      <c r="AW1399" s="19">
        <f t="shared" si="769"/>
        <v>4.5579652512280853E-4</v>
      </c>
      <c r="AX1399" s="19">
        <f t="shared" si="754"/>
        <v>2.1349391680392408E-2</v>
      </c>
      <c r="AY1399" s="21">
        <f t="shared" si="755"/>
        <v>-3788008.9164993116</v>
      </c>
      <c r="BA1399" s="19">
        <f>Data!W1396</f>
        <v>-5.327061940205112E-2</v>
      </c>
      <c r="BB1399" s="19">
        <f t="shared" si="770"/>
        <v>4.3215389104356614E-4</v>
      </c>
      <c r="BC1399" s="19">
        <f t="shared" si="756"/>
        <v>2.0788311404334073E-2</v>
      </c>
      <c r="BD1399" s="21">
        <f t="shared" si="757"/>
        <v>8406164.6400582884</v>
      </c>
      <c r="BF1399" s="21">
        <f t="shared" si="758"/>
        <v>4695134.1336352499</v>
      </c>
      <c r="BH1399" s="21">
        <f t="shared" si="759"/>
        <v>304865.86636475008</v>
      </c>
    </row>
    <row r="1400" spans="2:60" x14ac:dyDescent="0.2">
      <c r="B1400" s="20">
        <v>1396</v>
      </c>
      <c r="C1400" s="24">
        <f>'Portfolio Selection'!B1397</f>
        <v>-1.5566264359656436E-2</v>
      </c>
      <c r="D1400" s="25">
        <f t="shared" si="760"/>
        <v>9.8022561752251157E-4</v>
      </c>
      <c r="E1400" s="26">
        <f t="shared" si="736"/>
        <v>3.130855502131185E-2</v>
      </c>
      <c r="F1400" s="19">
        <f t="shared" si="737"/>
        <v>-7250146.8845272101</v>
      </c>
      <c r="H1400">
        <f>Data!E1397</f>
        <v>-3.2611500582297062E-3</v>
      </c>
      <c r="I1400" s="19">
        <f t="shared" si="761"/>
        <v>8.3350442167474806E-4</v>
      </c>
      <c r="J1400" s="19">
        <f t="shared" si="738"/>
        <v>2.8870476644398305E-2</v>
      </c>
      <c r="K1400" s="19">
        <f t="shared" si="739"/>
        <v>379124.56255181</v>
      </c>
      <c r="M1400" s="19">
        <f>Data!G1397</f>
        <v>4.2444588998748339E-3</v>
      </c>
      <c r="N1400" s="19">
        <f t="shared" si="762"/>
        <v>3.6820044879511295E-4</v>
      </c>
      <c r="O1400" s="19">
        <f t="shared" si="740"/>
        <v>1.918854993987594E-2</v>
      </c>
      <c r="P1400" s="21">
        <f t="shared" si="741"/>
        <v>-672912.65732018079</v>
      </c>
      <c r="R1400" s="19">
        <f>Data!I1397</f>
        <v>4.7618700552201866E-3</v>
      </c>
      <c r="S1400" s="19">
        <f t="shared" si="763"/>
        <v>8.2456509271217656E-4</v>
      </c>
      <c r="T1400" s="19">
        <f t="shared" si="742"/>
        <v>2.8715241470553168E-2</v>
      </c>
      <c r="U1400" s="21">
        <f t="shared" si="743"/>
        <v>3677300.9777613245</v>
      </c>
      <c r="W1400" s="19">
        <f>Data!K1397</f>
        <v>2.8184825641362782E-2</v>
      </c>
      <c r="X1400" s="19">
        <f t="shared" si="764"/>
        <v>8.1475029891764892E-4</v>
      </c>
      <c r="Y1400" s="19">
        <f t="shared" si="744"/>
        <v>2.8543831188501113E-2</v>
      </c>
      <c r="Z1400" s="21">
        <f t="shared" si="745"/>
        <v>-1033379.9223899035</v>
      </c>
      <c r="AB1400" s="19">
        <f>Data!M1397</f>
        <v>-2.3118309063088801E-4</v>
      </c>
      <c r="AC1400" s="20">
        <f t="shared" si="765"/>
        <v>1.1047787353493041E-3</v>
      </c>
      <c r="AD1400" s="20">
        <f t="shared" si="746"/>
        <v>3.323821197581639E-2</v>
      </c>
      <c r="AE1400" s="21">
        <f t="shared" si="747"/>
        <v>2332683.777102014</v>
      </c>
      <c r="AG1400" s="19">
        <f>Data!O1397</f>
        <v>-1.5105741863941901E-2</v>
      </c>
      <c r="AH1400" s="19">
        <f t="shared" si="766"/>
        <v>5.2241186871442838E-4</v>
      </c>
      <c r="AI1400" s="19">
        <f t="shared" si="748"/>
        <v>2.2856331042282976E-2</v>
      </c>
      <c r="AJ1400" s="21">
        <f t="shared" si="749"/>
        <v>250538.06776836567</v>
      </c>
      <c r="AL1400" s="19">
        <f>Data!Q1397</f>
        <v>1.5211732230033701E-2</v>
      </c>
      <c r="AM1400" s="19">
        <f t="shared" si="767"/>
        <v>1.113621772586977E-3</v>
      </c>
      <c r="AN1400" s="19">
        <f t="shared" si="750"/>
        <v>3.3370972005426769E-2</v>
      </c>
      <c r="AO1400" s="21">
        <f t="shared" si="751"/>
        <v>925338.02432499686</v>
      </c>
      <c r="AQ1400" s="19">
        <f>Data!S1397</f>
        <v>7.1466893466757119E-3</v>
      </c>
      <c r="AR1400" s="20">
        <f t="shared" si="768"/>
        <v>4.659360841709324E-4</v>
      </c>
      <c r="AS1400" s="20">
        <f t="shared" si="752"/>
        <v>2.1585552672353153E-2</v>
      </c>
      <c r="AT1400" s="21">
        <f t="shared" si="753"/>
        <v>1717460.3445990572</v>
      </c>
      <c r="AV1400" s="19">
        <f>Data!U1397</f>
        <v>8.7348760518916341E-3</v>
      </c>
      <c r="AW1400" s="19">
        <f t="shared" si="769"/>
        <v>5.7116664470131296E-4</v>
      </c>
      <c r="AX1400" s="19">
        <f t="shared" si="754"/>
        <v>2.3899092968171678E-2</v>
      </c>
      <c r="AY1400" s="21">
        <f t="shared" si="755"/>
        <v>-4153179.223813857</v>
      </c>
      <c r="BA1400" s="19">
        <f>Data!W1397</f>
        <v>0</v>
      </c>
      <c r="BB1400" s="19">
        <f t="shared" si="770"/>
        <v>5.7649019106964343E-4</v>
      </c>
      <c r="BC1400" s="19">
        <f t="shared" si="756"/>
        <v>2.4010210142138354E-2</v>
      </c>
      <c r="BD1400" s="21">
        <f t="shared" si="757"/>
        <v>8924134.7149791941</v>
      </c>
      <c r="BF1400" s="21">
        <f t="shared" si="758"/>
        <v>5096961.7810356114</v>
      </c>
      <c r="BH1400" s="21">
        <f t="shared" si="759"/>
        <v>-96961.781035611406</v>
      </c>
    </row>
    <row r="1401" spans="2:60" x14ac:dyDescent="0.2">
      <c r="B1401" s="20">
        <v>1397</v>
      </c>
      <c r="C1401" s="24">
        <f>'Portfolio Selection'!B1398</f>
        <v>5.8101199474495215E-3</v>
      </c>
      <c r="D1401" s="25">
        <f t="shared" si="760"/>
        <v>9.359505956380434E-4</v>
      </c>
      <c r="E1401" s="26">
        <f t="shared" si="736"/>
        <v>3.0593309654858257E-2</v>
      </c>
      <c r="F1401" s="19">
        <f t="shared" si="737"/>
        <v>-7465167.0904682744</v>
      </c>
      <c r="H1401">
        <f>Data!E1398</f>
        <v>7.6826378906724561E-4</v>
      </c>
      <c r="I1401" s="19">
        <f t="shared" si="761"/>
        <v>7.841322623564007E-4</v>
      </c>
      <c r="J1401" s="19">
        <f t="shared" si="738"/>
        <v>2.8002361728190012E-2</v>
      </c>
      <c r="K1401" s="19">
        <f t="shared" si="739"/>
        <v>380664.60348166939</v>
      </c>
      <c r="M1401" s="19">
        <f>Data!G1398</f>
        <v>-1.1980445387361991E-2</v>
      </c>
      <c r="N1401" s="19">
        <f t="shared" si="762"/>
        <v>3.4718934774856977E-4</v>
      </c>
      <c r="O1401" s="19">
        <f t="shared" si="740"/>
        <v>1.8633017676924202E-2</v>
      </c>
      <c r="P1401" s="21">
        <f t="shared" si="741"/>
        <v>-661140.84156077716</v>
      </c>
      <c r="R1401" s="19">
        <f>Data!I1398</f>
        <v>2.628866427131276E-2</v>
      </c>
      <c r="S1401" s="19">
        <f t="shared" si="763"/>
        <v>7.7645171153481408E-4</v>
      </c>
      <c r="T1401" s="19">
        <f t="shared" si="742"/>
        <v>2.7864883124370254E-2</v>
      </c>
      <c r="U1401" s="21">
        <f t="shared" si="743"/>
        <v>3777777.3037568801</v>
      </c>
      <c r="W1401" s="19">
        <f>Data!K1398</f>
        <v>-2.190810482718325E-2</v>
      </c>
      <c r="X1401" s="19">
        <f t="shared" si="764"/>
        <v>8.1352834476863128E-4</v>
      </c>
      <c r="Y1401" s="19">
        <f t="shared" si="744"/>
        <v>2.8522418284020575E-2</v>
      </c>
      <c r="Z1401" s="21">
        <f t="shared" si="745"/>
        <v>-946839.83458692639</v>
      </c>
      <c r="AB1401" s="19">
        <f>Data!M1398</f>
        <v>-1.3029443623387765E-2</v>
      </c>
      <c r="AC1401" s="20">
        <f t="shared" si="765"/>
        <v>1.0384952179656294E-3</v>
      </c>
      <c r="AD1401" s="20">
        <f t="shared" si="746"/>
        <v>3.2225691892737218E-2</v>
      </c>
      <c r="AE1401" s="21">
        <f t="shared" si="747"/>
        <v>2302387.1741311857</v>
      </c>
      <c r="AG1401" s="19">
        <f>Data!O1398</f>
        <v>-2.2184411530475367E-3</v>
      </c>
      <c r="AH1401" s="19">
        <f t="shared" si="766"/>
        <v>5.047581628271655E-4</v>
      </c>
      <c r="AI1401" s="19">
        <f t="shared" si="748"/>
        <v>2.2466823603419454E-2</v>
      </c>
      <c r="AJ1401" s="21">
        <f t="shared" si="749"/>
        <v>253183.0033643317</v>
      </c>
      <c r="AL1401" s="19">
        <f>Data!Q1398</f>
        <v>2.0717890428406712E-2</v>
      </c>
      <c r="AM1401" s="19">
        <f t="shared" si="767"/>
        <v>1.0606882740780532E-3</v>
      </c>
      <c r="AN1401" s="19">
        <f t="shared" si="750"/>
        <v>3.2568209562056881E-2</v>
      </c>
      <c r="AO1401" s="21">
        <f t="shared" si="751"/>
        <v>930956.72082427552</v>
      </c>
      <c r="AQ1401" s="19">
        <f>Data!S1398</f>
        <v>-6.5961784147397929E-4</v>
      </c>
      <c r="AR1401" s="20">
        <f t="shared" si="768"/>
        <v>4.4104442923774976E-4</v>
      </c>
      <c r="AS1401" s="20">
        <f t="shared" si="752"/>
        <v>2.100105781235197E-2</v>
      </c>
      <c r="AT1401" s="21">
        <f t="shared" si="753"/>
        <v>1703583.7002769795</v>
      </c>
      <c r="AV1401" s="19">
        <f>Data!U1398</f>
        <v>9.050944486866816E-3</v>
      </c>
      <c r="AW1401" s="19">
        <f t="shared" si="769"/>
        <v>5.414745295977487E-4</v>
      </c>
      <c r="AX1401" s="19">
        <f t="shared" si="754"/>
        <v>2.3269605273784699E-2</v>
      </c>
      <c r="AY1401" s="21">
        <f t="shared" si="755"/>
        <v>-4156413.5015385165</v>
      </c>
      <c r="BA1401" s="19">
        <f>Data!W1398</f>
        <v>7.8421962851793949E-3</v>
      </c>
      <c r="BB1401" s="19">
        <f t="shared" si="770"/>
        <v>5.4190077960546482E-4</v>
      </c>
      <c r="BC1401" s="19">
        <f t="shared" si="756"/>
        <v>2.3278762415675471E-2</v>
      </c>
      <c r="BD1401" s="21">
        <f t="shared" si="757"/>
        <v>8992229.5163234174</v>
      </c>
      <c r="BF1401" s="21">
        <f t="shared" si="758"/>
        <v>5111220.7540042447</v>
      </c>
      <c r="BH1401" s="21">
        <f t="shared" si="759"/>
        <v>-111220.75400424469</v>
      </c>
    </row>
    <row r="1402" spans="2:60" x14ac:dyDescent="0.2">
      <c r="B1402" s="20">
        <v>1398</v>
      </c>
      <c r="C1402" s="24">
        <f>'Portfolio Selection'!B1399</f>
        <v>1.4598795725602118E-2</v>
      </c>
      <c r="D1402" s="25">
        <f t="shared" si="760"/>
        <v>8.8181900952798576E-4</v>
      </c>
      <c r="E1402" s="26">
        <f t="shared" si="736"/>
        <v>2.9695437520400096E-2</v>
      </c>
      <c r="F1402" s="19">
        <f t="shared" si="737"/>
        <v>-7559581.0747202709</v>
      </c>
      <c r="H1402">
        <f>Data!E1399</f>
        <v>-1.7935997262523854E-3</v>
      </c>
      <c r="I1402" s="19">
        <f t="shared" si="761"/>
        <v>7.3711974036999215E-4</v>
      </c>
      <c r="J1402" s="19">
        <f t="shared" si="738"/>
        <v>2.7149949178037005E-2</v>
      </c>
      <c r="K1402" s="19">
        <f t="shared" si="739"/>
        <v>379638.9774026844</v>
      </c>
      <c r="M1402" s="19">
        <f>Data!G1399</f>
        <v>8.5691950150358024E-4</v>
      </c>
      <c r="N1402" s="19">
        <f t="shared" si="762"/>
        <v>3.3496985118442937E-4</v>
      </c>
      <c r="O1402" s="19">
        <f t="shared" si="740"/>
        <v>1.8302181596313305E-2</v>
      </c>
      <c r="P1402" s="21">
        <f t="shared" si="741"/>
        <v>-670537.26640848746</v>
      </c>
      <c r="R1402" s="19">
        <f>Data!I1399</f>
        <v>-9.07533752981287E-3</v>
      </c>
      <c r="S1402" s="19">
        <f t="shared" si="763"/>
        <v>7.713302409929131E-4</v>
      </c>
      <c r="T1402" s="19">
        <f t="shared" si="742"/>
        <v>2.7772832786608446E-2</v>
      </c>
      <c r="U1402" s="21">
        <f t="shared" si="743"/>
        <v>3613650.5521774883</v>
      </c>
      <c r="W1402" s="19">
        <f>Data!K1399</f>
        <v>-7.5119081030808517E-4</v>
      </c>
      <c r="X1402" s="19">
        <f t="shared" si="764"/>
        <v>7.9351454750964444E-4</v>
      </c>
      <c r="Y1402" s="19">
        <f t="shared" si="744"/>
        <v>2.8169390258037968E-2</v>
      </c>
      <c r="Z1402" s="21">
        <f t="shared" si="745"/>
        <v>-983389.48874554108</v>
      </c>
      <c r="AB1402" s="19">
        <f>Data!M1399</f>
        <v>-3.6246229091593828E-2</v>
      </c>
      <c r="AC1402" s="20">
        <f t="shared" si="765"/>
        <v>9.8637148895579403E-4</v>
      </c>
      <c r="AD1402" s="20">
        <f t="shared" si="746"/>
        <v>3.1406551688394478E-2</v>
      </c>
      <c r="AE1402" s="21">
        <f t="shared" si="747"/>
        <v>2245220.9229411995</v>
      </c>
      <c r="AG1402" s="19">
        <f>Data!O1399</f>
        <v>-1.0525560216509231E-3</v>
      </c>
      <c r="AH1402" s="19">
        <f t="shared" si="766"/>
        <v>4.7476796192650759E-4</v>
      </c>
      <c r="AI1402" s="19">
        <f t="shared" si="748"/>
        <v>2.1789170748941034E-2</v>
      </c>
      <c r="AJ1402" s="21">
        <f t="shared" si="749"/>
        <v>253420.30651587952</v>
      </c>
      <c r="AL1402" s="19">
        <f>Data!Q1399</f>
        <v>4.98036223986855E-2</v>
      </c>
      <c r="AM1402" s="19">
        <f t="shared" si="767"/>
        <v>1.0228008366615781E-3</v>
      </c>
      <c r="AN1402" s="19">
        <f t="shared" si="750"/>
        <v>3.1981257584116012E-2</v>
      </c>
      <c r="AO1402" s="21">
        <f t="shared" si="751"/>
        <v>959661.95627826254</v>
      </c>
      <c r="AQ1402" s="19">
        <f>Data!S1399</f>
        <v>4.3453104029016277E-3</v>
      </c>
      <c r="AR1402" s="20">
        <f t="shared" si="768"/>
        <v>4.1460786922529216E-4</v>
      </c>
      <c r="AS1402" s="20">
        <f t="shared" si="752"/>
        <v>2.0361922041528698E-2</v>
      </c>
      <c r="AT1402" s="21">
        <f t="shared" si="753"/>
        <v>1712955.3382318059</v>
      </c>
      <c r="AV1402" s="19">
        <f>Data!U1399</f>
        <v>9.8753252850792856E-3</v>
      </c>
      <c r="AW1402" s="19">
        <f t="shared" si="769"/>
        <v>5.1390123358814447E-4</v>
      </c>
      <c r="AX1402" s="19">
        <f t="shared" si="754"/>
        <v>2.2669389793025848E-2</v>
      </c>
      <c r="AY1402" s="21">
        <f t="shared" si="755"/>
        <v>-4162843.9741229061</v>
      </c>
      <c r="BA1402" s="19">
        <f>Data!W1399</f>
        <v>9.159869521401028E-4</v>
      </c>
      <c r="BB1402" s="19">
        <f t="shared" si="770"/>
        <v>5.1307673538365382E-4</v>
      </c>
      <c r="BC1402" s="19">
        <f t="shared" si="756"/>
        <v>2.2651197217446451E-2</v>
      </c>
      <c r="BD1402" s="21">
        <f t="shared" si="757"/>
        <v>8932308.7080067266</v>
      </c>
      <c r="BF1402" s="21">
        <f t="shared" si="758"/>
        <v>4720504.9575568419</v>
      </c>
      <c r="BH1402" s="21">
        <f t="shared" si="759"/>
        <v>279495.04244315811</v>
      </c>
    </row>
    <row r="1403" spans="2:60" x14ac:dyDescent="0.2">
      <c r="B1403" s="20">
        <v>1399</v>
      </c>
      <c r="C1403" s="24">
        <f>'Portfolio Selection'!B1400</f>
        <v>3.0694912890849146E-3</v>
      </c>
      <c r="D1403" s="25">
        <f t="shared" si="760"/>
        <v>8.4169735915457812E-4</v>
      </c>
      <c r="E1403" s="26">
        <f t="shared" si="736"/>
        <v>2.9012020942267673E-2</v>
      </c>
      <c r="F1403" s="19">
        <f t="shared" si="737"/>
        <v>-7438844.6819518935</v>
      </c>
      <c r="H1403">
        <f>Data!E1400</f>
        <v>1.2298193717024473E-2</v>
      </c>
      <c r="I1403" s="19">
        <f t="shared" si="761"/>
        <v>6.9308557594647332E-4</v>
      </c>
      <c r="J1403" s="19">
        <f t="shared" si="738"/>
        <v>2.6326518492699968E-2</v>
      </c>
      <c r="K1403" s="19">
        <f t="shared" si="739"/>
        <v>385487.92789521127</v>
      </c>
      <c r="M1403" s="19">
        <f>Data!G1400</f>
        <v>-1.3697498061198323E-2</v>
      </c>
      <c r="N1403" s="19">
        <f t="shared" si="762"/>
        <v>3.1491571877528704E-4</v>
      </c>
      <c r="O1403" s="19">
        <f t="shared" si="740"/>
        <v>1.7745864835935359E-2</v>
      </c>
      <c r="P1403" s="21">
        <f t="shared" si="741"/>
        <v>-659384.92710080603</v>
      </c>
      <c r="R1403" s="19">
        <f>Data!I1400</f>
        <v>5.5570931761187391E-4</v>
      </c>
      <c r="S1403" s="19">
        <f t="shared" si="763"/>
        <v>7.2999213161014005E-4</v>
      </c>
      <c r="T1403" s="19">
        <f t="shared" si="742"/>
        <v>2.701836656073309E-2</v>
      </c>
      <c r="U1403" s="21">
        <f t="shared" si="743"/>
        <v>3658531.1315579866</v>
      </c>
      <c r="W1403" s="19">
        <f>Data!K1400</f>
        <v>2.4494062857145948E-2</v>
      </c>
      <c r="X1403" s="19">
        <f t="shared" si="764"/>
        <v>7.4593753191707518E-4</v>
      </c>
      <c r="Y1403" s="19">
        <f t="shared" si="744"/>
        <v>2.73118569840477E-2</v>
      </c>
      <c r="Z1403" s="21">
        <f t="shared" si="745"/>
        <v>-1028914.0241536647</v>
      </c>
      <c r="AB1403" s="19">
        <f>Data!M1400</f>
        <v>1.0868377853806394E-2</v>
      </c>
      <c r="AC1403" s="20">
        <f t="shared" si="765"/>
        <v>1.0060165470200646E-3</v>
      </c>
      <c r="AD1403" s="20">
        <f t="shared" si="746"/>
        <v>3.1717763903214624E-2</v>
      </c>
      <c r="AE1403" s="21">
        <f t="shared" si="747"/>
        <v>2359339.8145734277</v>
      </c>
      <c r="AG1403" s="19">
        <f>Data!O1400</f>
        <v>-1.1237767159888766E-2</v>
      </c>
      <c r="AH1403" s="19">
        <f t="shared" si="766"/>
        <v>4.4634835666163995E-4</v>
      </c>
      <c r="AI1403" s="19">
        <f t="shared" si="748"/>
        <v>2.112695805509255E-2</v>
      </c>
      <c r="AJ1403" s="21">
        <f t="shared" si="749"/>
        <v>251144.93327309308</v>
      </c>
      <c r="AL1403" s="19">
        <f>Data!Q1400</f>
        <v>-2.0084065750225422E-2</v>
      </c>
      <c r="AM1403" s="19">
        <f t="shared" si="767"/>
        <v>1.1102568347037343E-3</v>
      </c>
      <c r="AN1403" s="19">
        <f t="shared" si="750"/>
        <v>3.3320516723240268E-2</v>
      </c>
      <c r="AO1403" s="21">
        <f t="shared" si="751"/>
        <v>892349.32820936374</v>
      </c>
      <c r="AQ1403" s="19">
        <f>Data!S1400</f>
        <v>-1.1718212337249055E-2</v>
      </c>
      <c r="AR1403" s="20">
        <f t="shared" si="768"/>
        <v>3.9086430042162848E-4</v>
      </c>
      <c r="AS1403" s="20">
        <f t="shared" si="752"/>
        <v>1.9770288324190633E-2</v>
      </c>
      <c r="AT1403" s="21">
        <f t="shared" si="753"/>
        <v>1682096.2801389915</v>
      </c>
      <c r="AV1403" s="19">
        <f>Data!U1400</f>
        <v>-2.8326070086234324E-2</v>
      </c>
      <c r="AW1403" s="19">
        <f t="shared" si="769"/>
        <v>4.8891848254202334E-4</v>
      </c>
      <c r="AX1403" s="19">
        <f t="shared" si="754"/>
        <v>2.211150113723678E-2</v>
      </c>
      <c r="AY1403" s="21">
        <f t="shared" si="755"/>
        <v>-3926278.2736312682</v>
      </c>
      <c r="BA1403" s="19">
        <f>Data!W1400</f>
        <v>-1.8765949522612515E-3</v>
      </c>
      <c r="BB1403" s="19">
        <f t="shared" si="770"/>
        <v>4.8234247318642404E-4</v>
      </c>
      <c r="BC1403" s="19">
        <f t="shared" si="756"/>
        <v>2.1962296628231393E-2</v>
      </c>
      <c r="BD1403" s="21">
        <f t="shared" si="757"/>
        <v>8906863.2598839011</v>
      </c>
      <c r="BF1403" s="21">
        <f t="shared" si="758"/>
        <v>5082390.7686943421</v>
      </c>
      <c r="BH1403" s="21">
        <f t="shared" si="759"/>
        <v>-82390.768694342114</v>
      </c>
    </row>
    <row r="1404" spans="2:60" x14ac:dyDescent="0.2">
      <c r="B1404" s="20">
        <v>1400</v>
      </c>
      <c r="C1404" s="24">
        <f>'Portfolio Selection'!B1401</f>
        <v>-1.9452449637444035E-2</v>
      </c>
      <c r="D1404" s="25">
        <f t="shared" si="760"/>
        <v>7.9176082421172954E-4</v>
      </c>
      <c r="E1404" s="26">
        <f t="shared" si="736"/>
        <v>2.81382448672928E-2</v>
      </c>
      <c r="F1404" s="19">
        <f t="shared" si="737"/>
        <v>-7189396.9520831453</v>
      </c>
      <c r="H1404">
        <f>Data!E1401</f>
        <v>-2.44250590795605E-2</v>
      </c>
      <c r="I1404" s="19">
        <f t="shared" si="761"/>
        <v>6.6057517551177248E-4</v>
      </c>
      <c r="J1404" s="19">
        <f t="shared" si="738"/>
        <v>2.5701657057702963E-2</v>
      </c>
      <c r="K1404" s="19">
        <f t="shared" si="739"/>
        <v>369939.05056994507</v>
      </c>
      <c r="M1404" s="19">
        <f>Data!G1401</f>
        <v>-9.2369960405389723E-3</v>
      </c>
      <c r="N1404" s="19">
        <f t="shared" si="762"/>
        <v>3.0727806283696173E-4</v>
      </c>
      <c r="O1404" s="19">
        <f t="shared" si="740"/>
        <v>1.7529348614165951E-2</v>
      </c>
      <c r="P1404" s="21">
        <f t="shared" si="741"/>
        <v>-662721.33972666936</v>
      </c>
      <c r="R1404" s="19">
        <f>Data!I1401</f>
        <v>-3.3948457303747156E-3</v>
      </c>
      <c r="S1404" s="19">
        <f t="shared" si="763"/>
        <v>6.8621113248427241E-4</v>
      </c>
      <c r="T1404" s="19">
        <f t="shared" si="742"/>
        <v>2.6195631935196226E-2</v>
      </c>
      <c r="U1404" s="21">
        <f t="shared" si="743"/>
        <v>3639128.0398462992</v>
      </c>
      <c r="W1404" s="19">
        <f>Data!K1401</f>
        <v>1.8404653500084467E-2</v>
      </c>
      <c r="X1404" s="19">
        <f t="shared" si="764"/>
        <v>7.3717882691703973E-4</v>
      </c>
      <c r="Y1404" s="19">
        <f t="shared" si="744"/>
        <v>2.7151037308306283E-2</v>
      </c>
      <c r="Z1404" s="21">
        <f t="shared" si="745"/>
        <v>-1018119.8533443582</v>
      </c>
      <c r="AB1404" s="19">
        <f>Data!M1401</f>
        <v>-9.6132944054640429E-4</v>
      </c>
      <c r="AC1404" s="20">
        <f t="shared" si="765"/>
        <v>9.5274285242924733E-4</v>
      </c>
      <c r="AD1404" s="20">
        <f t="shared" si="746"/>
        <v>3.0866532886432957E-2</v>
      </c>
      <c r="AE1404" s="21">
        <f t="shared" si="747"/>
        <v>2330839.4794930201</v>
      </c>
      <c r="AG1404" s="19">
        <f>Data!O1401</f>
        <v>2.4373636007238263E-2</v>
      </c>
      <c r="AH1404" s="19">
        <f t="shared" si="766"/>
        <v>4.2714469990633397E-4</v>
      </c>
      <c r="AI1404" s="19">
        <f t="shared" si="748"/>
        <v>2.0667479282833065E-2</v>
      </c>
      <c r="AJ1404" s="21">
        <f t="shared" si="749"/>
        <v>259196.27781395181</v>
      </c>
      <c r="AL1404" s="19">
        <f>Data!Q1401</f>
        <v>1.4817877285013726E-2</v>
      </c>
      <c r="AM1404" s="19">
        <f t="shared" si="767"/>
        <v>1.0678436064450729E-3</v>
      </c>
      <c r="AN1404" s="19">
        <f t="shared" si="750"/>
        <v>3.2677876406600734E-2</v>
      </c>
      <c r="AO1404" s="21">
        <f t="shared" si="751"/>
        <v>925263.72059375979</v>
      </c>
      <c r="AQ1404" s="19">
        <f>Data!S1401</f>
        <v>-4.6636817083782296E-3</v>
      </c>
      <c r="AR1404" s="20">
        <f t="shared" si="768"/>
        <v>3.7565143241918213E-4</v>
      </c>
      <c r="AS1404" s="20">
        <f t="shared" si="752"/>
        <v>1.9381729345421737E-2</v>
      </c>
      <c r="AT1404" s="21">
        <f t="shared" si="753"/>
        <v>1695574.8135034402</v>
      </c>
      <c r="AV1404" s="19">
        <f>Data!U1401</f>
        <v>3.3199010493912013E-3</v>
      </c>
      <c r="AW1404" s="19">
        <f t="shared" si="769"/>
        <v>5.077253483813175E-4</v>
      </c>
      <c r="AX1404" s="19">
        <f t="shared" si="754"/>
        <v>2.2532761667876343E-2</v>
      </c>
      <c r="AY1404" s="21">
        <f t="shared" si="755"/>
        <v>-4123116.7892706017</v>
      </c>
      <c r="BA1404" s="19">
        <f>Data!W1401</f>
        <v>-3.7197744597449491E-3</v>
      </c>
      <c r="BB1404" s="19">
        <f t="shared" si="770"/>
        <v>4.5361322131212971E-4</v>
      </c>
      <c r="BC1404" s="19">
        <f t="shared" si="756"/>
        <v>2.129819760712464E-2</v>
      </c>
      <c r="BD1404" s="21">
        <f t="shared" si="757"/>
        <v>8888831.8547724448</v>
      </c>
      <c r="BF1404" s="21">
        <f t="shared" si="758"/>
        <v>5115418.3021680862</v>
      </c>
      <c r="BH1404" s="21">
        <f t="shared" si="759"/>
        <v>-115418.30216808617</v>
      </c>
    </row>
    <row r="1405" spans="2:60" x14ac:dyDescent="0.2">
      <c r="B1405" s="20">
        <v>1401</v>
      </c>
      <c r="C1405" s="24">
        <f>'Portfolio Selection'!B1402</f>
        <v>-1.8928013681995481E-2</v>
      </c>
      <c r="D1405" s="25">
        <f t="shared" si="760"/>
        <v>7.6695904257286353E-4</v>
      </c>
      <c r="E1405" s="26">
        <f t="shared" si="736"/>
        <v>2.7694025394890926E-2</v>
      </c>
      <c r="F1405" s="19">
        <f t="shared" si="737"/>
        <v>-7191852.8455759985</v>
      </c>
      <c r="H1405">
        <f>Data!E1402</f>
        <v>-7.687286558221729E-3</v>
      </c>
      <c r="I1405" s="19">
        <f t="shared" si="761"/>
        <v>6.5673567564346748E-4</v>
      </c>
      <c r="J1405" s="19">
        <f t="shared" si="738"/>
        <v>2.5626854579590283E-2</v>
      </c>
      <c r="K1405" s="19">
        <f t="shared" si="739"/>
        <v>377073.14377239882</v>
      </c>
      <c r="M1405" s="19">
        <f>Data!G1402</f>
        <v>3.9276261644527827E-2</v>
      </c>
      <c r="N1405" s="19">
        <f t="shared" si="762"/>
        <v>2.9396070481791997E-4</v>
      </c>
      <c r="O1405" s="19">
        <f t="shared" si="740"/>
        <v>1.7145282290412133E-2</v>
      </c>
      <c r="P1405" s="21">
        <f t="shared" si="741"/>
        <v>-701105.01092627284</v>
      </c>
      <c r="R1405" s="19">
        <f>Data!I1402</f>
        <v>-3.3271237598977911E-2</v>
      </c>
      <c r="S1405" s="19">
        <f t="shared" si="763"/>
        <v>6.4572996318719867E-4</v>
      </c>
      <c r="T1405" s="19">
        <f t="shared" si="742"/>
        <v>2.5411217270866791E-2</v>
      </c>
      <c r="U1405" s="21">
        <f t="shared" si="743"/>
        <v>3486693.3364206194</v>
      </c>
      <c r="W1405" s="19">
        <f>Data!K1402</f>
        <v>-1.8404653500084366E-2</v>
      </c>
      <c r="X1405" s="19">
        <f t="shared" si="764"/>
        <v>7.1327197352950768E-4</v>
      </c>
      <c r="Y1405" s="19">
        <f t="shared" si="744"/>
        <v>2.6707152104436513E-2</v>
      </c>
      <c r="Z1405" s="21">
        <f t="shared" si="745"/>
        <v>-950732.87630646606</v>
      </c>
      <c r="AB1405" s="19">
        <f>Data!M1402</f>
        <v>-4.5788397354343362E-3</v>
      </c>
      <c r="AC1405" s="20">
        <f t="shared" si="765"/>
        <v>8.9563373054108808E-4</v>
      </c>
      <c r="AD1405" s="20">
        <f t="shared" si="746"/>
        <v>2.9927140366915916E-2</v>
      </c>
      <c r="AE1405" s="21">
        <f t="shared" si="747"/>
        <v>2321548.7637483864</v>
      </c>
      <c r="AG1405" s="19">
        <f>Data!O1402</f>
        <v>-3.8735680028075786E-2</v>
      </c>
      <c r="AH1405" s="19">
        <f t="shared" si="766"/>
        <v>4.3716046584475445E-4</v>
      </c>
      <c r="AI1405" s="19">
        <f t="shared" si="748"/>
        <v>2.0908382669272974E-2</v>
      </c>
      <c r="AJ1405" s="21">
        <f t="shared" si="749"/>
        <v>244930.96015577589</v>
      </c>
      <c r="AL1405" s="19">
        <f>Data!Q1402</f>
        <v>7.5402295943033295E-4</v>
      </c>
      <c r="AM1405" s="19">
        <f t="shared" si="767"/>
        <v>1.016947159292392E-3</v>
      </c>
      <c r="AN1405" s="19">
        <f t="shared" si="750"/>
        <v>3.1889608954836557E-2</v>
      </c>
      <c r="AO1405" s="21">
        <f t="shared" si="751"/>
        <v>911869.68176840339</v>
      </c>
      <c r="AQ1405" s="19">
        <f>Data!S1402</f>
        <v>9.878944115474764E-3</v>
      </c>
      <c r="AR1405" s="20">
        <f t="shared" si="768"/>
        <v>3.544173420986549E-4</v>
      </c>
      <c r="AS1405" s="20">
        <f t="shared" si="752"/>
        <v>1.8825975196484639E-2</v>
      </c>
      <c r="AT1405" s="21">
        <f t="shared" si="753"/>
        <v>1724873.9729035082</v>
      </c>
      <c r="AV1405" s="19">
        <f>Data!U1402</f>
        <v>-2.123540607587984E-3</v>
      </c>
      <c r="AW1405" s="19">
        <f t="shared" si="769"/>
        <v>4.7792313205710331E-4</v>
      </c>
      <c r="AX1405" s="19">
        <f t="shared" si="754"/>
        <v>2.1861453109459656E-2</v>
      </c>
      <c r="AY1405" s="21">
        <f t="shared" si="755"/>
        <v>-4089427.390475329</v>
      </c>
      <c r="BA1405" s="19">
        <f>Data!W1402</f>
        <v>-8.9844978146624913E-3</v>
      </c>
      <c r="BB1405" s="19">
        <f t="shared" si="770"/>
        <v>4.2722663135528414E-4</v>
      </c>
      <c r="BC1405" s="19">
        <f t="shared" si="756"/>
        <v>2.0669461322329719E-2</v>
      </c>
      <c r="BD1405" s="21">
        <f t="shared" si="757"/>
        <v>8836272.7754621357</v>
      </c>
      <c r="BF1405" s="21">
        <f t="shared" si="758"/>
        <v>4970144.5109471614</v>
      </c>
      <c r="BH1405" s="21">
        <f t="shared" si="759"/>
        <v>29855.489052838646</v>
      </c>
    </row>
    <row r="1406" spans="2:60" x14ac:dyDescent="0.2">
      <c r="B1406" s="20">
        <v>1402</v>
      </c>
      <c r="C1406" s="24">
        <f>'Portfolio Selection'!B1403</f>
        <v>1.6245872322208806E-2</v>
      </c>
      <c r="D1406" s="25">
        <f t="shared" si="760"/>
        <v>7.424376821352402E-4</v>
      </c>
      <c r="E1406" s="26">
        <f t="shared" si="736"/>
        <v>2.7247709667699415E-2</v>
      </c>
      <c r="F1406" s="19">
        <f t="shared" si="737"/>
        <v>-7592317.8789506722</v>
      </c>
      <c r="H1406">
        <f>Data!E1403</f>
        <v>3.4600900767716024E-3</v>
      </c>
      <c r="I1406" s="19">
        <f t="shared" si="761"/>
        <v>6.2087719758255246E-4</v>
      </c>
      <c r="J1406" s="19">
        <f t="shared" si="738"/>
        <v>2.4917407521300294E-2</v>
      </c>
      <c r="K1406" s="19">
        <f t="shared" si="739"/>
        <v>381886.89289660816</v>
      </c>
      <c r="M1406" s="19">
        <f>Data!G1403</f>
        <v>2.3853196510693956E-2</v>
      </c>
      <c r="N1406" s="19">
        <f t="shared" si="762"/>
        <v>3.688805462550093E-4</v>
      </c>
      <c r="O1406" s="19">
        <f t="shared" si="740"/>
        <v>1.9206263203835599E-2</v>
      </c>
      <c r="P1406" s="21">
        <f t="shared" si="741"/>
        <v>-686817.5041604212</v>
      </c>
      <c r="R1406" s="19">
        <f>Data!I1403</f>
        <v>-1.2526935043282334E-2</v>
      </c>
      <c r="S1406" s="19">
        <f t="shared" si="763"/>
        <v>6.7340468047802522E-4</v>
      </c>
      <c r="T1406" s="19">
        <f t="shared" si="742"/>
        <v>2.5950042013030059E-2</v>
      </c>
      <c r="U1406" s="21">
        <f t="shared" si="743"/>
        <v>3593498.1912400471</v>
      </c>
      <c r="W1406" s="19">
        <f>Data!K1403</f>
        <v>1.2212484931955539E-3</v>
      </c>
      <c r="X1406" s="19">
        <f t="shared" si="764"/>
        <v>6.9079953134522734E-4</v>
      </c>
      <c r="Y1406" s="19">
        <f t="shared" si="744"/>
        <v>2.6283065486073488E-2</v>
      </c>
      <c r="Z1406" s="21">
        <f t="shared" si="745"/>
        <v>-986994.60165069532</v>
      </c>
      <c r="AB1406" s="19">
        <f>Data!M1403</f>
        <v>1.5340650098032536E-2</v>
      </c>
      <c r="AC1406" s="20">
        <f t="shared" si="765"/>
        <v>8.4315365310799035E-4</v>
      </c>
      <c r="AD1406" s="20">
        <f t="shared" si="746"/>
        <v>2.9037108208428579E-2</v>
      </c>
      <c r="AE1406" s="21">
        <f t="shared" si="747"/>
        <v>2373494.7549917223</v>
      </c>
      <c r="AG1406" s="19">
        <f>Data!O1403</f>
        <v>8.9633127743107104E-3</v>
      </c>
      <c r="AH1406" s="19">
        <f t="shared" si="766"/>
        <v>5.0095801232831743E-4</v>
      </c>
      <c r="AI1406" s="19">
        <f t="shared" si="748"/>
        <v>2.2382091330532931E-2</v>
      </c>
      <c r="AJ1406" s="21">
        <f t="shared" si="749"/>
        <v>255531.78097144191</v>
      </c>
      <c r="AL1406" s="19">
        <f>Data!Q1403</f>
        <v>1.4961925775433441E-2</v>
      </c>
      <c r="AM1406" s="19">
        <f t="shared" si="767"/>
        <v>9.5596444277224943E-4</v>
      </c>
      <c r="AN1406" s="19">
        <f t="shared" si="750"/>
        <v>3.091867466066826E-2</v>
      </c>
      <c r="AO1406" s="21">
        <f t="shared" si="751"/>
        <v>926212.92115925578</v>
      </c>
      <c r="AQ1406" s="19">
        <f>Data!S1403</f>
        <v>1.2397973282627629E-2</v>
      </c>
      <c r="AR1406" s="20">
        <f t="shared" si="768"/>
        <v>3.3900791378293598E-4</v>
      </c>
      <c r="AS1406" s="20">
        <f t="shared" si="752"/>
        <v>1.8412167547112317E-2</v>
      </c>
      <c r="AT1406" s="21">
        <f t="shared" si="753"/>
        <v>1730562.7747669141</v>
      </c>
      <c r="AV1406" s="19">
        <f>Data!U1403</f>
        <v>7.8079674300109477E-3</v>
      </c>
      <c r="AW1406" s="19">
        <f t="shared" si="769"/>
        <v>4.4951830961640162E-4</v>
      </c>
      <c r="AX1406" s="19">
        <f t="shared" si="754"/>
        <v>2.1201846844470924E-2</v>
      </c>
      <c r="AY1406" s="21">
        <f t="shared" si="755"/>
        <v>-4153562.1007617773</v>
      </c>
      <c r="BA1406" s="19">
        <f>Data!W1403</f>
        <v>5.5588150143802435E-3</v>
      </c>
      <c r="BB1406" s="19">
        <f t="shared" si="770"/>
        <v>4.064363055328676E-4</v>
      </c>
      <c r="BC1406" s="19">
        <f t="shared" si="756"/>
        <v>2.0160265512459592E-2</v>
      </c>
      <c r="BD1406" s="21">
        <f t="shared" si="757"/>
        <v>8979868.9585582428</v>
      </c>
      <c r="BF1406" s="21">
        <f t="shared" si="758"/>
        <v>4821364.1890606666</v>
      </c>
      <c r="BH1406" s="21">
        <f t="shared" si="759"/>
        <v>178635.8109393334</v>
      </c>
    </row>
    <row r="1407" spans="2:60" x14ac:dyDescent="0.2">
      <c r="B1407" s="20">
        <v>1403</v>
      </c>
      <c r="C1407" s="24">
        <f>'Portfolio Selection'!B1404</f>
        <v>1.5104691843964445E-2</v>
      </c>
      <c r="D1407" s="25">
        <f t="shared" si="760"/>
        <v>7.1372712325769641E-4</v>
      </c>
      <c r="E1407" s="26">
        <f t="shared" si="736"/>
        <v>2.6715671866110655E-2</v>
      </c>
      <c r="F1407" s="19">
        <f t="shared" si="737"/>
        <v>-7582666.2795396876</v>
      </c>
      <c r="H1407">
        <f>Data!E1404</f>
        <v>1.8019626030288137E-2</v>
      </c>
      <c r="I1407" s="19">
        <f t="shared" si="761"/>
        <v>5.843428991279616E-4</v>
      </c>
      <c r="J1407" s="19">
        <f t="shared" si="738"/>
        <v>2.4173185539517989E-2</v>
      </c>
      <c r="K1407" s="19">
        <f t="shared" si="739"/>
        <v>388540.70066419296</v>
      </c>
      <c r="M1407" s="19">
        <f>Data!G1404</f>
        <v>1.5475825511629211E-3</v>
      </c>
      <c r="N1407" s="19">
        <f t="shared" si="762"/>
        <v>3.8088621250637571E-4</v>
      </c>
      <c r="O1407" s="19">
        <f t="shared" si="740"/>
        <v>1.9516306323338329E-2</v>
      </c>
      <c r="P1407" s="21">
        <f t="shared" si="741"/>
        <v>-670979.6637201655</v>
      </c>
      <c r="R1407" s="19">
        <f>Data!I1404</f>
        <v>9.5832490080155989E-3</v>
      </c>
      <c r="S1407" s="19">
        <f t="shared" si="763"/>
        <v>6.4241584574406053E-4</v>
      </c>
      <c r="T1407" s="19">
        <f t="shared" si="742"/>
        <v>2.5345923651428855E-2</v>
      </c>
      <c r="U1407" s="21">
        <f t="shared" si="743"/>
        <v>3704728.6803277764</v>
      </c>
      <c r="W1407" s="19">
        <f>Data!K1404</f>
        <v>-3.9133501771124232E-3</v>
      </c>
      <c r="X1407" s="19">
        <f t="shared" si="764"/>
        <v>6.4944104633744154E-4</v>
      </c>
      <c r="Y1407" s="19">
        <f t="shared" si="744"/>
        <v>2.5484133227116859E-2</v>
      </c>
      <c r="Z1407" s="21">
        <f t="shared" si="745"/>
        <v>-977134.17021050758</v>
      </c>
      <c r="AB1407" s="19">
        <f>Data!M1404</f>
        <v>3.4139370308359729E-2</v>
      </c>
      <c r="AC1407" s="20">
        <f t="shared" si="765"/>
        <v>8.0668456664732683E-4</v>
      </c>
      <c r="AD1407" s="20">
        <f t="shared" si="746"/>
        <v>2.8402192990107766E-2</v>
      </c>
      <c r="AE1407" s="21">
        <f t="shared" si="747"/>
        <v>2424859.3310104609</v>
      </c>
      <c r="AG1407" s="19">
        <f>Data!O1404</f>
        <v>1.2826341167153289E-2</v>
      </c>
      <c r="AH1407" s="19">
        <f t="shared" si="766"/>
        <v>4.7572099014202567E-4</v>
      </c>
      <c r="AI1407" s="19">
        <f t="shared" si="748"/>
        <v>2.1811029094062153E-2</v>
      </c>
      <c r="AJ1407" s="21">
        <f t="shared" si="749"/>
        <v>256414.42893479424</v>
      </c>
      <c r="AL1407" s="19">
        <f>Data!Q1404</f>
        <v>8.6868899414254269E-3</v>
      </c>
      <c r="AM1407" s="19">
        <f t="shared" si="767"/>
        <v>9.1203812958048913E-4</v>
      </c>
      <c r="AN1407" s="19">
        <f t="shared" si="750"/>
        <v>3.019996903277368E-2</v>
      </c>
      <c r="AO1407" s="21">
        <f t="shared" si="751"/>
        <v>920096.6973663558</v>
      </c>
      <c r="AQ1407" s="19">
        <f>Data!S1404</f>
        <v>2.1311494832909226E-3</v>
      </c>
      <c r="AR1407" s="20">
        <f t="shared" si="768"/>
        <v>3.2789002344696475E-4</v>
      </c>
      <c r="AS1407" s="20">
        <f t="shared" si="752"/>
        <v>1.8107733802079286E-2</v>
      </c>
      <c r="AT1407" s="21">
        <f t="shared" si="753"/>
        <v>1709291.4387195141</v>
      </c>
      <c r="AV1407" s="19">
        <f>Data!U1404</f>
        <v>5.6523981194730429E-3</v>
      </c>
      <c r="AW1407" s="19">
        <f t="shared" si="769"/>
        <v>4.2620507236270418E-4</v>
      </c>
      <c r="AX1407" s="19">
        <f t="shared" si="754"/>
        <v>2.0644734737038987E-2</v>
      </c>
      <c r="AY1407" s="21">
        <f t="shared" si="755"/>
        <v>-4140543.1058398252</v>
      </c>
      <c r="BA1407" s="19">
        <f>Data!W1404</f>
        <v>9.9807934399878482E-3</v>
      </c>
      <c r="BB1407" s="19">
        <f t="shared" si="770"/>
        <v>3.8390415266274146E-4</v>
      </c>
      <c r="BC1407" s="19">
        <f t="shared" si="756"/>
        <v>1.9593472195165957E-2</v>
      </c>
      <c r="BD1407" s="21">
        <f t="shared" si="757"/>
        <v>9027099.7566557117</v>
      </c>
      <c r="BF1407" s="21">
        <f t="shared" si="758"/>
        <v>5059707.8143686214</v>
      </c>
      <c r="BH1407" s="21">
        <f t="shared" si="759"/>
        <v>-59707.814368621446</v>
      </c>
    </row>
    <row r="1408" spans="2:60" x14ac:dyDescent="0.2">
      <c r="B1408" s="20">
        <v>1404</v>
      </c>
      <c r="C1408" s="24">
        <f>'Portfolio Selection'!B1405</f>
        <v>1.0526402859968715E-2</v>
      </c>
      <c r="D1408" s="25">
        <f t="shared" si="760"/>
        <v>6.8459259880430208E-4</v>
      </c>
      <c r="E1408" s="26">
        <f t="shared" si="736"/>
        <v>2.6164720499258196E-2</v>
      </c>
      <c r="F1408" s="19">
        <f t="shared" si="737"/>
        <v>-7531634.341490387</v>
      </c>
      <c r="H1408">
        <f>Data!E1405</f>
        <v>2.33444256657654E-2</v>
      </c>
      <c r="I1408" s="19">
        <f t="shared" si="761"/>
        <v>5.6876474051657019E-4</v>
      </c>
      <c r="J1408" s="19">
        <f t="shared" si="738"/>
        <v>2.3848789078621375E-2</v>
      </c>
      <c r="K1408" s="19">
        <f t="shared" si="739"/>
        <v>391101.11278715992</v>
      </c>
      <c r="M1408" s="19">
        <f>Data!G1405</f>
        <v>-5.3299591925399306E-3</v>
      </c>
      <c r="N1408" s="19">
        <f t="shared" si="762"/>
        <v>3.5817674046115299E-4</v>
      </c>
      <c r="O1408" s="19">
        <f t="shared" si="740"/>
        <v>1.8925557863935027E-2</v>
      </c>
      <c r="P1408" s="21">
        <f t="shared" si="741"/>
        <v>-666063.08968466101</v>
      </c>
      <c r="R1408" s="19">
        <f>Data!I1405</f>
        <v>-5.6807192216894375E-3</v>
      </c>
      <c r="S1408" s="19">
        <f t="shared" si="763"/>
        <v>6.0938121469239482E-4</v>
      </c>
      <c r="T1408" s="19">
        <f t="shared" si="742"/>
        <v>2.4685647949616286E-2</v>
      </c>
      <c r="U1408" s="21">
        <f t="shared" si="743"/>
        <v>3626138.7199197272</v>
      </c>
      <c r="W1408" s="19">
        <f>Data!K1405</f>
        <v>2.2176003018949245E-2</v>
      </c>
      <c r="X1408" s="19">
        <f t="shared" si="764"/>
        <v>6.1139344213371734E-4</v>
      </c>
      <c r="Y1408" s="19">
        <f t="shared" si="744"/>
        <v>2.472637139035401E-2</v>
      </c>
      <c r="Z1408" s="21">
        <f t="shared" si="745"/>
        <v>-1028915.3766135422</v>
      </c>
      <c r="AB1408" s="19">
        <f>Data!M1405</f>
        <v>2.9447184296401387E-2</v>
      </c>
      <c r="AC1408" s="20">
        <f t="shared" si="765"/>
        <v>8.2821328895156608E-4</v>
      </c>
      <c r="AD1408" s="20">
        <f t="shared" si="746"/>
        <v>2.8778695052965243E-2</v>
      </c>
      <c r="AE1408" s="21">
        <f t="shared" si="747"/>
        <v>2411229.2412691643</v>
      </c>
      <c r="AG1408" s="19">
        <f>Data!O1405</f>
        <v>1.1387283998535055E-2</v>
      </c>
      <c r="AH1408" s="19">
        <f t="shared" si="766"/>
        <v>4.5704863239767675E-4</v>
      </c>
      <c r="AI1408" s="19">
        <f t="shared" si="748"/>
        <v>2.1378695759977424E-2</v>
      </c>
      <c r="AJ1408" s="21">
        <f t="shared" si="749"/>
        <v>256153.67700710491</v>
      </c>
      <c r="AL1408" s="19">
        <f>Data!Q1405</f>
        <v>3.857091486797728E-3</v>
      </c>
      <c r="AM1408" s="19">
        <f t="shared" si="767"/>
        <v>8.6184356521692605E-4</v>
      </c>
      <c r="AN1408" s="19">
        <f t="shared" si="750"/>
        <v>2.935717229599823E-2</v>
      </c>
      <c r="AO1408" s="21">
        <f t="shared" si="751"/>
        <v>915227.17166271596</v>
      </c>
      <c r="AQ1408" s="19">
        <f>Data!S1405</f>
        <v>-1.3032626285203899E-4</v>
      </c>
      <c r="AR1408" s="20">
        <f t="shared" si="768"/>
        <v>3.0848912992735474E-4</v>
      </c>
      <c r="AS1408" s="20">
        <f t="shared" si="752"/>
        <v>1.7563858628654318E-2</v>
      </c>
      <c r="AT1408" s="21">
        <f t="shared" si="753"/>
        <v>1704502.0068858927</v>
      </c>
      <c r="AV1408" s="19">
        <f>Data!U1405</f>
        <v>1.1857591530545431E-2</v>
      </c>
      <c r="AW1408" s="19">
        <f t="shared" si="769"/>
        <v>4.0254974429100327E-4</v>
      </c>
      <c r="AX1408" s="19">
        <f t="shared" si="754"/>
        <v>2.0063642348561821E-2</v>
      </c>
      <c r="AY1408" s="21">
        <f t="shared" si="755"/>
        <v>-4184255.3269720762</v>
      </c>
      <c r="BA1408" s="19">
        <f>Data!W1405</f>
        <v>6.0962981753811228E-4</v>
      </c>
      <c r="BB1408" s="19">
        <f t="shared" si="770"/>
        <v>3.6684687776447926E-4</v>
      </c>
      <c r="BC1408" s="19">
        <f t="shared" si="756"/>
        <v>1.9153247185907649E-2</v>
      </c>
      <c r="BD1408" s="21">
        <f t="shared" si="757"/>
        <v>8930568.4019103963</v>
      </c>
      <c r="BF1408" s="21">
        <f t="shared" si="758"/>
        <v>4824052.1966814939</v>
      </c>
      <c r="BH1408" s="21">
        <f t="shared" si="759"/>
        <v>175947.80331850611</v>
      </c>
    </row>
    <row r="1409" spans="2:60" x14ac:dyDescent="0.2">
      <c r="B1409" s="20">
        <v>1405</v>
      </c>
      <c r="C1409" s="24">
        <f>'Portfolio Selection'!B1406</f>
        <v>-8.7300127311469447E-4</v>
      </c>
      <c r="D1409" s="25">
        <f t="shared" si="760"/>
        <v>6.501653523062654E-4</v>
      </c>
      <c r="E1409" s="26">
        <f t="shared" si="736"/>
        <v>2.5498340187280141E-2</v>
      </c>
      <c r="F1409" s="19">
        <f t="shared" si="737"/>
        <v>-7395021.5185612999</v>
      </c>
      <c r="H1409">
        <f>Data!E1406</f>
        <v>3.8819000793637537E-2</v>
      </c>
      <c r="I1409" s="19">
        <f t="shared" si="761"/>
        <v>5.6733658866544277E-4</v>
      </c>
      <c r="J1409" s="19">
        <f t="shared" si="738"/>
        <v>2.3818828448633714E-2</v>
      </c>
      <c r="K1409" s="19">
        <f t="shared" si="739"/>
        <v>398241.23204428412</v>
      </c>
      <c r="M1409" s="19">
        <f>Data!G1406</f>
        <v>2.646498473956941E-2</v>
      </c>
      <c r="N1409" s="19">
        <f t="shared" si="762"/>
        <v>3.3839064393313223E-4</v>
      </c>
      <c r="O1409" s="19">
        <f t="shared" si="740"/>
        <v>1.8395397357304687E-2</v>
      </c>
      <c r="P1409" s="21">
        <f t="shared" si="741"/>
        <v>-689497.33081716264</v>
      </c>
      <c r="R1409" s="19">
        <f>Data!I1406</f>
        <v>4.111495057967781E-2</v>
      </c>
      <c r="S1409" s="19">
        <f t="shared" si="763"/>
        <v>5.7475457606339145E-4</v>
      </c>
      <c r="T1409" s="19">
        <f t="shared" si="742"/>
        <v>2.3974039627551121E-2</v>
      </c>
      <c r="U1409" s="21">
        <f t="shared" si="743"/>
        <v>3877470.8253803146</v>
      </c>
      <c r="W1409" s="19">
        <f>Data!K1406</f>
        <v>1.6992876849160659E-2</v>
      </c>
      <c r="X1409" s="19">
        <f t="shared" si="764"/>
        <v>6.0421634219948108E-4</v>
      </c>
      <c r="Y1409" s="19">
        <f t="shared" si="744"/>
        <v>2.458081248045884E-2</v>
      </c>
      <c r="Z1409" s="21">
        <f t="shared" si="745"/>
        <v>-1018782.6199246229</v>
      </c>
      <c r="AB1409" s="19">
        <f>Data!M1406</f>
        <v>0.12961751033328614</v>
      </c>
      <c r="AC1409" s="20">
        <f t="shared" si="765"/>
        <v>8.3054869139364586E-4</v>
      </c>
      <c r="AD1409" s="20">
        <f t="shared" si="746"/>
        <v>2.8819241686651748E-2</v>
      </c>
      <c r="AE1409" s="21">
        <f t="shared" si="747"/>
        <v>2676129.8483546413</v>
      </c>
      <c r="AG1409" s="19">
        <f>Data!O1406</f>
        <v>2.1711240585801508E-2</v>
      </c>
      <c r="AH1409" s="19">
        <f t="shared" si="766"/>
        <v>4.3740592866561368E-4</v>
      </c>
      <c r="AI1409" s="19">
        <f t="shared" si="748"/>
        <v>2.0914251807454497E-2</v>
      </c>
      <c r="AJ1409" s="21">
        <f t="shared" si="749"/>
        <v>258531.86104414079</v>
      </c>
      <c r="AL1409" s="19">
        <f>Data!Q1406</f>
        <v>1.6904888902641888E-2</v>
      </c>
      <c r="AM1409" s="19">
        <f t="shared" si="767"/>
        <v>8.1102558058816201E-4</v>
      </c>
      <c r="AN1409" s="19">
        <f t="shared" si="750"/>
        <v>2.8478510856225648E-2</v>
      </c>
      <c r="AO1409" s="21">
        <f t="shared" si="751"/>
        <v>929631.15113943501</v>
      </c>
      <c r="AQ1409" s="19">
        <f>Data!S1406</f>
        <v>2.1875952459172357E-2</v>
      </c>
      <c r="AR1409" s="20">
        <f t="shared" si="768"/>
        <v>2.8998080122780081E-4</v>
      </c>
      <c r="AS1409" s="20">
        <f t="shared" si="752"/>
        <v>1.7028822661235298E-2</v>
      </c>
      <c r="AT1409" s="21">
        <f t="shared" si="753"/>
        <v>1753963.3017031029</v>
      </c>
      <c r="AV1409" s="19">
        <f>Data!U1406</f>
        <v>2.3681095591101028E-2</v>
      </c>
      <c r="AW1409" s="19">
        <f t="shared" si="769"/>
        <v>3.868329082478588E-4</v>
      </c>
      <c r="AX1409" s="19">
        <f t="shared" si="754"/>
        <v>1.9668068238844882E-2</v>
      </c>
      <c r="AY1409" s="21">
        <f t="shared" si="755"/>
        <v>-4268734.6497469787</v>
      </c>
      <c r="BA1409" s="19">
        <f>Data!W1406</f>
        <v>2.4297529740397165E-2</v>
      </c>
      <c r="BB1409" s="19">
        <f t="shared" si="770"/>
        <v>3.4485836400947639E-4</v>
      </c>
      <c r="BC1409" s="19">
        <f t="shared" si="756"/>
        <v>1.8570362516910553E-2</v>
      </c>
      <c r="BD1409" s="21">
        <f t="shared" si="757"/>
        <v>9188605.6054568514</v>
      </c>
      <c r="BF1409" s="21">
        <f t="shared" si="758"/>
        <v>5710537.7060727058</v>
      </c>
      <c r="BH1409" s="21">
        <f t="shared" si="759"/>
        <v>-710537.7060727058</v>
      </c>
    </row>
    <row r="1410" spans="2:60" x14ac:dyDescent="0.2">
      <c r="B1410" s="20">
        <v>1406</v>
      </c>
      <c r="C1410" s="24">
        <f>'Portfolio Selection'!B1407</f>
        <v>-2.6550249648589413E-2</v>
      </c>
      <c r="D1410" s="25">
        <f t="shared" si="760"/>
        <v>6.1120115904126097E-4</v>
      </c>
      <c r="E1410" s="26">
        <f t="shared" si="736"/>
        <v>2.4722482865627816E-2</v>
      </c>
      <c r="F1410" s="19">
        <f t="shared" si="737"/>
        <v>-7069662.7487979289</v>
      </c>
      <c r="H1410">
        <f>Data!E1407</f>
        <v>-0.11223450617884663</v>
      </c>
      <c r="I1410" s="19">
        <f t="shared" si="761"/>
        <v>6.2371128270250213E-4</v>
      </c>
      <c r="J1410" s="19">
        <f t="shared" si="738"/>
        <v>2.4974212353996314E-2</v>
      </c>
      <c r="K1410" s="19">
        <f t="shared" si="739"/>
        <v>331066.76806426712</v>
      </c>
      <c r="M1410" s="19">
        <f>Data!G1407</f>
        <v>-1.6314069655784257E-2</v>
      </c>
      <c r="N1410" s="19">
        <f t="shared" si="762"/>
        <v>3.6011093033308284E-4</v>
      </c>
      <c r="O1410" s="19">
        <f t="shared" si="740"/>
        <v>1.8976589006802113E-2</v>
      </c>
      <c r="P1410" s="21">
        <f t="shared" si="741"/>
        <v>-658188.56464368233</v>
      </c>
      <c r="R1410" s="19">
        <f>Data!I1407</f>
        <v>-1.4611960583507971E-2</v>
      </c>
      <c r="S1410" s="19">
        <f t="shared" si="763"/>
        <v>6.4169565116974894E-4</v>
      </c>
      <c r="T1410" s="19">
        <f t="shared" si="742"/>
        <v>2.5331712361578499E-2</v>
      </c>
      <c r="U1410" s="21">
        <f t="shared" si="743"/>
        <v>3581340.278336165</v>
      </c>
      <c r="W1410" s="19">
        <f>Data!K1407</f>
        <v>-2.4692578862606607E-2</v>
      </c>
      <c r="X1410" s="19">
        <f t="shared" si="764"/>
        <v>5.8528883348415669E-4</v>
      </c>
      <c r="Y1410" s="19">
        <f t="shared" si="744"/>
        <v>2.419274340549572E-2</v>
      </c>
      <c r="Z1410" s="21">
        <f t="shared" si="745"/>
        <v>-934389.70204206486</v>
      </c>
      <c r="AB1410" s="19">
        <f>Data!M1407</f>
        <v>-2.200506308532647E-2</v>
      </c>
      <c r="AC1410" s="20">
        <f t="shared" si="765"/>
        <v>1.7887577090100002E-3</v>
      </c>
      <c r="AD1410" s="20">
        <f t="shared" si="746"/>
        <v>4.2293707676319896E-2</v>
      </c>
      <c r="AE1410" s="21">
        <f t="shared" si="747"/>
        <v>2293544.9042004435</v>
      </c>
      <c r="AG1410" s="19">
        <f>Data!O1407</f>
        <v>-4.8784416241210021E-2</v>
      </c>
      <c r="AH1410" s="19">
        <f t="shared" si="766"/>
        <v>4.3944425101215018E-4</v>
      </c>
      <c r="AI1410" s="19">
        <f t="shared" si="748"/>
        <v>2.0962925631031328E-2</v>
      </c>
      <c r="AJ1410" s="21">
        <f t="shared" si="749"/>
        <v>242698.27252925187</v>
      </c>
      <c r="AL1410" s="19">
        <f>Data!Q1407</f>
        <v>-5.4257504391056845E-2</v>
      </c>
      <c r="AM1410" s="19">
        <f t="shared" si="767"/>
        <v>7.7951056188151221E-4</v>
      </c>
      <c r="AN1410" s="19">
        <f t="shared" si="750"/>
        <v>2.7919716364632221E-2</v>
      </c>
      <c r="AO1410" s="21">
        <f t="shared" si="751"/>
        <v>850572.85643000726</v>
      </c>
      <c r="AQ1410" s="19">
        <f>Data!S1407</f>
        <v>-2.1962890657072416E-2</v>
      </c>
      <c r="AR1410" s="20">
        <f t="shared" si="768"/>
        <v>3.0129539091389092E-4</v>
      </c>
      <c r="AS1410" s="20">
        <f t="shared" si="752"/>
        <v>1.7357862509937417E-2</v>
      </c>
      <c r="AT1410" s="21">
        <f t="shared" si="753"/>
        <v>1656349.2939073669</v>
      </c>
      <c r="AV1410" s="19">
        <f>Data!U1407</f>
        <v>-4.4888869503807993E-2</v>
      </c>
      <c r="AW1410" s="19">
        <f t="shared" si="769"/>
        <v>3.9727059105667916E-4</v>
      </c>
      <c r="AX1410" s="19">
        <f t="shared" si="754"/>
        <v>1.9931647976438857E-2</v>
      </c>
      <c r="AY1410" s="21">
        <f t="shared" si="755"/>
        <v>-3792458.7454345687</v>
      </c>
      <c r="BA1410" s="19">
        <f>Data!W1407</f>
        <v>-3.5900388268533243E-2</v>
      </c>
      <c r="BB1410" s="19">
        <f t="shared" si="770"/>
        <v>3.595890592580369E-4</v>
      </c>
      <c r="BC1410" s="19">
        <f t="shared" si="756"/>
        <v>1.8962833629445702E-2</v>
      </c>
      <c r="BD1410" s="21">
        <f t="shared" si="757"/>
        <v>8541457.9907196481</v>
      </c>
      <c r="BF1410" s="21">
        <f t="shared" si="758"/>
        <v>5042330.6032689046</v>
      </c>
      <c r="BH1410" s="21">
        <f t="shared" si="759"/>
        <v>-42330.603268904611</v>
      </c>
    </row>
    <row r="1411" spans="2:60" x14ac:dyDescent="0.2">
      <c r="B1411" s="20">
        <v>1407</v>
      </c>
      <c r="C1411" s="24">
        <f>'Portfolio Selection'!B1408</f>
        <v>-3.5603887688408033E-2</v>
      </c>
      <c r="D1411" s="25">
        <f t="shared" si="760"/>
        <v>6.1682403488293061E-4</v>
      </c>
      <c r="E1411" s="26">
        <f t="shared" si="736"/>
        <v>2.4835942399734516E-2</v>
      </c>
      <c r="F1411" s="19">
        <f t="shared" si="737"/>
        <v>-6957120.6676398031</v>
      </c>
      <c r="H1411">
        <f>Data!E1408</f>
        <v>-3.0958829945817432E-2</v>
      </c>
      <c r="I1411" s="19">
        <f t="shared" si="761"/>
        <v>1.3420836683729264E-3</v>
      </c>
      <c r="J1411" s="19">
        <f t="shared" si="738"/>
        <v>3.6634460121215469E-2</v>
      </c>
      <c r="K1411" s="19">
        <f t="shared" si="739"/>
        <v>371093.65233696677</v>
      </c>
      <c r="M1411" s="19">
        <f>Data!G1408</f>
        <v>-1.6645469635082986E-2</v>
      </c>
      <c r="N1411" s="19">
        <f t="shared" si="762"/>
        <v>3.5447320663712468E-4</v>
      </c>
      <c r="O1411" s="19">
        <f t="shared" si="740"/>
        <v>1.8827458847043715E-2</v>
      </c>
      <c r="P1411" s="21">
        <f t="shared" si="741"/>
        <v>-657856.02719399915</v>
      </c>
      <c r="R1411" s="19">
        <f>Data!I1408</f>
        <v>-3.9669221108916214E-2</v>
      </c>
      <c r="S1411" s="19">
        <f t="shared" si="763"/>
        <v>6.1600447562520347E-4</v>
      </c>
      <c r="T1411" s="19">
        <f t="shared" si="742"/>
        <v>2.4819437455857123E-2</v>
      </c>
      <c r="U1411" s="21">
        <f t="shared" si="743"/>
        <v>3449350.8474136046</v>
      </c>
      <c r="W1411" s="19">
        <f>Data!K1408</f>
        <v>-3.302748722065596E-2</v>
      </c>
      <c r="X1411" s="19">
        <f t="shared" si="764"/>
        <v>5.8675491052827006E-4</v>
      </c>
      <c r="Y1411" s="19">
        <f t="shared" si="744"/>
        <v>2.4223024388549629E-2</v>
      </c>
      <c r="Z1411" s="21">
        <f t="shared" si="745"/>
        <v>-917490.36561956606</v>
      </c>
      <c r="AB1411" s="19">
        <f>Data!M1408</f>
        <v>-4.2376613990581492E-2</v>
      </c>
      <c r="AC1411" s="20">
        <f t="shared" si="765"/>
        <v>1.7104856145527519E-3</v>
      </c>
      <c r="AD1411" s="20">
        <f t="shared" si="746"/>
        <v>4.1358017536540018E-2</v>
      </c>
      <c r="AE1411" s="21">
        <f t="shared" si="747"/>
        <v>2255092.1681952528</v>
      </c>
      <c r="AG1411" s="19">
        <f>Data!O1408</f>
        <v>-2.9361371502398544E-2</v>
      </c>
      <c r="AH1411" s="19">
        <f t="shared" si="766"/>
        <v>5.5587275203115947E-4</v>
      </c>
      <c r="AI1411" s="19">
        <f t="shared" si="748"/>
        <v>2.3576953832740128E-2</v>
      </c>
      <c r="AJ1411" s="21">
        <f t="shared" si="749"/>
        <v>247788.27864917403</v>
      </c>
      <c r="AL1411" s="19">
        <f>Data!Q1408</f>
        <v>-3.662844124307648E-2</v>
      </c>
      <c r="AM1411" s="19">
        <f t="shared" si="767"/>
        <v>9.0937253513335471E-4</v>
      </c>
      <c r="AN1411" s="19">
        <f t="shared" si="750"/>
        <v>3.0155804335705503E-2</v>
      </c>
      <c r="AO1411" s="21">
        <f t="shared" si="751"/>
        <v>873281.22247607308</v>
      </c>
      <c r="AQ1411" s="19">
        <f>Data!S1408</f>
        <v>-3.0935948609406943E-2</v>
      </c>
      <c r="AR1411" s="20">
        <f t="shared" si="768"/>
        <v>3.1215978141992866E-4</v>
      </c>
      <c r="AS1411" s="20">
        <f t="shared" si="752"/>
        <v>1.7668044074541152E-2</v>
      </c>
      <c r="AT1411" s="21">
        <f t="shared" si="753"/>
        <v>1637757.9708655213</v>
      </c>
      <c r="AV1411" s="19">
        <f>Data!U1408</f>
        <v>-2.9676557142221303E-2</v>
      </c>
      <c r="AW1411" s="19">
        <f t="shared" si="769"/>
        <v>4.9433499191307265E-4</v>
      </c>
      <c r="AX1411" s="19">
        <f t="shared" si="754"/>
        <v>2.2233645493105098E-2</v>
      </c>
      <c r="AY1411" s="21">
        <f t="shared" si="755"/>
        <v>-3918877.7749421461</v>
      </c>
      <c r="BA1411" s="19">
        <f>Data!W1408</f>
        <v>-3.9571370126569146E-2</v>
      </c>
      <c r="BB1411" s="19">
        <f t="shared" si="770"/>
        <v>4.1534398837244111E-4</v>
      </c>
      <c r="BC1411" s="19">
        <f t="shared" si="756"/>
        <v>2.0379989901185946E-2</v>
      </c>
      <c r="BD1411" s="21">
        <f t="shared" si="757"/>
        <v>8531658.5745477658</v>
      </c>
      <c r="BF1411" s="21">
        <f t="shared" si="758"/>
        <v>4914677.8790888451</v>
      </c>
      <c r="BH1411" s="21">
        <f t="shared" si="759"/>
        <v>85322.120911154896</v>
      </c>
    </row>
    <row r="1412" spans="2:60" x14ac:dyDescent="0.2">
      <c r="B1412" s="20">
        <v>1408</v>
      </c>
      <c r="C1412" s="24">
        <f>'Portfolio Selection'!B1409</f>
        <v>7.5169554992456186E-2</v>
      </c>
      <c r="D1412" s="25">
        <f t="shared" si="760"/>
        <v>6.5587280190168118E-4</v>
      </c>
      <c r="E1412" s="26">
        <f t="shared" si="736"/>
        <v>2.5610013703660551E-2</v>
      </c>
      <c r="F1412" s="19">
        <f t="shared" si="737"/>
        <v>-8324257.0359113198</v>
      </c>
      <c r="H1412">
        <f>Data!E1409</f>
        <v>-1.5458683334863357E-2</v>
      </c>
      <c r="I1412" s="19">
        <f t="shared" si="761"/>
        <v>1.3190655973673933E-3</v>
      </c>
      <c r="J1412" s="19">
        <f t="shared" si="738"/>
        <v>3.6318942679645742E-2</v>
      </c>
      <c r="K1412" s="19">
        <f t="shared" si="739"/>
        <v>375694.64624249033</v>
      </c>
      <c r="M1412" s="19">
        <f>Data!G1409</f>
        <v>8.6257627454138855E-3</v>
      </c>
      <c r="N1412" s="19">
        <f t="shared" si="762"/>
        <v>3.4982911380124541E-4</v>
      </c>
      <c r="O1412" s="19">
        <f t="shared" si="740"/>
        <v>1.8703719250492544E-2</v>
      </c>
      <c r="P1412" s="21">
        <f t="shared" si="741"/>
        <v>-676181.72609056765</v>
      </c>
      <c r="R1412" s="19">
        <f>Data!I1409</f>
        <v>-5.0193371975019501E-3</v>
      </c>
      <c r="S1412" s="19">
        <f t="shared" si="763"/>
        <v>6.7346303329097633E-4</v>
      </c>
      <c r="T1412" s="19">
        <f t="shared" si="742"/>
        <v>2.5951166318510164E-2</v>
      </c>
      <c r="U1412" s="21">
        <f t="shared" si="743"/>
        <v>3630881.8215024834</v>
      </c>
      <c r="W1412" s="19">
        <f>Data!K1409</f>
        <v>5.6540968070824607E-2</v>
      </c>
      <c r="X1412" s="19">
        <f t="shared" si="764"/>
        <v>6.1699851062320941E-4</v>
      </c>
      <c r="Y1412" s="19">
        <f t="shared" si="744"/>
        <v>2.4839454716704418E-2</v>
      </c>
      <c r="Z1412" s="21">
        <f t="shared" si="745"/>
        <v>-1096914.1109747242</v>
      </c>
      <c r="AB1412" s="19">
        <f>Data!M1409</f>
        <v>2.714861592176359E-3</v>
      </c>
      <c r="AC1412" s="20">
        <f t="shared" si="765"/>
        <v>1.7156031224779915E-3</v>
      </c>
      <c r="AD1412" s="20">
        <f t="shared" si="746"/>
        <v>4.141983972057342E-2</v>
      </c>
      <c r="AE1412" s="21">
        <f t="shared" si="747"/>
        <v>2338211.4981122408</v>
      </c>
      <c r="AG1412" s="19">
        <f>Data!O1409</f>
        <v>1.5242311811755204E-2</v>
      </c>
      <c r="AH1412" s="19">
        <f t="shared" si="766"/>
        <v>5.7424579509940149E-4</v>
      </c>
      <c r="AI1412" s="19">
        <f t="shared" si="748"/>
        <v>2.3963426197007004E-2</v>
      </c>
      <c r="AJ1412" s="21">
        <f t="shared" si="749"/>
        <v>256640.26263755464</v>
      </c>
      <c r="AL1412" s="19">
        <f>Data!Q1409</f>
        <v>3.1285959920976276E-2</v>
      </c>
      <c r="AM1412" s="19">
        <f t="shared" si="767"/>
        <v>9.3530874549920375E-4</v>
      </c>
      <c r="AN1412" s="19">
        <f t="shared" si="750"/>
        <v>3.0582817814897367E-2</v>
      </c>
      <c r="AO1412" s="21">
        <f t="shared" si="751"/>
        <v>943012.15569597436</v>
      </c>
      <c r="AQ1412" s="19">
        <f>Data!S1409</f>
        <v>1.0566510351227043E-2</v>
      </c>
      <c r="AR1412" s="20">
        <f t="shared" si="768"/>
        <v>3.5085216951656498E-4</v>
      </c>
      <c r="AS1412" s="20">
        <f t="shared" si="752"/>
        <v>1.8731048275965896E-2</v>
      </c>
      <c r="AT1412" s="21">
        <f t="shared" si="753"/>
        <v>1726380.9638872836</v>
      </c>
      <c r="AV1412" s="19">
        <f>Data!U1409</f>
        <v>1.9436446582285855E-2</v>
      </c>
      <c r="AW1412" s="19">
        <f t="shared" si="769"/>
        <v>5.175167750272199E-4</v>
      </c>
      <c r="AX1412" s="19">
        <f t="shared" si="754"/>
        <v>2.2748995033346417E-2</v>
      </c>
      <c r="AY1412" s="21">
        <f t="shared" si="755"/>
        <v>-4220551.3161579706</v>
      </c>
      <c r="BA1412" s="19">
        <f>Data!W1409</f>
        <v>1.0573540278782188E-2</v>
      </c>
      <c r="BB1412" s="19">
        <f t="shared" si="770"/>
        <v>4.8437694909173046E-4</v>
      </c>
      <c r="BC1412" s="19">
        <f t="shared" si="756"/>
        <v>2.2008565357417791E-2</v>
      </c>
      <c r="BD1412" s="21">
        <f t="shared" si="757"/>
        <v>9021244.9102120865</v>
      </c>
      <c r="BF1412" s="21">
        <f t="shared" si="758"/>
        <v>3974162.069155531</v>
      </c>
      <c r="BH1412" s="21">
        <f t="shared" si="759"/>
        <v>1025837.930844469</v>
      </c>
    </row>
    <row r="1413" spans="2:60" x14ac:dyDescent="0.2">
      <c r="B1413" s="20">
        <v>1409</v>
      </c>
      <c r="C1413" s="24">
        <f>'Portfolio Selection'!B1410</f>
        <v>-2.9748487959112634E-2</v>
      </c>
      <c r="D1413" s="25">
        <f t="shared" si="760"/>
        <v>9.5554815365341429E-4</v>
      </c>
      <c r="E1413" s="26">
        <f t="shared" si="736"/>
        <v>3.091194192627526E-2</v>
      </c>
      <c r="F1413" s="19">
        <f t="shared" si="737"/>
        <v>-7104576.8437453965</v>
      </c>
      <c r="H1413">
        <f>Data!E1410</f>
        <v>-8.1395775620592397E-3</v>
      </c>
      <c r="I1413" s="19">
        <f t="shared" si="761"/>
        <v>1.2542599149522045E-3</v>
      </c>
      <c r="J1413" s="19">
        <f t="shared" si="738"/>
        <v>3.5415532114486219E-2</v>
      </c>
      <c r="K1413" s="19">
        <f t="shared" si="739"/>
        <v>377842.53255045664</v>
      </c>
      <c r="M1413" s="19">
        <f>Data!G1410</f>
        <v>-6.1677069241821607E-3</v>
      </c>
      <c r="N1413" s="19">
        <f t="shared" si="762"/>
        <v>3.3330359394958083E-4</v>
      </c>
      <c r="O1413" s="19">
        <f t="shared" si="740"/>
        <v>1.8256604118772495E-2</v>
      </c>
      <c r="P1413" s="21">
        <f t="shared" si="741"/>
        <v>-665297.43249700207</v>
      </c>
      <c r="R1413" s="19">
        <f>Data!I1410</f>
        <v>-2.1927368200536207E-3</v>
      </c>
      <c r="S1413" s="19">
        <f t="shared" si="763"/>
        <v>6.3456687604765123E-4</v>
      </c>
      <c r="T1413" s="19">
        <f t="shared" si="742"/>
        <v>2.5190610870871141E-2</v>
      </c>
      <c r="U1413" s="21">
        <f t="shared" si="743"/>
        <v>3644626.0592333786</v>
      </c>
      <c r="W1413" s="19">
        <f>Data!K1410</f>
        <v>-4.6112877371732898E-3</v>
      </c>
      <c r="X1413" s="19">
        <f t="shared" si="764"/>
        <v>7.7179146420897743E-4</v>
      </c>
      <c r="Y1413" s="19">
        <f t="shared" si="744"/>
        <v>2.7781135041768497E-2</v>
      </c>
      <c r="Z1413" s="21">
        <f t="shared" si="745"/>
        <v>-976521.61792818119</v>
      </c>
      <c r="AB1413" s="19">
        <f>Data!M1410</f>
        <v>1.2023321022953221E-2</v>
      </c>
      <c r="AC1413" s="20">
        <f t="shared" si="765"/>
        <v>1.6131091635371924E-3</v>
      </c>
      <c r="AD1413" s="20">
        <f t="shared" si="746"/>
        <v>4.0163530267360616E-2</v>
      </c>
      <c r="AE1413" s="21">
        <f t="shared" si="747"/>
        <v>2356038.4558076817</v>
      </c>
      <c r="AG1413" s="19">
        <f>Data!O1410</f>
        <v>-5.4479782670584231E-4</v>
      </c>
      <c r="AH1413" s="19">
        <f t="shared" si="766"/>
        <v>5.5373073155544372E-4</v>
      </c>
      <c r="AI1413" s="19">
        <f t="shared" si="748"/>
        <v>2.3531483836669621E-2</v>
      </c>
      <c r="AJ1413" s="21">
        <f t="shared" si="749"/>
        <v>253538.65798180099</v>
      </c>
      <c r="AL1413" s="19">
        <f>Data!Q1410</f>
        <v>-7.2965198652704816E-3</v>
      </c>
      <c r="AM1413" s="19">
        <f t="shared" si="767"/>
        <v>9.3791889805986762E-4</v>
      </c>
      <c r="AN1413" s="19">
        <f t="shared" si="750"/>
        <v>3.0625461597498699E-2</v>
      </c>
      <c r="AO1413" s="21">
        <f t="shared" si="751"/>
        <v>903708.29409298312</v>
      </c>
      <c r="AQ1413" s="19">
        <f>Data!S1410</f>
        <v>-5.7375362901501345E-3</v>
      </c>
      <c r="AR1413" s="20">
        <f t="shared" si="768"/>
        <v>3.3650010780572636E-4</v>
      </c>
      <c r="AS1413" s="20">
        <f t="shared" si="752"/>
        <v>1.8343939266300638E-2</v>
      </c>
      <c r="AT1413" s="21">
        <f t="shared" si="753"/>
        <v>1692812.7334431061</v>
      </c>
      <c r="AV1413" s="19">
        <f>Data!U1410</f>
        <v>-4.5552208321628122E-3</v>
      </c>
      <c r="AW1413" s="19">
        <f t="shared" si="769"/>
        <v>5.0913229587034984E-4</v>
      </c>
      <c r="AX1413" s="19">
        <f t="shared" si="754"/>
        <v>2.2563960110546861E-2</v>
      </c>
      <c r="AY1413" s="21">
        <f t="shared" si="755"/>
        <v>-4074993.2145628305</v>
      </c>
      <c r="BA1413" s="19">
        <f>Data!W1410</f>
        <v>-5.774213034535112E-3</v>
      </c>
      <c r="BB1413" s="19">
        <f t="shared" si="770"/>
        <v>4.6202231738784835E-4</v>
      </c>
      <c r="BC1413" s="19">
        <f t="shared" si="756"/>
        <v>2.1494704403360571E-2</v>
      </c>
      <c r="BD1413" s="21">
        <f t="shared" si="757"/>
        <v>8869835.0109198969</v>
      </c>
      <c r="BF1413" s="21">
        <f t="shared" si="758"/>
        <v>5277012.635295894</v>
      </c>
      <c r="BH1413" s="21">
        <f t="shared" si="759"/>
        <v>-277012.635295894</v>
      </c>
    </row>
    <row r="1414" spans="2:60" x14ac:dyDescent="0.2">
      <c r="B1414" s="20">
        <v>1410</v>
      </c>
      <c r="C1414" s="24">
        <f>'Portfolio Selection'!B1411</f>
        <v>3.4907524797376424E-2</v>
      </c>
      <c r="D1414" s="25">
        <f t="shared" si="760"/>
        <v>9.5131361658541756E-4</v>
      </c>
      <c r="E1414" s="26">
        <f t="shared" ref="E1414:E1477" si="771">D1414^0.5</f>
        <v>3.0843372328353096E-2</v>
      </c>
      <c r="F1414" s="19">
        <f t="shared" ref="F1414:F1477" si="772">$C$2*(1+C1414*$E$1513/E1414)</f>
        <v>-7759907.7607430154</v>
      </c>
      <c r="H1414">
        <f>Data!E1411</f>
        <v>6.728763662497206E-3</v>
      </c>
      <c r="I1414" s="19">
        <f t="shared" si="761"/>
        <v>1.1829794834283987E-3</v>
      </c>
      <c r="J1414" s="19">
        <f t="shared" ref="J1414:J1477" si="773">I1414^0.5</f>
        <v>3.4394468791193719E-2</v>
      </c>
      <c r="K1414" s="19">
        <f t="shared" ref="K1414:K1477" si="774">$H$2*(1+H1414*$J$1513/J1414)</f>
        <v>382509.65805279609</v>
      </c>
      <c r="M1414" s="19">
        <f>Data!G1411</f>
        <v>-5.9095314932435068E-3</v>
      </c>
      <c r="N1414" s="19">
        <f t="shared" si="762"/>
        <v>3.1558781483476226E-4</v>
      </c>
      <c r="O1414" s="19">
        <f t="shared" ref="O1414:O1477" si="775">N1414^0.5</f>
        <v>1.7764791437975349E-2</v>
      </c>
      <c r="P1414" s="21">
        <f t="shared" ref="P1414:P1477" si="776">$M$2*(1+M1414*$O$1513/O1414)</f>
        <v>-665367.99733919022</v>
      </c>
      <c r="R1414" s="19">
        <f>Data!I1411</f>
        <v>3.1247911303308718E-2</v>
      </c>
      <c r="S1414" s="19">
        <f t="shared" si="763"/>
        <v>5.9678134917051325E-4</v>
      </c>
      <c r="T1414" s="19">
        <f t="shared" ref="T1414:T1477" si="777">S1414^0.5</f>
        <v>2.442910864461725E-2</v>
      </c>
      <c r="U1414" s="21">
        <f t="shared" ref="U1414:U1477" si="778">$R$2*(1+R1414*$T$1513/T1414)</f>
        <v>3821153.1306681959</v>
      </c>
      <c r="W1414" s="19">
        <f>Data!K1411</f>
        <v>3.2759380097808842E-2</v>
      </c>
      <c r="X1414" s="19">
        <f t="shared" si="764"/>
        <v>7.2675981483213894E-4</v>
      </c>
      <c r="Y1414" s="19">
        <f t="shared" ref="Y1414:Y1477" si="779">X1414^0.5</f>
        <v>2.6958483170092098E-2</v>
      </c>
      <c r="Z1414" s="21">
        <f t="shared" ref="Z1414:Z1477" si="780">$W$2*(1+W1414*$Y$1513/Y1414)</f>
        <v>-1044607.3661398648</v>
      </c>
      <c r="AB1414" s="19">
        <f>Data!M1411</f>
        <v>3.5027360456219764E-2</v>
      </c>
      <c r="AC1414" s="20">
        <f t="shared" si="765"/>
        <v>1.52499622863022E-3</v>
      </c>
      <c r="AD1414" s="20">
        <f t="shared" ref="AD1414:AD1477" si="781">AC1414^0.5</f>
        <v>3.905120009206145E-2</v>
      </c>
      <c r="AE1414" s="21">
        <f t="shared" ref="AE1414:AE1477" si="782">$AB$2*(1+AB1414*$AD$1513/AD1414)</f>
        <v>2401601.9946407904</v>
      </c>
      <c r="AG1414" s="19">
        <f>Data!O1411</f>
        <v>4.4098632059934272E-3</v>
      </c>
      <c r="AH1414" s="19">
        <f t="shared" si="766"/>
        <v>5.2052469594243613E-4</v>
      </c>
      <c r="AI1414" s="19">
        <f t="shared" ref="AI1414:AI1477" si="783">AH1414^0.5</f>
        <v>2.2815010320892604E-2</v>
      </c>
      <c r="AJ1414" s="21">
        <f t="shared" ref="AJ1414:AJ1477" si="784">$AG$2*(1+AG1414*$AI$1513/AI1414)</f>
        <v>254557.00214245915</v>
      </c>
      <c r="AL1414" s="19">
        <f>Data!Q1411</f>
        <v>-1.3777244922798573E-2</v>
      </c>
      <c r="AM1414" s="19">
        <f t="shared" si="767"/>
        <v>8.8483811630493269E-4</v>
      </c>
      <c r="AN1414" s="19">
        <f t="shared" ref="AN1414:AN1477" si="785">AM1414^0.5</f>
        <v>2.9746228606412153E-2</v>
      </c>
      <c r="AO1414" s="21">
        <f t="shared" ref="AO1414:AO1477" si="786">$AL$2*(1+AL1414*$AN$1513/AN1414)</f>
        <v>896699.48377799755</v>
      </c>
      <c r="AQ1414" s="19">
        <f>Data!S1411</f>
        <v>-2.9835372920833145E-2</v>
      </c>
      <c r="AR1414" s="20">
        <f t="shared" si="768"/>
        <v>3.1828526069823011E-4</v>
      </c>
      <c r="AS1414" s="20">
        <f t="shared" ref="AS1414:AS1477" si="787">AR1414^0.5</f>
        <v>1.7840551020028225E-2</v>
      </c>
      <c r="AT1414" s="21">
        <f t="shared" ref="AT1414:AT1477" si="788">$AQ$2*(1+AQ1414*$AS$1513/AS1414)</f>
        <v>1640767.6206270673</v>
      </c>
      <c r="AV1414" s="19">
        <f>Data!U1411</f>
        <v>8.2909943483142814E-3</v>
      </c>
      <c r="AW1414" s="19">
        <f t="shared" si="769"/>
        <v>4.7982936032791505E-4</v>
      </c>
      <c r="AX1414" s="19">
        <f t="shared" ref="AX1414:AX1477" si="789">AW1414^0.5</f>
        <v>2.1905007654139615E-2</v>
      </c>
      <c r="AY1414" s="21">
        <f t="shared" ref="AY1414:AY1477" si="790">$AV$2*(1+AV1414*$AX$1513/AX1414)</f>
        <v>-4154971.7553057382</v>
      </c>
      <c r="BA1414" s="19">
        <f>Data!W1411</f>
        <v>1.1605354775454267E-2</v>
      </c>
      <c r="BB1414" s="19">
        <f t="shared" si="770"/>
        <v>4.3630147051466916E-4</v>
      </c>
      <c r="BC1414" s="19">
        <f t="shared" ref="BC1414:BC1477" si="791">BB1414^0.5</f>
        <v>2.0887830679959783E-2</v>
      </c>
      <c r="BD1414" s="21">
        <f t="shared" ref="BD1414:BD1477" si="792">$BA$2*(1+BA1414*$BC$1513/BC1414)</f>
        <v>9036440.2651962508</v>
      </c>
      <c r="BF1414" s="21">
        <f t="shared" ref="BF1414:BF1477" si="793">SUM(F1414,K1414,P1414,U1414,Z1414,AE1414,AJ1414,AO1414,AT1414,AY1414,BD1414)</f>
        <v>4808874.2755777491</v>
      </c>
      <c r="BH1414" s="21">
        <f t="shared" ref="BH1414:BH1477" si="794">5000000-BF1414</f>
        <v>191125.72442225087</v>
      </c>
    </row>
    <row r="1415" spans="2:60" x14ac:dyDescent="0.2">
      <c r="B1415" s="20">
        <v>1411</v>
      </c>
      <c r="C1415" s="24">
        <f>'Portfolio Selection'!B1412</f>
        <v>7.1562448678355872E-2</v>
      </c>
      <c r="D1415" s="25">
        <f t="shared" ref="D1415:D1478" si="795">$A$5*D1414+(1-$A$5)*C1414^2</f>
        <v>9.6734691683905954E-4</v>
      </c>
      <c r="E1415" s="26">
        <f t="shared" si="771"/>
        <v>3.110220115745925E-2</v>
      </c>
      <c r="F1415" s="19">
        <f t="shared" si="772"/>
        <v>-8125766.62641194</v>
      </c>
      <c r="H1415">
        <f>Data!E1412</f>
        <v>2.3993355777471234E-2</v>
      </c>
      <c r="I1415" s="19">
        <f t="shared" ref="I1415:I1478" si="796">$A$5*I1414+(1-$A$5)*H1414^2</f>
        <v>1.1147172900482394E-3</v>
      </c>
      <c r="J1415" s="19">
        <f t="shared" si="773"/>
        <v>3.3387382198193372E-2</v>
      </c>
      <c r="K1415" s="19">
        <f t="shared" si="774"/>
        <v>388246.68444064731</v>
      </c>
      <c r="M1415" s="19">
        <f>Data!G1412</f>
        <v>5.9956063932711877E-2</v>
      </c>
      <c r="N1415" s="19">
        <f t="shared" ref="N1415:N1478" si="797">$A$5*N1414+(1-$A$5)*M1414^2</f>
        <v>2.9874789969285475E-4</v>
      </c>
      <c r="O1415" s="19">
        <f t="shared" si="775"/>
        <v>1.7284325259982084E-2</v>
      </c>
      <c r="P1415" s="21">
        <f t="shared" si="776"/>
        <v>-717152.19988449791</v>
      </c>
      <c r="R1415" s="19">
        <f>Data!I1412</f>
        <v>3.1973311402359622E-2</v>
      </c>
      <c r="S1415" s="19">
        <f t="shared" ref="S1415:S1478" si="798">$A$5*S1414+(1-$A$5)*R1414^2</f>
        <v>6.1956038586944936E-4</v>
      </c>
      <c r="T1415" s="19">
        <f t="shared" si="777"/>
        <v>2.4890969966424557E-2</v>
      </c>
      <c r="U1415" s="21">
        <f t="shared" si="778"/>
        <v>3821851.9704719204</v>
      </c>
      <c r="W1415" s="19">
        <f>Data!K1412</f>
        <v>3.8695562951446306E-2</v>
      </c>
      <c r="X1415" s="19">
        <f t="shared" ref="X1415:X1478" si="799">$A$5*X1414+(1-$A$5)*W1414^2</f>
        <v>7.4754484500577341E-4</v>
      </c>
      <c r="Y1415" s="19">
        <f t="shared" si="779"/>
        <v>2.7341266338737374E-2</v>
      </c>
      <c r="Z1415" s="21">
        <f t="shared" si="780"/>
        <v>-1054471.5527734265</v>
      </c>
      <c r="AB1415" s="19">
        <f>Data!M1412</f>
        <v>0.13804768801680828</v>
      </c>
      <c r="AC1415" s="20">
        <f t="shared" ref="AC1415:AC1478" si="800">$A$5*AC1414+(1-$A$5)*AB1414^2</f>
        <v>1.5071114137442038E-3</v>
      </c>
      <c r="AD1415" s="20">
        <f t="shared" si="781"/>
        <v>3.8821532861856495E-2</v>
      </c>
      <c r="AE1415" s="21">
        <f t="shared" si="782"/>
        <v>2604334.8492574687</v>
      </c>
      <c r="AG1415" s="19">
        <f>Data!O1412</f>
        <v>4.1788239695839481E-2</v>
      </c>
      <c r="AH1415" s="19">
        <f t="shared" ref="AH1415:AH1478" si="801">$A$5*AH1414+(1-$A$5)*AG1414^2</f>
        <v>4.9046002779562449E-4</v>
      </c>
      <c r="AI1415" s="19">
        <f t="shared" si="783"/>
        <v>2.2146332152201288E-2</v>
      </c>
      <c r="AJ1415" s="21">
        <f t="shared" si="784"/>
        <v>262525.48154566169</v>
      </c>
      <c r="AL1415" s="19">
        <f>Data!Q1412</f>
        <v>5.6778379173363473E-2</v>
      </c>
      <c r="AM1415" s="19">
        <f t="shared" ref="AM1415:AM1478" si="802">$A$5*AM1414+(1-$A$5)*AL1414^2</f>
        <v>8.4313657798640339E-4</v>
      </c>
      <c r="AN1415" s="19">
        <f t="shared" si="785"/>
        <v>2.9036814184521059E-2</v>
      </c>
      <c r="AO1415" s="21">
        <f t="shared" si="786"/>
        <v>972068.42823288904</v>
      </c>
      <c r="AQ1415" s="19">
        <f>Data!S1412</f>
        <v>3.8982010235610605E-2</v>
      </c>
      <c r="AR1415" s="20">
        <f t="shared" ref="AR1415:AR1478" si="803">$A$5*AR1414+(1-$A$5)*AQ1414^2</f>
        <v>3.5259711369584735E-4</v>
      </c>
      <c r="AS1415" s="20">
        <f t="shared" si="787"/>
        <v>1.8777569429930151E-2</v>
      </c>
      <c r="AT1415" s="21">
        <f t="shared" si="788"/>
        <v>1784256.6953484616</v>
      </c>
      <c r="AV1415" s="19">
        <f>Data!U1412</f>
        <v>-1.8006365671515687E-2</v>
      </c>
      <c r="AW1415" s="19">
        <f t="shared" ref="AW1415:AW1478" si="804">$A$5*AW1414+(1-$A$5)*AV1414^2</f>
        <v>4.5516403394526688E-4</v>
      </c>
      <c r="AX1415" s="19">
        <f t="shared" si="789"/>
        <v>2.1334573676201427E-2</v>
      </c>
      <c r="AY1415" s="21">
        <f t="shared" si="790"/>
        <v>-3986506.5188638368</v>
      </c>
      <c r="BA1415" s="19">
        <f>Data!W1412</f>
        <v>2.8744052876113643E-2</v>
      </c>
      <c r="BB1415" s="19">
        <f t="shared" ref="BB1415:BB1478" si="805">$A$5*BB1414+(1-$A$5)*BA1414^2</f>
        <v>4.182044378516385E-4</v>
      </c>
      <c r="BC1415" s="19">
        <f t="shared" si="791"/>
        <v>2.0450047380180775E-2</v>
      </c>
      <c r="BD1415" s="21">
        <f t="shared" si="792"/>
        <v>9208246.8746869676</v>
      </c>
      <c r="BF1415" s="21">
        <f t="shared" si="793"/>
        <v>5157634.0860503148</v>
      </c>
      <c r="BH1415" s="21">
        <f t="shared" si="794"/>
        <v>-157634.08605031483</v>
      </c>
    </row>
    <row r="1416" spans="2:60" x14ac:dyDescent="0.2">
      <c r="B1416" s="20">
        <v>1412</v>
      </c>
      <c r="C1416" s="24">
        <f>'Portfolio Selection'!B1413</f>
        <v>4.6029979352661538E-2</v>
      </c>
      <c r="D1416" s="25">
        <f t="shared" si="795"/>
        <v>1.2165771454792553E-3</v>
      </c>
      <c r="E1416" s="26">
        <f t="shared" si="771"/>
        <v>3.487946595748357E-2</v>
      </c>
      <c r="F1416" s="19">
        <f t="shared" si="772"/>
        <v>-7818714.7762838379</v>
      </c>
      <c r="H1416">
        <f>Data!E1413</f>
        <v>3.201142045218134E-2</v>
      </c>
      <c r="I1416" s="19">
        <f t="shared" si="796"/>
        <v>1.0823751199332038E-3</v>
      </c>
      <c r="J1416" s="19">
        <f t="shared" si="773"/>
        <v>3.2899469903528898E-2</v>
      </c>
      <c r="K1416" s="19">
        <f t="shared" si="774"/>
        <v>391037.00257520168</v>
      </c>
      <c r="M1416" s="19">
        <f>Data!G1413</f>
        <v>1.1884247238164905E-2</v>
      </c>
      <c r="N1416" s="19">
        <f t="shared" si="797"/>
        <v>4.9650680184948966E-4</v>
      </c>
      <c r="O1416" s="19">
        <f t="shared" si="775"/>
        <v>2.2282432583752825E-2</v>
      </c>
      <c r="P1416" s="21">
        <f t="shared" si="776"/>
        <v>-677164.79753294389</v>
      </c>
      <c r="R1416" s="19">
        <f>Data!I1413</f>
        <v>2.3448867155268754E-2</v>
      </c>
      <c r="S1416" s="19">
        <f t="shared" si="798"/>
        <v>6.4372432123921798E-4</v>
      </c>
      <c r="T1416" s="19">
        <f t="shared" si="777"/>
        <v>2.537172286698753E-2</v>
      </c>
      <c r="U1416" s="21">
        <f t="shared" si="778"/>
        <v>3775293.7208768488</v>
      </c>
      <c r="W1416" s="19">
        <f>Data!K1413</f>
        <v>3.5871065478990431E-2</v>
      </c>
      <c r="X1416" s="19">
        <f t="shared" si="799"/>
        <v>7.9253294983318767E-4</v>
      </c>
      <c r="Y1416" s="19">
        <f t="shared" si="779"/>
        <v>2.8151961740404303E-2</v>
      </c>
      <c r="Z1416" s="21">
        <f t="shared" si="780"/>
        <v>-1047516.5751591958</v>
      </c>
      <c r="AB1416" s="19">
        <f>Data!M1413</f>
        <v>-1.7659382624935716E-2</v>
      </c>
      <c r="AC1416" s="20">
        <f t="shared" si="800"/>
        <v>2.5601145789267143E-3</v>
      </c>
      <c r="AD1416" s="20">
        <f t="shared" si="781"/>
        <v>5.0597574832463209E-2</v>
      </c>
      <c r="AE1416" s="21">
        <f t="shared" si="782"/>
        <v>2306603.6355142235</v>
      </c>
      <c r="AG1416" s="19">
        <f>Data!O1413</f>
        <v>-4.6259487118028951E-4</v>
      </c>
      <c r="AH1416" s="19">
        <f t="shared" si="801"/>
        <v>5.6580784474050312E-4</v>
      </c>
      <c r="AI1416" s="19">
        <f t="shared" si="783"/>
        <v>2.3786715719924495E-2</v>
      </c>
      <c r="AJ1416" s="21">
        <f t="shared" si="784"/>
        <v>253556.08642270823</v>
      </c>
      <c r="AL1416" s="19">
        <f>Data!Q1413</f>
        <v>1.6114633441860496E-2</v>
      </c>
      <c r="AM1416" s="19">
        <f t="shared" si="802"/>
        <v>9.8597544380047341E-4</v>
      </c>
      <c r="AN1416" s="19">
        <f t="shared" si="785"/>
        <v>3.1400245919426702E-2</v>
      </c>
      <c r="AO1416" s="21">
        <f t="shared" si="786"/>
        <v>927125.63715259521</v>
      </c>
      <c r="AQ1416" s="19">
        <f>Data!S1413</f>
        <v>6.6958329945822426E-3</v>
      </c>
      <c r="AR1416" s="20">
        <f t="shared" si="803"/>
        <v>4.2261711419465159E-4</v>
      </c>
      <c r="AS1416" s="20">
        <f t="shared" si="787"/>
        <v>2.0557653421406141E-2</v>
      </c>
      <c r="AT1416" s="21">
        <f t="shared" si="788"/>
        <v>1717254.5193579493</v>
      </c>
      <c r="AV1416" s="19">
        <f>Data!U1413</f>
        <v>7.9681463283152731E-3</v>
      </c>
      <c r="AW1416" s="19">
        <f t="shared" si="804"/>
        <v>4.4730794419033115E-4</v>
      </c>
      <c r="AX1416" s="19">
        <f t="shared" si="789"/>
        <v>2.1149655888225018E-2</v>
      </c>
      <c r="AY1416" s="21">
        <f t="shared" si="790"/>
        <v>-4154731.0068609864</v>
      </c>
      <c r="BA1416" s="19">
        <f>Data!W1413</f>
        <v>2.0631886088916012E-2</v>
      </c>
      <c r="BB1416" s="19">
        <f t="shared" si="805"/>
        <v>4.4268540612522927E-4</v>
      </c>
      <c r="BC1416" s="19">
        <f t="shared" si="791"/>
        <v>2.1040090449549624E-2</v>
      </c>
      <c r="BD1416" s="21">
        <f t="shared" si="792"/>
        <v>9122345.5840767622</v>
      </c>
      <c r="BF1416" s="21">
        <f t="shared" si="793"/>
        <v>4795089.0301393252</v>
      </c>
      <c r="BH1416" s="21">
        <f t="shared" si="794"/>
        <v>204910.96986067481</v>
      </c>
    </row>
    <row r="1417" spans="2:60" x14ac:dyDescent="0.2">
      <c r="B1417" s="20">
        <v>1413</v>
      </c>
      <c r="C1417" s="24">
        <f>'Portfolio Selection'!B1414</f>
        <v>-1.1443365399893873E-3</v>
      </c>
      <c r="D1417" s="25">
        <f t="shared" si="795"/>
        <v>1.2707080567028869E-3</v>
      </c>
      <c r="E1417" s="26">
        <f t="shared" si="771"/>
        <v>3.5646992253244691E-2</v>
      </c>
      <c r="F1417" s="19">
        <f t="shared" si="772"/>
        <v>-7395689.8466162663</v>
      </c>
      <c r="H1417">
        <f>Data!E1414</f>
        <v>-1.2560264187263238E-2</v>
      </c>
      <c r="I1417" s="19">
        <f t="shared" si="796"/>
        <v>1.0789164750991914E-3</v>
      </c>
      <c r="J1417" s="19">
        <f t="shared" si="773"/>
        <v>3.2846864007073664E-2</v>
      </c>
      <c r="K1417" s="19">
        <f t="shared" si="774"/>
        <v>376169.05736719596</v>
      </c>
      <c r="M1417" s="19">
        <f>Data!G1414</f>
        <v>1.2562115752257854E-2</v>
      </c>
      <c r="N1417" s="19">
        <f t="shared" si="797"/>
        <v>4.7519051368359009E-4</v>
      </c>
      <c r="O1417" s="19">
        <f t="shared" si="775"/>
        <v>2.1798864963194532E-2</v>
      </c>
      <c r="P1417" s="21">
        <f t="shared" si="776"/>
        <v>-677749.56729154638</v>
      </c>
      <c r="R1417" s="19">
        <f>Data!I1414</f>
        <v>-9.2531044551264212E-4</v>
      </c>
      <c r="S1417" s="19">
        <f t="shared" si="798"/>
        <v>6.3809182421679142E-4</v>
      </c>
      <c r="T1417" s="19">
        <f t="shared" si="777"/>
        <v>2.526047949301025E-2</v>
      </c>
      <c r="U1417" s="21">
        <f t="shared" si="778"/>
        <v>3651140.3343265951</v>
      </c>
      <c r="W1417" s="19">
        <f>Data!K1414</f>
        <v>-1.4914433848952665E-3</v>
      </c>
      <c r="X1417" s="19">
        <f t="shared" si="799"/>
        <v>8.2218497315907752E-4</v>
      </c>
      <c r="Y1417" s="19">
        <f t="shared" si="779"/>
        <v>2.8673768032106934E-2</v>
      </c>
      <c r="Z1417" s="21">
        <f t="shared" si="780"/>
        <v>-982139.97178443475</v>
      </c>
      <c r="AB1417" s="19">
        <f>Data!M1414</f>
        <v>-1.6182443796540547E-2</v>
      </c>
      <c r="AC1417" s="20">
        <f t="shared" si="800"/>
        <v>2.4252189318727442E-3</v>
      </c>
      <c r="AD1417" s="20">
        <f t="shared" si="781"/>
        <v>4.924651187518507E-2</v>
      </c>
      <c r="AE1417" s="21">
        <f t="shared" si="782"/>
        <v>2308160.2027533283</v>
      </c>
      <c r="AG1417" s="19">
        <f>Data!O1414</f>
        <v>-1.1634069345837588E-2</v>
      </c>
      <c r="AH1417" s="19">
        <f t="shared" si="801"/>
        <v>5.3187221369696341E-4</v>
      </c>
      <c r="AI1417" s="19">
        <f t="shared" si="783"/>
        <v>2.3062354903542772E-2</v>
      </c>
      <c r="AJ1417" s="21">
        <f t="shared" si="784"/>
        <v>251274.10632042255</v>
      </c>
      <c r="AL1417" s="19">
        <f>Data!Q1414</f>
        <v>-9.4908627575901634E-3</v>
      </c>
      <c r="AM1417" s="19">
        <f t="shared" si="802"/>
        <v>9.4239780183037671E-4</v>
      </c>
      <c r="AN1417" s="19">
        <f t="shared" si="785"/>
        <v>3.0698498364421293E-2</v>
      </c>
      <c r="AO1417" s="21">
        <f t="shared" si="786"/>
        <v>901498.42442719149</v>
      </c>
      <c r="AQ1417" s="19">
        <f>Data!S1414</f>
        <v>-8.6867204036479087E-3</v>
      </c>
      <c r="AR1417" s="20">
        <f t="shared" si="803"/>
        <v>3.9995013811245262E-4</v>
      </c>
      <c r="AS1417" s="20">
        <f t="shared" si="787"/>
        <v>1.9998753413961897E-2</v>
      </c>
      <c r="AT1417" s="21">
        <f t="shared" si="788"/>
        <v>1688158.2571826498</v>
      </c>
      <c r="AV1417" s="19">
        <f>Data!U1414</f>
        <v>-1.9972130186597364E-2</v>
      </c>
      <c r="AW1417" s="19">
        <f t="shared" si="804"/>
        <v>4.2427894889347789E-4</v>
      </c>
      <c r="AX1417" s="19">
        <f t="shared" si="789"/>
        <v>2.0598032646189243E-2</v>
      </c>
      <c r="AY1417" s="21">
        <f t="shared" si="790"/>
        <v>-3969196.3578067627</v>
      </c>
      <c r="BA1417" s="19">
        <f>Data!W1414</f>
        <v>-7.492620418684654E-3</v>
      </c>
      <c r="BB1417" s="19">
        <f t="shared" si="805"/>
        <v>4.4166476517287589E-4</v>
      </c>
      <c r="BC1417" s="19">
        <f t="shared" si="791"/>
        <v>2.1015821782002148E-2</v>
      </c>
      <c r="BD1417" s="21">
        <f t="shared" si="792"/>
        <v>8852069.8642290607</v>
      </c>
      <c r="BF1417" s="21">
        <f t="shared" si="793"/>
        <v>5003694.5031074332</v>
      </c>
      <c r="BH1417" s="21">
        <f t="shared" si="794"/>
        <v>-3694.5031074332073</v>
      </c>
    </row>
    <row r="1418" spans="2:60" x14ac:dyDescent="0.2">
      <c r="B1418" s="20">
        <v>1414</v>
      </c>
      <c r="C1418" s="24">
        <f>'Portfolio Selection'!B1415</f>
        <v>-4.4885642812672287E-2</v>
      </c>
      <c r="D1418" s="25">
        <f t="shared" si="795"/>
        <v>1.1945441436677189E-3</v>
      </c>
      <c r="E1418" s="26">
        <f t="shared" si="771"/>
        <v>3.4562177935826305E-2</v>
      </c>
      <c r="F1418" s="19">
        <f t="shared" si="772"/>
        <v>-6999326.6331213964</v>
      </c>
      <c r="H1418">
        <f>Data!E1415</f>
        <v>-4.0636076136669761E-3</v>
      </c>
      <c r="I1418" s="19">
        <f t="shared" si="796"/>
        <v>1.0236471007804707E-3</v>
      </c>
      <c r="J1418" s="19">
        <f t="shared" si="773"/>
        <v>3.1994485474538745E-2</v>
      </c>
      <c r="K1418" s="19">
        <f t="shared" si="774"/>
        <v>378970.42348118901</v>
      </c>
      <c r="M1418" s="19">
        <f>Data!G1415</f>
        <v>-2.0268431373512381E-2</v>
      </c>
      <c r="N1418" s="19">
        <f t="shared" si="797"/>
        <v>4.5614748799296218E-4</v>
      </c>
      <c r="O1418" s="19">
        <f t="shared" si="775"/>
        <v>2.1357609603908444E-2</v>
      </c>
      <c r="P1418" s="21">
        <f t="shared" si="776"/>
        <v>-656971.99225234939</v>
      </c>
      <c r="R1418" s="19">
        <f>Data!I1415</f>
        <v>-2.6094411588036999E-2</v>
      </c>
      <c r="S1418" s="19">
        <f t="shared" si="798"/>
        <v>5.9985768672901835E-4</v>
      </c>
      <c r="T1418" s="19">
        <f t="shared" si="777"/>
        <v>2.4491992298076085E-2</v>
      </c>
      <c r="U1418" s="21">
        <f t="shared" si="778"/>
        <v>3518206.658791713</v>
      </c>
      <c r="W1418" s="19">
        <f>Data!K1415</f>
        <v>-1.6662613626228714E-2</v>
      </c>
      <c r="X1418" s="19">
        <f t="shared" si="799"/>
        <v>7.7298733897175371E-4</v>
      </c>
      <c r="Y1418" s="19">
        <f t="shared" si="779"/>
        <v>2.7802649855216206E-2</v>
      </c>
      <c r="Z1418" s="21">
        <f t="shared" si="780"/>
        <v>-955160.17854796804</v>
      </c>
      <c r="AB1418" s="19">
        <f>Data!M1415</f>
        <v>1.9701020459205422E-3</v>
      </c>
      <c r="AC1418" s="20">
        <f t="shared" si="800"/>
        <v>2.295418085194071E-3</v>
      </c>
      <c r="AD1418" s="20">
        <f t="shared" si="781"/>
        <v>4.7910521654372235E-2</v>
      </c>
      <c r="AE1418" s="21">
        <f t="shared" si="782"/>
        <v>2336349.2729663667</v>
      </c>
      <c r="AG1418" s="19">
        <f>Data!O1415</f>
        <v>-1.5448536943329406E-2</v>
      </c>
      <c r="AH1418" s="19">
        <f t="shared" si="801"/>
        <v>5.0808097504777109E-4</v>
      </c>
      <c r="AI1418" s="19">
        <f t="shared" si="783"/>
        <v>2.2540651610984345E-2</v>
      </c>
      <c r="AJ1418" s="21">
        <f t="shared" si="784"/>
        <v>250422.96661445644</v>
      </c>
      <c r="AL1418" s="19">
        <f>Data!Q1415</f>
        <v>-3.6795586247652577E-2</v>
      </c>
      <c r="AM1418" s="19">
        <f t="shared" si="802"/>
        <v>8.9125852227355873E-4</v>
      </c>
      <c r="AN1418" s="19">
        <f t="shared" si="785"/>
        <v>2.9853953210145532E-2</v>
      </c>
      <c r="AO1418" s="21">
        <f t="shared" si="786"/>
        <v>872724.03440784756</v>
      </c>
      <c r="AQ1418" s="19">
        <f>Data!S1415</f>
        <v>-2.388800111379262E-2</v>
      </c>
      <c r="AR1418" s="20">
        <f t="shared" si="803"/>
        <v>3.8048067650797457E-4</v>
      </c>
      <c r="AS1418" s="20">
        <f t="shared" si="787"/>
        <v>1.9505913885485462E-2</v>
      </c>
      <c r="AT1418" s="21">
        <f t="shared" si="788"/>
        <v>1657905.2190670478</v>
      </c>
      <c r="AV1418" s="19">
        <f>Data!U1415</f>
        <v>-4.1897620542278975E-2</v>
      </c>
      <c r="AW1418" s="19">
        <f t="shared" si="804"/>
        <v>4.2275537101129284E-4</v>
      </c>
      <c r="AX1418" s="19">
        <f t="shared" si="789"/>
        <v>2.0561015806892735E-2</v>
      </c>
      <c r="AY1418" s="21">
        <f t="shared" si="790"/>
        <v>-3822006.5953624519</v>
      </c>
      <c r="BA1418" s="19">
        <f>Data!W1415</f>
        <v>-2.5344373274481042E-2</v>
      </c>
      <c r="BB1418" s="19">
        <f t="shared" si="805"/>
        <v>4.1853324090681269E-4</v>
      </c>
      <c r="BC1418" s="19">
        <f t="shared" si="791"/>
        <v>2.0458084976527315E-2</v>
      </c>
      <c r="BD1418" s="21">
        <f t="shared" si="792"/>
        <v>8673724.1114086211</v>
      </c>
      <c r="BF1418" s="21">
        <f t="shared" si="793"/>
        <v>5254837.2874530759</v>
      </c>
      <c r="BH1418" s="21">
        <f t="shared" si="794"/>
        <v>-254837.28745307587</v>
      </c>
    </row>
    <row r="1419" spans="2:60" x14ac:dyDescent="0.2">
      <c r="B1419" s="20">
        <v>1415</v>
      </c>
      <c r="C1419" s="24">
        <f>'Portfolio Selection'!B1416</f>
        <v>-3.6175430323316889E-2</v>
      </c>
      <c r="D1419" s="25">
        <f t="shared" si="795"/>
        <v>1.2437547508900638E-3</v>
      </c>
      <c r="E1419" s="26">
        <f t="shared" si="771"/>
        <v>3.5266907305433852E-2</v>
      </c>
      <c r="F1419" s="19">
        <f t="shared" si="772"/>
        <v>-7084736.9336775513</v>
      </c>
      <c r="H1419">
        <f>Data!E1416</f>
        <v>-2.5570168166098684E-2</v>
      </c>
      <c r="I1419" s="19">
        <f t="shared" si="796"/>
        <v>9.6321904914391352E-4</v>
      </c>
      <c r="J1419" s="19">
        <f t="shared" si="773"/>
        <v>3.1035770477690957E-2</v>
      </c>
      <c r="K1419" s="19">
        <f t="shared" si="774"/>
        <v>371325.99131972971</v>
      </c>
      <c r="M1419" s="19">
        <f>Data!G1416</f>
        <v>-1.441762656086874E-2</v>
      </c>
      <c r="N1419" s="19">
        <f t="shared" si="797"/>
        <v>4.5342719733395132E-4</v>
      </c>
      <c r="O1419" s="19">
        <f t="shared" si="775"/>
        <v>2.1293830029704645E-2</v>
      </c>
      <c r="P1419" s="21">
        <f t="shared" si="776"/>
        <v>-660676.17032492033</v>
      </c>
      <c r="R1419" s="19">
        <f>Data!I1416</f>
        <v>-1.5149730058348094E-2</v>
      </c>
      <c r="S1419" s="19">
        <f t="shared" si="798"/>
        <v>6.0472132449283008E-4</v>
      </c>
      <c r="T1419" s="19">
        <f t="shared" si="777"/>
        <v>2.4591082214754804E-2</v>
      </c>
      <c r="U1419" s="21">
        <f t="shared" si="778"/>
        <v>3576269.8093883884</v>
      </c>
      <c r="W1419" s="19">
        <f>Data!K1416</f>
        <v>5.7288240460798565E-3</v>
      </c>
      <c r="X1419" s="19">
        <f t="shared" si="799"/>
        <v>7.4326666020486736E-4</v>
      </c>
      <c r="Y1419" s="19">
        <f t="shared" si="779"/>
        <v>2.7262917309137467E-2</v>
      </c>
      <c r="Z1419" s="21">
        <f t="shared" si="780"/>
        <v>-995062.7217328822</v>
      </c>
      <c r="AB1419" s="19">
        <f>Data!M1416</f>
        <v>-9.3475508166480925E-3</v>
      </c>
      <c r="AC1419" s="20">
        <f t="shared" si="800"/>
        <v>2.1579258782067072E-3</v>
      </c>
      <c r="AD1419" s="20">
        <f t="shared" si="781"/>
        <v>4.6453480797532358E-2</v>
      </c>
      <c r="AE1419" s="21">
        <f t="shared" si="782"/>
        <v>2317871.9423087742</v>
      </c>
      <c r="AG1419" s="19">
        <f>Data!O1416</f>
        <v>-2.9426197245988071E-2</v>
      </c>
      <c r="AH1419" s="19">
        <f t="shared" si="801"/>
        <v>4.9191555416626962E-4</v>
      </c>
      <c r="AI1419" s="19">
        <f t="shared" si="783"/>
        <v>2.2179169375030023E-2</v>
      </c>
      <c r="AJ1419" s="21">
        <f t="shared" si="784"/>
        <v>247405.25916626476</v>
      </c>
      <c r="AL1419" s="19">
        <f>Data!Q1416</f>
        <v>4.7451924187976282E-3</v>
      </c>
      <c r="AM1419" s="19">
        <f t="shared" si="802"/>
        <v>9.190179209756517E-4</v>
      </c>
      <c r="AN1419" s="19">
        <f t="shared" si="785"/>
        <v>3.0315308360227045E-2</v>
      </c>
      <c r="AO1419" s="21">
        <f t="shared" si="786"/>
        <v>916010.69722505705</v>
      </c>
      <c r="AQ1419" s="19">
        <f>Data!S1416</f>
        <v>-4.1816469350226312E-3</v>
      </c>
      <c r="AR1419" s="20">
        <f t="shared" si="803"/>
        <v>3.9189003175024955E-4</v>
      </c>
      <c r="AS1419" s="20">
        <f t="shared" si="787"/>
        <v>1.9796212560746301E-2</v>
      </c>
      <c r="AT1419" s="21">
        <f t="shared" si="788"/>
        <v>1696699.8073946589</v>
      </c>
      <c r="AV1419" s="19">
        <f>Data!U1416</f>
        <v>-3.7619125944554369E-2</v>
      </c>
      <c r="AW1419" s="19">
        <f t="shared" si="804"/>
        <v>5.027146851769032E-4</v>
      </c>
      <c r="AX1419" s="19">
        <f t="shared" si="789"/>
        <v>2.2421299810156038E-2</v>
      </c>
      <c r="AY1419" s="21">
        <f t="shared" si="790"/>
        <v>-3871601.1591840317</v>
      </c>
      <c r="BA1419" s="19">
        <f>Data!W1416</f>
        <v>-1.0965656399913263E-2</v>
      </c>
      <c r="BB1419" s="19">
        <f t="shared" si="805"/>
        <v>4.3196148185297768E-4</v>
      </c>
      <c r="BC1419" s="19">
        <f t="shared" si="791"/>
        <v>2.078368306756475E-2</v>
      </c>
      <c r="BD1419" s="21">
        <f t="shared" si="792"/>
        <v>8817487.8092606701</v>
      </c>
      <c r="BF1419" s="21">
        <f t="shared" si="793"/>
        <v>5330994.3311441578</v>
      </c>
      <c r="BH1419" s="21">
        <f t="shared" si="794"/>
        <v>-330994.3311441578</v>
      </c>
    </row>
    <row r="1420" spans="2:60" x14ac:dyDescent="0.2">
      <c r="B1420" s="20">
        <v>1416</v>
      </c>
      <c r="C1420" s="24">
        <f>'Portfolio Selection'!B1417</f>
        <v>3.0972330229915451E-2</v>
      </c>
      <c r="D1420" s="25">
        <f t="shared" si="795"/>
        <v>1.2476491713812893E-3</v>
      </c>
      <c r="E1420" s="26">
        <f t="shared" si="771"/>
        <v>3.5322077676451728E-2</v>
      </c>
      <c r="F1420" s="19">
        <f t="shared" si="772"/>
        <v>-7680136.105425382</v>
      </c>
      <c r="H1420">
        <f>Data!E1417</f>
        <v>-3.0610679745927325E-2</v>
      </c>
      <c r="I1420" s="19">
        <f t="shared" si="796"/>
        <v>9.4465591619783264E-4</v>
      </c>
      <c r="J1420" s="19">
        <f t="shared" si="773"/>
        <v>3.0735255264888114E-2</v>
      </c>
      <c r="K1420" s="19">
        <f t="shared" si="774"/>
        <v>369438.66057376366</v>
      </c>
      <c r="M1420" s="19">
        <f>Data!G1417</f>
        <v>-3.3742764184961388E-2</v>
      </c>
      <c r="N1420" s="19">
        <f t="shared" si="797"/>
        <v>4.3869364283283431E-4</v>
      </c>
      <c r="O1420" s="19">
        <f t="shared" si="775"/>
        <v>2.0945014748928546E-2</v>
      </c>
      <c r="P1420" s="21">
        <f t="shared" si="776"/>
        <v>-647953.93043636624</v>
      </c>
      <c r="R1420" s="19">
        <f>Data!I1417</f>
        <v>-1.5094525893594817E-2</v>
      </c>
      <c r="S1420" s="19">
        <f t="shared" si="798"/>
        <v>5.8220890427370926E-4</v>
      </c>
      <c r="T1420" s="19">
        <f t="shared" si="777"/>
        <v>2.4129005455544771E-2</v>
      </c>
      <c r="U1420" s="21">
        <f t="shared" si="778"/>
        <v>3575041.0009955866</v>
      </c>
      <c r="W1420" s="19">
        <f>Data!K1417</f>
        <v>-2.9643964772287684E-2</v>
      </c>
      <c r="X1420" s="19">
        <f t="shared" si="799"/>
        <v>7.0063982608963189E-4</v>
      </c>
      <c r="Y1420" s="19">
        <f t="shared" si="779"/>
        <v>2.6469601925409304E-2</v>
      </c>
      <c r="Z1420" s="21">
        <f t="shared" si="780"/>
        <v>-929496.38195483352</v>
      </c>
      <c r="AB1420" s="19">
        <f>Data!M1417</f>
        <v>-1.9145433912042365E-2</v>
      </c>
      <c r="AC1420" s="20">
        <f t="shared" si="800"/>
        <v>2.0336929278904937E-3</v>
      </c>
      <c r="AD1420" s="20">
        <f t="shared" si="781"/>
        <v>4.509648465113987E-2</v>
      </c>
      <c r="AE1420" s="21">
        <f t="shared" si="782"/>
        <v>2300845.1129313367</v>
      </c>
      <c r="AG1420" s="19">
        <f>Data!O1417</f>
        <v>-1.8467052840401E-2</v>
      </c>
      <c r="AH1420" s="19">
        <f t="shared" si="801"/>
        <v>5.1435468597788123E-4</v>
      </c>
      <c r="AI1420" s="19">
        <f t="shared" si="783"/>
        <v>2.2679389012446548E-2</v>
      </c>
      <c r="AJ1420" s="21">
        <f t="shared" si="784"/>
        <v>249816.48293982382</v>
      </c>
      <c r="AL1420" s="19">
        <f>Data!Q1417</f>
        <v>-4.2353858706893739E-2</v>
      </c>
      <c r="AM1420" s="19">
        <f t="shared" si="802"/>
        <v>8.6522785678259744E-4</v>
      </c>
      <c r="AN1420" s="19">
        <f t="shared" si="785"/>
        <v>2.9414755766155827E-2</v>
      </c>
      <c r="AO1420" s="21">
        <f t="shared" si="786"/>
        <v>866261.95192634454</v>
      </c>
      <c r="AQ1420" s="19">
        <f>Data!S1417</f>
        <v>-3.1039322964315639E-2</v>
      </c>
      <c r="AR1420" s="20">
        <f t="shared" si="803"/>
        <v>3.6942580011058564E-4</v>
      </c>
      <c r="AS1420" s="20">
        <f t="shared" si="787"/>
        <v>1.9220452651032588E-2</v>
      </c>
      <c r="AT1420" s="21">
        <f t="shared" si="788"/>
        <v>1642965.8458184677</v>
      </c>
      <c r="AV1420" s="19">
        <f>Data!U1417</f>
        <v>-1.0605950433902812E-2</v>
      </c>
      <c r="AW1420" s="19">
        <f t="shared" si="804"/>
        <v>5.5746372227622365E-4</v>
      </c>
      <c r="AX1420" s="19">
        <f t="shared" si="789"/>
        <v>2.3610669670219513E-2</v>
      </c>
      <c r="AY1420" s="21">
        <f t="shared" si="790"/>
        <v>-4040911.3091665297</v>
      </c>
      <c r="BA1420" s="19">
        <f>Data!W1417</f>
        <v>-2.1474071372385058E-2</v>
      </c>
      <c r="BB1420" s="19">
        <f t="shared" si="805"/>
        <v>4.1325853015865651E-4</v>
      </c>
      <c r="BC1420" s="19">
        <f t="shared" si="791"/>
        <v>2.0328761156515576E-2</v>
      </c>
      <c r="BD1420" s="21">
        <f t="shared" si="792"/>
        <v>8710614.1962832157</v>
      </c>
      <c r="BF1420" s="21">
        <f t="shared" si="793"/>
        <v>4416485.524485427</v>
      </c>
      <c r="BH1420" s="21">
        <f t="shared" si="794"/>
        <v>583514.47551457305</v>
      </c>
    </row>
    <row r="1421" spans="2:60" x14ac:dyDescent="0.2">
      <c r="B1421" s="20">
        <v>1417</v>
      </c>
      <c r="C1421" s="24">
        <f>'Portfolio Selection'!B1418</f>
        <v>4.4044358957776907E-3</v>
      </c>
      <c r="D1421" s="25">
        <f t="shared" si="795"/>
        <v>1.2303473354906679E-3</v>
      </c>
      <c r="E1421" s="26">
        <f t="shared" si="771"/>
        <v>3.5076307324042363E-2</v>
      </c>
      <c r="F1421" s="19">
        <f t="shared" si="772"/>
        <v>-7445030.3819718836</v>
      </c>
      <c r="H1421">
        <f>Data!E1418</f>
        <v>-3.3077380764545395E-3</v>
      </c>
      <c r="I1421" s="19">
        <f t="shared" si="796"/>
        <v>9.4419738409642613E-4</v>
      </c>
      <c r="J1421" s="19">
        <f t="shared" si="773"/>
        <v>3.0727794976151902E-2</v>
      </c>
      <c r="K1421" s="19">
        <f t="shared" si="774"/>
        <v>379182.82684954896</v>
      </c>
      <c r="M1421" s="19">
        <f>Data!G1418</f>
        <v>1.3601942389675054E-3</v>
      </c>
      <c r="N1421" s="19">
        <f t="shared" si="797"/>
        <v>4.8068647235337904E-4</v>
      </c>
      <c r="O1421" s="19">
        <f t="shared" si="775"/>
        <v>2.1924563219215543E-2</v>
      </c>
      <c r="P1421" s="21">
        <f t="shared" si="776"/>
        <v>-670744.58383510541</v>
      </c>
      <c r="R1421" s="19">
        <f>Data!I1418</f>
        <v>-1.8607367749288922E-2</v>
      </c>
      <c r="S1421" s="19">
        <f t="shared" si="798"/>
        <v>5.6094705273443087E-4</v>
      </c>
      <c r="T1421" s="19">
        <f t="shared" si="777"/>
        <v>2.3684320820627956E-2</v>
      </c>
      <c r="U1421" s="21">
        <f t="shared" si="778"/>
        <v>3554358.5610816306</v>
      </c>
      <c r="W1421" s="19">
        <f>Data!K1418</f>
        <v>6.9701730065562491E-3</v>
      </c>
      <c r="X1421" s="19">
        <f t="shared" si="799"/>
        <v>7.113273153694919E-4</v>
      </c>
      <c r="Y1421" s="19">
        <f t="shared" si="779"/>
        <v>2.667072018842933E-2</v>
      </c>
      <c r="Z1421" s="21">
        <f t="shared" si="780"/>
        <v>-997587.12881844654</v>
      </c>
      <c r="AB1421" s="19">
        <f>Data!M1418</f>
        <v>-1.8018528485858883E-2</v>
      </c>
      <c r="AC1421" s="20">
        <f t="shared" si="800"/>
        <v>1.9336642105978871E-3</v>
      </c>
      <c r="AD1421" s="20">
        <f t="shared" si="781"/>
        <v>4.397344892770963E-2</v>
      </c>
      <c r="AE1421" s="21">
        <f t="shared" si="782"/>
        <v>2301972.3476808546</v>
      </c>
      <c r="AG1421" s="19">
        <f>Data!O1418</f>
        <v>2.1888121613767512E-2</v>
      </c>
      <c r="AH1421" s="19">
        <f t="shared" si="801"/>
        <v>5.0395532725581809E-4</v>
      </c>
      <c r="AI1421" s="19">
        <f t="shared" si="783"/>
        <v>2.2448949357504865E-2</v>
      </c>
      <c r="AJ1421" s="21">
        <f t="shared" si="784"/>
        <v>258235.02480159589</v>
      </c>
      <c r="AL1421" s="19">
        <f>Data!Q1418</f>
        <v>1.9757306198377772E-4</v>
      </c>
      <c r="AM1421" s="19">
        <f t="shared" si="802"/>
        <v>9.209451462174528E-4</v>
      </c>
      <c r="AN1421" s="19">
        <f t="shared" si="785"/>
        <v>3.0347078050735835E-2</v>
      </c>
      <c r="AO1421" s="21">
        <f t="shared" si="786"/>
        <v>911335.72722881415</v>
      </c>
      <c r="AQ1421" s="19">
        <f>Data!S1418</f>
        <v>-2.8229140446770981E-3</v>
      </c>
      <c r="AR1421" s="20">
        <f t="shared" si="803"/>
        <v>4.0506662630893602E-4</v>
      </c>
      <c r="AS1421" s="20">
        <f t="shared" si="787"/>
        <v>2.0126267073377915E-2</v>
      </c>
      <c r="AT1421" s="21">
        <f t="shared" si="788"/>
        <v>1699416.7735380535</v>
      </c>
      <c r="AV1421" s="19">
        <f>Data!U1418</f>
        <v>-1.4978555380567046E-2</v>
      </c>
      <c r="AW1421" s="19">
        <f t="shared" si="804"/>
        <v>5.3076507001603441E-4</v>
      </c>
      <c r="AX1421" s="19">
        <f t="shared" si="789"/>
        <v>2.3038339133193485E-2</v>
      </c>
      <c r="AY1421" s="21">
        <f t="shared" si="790"/>
        <v>-4013218.7001235969</v>
      </c>
      <c r="BA1421" s="19">
        <f>Data!W1418</f>
        <v>-5.9546840851065048E-4</v>
      </c>
      <c r="BB1421" s="19">
        <f t="shared" si="805"/>
        <v>4.1613116282751442E-4</v>
      </c>
      <c r="BC1421" s="19">
        <f t="shared" si="791"/>
        <v>2.039929319431226E-2</v>
      </c>
      <c r="BD1421" s="21">
        <f t="shared" si="792"/>
        <v>8918234.3382346388</v>
      </c>
      <c r="BF1421" s="21">
        <f t="shared" si="793"/>
        <v>4896154.8046661047</v>
      </c>
      <c r="BH1421" s="21">
        <f t="shared" si="794"/>
        <v>103845.19533389527</v>
      </c>
    </row>
    <row r="1422" spans="2:60" x14ac:dyDescent="0.2">
      <c r="B1422" s="20">
        <v>1418</v>
      </c>
      <c r="C1422" s="24">
        <f>'Portfolio Selection'!B1419</f>
        <v>-2.7543267681877513E-2</v>
      </c>
      <c r="D1422" s="25">
        <f t="shared" si="795"/>
        <v>1.1576904386948286E-3</v>
      </c>
      <c r="E1422" s="26">
        <f t="shared" si="771"/>
        <v>3.4024850311130374E-2</v>
      </c>
      <c r="F1422" s="19">
        <f t="shared" si="772"/>
        <v>-7152411.7425151868</v>
      </c>
      <c r="H1422">
        <f>Data!E1419</f>
        <v>-2.878844664815083E-2</v>
      </c>
      <c r="I1422" s="19">
        <f t="shared" si="796"/>
        <v>8.8820200892158617E-4</v>
      </c>
      <c r="J1422" s="19">
        <f t="shared" si="773"/>
        <v>2.9802718146531303E-2</v>
      </c>
      <c r="K1422" s="19">
        <f t="shared" si="774"/>
        <v>369767.52108174888</v>
      </c>
      <c r="M1422" s="19">
        <f>Data!G1419</f>
        <v>-2.397449696438381E-2</v>
      </c>
      <c r="N1422" s="19">
        <f t="shared" si="797"/>
        <v>4.5195629171423951E-4</v>
      </c>
      <c r="O1422" s="19">
        <f t="shared" si="775"/>
        <v>2.1259263668204492E-2</v>
      </c>
      <c r="P1422" s="21">
        <f t="shared" si="776"/>
        <v>-654537.4764433516</v>
      </c>
      <c r="R1422" s="19">
        <f>Data!I1419</f>
        <v>-3.3056036386686846E-2</v>
      </c>
      <c r="S1422" s="19">
        <f t="shared" si="798"/>
        <v>5.4806427764380174E-4</v>
      </c>
      <c r="T1422" s="19">
        <f t="shared" si="777"/>
        <v>2.3410772683613024E-2</v>
      </c>
      <c r="U1422" s="21">
        <f t="shared" si="778"/>
        <v>3473424.7112732977</v>
      </c>
      <c r="W1422" s="19">
        <f>Data!K1419</f>
        <v>-3.2154166055658809E-2</v>
      </c>
      <c r="X1422" s="19">
        <f t="shared" si="799"/>
        <v>6.7156267515180188E-4</v>
      </c>
      <c r="Y1422" s="19">
        <f t="shared" si="779"/>
        <v>2.5914526334698883E-2</v>
      </c>
      <c r="Z1422" s="21">
        <f t="shared" si="780"/>
        <v>-923538.83514267532</v>
      </c>
      <c r="AB1422" s="19">
        <f>Data!M1419</f>
        <v>-3.8988257428009626E-2</v>
      </c>
      <c r="AC1422" s="20">
        <f t="shared" si="800"/>
        <v>1.8371244000897563E-3</v>
      </c>
      <c r="AD1422" s="20">
        <f t="shared" si="781"/>
        <v>4.2861689188478755E-2</v>
      </c>
      <c r="AE1422" s="21">
        <f t="shared" si="782"/>
        <v>2263860.1836537821</v>
      </c>
      <c r="AG1422" s="19">
        <f>Data!O1419</f>
        <v>-2.1389518949863792E-2</v>
      </c>
      <c r="AH1422" s="19">
        <f t="shared" si="801"/>
        <v>5.0246339968721353E-4</v>
      </c>
      <c r="AI1422" s="19">
        <f t="shared" si="783"/>
        <v>2.2415695387099047E-2</v>
      </c>
      <c r="AJ1422" s="21">
        <f t="shared" si="784"/>
        <v>249157.99879003273</v>
      </c>
      <c r="AL1422" s="19">
        <f>Data!Q1419</f>
        <v>-2.8041122606667114E-2</v>
      </c>
      <c r="AM1422" s="19">
        <f t="shared" si="802"/>
        <v>8.6569077955129484E-4</v>
      </c>
      <c r="AN1422" s="19">
        <f t="shared" si="785"/>
        <v>2.9422623600748026E-2</v>
      </c>
      <c r="AO1422" s="21">
        <f t="shared" si="786"/>
        <v>881433.21862355911</v>
      </c>
      <c r="AQ1422" s="19">
        <f>Data!S1419</f>
        <v>-2.8143997957208088E-2</v>
      </c>
      <c r="AR1422" s="20">
        <f t="shared" si="803"/>
        <v>3.8124075935261792E-4</v>
      </c>
      <c r="AS1422" s="20">
        <f t="shared" si="787"/>
        <v>1.9525387559600909E-2</v>
      </c>
      <c r="AT1422" s="21">
        <f t="shared" si="788"/>
        <v>1649607.7991806876</v>
      </c>
      <c r="AV1422" s="19">
        <f>Data!U1419</f>
        <v>-4.2665726781053022E-2</v>
      </c>
      <c r="AW1422" s="19">
        <f t="shared" si="804"/>
        <v>5.1238059309239518E-4</v>
      </c>
      <c r="AX1422" s="19">
        <f t="shared" si="789"/>
        <v>2.2635825434306457E-2</v>
      </c>
      <c r="AY1422" s="21">
        <f t="shared" si="790"/>
        <v>-3843069.3100189166</v>
      </c>
      <c r="BA1422" s="19">
        <f>Data!W1419</f>
        <v>-3.2742501834752434E-2</v>
      </c>
      <c r="BB1422" s="19">
        <f t="shared" si="805"/>
        <v>3.9118456801539561E-4</v>
      </c>
      <c r="BC1422" s="19">
        <f t="shared" si="791"/>
        <v>1.9778386385531952E-2</v>
      </c>
      <c r="BD1422" s="21">
        <f t="shared" si="792"/>
        <v>8589510.6732163783</v>
      </c>
      <c r="BF1422" s="21">
        <f t="shared" si="793"/>
        <v>4903204.7416993566</v>
      </c>
      <c r="BH1422" s="21">
        <f t="shared" si="794"/>
        <v>96795.258300643414</v>
      </c>
    </row>
    <row r="1423" spans="2:60" x14ac:dyDescent="0.2">
      <c r="B1423" s="20">
        <v>1419</v>
      </c>
      <c r="C1423" s="24">
        <f>'Portfolio Selection'!B1420</f>
        <v>1.9923398013402576E-2</v>
      </c>
      <c r="D1423" s="25">
        <f t="shared" si="795"/>
        <v>1.1337469080488724E-3</v>
      </c>
      <c r="E1423" s="26">
        <f t="shared" si="771"/>
        <v>3.3671158400757052E-2</v>
      </c>
      <c r="F1423" s="19">
        <f t="shared" si="772"/>
        <v>-7590902.2272517383</v>
      </c>
      <c r="H1423">
        <f>Data!E1420</f>
        <v>2.9436438473031828E-2</v>
      </c>
      <c r="I1423" s="19">
        <f t="shared" si="796"/>
        <v>8.8463636801109659E-4</v>
      </c>
      <c r="J1423" s="19">
        <f t="shared" si="773"/>
        <v>2.9742837255566198E-2</v>
      </c>
      <c r="K1423" s="19">
        <f t="shared" si="774"/>
        <v>391220.09607953829</v>
      </c>
      <c r="M1423" s="19">
        <f>Data!G1420</f>
        <v>2.9686248404635841E-2</v>
      </c>
      <c r="N1423" s="19">
        <f t="shared" si="797"/>
        <v>4.5932550449310008E-4</v>
      </c>
      <c r="O1423" s="19">
        <f t="shared" si="775"/>
        <v>2.1431880563615974E-2</v>
      </c>
      <c r="P1423" s="21">
        <f t="shared" si="776"/>
        <v>-688768.13742033474</v>
      </c>
      <c r="R1423" s="19">
        <f>Data!I1420</f>
        <v>5.022657135277016E-3</v>
      </c>
      <c r="S1423" s="19">
        <f t="shared" si="798"/>
        <v>5.807425134810516E-4</v>
      </c>
      <c r="T1423" s="19">
        <f t="shared" si="777"/>
        <v>2.4098599824077988E-2</v>
      </c>
      <c r="U1423" s="21">
        <f t="shared" si="778"/>
        <v>3682804.2037680307</v>
      </c>
      <c r="W1423" s="19">
        <f>Data!K1420</f>
        <v>9.9694232418009714E-3</v>
      </c>
      <c r="X1423" s="19">
        <f t="shared" si="799"/>
        <v>6.9330233832678675E-4</v>
      </c>
      <c r="Y1423" s="19">
        <f t="shared" si="779"/>
        <v>2.6330634977660274E-2</v>
      </c>
      <c r="Z1423" s="21">
        <f t="shared" si="780"/>
        <v>-1003368.6836069369</v>
      </c>
      <c r="AB1423" s="19">
        <f>Data!M1420</f>
        <v>2.4640298784254222E-2</v>
      </c>
      <c r="AC1423" s="20">
        <f t="shared" si="800"/>
        <v>1.818101989120736E-3</v>
      </c>
      <c r="AD1423" s="20">
        <f t="shared" si="781"/>
        <v>4.2639207182131517E-2</v>
      </c>
      <c r="AE1423" s="21">
        <f t="shared" si="782"/>
        <v>2377273.9474310712</v>
      </c>
      <c r="AG1423" s="19">
        <f>Data!O1420</f>
        <v>2.4616603395580229E-2</v>
      </c>
      <c r="AH1423" s="19">
        <f t="shared" si="801"/>
        <v>4.9976628696037561E-4</v>
      </c>
      <c r="AI1423" s="19">
        <f t="shared" si="783"/>
        <v>2.2355453181726725E-2</v>
      </c>
      <c r="AJ1423" s="21">
        <f t="shared" si="784"/>
        <v>258828.4530775664</v>
      </c>
      <c r="AL1423" s="19">
        <f>Data!Q1420</f>
        <v>1.8515360362604507E-2</v>
      </c>
      <c r="AM1423" s="19">
        <f t="shared" si="802"/>
        <v>8.6092760620074536E-4</v>
      </c>
      <c r="AN1423" s="19">
        <f t="shared" si="785"/>
        <v>2.9341567889271791E-2</v>
      </c>
      <c r="AO1423" s="21">
        <f t="shared" si="786"/>
        <v>930797.47468724358</v>
      </c>
      <c r="AQ1423" s="19">
        <f>Data!S1420</f>
        <v>1.5865642480084537E-2</v>
      </c>
      <c r="AR1423" s="20">
        <f t="shared" si="803"/>
        <v>4.0589139105238087E-4</v>
      </c>
      <c r="AS1423" s="20">
        <f t="shared" si="787"/>
        <v>2.0146746413562188E-2</v>
      </c>
      <c r="AT1423" s="21">
        <f t="shared" si="788"/>
        <v>1734932.3963682121</v>
      </c>
      <c r="AV1423" s="19">
        <f>Data!U1420</f>
        <v>3.7315948383848892E-2</v>
      </c>
      <c r="AW1423" s="19">
        <f t="shared" si="804"/>
        <v>5.9085961201217944E-4</v>
      </c>
      <c r="AX1423" s="19">
        <f t="shared" si="789"/>
        <v>2.4307603995708409E-2</v>
      </c>
      <c r="AY1423" s="21">
        <f t="shared" si="790"/>
        <v>-4314364.0579134077</v>
      </c>
      <c r="BA1423" s="19">
        <f>Data!W1420</f>
        <v>1.2842730834002249E-2</v>
      </c>
      <c r="BB1423" s="19">
        <f t="shared" si="805"/>
        <v>4.3203777951839788E-4</v>
      </c>
      <c r="BC1423" s="19">
        <f t="shared" si="791"/>
        <v>2.0785518504920629E-2</v>
      </c>
      <c r="BD1423" s="21">
        <f t="shared" si="792"/>
        <v>9049026.1496979333</v>
      </c>
      <c r="BF1423" s="21">
        <f t="shared" si="793"/>
        <v>4827479.6149171786</v>
      </c>
      <c r="BH1423" s="21">
        <f t="shared" si="794"/>
        <v>172520.38508282136</v>
      </c>
    </row>
    <row r="1424" spans="2:60" x14ac:dyDescent="0.2">
      <c r="B1424" s="20">
        <v>1420</v>
      </c>
      <c r="C1424" s="24">
        <f>'Portfolio Selection'!B1421</f>
        <v>-2.6102598519042355E-2</v>
      </c>
      <c r="D1424" s="25">
        <f t="shared" si="795"/>
        <v>1.0895386008699672E-3</v>
      </c>
      <c r="E1424" s="26">
        <f t="shared" si="771"/>
        <v>3.3008159610465521E-2</v>
      </c>
      <c r="F1424" s="19">
        <f t="shared" si="772"/>
        <v>-7158267.4675711719</v>
      </c>
      <c r="H1424">
        <f>Data!E1421</f>
        <v>3.3055989210622532E-3</v>
      </c>
      <c r="I1424" s="19">
        <f t="shared" si="796"/>
        <v>8.8354842052902605E-4</v>
      </c>
      <c r="J1424" s="19">
        <f t="shared" si="773"/>
        <v>2.9724542393938146E-2</v>
      </c>
      <c r="K1424" s="19">
        <f t="shared" si="774"/>
        <v>381583.53680750733</v>
      </c>
      <c r="M1424" s="19">
        <f>Data!G1421</f>
        <v>-2.9934830068659841E-2</v>
      </c>
      <c r="N1424" s="19">
        <f t="shared" si="797"/>
        <v>4.8464237488401877E-4</v>
      </c>
      <c r="O1424" s="19">
        <f t="shared" si="775"/>
        <v>2.2014594588227573E-2</v>
      </c>
      <c r="P1424" s="21">
        <f t="shared" si="776"/>
        <v>-651376.42469364067</v>
      </c>
      <c r="R1424" s="19">
        <f>Data!I1421</f>
        <v>-1.9333830953394914E-3</v>
      </c>
      <c r="S1424" s="19">
        <f t="shared" si="798"/>
        <v>5.4741158775410139E-4</v>
      </c>
      <c r="T1424" s="19">
        <f t="shared" si="777"/>
        <v>2.3396828583252503E-2</v>
      </c>
      <c r="U1424" s="21">
        <f t="shared" si="778"/>
        <v>3645196.0677215741</v>
      </c>
      <c r="W1424" s="19">
        <f>Data!K1421</f>
        <v>7.0766548174882671E-3</v>
      </c>
      <c r="X1424" s="19">
        <f t="shared" si="799"/>
        <v>6.5766756201362923E-4</v>
      </c>
      <c r="Y1424" s="19">
        <f t="shared" si="779"/>
        <v>2.5645029967103359E-2</v>
      </c>
      <c r="Z1424" s="21">
        <f t="shared" si="780"/>
        <v>-998307.07939371257</v>
      </c>
      <c r="AB1424" s="19">
        <f>Data!M1421</f>
        <v>-5.7208247940260725E-3</v>
      </c>
      <c r="AC1424" s="20">
        <f t="shared" si="800"/>
        <v>1.745444529224131E-3</v>
      </c>
      <c r="AD1424" s="20">
        <f t="shared" si="781"/>
        <v>4.1778517556564053E-2</v>
      </c>
      <c r="AE1424" s="21">
        <f t="shared" si="782"/>
        <v>2322773.8056206009</v>
      </c>
      <c r="AG1424" s="19">
        <f>Data!O1421</f>
        <v>1.2758269285636583E-3</v>
      </c>
      <c r="AH1424" s="19">
        <f t="shared" si="801"/>
        <v>5.0613893950687057E-4</v>
      </c>
      <c r="AI1424" s="19">
        <f t="shared" si="783"/>
        <v>2.2497531853669428E-2</v>
      </c>
      <c r="AJ1424" s="21">
        <f t="shared" si="784"/>
        <v>253914.40472242911</v>
      </c>
      <c r="AL1424" s="19">
        <f>Data!Q1421</f>
        <v>-3.1806583568683891E-2</v>
      </c>
      <c r="AM1424" s="19">
        <f t="shared" si="802"/>
        <v>8.29841063990127E-4</v>
      </c>
      <c r="AN1424" s="19">
        <f t="shared" si="785"/>
        <v>2.8806962074993728E-2</v>
      </c>
      <c r="AO1424" s="21">
        <f t="shared" si="786"/>
        <v>876725.07361586858</v>
      </c>
      <c r="AQ1424" s="19">
        <f>Data!S1421</f>
        <v>3.7135798918057445E-3</v>
      </c>
      <c r="AR1424" s="20">
        <f t="shared" si="803"/>
        <v>3.9664102426758982E-4</v>
      </c>
      <c r="AS1424" s="20">
        <f t="shared" si="787"/>
        <v>1.9915848570110938E-2</v>
      </c>
      <c r="AT1424" s="21">
        <f t="shared" si="788"/>
        <v>1711924.0441646872</v>
      </c>
      <c r="AV1424" s="19">
        <f>Data!U1421</f>
        <v>-5.6865745196365758E-3</v>
      </c>
      <c r="AW1424" s="19">
        <f t="shared" si="804"/>
        <v>6.3895683551861327E-4</v>
      </c>
      <c r="AX1424" s="19">
        <f t="shared" si="789"/>
        <v>2.5277595524863777E-2</v>
      </c>
      <c r="AY1424" s="21">
        <f t="shared" si="790"/>
        <v>-4071812.0552758663</v>
      </c>
      <c r="BA1424" s="19">
        <f>Data!W1421</f>
        <v>1.9145757194765993E-3</v>
      </c>
      <c r="BB1424" s="19">
        <f t="shared" si="805"/>
        <v>4.1601165686377191E-4</v>
      </c>
      <c r="BC1424" s="19">
        <f t="shared" si="791"/>
        <v>2.0396363814753155E-2</v>
      </c>
      <c r="BD1424" s="21">
        <f t="shared" si="792"/>
        <v>8943108.5855554473</v>
      </c>
      <c r="BF1424" s="21">
        <f t="shared" si="793"/>
        <v>5255462.4912737235</v>
      </c>
      <c r="BH1424" s="21">
        <f t="shared" si="794"/>
        <v>-255462.49127372354</v>
      </c>
    </row>
    <row r="1425" spans="2:60" x14ac:dyDescent="0.2">
      <c r="B1425" s="20">
        <v>1421</v>
      </c>
      <c r="C1425" s="24">
        <f>'Portfolio Selection'!B1422</f>
        <v>-7.8822449231343485E-3</v>
      </c>
      <c r="D1425" s="25">
        <f t="shared" si="795"/>
        <v>1.0650470237845479E-3</v>
      </c>
      <c r="E1425" s="26">
        <f t="shared" si="771"/>
        <v>3.2635058201028966E-2</v>
      </c>
      <c r="F1425" s="19">
        <f t="shared" si="772"/>
        <v>-7330152.9907385008</v>
      </c>
      <c r="H1425">
        <f>Data!E1422</f>
        <v>-1.2924785506869247E-2</v>
      </c>
      <c r="I1425" s="19">
        <f t="shared" si="796"/>
        <v>8.3119113435090009E-4</v>
      </c>
      <c r="J1425" s="19">
        <f t="shared" si="773"/>
        <v>2.8830385608779152E-2</v>
      </c>
      <c r="K1425" s="19">
        <f t="shared" si="774"/>
        <v>375445.99781404936</v>
      </c>
      <c r="M1425" s="19">
        <f>Data!G1422</f>
        <v>-1.4426925074461704E-2</v>
      </c>
      <c r="N1425" s="19">
        <f t="shared" si="797"/>
        <v>5.0932947546535013E-4</v>
      </c>
      <c r="O1425" s="19">
        <f t="shared" si="775"/>
        <v>2.2568329035738337E-2</v>
      </c>
      <c r="P1425" s="21">
        <f t="shared" si="776"/>
        <v>-661191.42414965585</v>
      </c>
      <c r="R1425" s="19">
        <f>Data!I1422</f>
        <v>-1.2781693841047808E-2</v>
      </c>
      <c r="S1425" s="19">
        <f t="shared" si="798"/>
        <v>5.1479117070045595E-4</v>
      </c>
      <c r="T1425" s="19">
        <f t="shared" si="777"/>
        <v>2.2689009910096473E-2</v>
      </c>
      <c r="U1425" s="21">
        <f t="shared" si="778"/>
        <v>3583082.3106369432</v>
      </c>
      <c r="W1425" s="19">
        <f>Data!K1422</f>
        <v>5.8036857285370252E-3</v>
      </c>
      <c r="X1425" s="19">
        <f t="shared" si="799"/>
        <v>6.2121225089716427E-4</v>
      </c>
      <c r="Y1425" s="19">
        <f t="shared" si="779"/>
        <v>2.4924129892478979E-2</v>
      </c>
      <c r="Z1425" s="21">
        <f t="shared" si="780"/>
        <v>-996182.8043662709</v>
      </c>
      <c r="AB1425" s="19">
        <f>Data!M1422</f>
        <v>1.2542920747404407E-2</v>
      </c>
      <c r="AC1425" s="20">
        <f t="shared" si="800"/>
        <v>1.6426815276501198E-3</v>
      </c>
      <c r="AD1425" s="20">
        <f t="shared" si="781"/>
        <v>4.0530007743030595E-2</v>
      </c>
      <c r="AE1425" s="21">
        <f t="shared" si="782"/>
        <v>2356809.5339212287</v>
      </c>
      <c r="AG1425" s="19">
        <f>Data!O1422</f>
        <v>-6.5482027859998071E-2</v>
      </c>
      <c r="AH1425" s="19">
        <f t="shared" si="801"/>
        <v>4.7586826719755716E-4</v>
      </c>
      <c r="AI1425" s="19">
        <f t="shared" si="783"/>
        <v>2.181440503881683E-2</v>
      </c>
      <c r="AJ1425" s="21">
        <f t="shared" si="784"/>
        <v>239524.27809107819</v>
      </c>
      <c r="AL1425" s="19">
        <f>Data!Q1422</f>
        <v>4.3699656656337293E-2</v>
      </c>
      <c r="AM1425" s="19">
        <f t="shared" si="802"/>
        <v>8.4075012564941961E-4</v>
      </c>
      <c r="AN1425" s="19">
        <f t="shared" si="785"/>
        <v>2.8995691501487245E-2</v>
      </c>
      <c r="AO1425" s="21">
        <f t="shared" si="786"/>
        <v>958098.62046212261</v>
      </c>
      <c r="AQ1425" s="19">
        <f>Data!S1422</f>
        <v>2.7524954937020755E-3</v>
      </c>
      <c r="AR1425" s="20">
        <f t="shared" si="803"/>
        <v>3.7367000334830389E-4</v>
      </c>
      <c r="AS1425" s="20">
        <f t="shared" si="787"/>
        <v>1.9330545862657471E-2</v>
      </c>
      <c r="AT1425" s="21">
        <f t="shared" si="788"/>
        <v>1710236.9077613596</v>
      </c>
      <c r="AV1425" s="19">
        <f>Data!U1422</f>
        <v>3.6923343091765375E-3</v>
      </c>
      <c r="AW1425" s="19">
        <f t="shared" si="804"/>
        <v>6.0255965317353925E-4</v>
      </c>
      <c r="AX1425" s="19">
        <f t="shared" si="789"/>
        <v>2.4547090523594425E-2</v>
      </c>
      <c r="AY1425" s="21">
        <f t="shared" si="790"/>
        <v>-4123541.4721720815</v>
      </c>
      <c r="BA1425" s="19">
        <f>Data!W1422</f>
        <v>-7.6803952250594281E-3</v>
      </c>
      <c r="BB1425" s="19">
        <f t="shared" si="805"/>
        <v>3.9127089346308215E-4</v>
      </c>
      <c r="BC1425" s="19">
        <f t="shared" si="791"/>
        <v>1.9780568582906867E-2</v>
      </c>
      <c r="BD1425" s="21">
        <f t="shared" si="792"/>
        <v>8845650.7500853091</v>
      </c>
      <c r="BF1425" s="21">
        <f t="shared" si="793"/>
        <v>4957779.7073455816</v>
      </c>
      <c r="BH1425" s="21">
        <f t="shared" si="794"/>
        <v>42220.292654418387</v>
      </c>
    </row>
    <row r="1426" spans="2:60" x14ac:dyDescent="0.2">
      <c r="B1426" s="20">
        <v>1422</v>
      </c>
      <c r="C1426" s="24">
        <f>'Portfolio Selection'!B1423</f>
        <v>1.7750736389246836E-2</v>
      </c>
      <c r="D1426" s="25">
        <f t="shared" si="795"/>
        <v>1.0048719894591716E-3</v>
      </c>
      <c r="E1426" s="26">
        <f t="shared" si="771"/>
        <v>3.1699715920796068E-2</v>
      </c>
      <c r="F1426" s="19">
        <f t="shared" si="772"/>
        <v>-7580969.6037375564</v>
      </c>
      <c r="H1426">
        <f>Data!E1423</f>
        <v>-7.9974271385897637E-4</v>
      </c>
      <c r="I1426" s="19">
        <f t="shared" si="796"/>
        <v>7.913426711137607E-4</v>
      </c>
      <c r="J1426" s="19">
        <f t="shared" si="773"/>
        <v>2.813081355229103E-2</v>
      </c>
      <c r="K1426" s="19">
        <f t="shared" si="774"/>
        <v>380051.79409161536</v>
      </c>
      <c r="M1426" s="19">
        <f>Data!G1423</f>
        <v>5.0412760304329739E-5</v>
      </c>
      <c r="N1426" s="19">
        <f t="shared" si="797"/>
        <v>4.9125787696367707E-4</v>
      </c>
      <c r="O1426" s="19">
        <f t="shared" si="775"/>
        <v>2.2164337954553866E-2</v>
      </c>
      <c r="P1426" s="21">
        <f t="shared" si="776"/>
        <v>-669930.45164483611</v>
      </c>
      <c r="R1426" s="19">
        <f>Data!I1423</f>
        <v>4.2177438734246411E-3</v>
      </c>
      <c r="S1426" s="19">
        <f t="shared" si="798"/>
        <v>4.9370600230520529E-4</v>
      </c>
      <c r="T1426" s="19">
        <f t="shared" si="777"/>
        <v>2.2219495995751237E-2</v>
      </c>
      <c r="U1426" s="21">
        <f t="shared" si="778"/>
        <v>3680400.9264384788</v>
      </c>
      <c r="W1426" s="19">
        <f>Data!K1423</f>
        <v>3.3701228405246551E-2</v>
      </c>
      <c r="X1426" s="19">
        <f t="shared" si="799"/>
        <v>5.8596048192547192E-4</v>
      </c>
      <c r="Y1426" s="19">
        <f t="shared" si="779"/>
        <v>2.4206620621752883E-2</v>
      </c>
      <c r="Z1426" s="21">
        <f t="shared" si="780"/>
        <v>-1053335.346436406</v>
      </c>
      <c r="AB1426" s="19">
        <f>Data!M1423</f>
        <v>2.8669142942121043E-2</v>
      </c>
      <c r="AC1426" s="20">
        <f t="shared" si="800"/>
        <v>1.5535601276436526E-3</v>
      </c>
      <c r="AD1426" s="20">
        <f t="shared" si="781"/>
        <v>3.9415227103793943E-2</v>
      </c>
      <c r="AE1426" s="21">
        <f t="shared" si="782"/>
        <v>2388671.16172483</v>
      </c>
      <c r="AG1426" s="19">
        <f>Data!O1423</f>
        <v>7.6840578399084225E-3</v>
      </c>
      <c r="AH1426" s="19">
        <f t="shared" si="801"/>
        <v>7.0458992952515773E-4</v>
      </c>
      <c r="AI1426" s="19">
        <f t="shared" si="783"/>
        <v>2.6544112897687083E-2</v>
      </c>
      <c r="AJ1426" s="21">
        <f t="shared" si="784"/>
        <v>255009.59649569163</v>
      </c>
      <c r="AL1426" s="19">
        <f>Data!Q1423</f>
        <v>2.9319610052949627E-2</v>
      </c>
      <c r="AM1426" s="19">
        <f t="shared" si="802"/>
        <v>9.0488471762336037E-4</v>
      </c>
      <c r="AN1426" s="19">
        <f t="shared" si="785"/>
        <v>3.008130179402747E-2</v>
      </c>
      <c r="AO1426" s="21">
        <f t="shared" si="786"/>
        <v>941506.60082438472</v>
      </c>
      <c r="AQ1426" s="19">
        <f>Data!S1423</f>
        <v>1.3883622887620808E-2</v>
      </c>
      <c r="AR1426" s="20">
        <f t="shared" si="803"/>
        <v>3.5170437703397662E-4</v>
      </c>
      <c r="AS1426" s="20">
        <f t="shared" si="787"/>
        <v>1.8753783005942472E-2</v>
      </c>
      <c r="AT1426" s="21">
        <f t="shared" si="788"/>
        <v>1733125.7904847313</v>
      </c>
      <c r="AV1426" s="19">
        <f>Data!U1423</f>
        <v>2.1120637277755372E-2</v>
      </c>
      <c r="AW1426" s="19">
        <f t="shared" si="804"/>
        <v>5.6722407394217027E-4</v>
      </c>
      <c r="AX1426" s="19">
        <f t="shared" si="789"/>
        <v>2.3816466445343448E-2</v>
      </c>
      <c r="AY1426" s="21">
        <f t="shared" si="790"/>
        <v>-4225019.0856338674</v>
      </c>
      <c r="BA1426" s="19">
        <f>Data!W1423</f>
        <v>1.5718890315924109E-2</v>
      </c>
      <c r="BB1426" s="19">
        <f t="shared" si="805"/>
        <v>3.7133394810408412E-4</v>
      </c>
      <c r="BC1426" s="19">
        <f t="shared" si="791"/>
        <v>1.9270027195208733E-2</v>
      </c>
      <c r="BD1426" s="21">
        <f t="shared" si="792"/>
        <v>9089017.64366786</v>
      </c>
      <c r="BF1426" s="21">
        <f t="shared" si="793"/>
        <v>4938529.026274926</v>
      </c>
      <c r="BH1426" s="21">
        <f t="shared" si="794"/>
        <v>61470.973725073971</v>
      </c>
    </row>
    <row r="1427" spans="2:60" x14ac:dyDescent="0.2">
      <c r="B1427" s="20">
        <v>1423</v>
      </c>
      <c r="C1427" s="24">
        <f>'Portfolio Selection'!B1424</f>
        <v>2.4519613955030863E-3</v>
      </c>
      <c r="D1427" s="25">
        <f t="shared" si="795"/>
        <v>9.6348498863325319E-4</v>
      </c>
      <c r="E1427" s="26">
        <f t="shared" si="771"/>
        <v>3.1040054584894873E-2</v>
      </c>
      <c r="F1427" s="19">
        <f t="shared" si="772"/>
        <v>-7430455.7115896707</v>
      </c>
      <c r="H1427">
        <f>Data!E1424</f>
        <v>6.2355232070901582E-3</v>
      </c>
      <c r="I1427" s="19">
        <f t="shared" si="796"/>
        <v>7.4390048615143728E-4</v>
      </c>
      <c r="J1427" s="19">
        <f t="shared" si="773"/>
        <v>2.7274539155619795E-2</v>
      </c>
      <c r="K1427" s="19">
        <f t="shared" si="774"/>
        <v>382871.49205746938</v>
      </c>
      <c r="M1427" s="19">
        <f>Data!G1424</f>
        <v>-1.0095923764443955E-3</v>
      </c>
      <c r="N1427" s="19">
        <f t="shared" si="797"/>
        <v>4.6178255683264053E-4</v>
      </c>
      <c r="O1427" s="19">
        <f t="shared" si="775"/>
        <v>2.1489126479050762E-2</v>
      </c>
      <c r="P1427" s="21">
        <f t="shared" si="776"/>
        <v>-669259.47752318147</v>
      </c>
      <c r="R1427" s="19">
        <f>Data!I1424</f>
        <v>1.7673330882062291E-3</v>
      </c>
      <c r="S1427" s="19">
        <f t="shared" si="798"/>
        <v>4.6515100396980161E-4</v>
      </c>
      <c r="T1427" s="19">
        <f t="shared" si="777"/>
        <v>2.1567359689350054E-2</v>
      </c>
      <c r="U1427" s="21">
        <f t="shared" si="778"/>
        <v>3666461.8293474712</v>
      </c>
      <c r="W1427" s="19">
        <f>Data!K1424</f>
        <v>-4.637347203054927E-3</v>
      </c>
      <c r="X1427" s="19">
        <f t="shared" si="799"/>
        <v>6.189492207712995E-4</v>
      </c>
      <c r="Y1427" s="19">
        <f t="shared" si="779"/>
        <v>2.4878690093557969E-2</v>
      </c>
      <c r="Z1427" s="21">
        <f t="shared" si="780"/>
        <v>-975515.38707850256</v>
      </c>
      <c r="AB1427" s="19">
        <f>Data!M1424</f>
        <v>2.6619904038678102E-2</v>
      </c>
      <c r="AC1427" s="20">
        <f t="shared" si="800"/>
        <v>1.5096617054071797E-3</v>
      </c>
      <c r="AD1427" s="20">
        <f t="shared" si="781"/>
        <v>3.8854365332703346E-2</v>
      </c>
      <c r="AE1427" s="21">
        <f t="shared" si="782"/>
        <v>2385450.4515359863</v>
      </c>
      <c r="AG1427" s="19">
        <f>Data!O1424</f>
        <v>8.5188406810069364E-3</v>
      </c>
      <c r="AH1427" s="19">
        <f t="shared" si="801"/>
        <v>6.6585721844687176E-4</v>
      </c>
      <c r="AI1427" s="19">
        <f t="shared" si="783"/>
        <v>2.5804209316444317E-2</v>
      </c>
      <c r="AJ1427" s="21">
        <f t="shared" si="784"/>
        <v>255200.85953931839</v>
      </c>
      <c r="AL1427" s="19">
        <f>Data!Q1424</f>
        <v>3.663414840886859E-2</v>
      </c>
      <c r="AM1427" s="19">
        <f t="shared" si="802"/>
        <v>9.0217000658538023E-4</v>
      </c>
      <c r="AN1427" s="19">
        <f t="shared" si="785"/>
        <v>3.0036145002070094E-2</v>
      </c>
      <c r="AO1427" s="21">
        <f t="shared" si="786"/>
        <v>949141.18019485648</v>
      </c>
      <c r="AQ1427" s="19">
        <f>Data!S1424</f>
        <v>2.9400418694277473E-3</v>
      </c>
      <c r="AR1427" s="20">
        <f t="shared" si="803"/>
        <v>3.4216741348107814E-4</v>
      </c>
      <c r="AS1427" s="20">
        <f t="shared" si="787"/>
        <v>1.8497767797252675E-2</v>
      </c>
      <c r="AT1427" s="21">
        <f t="shared" si="788"/>
        <v>1710870.4322472354</v>
      </c>
      <c r="AV1427" s="19">
        <f>Data!U1424</f>
        <v>9.5672167554011235E-3</v>
      </c>
      <c r="AW1427" s="19">
        <f t="shared" si="804"/>
        <v>5.5995550864675059E-4</v>
      </c>
      <c r="AX1427" s="19">
        <f t="shared" si="789"/>
        <v>2.3663379062313788E-2</v>
      </c>
      <c r="AY1427" s="21">
        <f t="shared" si="790"/>
        <v>-4158528.0808996884</v>
      </c>
      <c r="BA1427" s="19">
        <f>Data!W1424</f>
        <v>4.1646550257705569E-4</v>
      </c>
      <c r="BB1427" s="19">
        <f t="shared" si="805"/>
        <v>3.6387892198368226E-4</v>
      </c>
      <c r="BC1427" s="19">
        <f t="shared" si="791"/>
        <v>1.9075610658211763E-2</v>
      </c>
      <c r="BD1427" s="21">
        <f t="shared" si="792"/>
        <v>8928547.7433571499</v>
      </c>
      <c r="BF1427" s="21">
        <f t="shared" si="793"/>
        <v>5044785.331188444</v>
      </c>
      <c r="BH1427" s="21">
        <f t="shared" si="794"/>
        <v>-44785.331188444048</v>
      </c>
    </row>
    <row r="1428" spans="2:60" x14ac:dyDescent="0.2">
      <c r="B1428" s="20">
        <v>1424</v>
      </c>
      <c r="C1428" s="24">
        <f>'Portfolio Selection'!B1425</f>
        <v>1.4989174009440314E-2</v>
      </c>
      <c r="D1428" s="25">
        <f t="shared" si="795"/>
        <v>9.0603661619636014E-4</v>
      </c>
      <c r="E1428" s="26">
        <f t="shared" si="771"/>
        <v>3.0100442126260542E-2</v>
      </c>
      <c r="F1428" s="19">
        <f t="shared" si="772"/>
        <v>-7561569.6095381146</v>
      </c>
      <c r="H1428">
        <f>Data!E1425</f>
        <v>1.9894735674467423E-2</v>
      </c>
      <c r="I1428" s="19">
        <f t="shared" si="796"/>
        <v>7.0159936196232059E-4</v>
      </c>
      <c r="J1428" s="19">
        <f t="shared" si="773"/>
        <v>2.6487720965804526E-2</v>
      </c>
      <c r="K1428" s="19">
        <f t="shared" si="774"/>
        <v>388602.72358120879</v>
      </c>
      <c r="M1428" s="19">
        <f>Data!G1425</f>
        <v>2.4594078222965613E-2</v>
      </c>
      <c r="N1428" s="19">
        <f t="shared" si="797"/>
        <v>4.3413676002867656E-4</v>
      </c>
      <c r="O1428" s="19">
        <f t="shared" si="775"/>
        <v>2.0835948743186054E-2</v>
      </c>
      <c r="P1428" s="21">
        <f t="shared" si="776"/>
        <v>-685978.63362249767</v>
      </c>
      <c r="R1428" s="19">
        <f>Data!I1425</f>
        <v>3.5861242969184065E-3</v>
      </c>
      <c r="S1428" s="19">
        <f t="shared" si="798"/>
        <v>4.3742935170629357E-4</v>
      </c>
      <c r="T1428" s="19">
        <f t="shared" si="777"/>
        <v>2.0914811777931294E-2</v>
      </c>
      <c r="U1428" s="21">
        <f t="shared" si="778"/>
        <v>3678028.786103928</v>
      </c>
      <c r="W1428" s="19">
        <f>Data!K1425</f>
        <v>-2.9229136353813088E-3</v>
      </c>
      <c r="X1428" s="19">
        <f t="shared" si="799"/>
        <v>5.8310256686992237E-4</v>
      </c>
      <c r="Y1428" s="19">
        <f t="shared" si="779"/>
        <v>2.4147516784752885E-2</v>
      </c>
      <c r="Z1428" s="21">
        <f t="shared" si="780"/>
        <v>-978737.08453003364</v>
      </c>
      <c r="AB1428" s="19">
        <f>Data!M1425</f>
        <v>1.6482434597036244E-2</v>
      </c>
      <c r="AC1428" s="20">
        <f t="shared" si="800"/>
        <v>1.4615991605444547E-3</v>
      </c>
      <c r="AD1428" s="20">
        <f t="shared" si="781"/>
        <v>3.8230866594212258E-2</v>
      </c>
      <c r="AE1428" s="21">
        <f t="shared" si="782"/>
        <v>2366085.1286446475</v>
      </c>
      <c r="AG1428" s="19">
        <f>Data!O1425</f>
        <v>1.2864254398723053E-2</v>
      </c>
      <c r="AH1428" s="19">
        <f t="shared" si="801"/>
        <v>6.3026002413296212E-4</v>
      </c>
      <c r="AI1428" s="19">
        <f t="shared" si="783"/>
        <v>2.5104980066372531E-2</v>
      </c>
      <c r="AJ1428" s="21">
        <f t="shared" si="784"/>
        <v>256058.50510832478</v>
      </c>
      <c r="AL1428" s="19">
        <f>Data!Q1425</f>
        <v>5.8571676863231253E-2</v>
      </c>
      <c r="AM1428" s="19">
        <f t="shared" si="802"/>
        <v>9.2856345596883797E-4</v>
      </c>
      <c r="AN1428" s="19">
        <f t="shared" si="785"/>
        <v>3.0472339194240371E-2</v>
      </c>
      <c r="AO1428" s="21">
        <f t="shared" si="786"/>
        <v>971031.7399718361</v>
      </c>
      <c r="AQ1428" s="19">
        <f>Data!S1425</f>
        <v>4.1040132599035523E-2</v>
      </c>
      <c r="AR1428" s="20">
        <f t="shared" si="803"/>
        <v>3.2215599944385273E-4</v>
      </c>
      <c r="AS1428" s="20">
        <f t="shared" si="787"/>
        <v>1.7948704673147107E-2</v>
      </c>
      <c r="AT1428" s="21">
        <f t="shared" si="788"/>
        <v>1792316.1703093131</v>
      </c>
      <c r="AV1428" s="19">
        <f>Data!U1425</f>
        <v>4.6294998318888392E-2</v>
      </c>
      <c r="AW1428" s="19">
        <f t="shared" si="804"/>
        <v>5.3185007631463522E-4</v>
      </c>
      <c r="AX1428" s="19">
        <f t="shared" si="789"/>
        <v>2.3061874952280771E-2</v>
      </c>
      <c r="AY1428" s="21">
        <f t="shared" si="790"/>
        <v>-4379444.8889628304</v>
      </c>
      <c r="BA1428" s="19">
        <f>Data!W1425</f>
        <v>9.7135042909692586E-3</v>
      </c>
      <c r="BB1428" s="19">
        <f t="shared" si="805"/>
        <v>3.4205659327555149E-4</v>
      </c>
      <c r="BC1428" s="19">
        <f t="shared" si="791"/>
        <v>1.8494772052543698E-2</v>
      </c>
      <c r="BD1428" s="21">
        <f t="shared" si="792"/>
        <v>9030295.2479654346</v>
      </c>
      <c r="BF1428" s="21">
        <f t="shared" si="793"/>
        <v>4876688.085031217</v>
      </c>
      <c r="BH1428" s="21">
        <f t="shared" si="794"/>
        <v>123311.91496878304</v>
      </c>
    </row>
    <row r="1429" spans="2:60" x14ac:dyDescent="0.2">
      <c r="B1429" s="20">
        <v>1425</v>
      </c>
      <c r="C1429" s="24">
        <f>'Portfolio Selection'!B1426</f>
        <v>-3.3527326731408034E-2</v>
      </c>
      <c r="D1429" s="25">
        <f t="shared" si="795"/>
        <v>8.6515493947369538E-4</v>
      </c>
      <c r="E1429" s="26">
        <f t="shared" si="771"/>
        <v>2.9413516271838282E-2</v>
      </c>
      <c r="F1429" s="19">
        <f t="shared" si="772"/>
        <v>-7049030.8469204623</v>
      </c>
      <c r="H1429">
        <f>Data!E1426</f>
        <v>-2.4458838689907222E-2</v>
      </c>
      <c r="I1429" s="19">
        <f t="shared" si="796"/>
        <v>6.8325143069799686E-4</v>
      </c>
      <c r="J1429" s="19">
        <f t="shared" si="773"/>
        <v>2.6139078612261696E-2</v>
      </c>
      <c r="K1429" s="19">
        <f t="shared" si="774"/>
        <v>370099.32402318239</v>
      </c>
      <c r="M1429" s="19">
        <f>Data!G1426</f>
        <v>-9.8049900505639848E-3</v>
      </c>
      <c r="N1429" s="19">
        <f t="shared" si="797"/>
        <v>4.4438067544519703E-4</v>
      </c>
      <c r="O1429" s="19">
        <f t="shared" si="775"/>
        <v>2.1080338598921913E-2</v>
      </c>
      <c r="P1429" s="21">
        <f t="shared" si="776"/>
        <v>-663563.45863913198</v>
      </c>
      <c r="R1429" s="19">
        <f>Data!I1426</f>
        <v>-4.8548692623259668E-4</v>
      </c>
      <c r="S1429" s="19">
        <f t="shared" si="798"/>
        <v>4.1195520785229287E-4</v>
      </c>
      <c r="T1429" s="19">
        <f t="shared" si="777"/>
        <v>2.0296679724829205E-2</v>
      </c>
      <c r="U1429" s="21">
        <f t="shared" si="778"/>
        <v>3652782.7896624487</v>
      </c>
      <c r="W1429" s="19">
        <f>Data!K1426</f>
        <v>9.7098667466981852E-3</v>
      </c>
      <c r="X1429" s="19">
        <f t="shared" si="799"/>
        <v>5.4862901830492086E-4</v>
      </c>
      <c r="Y1429" s="19">
        <f t="shared" si="779"/>
        <v>2.3422831133424516E-2</v>
      </c>
      <c r="Z1429" s="21">
        <f t="shared" si="780"/>
        <v>-1005139.5201767622</v>
      </c>
      <c r="AB1429" s="19">
        <f>Data!M1426</f>
        <v>1.5350049683145364E-2</v>
      </c>
      <c r="AC1429" s="20">
        <f t="shared" si="800"/>
        <v>1.390203449926522E-3</v>
      </c>
      <c r="AD1429" s="20">
        <f t="shared" si="781"/>
        <v>3.7285432140804299E-2</v>
      </c>
      <c r="AE1429" s="21">
        <f t="shared" si="782"/>
        <v>2364603.0413650805</v>
      </c>
      <c r="AG1429" s="19">
        <f>Data!O1426</f>
        <v>-1.1971674183600433E-2</v>
      </c>
      <c r="AH1429" s="19">
        <f t="shared" si="801"/>
        <v>6.0237376515908834E-4</v>
      </c>
      <c r="AI1429" s="19">
        <f t="shared" si="783"/>
        <v>2.4543303876191736E-2</v>
      </c>
      <c r="AJ1429" s="21">
        <f t="shared" si="784"/>
        <v>251352.60349807789</v>
      </c>
      <c r="AL1429" s="19">
        <f>Data!Q1426</f>
        <v>-2.6442577336911126E-2</v>
      </c>
      <c r="AM1429" s="19">
        <f t="shared" si="802"/>
        <v>1.0786881284449547E-3</v>
      </c>
      <c r="AN1429" s="19">
        <f t="shared" si="785"/>
        <v>3.2843387895358095E-2</v>
      </c>
      <c r="AO1429" s="21">
        <f t="shared" si="786"/>
        <v>886043.29777517589</v>
      </c>
      <c r="AQ1429" s="19">
        <f>Data!S1426</f>
        <v>-2.0469298988442769E-2</v>
      </c>
      <c r="AR1429" s="20">
        <f t="shared" si="803"/>
        <v>4.0388418850200673E-4</v>
      </c>
      <c r="AS1429" s="20">
        <f t="shared" si="787"/>
        <v>2.0096870117060683E-2</v>
      </c>
      <c r="AT1429" s="21">
        <f t="shared" si="788"/>
        <v>1665795.7726253481</v>
      </c>
      <c r="AV1429" s="19">
        <f>Data!U1426</f>
        <v>-2.0831023014766806E-2</v>
      </c>
      <c r="AW1429" s="19">
        <f t="shared" si="804"/>
        <v>6.2853268389650996E-4</v>
      </c>
      <c r="AX1429" s="19">
        <f t="shared" si="789"/>
        <v>2.5070554120252508E-2</v>
      </c>
      <c r="AY1429" s="21">
        <f t="shared" si="790"/>
        <v>-3988312.2122182758</v>
      </c>
      <c r="BA1429" s="19">
        <f>Data!W1426</f>
        <v>-1.3049810765478819E-2</v>
      </c>
      <c r="BB1429" s="19">
        <f t="shared" si="805"/>
        <v>3.2719432761565905E-4</v>
      </c>
      <c r="BC1429" s="19">
        <f t="shared" si="791"/>
        <v>1.8088513692828913E-2</v>
      </c>
      <c r="BD1429" s="21">
        <f t="shared" si="792"/>
        <v>8778307.8739527855</v>
      </c>
      <c r="BF1429" s="21">
        <f t="shared" si="793"/>
        <v>5262938.6649474669</v>
      </c>
      <c r="BH1429" s="21">
        <f t="shared" si="794"/>
        <v>-262938.66494746692</v>
      </c>
    </row>
    <row r="1430" spans="2:60" x14ac:dyDescent="0.2">
      <c r="B1430" s="20">
        <v>1426</v>
      </c>
      <c r="C1430" s="24">
        <f>'Portfolio Selection'!B1427</f>
        <v>-1.6771866020568845E-2</v>
      </c>
      <c r="D1430" s="25">
        <f t="shared" si="795"/>
        <v>8.8069054137054892E-4</v>
      </c>
      <c r="E1430" s="26">
        <f t="shared" si="771"/>
        <v>2.9676430738391518E-2</v>
      </c>
      <c r="F1430" s="19">
        <f t="shared" si="772"/>
        <v>-7228876.8796695033</v>
      </c>
      <c r="H1430">
        <f>Data!E1427</f>
        <v>-1.0804570659789835E-2</v>
      </c>
      <c r="I1430" s="19">
        <f t="shared" si="796"/>
        <v>6.7815043225965112E-4</v>
      </c>
      <c r="J1430" s="19">
        <f t="shared" si="773"/>
        <v>2.6041321630432875E-2</v>
      </c>
      <c r="K1430" s="19">
        <f t="shared" si="774"/>
        <v>375812.41339359927</v>
      </c>
      <c r="M1430" s="19">
        <f>Data!G1427</f>
        <v>-8.7969263788342696E-3</v>
      </c>
      <c r="N1430" s="19">
        <f t="shared" si="797"/>
        <v>4.2348610471198468E-4</v>
      </c>
      <c r="O1430" s="19">
        <f t="shared" si="775"/>
        <v>2.0578778017948118E-2</v>
      </c>
      <c r="P1430" s="21">
        <f t="shared" si="776"/>
        <v>-664076.32292645134</v>
      </c>
      <c r="R1430" s="19">
        <f>Data!I1427</f>
        <v>-3.1259294876513188E-2</v>
      </c>
      <c r="S1430" s="19">
        <f t="shared" si="798"/>
        <v>3.8725203723448783E-4</v>
      </c>
      <c r="T1430" s="19">
        <f t="shared" si="777"/>
        <v>1.9678720416594363E-2</v>
      </c>
      <c r="U1430" s="21">
        <f t="shared" si="778"/>
        <v>3450621.0845554345</v>
      </c>
      <c r="W1430" s="19">
        <f>Data!K1427</f>
        <v>-3.3183600173302776E-2</v>
      </c>
      <c r="X1430" s="19">
        <f t="shared" si="799"/>
        <v>5.2136816794094373E-4</v>
      </c>
      <c r="Y1430" s="19">
        <f t="shared" si="779"/>
        <v>2.2833487861930856E-2</v>
      </c>
      <c r="Z1430" s="21">
        <f t="shared" si="780"/>
        <v>-913063.02601642464</v>
      </c>
      <c r="AB1430" s="19">
        <f>Data!M1427</f>
        <v>-1.1315318385241128E-2</v>
      </c>
      <c r="AC1430" s="20">
        <f t="shared" si="800"/>
        <v>1.3209286844474326E-3</v>
      </c>
      <c r="AD1430" s="20">
        <f t="shared" si="781"/>
        <v>3.6344582601089706E-2</v>
      </c>
      <c r="AE1430" s="21">
        <f t="shared" si="782"/>
        <v>2309476.6659737714</v>
      </c>
      <c r="AG1430" s="19">
        <f>Data!O1427</f>
        <v>-3.383016362343489E-3</v>
      </c>
      <c r="AH1430" s="19">
        <f t="shared" si="801"/>
        <v>5.7483059821504014E-4</v>
      </c>
      <c r="AI1430" s="19">
        <f t="shared" si="783"/>
        <v>2.3975625084969945E-2</v>
      </c>
      <c r="AJ1430" s="21">
        <f t="shared" si="784"/>
        <v>252983.70354930862</v>
      </c>
      <c r="AL1430" s="19">
        <f>Data!Q1427</f>
        <v>6.0552305211473033E-3</v>
      </c>
      <c r="AM1430" s="19">
        <f t="shared" si="802"/>
        <v>1.0559194345113689E-3</v>
      </c>
      <c r="AN1430" s="19">
        <f t="shared" si="785"/>
        <v>3.249491397913478E-2</v>
      </c>
      <c r="AO1430" s="21">
        <f t="shared" si="786"/>
        <v>916939.84888237971</v>
      </c>
      <c r="AQ1430" s="19">
        <f>Data!S1427</f>
        <v>-8.619577852735422E-3</v>
      </c>
      <c r="AR1430" s="20">
        <f t="shared" si="803"/>
        <v>4.0479066925658221E-4</v>
      </c>
      <c r="AS1430" s="20">
        <f t="shared" si="787"/>
        <v>2.011941026115284E-2</v>
      </c>
      <c r="AT1430" s="21">
        <f t="shared" si="788"/>
        <v>1688385.7257476856</v>
      </c>
      <c r="AV1430" s="19">
        <f>Data!U1427</f>
        <v>-7.9248403220476028E-3</v>
      </c>
      <c r="AW1430" s="19">
        <f t="shared" si="804"/>
        <v>6.1685661405322411E-4</v>
      </c>
      <c r="AX1430" s="19">
        <f t="shared" si="789"/>
        <v>2.4836598278613439E-2</v>
      </c>
      <c r="AY1430" s="21">
        <f t="shared" si="790"/>
        <v>-4058842.7320703943</v>
      </c>
      <c r="BA1430" s="19">
        <f>Data!W1427</f>
        <v>-1.350452700078061E-2</v>
      </c>
      <c r="BB1430" s="19">
        <f t="shared" si="805"/>
        <v>3.177805216196079E-4</v>
      </c>
      <c r="BC1430" s="19">
        <f t="shared" si="791"/>
        <v>1.7826399569728261E-2</v>
      </c>
      <c r="BD1430" s="21">
        <f t="shared" si="792"/>
        <v>8771007.6784613766</v>
      </c>
      <c r="BF1430" s="21">
        <f t="shared" si="793"/>
        <v>4900368.1598807815</v>
      </c>
      <c r="BH1430" s="21">
        <f t="shared" si="794"/>
        <v>99631.840119218454</v>
      </c>
    </row>
    <row r="1431" spans="2:60" x14ac:dyDescent="0.2">
      <c r="B1431" s="20">
        <v>1427</v>
      </c>
      <c r="C1431" s="24">
        <f>'Portfolio Selection'!B1428</f>
        <v>1.6771866020568783E-2</v>
      </c>
      <c r="D1431" s="25">
        <f t="shared" si="795"/>
        <v>8.4472683827703065E-4</v>
      </c>
      <c r="E1431" s="26">
        <f t="shared" si="771"/>
        <v>2.9064184803242472E-2</v>
      </c>
      <c r="F1431" s="19">
        <f t="shared" si="772"/>
        <v>-7586320.157173235</v>
      </c>
      <c r="H1431">
        <f>Data!E1428</f>
        <v>6.8758020056791797E-3</v>
      </c>
      <c r="I1431" s="19">
        <f t="shared" si="796"/>
        <v>6.4446573115261555E-4</v>
      </c>
      <c r="J1431" s="19">
        <f t="shared" si="773"/>
        <v>2.5386329611675168E-2</v>
      </c>
      <c r="K1431" s="19">
        <f t="shared" si="774"/>
        <v>383334.6877671738</v>
      </c>
      <c r="M1431" s="19">
        <f>Data!G1428</f>
        <v>9.1950024796427932E-3</v>
      </c>
      <c r="N1431" s="19">
        <f t="shared" si="797"/>
        <v>4.0272009325214339E-4</v>
      </c>
      <c r="O1431" s="19">
        <f t="shared" si="775"/>
        <v>2.0067887114794705E-2</v>
      </c>
      <c r="P1431" s="21">
        <f t="shared" si="776"/>
        <v>-676141.07531620795</v>
      </c>
      <c r="R1431" s="19">
        <f>Data!I1428</f>
        <v>1.4980902278974102E-2</v>
      </c>
      <c r="S1431" s="19">
        <f t="shared" si="798"/>
        <v>4.226455259710268E-4</v>
      </c>
      <c r="T1431" s="19">
        <f t="shared" si="777"/>
        <v>2.0558344436530554E-2</v>
      </c>
      <c r="U1431" s="21">
        <f t="shared" si="778"/>
        <v>3750031.1904405733</v>
      </c>
      <c r="W1431" s="19">
        <f>Data!K1428</f>
        <v>2.8340493119016704E-2</v>
      </c>
      <c r="X1431" s="19">
        <f t="shared" si="799"/>
        <v>5.5615515709218433E-4</v>
      </c>
      <c r="Y1431" s="19">
        <f t="shared" si="779"/>
        <v>2.3582942078803151E-2</v>
      </c>
      <c r="Z1431" s="21">
        <f t="shared" si="780"/>
        <v>-1043944.7336135823</v>
      </c>
      <c r="AB1431" s="19">
        <f>Data!M1428</f>
        <v>1.2007495517801437E-2</v>
      </c>
      <c r="AC1431" s="20">
        <f t="shared" si="800"/>
        <v>1.2493551491901491E-3</v>
      </c>
      <c r="AD1431" s="20">
        <f t="shared" si="781"/>
        <v>3.5346218315261808E-2</v>
      </c>
      <c r="AE1431" s="21">
        <f t="shared" si="782"/>
        <v>2359115.0376195372</v>
      </c>
      <c r="AG1431" s="19">
        <f>Data!O1428</f>
        <v>1.3526971419892788E-2</v>
      </c>
      <c r="AH1431" s="19">
        <f t="shared" si="801"/>
        <v>5.4102745030461068E-4</v>
      </c>
      <c r="AI1431" s="19">
        <f t="shared" si="783"/>
        <v>2.3259996782128124E-2</v>
      </c>
      <c r="AJ1431" s="21">
        <f t="shared" si="784"/>
        <v>256383.79205608089</v>
      </c>
      <c r="AL1431" s="19">
        <f>Data!Q1428</f>
        <v>7.6059499303296431E-3</v>
      </c>
      <c r="AM1431" s="19">
        <f t="shared" si="802"/>
        <v>9.9476421744054081E-4</v>
      </c>
      <c r="AN1431" s="19">
        <f t="shared" si="785"/>
        <v>3.1539882964915084E-2</v>
      </c>
      <c r="AO1431" s="21">
        <f t="shared" si="786"/>
        <v>918647.86674570269</v>
      </c>
      <c r="AQ1431" s="19">
        <f>Data!S1428</f>
        <v>4.0439559966658194E-3</v>
      </c>
      <c r="AR1431" s="20">
        <f t="shared" si="803"/>
        <v>3.8496105644274931E-4</v>
      </c>
      <c r="AS1431" s="20">
        <f t="shared" si="787"/>
        <v>1.9620424471523273E-2</v>
      </c>
      <c r="AT1431" s="21">
        <f t="shared" si="788"/>
        <v>1712676.108416813</v>
      </c>
      <c r="AV1431" s="19">
        <f>Data!U1428</f>
        <v>4.4104026551922658E-3</v>
      </c>
      <c r="AW1431" s="19">
        <f t="shared" si="804"/>
        <v>5.8361340285782769E-4</v>
      </c>
      <c r="AX1431" s="19">
        <f t="shared" si="789"/>
        <v>2.4158091871210104E-2</v>
      </c>
      <c r="AY1431" s="21">
        <f t="shared" si="790"/>
        <v>-4127971.2972401455</v>
      </c>
      <c r="BA1431" s="19">
        <f>Data!W1428</f>
        <v>1.3272389675595143E-2</v>
      </c>
      <c r="BB1431" s="19">
        <f t="shared" si="805"/>
        <v>3.0965602529332018E-4</v>
      </c>
      <c r="BC1431" s="19">
        <f t="shared" si="791"/>
        <v>1.7597045925192109E-2</v>
      </c>
      <c r="BD1431" s="21">
        <f t="shared" si="792"/>
        <v>9076591.056376094</v>
      </c>
      <c r="BF1431" s="21">
        <f t="shared" si="793"/>
        <v>5022402.4760788046</v>
      </c>
      <c r="BH1431" s="21">
        <f t="shared" si="794"/>
        <v>-22402.476078804582</v>
      </c>
    </row>
    <row r="1432" spans="2:60" x14ac:dyDescent="0.2">
      <c r="B1432" s="20">
        <v>1428</v>
      </c>
      <c r="C1432" s="24">
        <f>'Portfolio Selection'!B1429</f>
        <v>-5.0020501555776333E-3</v>
      </c>
      <c r="D1432" s="25">
        <f t="shared" si="795"/>
        <v>8.1092095736912334E-4</v>
      </c>
      <c r="E1432" s="26">
        <f t="shared" si="771"/>
        <v>2.8476673916894214E-2</v>
      </c>
      <c r="F1432" s="19">
        <f t="shared" si="772"/>
        <v>-7350766.9772391319</v>
      </c>
      <c r="H1432">
        <f>Data!E1429</f>
        <v>3.4955607704054995E-2</v>
      </c>
      <c r="I1432" s="19">
        <f t="shared" si="796"/>
        <v>6.0863438647673672E-4</v>
      </c>
      <c r="J1432" s="19">
        <f t="shared" si="773"/>
        <v>2.4670516542560205E-2</v>
      </c>
      <c r="K1432" s="19">
        <f t="shared" si="774"/>
        <v>395906.24157940602</v>
      </c>
      <c r="M1432" s="19">
        <f>Data!G1429</f>
        <v>3.7238294457179522E-3</v>
      </c>
      <c r="N1432" s="19">
        <f t="shared" si="797"/>
        <v>3.8362977189305302E-4</v>
      </c>
      <c r="O1432" s="19">
        <f t="shared" si="775"/>
        <v>1.9586469102241297E-2</v>
      </c>
      <c r="P1432" s="21">
        <f t="shared" si="776"/>
        <v>-672489.34938763909</v>
      </c>
      <c r="R1432" s="19">
        <f>Data!I1429</f>
        <v>2.6965218660603869E-2</v>
      </c>
      <c r="S1432" s="19">
        <f t="shared" si="798"/>
        <v>4.1075244039829548E-4</v>
      </c>
      <c r="T1432" s="19">
        <f t="shared" si="777"/>
        <v>2.0267028405720842E-2</v>
      </c>
      <c r="U1432" s="21">
        <f t="shared" si="778"/>
        <v>3827790.8988149068</v>
      </c>
      <c r="W1432" s="19">
        <f>Data!K1429</f>
        <v>4.4005974221202518E-2</v>
      </c>
      <c r="X1432" s="19">
        <f t="shared" si="799"/>
        <v>5.7097686068039528E-4</v>
      </c>
      <c r="Y1432" s="19">
        <f t="shared" si="779"/>
        <v>2.3895122110598122E-2</v>
      </c>
      <c r="Z1432" s="21">
        <f t="shared" si="780"/>
        <v>-1075488.8223942495</v>
      </c>
      <c r="AB1432" s="19">
        <f>Data!M1429</f>
        <v>1.8169810046910574E-2</v>
      </c>
      <c r="AC1432" s="20">
        <f t="shared" si="800"/>
        <v>1.1830446371553414E-3</v>
      </c>
      <c r="AD1432" s="20">
        <f t="shared" si="781"/>
        <v>3.4395415932291638E-2</v>
      </c>
      <c r="AE1432" s="21">
        <f t="shared" si="782"/>
        <v>2373490.991402044</v>
      </c>
      <c r="AG1432" s="19">
        <f>Data!O1429</f>
        <v>2.7990487605155198E-2</v>
      </c>
      <c r="AH1432" s="19">
        <f t="shared" si="801"/>
        <v>5.1954454063400982E-4</v>
      </c>
      <c r="AI1432" s="19">
        <f t="shared" si="783"/>
        <v>2.2793519707013436E-2</v>
      </c>
      <c r="AJ1432" s="21">
        <f t="shared" si="784"/>
        <v>259425.31092900675</v>
      </c>
      <c r="AL1432" s="19">
        <f>Data!Q1429</f>
        <v>2.7460915795336688E-2</v>
      </c>
      <c r="AM1432" s="19">
        <f t="shared" si="802"/>
        <v>9.3854939285466915E-4</v>
      </c>
      <c r="AN1432" s="19">
        <f t="shared" si="785"/>
        <v>3.0635753505580194E-2</v>
      </c>
      <c r="AO1432" s="21">
        <f t="shared" si="786"/>
        <v>939066.21807833784</v>
      </c>
      <c r="AQ1432" s="19">
        <f>Data!S1429</f>
        <v>2.2985331511880615E-2</v>
      </c>
      <c r="AR1432" s="20">
        <f t="shared" si="803"/>
        <v>3.6284460786236247E-4</v>
      </c>
      <c r="AS1432" s="20">
        <f t="shared" si="787"/>
        <v>1.9048480460718185E-2</v>
      </c>
      <c r="AT1432" s="21">
        <f t="shared" si="788"/>
        <v>1750978.6433164361</v>
      </c>
      <c r="AV1432" s="19">
        <f>Data!U1429</f>
        <v>3.0909421488370375E-2</v>
      </c>
      <c r="AW1432" s="19">
        <f t="shared" si="804"/>
        <v>5.4976369778121366E-4</v>
      </c>
      <c r="AX1432" s="19">
        <f t="shared" si="789"/>
        <v>2.3447040277638748E-2</v>
      </c>
      <c r="AY1432" s="21">
        <f t="shared" si="790"/>
        <v>-4284475.7059197612</v>
      </c>
      <c r="BA1432" s="19">
        <f>Data!W1429</f>
        <v>2.5937389111277964E-2</v>
      </c>
      <c r="BB1432" s="19">
        <f t="shared" si="805"/>
        <v>3.0164604343777164E-4</v>
      </c>
      <c r="BC1432" s="19">
        <f t="shared" si="791"/>
        <v>1.7367960255532933E-2</v>
      </c>
      <c r="BD1432" s="21">
        <f t="shared" si="792"/>
        <v>9226000.2824069653</v>
      </c>
      <c r="BF1432" s="21">
        <f t="shared" si="793"/>
        <v>5389437.7315863213</v>
      </c>
      <c r="BH1432" s="21">
        <f t="shared" si="794"/>
        <v>-389437.73158632126</v>
      </c>
    </row>
    <row r="1433" spans="2:60" x14ac:dyDescent="0.2">
      <c r="B1433" s="20">
        <v>1429</v>
      </c>
      <c r="C1433" s="24">
        <f>'Portfolio Selection'!B1430</f>
        <v>-6.2951859034220944E-2</v>
      </c>
      <c r="D1433" s="25">
        <f t="shared" si="795"/>
        <v>7.6376693027251075E-4</v>
      </c>
      <c r="E1433" s="26">
        <f t="shared" si="771"/>
        <v>2.7636333517174646E-2</v>
      </c>
      <c r="F1433" s="19">
        <f t="shared" si="772"/>
        <v>-6692906.9829403348</v>
      </c>
      <c r="H1433">
        <f>Data!E1430</f>
        <v>-5.6331386467783537E-4</v>
      </c>
      <c r="I1433" s="19">
        <f t="shared" si="796"/>
        <v>6.4542999388571992E-4</v>
      </c>
      <c r="J1433" s="19">
        <f t="shared" si="773"/>
        <v>2.5405314284332715E-2</v>
      </c>
      <c r="K1433" s="19">
        <f t="shared" si="774"/>
        <v>380120.42278608395</v>
      </c>
      <c r="M1433" s="19">
        <f>Data!G1430</f>
        <v>-2.280744126626218E-2</v>
      </c>
      <c r="N1433" s="19">
        <f t="shared" si="797"/>
        <v>3.6144399992391757E-4</v>
      </c>
      <c r="O1433" s="19">
        <f t="shared" si="775"/>
        <v>1.901168061808102E-2</v>
      </c>
      <c r="P1433" s="21">
        <f t="shared" si="776"/>
        <v>-653557.57764848706</v>
      </c>
      <c r="R1433" s="19">
        <f>Data!I1430</f>
        <v>9.8011205778841346E-3</v>
      </c>
      <c r="S1433" s="19">
        <f t="shared" si="798"/>
        <v>4.2973467501924853E-4</v>
      </c>
      <c r="T1433" s="19">
        <f t="shared" si="777"/>
        <v>2.0730042812769311E-2</v>
      </c>
      <c r="U1433" s="21">
        <f t="shared" si="778"/>
        <v>3716965.1001702631</v>
      </c>
      <c r="W1433" s="19">
        <f>Data!K1430</f>
        <v>-9.8563686783919441E-3</v>
      </c>
      <c r="X1433" s="19">
        <f t="shared" si="799"/>
        <v>6.5290979506900013E-4</v>
      </c>
      <c r="Y1433" s="19">
        <f t="shared" si="779"/>
        <v>2.5552099621537955E-2</v>
      </c>
      <c r="Z1433" s="21">
        <f t="shared" si="780"/>
        <v>-965688.85621507117</v>
      </c>
      <c r="AB1433" s="19">
        <f>Data!M1430</f>
        <v>-3.914557726600423E-3</v>
      </c>
      <c r="AC1433" s="20">
        <f t="shared" si="800"/>
        <v>1.1318704787544695E-3</v>
      </c>
      <c r="AD1433" s="20">
        <f t="shared" si="781"/>
        <v>3.3643282817740448E-2</v>
      </c>
      <c r="AE1433" s="21">
        <f t="shared" si="782"/>
        <v>2324342.711495738</v>
      </c>
      <c r="AG1433" s="19">
        <f>Data!O1430</f>
        <v>-2.7641022505205397E-3</v>
      </c>
      <c r="AH1433" s="19">
        <f t="shared" si="801"/>
        <v>5.3537991197843005E-4</v>
      </c>
      <c r="AI1433" s="19">
        <f t="shared" si="783"/>
        <v>2.313827806856919E-2</v>
      </c>
      <c r="AJ1433" s="21">
        <f t="shared" si="784"/>
        <v>253085.52950108892</v>
      </c>
      <c r="AL1433" s="19">
        <f>Data!Q1430</f>
        <v>-8.5761177533377904E-4</v>
      </c>
      <c r="AM1433" s="19">
        <f t="shared" si="802"/>
        <v>9.2748254306250337E-4</v>
      </c>
      <c r="AN1433" s="19">
        <f t="shared" si="785"/>
        <v>3.0454598061089286E-2</v>
      </c>
      <c r="AO1433" s="21">
        <f t="shared" si="786"/>
        <v>910255.28725862317</v>
      </c>
      <c r="AQ1433" s="19">
        <f>Data!S1430</f>
        <v>-7.1066099194332984E-3</v>
      </c>
      <c r="AR1433" s="20">
        <f t="shared" si="803"/>
        <v>3.7277345927328386E-4</v>
      </c>
      <c r="AS1433" s="20">
        <f t="shared" si="787"/>
        <v>1.9307342107946497E-2</v>
      </c>
      <c r="AT1433" s="21">
        <f t="shared" si="788"/>
        <v>1690695.7044725213</v>
      </c>
      <c r="AV1433" s="19">
        <f>Data!U1430</f>
        <v>-7.2544623197739203E-2</v>
      </c>
      <c r="AW1433" s="19">
        <f t="shared" si="804"/>
        <v>5.7410141611908476E-4</v>
      </c>
      <c r="AX1433" s="19">
        <f t="shared" si="789"/>
        <v>2.3960413521454189E-2</v>
      </c>
      <c r="AY1433" s="21">
        <f t="shared" si="790"/>
        <v>-3685585.2086962671</v>
      </c>
      <c r="BA1433" s="19">
        <f>Data!W1430</f>
        <v>-5.6705772404842866E-3</v>
      </c>
      <c r="BB1433" s="19">
        <f t="shared" si="805"/>
        <v>3.2391217006609579E-4</v>
      </c>
      <c r="BC1433" s="19">
        <f t="shared" si="791"/>
        <v>1.7997560114251483E-2</v>
      </c>
      <c r="BD1433" s="21">
        <f t="shared" si="792"/>
        <v>8860447.8641486131</v>
      </c>
      <c r="BF1433" s="21">
        <f t="shared" si="793"/>
        <v>6138173.9943327717</v>
      </c>
      <c r="BH1433" s="21">
        <f t="shared" si="794"/>
        <v>-1138173.9943327717</v>
      </c>
    </row>
    <row r="1434" spans="2:60" x14ac:dyDescent="0.2">
      <c r="B1434" s="20">
        <v>1430</v>
      </c>
      <c r="C1434" s="24">
        <f>'Portfolio Selection'!B1431</f>
        <v>-2.2958480688264605E-2</v>
      </c>
      <c r="D1434" s="25">
        <f t="shared" si="795"/>
        <v>9.5571710780802577E-4</v>
      </c>
      <c r="E1434" s="26">
        <f t="shared" si="771"/>
        <v>3.0914674635325306E-2</v>
      </c>
      <c r="F1434" s="19">
        <f t="shared" si="772"/>
        <v>-7173336.0417942898</v>
      </c>
      <c r="H1434">
        <f>Data!E1431</f>
        <v>1.4057718350552299E-2</v>
      </c>
      <c r="I1434" s="19">
        <f t="shared" si="796"/>
        <v>6.0672323360318496E-4</v>
      </c>
      <c r="J1434" s="19">
        <f t="shared" si="773"/>
        <v>2.4631752548350778E-2</v>
      </c>
      <c r="K1434" s="19">
        <f t="shared" si="774"/>
        <v>386624.08213635156</v>
      </c>
      <c r="M1434" s="19">
        <f>Data!G1431</f>
        <v>-2.9450727219203785E-3</v>
      </c>
      <c r="N1434" s="19">
        <f t="shared" si="797"/>
        <v>3.709681225553225E-4</v>
      </c>
      <c r="O1434" s="19">
        <f t="shared" si="775"/>
        <v>1.9260532769249206E-2</v>
      </c>
      <c r="P1434" s="21">
        <f t="shared" si="776"/>
        <v>-667816.54144463351</v>
      </c>
      <c r="R1434" s="19">
        <f>Data!I1431</f>
        <v>1.423074773807686E-2</v>
      </c>
      <c r="S1434" s="19">
        <f t="shared" si="798"/>
        <v>4.0971431239302702E-4</v>
      </c>
      <c r="T1434" s="19">
        <f t="shared" si="777"/>
        <v>2.0241400949366797E-2</v>
      </c>
      <c r="U1434" s="21">
        <f t="shared" si="778"/>
        <v>3746716.8449410065</v>
      </c>
      <c r="W1434" s="19">
        <f>Data!K1431</f>
        <v>0.20854475376571341</v>
      </c>
      <c r="X1434" s="19">
        <f t="shared" si="799"/>
        <v>6.1956408757632322E-4</v>
      </c>
      <c r="Y1434" s="19">
        <f t="shared" si="779"/>
        <v>2.4891044324743049E-2</v>
      </c>
      <c r="Z1434" s="21">
        <f t="shared" si="780"/>
        <v>-1397719.9251707965</v>
      </c>
      <c r="AB1434" s="19">
        <f>Data!M1431</f>
        <v>5.7813484558480533E-3</v>
      </c>
      <c r="AC1434" s="20">
        <f t="shared" si="800"/>
        <v>1.0648776757608946E-3</v>
      </c>
      <c r="AD1434" s="20">
        <f t="shared" si="781"/>
        <v>3.2632463525772835E-2</v>
      </c>
      <c r="AE1434" s="21">
        <f t="shared" si="782"/>
        <v>2346721.9117456549</v>
      </c>
      <c r="AG1434" s="19">
        <f>Data!O1431</f>
        <v>4.663688264924081E-3</v>
      </c>
      <c r="AH1434" s="19">
        <f t="shared" si="801"/>
        <v>5.037155329348041E-4</v>
      </c>
      <c r="AI1434" s="19">
        <f t="shared" si="783"/>
        <v>2.2443607841316514E-2</v>
      </c>
      <c r="AJ1434" s="21">
        <f t="shared" si="784"/>
        <v>254625.26214180631</v>
      </c>
      <c r="AL1434" s="19">
        <f>Data!Q1431</f>
        <v>1.8361648759813415E-2</v>
      </c>
      <c r="AM1434" s="19">
        <f t="shared" si="802"/>
        <v>8.718777203561846E-4</v>
      </c>
      <c r="AN1434" s="19">
        <f t="shared" si="785"/>
        <v>2.9527575592252484E-2</v>
      </c>
      <c r="AO1434" s="21">
        <f t="shared" si="786"/>
        <v>930511.37391306192</v>
      </c>
      <c r="AQ1434" s="19">
        <f>Data!S1431</f>
        <v>-1.473279897775303E-2</v>
      </c>
      <c r="AR1434" s="20">
        <f t="shared" si="803"/>
        <v>3.5343728598970605E-4</v>
      </c>
      <c r="AS1434" s="20">
        <f t="shared" si="787"/>
        <v>1.8799927818736593E-2</v>
      </c>
      <c r="AT1434" s="21">
        <f t="shared" si="788"/>
        <v>1674786.7693304147</v>
      </c>
      <c r="AV1434" s="19">
        <f>Data!U1431</f>
        <v>-5.9058397515495006E-2</v>
      </c>
      <c r="AW1434" s="19">
        <f t="shared" si="804"/>
        <v>8.5541867244605754E-4</v>
      </c>
      <c r="AX1434" s="19">
        <f t="shared" si="789"/>
        <v>2.9247541305997972E-2</v>
      </c>
      <c r="AY1434" s="21">
        <f t="shared" si="790"/>
        <v>-3824550.6106741931</v>
      </c>
      <c r="BA1434" s="19">
        <f>Data!W1431</f>
        <v>1.3151875958219724E-2</v>
      </c>
      <c r="BB1434" s="19">
        <f t="shared" si="805"/>
        <v>3.0640676663654798E-4</v>
      </c>
      <c r="BC1434" s="19">
        <f t="shared" si="791"/>
        <v>1.7504478473709176E-2</v>
      </c>
      <c r="BD1434" s="21">
        <f t="shared" si="792"/>
        <v>9076005.6494233832</v>
      </c>
      <c r="BF1434" s="21">
        <f t="shared" si="793"/>
        <v>5352568.7745477669</v>
      </c>
      <c r="BH1434" s="21">
        <f t="shared" si="794"/>
        <v>-352568.77454776689</v>
      </c>
    </row>
    <row r="1435" spans="2:60" x14ac:dyDescent="0.2">
      <c r="B1435" s="20">
        <v>1431</v>
      </c>
      <c r="C1435" s="24">
        <f>'Portfolio Selection'!B1432</f>
        <v>-5.4269624923162438E-2</v>
      </c>
      <c r="D1435" s="25">
        <f t="shared" si="795"/>
        <v>9.2999959147034941E-4</v>
      </c>
      <c r="E1435" s="26">
        <f t="shared" si="771"/>
        <v>3.049589466584559E-2</v>
      </c>
      <c r="F1435" s="19">
        <f t="shared" si="772"/>
        <v>-6848841.7632283112</v>
      </c>
      <c r="H1435">
        <f>Data!E1432</f>
        <v>-1.8434058540645427E-2</v>
      </c>
      <c r="I1435" s="19">
        <f t="shared" si="796"/>
        <v>5.8217700630040108E-4</v>
      </c>
      <c r="J1435" s="19">
        <f t="shared" si="773"/>
        <v>2.4128344458341958E-2</v>
      </c>
      <c r="K1435" s="19">
        <f t="shared" si="774"/>
        <v>371982.98803104827</v>
      </c>
      <c r="M1435" s="19">
        <f>Data!G1432</f>
        <v>-1.8787122757584988E-2</v>
      </c>
      <c r="N1435" s="19">
        <f t="shared" si="797"/>
        <v>3.4923044240224707E-4</v>
      </c>
      <c r="O1435" s="19">
        <f t="shared" si="775"/>
        <v>1.868770832398256E-2</v>
      </c>
      <c r="P1435" s="21">
        <f t="shared" si="776"/>
        <v>-656204.83296234894</v>
      </c>
      <c r="R1435" s="19">
        <f>Data!I1432</f>
        <v>-5.2792690383886374E-4</v>
      </c>
      <c r="S1435" s="19">
        <f t="shared" si="798"/>
        <v>3.9728230452053216E-4</v>
      </c>
      <c r="T1435" s="19">
        <f t="shared" si="777"/>
        <v>1.9931941815100006E-2</v>
      </c>
      <c r="U1435" s="21">
        <f t="shared" si="778"/>
        <v>3652451.1063053156</v>
      </c>
      <c r="W1435" s="19">
        <f>Data!K1432</f>
        <v>-4.1298183048834661E-2</v>
      </c>
      <c r="X1435" s="19">
        <f t="shared" si="799"/>
        <v>3.1918451017138687E-3</v>
      </c>
      <c r="Y1435" s="19">
        <f t="shared" si="779"/>
        <v>5.6496416715698605E-2</v>
      </c>
      <c r="Z1435" s="21">
        <f t="shared" si="780"/>
        <v>-948669.38132426259</v>
      </c>
      <c r="AB1435" s="19">
        <f>Data!M1432</f>
        <v>-2.5065674254661517E-2</v>
      </c>
      <c r="AC1435" s="20">
        <f t="shared" si="800"/>
        <v>1.0029904546133169E-3</v>
      </c>
      <c r="AD1435" s="20">
        <f t="shared" si="781"/>
        <v>3.1670024543932973E-2</v>
      </c>
      <c r="AE1435" s="21">
        <f t="shared" si="782"/>
        <v>2272869.6327662426</v>
      </c>
      <c r="AG1435" s="19">
        <f>Data!O1432</f>
        <v>-1.300806457961526E-2</v>
      </c>
      <c r="AH1435" s="19">
        <f t="shared" si="801"/>
        <v>4.7479760025265926E-4</v>
      </c>
      <c r="AI1435" s="19">
        <f t="shared" si="783"/>
        <v>2.1789850854300477E-2</v>
      </c>
      <c r="AJ1435" s="21">
        <f t="shared" si="784"/>
        <v>250838.81729745588</v>
      </c>
      <c r="AL1435" s="19">
        <f>Data!Q1432</f>
        <v>-2.81901562827283E-2</v>
      </c>
      <c r="AM1435" s="19">
        <f t="shared" si="802"/>
        <v>8.3979406584553892E-4</v>
      </c>
      <c r="AN1435" s="19">
        <f t="shared" si="785"/>
        <v>2.8979200572920208E-2</v>
      </c>
      <c r="AO1435" s="21">
        <f t="shared" si="786"/>
        <v>880818.50845339382</v>
      </c>
      <c r="AQ1435" s="19">
        <f>Data!S1432</f>
        <v>-1.7327476335665379E-2</v>
      </c>
      <c r="AR1435" s="20">
        <f t="shared" si="803"/>
        <v>3.4525437077345656E-4</v>
      </c>
      <c r="AS1435" s="20">
        <f t="shared" si="787"/>
        <v>1.8581021790349865E-2</v>
      </c>
      <c r="AT1435" s="21">
        <f t="shared" si="788"/>
        <v>1669087.7531867423</v>
      </c>
      <c r="AV1435" s="19">
        <f>Data!U1432</f>
        <v>-5.6566908318912257E-2</v>
      </c>
      <c r="AW1435" s="19">
        <f t="shared" si="804"/>
        <v>1.0133672111251877E-3</v>
      </c>
      <c r="AX1435" s="19">
        <f t="shared" si="789"/>
        <v>3.1833429144928573E-2</v>
      </c>
      <c r="AY1435" s="21">
        <f t="shared" si="790"/>
        <v>-3857939.83503422</v>
      </c>
      <c r="BA1435" s="19">
        <f>Data!W1432</f>
        <v>-1.9083695881077806E-2</v>
      </c>
      <c r="BB1435" s="19">
        <f t="shared" si="805"/>
        <v>2.98400671111579E-4</v>
      </c>
      <c r="BC1435" s="19">
        <f t="shared" si="791"/>
        <v>1.7274277730532729E-2</v>
      </c>
      <c r="BD1435" s="21">
        <f t="shared" si="792"/>
        <v>8700829.571663741</v>
      </c>
      <c r="BF1435" s="21">
        <f t="shared" si="793"/>
        <v>5487222.5651547965</v>
      </c>
      <c r="BH1435" s="21">
        <f t="shared" si="794"/>
        <v>-487222.56515479647</v>
      </c>
    </row>
    <row r="1436" spans="2:60" x14ac:dyDescent="0.2">
      <c r="B1436" s="20">
        <v>1432</v>
      </c>
      <c r="C1436" s="24">
        <f>'Portfolio Selection'!B1433</f>
        <v>5.7526928161700606E-3</v>
      </c>
      <c r="D1436" s="25">
        <f t="shared" si="795"/>
        <v>1.0509111473401725E-3</v>
      </c>
      <c r="E1436" s="26">
        <f t="shared" si="771"/>
        <v>3.2417759752027472E-2</v>
      </c>
      <c r="F1436" s="19">
        <f t="shared" si="772"/>
        <v>-7461267.9734131536</v>
      </c>
      <c r="H1436">
        <f>Data!E1433</f>
        <v>-1.9789924672493173E-2</v>
      </c>
      <c r="I1436" s="19">
        <f t="shared" si="796"/>
        <v>5.6763525677917359E-4</v>
      </c>
      <c r="J1436" s="19">
        <f t="shared" si="773"/>
        <v>2.3825097203981637E-2</v>
      </c>
      <c r="K1436" s="19">
        <f t="shared" si="774"/>
        <v>371252.05636858323</v>
      </c>
      <c r="M1436" s="19">
        <f>Data!G1433</f>
        <v>5.6989162334945755E-4</v>
      </c>
      <c r="N1436" s="19">
        <f t="shared" si="797"/>
        <v>3.4945397474862633E-4</v>
      </c>
      <c r="O1436" s="19">
        <f t="shared" si="775"/>
        <v>1.8693688099158667E-2</v>
      </c>
      <c r="P1436" s="21">
        <f t="shared" si="776"/>
        <v>-670314.75043320027</v>
      </c>
      <c r="R1436" s="19">
        <f>Data!I1433</f>
        <v>5.1783080578867227E-2</v>
      </c>
      <c r="S1436" s="19">
        <f t="shared" si="798"/>
        <v>3.7346208865824803E-4</v>
      </c>
      <c r="T1436" s="19">
        <f t="shared" si="777"/>
        <v>1.9325167234936106E-2</v>
      </c>
      <c r="U1436" s="21">
        <f t="shared" si="778"/>
        <v>4002108.1925183493</v>
      </c>
      <c r="W1436" s="19">
        <f>Data!K1433</f>
        <v>1.2341483321493937E-3</v>
      </c>
      <c r="X1436" s="19">
        <f t="shared" si="799"/>
        <v>3.1026667909991399E-3</v>
      </c>
      <c r="Y1436" s="19">
        <f t="shared" si="779"/>
        <v>5.5701586970203464E-2</v>
      </c>
      <c r="Z1436" s="21">
        <f t="shared" si="780"/>
        <v>-985796.27844039397</v>
      </c>
      <c r="AB1436" s="19">
        <f>Data!M1433</f>
        <v>2.2519238629739501E-2</v>
      </c>
      <c r="AC1436" s="20">
        <f t="shared" si="800"/>
        <v>9.8050830888696586E-4</v>
      </c>
      <c r="AD1436" s="20">
        <f t="shared" si="781"/>
        <v>3.1313069298409026E-2</v>
      </c>
      <c r="AE1436" s="21">
        <f t="shared" si="782"/>
        <v>2388046.1194464969</v>
      </c>
      <c r="AG1436" s="19">
        <f>Data!O1433</f>
        <v>-5.5017925832163798E-3</v>
      </c>
      <c r="AH1436" s="19">
        <f t="shared" si="801"/>
        <v>4.5646232888394615E-4</v>
      </c>
      <c r="AI1436" s="19">
        <f t="shared" si="783"/>
        <v>2.13649790283994E-2</v>
      </c>
      <c r="AJ1436" s="21">
        <f t="shared" si="784"/>
        <v>252435.98651408317</v>
      </c>
      <c r="AL1436" s="19">
        <f>Data!Q1433</f>
        <v>-6.9337698183766325E-4</v>
      </c>
      <c r="AM1436" s="19">
        <f t="shared" si="802"/>
        <v>8.3708751656948535E-4</v>
      </c>
      <c r="AN1436" s="19">
        <f t="shared" si="785"/>
        <v>2.8932464751028134E-2</v>
      </c>
      <c r="AO1436" s="21">
        <f t="shared" si="786"/>
        <v>910386.01461383514</v>
      </c>
      <c r="AQ1436" s="19">
        <f>Data!S1433</f>
        <v>1.6869264854380551E-2</v>
      </c>
      <c r="AR1436" s="20">
        <f t="shared" si="803"/>
        <v>3.4255359469683182E-4</v>
      </c>
      <c r="AS1436" s="20">
        <f t="shared" si="787"/>
        <v>1.850820344325272E-2</v>
      </c>
      <c r="AT1436" s="21">
        <f t="shared" si="788"/>
        <v>1739677.0824798257</v>
      </c>
      <c r="AV1436" s="19">
        <f>Data!U1433</f>
        <v>1.7696595264349912E-2</v>
      </c>
      <c r="AW1436" s="19">
        <f t="shared" si="804"/>
        <v>1.14455408546329E-3</v>
      </c>
      <c r="AX1436" s="19">
        <f t="shared" si="789"/>
        <v>3.3831258999086775E-2</v>
      </c>
      <c r="AY1436" s="21">
        <f t="shared" si="790"/>
        <v>-4174896.3811886199</v>
      </c>
      <c r="BA1436" s="19">
        <f>Data!W1433</f>
        <v>6.0228044207857748E-3</v>
      </c>
      <c r="BB1436" s="19">
        <f t="shared" si="805"/>
        <v>3.0234787775377224E-4</v>
      </c>
      <c r="BC1436" s="19">
        <f t="shared" si="791"/>
        <v>1.738815337388569E-2</v>
      </c>
      <c r="BD1436" s="21">
        <f t="shared" si="792"/>
        <v>8994148.1579787023</v>
      </c>
      <c r="BF1436" s="21">
        <f t="shared" si="793"/>
        <v>5365778.2264445079</v>
      </c>
      <c r="BH1436" s="21">
        <f t="shared" si="794"/>
        <v>-365778.22644450795</v>
      </c>
    </row>
    <row r="1437" spans="2:60" x14ac:dyDescent="0.2">
      <c r="B1437" s="20">
        <v>1433</v>
      </c>
      <c r="C1437" s="24">
        <f>'Portfolio Selection'!B1434</f>
        <v>-5.2720281016231758E-3</v>
      </c>
      <c r="D1437" s="25">
        <f t="shared" si="795"/>
        <v>9.8984208697799479E-4</v>
      </c>
      <c r="E1437" s="26">
        <f t="shared" si="771"/>
        <v>3.1461755942381771E-2</v>
      </c>
      <c r="F1437" s="19">
        <f t="shared" si="772"/>
        <v>-7353297.0364159467</v>
      </c>
      <c r="H1437">
        <f>Data!E1434</f>
        <v>-5.7315480899672366E-2</v>
      </c>
      <c r="I1437" s="19">
        <f t="shared" si="796"/>
        <v>5.5707560848500043E-4</v>
      </c>
      <c r="J1437" s="19">
        <f t="shared" si="773"/>
        <v>2.3602449205220217E-2</v>
      </c>
      <c r="K1437" s="19">
        <f t="shared" si="774"/>
        <v>353725.76584329834</v>
      </c>
      <c r="M1437" s="19">
        <f>Data!G1434</f>
        <v>1.8107943308116258E-3</v>
      </c>
      <c r="N1437" s="19">
        <f t="shared" si="797"/>
        <v>3.2850622285145051E-4</v>
      </c>
      <c r="O1437" s="19">
        <f t="shared" si="775"/>
        <v>1.8124740628529021E-2</v>
      </c>
      <c r="P1437" s="21">
        <f t="shared" si="776"/>
        <v>-671260.42240730789</v>
      </c>
      <c r="R1437" s="19">
        <f>Data!I1434</f>
        <v>-3.2918068244130864E-3</v>
      </c>
      <c r="S1437" s="19">
        <f t="shared" si="798"/>
        <v>5.1194360939300063E-4</v>
      </c>
      <c r="T1437" s="19">
        <f t="shared" si="777"/>
        <v>2.2626170895513907E-2</v>
      </c>
      <c r="U1437" s="21">
        <f t="shared" si="778"/>
        <v>3637074.7399613815</v>
      </c>
      <c r="W1437" s="19">
        <f>Data!K1434</f>
        <v>-5.8781800758994578E-2</v>
      </c>
      <c r="X1437" s="19">
        <f t="shared" si="799"/>
        <v>2.916598170865536E-3</v>
      </c>
      <c r="Y1437" s="19">
        <f t="shared" si="779"/>
        <v>5.4005538335114629E-2</v>
      </c>
      <c r="Z1437" s="21">
        <f t="shared" si="780"/>
        <v>-931048.44333309797</v>
      </c>
      <c r="AB1437" s="19">
        <f>Data!M1434</f>
        <v>-7.3360440386260189E-3</v>
      </c>
      <c r="AC1437" s="20">
        <f t="shared" si="800"/>
        <v>9.5210477686153696E-4</v>
      </c>
      <c r="AD1437" s="20">
        <f t="shared" si="781"/>
        <v>3.0856195113162236E-2</v>
      </c>
      <c r="AE1437" s="21">
        <f t="shared" si="782"/>
        <v>2315087.0829312843</v>
      </c>
      <c r="AG1437" s="19">
        <f>Data!O1434</f>
        <v>7.6816357381607669E-3</v>
      </c>
      <c r="AH1437" s="19">
        <f t="shared" si="801"/>
        <v>4.3089077244863345E-4</v>
      </c>
      <c r="AI1437" s="19">
        <f t="shared" si="783"/>
        <v>2.0757908672326155E-2</v>
      </c>
      <c r="AJ1437" s="21">
        <f t="shared" si="784"/>
        <v>255388.70351605388</v>
      </c>
      <c r="AL1437" s="19">
        <f>Data!Q1434</f>
        <v>4.7575648425670983E-2</v>
      </c>
      <c r="AM1437" s="19">
        <f t="shared" si="802"/>
        <v>7.8689111187365277E-4</v>
      </c>
      <c r="AN1437" s="19">
        <f t="shared" si="785"/>
        <v>2.8051579489819334E-2</v>
      </c>
      <c r="AO1437" s="21">
        <f t="shared" si="786"/>
        <v>963985.19972862618</v>
      </c>
      <c r="AQ1437" s="19">
        <f>Data!S1434</f>
        <v>8.0674686372410025E-3</v>
      </c>
      <c r="AR1437" s="20">
        <f t="shared" si="803"/>
        <v>3.3907470481865626E-4</v>
      </c>
      <c r="AS1437" s="20">
        <f t="shared" si="787"/>
        <v>1.8413981232168568E-2</v>
      </c>
      <c r="AT1437" s="21">
        <f t="shared" si="788"/>
        <v>1721557.5382702928</v>
      </c>
      <c r="AV1437" s="19">
        <f>Data!U1434</f>
        <v>4.2594717940272371E-2</v>
      </c>
      <c r="AW1437" s="19">
        <f t="shared" si="804"/>
        <v>1.0946710093725053E-3</v>
      </c>
      <c r="AX1437" s="19">
        <f t="shared" si="789"/>
        <v>3.3085812811120496E-2</v>
      </c>
      <c r="AY1437" s="21">
        <f t="shared" si="790"/>
        <v>-4280222.5034666918</v>
      </c>
      <c r="BA1437" s="19">
        <f>Data!W1434</f>
        <v>-4.8334822826707575E-3</v>
      </c>
      <c r="BB1437" s="19">
        <f t="shared" si="805"/>
        <v>2.8638345547400809E-4</v>
      </c>
      <c r="BC1437" s="19">
        <f t="shared" si="791"/>
        <v>1.6922867826524204E-2</v>
      </c>
      <c r="BD1437" s="21">
        <f t="shared" si="792"/>
        <v>8866401.9569229111</v>
      </c>
      <c r="BF1437" s="21">
        <f t="shared" si="793"/>
        <v>4877392.581550804</v>
      </c>
      <c r="BH1437" s="21">
        <f t="shared" si="794"/>
        <v>122607.41844919603</v>
      </c>
    </row>
    <row r="1438" spans="2:60" x14ac:dyDescent="0.2">
      <c r="B1438" s="20">
        <v>1434</v>
      </c>
      <c r="C1438" s="24">
        <f>'Portfolio Selection'!B1435</f>
        <v>-3.1733179107711298E-2</v>
      </c>
      <c r="D1438" s="25">
        <f t="shared" si="795"/>
        <v>9.3211921857757338E-4</v>
      </c>
      <c r="E1438" s="26">
        <f t="shared" si="771"/>
        <v>3.0530627549684816E-2</v>
      </c>
      <c r="F1438" s="19">
        <f t="shared" si="772"/>
        <v>-7080472.5332932062</v>
      </c>
      <c r="H1438">
        <f>Data!E1435</f>
        <v>-2.4207495346811998E-2</v>
      </c>
      <c r="I1438" s="19">
        <f t="shared" si="796"/>
        <v>7.2075493302154294E-4</v>
      </c>
      <c r="J1438" s="19">
        <f t="shared" si="773"/>
        <v>2.6846879390751227E-2</v>
      </c>
      <c r="K1438" s="19">
        <f t="shared" si="774"/>
        <v>370472.63353790744</v>
      </c>
      <c r="M1438" s="19">
        <f>Data!G1435</f>
        <v>-1.7048121311600224E-2</v>
      </c>
      <c r="N1438" s="19">
        <f t="shared" si="797"/>
        <v>3.0899258804687341E-4</v>
      </c>
      <c r="O1438" s="19">
        <f t="shared" si="775"/>
        <v>1.7578185004341985E-2</v>
      </c>
      <c r="P1438" s="21">
        <f t="shared" si="776"/>
        <v>-656688.07131703943</v>
      </c>
      <c r="R1438" s="19">
        <f>Data!I1435</f>
        <v>-4.0661328138958633E-2</v>
      </c>
      <c r="S1438" s="19">
        <f t="shared" si="798"/>
        <v>4.8187715235957572E-4</v>
      </c>
      <c r="T1438" s="19">
        <f t="shared" si="777"/>
        <v>2.1951700443463958E-2</v>
      </c>
      <c r="U1438" s="21">
        <f t="shared" si="778"/>
        <v>3416531.2618956822</v>
      </c>
      <c r="W1438" s="19">
        <f>Data!K1435</f>
        <v>-3.2754754385296361E-3</v>
      </c>
      <c r="X1438" s="19">
        <f t="shared" si="799"/>
        <v>2.9489202866418121E-3</v>
      </c>
      <c r="Y1438" s="19">
        <f t="shared" si="779"/>
        <v>5.4303961979231423E-2</v>
      </c>
      <c r="Z1438" s="21">
        <f t="shared" si="780"/>
        <v>-981730.65725934843</v>
      </c>
      <c r="AB1438" s="19">
        <f>Data!M1435</f>
        <v>-7.0453051298225199E-3</v>
      </c>
      <c r="AC1438" s="20">
        <f t="shared" si="800"/>
        <v>8.9820754277804434E-4</v>
      </c>
      <c r="AD1438" s="20">
        <f t="shared" si="781"/>
        <v>2.9970110823586294E-2</v>
      </c>
      <c r="AE1438" s="21">
        <f t="shared" si="782"/>
        <v>2315290.7886416162</v>
      </c>
      <c r="AG1438" s="19">
        <f>Data!O1435</f>
        <v>-2.6987788194756668E-2</v>
      </c>
      <c r="AH1438" s="19">
        <f t="shared" si="801"/>
        <v>4.0857777775854277E-4</v>
      </c>
      <c r="AI1438" s="19">
        <f t="shared" si="783"/>
        <v>2.0213306947616038E-2</v>
      </c>
      <c r="AJ1438" s="21">
        <f t="shared" si="784"/>
        <v>247365.73600163762</v>
      </c>
      <c r="AL1438" s="19">
        <f>Data!Q1435</f>
        <v>-1.6672610406573442E-2</v>
      </c>
      <c r="AM1438" s="19">
        <f t="shared" si="802"/>
        <v>8.7548418454861667E-4</v>
      </c>
      <c r="AN1438" s="19">
        <f t="shared" si="785"/>
        <v>2.9588581996246741E-2</v>
      </c>
      <c r="AO1438" s="21">
        <f t="shared" si="786"/>
        <v>893573.17083392339</v>
      </c>
      <c r="AQ1438" s="19">
        <f>Data!S1435</f>
        <v>-1.5783092518900355E-2</v>
      </c>
      <c r="AR1438" s="20">
        <f t="shared" si="803"/>
        <v>3.2263526554230889E-4</v>
      </c>
      <c r="AS1438" s="20">
        <f t="shared" si="787"/>
        <v>1.7962050705370724E-2</v>
      </c>
      <c r="AT1438" s="21">
        <f t="shared" si="788"/>
        <v>1671148.9958773351</v>
      </c>
      <c r="AV1438" s="19">
        <f>Data!U1435</f>
        <v>8.0778590994424429E-4</v>
      </c>
      <c r="AW1438" s="19">
        <f t="shared" si="804"/>
        <v>1.1378493485948368E-3</v>
      </c>
      <c r="AX1438" s="19">
        <f t="shared" si="789"/>
        <v>3.3732022598635218E-2</v>
      </c>
      <c r="AY1438" s="21">
        <f t="shared" si="790"/>
        <v>-4106113.200151836</v>
      </c>
      <c r="BA1438" s="19">
        <f>Data!W1435</f>
        <v>-2.4056343207769448E-2</v>
      </c>
      <c r="BB1438" s="19">
        <f t="shared" si="805"/>
        <v>2.7060220120418108E-4</v>
      </c>
      <c r="BC1438" s="19">
        <f t="shared" si="791"/>
        <v>1.6449990918057707E-2</v>
      </c>
      <c r="BD1438" s="21">
        <f t="shared" si="792"/>
        <v>8628537.6717992835</v>
      </c>
      <c r="BF1438" s="21">
        <f t="shared" si="793"/>
        <v>4717915.7965659555</v>
      </c>
      <c r="BH1438" s="21">
        <f t="shared" si="794"/>
        <v>282084.2034340445</v>
      </c>
    </row>
    <row r="1439" spans="2:60" x14ac:dyDescent="0.2">
      <c r="B1439" s="20">
        <v>1435</v>
      </c>
      <c r="C1439" s="24">
        <f>'Portfolio Selection'!B1436</f>
        <v>-1.9860486913844747E-3</v>
      </c>
      <c r="D1439" s="25">
        <f t="shared" si="795"/>
        <v>9.3661174483984416E-4</v>
      </c>
      <c r="E1439" s="26">
        <f t="shared" si="771"/>
        <v>3.0604113201330375E-2</v>
      </c>
      <c r="F1439" s="19">
        <f t="shared" si="772"/>
        <v>-7385427.7253373638</v>
      </c>
      <c r="H1439">
        <f>Data!E1436</f>
        <v>1.8690653134384047E-2</v>
      </c>
      <c r="I1439" s="19">
        <f t="shared" si="796"/>
        <v>7.1266980689820578E-4</v>
      </c>
      <c r="J1439" s="19">
        <f t="shared" si="773"/>
        <v>2.669587621521732E-2</v>
      </c>
      <c r="K1439" s="19">
        <f t="shared" si="774"/>
        <v>388043.71853478282</v>
      </c>
      <c r="M1439" s="19">
        <f>Data!G1436</f>
        <v>7.960699563744322E-3</v>
      </c>
      <c r="N1439" s="19">
        <f t="shared" si="797"/>
        <v>3.0789133917936328E-4</v>
      </c>
      <c r="O1439" s="19">
        <f t="shared" si="775"/>
        <v>1.7546832739254205E-2</v>
      </c>
      <c r="P1439" s="21">
        <f t="shared" si="776"/>
        <v>-676079.61404892942</v>
      </c>
      <c r="R1439" s="19">
        <f>Data!I1436</f>
        <v>6.4189198883615572E-2</v>
      </c>
      <c r="S1439" s="19">
        <f t="shared" si="798"/>
        <v>5.5216513957944541E-4</v>
      </c>
      <c r="T1439" s="19">
        <f t="shared" si="777"/>
        <v>2.3498194389770577E-2</v>
      </c>
      <c r="U1439" s="21">
        <f t="shared" si="778"/>
        <v>4008839.9466168135</v>
      </c>
      <c r="W1439" s="19">
        <f>Data!K1436</f>
        <v>4.2934520326535559E-2</v>
      </c>
      <c r="X1439" s="19">
        <f t="shared" si="799"/>
        <v>2.7726287938042082E-3</v>
      </c>
      <c r="Y1439" s="19">
        <f t="shared" si="779"/>
        <v>5.2655757461119182E-2</v>
      </c>
      <c r="Z1439" s="21">
        <f t="shared" si="780"/>
        <v>-1024898.9933568466</v>
      </c>
      <c r="AB1439" s="19">
        <f>Data!M1436</f>
        <v>1.8283288735826485E-2</v>
      </c>
      <c r="AC1439" s="20">
        <f t="shared" si="800"/>
        <v>8.4729326967369976E-4</v>
      </c>
      <c r="AD1439" s="20">
        <f t="shared" si="781"/>
        <v>2.9108302418274064E-2</v>
      </c>
      <c r="AE1439" s="21">
        <f t="shared" si="782"/>
        <v>2381103.9630152858</v>
      </c>
      <c r="AG1439" s="19">
        <f>Data!O1436</f>
        <v>2.1310378141437193E-2</v>
      </c>
      <c r="AH1439" s="19">
        <f t="shared" si="801"/>
        <v>4.2776355379173307E-4</v>
      </c>
      <c r="AI1439" s="19">
        <f t="shared" si="783"/>
        <v>2.0682445546688456E-2</v>
      </c>
      <c r="AJ1439" s="21">
        <f t="shared" si="784"/>
        <v>258495.41254067313</v>
      </c>
      <c r="AL1439" s="19">
        <f>Data!Q1436</f>
        <v>5.7653303420002043E-2</v>
      </c>
      <c r="AM1439" s="19">
        <f t="shared" si="802"/>
        <v>8.3963368974186259E-4</v>
      </c>
      <c r="AN1439" s="19">
        <f t="shared" si="785"/>
        <v>2.8976433350946809E-2</v>
      </c>
      <c r="AO1439" s="21">
        <f t="shared" si="786"/>
        <v>973136.3464593112</v>
      </c>
      <c r="AQ1439" s="19">
        <f>Data!S1436</f>
        <v>6.9789287152013458E-3</v>
      </c>
      <c r="AR1439" s="20">
        <f t="shared" si="803"/>
        <v>3.1822351017738045E-4</v>
      </c>
      <c r="AS1439" s="20">
        <f t="shared" si="787"/>
        <v>1.7838820313501126E-2</v>
      </c>
      <c r="AT1439" s="21">
        <f t="shared" si="788"/>
        <v>1719762.3545852569</v>
      </c>
      <c r="AV1439" s="19">
        <f>Data!U1436</f>
        <v>-6.4808193340443344E-3</v>
      </c>
      <c r="AW1439" s="19">
        <f t="shared" si="804"/>
        <v>1.069617538763725E-3</v>
      </c>
      <c r="AX1439" s="19">
        <f t="shared" si="789"/>
        <v>3.2705007854512511E-2</v>
      </c>
      <c r="AY1439" s="21">
        <f t="shared" si="790"/>
        <v>-4075505.919709228</v>
      </c>
      <c r="BA1439" s="19">
        <f>Data!W1436</f>
        <v>2.4833086481794827E-2</v>
      </c>
      <c r="BB1439" s="19">
        <f t="shared" si="805"/>
        <v>2.8908852804372995E-4</v>
      </c>
      <c r="BC1439" s="19">
        <f t="shared" si="791"/>
        <v>1.700260356662267E-2</v>
      </c>
      <c r="BD1439" s="21">
        <f t="shared" si="792"/>
        <v>9219358.544205185</v>
      </c>
      <c r="BF1439" s="21">
        <f t="shared" si="793"/>
        <v>5786828.0335049406</v>
      </c>
      <c r="BH1439" s="21">
        <f t="shared" si="794"/>
        <v>-786828.03350494057</v>
      </c>
    </row>
    <row r="1440" spans="2:60" x14ac:dyDescent="0.2">
      <c r="B1440" s="20">
        <v>1436</v>
      </c>
      <c r="C1440" s="24">
        <f>'Portfolio Selection'!B1437</f>
        <v>3.2276631771717322E-2</v>
      </c>
      <c r="D1440" s="25">
        <f t="shared" si="795"/>
        <v>8.8065170351372653E-4</v>
      </c>
      <c r="E1440" s="26">
        <f t="shared" si="771"/>
        <v>2.9675776375921937E-2</v>
      </c>
      <c r="F1440" s="19">
        <f t="shared" si="772"/>
        <v>-7746099.3864699705</v>
      </c>
      <c r="H1440">
        <f>Data!E1437</f>
        <v>3.4516790321943358E-3</v>
      </c>
      <c r="I1440" s="19">
        <f t="shared" si="796"/>
        <v>6.9087004935970502E-4</v>
      </c>
      <c r="J1440" s="19">
        <f t="shared" si="773"/>
        <v>2.6284406962298102E-2</v>
      </c>
      <c r="K1440" s="19">
        <f t="shared" si="774"/>
        <v>381804.16179925023</v>
      </c>
      <c r="M1440" s="19">
        <f>Data!G1437</f>
        <v>5.2199622756869679E-5</v>
      </c>
      <c r="N1440" s="19">
        <f t="shared" si="797"/>
        <v>2.9322022308125341E-4</v>
      </c>
      <c r="O1440" s="19">
        <f t="shared" si="775"/>
        <v>1.7123674345223147E-2</v>
      </c>
      <c r="P1440" s="21">
        <f t="shared" si="776"/>
        <v>-669940.99370894453</v>
      </c>
      <c r="R1440" s="19">
        <f>Data!I1437</f>
        <v>-1.3961574900075914E-2</v>
      </c>
      <c r="S1440" s="19">
        <f t="shared" si="798"/>
        <v>7.6625042640390015E-4</v>
      </c>
      <c r="T1440" s="19">
        <f t="shared" si="777"/>
        <v>2.7681228773374568E-2</v>
      </c>
      <c r="U1440" s="21">
        <f t="shared" si="778"/>
        <v>3590702.4085160652</v>
      </c>
      <c r="W1440" s="19">
        <f>Data!K1437</f>
        <v>-2.1328582884594979E-2</v>
      </c>
      <c r="X1440" s="19">
        <f t="shared" si="799"/>
        <v>2.7168734483161375E-3</v>
      </c>
      <c r="Y1440" s="19">
        <f t="shared" si="779"/>
        <v>5.2123636177037164E-2</v>
      </c>
      <c r="Z1440" s="21">
        <f t="shared" si="780"/>
        <v>-964532.57231166959</v>
      </c>
      <c r="AB1440" s="19">
        <f>Data!M1437</f>
        <v>-1.6388261973359092E-2</v>
      </c>
      <c r="AC1440" s="20">
        <f t="shared" si="800"/>
        <v>8.1651239231313373E-4</v>
      </c>
      <c r="AD1440" s="20">
        <f t="shared" si="781"/>
        <v>2.8574680966077882E-2</v>
      </c>
      <c r="AE1440" s="21">
        <f t="shared" si="782"/>
        <v>2289486.2599664498</v>
      </c>
      <c r="AG1440" s="19">
        <f>Data!O1437</f>
        <v>-9.9979408278660503E-3</v>
      </c>
      <c r="AH1440" s="19">
        <f t="shared" si="801"/>
        <v>4.2934567355609174E-4</v>
      </c>
      <c r="AI1440" s="19">
        <f t="shared" si="783"/>
        <v>2.0720658135206318E-2</v>
      </c>
      <c r="AJ1440" s="21">
        <f t="shared" si="784"/>
        <v>251377.38385942325</v>
      </c>
      <c r="AL1440" s="19">
        <f>Data!Q1437</f>
        <v>-8.7670801187473158E-3</v>
      </c>
      <c r="AM1440" s="19">
        <f t="shared" si="802"/>
        <v>9.8868987207168012E-4</v>
      </c>
      <c r="AN1440" s="19">
        <f t="shared" si="785"/>
        <v>3.1443439253231828E-2</v>
      </c>
      <c r="AO1440" s="21">
        <f t="shared" si="786"/>
        <v>902444.00137820654</v>
      </c>
      <c r="AQ1440" s="19">
        <f>Data!S1437</f>
        <v>2.7596897527691067E-3</v>
      </c>
      <c r="AR1440" s="20">
        <f t="shared" si="803"/>
        <v>3.0205242632744934E-4</v>
      </c>
      <c r="AS1440" s="20">
        <f t="shared" si="787"/>
        <v>1.7379655529596937E-2</v>
      </c>
      <c r="AT1440" s="21">
        <f t="shared" si="788"/>
        <v>1710864.6196271966</v>
      </c>
      <c r="AV1440" s="19">
        <f>Data!U1437</f>
        <v>-3.2516174177526244E-4</v>
      </c>
      <c r="AW1440" s="19">
        <f t="shared" si="804"/>
        <v>1.0079605475923328E-3</v>
      </c>
      <c r="AX1440" s="19">
        <f t="shared" si="789"/>
        <v>3.1748394409675786E-2</v>
      </c>
      <c r="AY1440" s="21">
        <f t="shared" si="790"/>
        <v>-4101401.8138526366</v>
      </c>
      <c r="BA1440" s="19">
        <f>Data!W1437</f>
        <v>-7.7949986583651177E-3</v>
      </c>
      <c r="BB1440" s="19">
        <f t="shared" si="805"/>
        <v>3.0874414741384422E-4</v>
      </c>
      <c r="BC1440" s="19">
        <f t="shared" si="791"/>
        <v>1.7571116851635933E-2</v>
      </c>
      <c r="BD1440" s="21">
        <f t="shared" si="792"/>
        <v>8834463.5494256485</v>
      </c>
      <c r="BF1440" s="21">
        <f t="shared" si="793"/>
        <v>4479167.6182290185</v>
      </c>
      <c r="BH1440" s="21">
        <f t="shared" si="794"/>
        <v>520832.38177098148</v>
      </c>
    </row>
    <row r="1441" spans="2:60" x14ac:dyDescent="0.2">
      <c r="B1441" s="20">
        <v>1437</v>
      </c>
      <c r="C1441" s="24">
        <f>'Portfolio Selection'!B1438</f>
        <v>-2.1401620592379177E-2</v>
      </c>
      <c r="D1441" s="25">
        <f t="shared" si="795"/>
        <v>8.9031945881452488E-4</v>
      </c>
      <c r="E1441" s="26">
        <f t="shared" si="771"/>
        <v>2.9838221441877612E-2</v>
      </c>
      <c r="F1441" s="19">
        <f t="shared" si="772"/>
        <v>-7181279.9441706305</v>
      </c>
      <c r="H1441">
        <f>Data!E1438</f>
        <v>-2.8661060898729666E-2</v>
      </c>
      <c r="I1441" s="19">
        <f t="shared" si="796"/>
        <v>6.5013269168660013E-4</v>
      </c>
      <c r="J1441" s="19">
        <f t="shared" si="773"/>
        <v>2.5497699733242608E-2</v>
      </c>
      <c r="K1441" s="19">
        <f t="shared" si="774"/>
        <v>368033.27934687358</v>
      </c>
      <c r="M1441" s="19">
        <f>Data!G1438</f>
        <v>-6.261742224119277E-4</v>
      </c>
      <c r="N1441" s="19">
        <f t="shared" si="797"/>
        <v>2.7562717318441513E-4</v>
      </c>
      <c r="O1441" s="19">
        <f t="shared" si="775"/>
        <v>1.6602023165398098E-2</v>
      </c>
      <c r="P1441" s="21">
        <f t="shared" si="776"/>
        <v>-669385.6842382116</v>
      </c>
      <c r="R1441" s="19">
        <f>Data!I1438</f>
        <v>0.21859427466302767</v>
      </c>
      <c r="S1441" s="19">
        <f t="shared" si="798"/>
        <v>7.319709352410919E-4</v>
      </c>
      <c r="T1441" s="19">
        <f t="shared" si="777"/>
        <v>2.7054961379404923E-2</v>
      </c>
      <c r="U1441" s="21">
        <f t="shared" si="778"/>
        <v>4699867.0679789605</v>
      </c>
      <c r="W1441" s="19">
        <f>Data!K1438</f>
        <v>0.10244825677047414</v>
      </c>
      <c r="X1441" s="19">
        <f t="shared" si="799"/>
        <v>2.5811555482890716E-3</v>
      </c>
      <c r="Y1441" s="19">
        <f t="shared" si="779"/>
        <v>5.0805074040779351E-2</v>
      </c>
      <c r="Z1441" s="21">
        <f t="shared" si="780"/>
        <v>-1084109.0213381245</v>
      </c>
      <c r="AB1441" s="19">
        <f>Data!M1438</f>
        <v>-1.1947136073206584E-2</v>
      </c>
      <c r="AC1441" s="20">
        <f t="shared" si="800"/>
        <v>7.8363615660479249E-4</v>
      </c>
      <c r="AD1441" s="20">
        <f t="shared" si="781"/>
        <v>2.799350204252395E-2</v>
      </c>
      <c r="AE1441" s="21">
        <f t="shared" si="782"/>
        <v>2300674.4287795997</v>
      </c>
      <c r="AG1441" s="19">
        <f>Data!O1438</f>
        <v>1.8309324517750279E-3</v>
      </c>
      <c r="AH1441" s="19">
        <f t="shared" si="801"/>
        <v>4.0958246239057686E-4</v>
      </c>
      <c r="AI1441" s="19">
        <f t="shared" si="783"/>
        <v>2.0238143748639026E-2</v>
      </c>
      <c r="AJ1441" s="21">
        <f t="shared" si="784"/>
        <v>254073.2436304873</v>
      </c>
      <c r="AL1441" s="19">
        <f>Data!Q1438</f>
        <v>1.5725868987545154E-2</v>
      </c>
      <c r="AM1441" s="19">
        <f t="shared" si="802"/>
        <v>9.3398018137589136E-4</v>
      </c>
      <c r="AN1441" s="19">
        <f t="shared" si="785"/>
        <v>3.0561089335556929E-2</v>
      </c>
      <c r="AO1441" s="21">
        <f t="shared" si="786"/>
        <v>927168.35342423723</v>
      </c>
      <c r="AQ1441" s="19">
        <f>Data!S1438</f>
        <v>-5.1113440463480811E-3</v>
      </c>
      <c r="AR1441" s="20">
        <f t="shared" si="803"/>
        <v>2.843862339996947E-4</v>
      </c>
      <c r="AS1441" s="20">
        <f t="shared" si="787"/>
        <v>1.6863755038534409E-2</v>
      </c>
      <c r="AT1441" s="21">
        <f t="shared" si="788"/>
        <v>1693183.2596452339</v>
      </c>
      <c r="AV1441" s="19">
        <f>Data!U1438</f>
        <v>-2.5859977683643353E-2</v>
      </c>
      <c r="AW1441" s="19">
        <f t="shared" si="804"/>
        <v>9.4748925854629172E-4</v>
      </c>
      <c r="AX1441" s="19">
        <f t="shared" si="789"/>
        <v>3.0781313463630687E-2</v>
      </c>
      <c r="AY1441" s="21">
        <f t="shared" si="790"/>
        <v>-3987041.1922597657</v>
      </c>
      <c r="BA1441" s="19">
        <f>Data!W1438</f>
        <v>2.7513369781732744E-2</v>
      </c>
      <c r="BB1441" s="19">
        <f t="shared" si="805"/>
        <v>2.9386521881404835E-4</v>
      </c>
      <c r="BC1441" s="19">
        <f t="shared" si="791"/>
        <v>1.7142497449731422E-2</v>
      </c>
      <c r="BD1441" s="21">
        <f t="shared" si="792"/>
        <v>9248553.3767911885</v>
      </c>
      <c r="BF1441" s="21">
        <f t="shared" si="793"/>
        <v>6569737.1675898489</v>
      </c>
      <c r="BH1441" s="21">
        <f t="shared" si="794"/>
        <v>-1569737.1675898489</v>
      </c>
    </row>
    <row r="1442" spans="2:60" x14ac:dyDescent="0.2">
      <c r="B1442" s="20">
        <v>1438</v>
      </c>
      <c r="C1442" s="24">
        <f>'Portfolio Selection'!B1439</f>
        <v>2.3804853487910182E-2</v>
      </c>
      <c r="D1442" s="25">
        <f t="shared" si="795"/>
        <v>8.6438205312446231E-4</v>
      </c>
      <c r="E1442" s="26">
        <f t="shared" si="771"/>
        <v>2.9400375050744887E-2</v>
      </c>
      <c r="F1442" s="19">
        <f t="shared" si="772"/>
        <v>-7659114.196312163</v>
      </c>
      <c r="H1442">
        <f>Data!E1439</f>
        <v>-1.7350257933560077E-3</v>
      </c>
      <c r="I1442" s="19">
        <f t="shared" si="796"/>
        <v>6.6041211489584564E-4</v>
      </c>
      <c r="J1442" s="19">
        <f t="shared" si="773"/>
        <v>2.5698484680927117E-2</v>
      </c>
      <c r="K1442" s="19">
        <f t="shared" si="774"/>
        <v>379623.04994405672</v>
      </c>
      <c r="M1442" s="19">
        <f>Data!G1439</f>
        <v>-1.1179671390517943E-2</v>
      </c>
      <c r="N1442" s="19">
        <f t="shared" si="797"/>
        <v>2.59113068442759E-4</v>
      </c>
      <c r="O1442" s="19">
        <f t="shared" si="775"/>
        <v>1.6096989421713583E-2</v>
      </c>
      <c r="P1442" s="21">
        <f t="shared" si="776"/>
        <v>-660438.60800224182</v>
      </c>
      <c r="R1442" s="19">
        <f>Data!I1439</f>
        <v>0.10624979722133578</v>
      </c>
      <c r="S1442" s="19">
        <f t="shared" si="798"/>
        <v>3.5550600940539396E-3</v>
      </c>
      <c r="T1442" s="19">
        <f t="shared" si="777"/>
        <v>5.9624324684259024E-2</v>
      </c>
      <c r="U1442" s="21">
        <f t="shared" si="778"/>
        <v>3886129.3098226706</v>
      </c>
      <c r="W1442" s="19">
        <f>Data!K1439</f>
        <v>3.2664277570512455E-2</v>
      </c>
      <c r="X1442" s="19">
        <f t="shared" si="799"/>
        <v>3.0560249343102677E-3</v>
      </c>
      <c r="Y1442" s="19">
        <f t="shared" si="779"/>
        <v>5.5281325366802372E-2</v>
      </c>
      <c r="Z1442" s="21">
        <f t="shared" si="780"/>
        <v>-1013831.6909883692</v>
      </c>
      <c r="AB1442" s="19">
        <f>Data!M1439</f>
        <v>2.9689002582195156E-2</v>
      </c>
      <c r="AC1442" s="20">
        <f t="shared" si="800"/>
        <v>7.451820308296078E-4</v>
      </c>
      <c r="AD1442" s="20">
        <f t="shared" si="781"/>
        <v>2.729802247104372E-2</v>
      </c>
      <c r="AE1442" s="21">
        <f t="shared" si="782"/>
        <v>2416136.2681532935</v>
      </c>
      <c r="AG1442" s="19">
        <f>Data!O1439</f>
        <v>-4.045252787194629E-3</v>
      </c>
      <c r="AH1442" s="19">
        <f t="shared" si="801"/>
        <v>3.8520865346572001E-4</v>
      </c>
      <c r="AI1442" s="19">
        <f t="shared" si="783"/>
        <v>1.9626733132789065E-2</v>
      </c>
      <c r="AJ1442" s="21">
        <f t="shared" si="784"/>
        <v>252677.84693115173</v>
      </c>
      <c r="AL1442" s="19">
        <f>Data!Q1439</f>
        <v>1.5756554354899596E-4</v>
      </c>
      <c r="AM1442" s="19">
        <f t="shared" si="802"/>
        <v>8.9277954781814394E-4</v>
      </c>
      <c r="AN1442" s="19">
        <f t="shared" si="785"/>
        <v>2.9879416791800738E-2</v>
      </c>
      <c r="AO1442" s="21">
        <f t="shared" si="786"/>
        <v>911297.1767205185</v>
      </c>
      <c r="AQ1442" s="19">
        <f>Data!S1439</f>
        <v>-1.3859638286995914E-3</v>
      </c>
      <c r="AR1442" s="20">
        <f t="shared" si="803"/>
        <v>2.6889061023732127E-4</v>
      </c>
      <c r="AS1442" s="20">
        <f t="shared" si="787"/>
        <v>1.6397884321988652E-2</v>
      </c>
      <c r="AT1442" s="21">
        <f t="shared" si="788"/>
        <v>1701550.5225690501</v>
      </c>
      <c r="AV1442" s="19">
        <f>Data!U1439</f>
        <v>-1.4284739232940323E-2</v>
      </c>
      <c r="AW1442" s="19">
        <f t="shared" si="804"/>
        <v>9.3076420978142622E-4</v>
      </c>
      <c r="AX1442" s="19">
        <f t="shared" si="789"/>
        <v>3.050842850396307E-2</v>
      </c>
      <c r="AY1442" s="21">
        <f t="shared" si="790"/>
        <v>-4038290.1184028676</v>
      </c>
      <c r="BA1442" s="19">
        <f>Data!W1439</f>
        <v>1.8370367280844475E-2</v>
      </c>
      <c r="BB1442" s="19">
        <f t="shared" si="805"/>
        <v>3.216524366899873E-4</v>
      </c>
      <c r="BC1442" s="19">
        <f t="shared" si="791"/>
        <v>1.7934671357178175E-2</v>
      </c>
      <c r="BD1442" s="21">
        <f t="shared" si="792"/>
        <v>9131177.7156866305</v>
      </c>
      <c r="BF1442" s="21">
        <f t="shared" si="793"/>
        <v>5306917.2761217309</v>
      </c>
      <c r="BH1442" s="21">
        <f t="shared" si="794"/>
        <v>-306917.27612173092</v>
      </c>
    </row>
    <row r="1443" spans="2:60" x14ac:dyDescent="0.2">
      <c r="B1443" s="20">
        <v>1439</v>
      </c>
      <c r="C1443" s="24">
        <f>'Portfolio Selection'!B1440</f>
        <v>-1.8900460146621487E-2</v>
      </c>
      <c r="D1443" s="25">
        <f t="shared" si="795"/>
        <v>8.4651939291184673E-4</v>
      </c>
      <c r="E1443" s="26">
        <f t="shared" si="771"/>
        <v>2.9095006322595065E-2</v>
      </c>
      <c r="F1443" s="19">
        <f t="shared" si="772"/>
        <v>-7202448.0781738963</v>
      </c>
      <c r="H1443">
        <f>Data!E1440</f>
        <v>-1.3269479232179615E-2</v>
      </c>
      <c r="I1443" s="19">
        <f t="shared" si="796"/>
        <v>6.2096800687231148E-4</v>
      </c>
      <c r="J1443" s="19">
        <f t="shared" si="773"/>
        <v>2.4919229660491343E-2</v>
      </c>
      <c r="K1443" s="19">
        <f t="shared" si="774"/>
        <v>374522.42183540278</v>
      </c>
      <c r="M1443" s="19">
        <f>Data!G1440</f>
        <v>-7.0979772823135442E-3</v>
      </c>
      <c r="N1443" s="19">
        <f t="shared" si="797"/>
        <v>2.5106538748019135E-4</v>
      </c>
      <c r="O1443" s="19">
        <f t="shared" si="775"/>
        <v>1.5845042993952126E-2</v>
      </c>
      <c r="P1443" s="21">
        <f t="shared" si="776"/>
        <v>-663797.254220751</v>
      </c>
      <c r="R1443" s="19">
        <f>Data!I1440</f>
        <v>-3.9864102793799039E-2</v>
      </c>
      <c r="S1443" s="19">
        <f t="shared" si="798"/>
        <v>4.0190976529852016E-3</v>
      </c>
      <c r="T1443" s="19">
        <f t="shared" si="777"/>
        <v>6.3396353625308779E-2</v>
      </c>
      <c r="U1443" s="21">
        <f t="shared" si="778"/>
        <v>3574623.4446904231</v>
      </c>
      <c r="W1443" s="19">
        <f>Data!K1440</f>
        <v>-0.10582361347553479</v>
      </c>
      <c r="X1443" s="19">
        <f t="shared" si="799"/>
        <v>2.9366807400038604E-3</v>
      </c>
      <c r="Y1443" s="19">
        <f t="shared" si="779"/>
        <v>5.4191150015513237E-2</v>
      </c>
      <c r="Z1443" s="21">
        <f t="shared" si="780"/>
        <v>-888439.85792038182</v>
      </c>
      <c r="AB1443" s="19">
        <f>Data!M1440</f>
        <v>-1.6365845791449358E-2</v>
      </c>
      <c r="AC1443" s="20">
        <f t="shared" si="800"/>
        <v>7.5335732143936673E-4</v>
      </c>
      <c r="AD1443" s="20">
        <f t="shared" si="781"/>
        <v>2.7447355454385158E-2</v>
      </c>
      <c r="AE1443" s="21">
        <f t="shared" si="782"/>
        <v>2287752.5269575147</v>
      </c>
      <c r="AG1443" s="19">
        <f>Data!O1440</f>
        <v>1.9003276276251892E-4</v>
      </c>
      <c r="AH1443" s="19">
        <f t="shared" si="801"/>
        <v>3.6307797846451515E-4</v>
      </c>
      <c r="AI1443" s="19">
        <f t="shared" si="783"/>
        <v>1.9054605177345321E-2</v>
      </c>
      <c r="AJ1443" s="21">
        <f t="shared" si="784"/>
        <v>253694.51009472378</v>
      </c>
      <c r="AL1443" s="19">
        <f>Data!Q1440</f>
        <v>-1.0932512106053813E-2</v>
      </c>
      <c r="AM1443" s="19">
        <f t="shared" si="802"/>
        <v>8.3921426456308608E-4</v>
      </c>
      <c r="AN1443" s="19">
        <f t="shared" si="785"/>
        <v>2.8969195096914344E-2</v>
      </c>
      <c r="AO1443" s="21">
        <f t="shared" si="786"/>
        <v>899372.48642968759</v>
      </c>
      <c r="AQ1443" s="19">
        <f>Data!S1440</f>
        <v>-1.1577972759858493E-2</v>
      </c>
      <c r="AR1443" s="20">
        <f t="shared" si="803"/>
        <v>2.5287242736714982E-4</v>
      </c>
      <c r="AS1443" s="20">
        <f t="shared" si="787"/>
        <v>1.590196300357757E-2</v>
      </c>
      <c r="AT1443" s="21">
        <f t="shared" si="788"/>
        <v>1676914.3449363075</v>
      </c>
      <c r="AV1443" s="19">
        <f>Data!U1440</f>
        <v>-1.3461917513691617E-2</v>
      </c>
      <c r="AW1443" s="19">
        <f t="shared" si="804"/>
        <v>8.8716158369172681E-4</v>
      </c>
      <c r="AX1443" s="19">
        <f t="shared" si="789"/>
        <v>2.9785257824832184E-2</v>
      </c>
      <c r="AY1443" s="21">
        <f t="shared" si="790"/>
        <v>-4040530.3915300844</v>
      </c>
      <c r="BA1443" s="19">
        <f>Data!W1440</f>
        <v>-1.4245734693959688E-2</v>
      </c>
      <c r="BB1443" s="19">
        <f t="shared" si="805"/>
        <v>3.2260151413057535E-4</v>
      </c>
      <c r="BC1443" s="19">
        <f t="shared" si="791"/>
        <v>1.7961111160798914E-2</v>
      </c>
      <c r="BD1443" s="21">
        <f t="shared" si="792"/>
        <v>8763814.6839672048</v>
      </c>
      <c r="BF1443" s="21">
        <f t="shared" si="793"/>
        <v>5035478.8370661503</v>
      </c>
      <c r="BH1443" s="21">
        <f t="shared" si="794"/>
        <v>-35478.83706615027</v>
      </c>
    </row>
    <row r="1444" spans="2:60" x14ac:dyDescent="0.2">
      <c r="B1444" s="20">
        <v>1440</v>
      </c>
      <c r="C1444" s="24">
        <f>'Portfolio Selection'!B1441</f>
        <v>-5.7388735083270873E-2</v>
      </c>
      <c r="D1444" s="25">
        <f t="shared" si="795"/>
        <v>8.1716187296237747E-4</v>
      </c>
      <c r="E1444" s="26">
        <f t="shared" si="771"/>
        <v>2.8586043324713154E-2</v>
      </c>
      <c r="F1444" s="19">
        <f t="shared" si="772"/>
        <v>-6777489.8108481308</v>
      </c>
      <c r="H1444">
        <f>Data!E1441</f>
        <v>-2.9300419933448726E-2</v>
      </c>
      <c r="I1444" s="19">
        <f t="shared" si="796"/>
        <v>5.9427467120556747E-4</v>
      </c>
      <c r="J1444" s="19">
        <f t="shared" si="773"/>
        <v>2.4377749510682226E-2</v>
      </c>
      <c r="K1444" s="19">
        <f t="shared" si="774"/>
        <v>367179.10627193103</v>
      </c>
      <c r="M1444" s="19">
        <f>Data!G1441</f>
        <v>-1.6724202264251576E-2</v>
      </c>
      <c r="N1444" s="19">
        <f t="shared" si="797"/>
        <v>2.3902434112139421E-4</v>
      </c>
      <c r="O1444" s="19">
        <f t="shared" si="775"/>
        <v>1.5460412061824039E-2</v>
      </c>
      <c r="P1444" s="21">
        <f t="shared" si="776"/>
        <v>-655163.77437876852</v>
      </c>
      <c r="R1444" s="19">
        <f>Data!I1441</f>
        <v>-7.1648618970056449E-2</v>
      </c>
      <c r="S1444" s="19">
        <f t="shared" si="798"/>
        <v>3.8733005952993642E-3</v>
      </c>
      <c r="T1444" s="19">
        <f t="shared" si="777"/>
        <v>6.2235846546016903E-2</v>
      </c>
      <c r="U1444" s="21">
        <f t="shared" si="778"/>
        <v>3507117.9505894459</v>
      </c>
      <c r="W1444" s="19">
        <f>Data!K1441</f>
        <v>-6.4105113451142101E-2</v>
      </c>
      <c r="X1444" s="19">
        <f t="shared" si="799"/>
        <v>3.4323981257447927E-3</v>
      </c>
      <c r="Y1444" s="19">
        <f t="shared" si="779"/>
        <v>5.8586671912174641E-2</v>
      </c>
      <c r="Z1444" s="21">
        <f t="shared" si="780"/>
        <v>-930764.86648459814</v>
      </c>
      <c r="AB1444" s="19">
        <f>Data!M1441</f>
        <v>-5.9304135501347048E-2</v>
      </c>
      <c r="AC1444" s="20">
        <f t="shared" si="800"/>
        <v>7.2422633666117465E-4</v>
      </c>
      <c r="AD1444" s="20">
        <f t="shared" si="781"/>
        <v>2.6911453633372811E-2</v>
      </c>
      <c r="AE1444" s="21">
        <f t="shared" si="782"/>
        <v>2165196.7230802295</v>
      </c>
      <c r="AG1444" s="19">
        <f>Data!O1441</f>
        <v>-3.1323847049832779E-2</v>
      </c>
      <c r="AH1444" s="19">
        <f t="shared" si="801"/>
        <v>3.4129546650369958E-4</v>
      </c>
      <c r="AI1444" s="19">
        <f t="shared" si="783"/>
        <v>1.8474183784505868E-2</v>
      </c>
      <c r="AJ1444" s="21">
        <f t="shared" si="784"/>
        <v>245670.0735605919</v>
      </c>
      <c r="AL1444" s="19">
        <f>Data!Q1441</f>
        <v>-6.9596182608992391E-2</v>
      </c>
      <c r="AM1444" s="19">
        <f t="shared" si="802"/>
        <v>7.9603259794624169E-4</v>
      </c>
      <c r="AN1444" s="19">
        <f t="shared" si="785"/>
        <v>2.8214049655202668E-2</v>
      </c>
      <c r="AO1444" s="21">
        <f t="shared" si="786"/>
        <v>834262.83063974185</v>
      </c>
      <c r="AQ1444" s="19">
        <f>Data!S1441</f>
        <v>-2.8702825853715471E-2</v>
      </c>
      <c r="AR1444" s="20">
        <f t="shared" si="803"/>
        <v>2.4574304891880237E-4</v>
      </c>
      <c r="AS1444" s="20">
        <f t="shared" si="787"/>
        <v>1.5676193699964362E-2</v>
      </c>
      <c r="AT1444" s="21">
        <f t="shared" si="788"/>
        <v>1634694.4705079726</v>
      </c>
      <c r="AV1444" s="19">
        <f>Data!U1441</f>
        <v>-3.7582018694973192E-2</v>
      </c>
      <c r="AW1444" s="19">
        <f t="shared" si="804"/>
        <v>8.4480528205894934E-4</v>
      </c>
      <c r="AX1444" s="19">
        <f t="shared" si="789"/>
        <v>2.906553426412371E-2</v>
      </c>
      <c r="AY1444" s="21">
        <f t="shared" si="790"/>
        <v>-3924630.9919231231</v>
      </c>
      <c r="BA1444" s="19">
        <f>Data!W1441</f>
        <v>-3.7687050055188222E-2</v>
      </c>
      <c r="BB1444" s="19">
        <f t="shared" si="805"/>
        <v>3.1542188070098206E-4</v>
      </c>
      <c r="BC1444" s="19">
        <f t="shared" si="791"/>
        <v>1.7760120514821461E-2</v>
      </c>
      <c r="BD1444" s="21">
        <f t="shared" si="792"/>
        <v>8495208.71447796</v>
      </c>
      <c r="BF1444" s="21">
        <f t="shared" si="793"/>
        <v>4961280.4254932525</v>
      </c>
      <c r="BH1444" s="21">
        <f t="shared" si="794"/>
        <v>38719.574506747536</v>
      </c>
    </row>
    <row r="1445" spans="2:60" x14ac:dyDescent="0.2">
      <c r="B1445" s="20">
        <v>1441</v>
      </c>
      <c r="C1445" s="24">
        <f>'Portfolio Selection'!B1442</f>
        <v>-1.2513186174050495E-2</v>
      </c>
      <c r="D1445" s="25">
        <f t="shared" si="795"/>
        <v>9.6574017545210573E-4</v>
      </c>
      <c r="E1445" s="26">
        <f t="shared" si="771"/>
        <v>3.1076360395839563E-2</v>
      </c>
      <c r="F1445" s="19">
        <f t="shared" si="772"/>
        <v>-7279728.6811545109</v>
      </c>
      <c r="H1445">
        <f>Data!E1442</f>
        <v>-2.1058719853411664E-2</v>
      </c>
      <c r="I1445" s="19">
        <f t="shared" si="796"/>
        <v>6.1012906742981981E-4</v>
      </c>
      <c r="J1445" s="19">
        <f t="shared" si="773"/>
        <v>2.4700790826000286E-2</v>
      </c>
      <c r="K1445" s="19">
        <f t="shared" si="774"/>
        <v>371011.61786095717</v>
      </c>
      <c r="M1445" s="19">
        <f>Data!G1442</f>
        <v>-2.8689672876997885E-3</v>
      </c>
      <c r="N1445" s="19">
        <f t="shared" si="797"/>
        <v>2.414648171366464E-4</v>
      </c>
      <c r="O1445" s="19">
        <f t="shared" si="775"/>
        <v>1.5539138236615516E-2</v>
      </c>
      <c r="P1445" s="21">
        <f t="shared" si="776"/>
        <v>-667384.42799567559</v>
      </c>
      <c r="R1445" s="19">
        <f>Data!I1442</f>
        <v>-2.3986266097071579E-2</v>
      </c>
      <c r="S1445" s="19">
        <f t="shared" si="798"/>
        <v>3.9489140356003824E-3</v>
      </c>
      <c r="T1445" s="19">
        <f t="shared" si="777"/>
        <v>6.2840385387108996E-2</v>
      </c>
      <c r="U1445" s="21">
        <f t="shared" si="778"/>
        <v>3606552.7407880761</v>
      </c>
      <c r="W1445" s="19">
        <f>Data!K1442</f>
        <v>3.5733080734570842E-2</v>
      </c>
      <c r="X1445" s="19">
        <f t="shared" si="799"/>
        <v>3.4730221724351335E-3</v>
      </c>
      <c r="Y1445" s="19">
        <f t="shared" si="779"/>
        <v>5.8932352510612823E-2</v>
      </c>
      <c r="Z1445" s="21">
        <f t="shared" si="780"/>
        <v>-1014594.1509623065</v>
      </c>
      <c r="AB1445" s="19">
        <f>Data!M1442</f>
        <v>-2.2315409923357919E-2</v>
      </c>
      <c r="AC1445" s="20">
        <f t="shared" si="800"/>
        <v>8.9179158571523224E-4</v>
      </c>
      <c r="AD1445" s="20">
        <f t="shared" si="781"/>
        <v>2.9862879729109049E-2</v>
      </c>
      <c r="AE1445" s="21">
        <f t="shared" si="782"/>
        <v>2276239.7134370701</v>
      </c>
      <c r="AG1445" s="19">
        <f>Data!O1442</f>
        <v>-1.7466355977415228E-2</v>
      </c>
      <c r="AH1445" s="19">
        <f t="shared" si="801"/>
        <v>3.796887421535567E-4</v>
      </c>
      <c r="AI1445" s="19">
        <f t="shared" si="783"/>
        <v>1.9485603458798927E-2</v>
      </c>
      <c r="AJ1445" s="21">
        <f t="shared" si="784"/>
        <v>249430.17378661825</v>
      </c>
      <c r="AL1445" s="19">
        <f>Data!Q1442</f>
        <v>-4.9653542918092269E-3</v>
      </c>
      <c r="AM1445" s="19">
        <f t="shared" si="802"/>
        <v>1.0388883600941203E-3</v>
      </c>
      <c r="AN1445" s="19">
        <f t="shared" si="785"/>
        <v>3.2231791140023856E-2</v>
      </c>
      <c r="AO1445" s="21">
        <f t="shared" si="786"/>
        <v>906332.16318724828</v>
      </c>
      <c r="AQ1445" s="19">
        <f>Data!S1442</f>
        <v>4.8090557776249025E-5</v>
      </c>
      <c r="AR1445" s="20">
        <f t="shared" si="803"/>
        <v>2.8042959870299729E-4</v>
      </c>
      <c r="AS1445" s="20">
        <f t="shared" si="787"/>
        <v>1.6746032327181186E-2</v>
      </c>
      <c r="AT1445" s="21">
        <f t="shared" si="788"/>
        <v>1704895.9896953451</v>
      </c>
      <c r="AV1445" s="19">
        <f>Data!U1442</f>
        <v>-2.6754240076233239E-3</v>
      </c>
      <c r="AW1445" s="19">
        <f t="shared" si="804"/>
        <v>8.7886145288677126E-4</v>
      </c>
      <c r="AX1445" s="19">
        <f t="shared" si="789"/>
        <v>2.964559752959571E-2</v>
      </c>
      <c r="AY1445" s="21">
        <f t="shared" si="790"/>
        <v>-4090376.7750445367</v>
      </c>
      <c r="BA1445" s="19">
        <f>Data!W1442</f>
        <v>-1.6933669008171618E-2</v>
      </c>
      <c r="BB1445" s="19">
        <f t="shared" si="805"/>
        <v>3.8171539237065894E-4</v>
      </c>
      <c r="BC1445" s="19">
        <f t="shared" si="791"/>
        <v>1.9537538032481445E-2</v>
      </c>
      <c r="BD1445" s="21">
        <f t="shared" si="792"/>
        <v>8748941.4658486526</v>
      </c>
      <c r="BF1445" s="21">
        <f t="shared" si="793"/>
        <v>4811319.8294469379</v>
      </c>
      <c r="BH1445" s="21">
        <f t="shared" si="794"/>
        <v>188680.17055306211</v>
      </c>
    </row>
    <row r="1446" spans="2:60" x14ac:dyDescent="0.2">
      <c r="B1446" s="20">
        <v>1442</v>
      </c>
      <c r="C1446" s="24">
        <f>'Portfolio Selection'!B1443</f>
        <v>2.3847734229710892E-2</v>
      </c>
      <c r="D1446" s="25">
        <f t="shared" si="795"/>
        <v>9.1719055461856626E-4</v>
      </c>
      <c r="E1446" s="26">
        <f t="shared" si="771"/>
        <v>3.0285154029962704E-2</v>
      </c>
      <c r="F1446" s="19">
        <f t="shared" si="772"/>
        <v>-7652154.8468889091</v>
      </c>
      <c r="H1446">
        <f>Data!E1443</f>
        <v>2.7720781843290142E-3</v>
      </c>
      <c r="I1446" s="19">
        <f t="shared" si="796"/>
        <v>6.0012950429589912E-4</v>
      </c>
      <c r="J1446" s="19">
        <f t="shared" si="773"/>
        <v>2.4497540780574263E-2</v>
      </c>
      <c r="K1446" s="19">
        <f t="shared" si="774"/>
        <v>381604.92367437389</v>
      </c>
      <c r="M1446" s="19">
        <f>Data!G1443</f>
        <v>1.2926354122970968E-2</v>
      </c>
      <c r="N1446" s="19">
        <f t="shared" si="797"/>
        <v>2.2747078650632108E-4</v>
      </c>
      <c r="O1446" s="19">
        <f t="shared" si="775"/>
        <v>1.5082134680021959E-2</v>
      </c>
      <c r="P1446" s="21">
        <f t="shared" si="776"/>
        <v>-681574.53749247978</v>
      </c>
      <c r="R1446" s="19">
        <f>Data!I1443</f>
        <v>1.1250054828986297E-2</v>
      </c>
      <c r="S1446" s="19">
        <f t="shared" si="798"/>
        <v>3.746499651141131E-3</v>
      </c>
      <c r="T1446" s="19">
        <f t="shared" si="777"/>
        <v>6.1208656668326998E-2</v>
      </c>
      <c r="U1446" s="21">
        <f t="shared" si="778"/>
        <v>3679622.6337775271</v>
      </c>
      <c r="W1446" s="19">
        <f>Data!K1443</f>
        <v>2.5249116003495886E-2</v>
      </c>
      <c r="X1446" s="19">
        <f t="shared" si="799"/>
        <v>3.3412520256160269E-3</v>
      </c>
      <c r="Y1446" s="19">
        <f t="shared" si="779"/>
        <v>5.7803564125545291E-2</v>
      </c>
      <c r="Z1446" s="21">
        <f t="shared" si="780"/>
        <v>-1006236.9390905905</v>
      </c>
      <c r="AB1446" s="19">
        <f>Data!M1443</f>
        <v>-1.9586258761821934E-2</v>
      </c>
      <c r="AC1446" s="20">
        <f t="shared" si="800"/>
        <v>8.6816274177516832E-4</v>
      </c>
      <c r="AD1446" s="20">
        <f t="shared" si="781"/>
        <v>2.9464601503756474E-2</v>
      </c>
      <c r="AE1446" s="21">
        <f t="shared" si="782"/>
        <v>2282531.672463574</v>
      </c>
      <c r="AG1446" s="19">
        <f>Data!O1443</f>
        <v>1.6420351443493682E-2</v>
      </c>
      <c r="AH1446" s="19">
        <f t="shared" si="801"/>
        <v>3.7521183309213062E-4</v>
      </c>
      <c r="AI1446" s="19">
        <f t="shared" si="783"/>
        <v>1.9370385465760111E-2</v>
      </c>
      <c r="AJ1446" s="21">
        <f t="shared" si="784"/>
        <v>257636.01633318543</v>
      </c>
      <c r="AL1446" s="19">
        <f>Data!Q1443</f>
        <v>-6.7166255927548837E-3</v>
      </c>
      <c r="AM1446" s="19">
        <f t="shared" si="802"/>
        <v>9.7803434308306437E-4</v>
      </c>
      <c r="AN1446" s="19">
        <f t="shared" si="785"/>
        <v>3.1273540622754316E-2</v>
      </c>
      <c r="AO1446" s="21">
        <f t="shared" si="786"/>
        <v>904439.99391376809</v>
      </c>
      <c r="AQ1446" s="19">
        <f>Data!S1443</f>
        <v>1.906814388531701E-2</v>
      </c>
      <c r="AR1446" s="20">
        <f t="shared" si="803"/>
        <v>2.6360396154292227E-4</v>
      </c>
      <c r="AS1446" s="20">
        <f t="shared" si="787"/>
        <v>1.623588499413944E-2</v>
      </c>
      <c r="AT1446" s="21">
        <f t="shared" si="788"/>
        <v>1749744.8142300202</v>
      </c>
      <c r="AV1446" s="19">
        <f>Data!U1443</f>
        <v>-8.6099438357304416E-3</v>
      </c>
      <c r="AW1446" s="19">
        <f t="shared" si="804"/>
        <v>8.2655923933079892E-4</v>
      </c>
      <c r="AX1446" s="19">
        <f t="shared" si="789"/>
        <v>2.874994329265362E-2</v>
      </c>
      <c r="AY1446" s="21">
        <f t="shared" si="790"/>
        <v>-4061544.0030740113</v>
      </c>
      <c r="BA1446" s="19">
        <f>Data!W1443</f>
        <v>1.3355702369482811E-2</v>
      </c>
      <c r="BB1446" s="19">
        <f t="shared" si="805"/>
        <v>3.760174175931181E-4</v>
      </c>
      <c r="BC1446" s="19">
        <f t="shared" si="791"/>
        <v>1.9391168546354243E-2</v>
      </c>
      <c r="BD1446" s="21">
        <f t="shared" si="792"/>
        <v>9063353.8361674882</v>
      </c>
      <c r="BF1446" s="21">
        <f t="shared" si="793"/>
        <v>4917423.5640139468</v>
      </c>
      <c r="BH1446" s="21">
        <f t="shared" si="794"/>
        <v>82576.435986053199</v>
      </c>
    </row>
    <row r="1447" spans="2:60" x14ac:dyDescent="0.2">
      <c r="B1447" s="20">
        <v>1443</v>
      </c>
      <c r="C1447" s="24">
        <f>'Portfolio Selection'!B1444</f>
        <v>3.4243037740485184E-2</v>
      </c>
      <c r="D1447" s="25">
        <f t="shared" si="795"/>
        <v>8.962819870149077E-4</v>
      </c>
      <c r="E1447" s="26">
        <f t="shared" si="771"/>
        <v>2.9937968986137115E-2</v>
      </c>
      <c r="F1447" s="19">
        <f t="shared" si="772"/>
        <v>-7763673.0757774618</v>
      </c>
      <c r="H1447">
        <f>Data!E1444</f>
        <v>4.4221958057174014E-2</v>
      </c>
      <c r="I1447" s="19">
        <f t="shared" si="796"/>
        <v>5.6458279908574711E-4</v>
      </c>
      <c r="J1447" s="19">
        <f t="shared" si="773"/>
        <v>2.3760951140174232E-2</v>
      </c>
      <c r="K1447" s="19">
        <f t="shared" si="774"/>
        <v>400779.10076475982</v>
      </c>
      <c r="M1447" s="19">
        <f>Data!G1444</f>
        <v>1.734748671642582E-2</v>
      </c>
      <c r="N1447" s="19">
        <f t="shared" si="797"/>
        <v>2.2384797717068871E-4</v>
      </c>
      <c r="O1447" s="19">
        <f t="shared" si="775"/>
        <v>1.4961549958834102E-2</v>
      </c>
      <c r="P1447" s="21">
        <f t="shared" si="776"/>
        <v>-685693.98012528312</v>
      </c>
      <c r="R1447" s="19">
        <f>Data!I1444</f>
        <v>5.3708684055300708E-2</v>
      </c>
      <c r="S1447" s="19">
        <f t="shared" si="798"/>
        <v>3.5293034960919745E-3</v>
      </c>
      <c r="T1447" s="19">
        <f t="shared" si="777"/>
        <v>5.9407941355444853E-2</v>
      </c>
      <c r="U1447" s="21">
        <f t="shared" si="778"/>
        <v>3772690.4791778107</v>
      </c>
      <c r="W1447" s="19">
        <f>Data!K1444</f>
        <v>1.6485336921331663E-2</v>
      </c>
      <c r="X1447" s="19">
        <f t="shared" si="799"/>
        <v>3.1790279756165447E-3</v>
      </c>
      <c r="Y1447" s="19">
        <f t="shared" si="779"/>
        <v>5.6382869522724227E-2</v>
      </c>
      <c r="Z1447" s="21">
        <f t="shared" si="780"/>
        <v>-999117.2852037187</v>
      </c>
      <c r="AB1447" s="19">
        <f>Data!M1444</f>
        <v>2.609250512282818E-2</v>
      </c>
      <c r="AC1447" s="20">
        <f t="shared" si="800"/>
        <v>8.39090269205761E-4</v>
      </c>
      <c r="AD1447" s="20">
        <f t="shared" si="781"/>
        <v>2.8967054893546926E-2</v>
      </c>
      <c r="AE1447" s="21">
        <f t="shared" si="782"/>
        <v>2401892.1005316116</v>
      </c>
      <c r="AG1447" s="19">
        <f>Data!O1444</f>
        <v>3.4394139156411277E-2</v>
      </c>
      <c r="AH1447" s="19">
        <f t="shared" si="801"/>
        <v>3.6887679959827347E-4</v>
      </c>
      <c r="AI1447" s="19">
        <f t="shared" si="783"/>
        <v>1.9206165666219622E-2</v>
      </c>
      <c r="AJ1447" s="21">
        <f t="shared" si="784"/>
        <v>262073.19961479117</v>
      </c>
      <c r="AL1447" s="19">
        <f>Data!Q1444</f>
        <v>3.814344998978788E-2</v>
      </c>
      <c r="AM1447" s="19">
        <f t="shared" si="802"/>
        <v>9.2205906605927548E-4</v>
      </c>
      <c r="AN1447" s="19">
        <f t="shared" si="785"/>
        <v>3.0365425504334291E-2</v>
      </c>
      <c r="AO1447" s="21">
        <f t="shared" si="786"/>
        <v>950277.95701258269</v>
      </c>
      <c r="AQ1447" s="19">
        <f>Data!S1444</f>
        <v>1.4578267854247557E-2</v>
      </c>
      <c r="AR1447" s="20">
        <f t="shared" si="803"/>
        <v>2.6960337052421611E-4</v>
      </c>
      <c r="AS1447" s="20">
        <f t="shared" si="787"/>
        <v>1.641960323894022E-2</v>
      </c>
      <c r="AT1447" s="21">
        <f t="shared" si="788"/>
        <v>1738774.0177686955</v>
      </c>
      <c r="AV1447" s="19">
        <f>Data!U1444</f>
        <v>4.1635895685038886E-2</v>
      </c>
      <c r="AW1447" s="19">
        <f t="shared" si="804"/>
        <v>7.8141355294221687E-4</v>
      </c>
      <c r="AX1447" s="19">
        <f t="shared" si="789"/>
        <v>2.7953775289613687E-2</v>
      </c>
      <c r="AY1447" s="21">
        <f t="shared" si="790"/>
        <v>-4308066.3829314122</v>
      </c>
      <c r="BA1447" s="19">
        <f>Data!W1444</f>
        <v>2.9809207902403004E-2</v>
      </c>
      <c r="BB1447" s="19">
        <f t="shared" si="805"/>
        <v>3.6415885968446349E-4</v>
      </c>
      <c r="BC1447" s="19">
        <f t="shared" si="791"/>
        <v>1.9082946829157794E-2</v>
      </c>
      <c r="BD1447" s="21">
        <f t="shared" si="792"/>
        <v>9239883.0962114669</v>
      </c>
      <c r="BF1447" s="21">
        <f t="shared" si="793"/>
        <v>5009819.2270438429</v>
      </c>
      <c r="BH1447" s="21">
        <f t="shared" si="794"/>
        <v>-9819.2270438428968</v>
      </c>
    </row>
    <row r="1448" spans="2:60" x14ac:dyDescent="0.2">
      <c r="B1448" s="20">
        <v>1444</v>
      </c>
      <c r="C1448" s="24">
        <f>'Portfolio Selection'!B1445</f>
        <v>9.8522399742348478E-3</v>
      </c>
      <c r="D1448" s="25">
        <f t="shared" si="795"/>
        <v>9.1286020581579077E-4</v>
      </c>
      <c r="E1448" s="26">
        <f t="shared" si="771"/>
        <v>3.0213576514801929E-2</v>
      </c>
      <c r="F1448" s="19">
        <f t="shared" si="772"/>
        <v>-7507780.2984753624</v>
      </c>
      <c r="H1448">
        <f>Data!E1445</f>
        <v>1.3472262800348071E-2</v>
      </c>
      <c r="I1448" s="19">
        <f t="shared" si="796"/>
        <v>6.480427256052298E-4</v>
      </c>
      <c r="J1448" s="19">
        <f t="shared" si="773"/>
        <v>2.5456683319027045E-2</v>
      </c>
      <c r="K1448" s="19">
        <f t="shared" si="774"/>
        <v>386168.93450847105</v>
      </c>
      <c r="M1448" s="19">
        <f>Data!G1445</f>
        <v>1.2023747198920078E-2</v>
      </c>
      <c r="N1448" s="19">
        <f t="shared" si="797"/>
        <v>2.2847321626304161E-4</v>
      </c>
      <c r="O1448" s="19">
        <f t="shared" si="775"/>
        <v>1.5115330504591741E-2</v>
      </c>
      <c r="P1448" s="21">
        <f t="shared" si="776"/>
        <v>-680735.45382981293</v>
      </c>
      <c r="R1448" s="19">
        <f>Data!I1445</f>
        <v>3.105980164744632E-2</v>
      </c>
      <c r="S1448" s="19">
        <f t="shared" si="798"/>
        <v>3.4906226509035829E-3</v>
      </c>
      <c r="T1448" s="19">
        <f t="shared" si="777"/>
        <v>5.9081491610347675E-2</v>
      </c>
      <c r="U1448" s="21">
        <f t="shared" si="778"/>
        <v>3723802.1828044192</v>
      </c>
      <c r="W1448" s="19">
        <f>Data!K1445</f>
        <v>1.906809681329107E-2</v>
      </c>
      <c r="X1448" s="19">
        <f t="shared" si="799"/>
        <v>3.0045922770841407E-3</v>
      </c>
      <c r="Y1448" s="19">
        <f t="shared" si="779"/>
        <v>5.4814161282319557E-2</v>
      </c>
      <c r="Z1448" s="21">
        <f t="shared" si="780"/>
        <v>-1001852.5192327875</v>
      </c>
      <c r="AB1448" s="19">
        <f>Data!M1445</f>
        <v>3.1449136638458E-3</v>
      </c>
      <c r="AC1448" s="20">
        <f t="shared" si="800"/>
        <v>8.2959398246850423E-4</v>
      </c>
      <c r="AD1448" s="20">
        <f t="shared" si="781"/>
        <v>2.8802673182684004E-2</v>
      </c>
      <c r="AE1448" s="21">
        <f t="shared" si="782"/>
        <v>2341539.0428936747</v>
      </c>
      <c r="AG1448" s="19">
        <f>Data!O1445</f>
        <v>7.0529580832391766E-3</v>
      </c>
      <c r="AH1448" s="19">
        <f t="shared" si="801"/>
        <v>4.177216001210121E-4</v>
      </c>
      <c r="AI1448" s="19">
        <f t="shared" si="783"/>
        <v>2.0438238674626834E-2</v>
      </c>
      <c r="AJ1448" s="21">
        <f t="shared" si="784"/>
        <v>255271.21136530183</v>
      </c>
      <c r="AL1448" s="19">
        <f>Data!Q1445</f>
        <v>1.2726400478256581E-2</v>
      </c>
      <c r="AM1448" s="19">
        <f t="shared" si="802"/>
        <v>9.5403088872312582E-4</v>
      </c>
      <c r="AN1448" s="19">
        <f t="shared" si="785"/>
        <v>3.0887390448581534E-2</v>
      </c>
      <c r="AO1448" s="21">
        <f t="shared" si="786"/>
        <v>923972.73393367429</v>
      </c>
      <c r="AQ1448" s="19">
        <f>Data!S1445</f>
        <v>1.4781572814951934E-2</v>
      </c>
      <c r="AR1448" s="20">
        <f t="shared" si="803"/>
        <v>2.661787219105744E-4</v>
      </c>
      <c r="AS1448" s="20">
        <f t="shared" si="787"/>
        <v>1.6314984581990093E-2</v>
      </c>
      <c r="AT1448" s="21">
        <f t="shared" si="788"/>
        <v>1739468.9903271699</v>
      </c>
      <c r="AV1448" s="19">
        <f>Data!U1445</f>
        <v>1.1852838308643206E-2</v>
      </c>
      <c r="AW1448" s="19">
        <f t="shared" si="804"/>
        <v>8.3854160833541031E-4</v>
      </c>
      <c r="AX1448" s="19">
        <f t="shared" si="789"/>
        <v>2.895758291597229E-2</v>
      </c>
      <c r="AY1448" s="21">
        <f t="shared" si="790"/>
        <v>-4159218.8238489642</v>
      </c>
      <c r="BA1448" s="19">
        <f>Data!W1445</f>
        <v>1.0249100972895888E-2</v>
      </c>
      <c r="BB1448" s="19">
        <f t="shared" si="805"/>
        <v>3.9562466064951683E-4</v>
      </c>
      <c r="BC1448" s="19">
        <f t="shared" si="791"/>
        <v>1.9890315750372513E-2</v>
      </c>
      <c r="BD1448" s="21">
        <f t="shared" si="792"/>
        <v>9028289.7408845332</v>
      </c>
      <c r="BF1448" s="21">
        <f t="shared" si="793"/>
        <v>5048925.7413303163</v>
      </c>
      <c r="BH1448" s="21">
        <f t="shared" si="794"/>
        <v>-48925.74133031629</v>
      </c>
    </row>
    <row r="1449" spans="2:60" x14ac:dyDescent="0.2">
      <c r="B1449" s="20">
        <v>1445</v>
      </c>
      <c r="C1449" s="24">
        <f>'Portfolio Selection'!B1446</f>
        <v>1.9589093128905923E-3</v>
      </c>
      <c r="D1449" s="25">
        <f t="shared" si="795"/>
        <v>8.6391259141743791E-4</v>
      </c>
      <c r="E1449" s="26">
        <f t="shared" si="771"/>
        <v>2.9392390025607614E-2</v>
      </c>
      <c r="F1449" s="19">
        <f t="shared" si="772"/>
        <v>-7426591.9887284506</v>
      </c>
      <c r="H1449">
        <f>Data!E1446</f>
        <v>-9.7872542902067046E-3</v>
      </c>
      <c r="I1449" s="19">
        <f t="shared" si="796"/>
        <v>6.2005027396661451E-4</v>
      </c>
      <c r="J1449" s="19">
        <f t="shared" si="773"/>
        <v>2.4900808701056567E-2</v>
      </c>
      <c r="K1449" s="19">
        <f t="shared" si="774"/>
        <v>376052.11073104647</v>
      </c>
      <c r="M1449" s="19">
        <f>Data!G1446</f>
        <v>-3.6962846925966265E-3</v>
      </c>
      <c r="N1449" s="19">
        <f t="shared" si="797"/>
        <v>2.2343905308947143E-4</v>
      </c>
      <c r="O1449" s="19">
        <f t="shared" si="775"/>
        <v>1.4947877879132924E-2</v>
      </c>
      <c r="P1449" s="21">
        <f t="shared" si="776"/>
        <v>-666531.00248532288</v>
      </c>
      <c r="R1449" s="19">
        <f>Data!I1446</f>
        <v>2.3421851977605587E-2</v>
      </c>
      <c r="S1449" s="19">
        <f t="shared" si="798"/>
        <v>3.3390679685520903E-3</v>
      </c>
      <c r="T1449" s="19">
        <f t="shared" si="777"/>
        <v>5.7784668975015253E-2</v>
      </c>
      <c r="U1449" s="21">
        <f t="shared" si="778"/>
        <v>3708247.3586204574</v>
      </c>
      <c r="W1449" s="19">
        <f>Data!K1446</f>
        <v>-2.072047907724894E-3</v>
      </c>
      <c r="X1449" s="19">
        <f t="shared" si="799"/>
        <v>2.8461322794239544E-3</v>
      </c>
      <c r="Y1449" s="19">
        <f t="shared" si="779"/>
        <v>5.3349154439634318E-2</v>
      </c>
      <c r="Z1449" s="21">
        <f t="shared" si="780"/>
        <v>-982789.43671553745</v>
      </c>
      <c r="AB1449" s="19">
        <f>Data!M1446</f>
        <v>9.9247445242962549E-3</v>
      </c>
      <c r="AC1449" s="20">
        <f t="shared" si="800"/>
        <v>7.8041177243757653E-4</v>
      </c>
      <c r="AD1449" s="20">
        <f t="shared" si="781"/>
        <v>2.7935851024043935E-2</v>
      </c>
      <c r="AE1449" s="21">
        <f t="shared" si="782"/>
        <v>2360301.258719401</v>
      </c>
      <c r="AG1449" s="19">
        <f>Data!O1446</f>
        <v>-5.2220256314640936E-3</v>
      </c>
      <c r="AH1449" s="19">
        <f t="shared" si="801"/>
        <v>3.956429571771871E-4</v>
      </c>
      <c r="AI1449" s="19">
        <f t="shared" si="783"/>
        <v>1.9890775680631138E-2</v>
      </c>
      <c r="AJ1449" s="21">
        <f t="shared" si="784"/>
        <v>252412.36511974537</v>
      </c>
      <c r="AL1449" s="19">
        <f>Data!Q1446</f>
        <v>-2.0407171067665316E-2</v>
      </c>
      <c r="AM1449" s="19">
        <f t="shared" si="802"/>
        <v>9.0650671154771632E-4</v>
      </c>
      <c r="AN1449" s="19">
        <f t="shared" si="785"/>
        <v>3.0108249891810657E-2</v>
      </c>
      <c r="AO1449" s="21">
        <f t="shared" si="786"/>
        <v>890010.88143171917</v>
      </c>
      <c r="AQ1449" s="19">
        <f>Data!S1446</f>
        <v>-1.3759806783153819E-4</v>
      </c>
      <c r="AR1449" s="20">
        <f t="shared" si="803"/>
        <v>2.6331769228896346E-4</v>
      </c>
      <c r="AS1449" s="20">
        <f t="shared" si="787"/>
        <v>1.622706665694584E-2</v>
      </c>
      <c r="AT1449" s="21">
        <f t="shared" si="788"/>
        <v>1704461.4520517332</v>
      </c>
      <c r="AV1449" s="19">
        <f>Data!U1446</f>
        <v>-1.5380554775270637E-3</v>
      </c>
      <c r="AW1449" s="19">
        <f t="shared" si="804"/>
        <v>7.9665849839353597E-4</v>
      </c>
      <c r="AX1449" s="19">
        <f t="shared" si="789"/>
        <v>2.8225139475183042E-2</v>
      </c>
      <c r="AY1449" s="21">
        <f t="shared" si="790"/>
        <v>-4095303.8997584414</v>
      </c>
      <c r="BA1449" s="19">
        <f>Data!W1446</f>
        <v>-3.1313105268509931E-4</v>
      </c>
      <c r="BB1449" s="19">
        <f t="shared" si="805"/>
        <v>3.7818982525570272E-4</v>
      </c>
      <c r="BC1449" s="19">
        <f t="shared" si="791"/>
        <v>1.9447103261300967E-2</v>
      </c>
      <c r="BD1449" s="21">
        <f t="shared" si="792"/>
        <v>8920880.0420274455</v>
      </c>
      <c r="BF1449" s="21">
        <f t="shared" si="793"/>
        <v>5041149.1410137955</v>
      </c>
      <c r="BH1449" s="21">
        <f t="shared" si="794"/>
        <v>-41149.14101379551</v>
      </c>
    </row>
    <row r="1450" spans="2:60" x14ac:dyDescent="0.2">
      <c r="B1450" s="20">
        <v>1446</v>
      </c>
      <c r="C1450" s="24">
        <f>'Portfolio Selection'!B1447</f>
        <v>-6.8729429990515315E-3</v>
      </c>
      <c r="D1450" s="25">
        <f t="shared" si="795"/>
        <v>8.1230807547415934E-4</v>
      </c>
      <c r="E1450" s="26">
        <f t="shared" si="771"/>
        <v>2.850101884975622E-2</v>
      </c>
      <c r="F1450" s="19">
        <f t="shared" si="772"/>
        <v>-7330271.7944787377</v>
      </c>
      <c r="H1450">
        <f>Data!E1447</f>
        <v>1.0390001559019877E-3</v>
      </c>
      <c r="I1450" s="19">
        <f t="shared" si="796"/>
        <v>5.8859467832108779E-4</v>
      </c>
      <c r="J1450" s="19">
        <f t="shared" si="773"/>
        <v>2.4260970267511721E-2</v>
      </c>
      <c r="K1450" s="19">
        <f t="shared" si="774"/>
        <v>380833.42677114211</v>
      </c>
      <c r="M1450" s="19">
        <f>Data!G1447</f>
        <v>-2.8728032613134819E-3</v>
      </c>
      <c r="N1450" s="19">
        <f t="shared" si="797"/>
        <v>2.1085246113582658E-4</v>
      </c>
      <c r="O1450" s="19">
        <f t="shared" si="775"/>
        <v>1.4520759661113691E-2</v>
      </c>
      <c r="P1450" s="21">
        <f t="shared" si="776"/>
        <v>-667204.44311637979</v>
      </c>
      <c r="R1450" s="19">
        <f>Data!I1447</f>
        <v>-1.482243426256321E-2</v>
      </c>
      <c r="S1450" s="19">
        <f t="shared" si="798"/>
        <v>3.1716388794426169E-3</v>
      </c>
      <c r="T1450" s="19">
        <f t="shared" si="777"/>
        <v>5.6317305328314644E-2</v>
      </c>
      <c r="U1450" s="21">
        <f t="shared" si="778"/>
        <v>3621865.3030801984</v>
      </c>
      <c r="W1450" s="19">
        <f>Data!K1447</f>
        <v>-1.8227483422370575E-2</v>
      </c>
      <c r="X1450" s="19">
        <f t="shared" si="799"/>
        <v>2.6756219456104315E-3</v>
      </c>
      <c r="Y1450" s="19">
        <f t="shared" si="779"/>
        <v>5.1726414389656195E-2</v>
      </c>
      <c r="Z1450" s="21">
        <f t="shared" si="780"/>
        <v>-967333.05368738354</v>
      </c>
      <c r="AB1450" s="19">
        <f>Data!M1447</f>
        <v>-8.0793428595478042E-3</v>
      </c>
      <c r="AC1450" s="20">
        <f t="shared" si="800"/>
        <v>7.3949709932367481E-4</v>
      </c>
      <c r="AD1450" s="20">
        <f t="shared" si="781"/>
        <v>2.7193695948209667E-2</v>
      </c>
      <c r="AE1450" s="21">
        <f t="shared" si="782"/>
        <v>2310561.6857198067</v>
      </c>
      <c r="AG1450" s="19">
        <f>Data!O1447</f>
        <v>-8.1704486965883238E-3</v>
      </c>
      <c r="AH1450" s="19">
        <f t="shared" si="801"/>
        <v>3.7354055284829596E-4</v>
      </c>
      <c r="AI1450" s="19">
        <f t="shared" si="783"/>
        <v>1.9327197232094879E-2</v>
      </c>
      <c r="AJ1450" s="21">
        <f t="shared" si="784"/>
        <v>251658.5872383996</v>
      </c>
      <c r="AL1450" s="19">
        <f>Data!Q1447</f>
        <v>-1.1802544175835865E-2</v>
      </c>
      <c r="AM1450" s="19">
        <f t="shared" si="802"/>
        <v>8.7710346671395064E-4</v>
      </c>
      <c r="AN1450" s="19">
        <f t="shared" si="785"/>
        <v>2.9615932649740252E-2</v>
      </c>
      <c r="AO1450" s="21">
        <f t="shared" si="786"/>
        <v>898713.82740138285</v>
      </c>
      <c r="AQ1450" s="19">
        <f>Data!S1447</f>
        <v>-4.9189323120772841E-3</v>
      </c>
      <c r="AR1450" s="20">
        <f t="shared" si="803"/>
        <v>2.4751976674532188E-4</v>
      </c>
      <c r="AS1450" s="20">
        <f t="shared" si="787"/>
        <v>1.573276093841516E-2</v>
      </c>
      <c r="AT1450" s="21">
        <f t="shared" si="788"/>
        <v>1692817.3349929922</v>
      </c>
      <c r="AV1450" s="19">
        <f>Data!U1447</f>
        <v>-2.2258496459560996E-3</v>
      </c>
      <c r="AW1450" s="19">
        <f t="shared" si="804"/>
        <v>7.4900092536904083E-4</v>
      </c>
      <c r="AX1450" s="19">
        <f t="shared" si="789"/>
        <v>2.7367881272927226E-2</v>
      </c>
      <c r="AY1450" s="21">
        <f t="shared" si="790"/>
        <v>-4091605.464830148</v>
      </c>
      <c r="BA1450" s="19">
        <f>Data!W1447</f>
        <v>-8.4911954793615678E-3</v>
      </c>
      <c r="BB1450" s="19">
        <f t="shared" si="805"/>
        <v>3.5550431880372992E-4</v>
      </c>
      <c r="BC1450" s="19">
        <f t="shared" si="791"/>
        <v>1.8854822163142507E-2</v>
      </c>
      <c r="BD1450" s="21">
        <f t="shared" si="792"/>
        <v>8833105.1357115731</v>
      </c>
      <c r="BF1450" s="21">
        <f t="shared" si="793"/>
        <v>4933140.5448028464</v>
      </c>
      <c r="BH1450" s="21">
        <f t="shared" si="794"/>
        <v>66859.455197153613</v>
      </c>
    </row>
    <row r="1451" spans="2:60" x14ac:dyDescent="0.2">
      <c r="B1451" s="20">
        <v>1447</v>
      </c>
      <c r="C1451" s="24">
        <f>'Portfolio Selection'!B1448</f>
        <v>-2.3929334960038854E-2</v>
      </c>
      <c r="D1451" s="25">
        <f t="shared" si="795"/>
        <v>7.6640383167380245E-4</v>
      </c>
      <c r="E1451" s="26">
        <f t="shared" si="771"/>
        <v>2.768399956064518E-2</v>
      </c>
      <c r="F1451" s="19">
        <f t="shared" si="772"/>
        <v>-7135240.9611268807</v>
      </c>
      <c r="H1451">
        <f>Data!E1448</f>
        <v>-2.2211468756353481E-2</v>
      </c>
      <c r="I1451" s="19">
        <f t="shared" si="796"/>
        <v>5.5334376890126035E-4</v>
      </c>
      <c r="J1451" s="19">
        <f t="shared" si="773"/>
        <v>2.3523260167359037E-2</v>
      </c>
      <c r="K1451" s="19">
        <f t="shared" si="774"/>
        <v>370005.91862447967</v>
      </c>
      <c r="M1451" s="19">
        <f>Data!G1448</f>
        <v>-1.6986148965116955E-2</v>
      </c>
      <c r="N1451" s="19">
        <f t="shared" si="797"/>
        <v>1.9869649338236979E-4</v>
      </c>
      <c r="O1451" s="19">
        <f t="shared" si="775"/>
        <v>1.4095974367966543E-2</v>
      </c>
      <c r="P1451" s="21">
        <f t="shared" si="776"/>
        <v>-653484.27232572343</v>
      </c>
      <c r="R1451" s="19">
        <f>Data!I1448</f>
        <v>-2.5853560613753757E-2</v>
      </c>
      <c r="S1451" s="19">
        <f t="shared" si="798"/>
        <v>2.9945228201241404E-3</v>
      </c>
      <c r="T1451" s="19">
        <f t="shared" si="777"/>
        <v>5.4722233325442231E-2</v>
      </c>
      <c r="U1451" s="21">
        <f t="shared" si="778"/>
        <v>3594826.7570029153</v>
      </c>
      <c r="W1451" s="19">
        <f>Data!K1448</f>
        <v>-1.7400956177045759E-2</v>
      </c>
      <c r="X1451" s="19">
        <f t="shared" si="799"/>
        <v>2.5350190979885729E-3</v>
      </c>
      <c r="Y1451" s="19">
        <f t="shared" si="779"/>
        <v>5.0348973157240982E-2</v>
      </c>
      <c r="Z1451" s="21">
        <f t="shared" si="780"/>
        <v>-967667.05944724591</v>
      </c>
      <c r="AB1451" s="19">
        <f>Data!M1448</f>
        <v>-1.1869634968457972E-2</v>
      </c>
      <c r="AC1451" s="20">
        <f t="shared" si="800"/>
        <v>6.9904382022678189E-4</v>
      </c>
      <c r="AD1451" s="20">
        <f t="shared" si="781"/>
        <v>2.6439436836415066E-2</v>
      </c>
      <c r="AE1451" s="21">
        <f t="shared" si="782"/>
        <v>2298985.2952965908</v>
      </c>
      <c r="AG1451" s="19">
        <f>Data!O1448</f>
        <v>-1.7061554616053819E-2</v>
      </c>
      <c r="AH1451" s="19">
        <f t="shared" si="801"/>
        <v>3.551334935916131E-4</v>
      </c>
      <c r="AI1451" s="19">
        <f t="shared" si="783"/>
        <v>1.8844985900541636E-2</v>
      </c>
      <c r="AJ1451" s="21">
        <f t="shared" si="784"/>
        <v>249387.87250903354</v>
      </c>
      <c r="AL1451" s="19">
        <f>Data!Q1448</f>
        <v>-3.8732328607706139E-2</v>
      </c>
      <c r="AM1451" s="19">
        <f t="shared" si="802"/>
        <v>8.3283526165246692E-4</v>
      </c>
      <c r="AN1451" s="19">
        <f t="shared" si="785"/>
        <v>2.8858885315487619E-2</v>
      </c>
      <c r="AO1451" s="21">
        <f t="shared" si="786"/>
        <v>869308.3184520189</v>
      </c>
      <c r="AQ1451" s="19">
        <f>Data!S1448</f>
        <v>-2.0626982544549154E-2</v>
      </c>
      <c r="AR1451" s="20">
        <f t="shared" si="803"/>
        <v>2.3412033444605043E-4</v>
      </c>
      <c r="AS1451" s="20">
        <f t="shared" si="787"/>
        <v>1.530099128965344E-2</v>
      </c>
      <c r="AT1451" s="21">
        <f t="shared" si="788"/>
        <v>1653180.319377668</v>
      </c>
      <c r="AV1451" s="19">
        <f>Data!U1448</f>
        <v>-2.113371929864764E-2</v>
      </c>
      <c r="AW1451" s="19">
        <f t="shared" si="804"/>
        <v>7.0435813424568248E-4</v>
      </c>
      <c r="AX1451" s="19">
        <f t="shared" si="789"/>
        <v>2.6539746310876494E-2</v>
      </c>
      <c r="AY1451" s="21">
        <f t="shared" si="790"/>
        <v>-3993079.0666208998</v>
      </c>
      <c r="BA1451" s="19">
        <f>Data!W1448</f>
        <v>-1.9867587661996991E-2</v>
      </c>
      <c r="BB1451" s="19">
        <f t="shared" si="805"/>
        <v>3.385000837156299E-4</v>
      </c>
      <c r="BC1451" s="19">
        <f t="shared" si="791"/>
        <v>1.8398371768056809E-2</v>
      </c>
      <c r="BD1451" s="21">
        <f t="shared" si="792"/>
        <v>8705860.7765848059</v>
      </c>
      <c r="BF1451" s="21">
        <f t="shared" si="793"/>
        <v>4992083.898326762</v>
      </c>
      <c r="BH1451" s="21">
        <f t="shared" si="794"/>
        <v>7916.1016732379794</v>
      </c>
    </row>
    <row r="1452" spans="2:60" x14ac:dyDescent="0.2">
      <c r="B1452" s="20">
        <v>1448</v>
      </c>
      <c r="C1452" s="24">
        <f>'Portfolio Selection'!B1449</f>
        <v>1.1537602196256491E-2</v>
      </c>
      <c r="D1452" s="25">
        <f t="shared" si="795"/>
        <v>7.5477638607115852E-4</v>
      </c>
      <c r="E1452" s="26">
        <f t="shared" si="771"/>
        <v>2.7473193954674409E-2</v>
      </c>
      <c r="F1452" s="19">
        <f t="shared" si="772"/>
        <v>-7537156.3351042718</v>
      </c>
      <c r="H1452">
        <f>Data!E1449</f>
        <v>-1.356762582014245E-2</v>
      </c>
      <c r="I1452" s="19">
        <f t="shared" si="796"/>
        <v>5.4974410342605278E-4</v>
      </c>
      <c r="J1452" s="19">
        <f t="shared" si="773"/>
        <v>2.3446622431089147E-2</v>
      </c>
      <c r="K1452" s="19">
        <f t="shared" si="774"/>
        <v>374016.06584830815</v>
      </c>
      <c r="M1452" s="19">
        <f>Data!G1449</f>
        <v>-2.3970201158525113E-3</v>
      </c>
      <c r="N1452" s="19">
        <f t="shared" si="797"/>
        <v>2.0408645917933623E-4</v>
      </c>
      <c r="O1452" s="19">
        <f t="shared" si="775"/>
        <v>1.4285883213135134E-2</v>
      </c>
      <c r="P1452" s="21">
        <f t="shared" si="776"/>
        <v>-667613.8122858518</v>
      </c>
      <c r="R1452" s="19">
        <f>Data!I1449</f>
        <v>-1.6003066826966318E-2</v>
      </c>
      <c r="S1452" s="19">
        <f t="shared" si="798"/>
        <v>2.854955846701234E-3</v>
      </c>
      <c r="T1452" s="19">
        <f t="shared" si="777"/>
        <v>5.3431786856713244E-2</v>
      </c>
      <c r="U1452" s="21">
        <f t="shared" si="778"/>
        <v>3617173.6338294321</v>
      </c>
      <c r="W1452" s="19">
        <f>Data!K1449</f>
        <v>-1.0895703816152251E-2</v>
      </c>
      <c r="X1452" s="19">
        <f t="shared" si="799"/>
        <v>2.4010855486617864E-3</v>
      </c>
      <c r="Y1452" s="19">
        <f t="shared" si="779"/>
        <v>4.9000872937752717E-2</v>
      </c>
      <c r="Z1452" s="21">
        <f t="shared" si="780"/>
        <v>-973742.75795561017</v>
      </c>
      <c r="AB1452" s="19">
        <f>Data!M1449</f>
        <v>-1.3902118886154705E-2</v>
      </c>
      <c r="AC1452" s="20">
        <f t="shared" si="800"/>
        <v>6.655544850702413E-4</v>
      </c>
      <c r="AD1452" s="20">
        <f t="shared" si="781"/>
        <v>2.5798342680688643E-2</v>
      </c>
      <c r="AE1452" s="21">
        <f t="shared" si="782"/>
        <v>2292127.924091985</v>
      </c>
      <c r="AG1452" s="19">
        <f>Data!O1449</f>
        <v>-6.2298265137000755E-3</v>
      </c>
      <c r="AH1452" s="19">
        <f t="shared" si="801"/>
        <v>3.5129128273111152E-4</v>
      </c>
      <c r="AI1452" s="19">
        <f t="shared" si="783"/>
        <v>1.8742766144065063E-2</v>
      </c>
      <c r="AJ1452" s="21">
        <f t="shared" si="784"/>
        <v>252083.71945798374</v>
      </c>
      <c r="AL1452" s="19">
        <f>Data!Q1449</f>
        <v>-1.2348893362238626E-3</v>
      </c>
      <c r="AM1452" s="19">
        <f t="shared" si="802"/>
        <v>8.7287674271583878E-4</v>
      </c>
      <c r="AN1452" s="19">
        <f t="shared" si="785"/>
        <v>2.9544487518246763E-2</v>
      </c>
      <c r="AO1452" s="21">
        <f t="shared" si="786"/>
        <v>909830.31081283907</v>
      </c>
      <c r="AQ1452" s="19">
        <f>Data!S1449</f>
        <v>-4.7055096471841857E-4</v>
      </c>
      <c r="AR1452" s="20">
        <f t="shared" si="803"/>
        <v>2.4560145891287555E-4</v>
      </c>
      <c r="AS1452" s="20">
        <f t="shared" si="787"/>
        <v>1.5671676965560374E-2</v>
      </c>
      <c r="AT1452" s="21">
        <f t="shared" si="788"/>
        <v>1703636.6513658389</v>
      </c>
      <c r="AV1452" s="19">
        <f>Data!U1449</f>
        <v>4.0185318326076769E-3</v>
      </c>
      <c r="AW1452" s="19">
        <f t="shared" si="804"/>
        <v>6.8889469167458339E-4</v>
      </c>
      <c r="AX1452" s="19">
        <f t="shared" si="789"/>
        <v>2.6246803456317941E-2</v>
      </c>
      <c r="AY1452" s="21">
        <f t="shared" si="790"/>
        <v>-4123911.7743923636</v>
      </c>
      <c r="BA1452" s="19">
        <f>Data!W1449</f>
        <v>-8.2723625321391749E-3</v>
      </c>
      <c r="BB1452" s="19">
        <f t="shared" si="805"/>
        <v>3.4187334106312021E-4</v>
      </c>
      <c r="BC1452" s="19">
        <f t="shared" si="791"/>
        <v>1.8489817226330828E-2</v>
      </c>
      <c r="BD1452" s="21">
        <f t="shared" si="792"/>
        <v>8833700.4365558252</v>
      </c>
      <c r="BF1452" s="21">
        <f t="shared" si="793"/>
        <v>4680144.0622241143</v>
      </c>
      <c r="BH1452" s="21">
        <f t="shared" si="794"/>
        <v>319855.93777588569</v>
      </c>
    </row>
    <row r="1453" spans="2:60" x14ac:dyDescent="0.2">
      <c r="B1453" s="20">
        <v>1449</v>
      </c>
      <c r="C1453" s="24">
        <f>'Portfolio Selection'!B1450</f>
        <v>8.4430639328636065E-3</v>
      </c>
      <c r="D1453" s="25">
        <f t="shared" si="795"/>
        <v>7.1747677877323274E-4</v>
      </c>
      <c r="E1453" s="26">
        <f t="shared" si="771"/>
        <v>2.6785757013256743E-2</v>
      </c>
      <c r="F1453" s="19">
        <f t="shared" si="772"/>
        <v>-7504375.7614395078</v>
      </c>
      <c r="H1453">
        <f>Data!E1450</f>
        <v>-1.3255213880362469E-3</v>
      </c>
      <c r="I1453" s="19">
        <f t="shared" si="796"/>
        <v>5.2780428544421329E-4</v>
      </c>
      <c r="J1453" s="19">
        <f t="shared" si="773"/>
        <v>2.2973991500046597E-2</v>
      </c>
      <c r="K1453" s="19">
        <f t="shared" si="774"/>
        <v>379730.74914024037</v>
      </c>
      <c r="M1453" s="19">
        <f>Data!G1450</f>
        <v>-2.9909957932645124E-3</v>
      </c>
      <c r="N1453" s="19">
        <f t="shared" si="797"/>
        <v>1.9218601395472413E-4</v>
      </c>
      <c r="O1453" s="19">
        <f t="shared" si="775"/>
        <v>1.3863117036032125E-2</v>
      </c>
      <c r="P1453" s="21">
        <f t="shared" si="776"/>
        <v>-666960.45745249046</v>
      </c>
      <c r="R1453" s="19">
        <f>Data!I1450</f>
        <v>6.0365869676760756E-4</v>
      </c>
      <c r="S1453" s="19">
        <f t="shared" si="798"/>
        <v>2.6990243847712608E-3</v>
      </c>
      <c r="T1453" s="19">
        <f t="shared" si="777"/>
        <v>5.1952135516947336E-2</v>
      </c>
      <c r="U1453" s="21">
        <f t="shared" si="778"/>
        <v>3657374.8930943087</v>
      </c>
      <c r="W1453" s="19">
        <f>Data!K1450</f>
        <v>2.7768399365176302E-2</v>
      </c>
      <c r="X1453" s="19">
        <f t="shared" si="799"/>
        <v>2.2641433974410377E-3</v>
      </c>
      <c r="Y1453" s="19">
        <f t="shared" si="779"/>
        <v>4.7583015850627179E-2</v>
      </c>
      <c r="Z1453" s="21">
        <f t="shared" si="780"/>
        <v>-1013472.0444325026</v>
      </c>
      <c r="AB1453" s="19">
        <f>Data!M1450</f>
        <v>1.2034733179249616E-2</v>
      </c>
      <c r="AC1453" s="20">
        <f t="shared" si="800"/>
        <v>6.3721735053751355E-4</v>
      </c>
      <c r="AD1453" s="20">
        <f t="shared" si="781"/>
        <v>2.5243164431931142E-2</v>
      </c>
      <c r="AE1453" s="21">
        <f t="shared" si="782"/>
        <v>2369563.6275114557</v>
      </c>
      <c r="AG1453" s="19">
        <f>Data!O1450</f>
        <v>1.3021382046061154E-4</v>
      </c>
      <c r="AH1453" s="19">
        <f t="shared" si="801"/>
        <v>3.3254245007069281E-4</v>
      </c>
      <c r="AI1453" s="19">
        <f t="shared" si="783"/>
        <v>1.8235746490634617E-2</v>
      </c>
      <c r="AJ1453" s="21">
        <f t="shared" si="784"/>
        <v>253681.18332828541</v>
      </c>
      <c r="AL1453" s="19">
        <f>Data!Q1450</f>
        <v>-1.2433566015182871E-2</v>
      </c>
      <c r="AM1453" s="19">
        <f t="shared" si="802"/>
        <v>8.2059563525325161E-4</v>
      </c>
      <c r="AN1453" s="19">
        <f t="shared" si="785"/>
        <v>2.8646040481247172E-2</v>
      </c>
      <c r="AO1453" s="21">
        <f t="shared" si="786"/>
        <v>897606.88434446964</v>
      </c>
      <c r="AQ1453" s="19">
        <f>Data!S1450</f>
        <v>-5.2382206562966551E-3</v>
      </c>
      <c r="AR1453" s="20">
        <f t="shared" si="803"/>
        <v>2.3087865647072685E-4</v>
      </c>
      <c r="AS1453" s="20">
        <f t="shared" si="787"/>
        <v>1.5194691720160922E-2</v>
      </c>
      <c r="AT1453" s="21">
        <f t="shared" si="788"/>
        <v>1691589.1009562551</v>
      </c>
      <c r="AV1453" s="19">
        <f>Data!U1450</f>
        <v>-8.2290092915970354E-3</v>
      </c>
      <c r="AW1453" s="19">
        <f t="shared" si="804"/>
        <v>6.4852992605948919E-4</v>
      </c>
      <c r="AX1453" s="19">
        <f t="shared" si="789"/>
        <v>2.5466250726392553E-2</v>
      </c>
      <c r="AY1453" s="21">
        <f t="shared" si="790"/>
        <v>-4058283.9664825783</v>
      </c>
      <c r="BA1453" s="19">
        <f>Data!W1450</f>
        <v>6.1530395643993475E-3</v>
      </c>
      <c r="BB1453" s="19">
        <f t="shared" si="805"/>
        <v>3.2546685951112141E-4</v>
      </c>
      <c r="BC1453" s="19">
        <f t="shared" si="791"/>
        <v>1.8040700083730713E-2</v>
      </c>
      <c r="BD1453" s="21">
        <f t="shared" si="792"/>
        <v>8993074.9021041915</v>
      </c>
      <c r="BF1453" s="21">
        <f t="shared" si="793"/>
        <v>4999529.1106721275</v>
      </c>
      <c r="BH1453" s="21">
        <f t="shared" si="794"/>
        <v>470.88932787254453</v>
      </c>
    </row>
    <row r="1454" spans="2:60" x14ac:dyDescent="0.2">
      <c r="B1454" s="20">
        <v>1450</v>
      </c>
      <c r="C1454" s="24">
        <f>'Portfolio Selection'!B1451</f>
        <v>1.6675234977804029E-2</v>
      </c>
      <c r="D1454" s="25">
        <f t="shared" si="795"/>
        <v>6.7870529176130407E-4</v>
      </c>
      <c r="E1454" s="26">
        <f t="shared" si="771"/>
        <v>2.6051972895757895E-2</v>
      </c>
      <c r="F1454" s="19">
        <f t="shared" si="772"/>
        <v>-7606039.1680068774</v>
      </c>
      <c r="H1454">
        <f>Data!E1451</f>
        <v>3.8541400227098357E-2</v>
      </c>
      <c r="I1454" s="19">
        <f t="shared" si="796"/>
        <v>4.9624144873456895E-4</v>
      </c>
      <c r="J1454" s="19">
        <f t="shared" si="773"/>
        <v>2.2276477475906484E-2</v>
      </c>
      <c r="K1454" s="19">
        <f t="shared" si="774"/>
        <v>399342.32093357679</v>
      </c>
      <c r="M1454" s="19">
        <f>Data!G1451</f>
        <v>1.8863523236388222E-2</v>
      </c>
      <c r="N1454" s="19">
        <f t="shared" si="797"/>
        <v>1.8119161646756022E-4</v>
      </c>
      <c r="O1454" s="19">
        <f t="shared" si="775"/>
        <v>1.3460743533236202E-2</v>
      </c>
      <c r="P1454" s="21">
        <f t="shared" si="776"/>
        <v>-688989.20743336412</v>
      </c>
      <c r="R1454" s="19">
        <f>Data!I1451</f>
        <v>2.4541061971674353E-3</v>
      </c>
      <c r="S1454" s="19">
        <f t="shared" si="798"/>
        <v>2.5371047859143159E-3</v>
      </c>
      <c r="T1454" s="19">
        <f t="shared" si="777"/>
        <v>5.0369681217120245E-2</v>
      </c>
      <c r="U1454" s="21">
        <f t="shared" si="778"/>
        <v>3662168.9996300284</v>
      </c>
      <c r="W1454" s="19">
        <f>Data!K1451</f>
        <v>3.9877599200550576E-2</v>
      </c>
      <c r="X1454" s="19">
        <f t="shared" si="799"/>
        <v>2.1745598337928108E-3</v>
      </c>
      <c r="Y1454" s="19">
        <f t="shared" si="779"/>
        <v>4.6632175949582397E-2</v>
      </c>
      <c r="Z1454" s="21">
        <f t="shared" si="780"/>
        <v>-1026859.5252195433</v>
      </c>
      <c r="AB1454" s="19">
        <f>Data!M1451</f>
        <v>3.0375119465345362E-2</v>
      </c>
      <c r="AC1454" s="20">
        <f t="shared" si="800"/>
        <v>6.0767439766700653E-4</v>
      </c>
      <c r="AD1454" s="20">
        <f t="shared" si="781"/>
        <v>2.4651052668537433E-2</v>
      </c>
      <c r="AE1454" s="21">
        <f t="shared" si="782"/>
        <v>2427162.3652490745</v>
      </c>
      <c r="AG1454" s="19">
        <f>Data!O1451</f>
        <v>2.6906286521421154E-2</v>
      </c>
      <c r="AH1454" s="19">
        <f t="shared" si="801"/>
        <v>3.1259092040479352E-4</v>
      </c>
      <c r="AI1454" s="19">
        <f t="shared" si="783"/>
        <v>1.7680240960032009E-2</v>
      </c>
      <c r="AJ1454" s="21">
        <f t="shared" si="784"/>
        <v>260807.75640619616</v>
      </c>
      <c r="AL1454" s="19">
        <f>Data!Q1451</f>
        <v>5.8807621623386134E-3</v>
      </c>
      <c r="AM1454" s="19">
        <f t="shared" si="802"/>
        <v>7.8063551096929109E-4</v>
      </c>
      <c r="AN1454" s="19">
        <f t="shared" si="785"/>
        <v>2.7939855242454122E-2</v>
      </c>
      <c r="AO1454" s="21">
        <f t="shared" si="786"/>
        <v>917691.97601419454</v>
      </c>
      <c r="AQ1454" s="19">
        <f>Data!S1451</f>
        <v>1.8841921245523564E-2</v>
      </c>
      <c r="AR1454" s="20">
        <f t="shared" si="803"/>
        <v>2.1867227442112642E-4</v>
      </c>
      <c r="AS1454" s="20">
        <f t="shared" si="787"/>
        <v>1.4787571620152052E-2</v>
      </c>
      <c r="AT1454" s="21">
        <f t="shared" si="788"/>
        <v>1753562.5046110903</v>
      </c>
      <c r="AV1454" s="19">
        <f>Data!U1451</f>
        <v>1.3793267521671766E-2</v>
      </c>
      <c r="AW1454" s="19">
        <f t="shared" si="804"/>
        <v>6.1368112613119114E-4</v>
      </c>
      <c r="AX1454" s="19">
        <f t="shared" si="789"/>
        <v>2.4772588200089048E-2</v>
      </c>
      <c r="AY1454" s="21">
        <f t="shared" si="790"/>
        <v>-4179541.9581527119</v>
      </c>
      <c r="BA1454" s="19">
        <f>Data!W1451</f>
        <v>2.5724697738369853E-2</v>
      </c>
      <c r="BB1454" s="19">
        <f t="shared" si="805"/>
        <v>3.0821044169331789E-4</v>
      </c>
      <c r="BC1454" s="19">
        <f t="shared" si="791"/>
        <v>1.7555923265192234E-2</v>
      </c>
      <c r="BD1454" s="21">
        <f t="shared" si="792"/>
        <v>9220319.4989498295</v>
      </c>
      <c r="BF1454" s="21">
        <f t="shared" si="793"/>
        <v>5139625.5629814938</v>
      </c>
      <c r="BH1454" s="21">
        <f t="shared" si="794"/>
        <v>-139625.56298149377</v>
      </c>
    </row>
    <row r="1455" spans="2:60" x14ac:dyDescent="0.2">
      <c r="B1455" s="20">
        <v>1451</v>
      </c>
      <c r="C1455" s="24">
        <f>'Portfolio Selection'!B1452</f>
        <v>-3.4136315811469954E-2</v>
      </c>
      <c r="D1455" s="25">
        <f t="shared" si="795"/>
        <v>6.5466678194952448E-4</v>
      </c>
      <c r="E1455" s="26">
        <f t="shared" si="771"/>
        <v>2.5586457002670857E-2</v>
      </c>
      <c r="F1455" s="19">
        <f t="shared" si="772"/>
        <v>-6988228.9158343673</v>
      </c>
      <c r="H1455">
        <f>Data!E1452</f>
        <v>3.2797543528979949E-2</v>
      </c>
      <c r="I1455" s="19">
        <f t="shared" si="796"/>
        <v>5.5559333369841748E-4</v>
      </c>
      <c r="J1455" s="19">
        <f t="shared" si="773"/>
        <v>2.3571027421358144E-2</v>
      </c>
      <c r="K1455" s="19">
        <f t="shared" si="774"/>
        <v>395626.92132785305</v>
      </c>
      <c r="M1455" s="19">
        <f>Data!G1452</f>
        <v>8.7276880851886209E-3</v>
      </c>
      <c r="N1455" s="19">
        <f t="shared" si="797"/>
        <v>1.9167007001289212E-4</v>
      </c>
      <c r="O1455" s="19">
        <f t="shared" si="775"/>
        <v>1.3844496018739437E-2</v>
      </c>
      <c r="P1455" s="21">
        <f t="shared" si="776"/>
        <v>-678486.9987669551</v>
      </c>
      <c r="R1455" s="19">
        <f>Data!I1452</f>
        <v>1.646234350307545E-2</v>
      </c>
      <c r="S1455" s="19">
        <f t="shared" si="798"/>
        <v>2.3852398569930754E-3</v>
      </c>
      <c r="T1455" s="19">
        <f t="shared" si="777"/>
        <v>4.8838917442886418E-2</v>
      </c>
      <c r="U1455" s="21">
        <f t="shared" si="778"/>
        <v>3699427.8565580281</v>
      </c>
      <c r="W1455" s="19">
        <f>Data!K1452</f>
        <v>6.9986660740201179E-3</v>
      </c>
      <c r="X1455" s="19">
        <f t="shared" si="799"/>
        <v>2.1394996188452272E-3</v>
      </c>
      <c r="Y1455" s="19">
        <f t="shared" si="779"/>
        <v>4.625472536774191E-2</v>
      </c>
      <c r="Z1455" s="21">
        <f t="shared" si="780"/>
        <v>-992162.87136642833</v>
      </c>
      <c r="AB1455" s="19">
        <f>Data!M1452</f>
        <v>3.9116043601640782E-2</v>
      </c>
      <c r="AC1455" s="20">
        <f t="shared" si="800"/>
        <v>6.2657280675902627E-4</v>
      </c>
      <c r="AD1455" s="20">
        <f t="shared" si="781"/>
        <v>2.5031436370273007E-2</v>
      </c>
      <c r="AE1455" s="21">
        <f t="shared" si="782"/>
        <v>2452358.9868357712</v>
      </c>
      <c r="AG1455" s="19">
        <f>Data!O1452</f>
        <v>1.2717396712995096E-2</v>
      </c>
      <c r="AH1455" s="19">
        <f t="shared" si="801"/>
        <v>3.372723604428745E-4</v>
      </c>
      <c r="AI1455" s="19">
        <f t="shared" si="783"/>
        <v>1.8364976461811067E-2</v>
      </c>
      <c r="AJ1455" s="21">
        <f t="shared" si="784"/>
        <v>256905.69563496084</v>
      </c>
      <c r="AL1455" s="19">
        <f>Data!Q1452</f>
        <v>1.7437723842478433E-2</v>
      </c>
      <c r="AM1455" s="19">
        <f t="shared" si="802"/>
        <v>7.3587238212773326E-4</v>
      </c>
      <c r="AN1455" s="19">
        <f t="shared" si="785"/>
        <v>2.7126967801944492E-2</v>
      </c>
      <c r="AO1455" s="21">
        <f t="shared" si="786"/>
        <v>931164.89819034818</v>
      </c>
      <c r="AQ1455" s="19">
        <f>Data!S1452</f>
        <v>1.2137582582734601E-2</v>
      </c>
      <c r="AR1455" s="20">
        <f t="shared" si="803"/>
        <v>2.2685301772920957E-4</v>
      </c>
      <c r="AS1455" s="20">
        <f t="shared" si="787"/>
        <v>1.5061640605498777E-2</v>
      </c>
      <c r="AT1455" s="21">
        <f t="shared" si="788"/>
        <v>1735635.1044063033</v>
      </c>
      <c r="AV1455" s="19">
        <f>Data!U1452</f>
        <v>1.0693486904093186E-2</v>
      </c>
      <c r="AW1455" s="19">
        <f t="shared" si="804"/>
        <v>5.8827551229878399E-4</v>
      </c>
      <c r="AX1455" s="19">
        <f t="shared" si="789"/>
        <v>2.4254391608506367E-2</v>
      </c>
      <c r="AY1455" s="21">
        <f t="shared" si="790"/>
        <v>-4163569.5006048656</v>
      </c>
      <c r="BA1455" s="19">
        <f>Data!W1452</f>
        <v>2.8536718265516688E-2</v>
      </c>
      <c r="BB1455" s="19">
        <f t="shared" si="805"/>
        <v>3.2942341961554827E-4</v>
      </c>
      <c r="BC1455" s="19">
        <f t="shared" si="791"/>
        <v>1.8150025333743981E-2</v>
      </c>
      <c r="BD1455" s="21">
        <f t="shared" si="792"/>
        <v>9241941.3273161799</v>
      </c>
      <c r="BF1455" s="21">
        <f t="shared" si="793"/>
        <v>5890612.5036968272</v>
      </c>
      <c r="BH1455" s="21">
        <f t="shared" si="794"/>
        <v>-890612.50369682722</v>
      </c>
    </row>
    <row r="1456" spans="2:60" x14ac:dyDescent="0.2">
      <c r="B1456" s="20">
        <v>1452</v>
      </c>
      <c r="C1456" s="24">
        <f>'Portfolio Selection'!B1453</f>
        <v>7.0210612340829972E-3</v>
      </c>
      <c r="D1456" s="25">
        <f t="shared" si="795"/>
        <v>6.8530405846337788E-4</v>
      </c>
      <c r="E1456" s="26">
        <f t="shared" si="771"/>
        <v>2.6178312750507391E-2</v>
      </c>
      <c r="F1456" s="19">
        <f t="shared" si="772"/>
        <v>-7489665.9099819604</v>
      </c>
      <c r="H1456">
        <f>Data!E1453</f>
        <v>-1.7284774598988757E-2</v>
      </c>
      <c r="I1456" s="19">
        <f t="shared" si="796"/>
        <v>5.8679846536863255E-4</v>
      </c>
      <c r="J1456" s="19">
        <f t="shared" si="773"/>
        <v>2.4223923409898582E-2</v>
      </c>
      <c r="K1456" s="19">
        <f t="shared" si="774"/>
        <v>372536.49156738655</v>
      </c>
      <c r="M1456" s="19">
        <f>Data!G1453</f>
        <v>1.5619961959163531E-4</v>
      </c>
      <c r="N1456" s="19">
        <f t="shared" si="797"/>
        <v>1.847402181708592E-4</v>
      </c>
      <c r="O1456" s="19">
        <f t="shared" si="775"/>
        <v>1.3591917383903538E-2</v>
      </c>
      <c r="P1456" s="21">
        <f t="shared" si="776"/>
        <v>-670056.01530421525</v>
      </c>
      <c r="R1456" s="19">
        <f>Data!I1453</f>
        <v>-3.3418904525010673E-2</v>
      </c>
      <c r="S1456" s="19">
        <f t="shared" si="798"/>
        <v>2.2583859907902857E-3</v>
      </c>
      <c r="T1456" s="19">
        <f t="shared" si="777"/>
        <v>4.7522478794674479E-2</v>
      </c>
      <c r="U1456" s="21">
        <f t="shared" si="778"/>
        <v>3565007.9885800965</v>
      </c>
      <c r="W1456" s="19">
        <f>Data!K1453</f>
        <v>-2.3636519878852982E-2</v>
      </c>
      <c r="X1456" s="19">
        <f t="shared" si="799"/>
        <v>2.0140685213234518E-3</v>
      </c>
      <c r="Y1456" s="19">
        <f t="shared" si="779"/>
        <v>4.487837476250061E-2</v>
      </c>
      <c r="Z1456" s="21">
        <f t="shared" si="780"/>
        <v>-958740.93074491923</v>
      </c>
      <c r="AB1456" s="19">
        <f>Data!M1453</f>
        <v>-1.4401367875646444E-2</v>
      </c>
      <c r="AC1456" s="20">
        <f t="shared" si="800"/>
        <v>6.807823303762125E-4</v>
      </c>
      <c r="AD1456" s="20">
        <f t="shared" si="781"/>
        <v>2.6091805809031549E-2</v>
      </c>
      <c r="AE1456" s="21">
        <f t="shared" si="782"/>
        <v>2291131.1542435279</v>
      </c>
      <c r="AG1456" s="19">
        <f>Data!O1453</f>
        <v>4.1827052155924554E-3</v>
      </c>
      <c r="AH1456" s="19">
        <f t="shared" si="801"/>
        <v>3.2673994956564393E-4</v>
      </c>
      <c r="AI1456" s="19">
        <f t="shared" si="783"/>
        <v>1.8075949478952521E-2</v>
      </c>
      <c r="AJ1456" s="21">
        <f t="shared" si="784"/>
        <v>254736.30115276389</v>
      </c>
      <c r="AL1456" s="19">
        <f>Data!Q1453</f>
        <v>-3.1393913646457286E-2</v>
      </c>
      <c r="AM1456" s="19">
        <f t="shared" si="802"/>
        <v>7.0996449196846173E-4</v>
      </c>
      <c r="AN1456" s="19">
        <f t="shared" si="785"/>
        <v>2.6645158884278805E-2</v>
      </c>
      <c r="AO1456" s="21">
        <f t="shared" si="786"/>
        <v>874416.10403099027</v>
      </c>
      <c r="AQ1456" s="19">
        <f>Data!S1453</f>
        <v>-9.8186906140204019E-3</v>
      </c>
      <c r="AR1456" s="20">
        <f t="shared" si="803"/>
        <v>2.2208109132261915E-4</v>
      </c>
      <c r="AS1456" s="20">
        <f t="shared" si="787"/>
        <v>1.4902385423905099E-2</v>
      </c>
      <c r="AT1456" s="21">
        <f t="shared" si="788"/>
        <v>1679564.0496786577</v>
      </c>
      <c r="AV1456" s="19">
        <f>Data!U1453</f>
        <v>-1.4167443145818713E-2</v>
      </c>
      <c r="AW1456" s="19">
        <f t="shared" si="804"/>
        <v>5.5984002129093758E-4</v>
      </c>
      <c r="AX1456" s="19">
        <f t="shared" si="789"/>
        <v>2.366093872378984E-2</v>
      </c>
      <c r="AY1456" s="21">
        <f t="shared" si="790"/>
        <v>-4020300.2522626948</v>
      </c>
      <c r="BA1456" s="19">
        <f>Data!W1453</f>
        <v>-1.3723597820767788E-2</v>
      </c>
      <c r="BB1456" s="19">
        <f t="shared" si="805"/>
        <v>3.5851867180054385E-4</v>
      </c>
      <c r="BC1456" s="19">
        <f t="shared" si="791"/>
        <v>1.8934589295797884E-2</v>
      </c>
      <c r="BD1456" s="21">
        <f t="shared" si="792"/>
        <v>8777631.1375311445</v>
      </c>
      <c r="BF1456" s="21">
        <f t="shared" si="793"/>
        <v>4676260.1184907779</v>
      </c>
      <c r="BH1456" s="21">
        <f t="shared" si="794"/>
        <v>323739.88150922209</v>
      </c>
    </row>
    <row r="1457" spans="2:60" x14ac:dyDescent="0.2">
      <c r="B1457" s="20">
        <v>1453</v>
      </c>
      <c r="C1457" s="24">
        <f>'Portfolio Selection'!B1454</f>
        <v>-6.5180010205453985E-3</v>
      </c>
      <c r="D1457" s="25">
        <f t="shared" si="795"/>
        <v>6.4714353300673975E-4</v>
      </c>
      <c r="E1457" s="26">
        <f t="shared" si="771"/>
        <v>2.5439015959874307E-2</v>
      </c>
      <c r="F1457" s="19">
        <f t="shared" si="772"/>
        <v>-7325554.7779798713</v>
      </c>
      <c r="H1457">
        <f>Data!E1454</f>
        <v>-4.4073477435533213E-2</v>
      </c>
      <c r="I1457" s="19">
        <f t="shared" si="796"/>
        <v>5.6951636342278541E-4</v>
      </c>
      <c r="J1457" s="19">
        <f t="shared" si="773"/>
        <v>2.3864541969683503E-2</v>
      </c>
      <c r="K1457" s="19">
        <f t="shared" si="774"/>
        <v>360105.06650108402</v>
      </c>
      <c r="M1457" s="19">
        <f>Data!G1454</f>
        <v>-2.865618665024515E-3</v>
      </c>
      <c r="N1457" s="19">
        <f t="shared" si="797"/>
        <v>1.7365726897987727E-4</v>
      </c>
      <c r="O1457" s="19">
        <f t="shared" si="775"/>
        <v>1.3177908368928556E-2</v>
      </c>
      <c r="P1457" s="21">
        <f t="shared" si="776"/>
        <v>-666937.2422964226</v>
      </c>
      <c r="R1457" s="19">
        <f>Data!I1454</f>
        <v>2.9261089169386897E-3</v>
      </c>
      <c r="S1457" s="19">
        <f t="shared" si="798"/>
        <v>2.189892222121975E-3</v>
      </c>
      <c r="T1457" s="19">
        <f t="shared" si="777"/>
        <v>4.6796284276873684E-2</v>
      </c>
      <c r="U1457" s="21">
        <f t="shared" si="778"/>
        <v>3663953.0123465932</v>
      </c>
      <c r="W1457" s="19">
        <f>Data!K1454</f>
        <v>1.7060894624762867E-2</v>
      </c>
      <c r="X1457" s="19">
        <f t="shared" si="799"/>
        <v>1.9267455143630492E-3</v>
      </c>
      <c r="Y1457" s="19">
        <f t="shared" si="779"/>
        <v>4.3894709411990064E-2</v>
      </c>
      <c r="Z1457" s="21">
        <f t="shared" si="780"/>
        <v>-1003864.2653133414</v>
      </c>
      <c r="AB1457" s="19">
        <f>Data!M1454</f>
        <v>9.6823755940786613E-3</v>
      </c>
      <c r="AC1457" s="20">
        <f t="shared" si="800"/>
        <v>6.523793543550218E-4</v>
      </c>
      <c r="AD1457" s="20">
        <f t="shared" si="781"/>
        <v>2.5541717920982171E-2</v>
      </c>
      <c r="AE1457" s="21">
        <f t="shared" si="782"/>
        <v>2362116.7632442508</v>
      </c>
      <c r="AG1457" s="19">
        <f>Data!O1454</f>
        <v>-9.0113524064379807E-3</v>
      </c>
      <c r="AH1457" s="19">
        <f t="shared" si="801"/>
        <v>3.0818525396693797E-4</v>
      </c>
      <c r="AI1457" s="19">
        <f t="shared" si="783"/>
        <v>1.7555205893607113E-2</v>
      </c>
      <c r="AJ1457" s="21">
        <f t="shared" si="784"/>
        <v>251232.45011560625</v>
      </c>
      <c r="AL1457" s="19">
        <f>Data!Q1454</f>
        <v>5.7492018886463846E-3</v>
      </c>
      <c r="AM1457" s="19">
        <f t="shared" si="802"/>
        <v>7.2650129129282716E-4</v>
      </c>
      <c r="AN1457" s="19">
        <f t="shared" si="785"/>
        <v>2.6953687897815156E-2</v>
      </c>
      <c r="AO1457" s="21">
        <f t="shared" si="786"/>
        <v>917779.85309728747</v>
      </c>
      <c r="AQ1457" s="19">
        <f>Data!S1454</f>
        <v>2.0949238362735229E-2</v>
      </c>
      <c r="AR1457" s="20">
        <f t="shared" si="803"/>
        <v>2.1454062696569314E-4</v>
      </c>
      <c r="AS1457" s="20">
        <f t="shared" si="787"/>
        <v>1.464720543194821E-2</v>
      </c>
      <c r="AT1457" s="21">
        <f t="shared" si="788"/>
        <v>1759537.4673230599</v>
      </c>
      <c r="AV1457" s="19">
        <f>Data!U1454</f>
        <v>-1.9148580048875097E-2</v>
      </c>
      <c r="AW1457" s="19">
        <f t="shared" si="804"/>
        <v>5.3829260673088168E-4</v>
      </c>
      <c r="AX1457" s="19">
        <f t="shared" si="789"/>
        <v>2.3201133738049995E-2</v>
      </c>
      <c r="AY1457" s="21">
        <f t="shared" si="790"/>
        <v>-3989079.2990540857</v>
      </c>
      <c r="BA1457" s="19">
        <f>Data!W1454</f>
        <v>-1.0015012118364051E-2</v>
      </c>
      <c r="BB1457" s="19">
        <f t="shared" si="805"/>
        <v>3.4830777972128218E-4</v>
      </c>
      <c r="BC1457" s="19">
        <f t="shared" si="791"/>
        <v>1.8663005645428127E-2</v>
      </c>
      <c r="BD1457" s="21">
        <f t="shared" si="792"/>
        <v>8815665.6169966683</v>
      </c>
      <c r="BF1457" s="21">
        <f t="shared" si="793"/>
        <v>5144954.6449808283</v>
      </c>
      <c r="BH1457" s="21">
        <f t="shared" si="794"/>
        <v>-144954.64498082828</v>
      </c>
    </row>
    <row r="1458" spans="2:60" x14ac:dyDescent="0.2">
      <c r="B1458" s="20">
        <v>1454</v>
      </c>
      <c r="C1458" s="24">
        <f>'Portfolio Selection'!B1455</f>
        <v>-3.7411463306901475E-2</v>
      </c>
      <c r="D1458" s="25">
        <f t="shared" si="795"/>
        <v>6.1086398126456527E-4</v>
      </c>
      <c r="E1458" s="26">
        <f t="shared" si="771"/>
        <v>2.4715662670957567E-2</v>
      </c>
      <c r="F1458" s="19">
        <f t="shared" si="772"/>
        <v>-6932050.8648600355</v>
      </c>
      <c r="H1458">
        <f>Data!E1455</f>
        <v>-4.877371138724354E-2</v>
      </c>
      <c r="I1458" s="19">
        <f t="shared" si="796"/>
        <v>6.5189366641304558E-4</v>
      </c>
      <c r="J1458" s="19">
        <f t="shared" si="773"/>
        <v>2.5532208412376817E-2</v>
      </c>
      <c r="K1458" s="19">
        <f t="shared" si="774"/>
        <v>359408.90965426643</v>
      </c>
      <c r="M1458" s="19">
        <f>Data!G1455</f>
        <v>-7.9097396069977288E-3</v>
      </c>
      <c r="N1458" s="19">
        <f t="shared" si="797"/>
        <v>1.6373053906108484E-4</v>
      </c>
      <c r="O1458" s="19">
        <f t="shared" si="775"/>
        <v>1.279572346767016E-2</v>
      </c>
      <c r="P1458" s="21">
        <f t="shared" si="776"/>
        <v>-661478.85755177587</v>
      </c>
      <c r="R1458" s="19">
        <f>Data!I1455</f>
        <v>-2.2045814166595998E-2</v>
      </c>
      <c r="S1458" s="19">
        <f t="shared" si="798"/>
        <v>2.0590124155982839E-3</v>
      </c>
      <c r="T1458" s="19">
        <f t="shared" si="777"/>
        <v>4.537634202531407E-2</v>
      </c>
      <c r="U1458" s="21">
        <f t="shared" si="778"/>
        <v>3593096.2036479074</v>
      </c>
      <c r="W1458" s="19">
        <f>Data!K1455</f>
        <v>-3.3122783766583799E-2</v>
      </c>
      <c r="X1458" s="19">
        <f t="shared" si="799"/>
        <v>1.8286052310251019E-3</v>
      </c>
      <c r="Y1458" s="19">
        <f t="shared" si="779"/>
        <v>4.2762193945412835E-2</v>
      </c>
      <c r="Z1458" s="21">
        <f t="shared" si="780"/>
        <v>-946520.40815771453</v>
      </c>
      <c r="AB1458" s="19">
        <f>Data!M1455</f>
        <v>-1.5003410524184621E-2</v>
      </c>
      <c r="AC1458" s="20">
        <f t="shared" si="800"/>
        <v>6.188614969224091E-4</v>
      </c>
      <c r="AD1458" s="20">
        <f t="shared" si="781"/>
        <v>2.4876926999177554E-2</v>
      </c>
      <c r="AE1458" s="21">
        <f t="shared" si="782"/>
        <v>2287230.838707529</v>
      </c>
      <c r="AG1458" s="19">
        <f>Data!O1455</f>
        <v>-1.328886056537135E-2</v>
      </c>
      <c r="AH1458" s="19">
        <f t="shared" si="801"/>
        <v>2.9456640706050261E-4</v>
      </c>
      <c r="AI1458" s="19">
        <f t="shared" si="783"/>
        <v>1.7162937017320277E-2</v>
      </c>
      <c r="AJ1458" s="21">
        <f t="shared" si="784"/>
        <v>250004.63169880898</v>
      </c>
      <c r="AL1458" s="19">
        <f>Data!Q1455</f>
        <v>-8.4555910542108686E-3</v>
      </c>
      <c r="AM1458" s="19">
        <f t="shared" si="802"/>
        <v>6.8489441315664238E-4</v>
      </c>
      <c r="AN1458" s="19">
        <f t="shared" si="785"/>
        <v>2.6170487445912091E-2</v>
      </c>
      <c r="AO1458" s="21">
        <f t="shared" si="786"/>
        <v>901064.24251501518</v>
      </c>
      <c r="AQ1458" s="19">
        <f>Data!S1455</f>
        <v>-3.7295552265988234E-2</v>
      </c>
      <c r="AR1458" s="20">
        <f t="shared" si="803"/>
        <v>2.280004246264734E-4</v>
      </c>
      <c r="AS1458" s="20">
        <f t="shared" si="787"/>
        <v>1.5099682931322545E-2</v>
      </c>
      <c r="AT1458" s="21">
        <f t="shared" si="788"/>
        <v>1610233.981016699</v>
      </c>
      <c r="AV1458" s="19">
        <f>Data!U1455</f>
        <v>-2.1332764409528381E-2</v>
      </c>
      <c r="AW1458" s="19">
        <f t="shared" si="804"/>
        <v>5.2799513740031938E-4</v>
      </c>
      <c r="AX1458" s="19">
        <f t="shared" si="789"/>
        <v>2.2978144777164221E-2</v>
      </c>
      <c r="AY1458" s="21">
        <f t="shared" si="790"/>
        <v>-3974876.6202928978</v>
      </c>
      <c r="BA1458" s="19">
        <f>Data!W1455</f>
        <v>-2.417826434188438E-2</v>
      </c>
      <c r="BB1458" s="19">
        <f t="shared" si="805"/>
        <v>3.3342734100186397E-4</v>
      </c>
      <c r="BC1458" s="19">
        <f t="shared" si="791"/>
        <v>1.8259992908045281E-2</v>
      </c>
      <c r="BD1458" s="21">
        <f t="shared" si="792"/>
        <v>8656488.7786762416</v>
      </c>
      <c r="BF1458" s="21">
        <f t="shared" si="793"/>
        <v>5142600.8350540437</v>
      </c>
      <c r="BH1458" s="21">
        <f t="shared" si="794"/>
        <v>-142600.83505404368</v>
      </c>
    </row>
    <row r="1459" spans="2:60" x14ac:dyDescent="0.2">
      <c r="B1459" s="20">
        <v>1455</v>
      </c>
      <c r="C1459" s="24">
        <f>'Portfolio Selection'!B1456</f>
        <v>2.6076230636014053E-3</v>
      </c>
      <c r="D1459" s="25">
        <f t="shared" si="795"/>
        <v>6.5818919759450944E-4</v>
      </c>
      <c r="E1459" s="26">
        <f t="shared" si="771"/>
        <v>2.5655198256776528E-2</v>
      </c>
      <c r="F1459" s="19">
        <f t="shared" si="772"/>
        <v>-7437543.003755698</v>
      </c>
      <c r="H1459">
        <f>Data!E1456</f>
        <v>1.0970274365066179E-2</v>
      </c>
      <c r="I1459" s="19">
        <f t="shared" si="796"/>
        <v>7.5551254177743071E-4</v>
      </c>
      <c r="J1459" s="19">
        <f t="shared" si="773"/>
        <v>2.7486588398297644E-2</v>
      </c>
      <c r="K1459" s="19">
        <f t="shared" si="774"/>
        <v>384741.70701667457</v>
      </c>
      <c r="M1459" s="19">
        <f>Data!G1456</f>
        <v>4.9313166782294273E-3</v>
      </c>
      <c r="N1459" s="19">
        <f t="shared" si="797"/>
        <v>1.5766054555645025E-4</v>
      </c>
      <c r="O1459" s="19">
        <f t="shared" si="775"/>
        <v>1.2556295056920663E-2</v>
      </c>
      <c r="P1459" s="21">
        <f t="shared" si="776"/>
        <v>-675249.39211044076</v>
      </c>
      <c r="R1459" s="19">
        <f>Data!I1456</f>
        <v>4.3594700786658801E-3</v>
      </c>
      <c r="S1459" s="19">
        <f t="shared" si="798"/>
        <v>1.9646327459984718E-3</v>
      </c>
      <c r="T1459" s="19">
        <f t="shared" si="777"/>
        <v>4.4324177894220121E-2</v>
      </c>
      <c r="U1459" s="21">
        <f t="shared" si="778"/>
        <v>3668582.1382259456</v>
      </c>
      <c r="W1459" s="19">
        <f>Data!K1456</f>
        <v>7.2341085658000626E-3</v>
      </c>
      <c r="X1459" s="19">
        <f t="shared" si="799"/>
        <v>1.7847160454304678E-3</v>
      </c>
      <c r="Y1459" s="19">
        <f t="shared" si="779"/>
        <v>4.2245899746963231E-2</v>
      </c>
      <c r="Z1459" s="21">
        <f t="shared" si="780"/>
        <v>-993145.39101854071</v>
      </c>
      <c r="AB1459" s="19">
        <f>Data!M1456</f>
        <v>-3.206278256791878E-3</v>
      </c>
      <c r="AC1459" s="20">
        <f t="shared" si="800"/>
        <v>5.9523594674849736E-4</v>
      </c>
      <c r="AD1459" s="20">
        <f t="shared" si="781"/>
        <v>2.4397457792739337E-2</v>
      </c>
      <c r="AE1459" s="21">
        <f t="shared" si="782"/>
        <v>2323194.190691663</v>
      </c>
      <c r="AG1459" s="19">
        <f>Data!O1456</f>
        <v>9.5511093647978435E-4</v>
      </c>
      <c r="AH1459" s="19">
        <f t="shared" si="801"/>
        <v>2.8748805154442533E-4</v>
      </c>
      <c r="AI1459" s="19">
        <f t="shared" si="783"/>
        <v>1.6955472613419696E-2</v>
      </c>
      <c r="AJ1459" s="21">
        <f t="shared" si="784"/>
        <v>253912.62106785932</v>
      </c>
      <c r="AL1459" s="19">
        <f>Data!Q1456</f>
        <v>5.2257244987627943E-3</v>
      </c>
      <c r="AM1459" s="19">
        <f t="shared" si="802"/>
        <v>6.4809056957180686E-4</v>
      </c>
      <c r="AN1459" s="19">
        <f t="shared" si="785"/>
        <v>2.545762301495972E-2</v>
      </c>
      <c r="AO1459" s="21">
        <f t="shared" si="786"/>
        <v>917529.68514357996</v>
      </c>
      <c r="AQ1459" s="19">
        <f>Data!S1456</f>
        <v>2.7273443201632744E-3</v>
      </c>
      <c r="AR1459" s="20">
        <f t="shared" si="803"/>
        <v>2.9777789227838865E-4</v>
      </c>
      <c r="AS1459" s="20">
        <f t="shared" si="787"/>
        <v>1.7256242125051117E-2</v>
      </c>
      <c r="AT1459" s="21">
        <f t="shared" si="788"/>
        <v>1710836.337962758</v>
      </c>
      <c r="AV1459" s="19">
        <f>Data!U1456</f>
        <v>1.2961515327034325E-2</v>
      </c>
      <c r="AW1459" s="19">
        <f t="shared" si="804"/>
        <v>5.236206393974467E-4</v>
      </c>
      <c r="AX1459" s="19">
        <f t="shared" si="789"/>
        <v>2.2882758561795967E-2</v>
      </c>
      <c r="AY1459" s="21">
        <f t="shared" si="790"/>
        <v>-4180869.8294771481</v>
      </c>
      <c r="BA1459" s="19">
        <f>Data!W1456</f>
        <v>-3.0752969278768603E-3</v>
      </c>
      <c r="BB1459" s="19">
        <f t="shared" si="805"/>
        <v>3.4849700853691441E-4</v>
      </c>
      <c r="BC1459" s="19">
        <f t="shared" si="791"/>
        <v>1.8668074580334051E-2</v>
      </c>
      <c r="BD1459" s="21">
        <f t="shared" si="792"/>
        <v>8890836.2921263836</v>
      </c>
      <c r="BF1459" s="21">
        <f t="shared" si="793"/>
        <v>4862825.3558730371</v>
      </c>
      <c r="BH1459" s="21">
        <f t="shared" si="794"/>
        <v>137174.64412696287</v>
      </c>
    </row>
    <row r="1460" spans="2:60" x14ac:dyDescent="0.2">
      <c r="B1460" s="20">
        <v>1456</v>
      </c>
      <c r="C1460" s="24">
        <f>'Portfolio Selection'!B1457</f>
        <v>0</v>
      </c>
      <c r="D1460" s="25">
        <f t="shared" si="795"/>
        <v>6.1910582762134841E-4</v>
      </c>
      <c r="E1460" s="26">
        <f t="shared" si="771"/>
        <v>2.4881837303972316E-2</v>
      </c>
      <c r="F1460" s="19">
        <f t="shared" si="772"/>
        <v>-7405735.725601784</v>
      </c>
      <c r="H1460">
        <f>Data!E1457</f>
        <v>-1.0539520703509312E-2</v>
      </c>
      <c r="I1460" s="19">
        <f t="shared" si="796"/>
        <v>7.1740260444947454E-4</v>
      </c>
      <c r="J1460" s="19">
        <f t="shared" si="773"/>
        <v>2.6784372392301345E-2</v>
      </c>
      <c r="K1460" s="19">
        <f t="shared" si="774"/>
        <v>376047.22387607064</v>
      </c>
      <c r="M1460" s="19">
        <f>Data!G1457</f>
        <v>1.2532961500893907E-2</v>
      </c>
      <c r="N1460" s="19">
        <f t="shared" si="797"/>
        <v>1.4965998587392225E-4</v>
      </c>
      <c r="O1460" s="19">
        <f t="shared" si="775"/>
        <v>1.223355982017999E-2</v>
      </c>
      <c r="P1460" s="21">
        <f t="shared" si="776"/>
        <v>-683855.02242735215</v>
      </c>
      <c r="R1460" s="19">
        <f>Data!I1457</f>
        <v>-2.6223099122822165E-3</v>
      </c>
      <c r="S1460" s="19">
        <f t="shared" si="798"/>
        <v>1.8478950800005704E-3</v>
      </c>
      <c r="T1460" s="19">
        <f t="shared" si="777"/>
        <v>4.2987150173052532E-2</v>
      </c>
      <c r="U1460" s="21">
        <f t="shared" si="778"/>
        <v>3647991.2311469293</v>
      </c>
      <c r="W1460" s="19">
        <f>Data!K1457</f>
        <v>4.3408225291278064E-4</v>
      </c>
      <c r="X1460" s="19">
        <f t="shared" si="799"/>
        <v>1.6807730223091465E-3</v>
      </c>
      <c r="Y1460" s="19">
        <f t="shared" si="779"/>
        <v>4.0997231885935258E-2</v>
      </c>
      <c r="Z1460" s="21">
        <f t="shared" si="780"/>
        <v>-985226.00681831921</v>
      </c>
      <c r="AB1460" s="19">
        <f>Data!M1457</f>
        <v>1.0647878502809306E-2</v>
      </c>
      <c r="AC1460" s="20">
        <f t="shared" si="800"/>
        <v>5.6013860315918607E-4</v>
      </c>
      <c r="AD1460" s="20">
        <f t="shared" si="781"/>
        <v>2.3667247477456816E-2</v>
      </c>
      <c r="AE1460" s="21">
        <f t="shared" si="782"/>
        <v>2367516.256313147</v>
      </c>
      <c r="AG1460" s="19">
        <f>Data!O1457</f>
        <v>1.5158518180826015E-2</v>
      </c>
      <c r="AH1460" s="19">
        <f t="shared" si="801"/>
        <v>2.7029350266581881E-4</v>
      </c>
      <c r="AI1460" s="19">
        <f t="shared" si="783"/>
        <v>1.6440605301077538E-2</v>
      </c>
      <c r="AJ1460" s="21">
        <f t="shared" si="784"/>
        <v>257985.65806492767</v>
      </c>
      <c r="AL1460" s="19">
        <f>Data!Q1457</f>
        <v>-4.3227347894090867E-3</v>
      </c>
      <c r="AM1460" s="19">
        <f t="shared" si="802"/>
        <v>6.1084362718971652E-4</v>
      </c>
      <c r="AN1460" s="19">
        <f t="shared" si="785"/>
        <v>2.4715250902827519E-2</v>
      </c>
      <c r="AO1460" s="21">
        <f t="shared" si="786"/>
        <v>905682.41622591787</v>
      </c>
      <c r="AQ1460" s="19">
        <f>Data!S1457</f>
        <v>7.9513580016791797E-3</v>
      </c>
      <c r="AR1460" s="20">
        <f t="shared" si="803"/>
        <v>2.8035752316412889E-4</v>
      </c>
      <c r="AS1460" s="20">
        <f t="shared" si="787"/>
        <v>1.6743880170501966E-2</v>
      </c>
      <c r="AT1460" s="21">
        <f t="shared" si="788"/>
        <v>1722964.9332691852</v>
      </c>
      <c r="AV1460" s="19">
        <f>Data!U1457</f>
        <v>1.7200517851422938E-2</v>
      </c>
      <c r="AW1460" s="19">
        <f t="shared" si="804"/>
        <v>5.0228345380797662E-4</v>
      </c>
      <c r="AX1460" s="19">
        <f t="shared" si="789"/>
        <v>2.2411681191021271E-2</v>
      </c>
      <c r="AY1460" s="21">
        <f t="shared" si="790"/>
        <v>-4208575.1642613327</v>
      </c>
      <c r="BA1460" s="19">
        <f>Data!W1457</f>
        <v>6.5523041097742939E-3</v>
      </c>
      <c r="BB1460" s="19">
        <f t="shared" si="805"/>
        <v>3.2815463509637609E-4</v>
      </c>
      <c r="BC1460" s="19">
        <f t="shared" si="791"/>
        <v>1.8115038920642045E-2</v>
      </c>
      <c r="BD1460" s="21">
        <f t="shared" si="792"/>
        <v>8997247.0932746232</v>
      </c>
      <c r="BF1460" s="21">
        <f t="shared" si="793"/>
        <v>4992042.8930620123</v>
      </c>
      <c r="BH1460" s="21">
        <f t="shared" si="794"/>
        <v>7957.1069379877299</v>
      </c>
    </row>
    <row r="1461" spans="2:60" x14ac:dyDescent="0.2">
      <c r="B1461" s="20">
        <v>1457</v>
      </c>
      <c r="C1461" s="24">
        <f>'Portfolio Selection'!B1458</f>
        <v>2.6722995584569947E-2</v>
      </c>
      <c r="D1461" s="25">
        <f t="shared" si="795"/>
        <v>5.8195947796406747E-4</v>
      </c>
      <c r="E1461" s="26">
        <f t="shared" si="771"/>
        <v>2.4123836302795364E-2</v>
      </c>
      <c r="F1461" s="19">
        <f t="shared" si="772"/>
        <v>-7752389.4219600931</v>
      </c>
      <c r="H1461">
        <f>Data!E1458</f>
        <v>3.2792625444359118E-2</v>
      </c>
      <c r="I1461" s="19">
        <f t="shared" si="796"/>
        <v>6.8102333798208806E-4</v>
      </c>
      <c r="J1461" s="19">
        <f t="shared" si="773"/>
        <v>2.6096423854277202E-2</v>
      </c>
      <c r="K1461" s="19">
        <f t="shared" si="774"/>
        <v>394147.80059013987</v>
      </c>
      <c r="M1461" s="19">
        <f>Data!G1458</f>
        <v>2.0511684082367823E-2</v>
      </c>
      <c r="N1461" s="19">
        <f t="shared" si="797"/>
        <v>1.5010489416046024E-4</v>
      </c>
      <c r="O1461" s="19">
        <f t="shared" si="775"/>
        <v>1.2251730251701605E-2</v>
      </c>
      <c r="P1461" s="21">
        <f t="shared" si="776"/>
        <v>-692705.52111098194</v>
      </c>
      <c r="R1461" s="19">
        <f>Data!I1458</f>
        <v>1.4579493678033318E-2</v>
      </c>
      <c r="S1461" s="19">
        <f t="shared" si="798"/>
        <v>1.7374339657570993E-3</v>
      </c>
      <c r="T1461" s="19">
        <f t="shared" si="777"/>
        <v>4.1682537899666083E-2</v>
      </c>
      <c r="U1461" s="21">
        <f t="shared" si="778"/>
        <v>3701068.9025831991</v>
      </c>
      <c r="W1461" s="19">
        <f>Data!K1458</f>
        <v>6.9204693355289313E-3</v>
      </c>
      <c r="X1461" s="19">
        <f t="shared" si="799"/>
        <v>1.5799379466147352E-3</v>
      </c>
      <c r="Y1461" s="19">
        <f t="shared" si="779"/>
        <v>3.9748433259874975E-2</v>
      </c>
      <c r="Z1461" s="21">
        <f t="shared" si="780"/>
        <v>-993286.80102735281</v>
      </c>
      <c r="AB1461" s="19">
        <f>Data!M1458</f>
        <v>3.8949102154592054E-2</v>
      </c>
      <c r="AC1461" s="20">
        <f t="shared" si="800"/>
        <v>5.3333292596627021E-4</v>
      </c>
      <c r="AD1461" s="20">
        <f t="shared" si="781"/>
        <v>2.3094001947827712E-2</v>
      </c>
      <c r="AE1461" s="21">
        <f t="shared" si="782"/>
        <v>2461803.3066031272</v>
      </c>
      <c r="AG1461" s="19">
        <f>Data!O1458</f>
        <v>3.0131364824307682E-2</v>
      </c>
      <c r="AH1461" s="19">
        <f t="shared" si="801"/>
        <v>2.6786273291217562E-4</v>
      </c>
      <c r="AI1461" s="19">
        <f t="shared" si="783"/>
        <v>1.6366512545810594E-2</v>
      </c>
      <c r="AJ1461" s="21">
        <f t="shared" si="784"/>
        <v>262309.6306968134</v>
      </c>
      <c r="AL1461" s="19">
        <f>Data!Q1458</f>
        <v>3.3371880045054481E-2</v>
      </c>
      <c r="AM1461" s="19">
        <f t="shared" si="802"/>
        <v>5.7531417172190758E-4</v>
      </c>
      <c r="AN1461" s="19">
        <f t="shared" si="785"/>
        <v>2.3985707655224758E-2</v>
      </c>
      <c r="AO1461" s="21">
        <f t="shared" si="786"/>
        <v>954490.4295372722</v>
      </c>
      <c r="AQ1461" s="19">
        <f>Data!S1458</f>
        <v>1.6495005472713806E-2</v>
      </c>
      <c r="AR1461" s="20">
        <f t="shared" si="803"/>
        <v>2.6732951741853322E-4</v>
      </c>
      <c r="AS1461" s="20">
        <f t="shared" si="787"/>
        <v>1.6350214598546811E-2</v>
      </c>
      <c r="AT1461" s="21">
        <f t="shared" si="788"/>
        <v>1743405.9307179023</v>
      </c>
      <c r="AV1461" s="19">
        <f>Data!U1458</f>
        <v>2.1074884563484862E-3</v>
      </c>
      <c r="AW1461" s="19">
        <f t="shared" si="804"/>
        <v>4.898979154409252E-4</v>
      </c>
      <c r="AX1461" s="19">
        <f t="shared" si="789"/>
        <v>2.2133637645920863E-2</v>
      </c>
      <c r="AY1461" s="21">
        <f t="shared" si="790"/>
        <v>-4115934.4223635863</v>
      </c>
      <c r="BA1461" s="19">
        <f>Data!W1458</f>
        <v>1.9223938994468059E-2</v>
      </c>
      <c r="BB1461" s="19">
        <f t="shared" si="805"/>
        <v>3.1104131833941144E-4</v>
      </c>
      <c r="BC1461" s="19">
        <f t="shared" si="791"/>
        <v>1.7636363523680594E-2</v>
      </c>
      <c r="BD1461" s="21">
        <f t="shared" si="792"/>
        <v>9144462.6045410689</v>
      </c>
      <c r="BF1461" s="21">
        <f t="shared" si="793"/>
        <v>5107372.4388075098</v>
      </c>
      <c r="BH1461" s="21">
        <f t="shared" si="794"/>
        <v>-107372.43880750984</v>
      </c>
    </row>
    <row r="1462" spans="2:60" x14ac:dyDescent="0.2">
      <c r="B1462" s="20">
        <v>1458</v>
      </c>
      <c r="C1462" s="24">
        <f>'Portfolio Selection'!B1459</f>
        <v>-2.5386780750760968E-3</v>
      </c>
      <c r="D1462" s="25">
        <f t="shared" si="795"/>
        <v>5.898890188670001E-4</v>
      </c>
      <c r="E1462" s="26">
        <f t="shared" si="771"/>
        <v>2.4287630985071394E-2</v>
      </c>
      <c r="F1462" s="19">
        <f t="shared" si="772"/>
        <v>-7373025.8008653531</v>
      </c>
      <c r="H1462">
        <f>Data!E1459</f>
        <v>-1.2751822402463177E-2</v>
      </c>
      <c r="I1462" s="19">
        <f t="shared" si="796"/>
        <v>7.0468331471520453E-4</v>
      </c>
      <c r="J1462" s="19">
        <f t="shared" si="773"/>
        <v>2.6545871895931474E-2</v>
      </c>
      <c r="K1462" s="19">
        <f t="shared" si="774"/>
        <v>375094.26207349839</v>
      </c>
      <c r="M1462" s="19">
        <f>Data!G1459</f>
        <v>-5.2703950320840826E-2</v>
      </c>
      <c r="N1462" s="19">
        <f t="shared" si="797"/>
        <v>1.6634235154452433E-4</v>
      </c>
      <c r="O1462" s="19">
        <f t="shared" si="775"/>
        <v>1.289737770031274E-2</v>
      </c>
      <c r="P1462" s="21">
        <f t="shared" si="776"/>
        <v>-614233.72791832592</v>
      </c>
      <c r="R1462" s="19">
        <f>Data!I1459</f>
        <v>6.1651675598424866E-3</v>
      </c>
      <c r="S1462" s="19">
        <f t="shared" si="798"/>
        <v>1.6459416259661421E-3</v>
      </c>
      <c r="T1462" s="19">
        <f t="shared" si="777"/>
        <v>4.0570206136599084E-2</v>
      </c>
      <c r="U1462" s="21">
        <f t="shared" si="778"/>
        <v>3675509.0765838264</v>
      </c>
      <c r="W1462" s="19">
        <f>Data!K1459</f>
        <v>1.3528777440588211E-2</v>
      </c>
      <c r="X1462" s="19">
        <f t="shared" si="799"/>
        <v>1.4880152435672908E-3</v>
      </c>
      <c r="Y1462" s="19">
        <f t="shared" si="779"/>
        <v>3.8574800629002488E-2</v>
      </c>
      <c r="Z1462" s="21">
        <f t="shared" si="780"/>
        <v>-1001992.8816040312</v>
      </c>
      <c r="AB1462" s="19">
        <f>Data!M1459</f>
        <v>1.298823428383299E-2</v>
      </c>
      <c r="AC1462" s="20">
        <f t="shared" si="800"/>
        <v>5.9235490392722497E-4</v>
      </c>
      <c r="AD1462" s="20">
        <f t="shared" si="781"/>
        <v>2.4338342259225976E-2</v>
      </c>
      <c r="AE1462" s="21">
        <f t="shared" si="782"/>
        <v>2373901.9970932989</v>
      </c>
      <c r="AG1462" s="19">
        <f>Data!O1459</f>
        <v>-1.8291801440303339E-2</v>
      </c>
      <c r="AH1462" s="19">
        <f t="shared" si="801"/>
        <v>3.0626491770797672E-4</v>
      </c>
      <c r="AI1462" s="19">
        <f t="shared" si="783"/>
        <v>1.750042621503764E-2</v>
      </c>
      <c r="AJ1462" s="21">
        <f t="shared" si="784"/>
        <v>248729.84703764907</v>
      </c>
      <c r="AL1462" s="19">
        <f>Data!Q1459</f>
        <v>-1.5836996710335401E-2</v>
      </c>
      <c r="AM1462" s="19">
        <f t="shared" si="802"/>
        <v>6.0761626408308348E-4</v>
      </c>
      <c r="AN1462" s="19">
        <f t="shared" si="785"/>
        <v>2.4649873510488515E-2</v>
      </c>
      <c r="AO1462" s="21">
        <f t="shared" si="786"/>
        <v>891111.41331965313</v>
      </c>
      <c r="AQ1462" s="19">
        <f>Data!S1459</f>
        <v>-1.4772701400214692E-2</v>
      </c>
      <c r="AR1462" s="20">
        <f t="shared" si="803"/>
        <v>2.6761485870611273E-4</v>
      </c>
      <c r="AS1462" s="20">
        <f t="shared" si="787"/>
        <v>1.6358938190057223E-2</v>
      </c>
      <c r="AT1462" s="21">
        <f t="shared" si="788"/>
        <v>1670217.0688364611</v>
      </c>
      <c r="AV1462" s="19">
        <f>Data!U1459</f>
        <v>-1.4312487406031077E-2</v>
      </c>
      <c r="AW1462" s="19">
        <f t="shared" si="804"/>
        <v>4.607705309700882E-4</v>
      </c>
      <c r="AX1462" s="19">
        <f t="shared" si="789"/>
        <v>2.1465566169334743E-2</v>
      </c>
      <c r="AY1462" s="21">
        <f t="shared" si="790"/>
        <v>-4010930.1602284466</v>
      </c>
      <c r="BA1462" s="19">
        <f>Data!W1459</f>
        <v>1.4773181655188662E-3</v>
      </c>
      <c r="BB1462" s="19">
        <f t="shared" si="805"/>
        <v>3.1455242906682851E-4</v>
      </c>
      <c r="BC1462" s="19">
        <f t="shared" si="791"/>
        <v>1.7735625984634105E-2</v>
      </c>
      <c r="BD1462" s="21">
        <f t="shared" si="792"/>
        <v>8940971.6739408094</v>
      </c>
      <c r="BF1462" s="21">
        <f t="shared" si="793"/>
        <v>5175352.7682690397</v>
      </c>
      <c r="BH1462" s="21">
        <f t="shared" si="794"/>
        <v>-175352.76826903969</v>
      </c>
    </row>
    <row r="1463" spans="2:60" x14ac:dyDescent="0.2">
      <c r="B1463" s="20">
        <v>1459</v>
      </c>
      <c r="C1463" s="24">
        <f>'Portfolio Selection'!B1460</f>
        <v>8.8493063724139107E-2</v>
      </c>
      <c r="D1463" s="25">
        <f t="shared" si="795"/>
        <v>5.5488237091711238E-4</v>
      </c>
      <c r="E1463" s="26">
        <f t="shared" si="771"/>
        <v>2.3555941308237131E-2</v>
      </c>
      <c r="F1463" s="19">
        <f t="shared" si="772"/>
        <v>-8581352.666876046</v>
      </c>
      <c r="H1463">
        <f>Data!E1460</f>
        <v>2.5178459085336544E-2</v>
      </c>
      <c r="I1463" s="19">
        <f t="shared" si="796"/>
        <v>6.7215885430733002E-4</v>
      </c>
      <c r="J1463" s="19">
        <f t="shared" si="773"/>
        <v>2.5926026581551791E-2</v>
      </c>
      <c r="K1463" s="19">
        <f t="shared" si="774"/>
        <v>391016.79887943267</v>
      </c>
      <c r="M1463" s="19">
        <f>Data!G1460</f>
        <v>2.6595262190900651E-2</v>
      </c>
      <c r="N1463" s="19">
        <f t="shared" si="797"/>
        <v>3.2302419321715244E-4</v>
      </c>
      <c r="O1463" s="19">
        <f t="shared" si="775"/>
        <v>1.7972873816314197E-2</v>
      </c>
      <c r="P1463" s="21">
        <f t="shared" si="776"/>
        <v>-690056.79725710081</v>
      </c>
      <c r="R1463" s="19">
        <f>Data!I1460</f>
        <v>3.4404198747127121E-2</v>
      </c>
      <c r="S1463" s="19">
        <f t="shared" si="798"/>
        <v>1.5494656858706297E-3</v>
      </c>
      <c r="T1463" s="19">
        <f t="shared" si="777"/>
        <v>3.9363252988931563E-2</v>
      </c>
      <c r="U1463" s="21">
        <f t="shared" si="778"/>
        <v>3768807.9469833421</v>
      </c>
      <c r="W1463" s="19">
        <f>Data!K1460</f>
        <v>5.9272940315365293E-2</v>
      </c>
      <c r="X1463" s="19">
        <f t="shared" si="799"/>
        <v>1.4097159980954715E-3</v>
      </c>
      <c r="Y1463" s="19">
        <f t="shared" si="779"/>
        <v>3.7546184867379956E-2</v>
      </c>
      <c r="Z1463" s="21">
        <f t="shared" si="780"/>
        <v>-1062525.8527218467</v>
      </c>
      <c r="AB1463" s="19">
        <f>Data!M1460</f>
        <v>3.7013848862537564E-2</v>
      </c>
      <c r="AC1463" s="20">
        <f t="shared" si="800"/>
        <v>5.6693526348029549E-4</v>
      </c>
      <c r="AD1463" s="20">
        <f t="shared" si="781"/>
        <v>2.3810402421636966E-2</v>
      </c>
      <c r="AE1463" s="21">
        <f t="shared" si="782"/>
        <v>2451737.4096572087</v>
      </c>
      <c r="AG1463" s="19">
        <f>Data!O1460</f>
        <v>1.920367546510424E-2</v>
      </c>
      <c r="AH1463" s="19">
        <f t="shared" si="801"/>
        <v>3.0796442264138715E-4</v>
      </c>
      <c r="AI1463" s="19">
        <f t="shared" si="783"/>
        <v>1.7548915141437863E-2</v>
      </c>
      <c r="AJ1463" s="21">
        <f t="shared" si="784"/>
        <v>258796.21838442094</v>
      </c>
      <c r="AL1463" s="19">
        <f>Data!Q1460</f>
        <v>3.383057783672426E-2</v>
      </c>
      <c r="AM1463" s="19">
        <f t="shared" si="802"/>
        <v>5.8620791612628892E-4</v>
      </c>
      <c r="AN1463" s="19">
        <f t="shared" si="785"/>
        <v>2.4211730960967844E-2</v>
      </c>
      <c r="AO1463" s="21">
        <f t="shared" si="786"/>
        <v>954676.06263369112</v>
      </c>
      <c r="AQ1463" s="19">
        <f>Data!S1460</f>
        <v>1.907103174049676E-2</v>
      </c>
      <c r="AR1463" s="20">
        <f t="shared" si="803"/>
        <v>2.6465192958334023E-4</v>
      </c>
      <c r="AS1463" s="20">
        <f t="shared" si="787"/>
        <v>1.6268126185376736E-2</v>
      </c>
      <c r="AT1463" s="21">
        <f t="shared" si="788"/>
        <v>1749662.5076216282</v>
      </c>
      <c r="AV1463" s="19">
        <f>Data!U1460</f>
        <v>3.1186842663691365E-2</v>
      </c>
      <c r="AW1463" s="19">
        <f t="shared" si="804"/>
        <v>4.4541513685675082E-4</v>
      </c>
      <c r="AX1463" s="19">
        <f t="shared" si="789"/>
        <v>2.1104860503134124E-2</v>
      </c>
      <c r="AY1463" s="21">
        <f t="shared" si="790"/>
        <v>-4306447.7107691234</v>
      </c>
      <c r="BA1463" s="19">
        <f>Data!W1460</f>
        <v>2.7357902322210373E-2</v>
      </c>
      <c r="BB1463" s="19">
        <f t="shared" si="805"/>
        <v>2.9581023146054911E-4</v>
      </c>
      <c r="BC1463" s="19">
        <f t="shared" si="791"/>
        <v>1.719913461371092E-2</v>
      </c>
      <c r="BD1463" s="21">
        <f t="shared" si="792"/>
        <v>9245657.9300395586</v>
      </c>
      <c r="BF1463" s="21">
        <f t="shared" si="793"/>
        <v>4179971.8465751661</v>
      </c>
      <c r="BH1463" s="21">
        <f t="shared" si="794"/>
        <v>820028.1534248339</v>
      </c>
    </row>
    <row r="1464" spans="2:60" x14ac:dyDescent="0.2">
      <c r="B1464" s="20">
        <v>1460</v>
      </c>
      <c r="C1464" s="24">
        <f>'Portfolio Selection'!B1461</f>
        <v>1.2945196269927168E-2</v>
      </c>
      <c r="D1464" s="25">
        <f t="shared" si="795"/>
        <v>9.9145076829915873E-4</v>
      </c>
      <c r="E1464" s="26">
        <f t="shared" si="771"/>
        <v>3.1487311226891995E-2</v>
      </c>
      <c r="F1464" s="19">
        <f t="shared" si="772"/>
        <v>-7534391.75112327</v>
      </c>
      <c r="H1464">
        <f>Data!E1461</f>
        <v>6.7285041080367442E-3</v>
      </c>
      <c r="I1464" s="19">
        <f t="shared" si="796"/>
        <v>6.6986661116360819E-4</v>
      </c>
      <c r="J1464" s="19">
        <f t="shared" si="773"/>
        <v>2.588178145266682E-2</v>
      </c>
      <c r="K1464" s="19">
        <f t="shared" si="774"/>
        <v>383215.38440975267</v>
      </c>
      <c r="M1464" s="19">
        <f>Data!G1461</f>
        <v>1.4497840669243497E-2</v>
      </c>
      <c r="N1464" s="19">
        <f t="shared" si="797"/>
        <v>3.4608121988428833E-4</v>
      </c>
      <c r="O1464" s="19">
        <f t="shared" si="775"/>
        <v>1.8603258313647324E-2</v>
      </c>
      <c r="P1464" s="21">
        <f t="shared" si="776"/>
        <v>-680515.45909834362</v>
      </c>
      <c r="R1464" s="19">
        <f>Data!I1461</f>
        <v>1.2014739391560654E-2</v>
      </c>
      <c r="S1464" s="19">
        <f t="shared" si="798"/>
        <v>1.5275166782043011E-3</v>
      </c>
      <c r="T1464" s="19">
        <f t="shared" si="777"/>
        <v>3.9083457858847405E-2</v>
      </c>
      <c r="U1464" s="21">
        <f t="shared" si="778"/>
        <v>3695595.1561478344</v>
      </c>
      <c r="W1464" s="19">
        <f>Data!K1461</f>
        <v>-7.8861224129784524E-3</v>
      </c>
      <c r="X1464" s="19">
        <f t="shared" si="799"/>
        <v>1.5359299254274748E-3</v>
      </c>
      <c r="Y1464" s="19">
        <f t="shared" si="779"/>
        <v>3.9190941879820584E-2</v>
      </c>
      <c r="Z1464" s="21">
        <f t="shared" si="780"/>
        <v>-974784.58938437456</v>
      </c>
      <c r="AB1464" s="19">
        <f>Data!M1461</f>
        <v>1.8084850600206932E-2</v>
      </c>
      <c r="AC1464" s="20">
        <f t="shared" si="800"/>
        <v>6.151206481286042E-4</v>
      </c>
      <c r="AD1464" s="20">
        <f t="shared" si="781"/>
        <v>2.480162591703625E-2</v>
      </c>
      <c r="AE1464" s="21">
        <f t="shared" si="782"/>
        <v>2388809.7678894433</v>
      </c>
      <c r="AG1464" s="19">
        <f>Data!O1461</f>
        <v>1.6334114594019861E-2</v>
      </c>
      <c r="AH1464" s="19">
        <f t="shared" si="801"/>
        <v>3.116134263650467E-4</v>
      </c>
      <c r="AI1464" s="19">
        <f t="shared" si="783"/>
        <v>1.7652575629778414E-2</v>
      </c>
      <c r="AJ1464" s="21">
        <f t="shared" si="784"/>
        <v>258001.15401118182</v>
      </c>
      <c r="AL1464" s="19">
        <f>Data!Q1461</f>
        <v>1.3624176105423423E-2</v>
      </c>
      <c r="AM1464" s="19">
        <f t="shared" si="802"/>
        <v>6.1970592096471109E-4</v>
      </c>
      <c r="AN1464" s="19">
        <f t="shared" si="785"/>
        <v>2.4893893246431164E-2</v>
      </c>
      <c r="AO1464" s="21">
        <f t="shared" si="786"/>
        <v>928187.94774932892</v>
      </c>
      <c r="AQ1464" s="19">
        <f>Data!S1461</f>
        <v>1.0394752485676435E-2</v>
      </c>
      <c r="AR1464" s="20">
        <f t="shared" si="803"/>
        <v>2.7059506890716193E-4</v>
      </c>
      <c r="AS1464" s="20">
        <f t="shared" si="787"/>
        <v>1.6449774129366091E-2</v>
      </c>
      <c r="AT1464" s="21">
        <f t="shared" si="788"/>
        <v>1728976.0671876085</v>
      </c>
      <c r="AV1464" s="19">
        <f>Data!U1461</f>
        <v>9.2719727902257805E-3</v>
      </c>
      <c r="AW1464" s="19">
        <f t="shared" si="804"/>
        <v>4.7704737796513621E-4</v>
      </c>
      <c r="AX1464" s="19">
        <f t="shared" si="789"/>
        <v>2.1841414284911501E-2</v>
      </c>
      <c r="AY1464" s="21">
        <f t="shared" si="790"/>
        <v>-4161312.9152935809</v>
      </c>
      <c r="BA1464" s="19">
        <f>Data!W1461</f>
        <v>1.172685935043536E-2</v>
      </c>
      <c r="BB1464" s="19">
        <f t="shared" si="805"/>
        <v>3.2296890674121242E-4</v>
      </c>
      <c r="BC1464" s="19">
        <f t="shared" si="791"/>
        <v>1.7971335697193249E-2</v>
      </c>
      <c r="BD1464" s="21">
        <f t="shared" si="792"/>
        <v>9056032.4982158374</v>
      </c>
      <c r="BF1464" s="21">
        <f t="shared" si="793"/>
        <v>5087813.2607114175</v>
      </c>
      <c r="BH1464" s="21">
        <f t="shared" si="794"/>
        <v>-87813.260711417533</v>
      </c>
    </row>
    <row r="1465" spans="2:60" x14ac:dyDescent="0.2">
      <c r="B1465" s="20">
        <v>1461</v>
      </c>
      <c r="C1465" s="24">
        <f>'Portfolio Selection'!B1462</f>
        <v>4.125614395598015E-3</v>
      </c>
      <c r="D1465" s="25">
        <f t="shared" si="795"/>
        <v>9.4201840858922537E-4</v>
      </c>
      <c r="E1465" s="26">
        <f t="shared" si="771"/>
        <v>3.0692318397104273E-2</v>
      </c>
      <c r="F1465" s="19">
        <f t="shared" si="772"/>
        <v>-7447800.2523569139</v>
      </c>
      <c r="H1465">
        <f>Data!E1462</f>
        <v>1.1949914409016849E-2</v>
      </c>
      <c r="I1465" s="19">
        <f t="shared" si="796"/>
        <v>6.323909805457037E-4</v>
      </c>
      <c r="J1465" s="19">
        <f t="shared" si="773"/>
        <v>2.5147385163187517E-2</v>
      </c>
      <c r="K1465" s="19">
        <f t="shared" si="774"/>
        <v>385576.27805278066</v>
      </c>
      <c r="M1465" s="19">
        <f>Data!G1462</f>
        <v>9.2791557992574717E-3</v>
      </c>
      <c r="N1465" s="19">
        <f t="shared" si="797"/>
        <v>3.3792758973547727E-4</v>
      </c>
      <c r="O1465" s="19">
        <f t="shared" si="775"/>
        <v>1.8382806905787735E-2</v>
      </c>
      <c r="P1465" s="21">
        <f t="shared" si="776"/>
        <v>-676775.57904718327</v>
      </c>
      <c r="R1465" s="19">
        <f>Data!I1462</f>
        <v>2.4936649610783315E-3</v>
      </c>
      <c r="S1465" s="19">
        <f t="shared" si="798"/>
        <v>1.4445269152708702E-3</v>
      </c>
      <c r="T1465" s="19">
        <f t="shared" si="777"/>
        <v>3.8006932463313457E-2</v>
      </c>
      <c r="U1465" s="21">
        <f t="shared" si="778"/>
        <v>3664351.2637959323</v>
      </c>
      <c r="W1465" s="19">
        <f>Data!K1462</f>
        <v>1.1486533919584806E-2</v>
      </c>
      <c r="X1465" s="19">
        <f t="shared" si="799"/>
        <v>1.4475055855045749E-3</v>
      </c>
      <c r="Y1465" s="19">
        <f t="shared" si="779"/>
        <v>3.8046098163998038E-2</v>
      </c>
      <c r="Z1465" s="21">
        <f t="shared" si="780"/>
        <v>-999587.02283174312</v>
      </c>
      <c r="AB1465" s="19">
        <f>Data!M1462</f>
        <v>2.2737173491345578E-2</v>
      </c>
      <c r="AC1465" s="20">
        <f t="shared" si="800"/>
        <v>5.9783711851479622E-4</v>
      </c>
      <c r="AD1465" s="20">
        <f t="shared" si="781"/>
        <v>2.4450707934838948E-2</v>
      </c>
      <c r="AE1465" s="21">
        <f t="shared" si="782"/>
        <v>2404114.9185383799</v>
      </c>
      <c r="AG1465" s="19">
        <f>Data!O1462</f>
        <v>1.7599928487146692E-2</v>
      </c>
      <c r="AH1465" s="19">
        <f t="shared" si="801"/>
        <v>3.0892481875737827E-4</v>
      </c>
      <c r="AI1465" s="19">
        <f t="shared" si="783"/>
        <v>1.7576257245425667E-2</v>
      </c>
      <c r="AJ1465" s="21">
        <f t="shared" si="784"/>
        <v>258358.90283132219</v>
      </c>
      <c r="AL1465" s="19">
        <f>Data!Q1462</f>
        <v>2.9006895924560672E-2</v>
      </c>
      <c r="AM1465" s="19">
        <f t="shared" si="802"/>
        <v>5.9366065617992385E-4</v>
      </c>
      <c r="AN1465" s="19">
        <f t="shared" si="785"/>
        <v>2.4365152496545632E-2</v>
      </c>
      <c r="AO1465" s="21">
        <f t="shared" si="786"/>
        <v>948232.43085645477</v>
      </c>
      <c r="AQ1465" s="19">
        <f>Data!S1462</f>
        <v>1.1806299452309908E-2</v>
      </c>
      <c r="AR1465" s="20">
        <f t="shared" si="803"/>
        <v>2.6084241752704078E-4</v>
      </c>
      <c r="AS1465" s="20">
        <f t="shared" si="787"/>
        <v>1.6150616629932144E-2</v>
      </c>
      <c r="AT1465" s="21">
        <f t="shared" si="788"/>
        <v>1732769.8465154031</v>
      </c>
      <c r="AV1465" s="19">
        <f>Data!U1462</f>
        <v>-5.1281659868999551E-4</v>
      </c>
      <c r="AW1465" s="19">
        <f t="shared" si="804"/>
        <v>4.5358270405258924E-4</v>
      </c>
      <c r="AX1465" s="19">
        <f t="shared" si="789"/>
        <v>2.1297481166856078E-2</v>
      </c>
      <c r="AY1465" s="21">
        <f t="shared" si="790"/>
        <v>-4099495.0291484413</v>
      </c>
      <c r="BA1465" s="19">
        <f>Data!W1462</f>
        <v>1.4351259082264445E-2</v>
      </c>
      <c r="BB1465" s="19">
        <f t="shared" si="805"/>
        <v>3.1184192615023326E-4</v>
      </c>
      <c r="BC1465" s="19">
        <f t="shared" si="791"/>
        <v>1.7659046581008649E-2</v>
      </c>
      <c r="BD1465" s="21">
        <f t="shared" si="792"/>
        <v>9088404.9541964885</v>
      </c>
      <c r="BF1465" s="21">
        <f t="shared" si="793"/>
        <v>5258150.7114024796</v>
      </c>
      <c r="BH1465" s="21">
        <f t="shared" si="794"/>
        <v>-258150.71140247956</v>
      </c>
    </row>
    <row r="1466" spans="2:60" x14ac:dyDescent="0.2">
      <c r="B1466" s="20">
        <v>1462</v>
      </c>
      <c r="C1466" s="24">
        <f>'Portfolio Selection'!B1463</f>
        <v>-1.3355064416419924E-2</v>
      </c>
      <c r="D1466" s="25">
        <f t="shared" si="795"/>
        <v>8.8651854572234176E-4</v>
      </c>
      <c r="E1466" s="26">
        <f t="shared" si="771"/>
        <v>2.9774461300287897E-2</v>
      </c>
      <c r="F1466" s="19">
        <f t="shared" si="772"/>
        <v>-7265370.6245123344</v>
      </c>
      <c r="H1466">
        <f>Data!E1463</f>
        <v>-5.7538882505767316E-3</v>
      </c>
      <c r="I1466" s="19">
        <f t="shared" si="796"/>
        <v>6.0301554897593116E-4</v>
      </c>
      <c r="J1466" s="19">
        <f t="shared" si="773"/>
        <v>2.4556374915201372E-2</v>
      </c>
      <c r="K1466" s="19">
        <f t="shared" si="774"/>
        <v>377793.35986875341</v>
      </c>
      <c r="M1466" s="19">
        <f>Data!G1463</f>
        <v>1.7905256836792637E-2</v>
      </c>
      <c r="N1466" s="19">
        <f t="shared" si="797"/>
        <v>3.2281809829216228E-4</v>
      </c>
      <c r="O1466" s="19">
        <f t="shared" si="775"/>
        <v>1.7967139402035103E-2</v>
      </c>
      <c r="P1466" s="21">
        <f t="shared" si="776"/>
        <v>-683474.71864437521</v>
      </c>
      <c r="R1466" s="19">
        <f>Data!I1463</f>
        <v>-2.6185020361170317E-3</v>
      </c>
      <c r="S1466" s="19">
        <f t="shared" si="798"/>
        <v>1.3582284022509046E-3</v>
      </c>
      <c r="T1466" s="19">
        <f t="shared" si="777"/>
        <v>3.6854150407395155E-2</v>
      </c>
      <c r="U1466" s="21">
        <f t="shared" si="778"/>
        <v>3646692.8716913173</v>
      </c>
      <c r="W1466" s="19">
        <f>Data!K1463</f>
        <v>6.7656443490239394E-3</v>
      </c>
      <c r="X1466" s="19">
        <f t="shared" si="799"/>
        <v>1.3685716780634468E-3</v>
      </c>
      <c r="Y1466" s="19">
        <f t="shared" si="779"/>
        <v>3.6994211412914951E-2</v>
      </c>
      <c r="Z1466" s="21">
        <f t="shared" si="780"/>
        <v>-993719.47805953701</v>
      </c>
      <c r="AB1466" s="19">
        <f>Data!M1463</f>
        <v>-9.3458385390689201E-3</v>
      </c>
      <c r="AC1466" s="20">
        <f t="shared" si="800"/>
        <v>5.9298563490644131E-4</v>
      </c>
      <c r="AD1466" s="20">
        <f t="shared" si="781"/>
        <v>2.4351296370140982E-2</v>
      </c>
      <c r="AE1466" s="21">
        <f t="shared" si="782"/>
        <v>2303952.1813031123</v>
      </c>
      <c r="AG1466" s="19">
        <f>Data!O1463</f>
        <v>2.3912898848546235E-2</v>
      </c>
      <c r="AH1466" s="19">
        <f t="shared" si="801"/>
        <v>3.0897477859709625E-4</v>
      </c>
      <c r="AI1466" s="19">
        <f t="shared" si="783"/>
        <v>1.7577678418866816E-2</v>
      </c>
      <c r="AJ1466" s="21">
        <f t="shared" si="784"/>
        <v>260048.30106804386</v>
      </c>
      <c r="AL1466" s="19">
        <f>Data!Q1463</f>
        <v>-2.2599841946021649E-2</v>
      </c>
      <c r="AM1466" s="19">
        <f t="shared" si="802"/>
        <v>6.0852501747982613E-4</v>
      </c>
      <c r="AN1466" s="19">
        <f t="shared" si="785"/>
        <v>2.4668299849803718E-2</v>
      </c>
      <c r="AO1466" s="21">
        <f t="shared" si="786"/>
        <v>882583.03846133745</v>
      </c>
      <c r="AQ1466" s="19">
        <f>Data!S1463</f>
        <v>1.8876445176608844E-2</v>
      </c>
      <c r="AR1466" s="20">
        <f t="shared" si="803"/>
        <v>2.5355519488087514E-4</v>
      </c>
      <c r="AS1466" s="20">
        <f t="shared" si="787"/>
        <v>1.5923416558040398E-2</v>
      </c>
      <c r="AT1466" s="21">
        <f t="shared" si="788"/>
        <v>1750166.1935581707</v>
      </c>
      <c r="AV1466" s="19">
        <f>Data!U1463</f>
        <v>1.8467270771095928E-2</v>
      </c>
      <c r="AW1466" s="19">
        <f t="shared" si="804"/>
        <v>4.2638352066126737E-4</v>
      </c>
      <c r="AX1466" s="19">
        <f t="shared" si="789"/>
        <v>2.064905616877603E-2</v>
      </c>
      <c r="AY1466" s="21">
        <f t="shared" si="790"/>
        <v>-4226056.9612165438</v>
      </c>
      <c r="BA1466" s="19">
        <f>Data!W1463</f>
        <v>-1.8676503278403608E-3</v>
      </c>
      <c r="BB1466" s="19">
        <f t="shared" si="805"/>
        <v>3.0548892881599588E-4</v>
      </c>
      <c r="BC1466" s="19">
        <f t="shared" si="791"/>
        <v>1.7478241582493243E-2</v>
      </c>
      <c r="BD1466" s="21">
        <f t="shared" si="792"/>
        <v>8902535.698912831</v>
      </c>
      <c r="BF1466" s="21">
        <f t="shared" si="793"/>
        <v>4955149.8624307765</v>
      </c>
      <c r="BH1466" s="21">
        <f t="shared" si="794"/>
        <v>44850.137569223531</v>
      </c>
    </row>
    <row r="1467" spans="2:60" x14ac:dyDescent="0.2">
      <c r="B1467" s="20">
        <v>1463</v>
      </c>
      <c r="C1467" s="24">
        <f>'Portfolio Selection'!B1464</f>
        <v>-3.4909194642718008E-2</v>
      </c>
      <c r="D1467" s="25">
        <f t="shared" si="795"/>
        <v>8.4402889771300477E-4</v>
      </c>
      <c r="E1467" s="26">
        <f t="shared" si="771"/>
        <v>2.9052175438562339E-2</v>
      </c>
      <c r="F1467" s="19">
        <f t="shared" si="772"/>
        <v>-7029709.4095061067</v>
      </c>
      <c r="H1467">
        <f>Data!E1464</f>
        <v>-1.6268474376255951E-3</v>
      </c>
      <c r="I1467" s="19">
        <f t="shared" si="796"/>
        <v>5.6882104983738276E-4</v>
      </c>
      <c r="J1467" s="19">
        <f t="shared" si="773"/>
        <v>2.3849969598248606E-2</v>
      </c>
      <c r="K1467" s="19">
        <f t="shared" si="774"/>
        <v>379615.40415524744</v>
      </c>
      <c r="M1467" s="19">
        <f>Data!G1464</f>
        <v>-7.8200043756189719E-2</v>
      </c>
      <c r="N1467" s="19">
        <f t="shared" si="797"/>
        <v>3.2268490573812312E-4</v>
      </c>
      <c r="O1467" s="19">
        <f t="shared" si="775"/>
        <v>1.7963432459809098E-2</v>
      </c>
      <c r="P1467" s="21">
        <f t="shared" si="776"/>
        <v>-610598.20974474377</v>
      </c>
      <c r="R1467" s="19">
        <f>Data!I1464</f>
        <v>1.8228045712638002E-2</v>
      </c>
      <c r="S1467" s="19">
        <f t="shared" si="798"/>
        <v>1.2771460912906394E-3</v>
      </c>
      <c r="T1467" s="19">
        <f t="shared" si="777"/>
        <v>3.5737180796624676E-2</v>
      </c>
      <c r="U1467" s="21">
        <f t="shared" si="778"/>
        <v>3721779.6263619484</v>
      </c>
      <c r="W1467" s="19">
        <f>Data!K1464</f>
        <v>-1.6315148863899308E-2</v>
      </c>
      <c r="X1467" s="19">
        <f t="shared" si="799"/>
        <v>1.2892038139870887E-3</v>
      </c>
      <c r="Y1467" s="19">
        <f t="shared" si="779"/>
        <v>3.5905484455540891E-2</v>
      </c>
      <c r="Z1467" s="21">
        <f t="shared" si="780"/>
        <v>-962304.42825487559</v>
      </c>
      <c r="AB1467" s="19">
        <f>Data!M1464</f>
        <v>-1.4660943376535954E-2</v>
      </c>
      <c r="AC1467" s="20">
        <f t="shared" si="800"/>
        <v>5.6264717869195554E-4</v>
      </c>
      <c r="AD1467" s="20">
        <f t="shared" si="781"/>
        <v>2.3720185047590915E-2</v>
      </c>
      <c r="AE1467" s="21">
        <f t="shared" si="782"/>
        <v>2286089.2101480723</v>
      </c>
      <c r="AG1467" s="19">
        <f>Data!O1464</f>
        <v>-1.2988392813568747E-2</v>
      </c>
      <c r="AH1467" s="19">
        <f t="shared" si="801"/>
        <v>3.2474589576171869E-4</v>
      </c>
      <c r="AI1467" s="19">
        <f t="shared" si="783"/>
        <v>1.8020707415684845E-2</v>
      </c>
      <c r="AJ1467" s="21">
        <f t="shared" si="784"/>
        <v>250256.48162284176</v>
      </c>
      <c r="AL1467" s="19">
        <f>Data!Q1464</f>
        <v>-3.8374042194692655E-2</v>
      </c>
      <c r="AM1467" s="19">
        <f t="shared" si="802"/>
        <v>6.0265868779014607E-4</v>
      </c>
      <c r="AN1467" s="19">
        <f t="shared" si="785"/>
        <v>2.4549107678083659E-2</v>
      </c>
      <c r="AO1467" s="21">
        <f t="shared" si="786"/>
        <v>862420.52507798804</v>
      </c>
      <c r="AQ1467" s="19">
        <f>Data!S1464</f>
        <v>-4.9278635478458378E-2</v>
      </c>
      <c r="AR1467" s="20">
        <f t="shared" si="803"/>
        <v>2.5972109413835377E-4</v>
      </c>
      <c r="AS1467" s="20">
        <f t="shared" si="787"/>
        <v>1.6115864672376527E-2</v>
      </c>
      <c r="AT1467" s="21">
        <f t="shared" si="788"/>
        <v>1587731.8801440136</v>
      </c>
      <c r="AV1467" s="19">
        <f>Data!U1464</f>
        <v>-5.4860249279279939E-2</v>
      </c>
      <c r="AW1467" s="19">
        <f t="shared" si="804"/>
        <v>4.2126291480556978E-4</v>
      </c>
      <c r="AX1467" s="19">
        <f t="shared" si="789"/>
        <v>2.0524690370516428E-2</v>
      </c>
      <c r="AY1467" s="21">
        <f t="shared" si="790"/>
        <v>-3734477.6119430759</v>
      </c>
      <c r="BA1467" s="19">
        <f>Data!W1464</f>
        <v>-2.0300656100707273E-2</v>
      </c>
      <c r="BB1467" s="19">
        <f t="shared" si="805"/>
        <v>2.8736888015186104E-4</v>
      </c>
      <c r="BC1467" s="19">
        <f t="shared" si="791"/>
        <v>1.6951958003483286E-2</v>
      </c>
      <c r="BD1467" s="21">
        <f t="shared" si="792"/>
        <v>8682072.8676643949</v>
      </c>
      <c r="BF1467" s="21">
        <f t="shared" si="793"/>
        <v>5432876.3357257042</v>
      </c>
      <c r="BH1467" s="21">
        <f t="shared" si="794"/>
        <v>-432876.33572570421</v>
      </c>
    </row>
    <row r="1468" spans="2:60" x14ac:dyDescent="0.2">
      <c r="B1468" s="20">
        <v>1464</v>
      </c>
      <c r="C1468" s="24">
        <f>'Portfolio Selection'!B1465</f>
        <v>-2.626605265037037E-2</v>
      </c>
      <c r="D1468" s="25">
        <f t="shared" si="795"/>
        <v>8.6650627608641476E-4</v>
      </c>
      <c r="E1468" s="26">
        <f t="shared" si="771"/>
        <v>2.9436478663155598E-2</v>
      </c>
      <c r="F1468" s="19">
        <f t="shared" si="772"/>
        <v>-7126503.1884077461</v>
      </c>
      <c r="H1468">
        <f>Data!E1465</f>
        <v>-6.5863566081809669E-2</v>
      </c>
      <c r="I1468" s="19">
        <f t="shared" si="796"/>
        <v>5.3485058480225829E-4</v>
      </c>
      <c r="J1468" s="19">
        <f t="shared" si="773"/>
        <v>2.3126836895742103E-2</v>
      </c>
      <c r="K1468" s="19">
        <f t="shared" si="774"/>
        <v>349123.44617906766</v>
      </c>
      <c r="M1468" s="19">
        <f>Data!G1465</f>
        <v>8.1063438359712629E-3</v>
      </c>
      <c r="N1468" s="19">
        <f t="shared" si="797"/>
        <v>6.7023862200203525E-4</v>
      </c>
      <c r="O1468" s="19">
        <f t="shared" si="775"/>
        <v>2.5888967186854621E-2</v>
      </c>
      <c r="P1468" s="21">
        <f t="shared" si="776"/>
        <v>-674164.83630646148</v>
      </c>
      <c r="R1468" s="19">
        <f>Data!I1465</f>
        <v>-0.19112184698617124</v>
      </c>
      <c r="S1468" s="19">
        <f t="shared" si="798"/>
        <v>1.2204530248433223E-3</v>
      </c>
      <c r="T1468" s="19">
        <f t="shared" si="777"/>
        <v>3.4934982823000248E-2</v>
      </c>
      <c r="U1468" s="21">
        <f t="shared" si="778"/>
        <v>2948977.1215518177</v>
      </c>
      <c r="W1468" s="19">
        <f>Data!K1465</f>
        <v>-0.21197804466620362</v>
      </c>
      <c r="X1468" s="19">
        <f t="shared" si="799"/>
        <v>1.2278226300949349E-3</v>
      </c>
      <c r="Y1468" s="19">
        <f t="shared" si="779"/>
        <v>3.5040300085686121E-2</v>
      </c>
      <c r="Z1468" s="21">
        <f t="shared" si="780"/>
        <v>-686486.19672913512</v>
      </c>
      <c r="AB1468" s="19">
        <f>Data!M1465</f>
        <v>-8.2905340229487548E-2</v>
      </c>
      <c r="AC1468" s="20">
        <f t="shared" si="800"/>
        <v>5.4178494361183777E-4</v>
      </c>
      <c r="AD1468" s="20">
        <f t="shared" si="781"/>
        <v>2.3276274263976136E-2</v>
      </c>
      <c r="AE1468" s="21">
        <f t="shared" si="782"/>
        <v>2061648.0977308648</v>
      </c>
      <c r="AG1468" s="19">
        <f>Data!O1465</f>
        <v>-5.4182082263315671E-3</v>
      </c>
      <c r="AH1468" s="19">
        <f t="shared" si="801"/>
        <v>3.1538304288878944E-4</v>
      </c>
      <c r="AI1468" s="19">
        <f t="shared" si="783"/>
        <v>1.7759027081706628E-2</v>
      </c>
      <c r="AJ1468" s="21">
        <f t="shared" si="784"/>
        <v>252212.11666992094</v>
      </c>
      <c r="AL1468" s="19">
        <f>Data!Q1465</f>
        <v>-3.4106293240831129E-2</v>
      </c>
      <c r="AM1468" s="19">
        <f t="shared" si="802"/>
        <v>6.548531933843405E-4</v>
      </c>
      <c r="AN1468" s="19">
        <f t="shared" si="785"/>
        <v>2.5590099518844011E-2</v>
      </c>
      <c r="AO1468" s="21">
        <f t="shared" si="786"/>
        <v>869599.24987633189</v>
      </c>
      <c r="AQ1468" s="19">
        <f>Data!S1465</f>
        <v>-9.0113180568150864E-3</v>
      </c>
      <c r="AR1468" s="20">
        <f t="shared" si="803"/>
        <v>3.8984086336717926E-4</v>
      </c>
      <c r="AS1468" s="20">
        <f t="shared" si="787"/>
        <v>1.9744388148716568E-2</v>
      </c>
      <c r="AT1468" s="21">
        <f t="shared" si="788"/>
        <v>1687314.7052611883</v>
      </c>
      <c r="AV1468" s="19">
        <f>Data!U1465</f>
        <v>1.4786374545365535E-2</v>
      </c>
      <c r="AW1468" s="19">
        <f t="shared" si="804"/>
        <v>5.7656595697631982E-4</v>
      </c>
      <c r="AX1468" s="19">
        <f t="shared" si="789"/>
        <v>2.4011787875464829E-2</v>
      </c>
      <c r="AY1468" s="21">
        <f t="shared" si="790"/>
        <v>-4187672.5318418392</v>
      </c>
      <c r="BA1468" s="19">
        <f>Data!W1465</f>
        <v>-8.1680820272885646E-2</v>
      </c>
      <c r="BB1468" s="19">
        <f t="shared" si="805"/>
        <v>2.9485374562990036E-4</v>
      </c>
      <c r="BC1468" s="19">
        <f t="shared" si="791"/>
        <v>1.7171305880156591E-2</v>
      </c>
      <c r="BD1468" s="21">
        <f t="shared" si="792"/>
        <v>7962626.7132407911</v>
      </c>
      <c r="BF1468" s="21">
        <f t="shared" si="793"/>
        <v>3456674.6972248005</v>
      </c>
      <c r="BH1468" s="21">
        <f t="shared" si="794"/>
        <v>1543325.3027751995</v>
      </c>
    </row>
    <row r="1469" spans="2:60" x14ac:dyDescent="0.2">
      <c r="B1469" s="20">
        <v>1465</v>
      </c>
      <c r="C1469" s="24">
        <f>'Portfolio Selection'!B1466</f>
        <v>-2.4446299791626203E-2</v>
      </c>
      <c r="D1469" s="25">
        <f t="shared" si="795"/>
        <v>8.5591023083115148E-4</v>
      </c>
      <c r="E1469" s="26">
        <f t="shared" si="771"/>
        <v>2.9255943512919755E-2</v>
      </c>
      <c r="F1469" s="19">
        <f t="shared" si="772"/>
        <v>-7144245.1188066769</v>
      </c>
      <c r="H1469">
        <f>Data!E1466</f>
        <v>-7.3305500285217153E-3</v>
      </c>
      <c r="I1469" s="19">
        <f t="shared" si="796"/>
        <v>7.6304010993489754E-4</v>
      </c>
      <c r="J1469" s="19">
        <f t="shared" si="773"/>
        <v>2.7623180662894299E-2</v>
      </c>
      <c r="K1469" s="19">
        <f t="shared" si="774"/>
        <v>377452.61221071024</v>
      </c>
      <c r="M1469" s="19">
        <f>Data!G1466</f>
        <v>-3.5150532164056919E-2</v>
      </c>
      <c r="N1469" s="19">
        <f t="shared" si="797"/>
        <v>6.3396707330513251E-4</v>
      </c>
      <c r="O1469" s="19">
        <f t="shared" si="775"/>
        <v>2.5178702772484775E-2</v>
      </c>
      <c r="P1469" s="21">
        <f t="shared" si="776"/>
        <v>-650882.34609819716</v>
      </c>
      <c r="R1469" s="19">
        <f>Data!I1466</f>
        <v>2.5545338613635945E-2</v>
      </c>
      <c r="S1469" s="19">
        <f t="shared" si="798"/>
        <v>3.3388794670770518E-3</v>
      </c>
      <c r="T1469" s="19">
        <f t="shared" si="777"/>
        <v>5.7783037883768727E-2</v>
      </c>
      <c r="U1469" s="21">
        <f t="shared" si="778"/>
        <v>3712997.3225562898</v>
      </c>
      <c r="W1469" s="19">
        <f>Data!K1466</f>
        <v>3.4771589166752284E-2</v>
      </c>
      <c r="X1469" s="19">
        <f t="shared" si="799"/>
        <v>3.8502347575196621E-3</v>
      </c>
      <c r="Y1469" s="19">
        <f t="shared" si="779"/>
        <v>6.2050259931120851E-2</v>
      </c>
      <c r="Z1469" s="21">
        <f t="shared" si="780"/>
        <v>-1012328.3729907421</v>
      </c>
      <c r="AB1469" s="19">
        <f>Data!M1466</f>
        <v>3.6755801158275328E-2</v>
      </c>
      <c r="AC1469" s="20">
        <f t="shared" si="800"/>
        <v>9.2167557330915303E-4</v>
      </c>
      <c r="AD1469" s="20">
        <f t="shared" si="781"/>
        <v>3.0359110219325483E-2</v>
      </c>
      <c r="AE1469" s="21">
        <f t="shared" si="782"/>
        <v>2425522.8974288353</v>
      </c>
      <c r="AG1469" s="19">
        <f>Data!O1466</f>
        <v>2.1591999433224229E-3</v>
      </c>
      <c r="AH1469" s="19">
        <f t="shared" si="801"/>
        <v>2.9822147913849531E-4</v>
      </c>
      <c r="AI1469" s="19">
        <f t="shared" si="783"/>
        <v>1.7269090281149594E-2</v>
      </c>
      <c r="AJ1469" s="21">
        <f t="shared" si="784"/>
        <v>254235.86301881183</v>
      </c>
      <c r="AL1469" s="19">
        <f>Data!Q1466</f>
        <v>1.5954437047134219E-2</v>
      </c>
      <c r="AM1469" s="19">
        <f t="shared" si="802"/>
        <v>6.8535635609905392E-4</v>
      </c>
      <c r="AN1469" s="19">
        <f t="shared" si="785"/>
        <v>2.6179311604758709E-2</v>
      </c>
      <c r="AO1469" s="21">
        <f t="shared" si="786"/>
        <v>930124.38494184683</v>
      </c>
      <c r="AQ1469" s="19">
        <f>Data!S1466</f>
        <v>-2.7770382962183079E-2</v>
      </c>
      <c r="AR1469" s="20">
        <f t="shared" si="803"/>
        <v>3.7132264275241341E-4</v>
      </c>
      <c r="AS1469" s="20">
        <f t="shared" si="787"/>
        <v>1.9269733852661626E-2</v>
      </c>
      <c r="AT1469" s="21">
        <f t="shared" si="788"/>
        <v>1649617.9592991786</v>
      </c>
      <c r="AV1469" s="19">
        <f>Data!U1466</f>
        <v>-1.6738980166707867E-2</v>
      </c>
      <c r="AW1469" s="19">
        <f t="shared" si="804"/>
        <v>5.5509021188949071E-4</v>
      </c>
      <c r="AX1469" s="19">
        <f t="shared" si="789"/>
        <v>2.3560352541706388E-2</v>
      </c>
      <c r="AY1469" s="21">
        <f t="shared" si="790"/>
        <v>-4004907.0913495845</v>
      </c>
      <c r="BA1469" s="19">
        <f>Data!W1466</f>
        <v>4.4595982834582243E-3</v>
      </c>
      <c r="BB1469" s="19">
        <f t="shared" si="805"/>
        <v>6.7746790491919346E-4</v>
      </c>
      <c r="BC1469" s="19">
        <f t="shared" si="791"/>
        <v>2.6028213632886786E-2</v>
      </c>
      <c r="BD1469" s="21">
        <f t="shared" si="792"/>
        <v>8958767.5077217259</v>
      </c>
      <c r="BF1469" s="21">
        <f t="shared" si="793"/>
        <v>5496355.6179321986</v>
      </c>
      <c r="BH1469" s="21">
        <f t="shared" si="794"/>
        <v>-496355.61793219857</v>
      </c>
    </row>
    <row r="1470" spans="2:60" x14ac:dyDescent="0.2">
      <c r="B1470" s="20">
        <v>1466</v>
      </c>
      <c r="C1470" s="24">
        <f>'Portfolio Selection'!B1467</f>
        <v>-2.528407821059963E-3</v>
      </c>
      <c r="D1470" s="25">
        <f t="shared" si="795"/>
        <v>8.4041291139140615E-4</v>
      </c>
      <c r="E1470" s="26">
        <f t="shared" si="771"/>
        <v>2.8989876015454191E-2</v>
      </c>
      <c r="F1470" s="19">
        <f t="shared" si="772"/>
        <v>-7378442.3133254014</v>
      </c>
      <c r="H1470">
        <f>Data!E1467</f>
        <v>2.7472359643962788E-2</v>
      </c>
      <c r="I1470" s="19">
        <f t="shared" si="796"/>
        <v>7.2048192116204327E-4</v>
      </c>
      <c r="J1470" s="19">
        <f t="shared" si="773"/>
        <v>2.6841794298482418E-2</v>
      </c>
      <c r="K1470" s="19">
        <f t="shared" si="774"/>
        <v>391590.79241362063</v>
      </c>
      <c r="M1470" s="19">
        <f>Data!G1467</f>
        <v>-1.6627464701050873E-3</v>
      </c>
      <c r="N1470" s="19">
        <f t="shared" si="797"/>
        <v>6.7006264359180856E-4</v>
      </c>
      <c r="O1470" s="19">
        <f t="shared" si="775"/>
        <v>2.5885568249350999E-2</v>
      </c>
      <c r="P1470" s="21">
        <f t="shared" si="776"/>
        <v>-669024.45491066948</v>
      </c>
      <c r="R1470" s="19">
        <f>Data!I1467</f>
        <v>-4.8826811592441689E-3</v>
      </c>
      <c r="S1470" s="19">
        <f t="shared" si="798"/>
        <v>3.1777005585455478E-3</v>
      </c>
      <c r="T1470" s="19">
        <f t="shared" si="777"/>
        <v>5.6371096836459973E-2</v>
      </c>
      <c r="U1470" s="21">
        <f t="shared" si="778"/>
        <v>3644681.4978510034</v>
      </c>
      <c r="W1470" s="19">
        <f>Data!K1467</f>
        <v>2.7627937402009355E-2</v>
      </c>
      <c r="X1470" s="19">
        <f t="shared" si="799"/>
        <v>3.6917644768593668E-3</v>
      </c>
      <c r="Y1470" s="19">
        <f t="shared" si="779"/>
        <v>6.0759892008292501E-2</v>
      </c>
      <c r="Z1470" s="21">
        <f t="shared" si="780"/>
        <v>-1007119.2287866272</v>
      </c>
      <c r="AB1470" s="19">
        <f>Data!M1467</f>
        <v>-1.4068229654120558E-2</v>
      </c>
      <c r="AC1470" s="20">
        <f t="shared" si="800"/>
        <v>9.4743437403780424E-4</v>
      </c>
      <c r="AD1470" s="20">
        <f t="shared" si="781"/>
        <v>3.0780421927546806E-2</v>
      </c>
      <c r="AE1470" s="21">
        <f t="shared" si="782"/>
        <v>2298366.6144231642</v>
      </c>
      <c r="AG1470" s="19">
        <f>Data!O1467</f>
        <v>9.3228057043772588E-4</v>
      </c>
      <c r="AH1470" s="19">
        <f t="shared" si="801"/>
        <v>2.806079190539002E-4</v>
      </c>
      <c r="AI1470" s="19">
        <f t="shared" si="783"/>
        <v>1.675135573778732E-2</v>
      </c>
      <c r="AJ1470" s="21">
        <f t="shared" si="784"/>
        <v>253909.43813255939</v>
      </c>
      <c r="AL1470" s="19">
        <f>Data!Q1467</f>
        <v>2.3092836968023282E-3</v>
      </c>
      <c r="AM1470" s="19">
        <f t="shared" si="802"/>
        <v>6.5950761842256884E-4</v>
      </c>
      <c r="AN1470" s="19">
        <f t="shared" si="785"/>
        <v>2.5680880405908376E-2</v>
      </c>
      <c r="AO1470" s="21">
        <f t="shared" si="786"/>
        <v>913935.07685359847</v>
      </c>
      <c r="AQ1470" s="19">
        <f>Data!S1467</f>
        <v>1.8596439357183203E-3</v>
      </c>
      <c r="AR1470" s="20">
        <f t="shared" si="803"/>
        <v>3.9531493437924717E-4</v>
      </c>
      <c r="AS1470" s="20">
        <f t="shared" si="787"/>
        <v>1.9882528369884127E-2</v>
      </c>
      <c r="AT1470" s="21">
        <f t="shared" si="788"/>
        <v>1708366.5262663576</v>
      </c>
      <c r="AV1470" s="19">
        <f>Data!U1467</f>
        <v>-4.4519894872997049E-3</v>
      </c>
      <c r="AW1470" s="19">
        <f t="shared" si="804"/>
        <v>5.3859640659740756E-4</v>
      </c>
      <c r="AX1470" s="19">
        <f t="shared" si="789"/>
        <v>2.3207679905527127E-2</v>
      </c>
      <c r="AY1470" s="21">
        <f t="shared" si="790"/>
        <v>-4076377.8414573479</v>
      </c>
      <c r="BA1470" s="19">
        <f>Data!W1467</f>
        <v>4.1133048427228671E-3</v>
      </c>
      <c r="BB1470" s="19">
        <f t="shared" si="805"/>
        <v>6.3801311163503129E-4</v>
      </c>
      <c r="BC1470" s="19">
        <f t="shared" si="791"/>
        <v>2.5258921426597598E-2</v>
      </c>
      <c r="BD1470" s="21">
        <f t="shared" si="792"/>
        <v>8957051.1074470039</v>
      </c>
      <c r="BF1470" s="21">
        <f t="shared" si="793"/>
        <v>5036937.2149072615</v>
      </c>
      <c r="BH1470" s="21">
        <f t="shared" si="794"/>
        <v>-36937.214907261543</v>
      </c>
    </row>
    <row r="1471" spans="2:60" x14ac:dyDescent="0.2">
      <c r="B1471" s="20">
        <v>1467</v>
      </c>
      <c r="C1471" s="24">
        <f>'Portfolio Selection'!B1468</f>
        <v>1.3078668686881841E-2</v>
      </c>
      <c r="D1471" s="25">
        <f t="shared" si="795"/>
        <v>7.903717074744975E-4</v>
      </c>
      <c r="E1471" s="26">
        <f t="shared" si="771"/>
        <v>2.8113550246713727E-2</v>
      </c>
      <c r="F1471" s="19">
        <f t="shared" si="772"/>
        <v>-7551316.7978391657</v>
      </c>
      <c r="H1471">
        <f>Data!E1468</f>
        <v>1.2785425779335452E-2</v>
      </c>
      <c r="I1471" s="19">
        <f t="shared" si="796"/>
        <v>7.2253683855675482E-4</v>
      </c>
      <c r="J1471" s="19">
        <f t="shared" si="773"/>
        <v>2.6880045360020411E-2</v>
      </c>
      <c r="K1471" s="19">
        <f t="shared" si="774"/>
        <v>385581.24030065123</v>
      </c>
      <c r="M1471" s="19">
        <f>Data!G1468</f>
        <v>2.7358440150080307E-2</v>
      </c>
      <c r="N1471" s="19">
        <f t="shared" si="797"/>
        <v>6.3002476852573076E-4</v>
      </c>
      <c r="O1471" s="19">
        <f t="shared" si="775"/>
        <v>2.5100294192015576E-2</v>
      </c>
      <c r="P1471" s="21">
        <f t="shared" si="776"/>
        <v>-684747.15349554736</v>
      </c>
      <c r="R1471" s="19">
        <f>Data!I1468</f>
        <v>4.4129374618863196E-2</v>
      </c>
      <c r="S1471" s="19">
        <f t="shared" si="798"/>
        <v>2.9884689595509849E-3</v>
      </c>
      <c r="T1471" s="19">
        <f t="shared" si="777"/>
        <v>5.4666890889742255E-2</v>
      </c>
      <c r="U1471" s="21">
        <f t="shared" si="778"/>
        <v>3760179.5169857386</v>
      </c>
      <c r="W1471" s="19">
        <f>Data!K1468</f>
        <v>3.261159361177382E-2</v>
      </c>
      <c r="X1471" s="19">
        <f t="shared" si="799"/>
        <v>3.5160567837531653E-3</v>
      </c>
      <c r="Y1471" s="19">
        <f t="shared" si="779"/>
        <v>5.9296347136675844E-2</v>
      </c>
      <c r="Z1471" s="21">
        <f t="shared" si="780"/>
        <v>-1011815.6277906167</v>
      </c>
      <c r="AB1471" s="19">
        <f>Data!M1468</f>
        <v>3.1869886745036789E-2</v>
      </c>
      <c r="AC1471" s="20">
        <f t="shared" si="800"/>
        <v>9.024632167316006E-4</v>
      </c>
      <c r="AD1471" s="20">
        <f t="shared" si="781"/>
        <v>3.0041025560582992E-2</v>
      </c>
      <c r="AE1471" s="21">
        <f t="shared" si="782"/>
        <v>2414099.8452454675</v>
      </c>
      <c r="AG1471" s="19">
        <f>Data!O1468</f>
        <v>1.2803567461769653E-3</v>
      </c>
      <c r="AH1471" s="19">
        <f t="shared" si="801"/>
        <v>2.6382359273438712E-4</v>
      </c>
      <c r="AI1471" s="19">
        <f t="shared" si="783"/>
        <v>1.6242647343779497E-2</v>
      </c>
      <c r="AJ1471" s="21">
        <f t="shared" si="784"/>
        <v>254018.46574312629</v>
      </c>
      <c r="AL1471" s="19">
        <f>Data!Q1468</f>
        <v>6.5434654093145146E-3</v>
      </c>
      <c r="AM1471" s="19">
        <f t="shared" si="802"/>
        <v>6.2025712878875368E-4</v>
      </c>
      <c r="AN1471" s="19">
        <f t="shared" si="785"/>
        <v>2.4904961931084209E-2</v>
      </c>
      <c r="AO1471" s="21">
        <f t="shared" si="786"/>
        <v>919320.48603776575</v>
      </c>
      <c r="AQ1471" s="19">
        <f>Data!S1468</f>
        <v>1.1792369608922899E-2</v>
      </c>
      <c r="AR1471" s="20">
        <f t="shared" si="803"/>
        <v>3.7180353485055152E-4</v>
      </c>
      <c r="AS1471" s="20">
        <f t="shared" si="787"/>
        <v>1.9282207727606079E-2</v>
      </c>
      <c r="AT1471" s="21">
        <f t="shared" si="788"/>
        <v>1728197.3911084284</v>
      </c>
      <c r="AV1471" s="19">
        <f>Data!U1468</f>
        <v>-1.5649203006378579E-2</v>
      </c>
      <c r="AW1471" s="19">
        <f t="shared" si="804"/>
        <v>5.0746983482526467E-4</v>
      </c>
      <c r="AX1471" s="19">
        <f t="shared" si="789"/>
        <v>2.2527091131019659E-2</v>
      </c>
      <c r="AY1471" s="21">
        <f t="shared" si="790"/>
        <v>-4007082.8405217994</v>
      </c>
      <c r="BA1471" s="19">
        <f>Data!W1468</f>
        <v>2.0133656849439938E-2</v>
      </c>
      <c r="BB1471" s="19">
        <f t="shared" si="805"/>
        <v>6.0074748154067951E-4</v>
      </c>
      <c r="BC1471" s="19">
        <f t="shared" si="791"/>
        <v>2.4510150581762639E-2</v>
      </c>
      <c r="BD1471" s="21">
        <f t="shared" si="792"/>
        <v>9090174.7513718996</v>
      </c>
      <c r="BF1471" s="21">
        <f t="shared" si="793"/>
        <v>5296609.2771459483</v>
      </c>
      <c r="BH1471" s="21">
        <f t="shared" si="794"/>
        <v>-296609.27714594826</v>
      </c>
    </row>
    <row r="1472" spans="2:60" x14ac:dyDescent="0.2">
      <c r="B1472" s="20">
        <v>1468</v>
      </c>
      <c r="C1472" s="24">
        <f>'Portfolio Selection'!B1469</f>
        <v>-2.9413880938241155E-2</v>
      </c>
      <c r="D1472" s="25">
        <f t="shared" si="795"/>
        <v>7.5321249950330098E-4</v>
      </c>
      <c r="E1472" s="26">
        <f t="shared" si="771"/>
        <v>2.7444717151089405E-2</v>
      </c>
      <c r="F1472" s="19">
        <f t="shared" si="772"/>
        <v>-7070345.3165275706</v>
      </c>
      <c r="H1472">
        <f>Data!E1469</f>
        <v>-2.4787297691627134E-2</v>
      </c>
      <c r="I1472" s="19">
        <f t="shared" si="796"/>
        <v>6.889926549848832E-4</v>
      </c>
      <c r="J1472" s="19">
        <f t="shared" si="773"/>
        <v>2.624866958504532E-2</v>
      </c>
      <c r="K1472" s="19">
        <f t="shared" si="774"/>
        <v>370004.91401387105</v>
      </c>
      <c r="M1472" s="19">
        <f>Data!G1469</f>
        <v>3.7989676652521978E-3</v>
      </c>
      <c r="N1472" s="19">
        <f t="shared" si="797"/>
        <v>6.3713233726091852E-4</v>
      </c>
      <c r="O1472" s="19">
        <f t="shared" si="775"/>
        <v>2.5241480488690012E-2</v>
      </c>
      <c r="P1472" s="21">
        <f t="shared" si="776"/>
        <v>-671949.67173062987</v>
      </c>
      <c r="R1472" s="19">
        <f>Data!I1469</f>
        <v>2.5680594504181073E-2</v>
      </c>
      <c r="S1472" s="19">
        <f t="shared" si="798"/>
        <v>2.9260049242330437E-3</v>
      </c>
      <c r="T1472" s="19">
        <f t="shared" si="777"/>
        <v>5.4092558861945549E-2</v>
      </c>
      <c r="U1472" s="21">
        <f t="shared" si="778"/>
        <v>3717217.701065917</v>
      </c>
      <c r="W1472" s="19">
        <f>Data!K1469</f>
        <v>2.267222658065882E-2</v>
      </c>
      <c r="X1472" s="19">
        <f t="shared" si="799"/>
        <v>3.3689043390019444E-3</v>
      </c>
      <c r="Y1472" s="19">
        <f t="shared" si="779"/>
        <v>5.8042263386276938E-2</v>
      </c>
      <c r="Z1472" s="21">
        <f t="shared" si="780"/>
        <v>-1003959.8069486242</v>
      </c>
      <c r="AB1472" s="19">
        <f>Data!M1469</f>
        <v>6.6759159287912472E-3</v>
      </c>
      <c r="AC1472" s="20">
        <f t="shared" si="800"/>
        <v>9.0925680459619284E-4</v>
      </c>
      <c r="AD1472" s="20">
        <f t="shared" si="781"/>
        <v>3.0153885398007878E-2</v>
      </c>
      <c r="AE1472" s="21">
        <f t="shared" si="782"/>
        <v>2350094.1378495814</v>
      </c>
      <c r="AG1472" s="19">
        <f>Data!O1469</f>
        <v>5.7994247297235976E-3</v>
      </c>
      <c r="AH1472" s="19">
        <f t="shared" si="801"/>
        <v>2.4809253597417275E-4</v>
      </c>
      <c r="AI1472" s="19">
        <f t="shared" si="783"/>
        <v>1.5750953494127674E-2</v>
      </c>
      <c r="AJ1472" s="21">
        <f t="shared" si="784"/>
        <v>255379.93759635038</v>
      </c>
      <c r="AL1472" s="19">
        <f>Data!Q1469</f>
        <v>5.0989282433397919E-3</v>
      </c>
      <c r="AM1472" s="19">
        <f t="shared" si="802"/>
        <v>5.8561071743520215E-4</v>
      </c>
      <c r="AN1472" s="19">
        <f t="shared" si="785"/>
        <v>2.4199394980767643E-2</v>
      </c>
      <c r="AO1472" s="21">
        <f t="shared" si="786"/>
        <v>917699.00156888564</v>
      </c>
      <c r="AQ1472" s="19">
        <f>Data!S1469</f>
        <v>-2.4039761612494898E-3</v>
      </c>
      <c r="AR1472" s="20">
        <f t="shared" si="803"/>
        <v>3.5783892161912533E-4</v>
      </c>
      <c r="AS1472" s="20">
        <f t="shared" si="787"/>
        <v>1.8916630821029557E-2</v>
      </c>
      <c r="AT1472" s="21">
        <f t="shared" si="788"/>
        <v>1699921.2201065058</v>
      </c>
      <c r="AV1472" s="19">
        <f>Data!U1469</f>
        <v>-1.5713813718116931E-2</v>
      </c>
      <c r="AW1472" s="19">
        <f t="shared" si="804"/>
        <v>4.9171549801983966E-4</v>
      </c>
      <c r="AX1472" s="19">
        <f t="shared" si="789"/>
        <v>2.2174658915524264E-2</v>
      </c>
      <c r="AY1472" s="21">
        <f t="shared" si="790"/>
        <v>-4005159.8308073748</v>
      </c>
      <c r="BA1472" s="19">
        <f>Data!W1469</f>
        <v>-2.7925299815801988E-3</v>
      </c>
      <c r="BB1472" s="19">
        <f t="shared" si="805"/>
        <v>5.8902448093609873E-4</v>
      </c>
      <c r="BC1472" s="19">
        <f t="shared" si="791"/>
        <v>2.4269826553481973E-2</v>
      </c>
      <c r="BD1472" s="21">
        <f t="shared" si="792"/>
        <v>8900876.9858153109</v>
      </c>
      <c r="BF1472" s="21">
        <f t="shared" si="793"/>
        <v>5459779.272002222</v>
      </c>
      <c r="BH1472" s="21">
        <f t="shared" si="794"/>
        <v>-459779.27200222202</v>
      </c>
    </row>
    <row r="1473" spans="2:60" x14ac:dyDescent="0.2">
      <c r="B1473" s="20">
        <v>1469</v>
      </c>
      <c r="C1473" s="24">
        <f>'Portfolio Selection'!B1470</f>
        <v>-2.5767159372492732E-3</v>
      </c>
      <c r="D1473" s="25">
        <f t="shared" si="795"/>
        <v>7.5993033304404451E-4</v>
      </c>
      <c r="E1473" s="26">
        <f t="shared" si="771"/>
        <v>2.7566833932173723E-2</v>
      </c>
      <c r="F1473" s="19">
        <f t="shared" si="772"/>
        <v>-7376484.9947339017</v>
      </c>
      <c r="H1473">
        <f>Data!E1470</f>
        <v>-1.4594997600527045E-2</v>
      </c>
      <c r="I1473" s="19">
        <f t="shared" si="796"/>
        <v>6.845177032969909E-4</v>
      </c>
      <c r="J1473" s="19">
        <f t="shared" si="773"/>
        <v>2.6163289229318834E-2</v>
      </c>
      <c r="K1473" s="19">
        <f t="shared" si="774"/>
        <v>374244.422677422</v>
      </c>
      <c r="M1473" s="19">
        <f>Data!G1470</f>
        <v>-2.0079996998148674E-2</v>
      </c>
      <c r="N1473" s="19">
        <f t="shared" si="797"/>
        <v>5.997703263445613E-4</v>
      </c>
      <c r="O1473" s="19">
        <f t="shared" si="775"/>
        <v>2.4490208785238263E-2</v>
      </c>
      <c r="P1473" s="21">
        <f t="shared" si="776"/>
        <v>-658730.3882382015</v>
      </c>
      <c r="R1473" s="19">
        <f>Data!I1470</f>
        <v>-1.612801373997309E-2</v>
      </c>
      <c r="S1473" s="19">
        <f t="shared" si="798"/>
        <v>2.7900142048243514E-3</v>
      </c>
      <c r="T1473" s="19">
        <f t="shared" si="777"/>
        <v>5.2820585048107445E-2</v>
      </c>
      <c r="U1473" s="21">
        <f t="shared" si="778"/>
        <v>3616420.174073061</v>
      </c>
      <c r="W1473" s="19">
        <f>Data!K1470</f>
        <v>6.1831921569107844E-3</v>
      </c>
      <c r="X1473" s="19">
        <f t="shared" si="799"/>
        <v>3.1976118701493115E-3</v>
      </c>
      <c r="Y1473" s="19">
        <f t="shared" si="779"/>
        <v>5.6547430270077803E-2</v>
      </c>
      <c r="Z1473" s="21">
        <f t="shared" si="780"/>
        <v>-990094.3270094773</v>
      </c>
      <c r="AB1473" s="19">
        <f>Data!M1470</f>
        <v>-2.0825553574902993E-2</v>
      </c>
      <c r="AC1473" s="20">
        <f t="shared" si="800"/>
        <v>8.5737546752971845E-4</v>
      </c>
      <c r="AD1473" s="20">
        <f t="shared" si="781"/>
        <v>2.9280974497610534E-2</v>
      </c>
      <c r="AE1473" s="21">
        <f t="shared" si="782"/>
        <v>2278986.8589076083</v>
      </c>
      <c r="AG1473" s="19">
        <f>Data!O1470</f>
        <v>-1.5677559798306717E-2</v>
      </c>
      <c r="AH1473" s="19">
        <f t="shared" si="801"/>
        <v>2.3522498344746615E-4</v>
      </c>
      <c r="AI1473" s="19">
        <f t="shared" si="783"/>
        <v>1.5337046112190774E-2</v>
      </c>
      <c r="AJ1473" s="21">
        <f t="shared" si="784"/>
        <v>248838.14766956517</v>
      </c>
      <c r="AL1473" s="19">
        <f>Data!Q1470</f>
        <v>-4.4467697308862936E-2</v>
      </c>
      <c r="AM1473" s="19">
        <f t="shared" si="802"/>
        <v>5.5203401854293365E-4</v>
      </c>
      <c r="AN1473" s="19">
        <f t="shared" si="785"/>
        <v>2.3495404200458727E-2</v>
      </c>
      <c r="AO1473" s="21">
        <f t="shared" si="786"/>
        <v>852153.6700980193</v>
      </c>
      <c r="AQ1473" s="19">
        <f>Data!S1470</f>
        <v>-3.1887212392916399E-2</v>
      </c>
      <c r="AR1473" s="20">
        <f t="shared" si="803"/>
        <v>3.3671533240500919E-4</v>
      </c>
      <c r="AS1473" s="20">
        <f t="shared" si="787"/>
        <v>1.8349804696644843E-2</v>
      </c>
      <c r="AT1473" s="21">
        <f t="shared" si="788"/>
        <v>1638263.8018439561</v>
      </c>
      <c r="AV1473" s="19">
        <f>Data!U1470</f>
        <v>-3.8293007966223695E-2</v>
      </c>
      <c r="AW1473" s="19">
        <f t="shared" si="804"/>
        <v>4.7702800463271001E-4</v>
      </c>
      <c r="AX1473" s="19">
        <f t="shared" si="789"/>
        <v>2.1840970780455479E-2</v>
      </c>
      <c r="AY1473" s="21">
        <f t="shared" si="790"/>
        <v>-3861205.887241378</v>
      </c>
      <c r="BA1473" s="19">
        <f>Data!W1470</f>
        <v>-1.8181151500557356E-2</v>
      </c>
      <c r="BB1473" s="19">
        <f t="shared" si="805"/>
        <v>5.5415090550181426E-4</v>
      </c>
      <c r="BC1473" s="19">
        <f t="shared" si="791"/>
        <v>2.3540410053816272E-2</v>
      </c>
      <c r="BD1473" s="21">
        <f t="shared" si="792"/>
        <v>8768020.1227394026</v>
      </c>
      <c r="BF1473" s="21">
        <f t="shared" si="793"/>
        <v>4890411.600786075</v>
      </c>
      <c r="BH1473" s="21">
        <f t="shared" si="794"/>
        <v>109588.399213925</v>
      </c>
    </row>
    <row r="1474" spans="2:60" x14ac:dyDescent="0.2">
      <c r="B1474" s="20">
        <v>1470</v>
      </c>
      <c r="C1474" s="24">
        <f>'Portfolio Selection'!B1471</f>
        <v>-4.6546887796466846E-3</v>
      </c>
      <c r="D1474" s="25">
        <f t="shared" si="795"/>
        <v>7.1473288096267828E-4</v>
      </c>
      <c r="E1474" s="26">
        <f t="shared" si="771"/>
        <v>2.6734488604846705E-2</v>
      </c>
      <c r="F1474" s="19">
        <f t="shared" si="772"/>
        <v>-7351250.8660274548</v>
      </c>
      <c r="H1474">
        <f>Data!E1471</f>
        <v>4.4752331590155431E-2</v>
      </c>
      <c r="I1474" s="19">
        <f t="shared" si="796"/>
        <v>6.5622747839673477E-4</v>
      </c>
      <c r="J1474" s="19">
        <f t="shared" si="773"/>
        <v>2.5616937334442126E-2</v>
      </c>
      <c r="K1474" s="19">
        <f t="shared" si="774"/>
        <v>399527.08183551289</v>
      </c>
      <c r="M1474" s="19">
        <f>Data!G1471</f>
        <v>-2.1023791025194076E-3</v>
      </c>
      <c r="N1474" s="19">
        <f t="shared" si="797"/>
        <v>5.8797648353062714E-4</v>
      </c>
      <c r="O1474" s="19">
        <f t="shared" si="775"/>
        <v>2.4248226399690084E-2</v>
      </c>
      <c r="P1474" s="21">
        <f t="shared" si="776"/>
        <v>-668718.39354555774</v>
      </c>
      <c r="R1474" s="19">
        <f>Data!I1471</f>
        <v>2.1356686156908573E-2</v>
      </c>
      <c r="S1474" s="19">
        <f t="shared" si="798"/>
        <v>2.6382201221666962E-3</v>
      </c>
      <c r="T1474" s="19">
        <f t="shared" si="777"/>
        <v>5.136360698166257E-2</v>
      </c>
      <c r="U1474" s="21">
        <f t="shared" si="778"/>
        <v>3709599.4768204335</v>
      </c>
      <c r="W1474" s="19">
        <f>Data!K1471</f>
        <v>-3.4673082425382563E-2</v>
      </c>
      <c r="X1474" s="19">
        <f t="shared" si="799"/>
        <v>3.00804906985531E-3</v>
      </c>
      <c r="Y1474" s="19">
        <f t="shared" si="779"/>
        <v>5.4845684149760682E-2</v>
      </c>
      <c r="Z1474" s="21">
        <f t="shared" si="780"/>
        <v>-953539.52793777338</v>
      </c>
      <c r="AB1474" s="19">
        <f>Data!M1471</f>
        <v>6.5573673935560892E-2</v>
      </c>
      <c r="AC1474" s="20">
        <f t="shared" si="800"/>
        <v>8.3195516038000463E-4</v>
      </c>
      <c r="AD1474" s="20">
        <f t="shared" si="781"/>
        <v>2.8843632926176352E-2</v>
      </c>
      <c r="AE1474" s="21">
        <f t="shared" si="782"/>
        <v>2506548.9294522493</v>
      </c>
      <c r="AG1474" s="19">
        <f>Data!O1471</f>
        <v>1.6313426759125272E-2</v>
      </c>
      <c r="AH1474" s="19">
        <f t="shared" si="801"/>
        <v>2.3585863731438717E-4</v>
      </c>
      <c r="AI1474" s="19">
        <f t="shared" si="783"/>
        <v>1.5357689843019592E-2</v>
      </c>
      <c r="AJ1474" s="21">
        <f t="shared" si="784"/>
        <v>258645.36568767368</v>
      </c>
      <c r="AL1474" s="19">
        <f>Data!Q1471</f>
        <v>3.8429744928220157E-3</v>
      </c>
      <c r="AM1474" s="19">
        <f t="shared" si="802"/>
        <v>6.3755454366751707E-4</v>
      </c>
      <c r="AN1474" s="19">
        <f t="shared" si="785"/>
        <v>2.524984244837019E-2</v>
      </c>
      <c r="AO1474" s="21">
        <f t="shared" si="786"/>
        <v>915875.76310963312</v>
      </c>
      <c r="AQ1474" s="19">
        <f>Data!S1471</f>
        <v>3.7446021339112212E-3</v>
      </c>
      <c r="AR1474" s="20">
        <f t="shared" si="803"/>
        <v>3.7752007131216635E-4</v>
      </c>
      <c r="AS1474" s="20">
        <f t="shared" si="787"/>
        <v>1.9429875741037727E-2</v>
      </c>
      <c r="AT1474" s="21">
        <f t="shared" si="788"/>
        <v>1712163.6970985697</v>
      </c>
      <c r="AV1474" s="19">
        <f>Data!U1471</f>
        <v>6.4848667258200262E-3</v>
      </c>
      <c r="AW1474" s="19">
        <f t="shared" si="804"/>
        <v>5.3638759190082375E-4</v>
      </c>
      <c r="AX1474" s="19">
        <f t="shared" si="789"/>
        <v>2.3160043003000313E-2</v>
      </c>
      <c r="AY1474" s="21">
        <f t="shared" si="790"/>
        <v>-4141398.686778178</v>
      </c>
      <c r="BA1474" s="19">
        <f>Data!W1471</f>
        <v>1.0218380125176427E-2</v>
      </c>
      <c r="BB1474" s="19">
        <f t="shared" si="805"/>
        <v>5.4073510736487858E-4</v>
      </c>
      <c r="BC1474" s="19">
        <f t="shared" si="791"/>
        <v>2.3253711690069578E-2</v>
      </c>
      <c r="BD1474" s="21">
        <f t="shared" si="792"/>
        <v>9012957.8111873642</v>
      </c>
      <c r="BF1474" s="21">
        <f t="shared" si="793"/>
        <v>5400410.6509024724</v>
      </c>
      <c r="BH1474" s="21">
        <f t="shared" si="794"/>
        <v>-400410.65090247244</v>
      </c>
    </row>
    <row r="1475" spans="2:60" x14ac:dyDescent="0.2">
      <c r="B1475" s="20">
        <v>1471</v>
      </c>
      <c r="C1475" s="24">
        <f>'Portfolio Selection'!B1472</f>
        <v>1.8490444523177982E-2</v>
      </c>
      <c r="D1475" s="25">
        <f t="shared" si="795"/>
        <v>6.731488757630396E-4</v>
      </c>
      <c r="E1475" s="26">
        <f t="shared" si="771"/>
        <v>2.5945112752945199E-2</v>
      </c>
      <c r="F1475" s="19">
        <f t="shared" si="772"/>
        <v>-7628758.3170940233</v>
      </c>
      <c r="H1475">
        <f>Data!E1472</f>
        <v>-6.4728199276138126E-2</v>
      </c>
      <c r="I1475" s="19">
        <f t="shared" si="796"/>
        <v>7.3702010065824423E-4</v>
      </c>
      <c r="J1475" s="19">
        <f t="shared" si="773"/>
        <v>2.7148114127103641E-2</v>
      </c>
      <c r="K1475" s="19">
        <f t="shared" si="774"/>
        <v>354209.61406353093</v>
      </c>
      <c r="M1475" s="19">
        <f>Data!G1472</f>
        <v>5.6882594168166066E-3</v>
      </c>
      <c r="N1475" s="19">
        <f t="shared" si="797"/>
        <v>5.5296309439223205E-4</v>
      </c>
      <c r="O1475" s="19">
        <f t="shared" si="775"/>
        <v>2.3515167326477439E-2</v>
      </c>
      <c r="P1475" s="21">
        <f t="shared" si="776"/>
        <v>-673194.63602120976</v>
      </c>
      <c r="R1475" s="19">
        <f>Data!I1472</f>
        <v>4.2124965951274775E-2</v>
      </c>
      <c r="S1475" s="19">
        <f t="shared" si="798"/>
        <v>2.5072933974529758E-3</v>
      </c>
      <c r="T1475" s="19">
        <f t="shared" si="777"/>
        <v>5.007288085833464E-2</v>
      </c>
      <c r="U1475" s="21">
        <f t="shared" si="778"/>
        <v>3764576.8548533502</v>
      </c>
      <c r="W1475" s="19">
        <f>Data!K1472</f>
        <v>5.9889630867106192E-2</v>
      </c>
      <c r="X1475" s="19">
        <f t="shared" si="799"/>
        <v>2.8996994843566333E-3</v>
      </c>
      <c r="Y1475" s="19">
        <f t="shared" si="779"/>
        <v>5.3848857781355335E-2</v>
      </c>
      <c r="Z1475" s="21">
        <f t="shared" si="780"/>
        <v>-1039529.9523748398</v>
      </c>
      <c r="AB1475" s="19">
        <f>Data!M1472</f>
        <v>5.0089863564535278E-2</v>
      </c>
      <c r="AC1475" s="20">
        <f t="shared" si="800"/>
        <v>1.04003225356164E-3</v>
      </c>
      <c r="AD1475" s="20">
        <f t="shared" si="781"/>
        <v>3.2249531059561784E-2</v>
      </c>
      <c r="AE1475" s="21">
        <f t="shared" si="782"/>
        <v>2451636.1850038362</v>
      </c>
      <c r="AG1475" s="19">
        <f>Data!O1472</f>
        <v>1.6165499807038023E-2</v>
      </c>
      <c r="AH1475" s="19">
        <f t="shared" si="801"/>
        <v>2.3767479263304462E-4</v>
      </c>
      <c r="AI1475" s="19">
        <f t="shared" si="783"/>
        <v>1.541670498624932E-2</v>
      </c>
      <c r="AJ1475" s="21">
        <f t="shared" si="784"/>
        <v>258581.08879694482</v>
      </c>
      <c r="AL1475" s="19">
        <f>Data!Q1472</f>
        <v>1.216313769862039E-2</v>
      </c>
      <c r="AM1475" s="19">
        <f t="shared" si="802"/>
        <v>6.0018737822461489E-4</v>
      </c>
      <c r="AN1475" s="19">
        <f t="shared" si="785"/>
        <v>2.4498721971250151E-2</v>
      </c>
      <c r="AO1475" s="21">
        <f t="shared" si="786"/>
        <v>926604.58305894653</v>
      </c>
      <c r="AQ1475" s="19">
        <f>Data!S1472</f>
        <v>1.823002568617009E-2</v>
      </c>
      <c r="AR1475" s="20">
        <f t="shared" si="803"/>
        <v>3.5571018974191388E-4</v>
      </c>
      <c r="AS1475" s="20">
        <f t="shared" si="787"/>
        <v>1.8860280743984537E-2</v>
      </c>
      <c r="AT1475" s="21">
        <f t="shared" si="788"/>
        <v>1741787.6966792869</v>
      </c>
      <c r="AV1475" s="19">
        <f>Data!U1472</f>
        <v>1.6965548225431296E-2</v>
      </c>
      <c r="AW1475" s="19">
        <f t="shared" si="804"/>
        <v>5.0672754617387317E-4</v>
      </c>
      <c r="AX1475" s="19">
        <f t="shared" si="789"/>
        <v>2.2510609635766711E-2</v>
      </c>
      <c r="AY1475" s="21">
        <f t="shared" si="790"/>
        <v>-4206671.9429037832</v>
      </c>
      <c r="BA1475" s="19">
        <f>Data!W1472</f>
        <v>1.9177279254386913E-2</v>
      </c>
      <c r="BB1475" s="19">
        <f t="shared" si="805"/>
        <v>5.1455591846594196E-4</v>
      </c>
      <c r="BC1475" s="19">
        <f t="shared" si="791"/>
        <v>2.2683825040454308E-2</v>
      </c>
      <c r="BD1475" s="21">
        <f t="shared" si="792"/>
        <v>9095020.8551306836</v>
      </c>
      <c r="BF1475" s="21">
        <f t="shared" si="793"/>
        <v>5044262.0291927233</v>
      </c>
      <c r="BH1475" s="21">
        <f t="shared" si="794"/>
        <v>-44262.029192723334</v>
      </c>
    </row>
    <row r="1476" spans="2:60" x14ac:dyDescent="0.2">
      <c r="B1476" s="20">
        <v>1472</v>
      </c>
      <c r="C1476" s="24">
        <f>'Portfolio Selection'!B1473</f>
        <v>-1.3835755743531377E-2</v>
      </c>
      <c r="D1476" s="25">
        <f t="shared" si="795"/>
        <v>6.5327373553714064E-4</v>
      </c>
      <c r="E1476" s="26">
        <f t="shared" si="771"/>
        <v>2.5559220166842742E-2</v>
      </c>
      <c r="F1476" s="19">
        <f t="shared" si="772"/>
        <v>-7236336.1352766268</v>
      </c>
      <c r="H1476">
        <f>Data!E1473</f>
        <v>-1.6654284431482536E-2</v>
      </c>
      <c r="I1476" s="19">
        <f t="shared" si="796"/>
        <v>9.4418328151063666E-4</v>
      </c>
      <c r="J1476" s="19">
        <f t="shared" si="773"/>
        <v>3.0727565499248988E-2</v>
      </c>
      <c r="K1476" s="19">
        <f t="shared" si="774"/>
        <v>374418.22742935916</v>
      </c>
      <c r="M1476" s="19">
        <f>Data!G1473</f>
        <v>9.263653080126005E-3</v>
      </c>
      <c r="N1476" s="19">
        <f t="shared" si="797"/>
        <v>5.2172668644027834E-4</v>
      </c>
      <c r="O1476" s="19">
        <f t="shared" si="775"/>
        <v>2.2841337229686846E-2</v>
      </c>
      <c r="P1476" s="21">
        <f t="shared" si="776"/>
        <v>-675424.14634536044</v>
      </c>
      <c r="R1476" s="19">
        <f>Data!I1473</f>
        <v>-2.7623993004778536E-3</v>
      </c>
      <c r="S1476" s="19">
        <f t="shared" si="798"/>
        <v>2.4633265589895609E-3</v>
      </c>
      <c r="T1476" s="19">
        <f t="shared" si="777"/>
        <v>4.9631910692512743E-2</v>
      </c>
      <c r="U1476" s="21">
        <f t="shared" si="778"/>
        <v>3648681.8037632015</v>
      </c>
      <c r="W1476" s="19">
        <f>Data!K1473</f>
        <v>2.3590392346815998E-2</v>
      </c>
      <c r="X1476" s="19">
        <f t="shared" si="799"/>
        <v>2.9409235884191296E-3</v>
      </c>
      <c r="Y1476" s="19">
        <f t="shared" si="779"/>
        <v>5.42302829461467E-2</v>
      </c>
      <c r="Z1476" s="21">
        <f t="shared" si="780"/>
        <v>-1006147.9630515077</v>
      </c>
      <c r="AB1476" s="19">
        <f>Data!M1473</f>
        <v>-6.9614622387429489E-3</v>
      </c>
      <c r="AC1476" s="20">
        <f t="shared" si="800"/>
        <v>1.1281699842627673E-3</v>
      </c>
      <c r="AD1476" s="20">
        <f t="shared" si="781"/>
        <v>3.358824175604861E-2</v>
      </c>
      <c r="AE1476" s="21">
        <f t="shared" si="782"/>
        <v>2317411.8090184219</v>
      </c>
      <c r="AG1476" s="19">
        <f>Data!O1473</f>
        <v>-3.7897738312668704E-2</v>
      </c>
      <c r="AH1476" s="19">
        <f t="shared" si="801"/>
        <v>2.3909370811574273E-4</v>
      </c>
      <c r="AI1476" s="19">
        <f t="shared" si="783"/>
        <v>1.5462655273779557E-2</v>
      </c>
      <c r="AJ1476" s="21">
        <f t="shared" si="784"/>
        <v>242116.05710764611</v>
      </c>
      <c r="AL1476" s="19">
        <f>Data!Q1473</f>
        <v>-2.2997880608565124E-2</v>
      </c>
      <c r="AM1476" s="19">
        <f t="shared" si="802"/>
        <v>5.7305265065167403E-4</v>
      </c>
      <c r="AN1476" s="19">
        <f t="shared" si="785"/>
        <v>2.393851813817376E-2</v>
      </c>
      <c r="AO1476" s="21">
        <f t="shared" si="786"/>
        <v>881194.51731977076</v>
      </c>
      <c r="AQ1476" s="19">
        <f>Data!S1473</f>
        <v>-9.4342115610607149E-3</v>
      </c>
      <c r="AR1476" s="20">
        <f t="shared" si="803"/>
        <v>3.5430760854850433E-4</v>
      </c>
      <c r="AS1476" s="20">
        <f t="shared" si="787"/>
        <v>1.8823060552112782E-2</v>
      </c>
      <c r="AT1476" s="21">
        <f t="shared" si="788"/>
        <v>1685599.4915781524</v>
      </c>
      <c r="AV1476" s="19">
        <f>Data!U1473</f>
        <v>-7.3163869099406083E-3</v>
      </c>
      <c r="AW1476" s="19">
        <f t="shared" si="804"/>
        <v>4.9359368299880689E-4</v>
      </c>
      <c r="AX1476" s="19">
        <f t="shared" si="789"/>
        <v>2.2216968357514643E-2</v>
      </c>
      <c r="AY1476" s="21">
        <f t="shared" si="790"/>
        <v>-4057432.1498289015</v>
      </c>
      <c r="BA1476" s="19">
        <f>Data!W1473</f>
        <v>-1.3155088348626607E-3</v>
      </c>
      <c r="BB1476" s="19">
        <f t="shared" si="805"/>
        <v>5.0574864573402971E-4</v>
      </c>
      <c r="BC1476" s="19">
        <f t="shared" si="791"/>
        <v>2.2488856034356876E-2</v>
      </c>
      <c r="BD1476" s="21">
        <f t="shared" si="792"/>
        <v>8912310.7661434412</v>
      </c>
      <c r="BF1476" s="21">
        <f t="shared" si="793"/>
        <v>5086392.2778575961</v>
      </c>
      <c r="BH1476" s="21">
        <f t="shared" si="794"/>
        <v>-86392.277857596055</v>
      </c>
    </row>
    <row r="1477" spans="2:60" x14ac:dyDescent="0.2">
      <c r="B1477" s="20">
        <v>1473</v>
      </c>
      <c r="C1477" s="24">
        <f>'Portfolio Selection'!B1474</f>
        <v>-1.4553208133702583E-2</v>
      </c>
      <c r="D1477" s="25">
        <f t="shared" si="795"/>
        <v>6.2556299962459184E-4</v>
      </c>
      <c r="E1477" s="26">
        <f t="shared" si="771"/>
        <v>2.5011257457884677E-2</v>
      </c>
      <c r="F1477" s="19">
        <f t="shared" si="772"/>
        <v>-7223648.1631938266</v>
      </c>
      <c r="H1477">
        <f>Data!E1474</f>
        <v>-2.3885078961365769E-2</v>
      </c>
      <c r="I1477" s="19">
        <f t="shared" si="796"/>
        <v>9.0417419601548173E-4</v>
      </c>
      <c r="J1477" s="19">
        <f t="shared" si="773"/>
        <v>3.0069489453854743E-2</v>
      </c>
      <c r="K1477" s="19">
        <f t="shared" si="774"/>
        <v>371650.29293785163</v>
      </c>
      <c r="M1477" s="19">
        <f>Data!G1474</f>
        <v>-1.8058180594712096E-2</v>
      </c>
      <c r="N1477" s="19">
        <f t="shared" si="797"/>
        <v>4.9557200135719735E-4</v>
      </c>
      <c r="O1477" s="19">
        <f t="shared" si="775"/>
        <v>2.2261446524365781E-2</v>
      </c>
      <c r="P1477" s="21">
        <f t="shared" si="776"/>
        <v>-658849.35173570283</v>
      </c>
      <c r="R1477" s="19">
        <f>Data!I1474</f>
        <v>-2.8452514978696074E-2</v>
      </c>
      <c r="S1477" s="19">
        <f t="shared" si="798"/>
        <v>2.3159848164439043E-3</v>
      </c>
      <c r="T1477" s="19">
        <f t="shared" si="777"/>
        <v>4.8124679910041004E-2</v>
      </c>
      <c r="U1477" s="21">
        <f t="shared" si="778"/>
        <v>3579479.5868243044</v>
      </c>
      <c r="W1477" s="19">
        <f>Data!K1474</f>
        <v>-7.5037321498976017E-2</v>
      </c>
      <c r="X1477" s="19">
        <f t="shared" si="799"/>
        <v>2.7978585697785848E-3</v>
      </c>
      <c r="Y1477" s="19">
        <f t="shared" si="779"/>
        <v>5.289478773734313E-2</v>
      </c>
      <c r="Z1477" s="21">
        <f t="shared" si="780"/>
        <v>-914772.20567978045</v>
      </c>
      <c r="AB1477" s="19">
        <f>Data!M1474</f>
        <v>-4.1703781301013114E-3</v>
      </c>
      <c r="AC1477" s="20">
        <f t="shared" si="800"/>
        <v>1.0633875025970879E-3</v>
      </c>
      <c r="AD1477" s="20">
        <f t="shared" si="781"/>
        <v>3.2609622852726894E-2</v>
      </c>
      <c r="AE1477" s="21">
        <f t="shared" si="782"/>
        <v>2323463.3765884349</v>
      </c>
      <c r="AG1477" s="19">
        <f>Data!O1474</f>
        <v>-8.064563871720911E-3</v>
      </c>
      <c r="AH1477" s="19">
        <f t="shared" si="801"/>
        <v>3.1092239978172925E-4</v>
      </c>
      <c r="AI1477" s="19">
        <f t="shared" si="783"/>
        <v>1.7632991798946916E-2</v>
      </c>
      <c r="AJ1477" s="21">
        <f t="shared" si="784"/>
        <v>251495.7340818487</v>
      </c>
      <c r="AL1477" s="19">
        <f>Data!Q1474</f>
        <v>-1.6193912297878959E-2</v>
      </c>
      <c r="AM1477" s="19">
        <f t="shared" si="802"/>
        <v>5.7040364236172255E-4</v>
      </c>
      <c r="AN1477" s="19">
        <f t="shared" si="785"/>
        <v>2.3883124635644359E-2</v>
      </c>
      <c r="AO1477" s="21">
        <f t="shared" si="786"/>
        <v>890002.93564752955</v>
      </c>
      <c r="AQ1477" s="19">
        <f>Data!S1474</f>
        <v>-1.2686629915515302E-2</v>
      </c>
      <c r="AR1477" s="20">
        <f t="shared" si="803"/>
        <v>3.3838941290232515E-4</v>
      </c>
      <c r="AS1477" s="20">
        <f t="shared" si="787"/>
        <v>1.8395363896980269E-2</v>
      </c>
      <c r="AT1477" s="21">
        <f t="shared" si="788"/>
        <v>1678385.0951008375</v>
      </c>
      <c r="AV1477" s="19">
        <f>Data!U1474</f>
        <v>-2.323914809736043E-2</v>
      </c>
      <c r="AW1477" s="19">
        <f t="shared" si="804"/>
        <v>4.6718983306383549E-4</v>
      </c>
      <c r="AX1477" s="19">
        <f t="shared" si="789"/>
        <v>2.161457455199698E-2</v>
      </c>
      <c r="AY1477" s="21">
        <f t="shared" si="790"/>
        <v>-3954651.4620411457</v>
      </c>
      <c r="BA1477" s="19">
        <f>Data!W1474</f>
        <v>-1.5692193154262485E-2</v>
      </c>
      <c r="BB1477" s="19">
        <f t="shared" si="805"/>
        <v>4.7550756079966399E-4</v>
      </c>
      <c r="BC1477" s="19">
        <f t="shared" si="791"/>
        <v>2.180613585208677E-2</v>
      </c>
      <c r="BD1477" s="21">
        <f t="shared" si="792"/>
        <v>8778675.5571773406</v>
      </c>
      <c r="BF1477" s="21">
        <f t="shared" si="793"/>
        <v>5121231.3957076911</v>
      </c>
      <c r="BH1477" s="21">
        <f t="shared" si="794"/>
        <v>-121231.39570769109</v>
      </c>
    </row>
    <row r="1478" spans="2:60" x14ac:dyDescent="0.2">
      <c r="B1478" s="20">
        <v>1474</v>
      </c>
      <c r="C1478" s="24">
        <f>'Portfolio Selection'!B1475</f>
        <v>3.447730531216682E-2</v>
      </c>
      <c r="D1478" s="25">
        <f t="shared" si="795"/>
        <v>6.0073697166608824E-4</v>
      </c>
      <c r="E1478" s="26">
        <f t="shared" ref="E1478:E1513" si="806">D1478^0.5</f>
        <v>2.4509936182415658E-2</v>
      </c>
      <c r="F1478" s="19">
        <f t="shared" ref="F1478:F1513" si="807">$C$2*(1+C1478*$E$1513/E1478)</f>
        <v>-7845933.8650513897</v>
      </c>
      <c r="H1478">
        <f>Data!E1475</f>
        <v>2.6785730783450205E-2</v>
      </c>
      <c r="I1478" s="19">
        <f t="shared" si="796"/>
        <v>8.841535640739935E-4</v>
      </c>
      <c r="J1478" s="19">
        <f t="shared" ref="J1478:J1513" si="808">I1478^0.5</f>
        <v>2.9734719841861525E-2</v>
      </c>
      <c r="K1478" s="19">
        <f t="shared" ref="K1478:K1513" si="809">$H$2*(1+H1478*$J$1513/J1478)</f>
        <v>390245.18598358304</v>
      </c>
      <c r="M1478" s="19">
        <f>Data!G1475</f>
        <v>1.7207273580187666E-3</v>
      </c>
      <c r="N1478" s="19">
        <f t="shared" si="797"/>
        <v>4.8540355445923967E-4</v>
      </c>
      <c r="O1478" s="19">
        <f t="shared" ref="O1478:O1513" si="810">N1478^0.5</f>
        <v>2.2031875872454431E-2</v>
      </c>
      <c r="P1478" s="21">
        <f t="shared" ref="P1478:P1513" si="811">$M$2*(1+M1478*$O$1513/O1478)</f>
        <v>-670963.38277867902</v>
      </c>
      <c r="R1478" s="19">
        <f>Data!I1475</f>
        <v>4.423322912658853E-2</v>
      </c>
      <c r="S1478" s="19">
        <f t="shared" si="798"/>
        <v>2.2255984639740455E-3</v>
      </c>
      <c r="T1478" s="19">
        <f t="shared" ref="T1478:T1513" si="812">S1478^0.5</f>
        <v>4.7176248939207167E-2</v>
      </c>
      <c r="U1478" s="21">
        <f t="shared" ref="U1478:U1513" si="813">$R$2*(1+R1478*$T$1513/T1478)</f>
        <v>3777025.6711162375</v>
      </c>
      <c r="W1478" s="19">
        <f>Data!K1475</f>
        <v>1.9515436723036499E-2</v>
      </c>
      <c r="X1478" s="19">
        <f t="shared" si="799"/>
        <v>2.9678230326563113E-3</v>
      </c>
      <c r="Y1478" s="19">
        <f t="shared" ref="Y1478:Y1513" si="814">X1478^0.5</f>
        <v>5.4477729694401837E-2</v>
      </c>
      <c r="Z1478" s="21">
        <f t="shared" ref="Z1478:Z1513" si="815">$W$2*(1+W1478*$Y$1513/Y1478)</f>
        <v>-1002363.2104245026</v>
      </c>
      <c r="AB1478" s="19">
        <f>Data!M1475</f>
        <v>2.5340726277992996E-3</v>
      </c>
      <c r="AC1478" s="20">
        <f t="shared" si="800"/>
        <v>1.0006277756661442E-3</v>
      </c>
      <c r="AD1478" s="20">
        <f t="shared" ref="AD1478:AD1513" si="816">AC1478^0.5</f>
        <v>3.1632701049169737E-2</v>
      </c>
      <c r="AE1478" s="21">
        <f t="shared" ref="AE1478:AE1513" si="817">$AB$2*(1+AB1478*$AD$1513/AD1478)</f>
        <v>2339321.9414015762</v>
      </c>
      <c r="AG1478" s="19">
        <f>Data!O1475</f>
        <v>2.0040716088163189E-2</v>
      </c>
      <c r="AH1478" s="19">
        <f t="shared" si="801"/>
        <v>2.9616928722128944E-4</v>
      </c>
      <c r="AI1478" s="19">
        <f t="shared" ref="AI1478:AI1513" si="818">AH1478^0.5</f>
        <v>1.7209569640792573E-2</v>
      </c>
      <c r="AJ1478" s="21">
        <f t="shared" ref="AJ1478:AJ1513" si="819">$AG$2*(1+AG1478*$AI$1513/AI1478)</f>
        <v>259126.58246423531</v>
      </c>
      <c r="AL1478" s="19">
        <f>Data!Q1475</f>
        <v>2.1901400317354321E-2</v>
      </c>
      <c r="AM1478" s="19">
        <f t="shared" si="802"/>
        <v>5.5191399155070289E-4</v>
      </c>
      <c r="AN1478" s="19">
        <f t="shared" ref="AN1478:AN1513" si="820">AM1478^0.5</f>
        <v>2.3492849796282758E-2</v>
      </c>
      <c r="AO1478" s="21">
        <f t="shared" ref="AO1478:AO1513" si="821">$AL$2*(1+AL1478*$AN$1513/AN1478)</f>
        <v>940184.64959359216</v>
      </c>
      <c r="AQ1478" s="19">
        <f>Data!S1475</f>
        <v>-1.7070085206576037E-3</v>
      </c>
      <c r="AR1478" s="20">
        <f t="shared" si="803"/>
        <v>3.2774308284498046E-4</v>
      </c>
      <c r="AS1478" s="20">
        <f t="shared" ref="AS1478:AS1513" si="822">AR1478^0.5</f>
        <v>1.810367594840839E-2</v>
      </c>
      <c r="AT1478" s="21">
        <f t="shared" ref="AT1478:AT1513" si="823">$AQ$2*(1+AQ1478*$AS$1513/AS1478)</f>
        <v>1701176.5253052632</v>
      </c>
      <c r="AV1478" s="19">
        <f>Data!U1475</f>
        <v>3.0786614674805594E-3</v>
      </c>
      <c r="AW1478" s="19">
        <f t="shared" si="804"/>
        <v>4.7156192333746845E-4</v>
      </c>
      <c r="AX1478" s="19">
        <f t="shared" ref="AX1478:AX1513" si="824">AW1478^0.5</f>
        <v>2.1715476585547656E-2</v>
      </c>
      <c r="AY1478" s="21">
        <f t="shared" ref="AY1478:AY1513" si="825">$AV$2*(1+AV1478*$AX$1513/AX1478)</f>
        <v>-4122350.0552256047</v>
      </c>
      <c r="BA1478" s="19">
        <f>Data!W1475</f>
        <v>1.2964877005240365E-2</v>
      </c>
      <c r="BB1478" s="19">
        <f t="shared" si="805"/>
        <v>4.6175180271112505E-4</v>
      </c>
      <c r="BC1478" s="19">
        <f t="shared" ref="BC1478:BC1513" si="826">BB1478^0.5</f>
        <v>2.1488410893109919E-2</v>
      </c>
      <c r="BD1478" s="21">
        <f t="shared" ref="BD1478:BD1513" si="827">$BA$2*(1+BA1478*$BC$1513/BC1478)</f>
        <v>9046089.8912296966</v>
      </c>
      <c r="BF1478" s="21">
        <f t="shared" ref="BF1478:BF1513" si="828">SUM(F1478,K1478,P1478,U1478,Z1478,AE1478,AJ1478,AO1478,AT1478,AY1478,BD1478)</f>
        <v>4811559.9336140081</v>
      </c>
      <c r="BH1478" s="21">
        <f t="shared" ref="BH1478:BH1513" si="829">5000000-BF1478</f>
        <v>188440.06638599187</v>
      </c>
    </row>
    <row r="1479" spans="2:60" x14ac:dyDescent="0.2">
      <c r="B1479" s="20">
        <v>1475</v>
      </c>
      <c r="C1479" s="24">
        <f>'Portfolio Selection'!B1476</f>
        <v>5.8927151832659293E-2</v>
      </c>
      <c r="D1479" s="25">
        <f t="shared" ref="D1479:D1513" si="830">$A$5*D1478+(1-$A$5)*C1478^2</f>
        <v>6.3601382826142499E-4</v>
      </c>
      <c r="E1479" s="26">
        <f t="shared" si="806"/>
        <v>2.5219314587463019E-2</v>
      </c>
      <c r="F1479" s="19">
        <f t="shared" si="807"/>
        <v>-8136940.8726019049</v>
      </c>
      <c r="H1479">
        <f>Data!E1476</f>
        <v>5.5961434252706742E-3</v>
      </c>
      <c r="I1479" s="19">
        <f t="shared" ref="I1479:I1513" si="831">$A$5*I1478+(1-$A$5)*H1478^2</f>
        <v>8.7415287264576219E-4</v>
      </c>
      <c r="J1479" s="19">
        <f t="shared" si="808"/>
        <v>2.9566076382329838E-2</v>
      </c>
      <c r="K1479" s="19">
        <f t="shared" si="809"/>
        <v>382439.90081313526</v>
      </c>
      <c r="M1479" s="19">
        <f>Data!G1476</f>
        <v>-5.8960987684994097E-3</v>
      </c>
      <c r="N1479" s="19">
        <f t="shared" ref="N1479:N1513" si="832">$A$5*N1478+(1-$A$5)*M1478^2</f>
        <v>4.5645699535012334E-4</v>
      </c>
      <c r="O1479" s="19">
        <f t="shared" si="810"/>
        <v>2.1364854208492118E-2</v>
      </c>
      <c r="P1479" s="21">
        <f t="shared" si="811"/>
        <v>-666140.13281170826</v>
      </c>
      <c r="R1479" s="19">
        <f>Data!I1476</f>
        <v>0</v>
      </c>
      <c r="S1479" s="19">
        <f t="shared" ref="S1479:S1513" si="833">$A$5*S1478+(1-$A$5)*R1478^2</f>
        <v>2.2094572696735194E-3</v>
      </c>
      <c r="T1479" s="19">
        <f t="shared" si="812"/>
        <v>4.7004864319275717E-2</v>
      </c>
      <c r="U1479" s="21">
        <f t="shared" si="813"/>
        <v>3655873.5013775872</v>
      </c>
      <c r="W1479" s="19">
        <f>Data!K1476</f>
        <v>-3.3168146853109079E-2</v>
      </c>
      <c r="X1479" s="19">
        <f t="shared" ref="X1479:X1513" si="834">$A$5*X1478+(1-$A$5)*W1478^2</f>
        <v>2.8126047869263828E-3</v>
      </c>
      <c r="Y1479" s="19">
        <f t="shared" si="814"/>
        <v>5.3033996520405503E-2</v>
      </c>
      <c r="Z1479" s="21">
        <f t="shared" si="815"/>
        <v>-953873.78001854557</v>
      </c>
      <c r="AB1479" s="19">
        <f>Data!M1476</f>
        <v>-3.7156400407232934E-2</v>
      </c>
      <c r="AC1479" s="20">
        <f t="shared" ref="AC1479:AC1513" si="835">$A$5*AC1478+(1-$A$5)*AB1478^2</f>
        <v>9.4097540057115322E-4</v>
      </c>
      <c r="AD1479" s="20">
        <f t="shared" si="816"/>
        <v>3.06753223385045E-2</v>
      </c>
      <c r="AE1479" s="21">
        <f t="shared" si="817"/>
        <v>2240861.1191617679</v>
      </c>
      <c r="AG1479" s="19">
        <f>Data!O1476</f>
        <v>3.6697957870290604E-3</v>
      </c>
      <c r="AH1479" s="19">
        <f t="shared" ref="AH1479:AH1513" si="836">$A$5*AH1478+(1-$A$5)*AG1478^2</f>
        <v>3.0249694806759386E-4</v>
      </c>
      <c r="AI1479" s="19">
        <f t="shared" si="818"/>
        <v>1.7392439393816895E-2</v>
      </c>
      <c r="AJ1479" s="21">
        <f t="shared" si="819"/>
        <v>254640.33525028705</v>
      </c>
      <c r="AL1479" s="19">
        <f>Data!Q1476</f>
        <v>7.3766933363803605E-2</v>
      </c>
      <c r="AM1479" s="19">
        <f t="shared" ref="AM1479:AM1513" si="837">$A$5*AM1478+(1-$A$5)*AL1478^2</f>
        <v>5.4757943220932115E-4</v>
      </c>
      <c r="AN1479" s="19">
        <f t="shared" si="820"/>
        <v>2.3400415214464062E-2</v>
      </c>
      <c r="AO1479" s="21">
        <f t="shared" si="821"/>
        <v>1009369.8509180116</v>
      </c>
      <c r="AQ1479" s="19">
        <f>Data!S1476</f>
        <v>-6.8573982681952835E-3</v>
      </c>
      <c r="AR1479" s="20">
        <f t="shared" ref="AR1479:AR1513" si="838">$A$5*AR1478+(1-$A$5)*AQ1478^2</f>
        <v>3.0825333055965748E-4</v>
      </c>
      <c r="AS1479" s="20">
        <f t="shared" si="822"/>
        <v>1.7557144715461496E-2</v>
      </c>
      <c r="AT1479" s="21">
        <f t="shared" si="823"/>
        <v>1689834.4677921713</v>
      </c>
      <c r="AV1479" s="19">
        <f>Data!U1476</f>
        <v>1.0131084654672492E-2</v>
      </c>
      <c r="AW1479" s="19">
        <f t="shared" ref="AW1479:AW1513" si="839">$A$5*AW1478+(1-$A$5)*AV1478^2</f>
        <v>4.4383689732310126E-4</v>
      </c>
      <c r="AX1479" s="19">
        <f t="shared" si="824"/>
        <v>2.1067436894959511E-2</v>
      </c>
      <c r="AY1479" s="21">
        <f t="shared" si="825"/>
        <v>-4169081.6204790343</v>
      </c>
      <c r="BA1479" s="19">
        <f>Data!W1476</f>
        <v>9.0988578696524246E-4</v>
      </c>
      <c r="BB1479" s="19">
        <f t="shared" ref="BB1479:BB1513" si="840">$A$5*BB1478+(1-$A$5)*BA1478^2</f>
        <v>4.4413197669411817E-4</v>
      </c>
      <c r="BC1479" s="19">
        <f t="shared" si="826"/>
        <v>2.1074438941383899E-2</v>
      </c>
      <c r="BD1479" s="21">
        <f t="shared" si="827"/>
        <v>8932861.755584754</v>
      </c>
      <c r="BF1479" s="21">
        <f t="shared" si="828"/>
        <v>4239844.5249865213</v>
      </c>
      <c r="BH1479" s="21">
        <f t="shared" si="829"/>
        <v>760155.47501347866</v>
      </c>
    </row>
    <row r="1480" spans="2:60" x14ac:dyDescent="0.2">
      <c r="B1480" s="20">
        <v>1476</v>
      </c>
      <c r="C1480" s="24">
        <f>'Portfolio Selection'!B1477</f>
        <v>6.9533192492690368E-2</v>
      </c>
      <c r="D1480" s="25">
        <f t="shared" si="830"/>
        <v>8.0619755195229662E-4</v>
      </c>
      <c r="E1480" s="26">
        <f t="shared" si="806"/>
        <v>2.8393618155358374E-2</v>
      </c>
      <c r="F1480" s="19">
        <f t="shared" si="807"/>
        <v>-8172088.0879574195</v>
      </c>
      <c r="H1480">
        <f>Data!E1477</f>
        <v>5.56506909212623E-3</v>
      </c>
      <c r="I1480" s="19">
        <f t="shared" si="831"/>
        <v>8.2358270956118845E-4</v>
      </c>
      <c r="J1480" s="19">
        <f t="shared" si="808"/>
        <v>2.8698130767720542E-2</v>
      </c>
      <c r="K1480" s="19">
        <f t="shared" si="809"/>
        <v>382490.81720102415</v>
      </c>
      <c r="M1480" s="19">
        <f>Data!G1477</f>
        <v>4.1198448309308616E-3</v>
      </c>
      <c r="N1480" s="19">
        <f t="shared" si="832"/>
        <v>4.3115541447038994E-4</v>
      </c>
      <c r="O1480" s="19">
        <f t="shared" si="810"/>
        <v>2.076428218047496E-2</v>
      </c>
      <c r="P1480" s="21">
        <f t="shared" si="811"/>
        <v>-672602.24479322729</v>
      </c>
      <c r="R1480" s="19">
        <f>Data!I1477</f>
        <v>5.5580994607725325E-3</v>
      </c>
      <c r="S1480" s="19">
        <f t="shared" si="833"/>
        <v>2.076889833493108E-3</v>
      </c>
      <c r="T1480" s="19">
        <f t="shared" si="812"/>
        <v>4.5572906792228078E-2</v>
      </c>
      <c r="U1480" s="21">
        <f t="shared" si="813"/>
        <v>3671632.3883897061</v>
      </c>
      <c r="W1480" s="19">
        <f>Data!K1477</f>
        <v>-3.4495865207523034E-2</v>
      </c>
      <c r="X1480" s="19">
        <f t="shared" si="834"/>
        <v>2.7098560576509639E-3</v>
      </c>
      <c r="Y1480" s="19">
        <f t="shared" si="814"/>
        <v>5.2056277792894144E-2</v>
      </c>
      <c r="Z1480" s="21">
        <f t="shared" si="815"/>
        <v>-952037.41401248344</v>
      </c>
      <c r="AB1480" s="19">
        <f>Data!M1477</f>
        <v>-2.5825075774656547E-2</v>
      </c>
      <c r="AC1480" s="20">
        <f t="shared" si="835"/>
        <v>9.6735276201024125E-4</v>
      </c>
      <c r="AD1480" s="20">
        <f t="shared" si="816"/>
        <v>3.1102295124479821E-2</v>
      </c>
      <c r="AE1480" s="21">
        <f t="shared" si="817"/>
        <v>2269906.5326137403</v>
      </c>
      <c r="AG1480" s="19">
        <f>Data!O1477</f>
        <v>-9.9335868542668633E-3</v>
      </c>
      <c r="AH1480" s="19">
        <f t="shared" si="836"/>
        <v>2.8515517525064797E-4</v>
      </c>
      <c r="AI1480" s="19">
        <f t="shared" si="818"/>
        <v>1.6886538284996366E-2</v>
      </c>
      <c r="AJ1480" s="21">
        <f t="shared" si="819"/>
        <v>250879.86051614082</v>
      </c>
      <c r="AL1480" s="19">
        <f>Data!Q1477</f>
        <v>4.7945285468336513E-2</v>
      </c>
      <c r="AM1480" s="19">
        <f t="shared" si="837"/>
        <v>8.4121829375075259E-4</v>
      </c>
      <c r="AN1480" s="19">
        <f t="shared" si="820"/>
        <v>2.9003763441159711E-2</v>
      </c>
      <c r="AO1480" s="21">
        <f t="shared" si="821"/>
        <v>962647.22758651641</v>
      </c>
      <c r="AQ1480" s="19">
        <f>Data!S1477</f>
        <v>8.1744987685932018E-3</v>
      </c>
      <c r="AR1480" s="20">
        <f t="shared" si="838"/>
        <v>2.9257956538659687E-4</v>
      </c>
      <c r="AS1480" s="20">
        <f t="shared" si="822"/>
        <v>1.710495733366783E-2</v>
      </c>
      <c r="AT1480" s="21">
        <f t="shared" si="823"/>
        <v>1723080.5749704833</v>
      </c>
      <c r="AV1480" s="19">
        <f>Data!U1477</f>
        <v>2.386655185926783E-2</v>
      </c>
      <c r="AW1480" s="19">
        <f t="shared" si="839"/>
        <v>4.2336501606052355E-4</v>
      </c>
      <c r="AX1480" s="19">
        <f t="shared" si="824"/>
        <v>2.0575835731763692E-2</v>
      </c>
      <c r="AY1480" s="21">
        <f t="shared" si="825"/>
        <v>-4262656.5753679024</v>
      </c>
      <c r="BA1480" s="19">
        <f>Data!W1477</f>
        <v>1.0908406550093205E-3</v>
      </c>
      <c r="BB1480" s="19">
        <f t="shared" si="840"/>
        <v>4.1753373162119038E-4</v>
      </c>
      <c r="BC1480" s="19">
        <f t="shared" si="826"/>
        <v>2.0433642152616609E-2</v>
      </c>
      <c r="BD1480" s="21">
        <f t="shared" si="827"/>
        <v>8934925.4659238029</v>
      </c>
      <c r="BF1480" s="21">
        <f t="shared" si="828"/>
        <v>4136178.5450703818</v>
      </c>
      <c r="BH1480" s="21">
        <f t="shared" si="829"/>
        <v>863821.45492961816</v>
      </c>
    </row>
    <row r="1481" spans="2:60" x14ac:dyDescent="0.2">
      <c r="B1481" s="20">
        <v>1477</v>
      </c>
      <c r="C1481" s="24">
        <f>'Portfolio Selection'!B1478</f>
        <v>7.0829840194935267E-2</v>
      </c>
      <c r="D1481" s="25">
        <f t="shared" si="830"/>
        <v>1.0479175903286909E-3</v>
      </c>
      <c r="E1481" s="26">
        <f t="shared" si="806"/>
        <v>3.2371555265830076E-2</v>
      </c>
      <c r="F1481" s="19">
        <f t="shared" si="807"/>
        <v>-8090450.6042218078</v>
      </c>
      <c r="H1481">
        <f>Data!E1478</f>
        <v>8.0522832054072087E-4</v>
      </c>
      <c r="I1481" s="19">
        <f t="shared" si="831"/>
        <v>7.7602594662752535E-4</v>
      </c>
      <c r="J1481" s="19">
        <f t="shared" si="808"/>
        <v>2.785724226529836E-2</v>
      </c>
      <c r="K1481" s="19">
        <f t="shared" si="809"/>
        <v>380680.72693324921</v>
      </c>
      <c r="M1481" s="19">
        <f>Data!G1478</f>
        <v>4.490140526607931E-3</v>
      </c>
      <c r="N1481" s="19">
        <f t="shared" si="832"/>
        <v>4.0630447688802339E-4</v>
      </c>
      <c r="O1481" s="19">
        <f t="shared" si="810"/>
        <v>2.0156995730714024E-2</v>
      </c>
      <c r="P1481" s="21">
        <f t="shared" si="811"/>
        <v>-672933.9207053252</v>
      </c>
      <c r="R1481" s="19">
        <f>Data!I1478</f>
        <v>-2.329765250095915E-3</v>
      </c>
      <c r="S1481" s="19">
        <f t="shared" si="833"/>
        <v>1.9541299916604718E-3</v>
      </c>
      <c r="T1481" s="19">
        <f t="shared" si="812"/>
        <v>4.4205542544577731E-2</v>
      </c>
      <c r="U1481" s="21">
        <f t="shared" si="813"/>
        <v>3649063.591007133</v>
      </c>
      <c r="W1481" s="19">
        <f>Data!K1478</f>
        <v>-1.8380741352494397E-2</v>
      </c>
      <c r="X1481" s="19">
        <f t="shared" si="834"/>
        <v>2.6186625771768418E-3</v>
      </c>
      <c r="Y1481" s="19">
        <f t="shared" si="814"/>
        <v>5.1172869542139628E-2</v>
      </c>
      <c r="Z1481" s="21">
        <f t="shared" si="815"/>
        <v>-966997.51233796868</v>
      </c>
      <c r="AB1481" s="19">
        <f>Data!M1478</f>
        <v>-7.4799621058855891E-3</v>
      </c>
      <c r="AC1481" s="20">
        <f t="shared" si="835"/>
        <v>9.4932766861563185E-4</v>
      </c>
      <c r="AD1481" s="20">
        <f t="shared" si="816"/>
        <v>3.0811161429190426E-2</v>
      </c>
      <c r="AE1481" s="21">
        <f t="shared" si="817"/>
        <v>2314704.4543434544</v>
      </c>
      <c r="AG1481" s="19">
        <f>Data!O1478</f>
        <v>1.086330519466815E-2</v>
      </c>
      <c r="AH1481" s="19">
        <f t="shared" si="836"/>
        <v>2.7396643360308491E-4</v>
      </c>
      <c r="AI1481" s="19">
        <f t="shared" si="818"/>
        <v>1.6551931416094161E-2</v>
      </c>
      <c r="AJ1481" s="21">
        <f t="shared" si="819"/>
        <v>256735.54241225336</v>
      </c>
      <c r="AL1481" s="19">
        <f>Data!Q1478</f>
        <v>2.9943778029278636E-2</v>
      </c>
      <c r="AM1481" s="19">
        <f t="shared" si="837"/>
        <v>9.2867022004412434E-4</v>
      </c>
      <c r="AN1481" s="19">
        <f t="shared" si="820"/>
        <v>3.0474090963376155E-2</v>
      </c>
      <c r="AO1481" s="21">
        <f t="shared" si="821"/>
        <v>941753.3796576251</v>
      </c>
      <c r="AQ1481" s="19">
        <f>Data!S1478</f>
        <v>2.0315775379238191E-2</v>
      </c>
      <c r="AR1481" s="20">
        <f t="shared" si="838"/>
        <v>2.790341372704649E-4</v>
      </c>
      <c r="AS1481" s="20">
        <f t="shared" si="822"/>
        <v>1.6704314929696006E-2</v>
      </c>
      <c r="AT1481" s="21">
        <f t="shared" si="823"/>
        <v>1751343.2273766845</v>
      </c>
      <c r="AV1481" s="19">
        <f>Data!U1478</f>
        <v>7.5848845557669221E-3</v>
      </c>
      <c r="AW1481" s="19">
        <f t="shared" si="839"/>
        <v>4.3213985295595939E-4</v>
      </c>
      <c r="AX1481" s="19">
        <f t="shared" si="824"/>
        <v>2.078797375782352E-2</v>
      </c>
      <c r="AY1481" s="21">
        <f t="shared" si="825"/>
        <v>-4153093.6497062962</v>
      </c>
      <c r="BA1481" s="19">
        <f>Data!W1478</f>
        <v>1.2190297543847832E-2</v>
      </c>
      <c r="BB1481" s="19">
        <f t="shared" si="840"/>
        <v>3.9255310372399621E-4</v>
      </c>
      <c r="BC1481" s="19">
        <f t="shared" si="826"/>
        <v>1.9812952927920569E-2</v>
      </c>
      <c r="BD1481" s="21">
        <f t="shared" si="827"/>
        <v>9048500.5915644504</v>
      </c>
      <c r="BF1481" s="21">
        <f t="shared" si="828"/>
        <v>4459305.8263234533</v>
      </c>
      <c r="BH1481" s="21">
        <f t="shared" si="829"/>
        <v>540694.17367654666</v>
      </c>
    </row>
    <row r="1482" spans="2:60" x14ac:dyDescent="0.2">
      <c r="B1482" s="20">
        <v>1478</v>
      </c>
      <c r="C1482" s="24">
        <f>'Portfolio Selection'!B1479</f>
        <v>-2.2209116661736666E-2</v>
      </c>
      <c r="D1482" s="25">
        <f t="shared" si="830"/>
        <v>1.2860545106313736E-3</v>
      </c>
      <c r="E1482" s="26">
        <f t="shared" si="806"/>
        <v>3.5861602176023501E-2</v>
      </c>
      <c r="F1482" s="19">
        <f t="shared" si="807"/>
        <v>-7211933.5423389971</v>
      </c>
      <c r="H1482">
        <f>Data!E1479</f>
        <v>1.1471389306693357E-2</v>
      </c>
      <c r="I1482" s="19">
        <f t="shared" si="831"/>
        <v>7.2950329338876581E-4</v>
      </c>
      <c r="J1482" s="19">
        <f t="shared" si="808"/>
        <v>2.7009318639846614E-2</v>
      </c>
      <c r="K1482" s="19">
        <f t="shared" si="809"/>
        <v>385022.59043633647</v>
      </c>
      <c r="M1482" s="19">
        <f>Data!G1479</f>
        <v>1.2258602325187301E-2</v>
      </c>
      <c r="N1482" s="19">
        <f t="shared" si="832"/>
        <v>3.8313588999166315E-4</v>
      </c>
      <c r="O1482" s="19">
        <f t="shared" si="810"/>
        <v>1.9573857309985253E-2</v>
      </c>
      <c r="P1482" s="21">
        <f t="shared" si="811"/>
        <v>-678430.68086834415</v>
      </c>
      <c r="R1482" s="19">
        <f>Data!I1479</f>
        <v>-1.1773961949579413E-2</v>
      </c>
      <c r="S1482" s="19">
        <f t="shared" si="833"/>
        <v>1.8372078605280767E-3</v>
      </c>
      <c r="T1482" s="19">
        <f t="shared" si="812"/>
        <v>4.2862662779254358E-2</v>
      </c>
      <c r="U1482" s="21">
        <f t="shared" si="813"/>
        <v>3620379.9514184715</v>
      </c>
      <c r="W1482" s="19">
        <f>Data!K1479</f>
        <v>2.8667284806264702E-2</v>
      </c>
      <c r="X1482" s="19">
        <f t="shared" si="834"/>
        <v>2.4818139217062693E-3</v>
      </c>
      <c r="Y1482" s="19">
        <f t="shared" si="814"/>
        <v>4.981780727517289E-2</v>
      </c>
      <c r="Z1482" s="21">
        <f t="shared" si="815"/>
        <v>-1013071.000991781</v>
      </c>
      <c r="AB1482" s="19">
        <f>Data!M1479</f>
        <v>5.7343358367454621E-3</v>
      </c>
      <c r="AC1482" s="20">
        <f t="shared" si="835"/>
        <v>8.9572499848502294E-4</v>
      </c>
      <c r="AD1482" s="20">
        <f t="shared" si="816"/>
        <v>2.992866516376938E-2</v>
      </c>
      <c r="AE1482" s="21">
        <f t="shared" si="817"/>
        <v>2347822.4625113085</v>
      </c>
      <c r="AG1482" s="19">
        <f>Data!O1479</f>
        <v>4.6462430304182228E-4</v>
      </c>
      <c r="AH1482" s="19">
        <f t="shared" si="836"/>
        <v>2.6460913157205004E-4</v>
      </c>
      <c r="AI1482" s="19">
        <f t="shared" si="818"/>
        <v>1.6266810737573915E-2</v>
      </c>
      <c r="AJ1482" s="21">
        <f t="shared" si="819"/>
        <v>253781.97403222049</v>
      </c>
      <c r="AL1482" s="19">
        <f>Data!Q1479</f>
        <v>1.6118004811793762E-2</v>
      </c>
      <c r="AM1482" s="19">
        <f t="shared" si="837"/>
        <v>9.2674779740147949E-4</v>
      </c>
      <c r="AN1482" s="19">
        <f t="shared" si="820"/>
        <v>3.044253270346407E-2</v>
      </c>
      <c r="AO1482" s="21">
        <f t="shared" si="821"/>
        <v>927632.21693359979</v>
      </c>
      <c r="AQ1482" s="19">
        <f>Data!S1479</f>
        <v>2.4862735030717741E-2</v>
      </c>
      <c r="AR1482" s="20">
        <f t="shared" si="838"/>
        <v>2.8705593278981662E-4</v>
      </c>
      <c r="AS1482" s="20">
        <f t="shared" si="822"/>
        <v>1.6942725069770112E-2</v>
      </c>
      <c r="AT1482" s="21">
        <f t="shared" si="823"/>
        <v>1760961.6263984558</v>
      </c>
      <c r="AV1482" s="19">
        <f>Data!U1479</f>
        <v>2.7269435543141745E-2</v>
      </c>
      <c r="AW1482" s="19">
        <f t="shared" si="839"/>
        <v>4.0966329020206051E-4</v>
      </c>
      <c r="AX1482" s="19">
        <f t="shared" si="824"/>
        <v>2.0240140567744595E-2</v>
      </c>
      <c r="AY1482" s="21">
        <f t="shared" si="825"/>
        <v>-4288476.0781092988</v>
      </c>
      <c r="BA1482" s="19">
        <f>Data!W1479</f>
        <v>1.0316644436347529E-3</v>
      </c>
      <c r="BB1482" s="19">
        <f t="shared" si="840"/>
        <v>3.77916118753009E-4</v>
      </c>
      <c r="BC1482" s="19">
        <f t="shared" si="826"/>
        <v>1.9440064782634058E-2</v>
      </c>
      <c r="BD1482" s="21">
        <f t="shared" si="827"/>
        <v>8934861.6806779075</v>
      </c>
      <c r="BF1482" s="21">
        <f t="shared" si="828"/>
        <v>5038551.200099878</v>
      </c>
      <c r="BH1482" s="21">
        <f t="shared" si="829"/>
        <v>-38551.200099878013</v>
      </c>
    </row>
    <row r="1483" spans="2:60" x14ac:dyDescent="0.2">
      <c r="B1483" s="20">
        <v>1479</v>
      </c>
      <c r="C1483" s="24">
        <f>'Portfolio Selection'!B1480</f>
        <v>0.14893123279571321</v>
      </c>
      <c r="D1483" s="25">
        <f t="shared" si="830"/>
        <v>1.238485931767169E-3</v>
      </c>
      <c r="E1483" s="26">
        <f t="shared" si="806"/>
        <v>3.5192128832555285E-2</v>
      </c>
      <c r="F1483" s="19">
        <f t="shared" si="807"/>
        <v>-8730069.0698661637</v>
      </c>
      <c r="H1483">
        <f>Data!E1480</f>
        <v>1.037919705022692E-2</v>
      </c>
      <c r="I1483" s="19">
        <f t="shared" si="831"/>
        <v>6.9362866214298297E-4</v>
      </c>
      <c r="J1483" s="19">
        <f t="shared" si="808"/>
        <v>2.6336830905463605E-2</v>
      </c>
      <c r="K1483" s="19">
        <f t="shared" si="809"/>
        <v>384686.64769220084</v>
      </c>
      <c r="M1483" s="19">
        <f>Data!G1480</f>
        <v>1.8566707713100587E-2</v>
      </c>
      <c r="N1483" s="19">
        <f t="shared" si="832"/>
        <v>3.6916413645018861E-4</v>
      </c>
      <c r="O1483" s="19">
        <f t="shared" si="810"/>
        <v>1.9213644538457263E-2</v>
      </c>
      <c r="P1483" s="21">
        <f t="shared" si="811"/>
        <v>-683062.96831206093</v>
      </c>
      <c r="R1483" s="19">
        <f>Data!I1480</f>
        <v>-1.9542575264567975E-2</v>
      </c>
      <c r="S1483" s="19">
        <f t="shared" si="833"/>
        <v>1.7352929596958007E-3</v>
      </c>
      <c r="T1483" s="19">
        <f t="shared" si="812"/>
        <v>4.1656847692735956E-2</v>
      </c>
      <c r="U1483" s="21">
        <f t="shared" si="813"/>
        <v>3595255.5369256344</v>
      </c>
      <c r="W1483" s="19">
        <f>Data!K1480</f>
        <v>7.296559670166086E-3</v>
      </c>
      <c r="X1483" s="19">
        <f t="shared" si="834"/>
        <v>2.3822138794937025E-3</v>
      </c>
      <c r="Y1483" s="19">
        <f t="shared" si="814"/>
        <v>4.8807928449112678E-2</v>
      </c>
      <c r="Z1483" s="21">
        <f t="shared" si="815"/>
        <v>-992073.56333348842</v>
      </c>
      <c r="AB1483" s="19">
        <f>Data!M1480</f>
        <v>8.5647108552190862E-2</v>
      </c>
      <c r="AC1483" s="20">
        <f t="shared" si="835"/>
        <v>8.4395445502523652E-4</v>
      </c>
      <c r="AD1483" s="20">
        <f t="shared" si="816"/>
        <v>2.905089422075053E-2</v>
      </c>
      <c r="AE1483" s="21">
        <f t="shared" si="817"/>
        <v>2557995.0447918717</v>
      </c>
      <c r="AG1483" s="19">
        <f>Data!O1480</f>
        <v>8.1534705442918628E-3</v>
      </c>
      <c r="AH1483" s="19">
        <f t="shared" si="836"/>
        <v>2.4874553622230563E-4</v>
      </c>
      <c r="AI1483" s="19">
        <f t="shared" si="818"/>
        <v>1.5771668783686323E-2</v>
      </c>
      <c r="AJ1483" s="21">
        <f t="shared" si="819"/>
        <v>256079.91745941606</v>
      </c>
      <c r="AL1483" s="19">
        <f>Data!Q1480</f>
        <v>4.2844161290827652E-2</v>
      </c>
      <c r="AM1483" s="19">
        <f t="shared" si="837"/>
        <v>8.8673033430417111E-4</v>
      </c>
      <c r="AN1483" s="19">
        <f t="shared" si="820"/>
        <v>2.9778017635567536E-2</v>
      </c>
      <c r="AO1483" s="21">
        <f t="shared" si="821"/>
        <v>955969.45872289618</v>
      </c>
      <c r="AQ1483" s="19">
        <f>Data!S1480</f>
        <v>2.5804600026439067E-2</v>
      </c>
      <c r="AR1483" s="20">
        <f t="shared" si="838"/>
        <v>3.0692191241488842E-4</v>
      </c>
      <c r="AS1483" s="20">
        <f t="shared" si="822"/>
        <v>1.7519186979277561E-2</v>
      </c>
      <c r="AT1483" s="21">
        <f t="shared" si="823"/>
        <v>1761171.2445337507</v>
      </c>
      <c r="AV1483" s="19">
        <f>Data!U1480</f>
        <v>3.6969608288076196E-2</v>
      </c>
      <c r="AW1483" s="19">
        <f t="shared" si="839"/>
        <v>4.2970081968043066E-4</v>
      </c>
      <c r="AX1483" s="19">
        <f t="shared" si="824"/>
        <v>2.0729226220011943E-2</v>
      </c>
      <c r="AY1483" s="21">
        <f t="shared" si="825"/>
        <v>-4348580.5704983426</v>
      </c>
      <c r="BA1483" s="19">
        <f>Data!W1480</f>
        <v>1.6406491115785068E-2</v>
      </c>
      <c r="BB1483" s="19">
        <f t="shared" si="840"/>
        <v>3.553050115192841E-4</v>
      </c>
      <c r="BC1483" s="19">
        <f t="shared" si="826"/>
        <v>1.8849536108861781E-2</v>
      </c>
      <c r="BD1483" s="21">
        <f t="shared" si="827"/>
        <v>9100069.2826001979</v>
      </c>
      <c r="BF1483" s="21">
        <f t="shared" si="828"/>
        <v>3857440.9607159123</v>
      </c>
      <c r="BH1483" s="21">
        <f t="shared" si="829"/>
        <v>1142559.0392840877</v>
      </c>
    </row>
    <row r="1484" spans="2:60" x14ac:dyDescent="0.2">
      <c r="B1484" s="20">
        <v>1480</v>
      </c>
      <c r="C1484" s="24">
        <f>'Portfolio Selection'!B1481</f>
        <v>-6.2909088318777492E-2</v>
      </c>
      <c r="D1484" s="25">
        <f t="shared" si="830"/>
        <v>2.4950075019841951E-3</v>
      </c>
      <c r="E1484" s="26">
        <f t="shared" si="806"/>
        <v>4.9950050069886766E-2</v>
      </c>
      <c r="F1484" s="19">
        <f t="shared" si="807"/>
        <v>-7011610.2282065479</v>
      </c>
      <c r="H1484">
        <f>Data!E1481</f>
        <v>3.5812909825436215E-3</v>
      </c>
      <c r="I1484" s="19">
        <f t="shared" si="831"/>
        <v>6.5847460629885036E-4</v>
      </c>
      <c r="J1484" s="19">
        <f t="shared" si="808"/>
        <v>2.5660760049126572E-2</v>
      </c>
      <c r="K1484" s="19">
        <f t="shared" si="809"/>
        <v>381894.57778920524</v>
      </c>
      <c r="M1484" s="19">
        <f>Data!G1481</f>
        <v>5.1529243394598197E-2</v>
      </c>
      <c r="N1484" s="19">
        <f t="shared" si="832"/>
        <v>3.6769764638139979E-4</v>
      </c>
      <c r="O1484" s="19">
        <f t="shared" si="810"/>
        <v>1.9175443837924581E-2</v>
      </c>
      <c r="P1484" s="21">
        <f t="shared" si="811"/>
        <v>-706505.6621868423</v>
      </c>
      <c r="R1484" s="19">
        <f>Data!I1481</f>
        <v>8.747988028750956E-4</v>
      </c>
      <c r="S1484" s="19">
        <f t="shared" si="833"/>
        <v>1.6540901169923307E-3</v>
      </c>
      <c r="T1484" s="19">
        <f t="shared" si="812"/>
        <v>4.0670506721607623E-2</v>
      </c>
      <c r="U1484" s="21">
        <f t="shared" si="813"/>
        <v>3658652.7957913224</v>
      </c>
      <c r="W1484" s="19">
        <f>Data!K1481</f>
        <v>3.4355047821659539E-2</v>
      </c>
      <c r="X1484" s="19">
        <f t="shared" si="834"/>
        <v>2.2424754337052977E-3</v>
      </c>
      <c r="Y1484" s="19">
        <f t="shared" si="814"/>
        <v>4.7354782585345034E-2</v>
      </c>
      <c r="Z1484" s="21">
        <f t="shared" si="815"/>
        <v>-1020467.3339701205</v>
      </c>
      <c r="AB1484" s="19">
        <f>Data!M1481</f>
        <v>-3.3504386977235463E-2</v>
      </c>
      <c r="AC1484" s="20">
        <f t="shared" si="835"/>
        <v>1.2334428199247687E-3</v>
      </c>
      <c r="AD1484" s="20">
        <f t="shared" si="816"/>
        <v>3.5120404609354498E-2</v>
      </c>
      <c r="AE1484" s="21">
        <f t="shared" si="817"/>
        <v>2260478.2349941661</v>
      </c>
      <c r="AG1484" s="19">
        <f>Data!O1481</f>
        <v>9.0580886334268237E-3</v>
      </c>
      <c r="AH1484" s="19">
        <f t="shared" si="836"/>
        <v>2.3780954896396539E-4</v>
      </c>
      <c r="AI1484" s="19">
        <f t="shared" si="818"/>
        <v>1.5421074831669983E-2</v>
      </c>
      <c r="AJ1484" s="21">
        <f t="shared" si="819"/>
        <v>256411.21535677719</v>
      </c>
      <c r="AL1484" s="19">
        <f>Data!Q1481</f>
        <v>2.2644710486002161E-2</v>
      </c>
      <c r="AM1484" s="19">
        <f t="shared" si="837"/>
        <v>9.4366384364878817E-4</v>
      </c>
      <c r="AN1484" s="19">
        <f t="shared" si="820"/>
        <v>3.0719112025720863E-2</v>
      </c>
      <c r="AO1484" s="21">
        <f t="shared" si="821"/>
        <v>934104.6457574669</v>
      </c>
      <c r="AQ1484" s="19">
        <f>Data!S1481</f>
        <v>9.2904734244125084E-2</v>
      </c>
      <c r="AR1484" s="20">
        <f t="shared" si="838"/>
        <v>3.284592406214651E-4</v>
      </c>
      <c r="AS1484" s="20">
        <f t="shared" si="822"/>
        <v>1.8123444502121142E-2</v>
      </c>
      <c r="AT1484" s="21">
        <f t="shared" si="823"/>
        <v>1901022.1787531339</v>
      </c>
      <c r="AV1484" s="19">
        <f>Data!U1481</f>
        <v>9.4429931225805813E-2</v>
      </c>
      <c r="AW1484" s="19">
        <f t="shared" si="839"/>
        <v>4.8592388671803242E-4</v>
      </c>
      <c r="AX1484" s="19">
        <f t="shared" si="824"/>
        <v>2.2043681333162854E-2</v>
      </c>
      <c r="AY1484" s="21">
        <f t="shared" si="825"/>
        <v>-4693133.9283929467</v>
      </c>
      <c r="BA1484" s="19">
        <f>Data!W1481</f>
        <v>1.6488864187950914E-2</v>
      </c>
      <c r="BB1484" s="19">
        <f t="shared" si="840"/>
        <v>3.5013708787206708E-4</v>
      </c>
      <c r="BC1484" s="19">
        <f t="shared" si="826"/>
        <v>1.8711950402672275E-2</v>
      </c>
      <c r="BD1484" s="21">
        <f t="shared" si="827"/>
        <v>9102252.719145108</v>
      </c>
      <c r="BF1484" s="21">
        <f t="shared" si="828"/>
        <v>5063099.2148307227</v>
      </c>
      <c r="BH1484" s="21">
        <f t="shared" si="829"/>
        <v>-63099.21483072266</v>
      </c>
    </row>
    <row r="1485" spans="2:60" x14ac:dyDescent="0.2">
      <c r="B1485" s="20">
        <v>1481</v>
      </c>
      <c r="C1485" s="24">
        <f>'Portfolio Selection'!B1482</f>
        <v>1.4283232324687353E-2</v>
      </c>
      <c r="D1485" s="25">
        <f t="shared" si="830"/>
        <v>2.5827602554511285E-3</v>
      </c>
      <c r="E1485" s="26">
        <f t="shared" si="806"/>
        <v>5.0820864371349771E-2</v>
      </c>
      <c r="F1485" s="19">
        <f t="shared" si="807"/>
        <v>-7493686.875369709</v>
      </c>
      <c r="H1485">
        <f>Data!E1482</f>
        <v>-4.5443080131645766E-3</v>
      </c>
      <c r="I1485" s="19">
        <f t="shared" si="831"/>
        <v>6.1973566862701817E-4</v>
      </c>
      <c r="J1485" s="19">
        <f t="shared" si="808"/>
        <v>2.4894490728412544E-2</v>
      </c>
      <c r="K1485" s="19">
        <f t="shared" si="809"/>
        <v>378361.2560056615</v>
      </c>
      <c r="M1485" s="19">
        <f>Data!G1482</f>
        <v>3.8177910834367002E-2</v>
      </c>
      <c r="N1485" s="19">
        <f t="shared" si="832"/>
        <v>5.0495156308770039E-4</v>
      </c>
      <c r="O1485" s="19">
        <f t="shared" si="810"/>
        <v>2.2471127321247158E-2</v>
      </c>
      <c r="P1485" s="21">
        <f t="shared" si="811"/>
        <v>-693043.20777813334</v>
      </c>
      <c r="R1485" s="19">
        <f>Data!I1482</f>
        <v>-8.7382687876653136E-3</v>
      </c>
      <c r="S1485" s="19">
        <f t="shared" si="833"/>
        <v>1.5548906263495215E-3</v>
      </c>
      <c r="T1485" s="19">
        <f t="shared" si="812"/>
        <v>3.9432101470115964E-2</v>
      </c>
      <c r="U1485" s="21">
        <f t="shared" si="813"/>
        <v>3627239.54001904</v>
      </c>
      <c r="W1485" s="19">
        <f>Data!K1482</f>
        <v>-2.1206727209341938E-2</v>
      </c>
      <c r="X1485" s="19">
        <f t="shared" si="834"/>
        <v>2.1787430663326906E-3</v>
      </c>
      <c r="Y1485" s="19">
        <f t="shared" si="814"/>
        <v>4.6677007898243549E-2</v>
      </c>
      <c r="Z1485" s="21">
        <f t="shared" si="815"/>
        <v>-962307.50250191346</v>
      </c>
      <c r="AB1485" s="19">
        <f>Data!M1482</f>
        <v>-2.1024615012346926E-2</v>
      </c>
      <c r="AC1485" s="20">
        <f t="shared" si="835"/>
        <v>1.2267888875325031E-3</v>
      </c>
      <c r="AD1485" s="20">
        <f t="shared" si="816"/>
        <v>3.5025546213192781E-2</v>
      </c>
      <c r="AE1485" s="21">
        <f t="shared" si="817"/>
        <v>2287447.3951327037</v>
      </c>
      <c r="AG1485" s="19">
        <f>Data!O1482</f>
        <v>-8.7126121349986908E-3</v>
      </c>
      <c r="AH1485" s="19">
        <f t="shared" si="836"/>
        <v>2.2846391420758844E-4</v>
      </c>
      <c r="AI1485" s="19">
        <f t="shared" si="818"/>
        <v>1.5115022798778322E-2</v>
      </c>
      <c r="AJ1485" s="21">
        <f t="shared" si="819"/>
        <v>250935.53957914968</v>
      </c>
      <c r="AL1485" s="19">
        <f>Data!Q1482</f>
        <v>-1.1405282080076467E-2</v>
      </c>
      <c r="AM1485" s="19">
        <f t="shared" si="837"/>
        <v>9.1781098780955228E-4</v>
      </c>
      <c r="AN1485" s="19">
        <f t="shared" si="820"/>
        <v>3.0295395488581303E-2</v>
      </c>
      <c r="AO1485" s="21">
        <f t="shared" si="821"/>
        <v>899400.99693769042</v>
      </c>
      <c r="AQ1485" s="19">
        <f>Data!S1482</f>
        <v>8.8984979753501964E-3</v>
      </c>
      <c r="AR1485" s="20">
        <f t="shared" si="838"/>
        <v>8.2662906488246816E-4</v>
      </c>
      <c r="AS1485" s="20">
        <f t="shared" si="822"/>
        <v>2.8751157626823797E-2</v>
      </c>
      <c r="AT1485" s="21">
        <f t="shared" si="823"/>
        <v>1716634.006501721</v>
      </c>
      <c r="AV1485" s="19">
        <f>Data!U1482</f>
        <v>1.1103433072622614E-2</v>
      </c>
      <c r="AW1485" s="19">
        <f t="shared" si="839"/>
        <v>9.917891681935759E-4</v>
      </c>
      <c r="AX1485" s="19">
        <f t="shared" si="824"/>
        <v>3.1492684359920413E-2</v>
      </c>
      <c r="AY1485" s="21">
        <f t="shared" si="825"/>
        <v>-4151399.0641304101</v>
      </c>
      <c r="BA1485" s="19">
        <f>Data!W1482</f>
        <v>2.3397381000050572E-3</v>
      </c>
      <c r="BB1485" s="19">
        <f t="shared" si="840"/>
        <v>3.4544182113226444E-4</v>
      </c>
      <c r="BC1485" s="19">
        <f t="shared" si="826"/>
        <v>1.8586065240719037E-2</v>
      </c>
      <c r="BD1485" s="21">
        <f t="shared" si="827"/>
        <v>8949580.5042801276</v>
      </c>
      <c r="BF1485" s="21">
        <f t="shared" si="828"/>
        <v>4809162.5886759283</v>
      </c>
      <c r="BH1485" s="21">
        <f t="shared" si="829"/>
        <v>190837.4113240717</v>
      </c>
    </row>
    <row r="1486" spans="2:60" x14ac:dyDescent="0.2">
      <c r="B1486" s="20">
        <v>1482</v>
      </c>
      <c r="C1486" s="24">
        <f>'Portfolio Selection'!B1483</f>
        <v>-4.7889813437035952E-2</v>
      </c>
      <c r="D1486" s="25">
        <f t="shared" si="830"/>
        <v>2.4400352836625202E-3</v>
      </c>
      <c r="E1486" s="26">
        <f t="shared" si="806"/>
        <v>4.9396713288057136E-2</v>
      </c>
      <c r="F1486" s="19">
        <f t="shared" si="807"/>
        <v>-7102345.0980396438</v>
      </c>
      <c r="H1486">
        <f>Data!E1483</f>
        <v>-2.9600862695086501E-2</v>
      </c>
      <c r="I1486" s="19">
        <f t="shared" si="831"/>
        <v>5.837905726285077E-4</v>
      </c>
      <c r="J1486" s="19">
        <f t="shared" si="808"/>
        <v>2.416175847550231E-2</v>
      </c>
      <c r="K1486" s="19">
        <f t="shared" si="809"/>
        <v>366924.84353439021</v>
      </c>
      <c r="M1486" s="19">
        <f>Data!G1483</f>
        <v>-9.6562317033167984E-3</v>
      </c>
      <c r="N1486" s="19">
        <f t="shared" si="832"/>
        <v>5.621076418430511E-4</v>
      </c>
      <c r="O1486" s="19">
        <f t="shared" si="810"/>
        <v>2.3708809372110003E-2</v>
      </c>
      <c r="P1486" s="21">
        <f t="shared" si="811"/>
        <v>-664351.3694304137</v>
      </c>
      <c r="R1486" s="19">
        <f>Data!I1483</f>
        <v>-3.6285947448502685E-2</v>
      </c>
      <c r="S1486" s="19">
        <f t="shared" si="833"/>
        <v>1.4661786292528792E-3</v>
      </c>
      <c r="T1486" s="19">
        <f t="shared" si="812"/>
        <v>3.829071204943673E-2</v>
      </c>
      <c r="U1486" s="21">
        <f t="shared" si="813"/>
        <v>3533425.7025126028</v>
      </c>
      <c r="W1486" s="19">
        <f>Data!K1483</f>
        <v>-4.6121496107041735E-2</v>
      </c>
      <c r="X1486" s="19">
        <f t="shared" si="834"/>
        <v>2.0750019990886156E-3</v>
      </c>
      <c r="Y1486" s="19">
        <f t="shared" si="814"/>
        <v>4.5552189838564461E-2</v>
      </c>
      <c r="Z1486" s="21">
        <f t="shared" si="815"/>
        <v>-934792.08765080501</v>
      </c>
      <c r="AB1486" s="19">
        <f>Data!M1483</f>
        <v>-3.4777901319057197E-2</v>
      </c>
      <c r="AC1486" s="20">
        <f t="shared" si="835"/>
        <v>1.1797036204655971E-3</v>
      </c>
      <c r="AD1486" s="20">
        <f t="shared" si="816"/>
        <v>3.4346813832808382E-2</v>
      </c>
      <c r="AE1486" s="21">
        <f t="shared" si="817"/>
        <v>2256013.0244986503</v>
      </c>
      <c r="AG1486" s="19">
        <f>Data!O1483</f>
        <v>-4.8781619312530874E-2</v>
      </c>
      <c r="AH1486" s="19">
        <f t="shared" si="836"/>
        <v>2.1931065596802871E-4</v>
      </c>
      <c r="AI1486" s="19">
        <f t="shared" si="818"/>
        <v>1.48091409598271E-2</v>
      </c>
      <c r="AJ1486" s="21">
        <f t="shared" si="819"/>
        <v>238149.28724289287</v>
      </c>
      <c r="AL1486" s="19">
        <f>Data!Q1483</f>
        <v>-1.8553407895747834E-2</v>
      </c>
      <c r="AM1486" s="19">
        <f t="shared" si="837"/>
        <v>8.7054715610054595E-4</v>
      </c>
      <c r="AN1486" s="19">
        <f t="shared" si="820"/>
        <v>2.9505036114205078E-2</v>
      </c>
      <c r="AO1486" s="21">
        <f t="shared" si="821"/>
        <v>891536.97539182182</v>
      </c>
      <c r="AQ1486" s="19">
        <f>Data!S1483</f>
        <v>-2.0343348315127872E-2</v>
      </c>
      <c r="AR1486" s="20">
        <f t="shared" si="838"/>
        <v>7.817823169625587E-4</v>
      </c>
      <c r="AS1486" s="20">
        <f t="shared" si="822"/>
        <v>2.7960370472555594E-2</v>
      </c>
      <c r="AT1486" s="21">
        <f t="shared" si="823"/>
        <v>1676933.7370371269</v>
      </c>
      <c r="AV1486" s="19">
        <f>Data!U1483</f>
        <v>-5.1538905168969619E-2</v>
      </c>
      <c r="AW1486" s="19">
        <f t="shared" si="839"/>
        <v>9.3967899166185387E-4</v>
      </c>
      <c r="AX1486" s="19">
        <f t="shared" si="824"/>
        <v>3.0654183917727347E-2</v>
      </c>
      <c r="AY1486" s="21">
        <f t="shared" si="825"/>
        <v>-3871122.8412038339</v>
      </c>
      <c r="BA1486" s="19">
        <f>Data!W1483</f>
        <v>-3.1163997318097849E-2</v>
      </c>
      <c r="BB1486" s="19">
        <f t="shared" si="840"/>
        <v>3.2504377432692551E-4</v>
      </c>
      <c r="BC1486" s="19">
        <f t="shared" si="826"/>
        <v>1.8028970417828232E-2</v>
      </c>
      <c r="BD1486" s="21">
        <f t="shared" si="827"/>
        <v>8574738.3607006017</v>
      </c>
      <c r="BF1486" s="21">
        <f t="shared" si="828"/>
        <v>4965110.5345933903</v>
      </c>
      <c r="BH1486" s="21">
        <f t="shared" si="829"/>
        <v>34889.465406609699</v>
      </c>
    </row>
    <row r="1487" spans="2:60" x14ac:dyDescent="0.2">
      <c r="B1487" s="20">
        <v>1483</v>
      </c>
      <c r="C1487" s="24">
        <f>'Portfolio Selection'!B1484</f>
        <v>-2.4421252960313937E-2</v>
      </c>
      <c r="D1487" s="25">
        <f t="shared" si="830"/>
        <v>2.4312392205048153E-3</v>
      </c>
      <c r="E1487" s="26">
        <f t="shared" si="806"/>
        <v>4.9307597999748633E-2</v>
      </c>
      <c r="F1487" s="19">
        <f t="shared" si="807"/>
        <v>-7250743.0541158346</v>
      </c>
      <c r="H1487">
        <f>Data!E1484</f>
        <v>-2.4938454004842178E-2</v>
      </c>
      <c r="I1487" s="19">
        <f t="shared" si="831"/>
        <v>6.0133580260839906E-4</v>
      </c>
      <c r="J1487" s="19">
        <f t="shared" si="808"/>
        <v>2.452214922490276E-2</v>
      </c>
      <c r="K1487" s="19">
        <f t="shared" si="809"/>
        <v>369207.97453740047</v>
      </c>
      <c r="M1487" s="19">
        <f>Data!G1484</f>
        <v>-6.2571316509797354E-3</v>
      </c>
      <c r="N1487" s="19">
        <f t="shared" si="832"/>
        <v>5.3397575197495638E-4</v>
      </c>
      <c r="O1487" s="19">
        <f t="shared" si="810"/>
        <v>2.3107915353293044E-2</v>
      </c>
      <c r="P1487" s="21">
        <f t="shared" si="811"/>
        <v>-666210.87482781941</v>
      </c>
      <c r="R1487" s="19">
        <f>Data!I1484</f>
        <v>-5.0316610093412879E-2</v>
      </c>
      <c r="S1487" s="19">
        <f t="shared" si="833"/>
        <v>1.4572081104318362E-3</v>
      </c>
      <c r="T1487" s="19">
        <f t="shared" si="812"/>
        <v>3.8173395322290055E-2</v>
      </c>
      <c r="U1487" s="21">
        <f t="shared" si="813"/>
        <v>3485557.0725391307</v>
      </c>
      <c r="W1487" s="19">
        <f>Data!K1484</f>
        <v>-5.8513554918338442E-2</v>
      </c>
      <c r="X1487" s="19">
        <f t="shared" si="834"/>
        <v>2.0781334233324106E-3</v>
      </c>
      <c r="Y1487" s="19">
        <f t="shared" si="814"/>
        <v>4.5586548710473913E-2</v>
      </c>
      <c r="Z1487" s="21">
        <f t="shared" si="815"/>
        <v>-921429.31970310491</v>
      </c>
      <c r="AB1487" s="19">
        <f>Data!M1484</f>
        <v>-4.1832117706070586E-2</v>
      </c>
      <c r="AC1487" s="20">
        <f t="shared" si="835"/>
        <v>1.1814915484471462E-3</v>
      </c>
      <c r="AD1487" s="20">
        <f t="shared" si="816"/>
        <v>3.4372831545381101E-2</v>
      </c>
      <c r="AE1487" s="21">
        <f t="shared" si="817"/>
        <v>2240424.1460921974</v>
      </c>
      <c r="AG1487" s="19">
        <f>Data!O1484</f>
        <v>-2.6522762271388833E-2</v>
      </c>
      <c r="AH1487" s="19">
        <f t="shared" si="836"/>
        <v>3.4893079957510817E-4</v>
      </c>
      <c r="AI1487" s="19">
        <f t="shared" si="818"/>
        <v>1.8679689493541058E-2</v>
      </c>
      <c r="AJ1487" s="21">
        <f t="shared" si="819"/>
        <v>246967.12021697182</v>
      </c>
      <c r="AL1487" s="19">
        <f>Data!Q1484</f>
        <v>-7.6698194532117403E-3</v>
      </c>
      <c r="AM1487" s="19">
        <f t="shared" si="837"/>
        <v>8.3896806340727308E-4</v>
      </c>
      <c r="AN1487" s="19">
        <f t="shared" si="820"/>
        <v>2.8964945423861462E-2</v>
      </c>
      <c r="AO1487" s="21">
        <f t="shared" si="821"/>
        <v>902881.03006706852</v>
      </c>
      <c r="AQ1487" s="19">
        <f>Data!S1484</f>
        <v>-8.0689638621639862E-3</v>
      </c>
      <c r="AR1487" s="20">
        <f t="shared" si="838"/>
        <v>7.5970648718504217E-4</v>
      </c>
      <c r="AS1487" s="20">
        <f t="shared" si="822"/>
        <v>2.7562773575695212E-2</v>
      </c>
      <c r="AT1487" s="21">
        <f t="shared" si="823"/>
        <v>1693579.3831744345</v>
      </c>
      <c r="AV1487" s="19">
        <f>Data!U1484</f>
        <v>3.540703544628166E-3</v>
      </c>
      <c r="AW1487" s="19">
        <f t="shared" si="839"/>
        <v>1.0426737769231053E-3</v>
      </c>
      <c r="AX1487" s="19">
        <f t="shared" si="824"/>
        <v>3.2290459534096219E-2</v>
      </c>
      <c r="AY1487" s="21">
        <f t="shared" si="825"/>
        <v>-4117923.6468395768</v>
      </c>
      <c r="BA1487" s="19">
        <f>Data!W1484</f>
        <v>-2.376437110277797E-2</v>
      </c>
      <c r="BB1487" s="19">
        <f t="shared" si="840"/>
        <v>3.6381283159785463E-4</v>
      </c>
      <c r="BC1487" s="19">
        <f t="shared" si="826"/>
        <v>1.9073878252674641E-2</v>
      </c>
      <c r="BD1487" s="21">
        <f t="shared" si="827"/>
        <v>8672295.4423363935</v>
      </c>
      <c r="BF1487" s="21">
        <f t="shared" si="828"/>
        <v>4654605.273477261</v>
      </c>
      <c r="BH1487" s="21">
        <f t="shared" si="829"/>
        <v>345394.72652273905</v>
      </c>
    </row>
    <row r="1488" spans="2:60" x14ac:dyDescent="0.2">
      <c r="B1488" s="20">
        <v>1484</v>
      </c>
      <c r="C1488" s="24">
        <f>'Portfolio Selection'!B1485</f>
        <v>-5.4181709780428806E-2</v>
      </c>
      <c r="D1488" s="25">
        <f t="shared" si="830"/>
        <v>2.3211487230436248E-3</v>
      </c>
      <c r="E1488" s="26">
        <f t="shared" si="806"/>
        <v>4.8178301371505666E-2</v>
      </c>
      <c r="F1488" s="19">
        <f t="shared" si="807"/>
        <v>-7053804.1044535507</v>
      </c>
      <c r="H1488">
        <f>Data!E1485</f>
        <v>-3.9143031983579192E-2</v>
      </c>
      <c r="I1488" s="19">
        <f t="shared" si="831"/>
        <v>6.0257124374099287E-4</v>
      </c>
      <c r="J1488" s="19">
        <f t="shared" si="808"/>
        <v>2.4547326610875428E-2</v>
      </c>
      <c r="K1488" s="19">
        <f t="shared" si="809"/>
        <v>362871.82493043522</v>
      </c>
      <c r="M1488" s="19">
        <f>Data!G1485</f>
        <v>-3.7932255669633182E-3</v>
      </c>
      <c r="N1488" s="19">
        <f t="shared" si="832"/>
        <v>5.0428630864632047E-4</v>
      </c>
      <c r="O1488" s="19">
        <f t="shared" si="810"/>
        <v>2.2456320015673104E-2</v>
      </c>
      <c r="P1488" s="21">
        <f t="shared" si="811"/>
        <v>-667598.46963003406</v>
      </c>
      <c r="R1488" s="19">
        <f>Data!I1485</f>
        <v>-2.6264058997915795E-2</v>
      </c>
      <c r="S1488" s="19">
        <f t="shared" si="833"/>
        <v>1.5216812988834783E-3</v>
      </c>
      <c r="T1488" s="19">
        <f t="shared" si="812"/>
        <v>3.9008733623170574E-2</v>
      </c>
      <c r="U1488" s="21">
        <f t="shared" si="813"/>
        <v>3568876.1658795523</v>
      </c>
      <c r="W1488" s="19">
        <f>Data!K1485</f>
        <v>-5.1449233615536195E-2</v>
      </c>
      <c r="X1488" s="19">
        <f t="shared" si="834"/>
        <v>2.1588755844833504E-3</v>
      </c>
      <c r="Y1488" s="19">
        <f t="shared" si="814"/>
        <v>4.6463701794878014E-2</v>
      </c>
      <c r="Z1488" s="21">
        <f t="shared" si="815"/>
        <v>-930118.75943792274</v>
      </c>
      <c r="AB1488" s="19">
        <f>Data!M1485</f>
        <v>-4.644085691513692E-2</v>
      </c>
      <c r="AC1488" s="20">
        <f t="shared" si="835"/>
        <v>1.2155976198467901E-3</v>
      </c>
      <c r="AD1488" s="20">
        <f t="shared" si="816"/>
        <v>3.4865421549821966E-2</v>
      </c>
      <c r="AE1488" s="21">
        <f t="shared" si="817"/>
        <v>2231656.6671730438</v>
      </c>
      <c r="AG1488" s="19">
        <f>Data!O1485</f>
        <v>7.4458806361151072E-4</v>
      </c>
      <c r="AH1488" s="19">
        <f t="shared" si="836"/>
        <v>3.7020236671087811E-4</v>
      </c>
      <c r="AI1488" s="19">
        <f t="shared" si="818"/>
        <v>1.9240643614777498E-2</v>
      </c>
      <c r="AJ1488" s="21">
        <f t="shared" si="819"/>
        <v>253829.66366555111</v>
      </c>
      <c r="AL1488" s="19">
        <f>Data!Q1485</f>
        <v>-1.3680127701200563E-2</v>
      </c>
      <c r="AM1488" s="19">
        <f t="shared" si="837"/>
        <v>7.9215954742952864E-4</v>
      </c>
      <c r="AN1488" s="19">
        <f t="shared" si="820"/>
        <v>2.8145329051718841E-2</v>
      </c>
      <c r="AO1488" s="21">
        <f t="shared" si="821"/>
        <v>895986.04707503691</v>
      </c>
      <c r="AQ1488" s="19">
        <f>Data!S1485</f>
        <v>-7.1566473105389499E-3</v>
      </c>
      <c r="AR1488" s="20">
        <f t="shared" si="838"/>
        <v>7.1803058862247404E-4</v>
      </c>
      <c r="AS1488" s="20">
        <f t="shared" si="822"/>
        <v>2.679609278649546E-2</v>
      </c>
      <c r="AT1488" s="21">
        <f t="shared" si="823"/>
        <v>1694562.0762364045</v>
      </c>
      <c r="AV1488" s="19">
        <f>Data!U1485</f>
        <v>-1.0909259632888534E-2</v>
      </c>
      <c r="AW1488" s="19">
        <f t="shared" si="839"/>
        <v>9.8086554520317539E-4</v>
      </c>
      <c r="AX1488" s="19">
        <f t="shared" si="824"/>
        <v>3.1318773047537725E-2</v>
      </c>
      <c r="AY1488" s="21">
        <f t="shared" si="825"/>
        <v>-4054811.8775315089</v>
      </c>
      <c r="BA1488" s="19">
        <f>Data!W1485</f>
        <v>-2.083552955653005E-2</v>
      </c>
      <c r="BB1488" s="19">
        <f t="shared" si="840"/>
        <v>3.7586878173661632E-4</v>
      </c>
      <c r="BC1488" s="19">
        <f t="shared" si="826"/>
        <v>1.9387335601794703E-2</v>
      </c>
      <c r="BD1488" s="21">
        <f t="shared" si="827"/>
        <v>8706903.3396824431</v>
      </c>
      <c r="BF1488" s="21">
        <f t="shared" si="828"/>
        <v>5008352.5735894516</v>
      </c>
      <c r="BH1488" s="21">
        <f t="shared" si="829"/>
        <v>-8352.573589451611</v>
      </c>
    </row>
    <row r="1489" spans="2:60" x14ac:dyDescent="0.2">
      <c r="B1489" s="20">
        <v>1485</v>
      </c>
      <c r="C1489" s="24">
        <f>'Portfolio Selection'!B1486</f>
        <v>2.2791813673789359E-2</v>
      </c>
      <c r="D1489" s="25">
        <f t="shared" si="830"/>
        <v>2.3580192601448443E-3</v>
      </c>
      <c r="E1489" s="26">
        <f t="shared" si="806"/>
        <v>4.8559440484264686E-2</v>
      </c>
      <c r="F1489" s="19">
        <f t="shared" si="807"/>
        <v>-7552615.5958225047</v>
      </c>
      <c r="H1489">
        <f>Data!E1486</f>
        <v>7.4748674890323446E-3</v>
      </c>
      <c r="I1489" s="19">
        <f t="shared" si="831"/>
        <v>6.5834758628858354E-4</v>
      </c>
      <c r="J1489" s="19">
        <f t="shared" si="808"/>
        <v>2.5658284944410911E-2</v>
      </c>
      <c r="K1489" s="19">
        <f t="shared" si="809"/>
        <v>383559.31029953755</v>
      </c>
      <c r="M1489" s="19">
        <f>Data!G1486</f>
        <v>-8.738894592764666E-3</v>
      </c>
      <c r="N1489" s="19">
        <f t="shared" si="832"/>
        <v>4.7489244373965307E-4</v>
      </c>
      <c r="O1489" s="19">
        <f t="shared" si="810"/>
        <v>2.1792027068165392E-2</v>
      </c>
      <c r="P1489" s="21">
        <f t="shared" si="811"/>
        <v>-664436.79623180593</v>
      </c>
      <c r="R1489" s="19">
        <f>Data!I1486</f>
        <v>5.0073023404433023E-2</v>
      </c>
      <c r="S1489" s="19">
        <f t="shared" si="833"/>
        <v>1.4717684686532298E-3</v>
      </c>
      <c r="T1489" s="19">
        <f t="shared" si="812"/>
        <v>3.8363634716398157E-2</v>
      </c>
      <c r="U1489" s="21">
        <f t="shared" si="813"/>
        <v>3824524.9304504232</v>
      </c>
      <c r="W1489" s="19">
        <f>Data!K1486</f>
        <v>2.0224228541434366E-2</v>
      </c>
      <c r="X1489" s="19">
        <f t="shared" si="834"/>
        <v>2.1881644677919105E-3</v>
      </c>
      <c r="Y1489" s="19">
        <f t="shared" si="814"/>
        <v>4.6777820254816388E-2</v>
      </c>
      <c r="Z1489" s="21">
        <f t="shared" si="815"/>
        <v>-1006016.9588978791</v>
      </c>
      <c r="AB1489" s="19">
        <f>Data!M1486</f>
        <v>1.948507291398385E-2</v>
      </c>
      <c r="AC1489" s="20">
        <f t="shared" si="835"/>
        <v>1.2720669541167161E-3</v>
      </c>
      <c r="AD1489" s="20">
        <f t="shared" si="816"/>
        <v>3.566604763800884E-2</v>
      </c>
      <c r="AE1489" s="21">
        <f t="shared" si="817"/>
        <v>2374867.7611094834</v>
      </c>
      <c r="AG1489" s="19">
        <f>Data!O1486</f>
        <v>5.4435954356379474E-3</v>
      </c>
      <c r="AH1489" s="19">
        <f t="shared" si="836"/>
        <v>3.4802348939129375E-4</v>
      </c>
      <c r="AI1489" s="19">
        <f t="shared" si="818"/>
        <v>1.8655387677325115E-2</v>
      </c>
      <c r="AJ1489" s="21">
        <f t="shared" si="819"/>
        <v>255020.48821257032</v>
      </c>
      <c r="AL1489" s="19">
        <f>Data!Q1486</f>
        <v>-1.4801366917323448E-2</v>
      </c>
      <c r="AM1489" s="19">
        <f t="shared" si="837"/>
        <v>7.5585872821902619E-4</v>
      </c>
      <c r="AN1489" s="19">
        <f t="shared" si="820"/>
        <v>2.74928850472086E-2</v>
      </c>
      <c r="AO1489" s="21">
        <f t="shared" si="821"/>
        <v>894355.68238636083</v>
      </c>
      <c r="AQ1489" s="19">
        <f>Data!S1486</f>
        <v>-6.6947060895915251E-3</v>
      </c>
      <c r="AR1489" s="20">
        <f t="shared" si="838"/>
        <v>6.7802180934877225E-4</v>
      </c>
      <c r="AS1489" s="20">
        <f t="shared" si="822"/>
        <v>2.6038851920712102E-2</v>
      </c>
      <c r="AT1489" s="21">
        <f t="shared" si="823"/>
        <v>1694943.8710426537</v>
      </c>
      <c r="AV1489" s="19">
        <f>Data!U1486</f>
        <v>-6.6699883059874038E-3</v>
      </c>
      <c r="AW1489" s="19">
        <f t="shared" si="839"/>
        <v>9.2915432923525111E-4</v>
      </c>
      <c r="AX1489" s="19">
        <f t="shared" si="824"/>
        <v>3.0482032892103033E-2</v>
      </c>
      <c r="AY1489" s="21">
        <f t="shared" si="825"/>
        <v>-4072659.2709602001</v>
      </c>
      <c r="BA1489" s="19">
        <f>Data!W1486</f>
        <v>1.7262939424388269E-2</v>
      </c>
      <c r="BB1489" s="19">
        <f t="shared" si="840"/>
        <v>3.7936381234648155E-4</v>
      </c>
      <c r="BC1489" s="19">
        <f t="shared" si="826"/>
        <v>1.947726398513101E-2</v>
      </c>
      <c r="BD1489" s="21">
        <f t="shared" si="827"/>
        <v>9103287.2397578415</v>
      </c>
      <c r="BF1489" s="21">
        <f t="shared" si="828"/>
        <v>5234830.6613464803</v>
      </c>
      <c r="BH1489" s="21">
        <f t="shared" si="829"/>
        <v>-234830.66134648025</v>
      </c>
    </row>
    <row r="1490" spans="2:60" x14ac:dyDescent="0.2">
      <c r="B1490" s="20">
        <v>1486</v>
      </c>
      <c r="C1490" s="24">
        <f>'Portfolio Selection'!B1487</f>
        <v>-1.8451512518366717E-2</v>
      </c>
      <c r="D1490" s="25">
        <f t="shared" si="830"/>
        <v>2.2477061107685978E-3</v>
      </c>
      <c r="E1490" s="26">
        <f t="shared" si="806"/>
        <v>4.7409979020967705E-2</v>
      </c>
      <c r="F1490" s="19">
        <f t="shared" si="807"/>
        <v>-7283943.5811447874</v>
      </c>
      <c r="H1490">
        <f>Data!E1487</f>
        <v>-5.1222905361224327E-2</v>
      </c>
      <c r="I1490" s="19">
        <f t="shared" si="831"/>
        <v>6.2219914974998404E-4</v>
      </c>
      <c r="J1490" s="19">
        <f t="shared" si="808"/>
        <v>2.4943920095886776E-2</v>
      </c>
      <c r="K1490" s="19">
        <f t="shared" si="809"/>
        <v>357837.63542969589</v>
      </c>
      <c r="M1490" s="19">
        <f>Data!G1487</f>
        <v>-3.5635553191555938E-2</v>
      </c>
      <c r="N1490" s="19">
        <f t="shared" si="832"/>
        <v>4.5098099383748098E-4</v>
      </c>
      <c r="O1490" s="19">
        <f t="shared" si="810"/>
        <v>2.1236313094260995E-2</v>
      </c>
      <c r="P1490" s="21">
        <f t="shared" si="811"/>
        <v>-647040.81565461552</v>
      </c>
      <c r="R1490" s="19">
        <f>Data!I1487</f>
        <v>-7.3753964314471829E-2</v>
      </c>
      <c r="S1490" s="19">
        <f t="shared" si="833"/>
        <v>1.5339008209056897E-3</v>
      </c>
      <c r="T1490" s="19">
        <f t="shared" si="812"/>
        <v>3.9165045907105608E-2</v>
      </c>
      <c r="U1490" s="21">
        <f t="shared" si="813"/>
        <v>3412545.1650728108</v>
      </c>
      <c r="W1490" s="19">
        <f>Data!K1487</f>
        <v>-7.9472092918674561E-2</v>
      </c>
      <c r="X1490" s="19">
        <f t="shared" si="834"/>
        <v>2.0814157649301657E-3</v>
      </c>
      <c r="Y1490" s="19">
        <f t="shared" si="814"/>
        <v>4.5622535713506385E-2</v>
      </c>
      <c r="Z1490" s="21">
        <f t="shared" si="815"/>
        <v>-898833.19697563024</v>
      </c>
      <c r="AB1490" s="19">
        <f>Data!M1487</f>
        <v>-8.2735906470905243E-2</v>
      </c>
      <c r="AC1490" s="20">
        <f t="shared" si="835"/>
        <v>1.2185230208575091E-3</v>
      </c>
      <c r="AD1490" s="20">
        <f t="shared" si="816"/>
        <v>3.4907349095247966E-2</v>
      </c>
      <c r="AE1490" s="21">
        <f t="shared" si="817"/>
        <v>2152503.5388087598</v>
      </c>
      <c r="AG1490" s="19">
        <f>Data!O1487</f>
        <v>-4.8407808501421928E-2</v>
      </c>
      <c r="AH1490" s="19">
        <f t="shared" si="836"/>
        <v>3.2892004390383002E-4</v>
      </c>
      <c r="AI1490" s="19">
        <f t="shared" si="818"/>
        <v>1.8136152952151402E-2</v>
      </c>
      <c r="AJ1490" s="21">
        <f t="shared" si="819"/>
        <v>241089.37059725448</v>
      </c>
      <c r="AL1490" s="19">
        <f>Data!Q1487</f>
        <v>-6.1168351402894477E-2</v>
      </c>
      <c r="AM1490" s="19">
        <f t="shared" si="837"/>
        <v>7.2365203228315887E-4</v>
      </c>
      <c r="AN1490" s="19">
        <f t="shared" si="820"/>
        <v>2.6900781257858643E-2</v>
      </c>
      <c r="AO1490" s="21">
        <f t="shared" si="821"/>
        <v>840273.2194501342</v>
      </c>
      <c r="AQ1490" s="19">
        <f>Data!S1487</f>
        <v>-4.3190436539964072E-2</v>
      </c>
      <c r="AR1490" s="20">
        <f t="shared" si="838"/>
        <v>6.4002964616540674E-4</v>
      </c>
      <c r="AS1490" s="20">
        <f t="shared" si="822"/>
        <v>2.5298807208352862E-2</v>
      </c>
      <c r="AT1490" s="21">
        <f t="shared" si="823"/>
        <v>1639432.4738489867</v>
      </c>
      <c r="AV1490" s="19">
        <f>Data!U1487</f>
        <v>-4.5349571163083371E-2</v>
      </c>
      <c r="AW1490" s="19">
        <f t="shared" si="839"/>
        <v>8.7607439412125648E-4</v>
      </c>
      <c r="AX1490" s="19">
        <f t="shared" si="824"/>
        <v>2.9598553919427492E-2</v>
      </c>
      <c r="AY1490" s="21">
        <f t="shared" si="825"/>
        <v>-3891675.7720816792</v>
      </c>
      <c r="BA1490" s="19">
        <f>Data!W1487</f>
        <v>-5.9991041310796876E-2</v>
      </c>
      <c r="BB1490" s="19">
        <f t="shared" si="840"/>
        <v>3.7448252825989859E-4</v>
      </c>
      <c r="BC1490" s="19">
        <f t="shared" si="826"/>
        <v>1.9351551055662143E-2</v>
      </c>
      <c r="BD1490" s="21">
        <f t="shared" si="827"/>
        <v>8297511.1007126654</v>
      </c>
      <c r="BF1490" s="21">
        <f t="shared" si="828"/>
        <v>4219699.1380635947</v>
      </c>
      <c r="BH1490" s="21">
        <f t="shared" si="829"/>
        <v>780300.8619364053</v>
      </c>
    </row>
    <row r="1491" spans="2:60" x14ac:dyDescent="0.2">
      <c r="B1491" s="20">
        <v>1487</v>
      </c>
      <c r="C1491" s="24">
        <f>'Portfolio Selection'!B1488</f>
        <v>2.734042118236462E-2</v>
      </c>
      <c r="D1491" s="25">
        <f t="shared" si="830"/>
        <v>2.1332712429754084E-3</v>
      </c>
      <c r="E1491" s="26">
        <f t="shared" si="806"/>
        <v>4.6187349382438132E-2</v>
      </c>
      <c r="F1491" s="19">
        <f t="shared" si="807"/>
        <v>-7590977.6267216159</v>
      </c>
      <c r="H1491">
        <f>Data!E1488</f>
        <v>3.5110480899698386E-3</v>
      </c>
      <c r="I1491" s="19">
        <f t="shared" si="831"/>
        <v>7.4229436278368168E-4</v>
      </c>
      <c r="J1491" s="19">
        <f t="shared" si="808"/>
        <v>2.7245079606851613E-2</v>
      </c>
      <c r="K1491" s="19">
        <f t="shared" si="809"/>
        <v>381777.27198373125</v>
      </c>
      <c r="M1491" s="19">
        <f>Data!G1488</f>
        <v>2.4220773149604163E-2</v>
      </c>
      <c r="N1491" s="19">
        <f t="shared" si="832"/>
        <v>5.0011569328332493E-4</v>
      </c>
      <c r="O1491" s="19">
        <f t="shared" si="810"/>
        <v>2.2363266605827624E-2</v>
      </c>
      <c r="P1491" s="21">
        <f t="shared" si="811"/>
        <v>-684653.10181054962</v>
      </c>
      <c r="R1491" s="19">
        <f>Data!I1488</f>
        <v>8.206846553948946E-3</v>
      </c>
      <c r="S1491" s="19">
        <f t="shared" si="833"/>
        <v>1.7682456067773715E-3</v>
      </c>
      <c r="T1491" s="19">
        <f t="shared" si="812"/>
        <v>4.2050512562599895E-2</v>
      </c>
      <c r="U1491" s="21">
        <f t="shared" si="813"/>
        <v>3681091.5209429073</v>
      </c>
      <c r="W1491" s="19">
        <f>Data!K1488</f>
        <v>4.6478506721429176E-2</v>
      </c>
      <c r="X1491" s="19">
        <f t="shared" si="834"/>
        <v>2.3354796322068226E-3</v>
      </c>
      <c r="Y1491" s="19">
        <f t="shared" si="814"/>
        <v>4.8326800351428424E-2</v>
      </c>
      <c r="Z1491" s="21">
        <f t="shared" si="815"/>
        <v>-1032114.5768910119</v>
      </c>
      <c r="AB1491" s="19">
        <f>Data!M1488</f>
        <v>3.6069475727861754E-2</v>
      </c>
      <c r="AC1491" s="20">
        <f t="shared" si="835"/>
        <v>1.5561254527798017E-3</v>
      </c>
      <c r="AD1491" s="20">
        <f t="shared" si="816"/>
        <v>3.9447755991688573E-2</v>
      </c>
      <c r="AE1491" s="21">
        <f t="shared" si="817"/>
        <v>2402928.6994120874</v>
      </c>
      <c r="AG1491" s="19">
        <f>Data!O1488</f>
        <v>1.7522277239641955E-2</v>
      </c>
      <c r="AH1491" s="19">
        <f t="shared" si="836"/>
        <v>4.4978379670422054E-4</v>
      </c>
      <c r="AI1491" s="19">
        <f t="shared" si="818"/>
        <v>2.1208106862806508E-2</v>
      </c>
      <c r="AJ1491" s="21">
        <f t="shared" si="819"/>
        <v>257534.8718105281</v>
      </c>
      <c r="AL1491" s="19">
        <f>Data!Q1488</f>
        <v>2.8968644981134696E-2</v>
      </c>
      <c r="AM1491" s="19">
        <f t="shared" si="837"/>
        <v>9.0472694314704854E-4</v>
      </c>
      <c r="AN1491" s="19">
        <f t="shared" si="820"/>
        <v>3.0078679212143751E-2</v>
      </c>
      <c r="AO1491" s="21">
        <f t="shared" si="821"/>
        <v>941145.63387950987</v>
      </c>
      <c r="AQ1491" s="19">
        <f>Data!S1488</f>
        <v>2.7363924823879164E-2</v>
      </c>
      <c r="AR1491" s="20">
        <f t="shared" si="838"/>
        <v>7.1355269590624225E-4</v>
      </c>
      <c r="AS1491" s="20">
        <f t="shared" si="822"/>
        <v>2.6712407152973731E-2</v>
      </c>
      <c r="AT1491" s="21">
        <f t="shared" si="823"/>
        <v>1744000.6042899005</v>
      </c>
      <c r="AV1491" s="19">
        <f>Data!U1488</f>
        <v>3.0007453843041699E-2</v>
      </c>
      <c r="AW1491" s="19">
        <f t="shared" si="839"/>
        <v>9.4690494675451489E-4</v>
      </c>
      <c r="AX1491" s="19">
        <f t="shared" si="824"/>
        <v>3.0771820660378788E-2</v>
      </c>
      <c r="AY1491" s="21">
        <f t="shared" si="825"/>
        <v>-4237194.361956602</v>
      </c>
      <c r="BA1491" s="19">
        <f>Data!W1488</f>
        <v>1.5806275798794102E-2</v>
      </c>
      <c r="BB1491" s="19">
        <f t="shared" si="840"/>
        <v>5.6794907881752899E-4</v>
      </c>
      <c r="BC1491" s="19">
        <f t="shared" si="826"/>
        <v>2.3831682249004768E-2</v>
      </c>
      <c r="BD1491" s="21">
        <f t="shared" si="827"/>
        <v>9058198.3506118916</v>
      </c>
      <c r="BF1491" s="21">
        <f t="shared" si="828"/>
        <v>4921737.2855507778</v>
      </c>
      <c r="BH1491" s="21">
        <f t="shared" si="829"/>
        <v>78262.7144492222</v>
      </c>
    </row>
    <row r="1492" spans="2:60" x14ac:dyDescent="0.2">
      <c r="B1492" s="20">
        <v>1488</v>
      </c>
      <c r="C1492" s="24">
        <f>'Portfolio Selection'!B1489</f>
        <v>-4.2614572899939064E-2</v>
      </c>
      <c r="D1492" s="25">
        <f t="shared" si="830"/>
        <v>2.0501248862226295E-3</v>
      </c>
      <c r="E1492" s="26">
        <f t="shared" si="806"/>
        <v>4.527830480729849E-2</v>
      </c>
      <c r="F1492" s="19">
        <f t="shared" si="807"/>
        <v>-7111208.7690527653</v>
      </c>
      <c r="H1492">
        <f>Data!E1489</f>
        <v>-1.6457509323538923E-2</v>
      </c>
      <c r="I1492" s="19">
        <f t="shared" si="831"/>
        <v>6.9849634853806554E-4</v>
      </c>
      <c r="J1492" s="19">
        <f t="shared" si="808"/>
        <v>2.6429081492516261E-2</v>
      </c>
      <c r="K1492" s="19">
        <f t="shared" si="809"/>
        <v>373532.92289539101</v>
      </c>
      <c r="M1492" s="19">
        <f>Data!G1489</f>
        <v>-8.1972183143559536E-3</v>
      </c>
      <c r="N1492" s="19">
        <f t="shared" si="832"/>
        <v>5.053075028042006E-4</v>
      </c>
      <c r="O1492" s="19">
        <f t="shared" si="810"/>
        <v>2.2479045860627638E-2</v>
      </c>
      <c r="P1492" s="21">
        <f t="shared" si="811"/>
        <v>-664932.00246184517</v>
      </c>
      <c r="R1492" s="19">
        <f>Data!I1489</f>
        <v>-6.2378045000310155E-2</v>
      </c>
      <c r="S1492" s="19">
        <f t="shared" si="833"/>
        <v>1.666192010192333E-3</v>
      </c>
      <c r="T1492" s="19">
        <f t="shared" si="812"/>
        <v>4.081901530160096E-2</v>
      </c>
      <c r="U1492" s="21">
        <f t="shared" si="813"/>
        <v>3458415.2924326453</v>
      </c>
      <c r="W1492" s="19">
        <f>Data!K1489</f>
        <v>-6.7461518433812068E-2</v>
      </c>
      <c r="X1492" s="19">
        <f t="shared" si="834"/>
        <v>2.3249659494976494E-3</v>
      </c>
      <c r="Y1492" s="19">
        <f t="shared" si="814"/>
        <v>4.82179007164108E-2</v>
      </c>
      <c r="Z1492" s="21">
        <f t="shared" si="815"/>
        <v>-915734.34783157858</v>
      </c>
      <c r="AB1492" s="19">
        <f>Data!M1489</f>
        <v>-5.554941231633187E-2</v>
      </c>
      <c r="AC1492" s="20">
        <f t="shared" si="835"/>
        <v>1.5408183503699822E-3</v>
      </c>
      <c r="AD1492" s="20">
        <f t="shared" si="816"/>
        <v>3.9253259105072817E-2</v>
      </c>
      <c r="AE1492" s="21">
        <f t="shared" si="817"/>
        <v>2225316.9053713274</v>
      </c>
      <c r="AG1492" s="19">
        <f>Data!O1489</f>
        <v>-2.2845996942919247E-2</v>
      </c>
      <c r="AH1492" s="19">
        <f t="shared" si="836"/>
        <v>4.4121858088173979E-4</v>
      </c>
      <c r="AI1492" s="19">
        <f t="shared" si="818"/>
        <v>2.1005203661991469E-2</v>
      </c>
      <c r="AJ1492" s="21">
        <f t="shared" si="819"/>
        <v>248530.28643735097</v>
      </c>
      <c r="AL1492" s="19">
        <f>Data!Q1489</f>
        <v>-3.293955814644333E-2</v>
      </c>
      <c r="AM1492" s="19">
        <f t="shared" si="837"/>
        <v>9.0079427008080679E-4</v>
      </c>
      <c r="AN1492" s="19">
        <f t="shared" si="820"/>
        <v>3.0013234915297064E-2</v>
      </c>
      <c r="AO1492" s="21">
        <f t="shared" si="821"/>
        <v>876931.59777822474</v>
      </c>
      <c r="AQ1492" s="19">
        <f>Data!S1489</f>
        <v>-6.6726044115992976E-3</v>
      </c>
      <c r="AR1492" s="20">
        <f t="shared" si="838"/>
        <v>7.156665970578823E-4</v>
      </c>
      <c r="AS1492" s="20">
        <f t="shared" si="822"/>
        <v>2.6751945668640295E-2</v>
      </c>
      <c r="AT1492" s="21">
        <f t="shared" si="823"/>
        <v>1695237.8486252502</v>
      </c>
      <c r="AV1492" s="19">
        <f>Data!U1489</f>
        <v>-1.5581170223635199E-2</v>
      </c>
      <c r="AW1492" s="19">
        <f t="shared" si="839"/>
        <v>9.4411748711778064E-4</v>
      </c>
      <c r="AX1492" s="19">
        <f t="shared" si="824"/>
        <v>3.0726494871979471E-2</v>
      </c>
      <c r="AY1492" s="21">
        <f t="shared" si="825"/>
        <v>-4032933.7201537979</v>
      </c>
      <c r="BA1492" s="19">
        <f>Data!W1489</f>
        <v>-3.598415928144208E-2</v>
      </c>
      <c r="BB1492" s="19">
        <f t="shared" si="840"/>
        <v>5.4886243536612987E-4</v>
      </c>
      <c r="BC1492" s="19">
        <f t="shared" si="826"/>
        <v>2.3427813286052326E-2</v>
      </c>
      <c r="BD1492" s="21">
        <f t="shared" si="827"/>
        <v>8613667.5018832888</v>
      </c>
      <c r="BF1492" s="21">
        <f t="shared" si="828"/>
        <v>4766823.5159234917</v>
      </c>
      <c r="BH1492" s="21">
        <f t="shared" si="829"/>
        <v>233176.48407650832</v>
      </c>
    </row>
    <row r="1493" spans="2:60" x14ac:dyDescent="0.2">
      <c r="B1493" s="20">
        <v>1489</v>
      </c>
      <c r="C1493" s="24">
        <f>'Portfolio Selection'!B1490</f>
        <v>-6.4010949350803398E-2</v>
      </c>
      <c r="D1493" s="25">
        <f t="shared" si="830"/>
        <v>2.0360775024559248E-3</v>
      </c>
      <c r="E1493" s="26">
        <f t="shared" si="806"/>
        <v>4.5122915491531849E-2</v>
      </c>
      <c r="F1493" s="19">
        <f t="shared" si="807"/>
        <v>-6961806.0433517331</v>
      </c>
      <c r="H1493">
        <f>Data!E1490</f>
        <v>2.5330498965795048E-2</v>
      </c>
      <c r="I1493" s="19">
        <f t="shared" si="831"/>
        <v>6.7283754441384378E-4</v>
      </c>
      <c r="J1493" s="19">
        <f t="shared" si="808"/>
        <v>2.5939112251845548E-2</v>
      </c>
      <c r="K1493" s="19">
        <f t="shared" si="809"/>
        <v>391075.72110513545</v>
      </c>
      <c r="M1493" s="19">
        <f>Data!G1490</f>
        <v>2.3122429086843755E-3</v>
      </c>
      <c r="N1493" s="19">
        <f t="shared" si="832"/>
        <v>4.7902071592154132E-4</v>
      </c>
      <c r="O1493" s="19">
        <f t="shared" si="810"/>
        <v>2.1886541890429864E-2</v>
      </c>
      <c r="P1493" s="21">
        <f t="shared" si="811"/>
        <v>-671338.6063897087</v>
      </c>
      <c r="R1493" s="19">
        <f>Data!I1490</f>
        <v>5.8688416463135518E-4</v>
      </c>
      <c r="S1493" s="19">
        <f t="shared" si="833"/>
        <v>1.7996817194644362E-3</v>
      </c>
      <c r="T1493" s="19">
        <f t="shared" si="812"/>
        <v>4.2422655733280488E-2</v>
      </c>
      <c r="U1493" s="21">
        <f t="shared" si="813"/>
        <v>3657661.0608374318</v>
      </c>
      <c r="W1493" s="19">
        <f>Data!K1490</f>
        <v>2.8711204423110981E-2</v>
      </c>
      <c r="X1493" s="19">
        <f t="shared" si="834"/>
        <v>2.4585313806915247E-3</v>
      </c>
      <c r="Y1493" s="19">
        <f t="shared" si="814"/>
        <v>4.9583579748657972E-2</v>
      </c>
      <c r="Z1493" s="21">
        <f t="shared" si="815"/>
        <v>-1013248.6681742567</v>
      </c>
      <c r="AB1493" s="19">
        <f>Data!M1490</f>
        <v>8.1002668130487707E-3</v>
      </c>
      <c r="AC1493" s="20">
        <f t="shared" si="835"/>
        <v>1.633513481869174E-3</v>
      </c>
      <c r="AD1493" s="20">
        <f t="shared" si="816"/>
        <v>4.0416747541943229E-2</v>
      </c>
      <c r="AE1493" s="21">
        <f t="shared" si="817"/>
        <v>2348494.8175542513</v>
      </c>
      <c r="AG1493" s="19">
        <f>Data!O1490</f>
        <v>5.4532421886182778E-3</v>
      </c>
      <c r="AH1493" s="19">
        <f t="shared" si="836"/>
        <v>4.4606184060778795E-4</v>
      </c>
      <c r="AI1493" s="19">
        <f t="shared" si="818"/>
        <v>2.1120176150017971E-2</v>
      </c>
      <c r="AJ1493" s="21">
        <f t="shared" si="819"/>
        <v>254862.41551572861</v>
      </c>
      <c r="AL1493" s="19">
        <f>Data!Q1490</f>
        <v>1.0554177719478114E-2</v>
      </c>
      <c r="AM1493" s="19">
        <f t="shared" si="837"/>
        <v>9.1184748332893365E-4</v>
      </c>
      <c r="AN1493" s="19">
        <f t="shared" si="820"/>
        <v>3.0196812469678546E-2</v>
      </c>
      <c r="AO1493" s="21">
        <f t="shared" si="821"/>
        <v>922024.65833469469</v>
      </c>
      <c r="AQ1493" s="19">
        <f>Data!S1490</f>
        <v>-5.9949746041407254E-3</v>
      </c>
      <c r="AR1493" s="20">
        <f t="shared" si="838"/>
        <v>6.7539802021243092E-4</v>
      </c>
      <c r="AS1493" s="20">
        <f t="shared" si="822"/>
        <v>2.5988420887241896E-2</v>
      </c>
      <c r="AT1493" s="21">
        <f t="shared" si="823"/>
        <v>1695955.474700372</v>
      </c>
      <c r="AV1493" s="19">
        <f>Data!U1490</f>
        <v>3.2733016815267402E-3</v>
      </c>
      <c r="AW1493" s="19">
        <f t="shared" si="839"/>
        <v>9.0203680982298747E-4</v>
      </c>
      <c r="AX1493" s="19">
        <f t="shared" si="824"/>
        <v>3.0033927645630825E-2</v>
      </c>
      <c r="AY1493" s="21">
        <f t="shared" si="825"/>
        <v>-4117832.0219029686</v>
      </c>
      <c r="BA1493" s="19">
        <f>Data!W1490</f>
        <v>5.55256973323819E-3</v>
      </c>
      <c r="BB1493" s="19">
        <f t="shared" si="840"/>
        <v>5.936222723956937E-4</v>
      </c>
      <c r="BC1493" s="19">
        <f t="shared" si="826"/>
        <v>2.4364364805914675E-2</v>
      </c>
      <c r="BD1493" s="21">
        <f t="shared" si="827"/>
        <v>8970200.1381236296</v>
      </c>
      <c r="BF1493" s="21">
        <f t="shared" si="828"/>
        <v>5476048.9463525759</v>
      </c>
      <c r="BH1493" s="21">
        <f t="shared" si="829"/>
        <v>-476048.94635257591</v>
      </c>
    </row>
    <row r="1494" spans="2:60" x14ac:dyDescent="0.2">
      <c r="B1494" s="20">
        <v>1490</v>
      </c>
      <c r="C1494" s="24">
        <f>'Portfolio Selection'!B1491</f>
        <v>-2.4680914164389021E-2</v>
      </c>
      <c r="D1494" s="25">
        <f t="shared" si="830"/>
        <v>2.1597569505160366E-3</v>
      </c>
      <c r="E1494" s="26">
        <f t="shared" si="806"/>
        <v>4.6473185284807372E-2</v>
      </c>
      <c r="F1494" s="19">
        <f t="shared" si="807"/>
        <v>-7239541.5231140452</v>
      </c>
      <c r="H1494">
        <f>Data!E1491</f>
        <v>9.0900554504904866E-3</v>
      </c>
      <c r="I1494" s="19">
        <f t="shared" si="831"/>
        <v>6.709653424203818E-4</v>
      </c>
      <c r="J1494" s="19">
        <f t="shared" si="808"/>
        <v>2.5902998714828016E-2</v>
      </c>
      <c r="K1494" s="19">
        <f t="shared" si="809"/>
        <v>384213.12266744964</v>
      </c>
      <c r="M1494" s="19">
        <f>Data!G1491</f>
        <v>3.7397189123097043E-3</v>
      </c>
      <c r="N1494" s="19">
        <f t="shared" si="832"/>
        <v>4.506002610023745E-4</v>
      </c>
      <c r="O1494" s="19">
        <f t="shared" si="810"/>
        <v>2.1227347008101943E-2</v>
      </c>
      <c r="P1494" s="21">
        <f t="shared" si="811"/>
        <v>-672299.34777815302</v>
      </c>
      <c r="R1494" s="19">
        <f>Data!I1491</f>
        <v>2.1633384731422192E-2</v>
      </c>
      <c r="S1494" s="19">
        <f t="shared" si="833"/>
        <v>1.6917214822779315E-3</v>
      </c>
      <c r="T1494" s="19">
        <f t="shared" si="812"/>
        <v>4.1130541964310798E-2</v>
      </c>
      <c r="U1494" s="21">
        <f t="shared" si="813"/>
        <v>3723835.4777100114</v>
      </c>
      <c r="W1494" s="19">
        <f>Data!K1491</f>
        <v>2.0284189004606504E-2</v>
      </c>
      <c r="X1494" s="19">
        <f t="shared" si="834"/>
        <v>2.3604794934155731E-3</v>
      </c>
      <c r="Y1494" s="19">
        <f t="shared" si="814"/>
        <v>4.8584766063196942E-2</v>
      </c>
      <c r="Z1494" s="21">
        <f t="shared" si="815"/>
        <v>-1005285.1358052167</v>
      </c>
      <c r="AB1494" s="19">
        <f>Data!M1491</f>
        <v>1.2121388988010117E-2</v>
      </c>
      <c r="AC1494" s="20">
        <f t="shared" si="835"/>
        <v>1.5394395323035783E-3</v>
      </c>
      <c r="AD1494" s="20">
        <f t="shared" si="816"/>
        <v>3.9235692071168803E-2</v>
      </c>
      <c r="AE1494" s="21">
        <f t="shared" si="817"/>
        <v>2356768.7712563314</v>
      </c>
      <c r="AG1494" s="19">
        <f>Data!O1491</f>
        <v>2.575627448760363E-2</v>
      </c>
      <c r="AH1494" s="19">
        <f t="shared" si="836"/>
        <v>4.2108240119338421E-4</v>
      </c>
      <c r="AI1494" s="19">
        <f t="shared" si="818"/>
        <v>2.0520292424655751E-2</v>
      </c>
      <c r="AJ1494" s="21">
        <f t="shared" si="819"/>
        <v>259553.09435257933</v>
      </c>
      <c r="AL1494" s="19">
        <f>Data!Q1491</f>
        <v>2.6866802481267701E-2</v>
      </c>
      <c r="AM1494" s="19">
        <f t="shared" si="837"/>
        <v>8.6382007436925723E-4</v>
      </c>
      <c r="AN1494" s="19">
        <f t="shared" si="820"/>
        <v>2.9390816156909579E-2</v>
      </c>
      <c r="AO1494" s="21">
        <f t="shared" si="821"/>
        <v>939619.48772533587</v>
      </c>
      <c r="AQ1494" s="19">
        <f>Data!S1491</f>
        <v>1.4441197260624112E-2</v>
      </c>
      <c r="AR1494" s="20">
        <f t="shared" si="838"/>
        <v>6.3703052222994258E-4</v>
      </c>
      <c r="AS1494" s="20">
        <f t="shared" si="822"/>
        <v>2.5239463588395506E-2</v>
      </c>
      <c r="AT1494" s="21">
        <f t="shared" si="823"/>
        <v>1726689.1232120411</v>
      </c>
      <c r="AV1494" s="19">
        <f>Data!U1491</f>
        <v>2.5472595029841148E-2</v>
      </c>
      <c r="AW1494" s="19">
        <f t="shared" si="839"/>
        <v>8.4855747146750534E-4</v>
      </c>
      <c r="AX1494" s="19">
        <f t="shared" si="824"/>
        <v>2.9130009808915364E-2</v>
      </c>
      <c r="AY1494" s="21">
        <f t="shared" si="825"/>
        <v>-4223315.4042878458</v>
      </c>
      <c r="BA1494" s="19">
        <f>Data!W1491</f>
        <v>2.1326377572996647E-2</v>
      </c>
      <c r="BB1494" s="19">
        <f t="shared" si="840"/>
        <v>5.5985479789050045E-4</v>
      </c>
      <c r="BC1494" s="19">
        <f t="shared" si="826"/>
        <v>2.3661250978984617E-2</v>
      </c>
      <c r="BD1494" s="21">
        <f t="shared" si="827"/>
        <v>9106320.9364191554</v>
      </c>
      <c r="BF1494" s="21">
        <f t="shared" si="828"/>
        <v>5356558.6023576437</v>
      </c>
      <c r="BH1494" s="21">
        <f t="shared" si="829"/>
        <v>-356558.60235764366</v>
      </c>
    </row>
    <row r="1495" spans="2:60" x14ac:dyDescent="0.2">
      <c r="B1495" s="20">
        <v>1491</v>
      </c>
      <c r="C1495" s="24">
        <f>'Portfolio Selection'!B1492</f>
        <v>-2.8873680653275276E-3</v>
      </c>
      <c r="D1495" s="25">
        <f t="shared" si="830"/>
        <v>2.0667203849244705E-3</v>
      </c>
      <c r="E1495" s="26">
        <f t="shared" si="806"/>
        <v>4.5461196474845124E-2</v>
      </c>
      <c r="F1495" s="19">
        <f t="shared" si="807"/>
        <v>-7385860.2122045299</v>
      </c>
      <c r="H1495">
        <f>Data!E1492</f>
        <v>-2.8128722096963692E-2</v>
      </c>
      <c r="I1495" s="19">
        <f t="shared" si="831"/>
        <v>6.3566516836073832E-4</v>
      </c>
      <c r="J1495" s="19">
        <f t="shared" si="808"/>
        <v>2.5212401082815146E-2</v>
      </c>
      <c r="K1495" s="19">
        <f t="shared" si="809"/>
        <v>368125.36204309616</v>
      </c>
      <c r="M1495" s="19">
        <f>Data!G1492</f>
        <v>-3.2374087695882355E-2</v>
      </c>
      <c r="N1495" s="19">
        <f t="shared" si="832"/>
        <v>4.2440337519481723E-4</v>
      </c>
      <c r="O1495" s="19">
        <f t="shared" si="810"/>
        <v>2.0601052769089672E-2</v>
      </c>
      <c r="P1495" s="21">
        <f t="shared" si="811"/>
        <v>-648492.53935541178</v>
      </c>
      <c r="R1495" s="19">
        <f>Data!I1492</f>
        <v>-6.5408902443149494E-2</v>
      </c>
      <c r="S1495" s="19">
        <f t="shared" si="833"/>
        <v>1.6182983934375195E-3</v>
      </c>
      <c r="T1495" s="19">
        <f t="shared" si="812"/>
        <v>4.0228079663805968E-2</v>
      </c>
      <c r="U1495" s="21">
        <f t="shared" si="813"/>
        <v>3445779.5650393148</v>
      </c>
      <c r="W1495" s="19">
        <f>Data!K1492</f>
        <v>-0.22081656165585509</v>
      </c>
      <c r="X1495" s="19">
        <f t="shared" si="834"/>
        <v>2.2435376232251146E-3</v>
      </c>
      <c r="Y1495" s="19">
        <f t="shared" si="814"/>
        <v>4.7365996487196534E-2</v>
      </c>
      <c r="Z1495" s="21">
        <f t="shared" si="815"/>
        <v>-754890.55053623347</v>
      </c>
      <c r="AB1495" s="19">
        <f>Data!M1492</f>
        <v>-2.572185171984534E-2</v>
      </c>
      <c r="AC1495" s="20">
        <f t="shared" si="835"/>
        <v>1.4558888446252827E-3</v>
      </c>
      <c r="AD1495" s="20">
        <f t="shared" si="816"/>
        <v>3.8156111497704828E-2</v>
      </c>
      <c r="AE1495" s="21">
        <f t="shared" si="817"/>
        <v>2281816.2904365165</v>
      </c>
      <c r="AG1495" s="19">
        <f>Data!O1492</f>
        <v>-1.020160684311548E-2</v>
      </c>
      <c r="AH1495" s="19">
        <f t="shared" si="836"/>
        <v>4.356205976506281E-4</v>
      </c>
      <c r="AI1495" s="19">
        <f t="shared" si="818"/>
        <v>2.087152600196325E-2</v>
      </c>
      <c r="AJ1495" s="21">
        <f t="shared" si="819"/>
        <v>251347.8822473709</v>
      </c>
      <c r="AL1495" s="19">
        <f>Data!Q1492</f>
        <v>-2.6538764787841441E-2</v>
      </c>
      <c r="AM1495" s="19">
        <f t="shared" si="837"/>
        <v>8.553003744411489E-4</v>
      </c>
      <c r="AN1495" s="19">
        <f t="shared" si="820"/>
        <v>2.9245518877960584E-2</v>
      </c>
      <c r="AO1495" s="21">
        <f t="shared" si="821"/>
        <v>882854.21529457613</v>
      </c>
      <c r="AQ1495" s="19">
        <f>Data!S1492</f>
        <v>-2.9632439065965962E-2</v>
      </c>
      <c r="AR1495" s="20">
        <f t="shared" si="838"/>
        <v>6.1132158159536145E-4</v>
      </c>
      <c r="AS1495" s="20">
        <f t="shared" si="822"/>
        <v>2.472491823232913E-2</v>
      </c>
      <c r="AT1495" s="21">
        <f t="shared" si="823"/>
        <v>1658907.0094242576</v>
      </c>
      <c r="AV1495" s="19">
        <f>Data!U1492</f>
        <v>-2.3410756941254024E-2</v>
      </c>
      <c r="AW1495" s="19">
        <f t="shared" si="839"/>
        <v>8.3657520903271236E-4</v>
      </c>
      <c r="AX1495" s="19">
        <f t="shared" si="824"/>
        <v>2.8923609889374327E-2</v>
      </c>
      <c r="AY1495" s="21">
        <f t="shared" si="825"/>
        <v>-3991274.5124054844</v>
      </c>
      <c r="BA1495" s="19">
        <f>Data!W1492</f>
        <v>-4.2460834995239526E-2</v>
      </c>
      <c r="BB1495" s="19">
        <f t="shared" si="840"/>
        <v>5.5355237284023125E-4</v>
      </c>
      <c r="BC1495" s="19">
        <f t="shared" si="826"/>
        <v>2.3527693742486349E-2</v>
      </c>
      <c r="BD1495" s="21">
        <f t="shared" si="827"/>
        <v>8559342.7121669538</v>
      </c>
      <c r="BF1495" s="21">
        <f t="shared" si="828"/>
        <v>4667655.2221504254</v>
      </c>
      <c r="BH1495" s="21">
        <f t="shared" si="829"/>
        <v>332344.77784957457</v>
      </c>
    </row>
    <row r="1496" spans="2:60" x14ac:dyDescent="0.2">
      <c r="B1496" s="20">
        <v>1492</v>
      </c>
      <c r="C1496" s="24">
        <f>'Portfolio Selection'!B1493</f>
        <v>-5.3153356346442833E-3</v>
      </c>
      <c r="D1496" s="25">
        <f t="shared" si="830"/>
        <v>1.9432173754896824E-3</v>
      </c>
      <c r="E1496" s="26">
        <f t="shared" si="806"/>
        <v>4.408193933449029E-2</v>
      </c>
      <c r="F1496" s="19">
        <f t="shared" si="807"/>
        <v>-7368002.2274738448</v>
      </c>
      <c r="H1496">
        <f>Data!E1493</f>
        <v>1.4661832376464056E-2</v>
      </c>
      <c r="I1496" s="19">
        <f t="shared" si="831"/>
        <v>6.449987586675869E-4</v>
      </c>
      <c r="J1496" s="19">
        <f t="shared" si="808"/>
        <v>2.5396825759680813E-2</v>
      </c>
      <c r="K1496" s="19">
        <f t="shared" si="809"/>
        <v>386696.41829899419</v>
      </c>
      <c r="M1496" s="19">
        <f>Data!G1493</f>
        <v>6.2128769986207477E-3</v>
      </c>
      <c r="N1496" s="19">
        <f t="shared" si="832"/>
        <v>4.6182406593156913E-4</v>
      </c>
      <c r="O1496" s="19">
        <f t="shared" si="810"/>
        <v>2.1490092273686708E-2</v>
      </c>
      <c r="P1496" s="21">
        <f t="shared" si="811"/>
        <v>-673837.69474943227</v>
      </c>
      <c r="R1496" s="19">
        <f>Data!I1493</f>
        <v>8.2897802261863426E-2</v>
      </c>
      <c r="S1496" s="19">
        <f t="shared" si="833"/>
        <v>1.7778999609603155E-3</v>
      </c>
      <c r="T1496" s="19">
        <f t="shared" si="812"/>
        <v>4.2165151024991188E-2</v>
      </c>
      <c r="U1496" s="21">
        <f t="shared" si="813"/>
        <v>3909909.5299154832</v>
      </c>
      <c r="W1496" s="19">
        <f>Data!K1493</f>
        <v>-2.0123687616366737E-2</v>
      </c>
      <c r="X1496" s="19">
        <f t="shared" si="834"/>
        <v>5.0345225999224533E-3</v>
      </c>
      <c r="Y1496" s="19">
        <f t="shared" si="814"/>
        <v>7.0954369843741497E-2</v>
      </c>
      <c r="Z1496" s="21">
        <f t="shared" si="815"/>
        <v>-970723.03301639855</v>
      </c>
      <c r="AB1496" s="19">
        <f>Data!M1493</f>
        <v>4.2813148754468476E-2</v>
      </c>
      <c r="AC1496" s="20">
        <f t="shared" si="835"/>
        <v>1.4082323333016282E-3</v>
      </c>
      <c r="AD1496" s="20">
        <f t="shared" si="816"/>
        <v>3.7526421802533058E-2</v>
      </c>
      <c r="AE1496" s="21">
        <f t="shared" si="817"/>
        <v>2420199.4764143205</v>
      </c>
      <c r="AG1496" s="19">
        <f>Data!O1493</f>
        <v>3.2657557815236382E-2</v>
      </c>
      <c r="AH1496" s="19">
        <f t="shared" si="836"/>
        <v>4.1572772872248043E-4</v>
      </c>
      <c r="AI1496" s="19">
        <f t="shared" si="818"/>
        <v>2.0389402363053224E-2</v>
      </c>
      <c r="AJ1496" s="21">
        <f t="shared" si="819"/>
        <v>261183.51816012466</v>
      </c>
      <c r="AL1496" s="19">
        <f>Data!Q1493</f>
        <v>4.4893708389309651E-2</v>
      </c>
      <c r="AM1496" s="19">
        <f t="shared" si="837"/>
        <v>8.4624071416254231E-4</v>
      </c>
      <c r="AN1496" s="19">
        <f t="shared" si="820"/>
        <v>2.9090216811886126E-2</v>
      </c>
      <c r="AO1496" s="21">
        <f t="shared" si="821"/>
        <v>959225.13604023738</v>
      </c>
      <c r="AQ1496" s="19">
        <f>Data!S1493</f>
        <v>1.377547274228955E-2</v>
      </c>
      <c r="AR1496" s="20">
        <f t="shared" si="838"/>
        <v>6.2732717339953085E-4</v>
      </c>
      <c r="AS1496" s="20">
        <f t="shared" si="822"/>
        <v>2.5046500222576623E-2</v>
      </c>
      <c r="AT1496" s="21">
        <f t="shared" si="823"/>
        <v>1725840.3807908436</v>
      </c>
      <c r="AV1496" s="19">
        <f>Data!U1493</f>
        <v>2.5588147773563004E-2</v>
      </c>
      <c r="AW1496" s="19">
        <f t="shared" si="839"/>
        <v>8.1926450892449802E-4</v>
      </c>
      <c r="AX1496" s="19">
        <f t="shared" si="824"/>
        <v>2.8622797014346765E-2</v>
      </c>
      <c r="AY1496" s="21">
        <f t="shared" si="825"/>
        <v>-4226007.1022412814</v>
      </c>
      <c r="BA1496" s="19">
        <f>Data!W1493</f>
        <v>2.8915471877691289E-2</v>
      </c>
      <c r="BB1496" s="19">
        <f t="shared" si="840"/>
        <v>6.2851458097939496E-4</v>
      </c>
      <c r="BC1496" s="19">
        <f t="shared" si="826"/>
        <v>2.507019307822329E-2</v>
      </c>
      <c r="BD1496" s="21">
        <f t="shared" si="827"/>
        <v>9157270.3936542757</v>
      </c>
      <c r="BF1496" s="21">
        <f t="shared" si="828"/>
        <v>5581754.795793321</v>
      </c>
      <c r="BH1496" s="21">
        <f t="shared" si="829"/>
        <v>-581754.79579332098</v>
      </c>
    </row>
    <row r="1497" spans="2:60" x14ac:dyDescent="0.2">
      <c r="B1497" s="20">
        <v>1493</v>
      </c>
      <c r="C1497" s="24">
        <f>'Portfolio Selection'!B1494</f>
        <v>-3.5004761504976542E-2</v>
      </c>
      <c r="D1497" s="25">
        <f t="shared" si="830"/>
        <v>1.8283195005348366E-3</v>
      </c>
      <c r="E1497" s="26">
        <f t="shared" si="806"/>
        <v>4.2758852890773816E-2</v>
      </c>
      <c r="F1497" s="19">
        <f t="shared" si="807"/>
        <v>-7149548.1017089207</v>
      </c>
      <c r="H1497">
        <f>Data!E1494</f>
        <v>-3.7376142969265155E-2</v>
      </c>
      <c r="I1497" s="19">
        <f t="shared" si="831"/>
        <v>6.1919699286566341E-4</v>
      </c>
      <c r="J1497" s="19">
        <f t="shared" si="808"/>
        <v>2.488366920021369E-2</v>
      </c>
      <c r="K1497" s="19">
        <f t="shared" si="809"/>
        <v>363887.15130950301</v>
      </c>
      <c r="M1497" s="19">
        <f>Data!G1494</f>
        <v>-2.137955055902542E-2</v>
      </c>
      <c r="N1497" s="19">
        <f t="shared" si="832"/>
        <v>4.364306124116744E-4</v>
      </c>
      <c r="O1497" s="19">
        <f t="shared" si="810"/>
        <v>2.0890921770273192E-2</v>
      </c>
      <c r="P1497" s="21">
        <f t="shared" si="811"/>
        <v>-655958.68377695268</v>
      </c>
      <c r="R1497" s="19">
        <f>Data!I1494</f>
        <v>-5.5416032827260021E-2</v>
      </c>
      <c r="S1497" s="19">
        <f t="shared" si="833"/>
        <v>2.0835487004935175E-3</v>
      </c>
      <c r="T1497" s="19">
        <f t="shared" si="812"/>
        <v>4.5645905626830512E-2</v>
      </c>
      <c r="U1497" s="21">
        <f t="shared" si="813"/>
        <v>3499003.6223156634</v>
      </c>
      <c r="W1497" s="19">
        <f>Data!K1494</f>
        <v>-7.5781588898914357E-2</v>
      </c>
      <c r="X1497" s="19">
        <f t="shared" si="834"/>
        <v>4.7567490121239722E-3</v>
      </c>
      <c r="Y1497" s="19">
        <f t="shared" si="814"/>
        <v>6.8969188860852723E-2</v>
      </c>
      <c r="Z1497" s="21">
        <f t="shared" si="815"/>
        <v>-930539.0045513903</v>
      </c>
      <c r="AB1497" s="19">
        <f>Data!M1494</f>
        <v>-5.4289982473561094E-2</v>
      </c>
      <c r="AC1497" s="20">
        <f t="shared" si="835"/>
        <v>1.4337163356798652E-3</v>
      </c>
      <c r="AD1497" s="20">
        <f t="shared" si="816"/>
        <v>3.7864446855590872E-2</v>
      </c>
      <c r="AE1497" s="21">
        <f t="shared" si="817"/>
        <v>2223895.3923265766</v>
      </c>
      <c r="AG1497" s="19">
        <f>Data!O1494</f>
        <v>-3.9473850659132587E-2</v>
      </c>
      <c r="AH1497" s="19">
        <f t="shared" si="836"/>
        <v>4.5477502994646207E-4</v>
      </c>
      <c r="AI1497" s="19">
        <f t="shared" si="818"/>
        <v>2.1325454976306182E-2</v>
      </c>
      <c r="AJ1497" s="21">
        <f t="shared" si="819"/>
        <v>244938.57482039978</v>
      </c>
      <c r="AL1497" s="19">
        <f>Data!Q1494</f>
        <v>-4.407411588792013E-2</v>
      </c>
      <c r="AM1497" s="19">
        <f t="shared" si="837"/>
        <v>9.1639297448945216E-4</v>
      </c>
      <c r="AN1497" s="19">
        <f t="shared" si="820"/>
        <v>3.0271983325997193E-2</v>
      </c>
      <c r="AO1497" s="21">
        <f t="shared" si="821"/>
        <v>865761.70303970738</v>
      </c>
      <c r="AQ1497" s="19">
        <f>Data!S1494</f>
        <v>-4.3433978881219901E-2</v>
      </c>
      <c r="AR1497" s="20">
        <f t="shared" si="838"/>
        <v>6.0107336195197277E-4</v>
      </c>
      <c r="AS1497" s="20">
        <f t="shared" si="822"/>
        <v>2.4516797546824357E-2</v>
      </c>
      <c r="AT1497" s="21">
        <f t="shared" si="823"/>
        <v>1636967.6271835025</v>
      </c>
      <c r="AV1497" s="19">
        <f>Data!U1494</f>
        <v>-0.11175721874997069</v>
      </c>
      <c r="AW1497" s="19">
        <f t="shared" si="839"/>
        <v>8.0939383677792998E-4</v>
      </c>
      <c r="AX1497" s="19">
        <f t="shared" si="824"/>
        <v>2.8449847746129152E-2</v>
      </c>
      <c r="AY1497" s="21">
        <f t="shared" si="825"/>
        <v>-3561488.1172033129</v>
      </c>
      <c r="BA1497" s="19">
        <f>Data!W1494</f>
        <v>-4.7363701447663956E-2</v>
      </c>
      <c r="BB1497" s="19">
        <f t="shared" si="840"/>
        <v>6.4096997695520458E-4</v>
      </c>
      <c r="BC1497" s="19">
        <f t="shared" si="826"/>
        <v>2.5317384875914901E-2</v>
      </c>
      <c r="BD1497" s="21">
        <f t="shared" si="827"/>
        <v>8545985.7395618036</v>
      </c>
      <c r="BF1497" s="21">
        <f t="shared" si="828"/>
        <v>5082905.9033165798</v>
      </c>
      <c r="BH1497" s="21">
        <f t="shared" si="829"/>
        <v>-82905.903316579759</v>
      </c>
    </row>
    <row r="1498" spans="2:60" x14ac:dyDescent="0.2">
      <c r="B1498" s="20">
        <v>1494</v>
      </c>
      <c r="C1498" s="24">
        <f>'Portfolio Selection'!B1495</f>
        <v>-7.5547886283905737E-3</v>
      </c>
      <c r="D1498" s="25">
        <f t="shared" si="830"/>
        <v>1.7921403301839635E-3</v>
      </c>
      <c r="E1498" s="26">
        <f t="shared" si="806"/>
        <v>4.2333678439086336E-2</v>
      </c>
      <c r="F1498" s="19">
        <f t="shared" si="807"/>
        <v>-7349889.5574514214</v>
      </c>
      <c r="H1498">
        <f>Data!E1495</f>
        <v>1.3444842319280256E-3</v>
      </c>
      <c r="I1498" s="19">
        <f t="shared" si="831"/>
        <v>6.6586373708926055E-4</v>
      </c>
      <c r="J1498" s="19">
        <f t="shared" si="808"/>
        <v>2.5804335625806384E-2</v>
      </c>
      <c r="K1498" s="19">
        <f t="shared" si="809"/>
        <v>380935.19082404661</v>
      </c>
      <c r="M1498" s="19">
        <f>Data!G1495</f>
        <v>-5.0308874497249981E-2</v>
      </c>
      <c r="N1498" s="19">
        <f t="shared" si="832"/>
        <v>4.3766988659332936E-4</v>
      </c>
      <c r="O1498" s="19">
        <f t="shared" si="810"/>
        <v>2.0920561335521792E-2</v>
      </c>
      <c r="P1498" s="21">
        <f t="shared" si="811"/>
        <v>-637141.458412837</v>
      </c>
      <c r="R1498" s="19">
        <f>Data!I1495</f>
        <v>3.0119225203975475E-2</v>
      </c>
      <c r="S1498" s="19">
        <f t="shared" si="833"/>
        <v>2.1427919801226243E-3</v>
      </c>
      <c r="T1498" s="19">
        <f t="shared" si="812"/>
        <v>4.6290301145300666E-2</v>
      </c>
      <c r="U1498" s="21">
        <f t="shared" si="813"/>
        <v>3739947.1213812055</v>
      </c>
      <c r="W1498" s="19">
        <f>Data!K1495</f>
        <v>2.2435714417256947E-2</v>
      </c>
      <c r="X1498" s="19">
        <f t="shared" si="834"/>
        <v>4.8159150243591783E-3</v>
      </c>
      <c r="Y1498" s="19">
        <f t="shared" si="814"/>
        <v>6.9396794049575355E-2</v>
      </c>
      <c r="Z1498" s="21">
        <f t="shared" si="815"/>
        <v>-1000641.2232665349</v>
      </c>
      <c r="AB1498" s="19">
        <f>Data!M1495</f>
        <v>-8.3068247438305085E-3</v>
      </c>
      <c r="AC1498" s="20">
        <f t="shared" si="835"/>
        <v>1.5245374873578477E-3</v>
      </c>
      <c r="AD1498" s="20">
        <f t="shared" si="816"/>
        <v>3.904532606289577E-2</v>
      </c>
      <c r="AE1498" s="21">
        <f t="shared" si="817"/>
        <v>2316993.278929044</v>
      </c>
      <c r="AG1498" s="19">
        <f>Data!O1495</f>
        <v>-1.2204706238139811E-2</v>
      </c>
      <c r="AH1498" s="19">
        <f t="shared" si="836"/>
        <v>5.2097962130124458E-4</v>
      </c>
      <c r="AI1498" s="19">
        <f t="shared" si="818"/>
        <v>2.2824978013160156E-2</v>
      </c>
      <c r="AJ1498" s="21">
        <f t="shared" si="819"/>
        <v>251131.79537465627</v>
      </c>
      <c r="AL1498" s="19">
        <f>Data!Q1495</f>
        <v>-4.0289609492971001E-2</v>
      </c>
      <c r="AM1498" s="19">
        <f t="shared" si="837"/>
        <v>9.7796105749819377E-4</v>
      </c>
      <c r="AN1498" s="19">
        <f t="shared" si="820"/>
        <v>3.127236891407803E-2</v>
      </c>
      <c r="AO1498" s="21">
        <f t="shared" si="821"/>
        <v>870984.35129418946</v>
      </c>
      <c r="AQ1498" s="19">
        <f>Data!S1495</f>
        <v>-3.3764399514253321E-2</v>
      </c>
      <c r="AR1498" s="20">
        <f t="shared" si="838"/>
        <v>6.7819959152210993E-4</v>
      </c>
      <c r="AS1498" s="20">
        <f t="shared" si="822"/>
        <v>2.6042265483673072E-2</v>
      </c>
      <c r="AT1498" s="21">
        <f t="shared" si="823"/>
        <v>1655154.0170707074</v>
      </c>
      <c r="AV1498" s="19">
        <f>Data!U1495</f>
        <v>-2.2898134646854858E-2</v>
      </c>
      <c r="AW1498" s="19">
        <f t="shared" si="839"/>
        <v>1.5102107631349828E-3</v>
      </c>
      <c r="AX1498" s="19">
        <f t="shared" si="824"/>
        <v>3.8861430276496294E-2</v>
      </c>
      <c r="AY1498" s="21">
        <f t="shared" si="825"/>
        <v>-4021615.4639344858</v>
      </c>
      <c r="BA1498" s="19">
        <f>Data!W1495</f>
        <v>-1.1900562045598783E-2</v>
      </c>
      <c r="BB1498" s="19">
        <f t="shared" si="840"/>
        <v>7.3711099122729905E-4</v>
      </c>
      <c r="BC1498" s="19">
        <f t="shared" si="826"/>
        <v>2.7149788051240825E-2</v>
      </c>
      <c r="BD1498" s="21">
        <f t="shared" si="827"/>
        <v>8835534.0122812055</v>
      </c>
      <c r="BF1498" s="21">
        <f t="shared" si="828"/>
        <v>5041392.064089776</v>
      </c>
      <c r="BH1498" s="21">
        <f t="shared" si="829"/>
        <v>-41392.064089776017</v>
      </c>
    </row>
    <row r="1499" spans="2:60" x14ac:dyDescent="0.2">
      <c r="B1499" s="20">
        <v>1495</v>
      </c>
      <c r="C1499" s="24">
        <f>'Portfolio Selection'!B1496</f>
        <v>4.4495703488582505E-2</v>
      </c>
      <c r="D1499" s="25">
        <f t="shared" si="830"/>
        <v>1.6880364002461051E-3</v>
      </c>
      <c r="E1499" s="26">
        <f t="shared" si="806"/>
        <v>4.1085720150024208E-2</v>
      </c>
      <c r="F1499" s="19">
        <f t="shared" si="807"/>
        <v>-7744645.615286367</v>
      </c>
      <c r="H1499">
        <f>Data!E1496</f>
        <v>4.0805445630850611E-2</v>
      </c>
      <c r="I1499" s="19">
        <f t="shared" si="831"/>
        <v>6.2602037113489899E-4</v>
      </c>
      <c r="J1499" s="19">
        <f t="shared" si="808"/>
        <v>2.5020399100232175E-2</v>
      </c>
      <c r="K1499" s="19">
        <f t="shared" si="809"/>
        <v>398253.58308511868</v>
      </c>
      <c r="M1499" s="19">
        <f>Data!G1496</f>
        <v>-9.2907954777357183E-3</v>
      </c>
      <c r="N1499" s="19">
        <f t="shared" si="832"/>
        <v>5.6326866458853266E-4</v>
      </c>
      <c r="O1499" s="19">
        <f t="shared" si="810"/>
        <v>2.3733281791369111E-2</v>
      </c>
      <c r="P1499" s="21">
        <f t="shared" si="811"/>
        <v>-664566.83938379586</v>
      </c>
      <c r="R1499" s="19">
        <f>Data!I1496</f>
        <v>2.1545418338996803E-2</v>
      </c>
      <c r="S1499" s="19">
        <f t="shared" si="833"/>
        <v>2.0686545249285343E-3</v>
      </c>
      <c r="T1499" s="19">
        <f t="shared" si="812"/>
        <v>4.5482463927634068E-2</v>
      </c>
      <c r="U1499" s="21">
        <f t="shared" si="813"/>
        <v>3717082.7298195171</v>
      </c>
      <c r="W1499" s="19">
        <f>Data!K1496</f>
        <v>3.9272177120418243E-2</v>
      </c>
      <c r="X1499" s="19">
        <f t="shared" si="834"/>
        <v>4.5571617997823893E-3</v>
      </c>
      <c r="Y1499" s="19">
        <f t="shared" si="814"/>
        <v>6.7506753734588587E-2</v>
      </c>
      <c r="Z1499" s="21">
        <f t="shared" si="815"/>
        <v>-1013382.0234153923</v>
      </c>
      <c r="AB1499" s="19">
        <f>Data!M1496</f>
        <v>1.9212887141627544E-2</v>
      </c>
      <c r="AC1499" s="20">
        <f t="shared" si="835"/>
        <v>1.4372054383558596E-3</v>
      </c>
      <c r="AD1499" s="20">
        <f t="shared" si="816"/>
        <v>3.7910492457311339E-2</v>
      </c>
      <c r="AE1499" s="21">
        <f t="shared" si="817"/>
        <v>2371854.2958997004</v>
      </c>
      <c r="AG1499" s="19">
        <f>Data!O1496</f>
        <v>-1.9614458251841038E-3</v>
      </c>
      <c r="AH1499" s="19">
        <f t="shared" si="836"/>
        <v>4.9865813528472713E-4</v>
      </c>
      <c r="AI1499" s="19">
        <f t="shared" si="818"/>
        <v>2.2330654609409174E-2</v>
      </c>
      <c r="AJ1499" s="21">
        <f t="shared" si="819"/>
        <v>253234.31828596522</v>
      </c>
      <c r="AL1499" s="19">
        <f>Data!Q1496</f>
        <v>-1.7057615962615667E-4</v>
      </c>
      <c r="AM1499" s="19">
        <f t="shared" si="837"/>
        <v>1.0166785520340682E-3</v>
      </c>
      <c r="AN1499" s="19">
        <f t="shared" si="820"/>
        <v>3.1885397159735492E-2</v>
      </c>
      <c r="AO1499" s="21">
        <f t="shared" si="821"/>
        <v>910966.13252960157</v>
      </c>
      <c r="AQ1499" s="19">
        <f>Data!S1496</f>
        <v>-1.1835628812944306E-2</v>
      </c>
      <c r="AR1499" s="20">
        <f t="shared" si="838"/>
        <v>7.0590969650426996E-4</v>
      </c>
      <c r="AS1499" s="20">
        <f t="shared" si="822"/>
        <v>2.6568961148382711E-2</v>
      </c>
      <c r="AT1499" s="21">
        <f t="shared" si="823"/>
        <v>1687733.1418210648</v>
      </c>
      <c r="AV1499" s="19">
        <f>Data!U1496</f>
        <v>-6.5296975258841011E-3</v>
      </c>
      <c r="AW1499" s="19">
        <f t="shared" si="839"/>
        <v>1.4510575915652134E-3</v>
      </c>
      <c r="AX1499" s="19">
        <f t="shared" si="824"/>
        <v>3.8092749855651184E-2</v>
      </c>
      <c r="AY1499" s="21">
        <f t="shared" si="825"/>
        <v>-4079191.3680233266</v>
      </c>
      <c r="BA1499" s="19">
        <f>Data!W1496</f>
        <v>2.0402544172447527E-2</v>
      </c>
      <c r="BB1499" s="19">
        <f t="shared" si="840"/>
        <v>7.0138173437372985E-4</v>
      </c>
      <c r="BC1499" s="19">
        <f t="shared" si="826"/>
        <v>2.6483612562747737E-2</v>
      </c>
      <c r="BD1499" s="21">
        <f t="shared" si="827"/>
        <v>9079854.3000742197</v>
      </c>
      <c r="BF1499" s="21">
        <f t="shared" si="828"/>
        <v>4917192.6554063056</v>
      </c>
      <c r="BH1499" s="21">
        <f t="shared" si="829"/>
        <v>82807.344593694434</v>
      </c>
    </row>
    <row r="1500" spans="2:60" x14ac:dyDescent="0.2">
      <c r="B1500" s="20">
        <v>1496</v>
      </c>
      <c r="C1500" s="24">
        <f>'Portfolio Selection'!B1497</f>
        <v>0.13630801593534658</v>
      </c>
      <c r="D1500" s="25">
        <f t="shared" si="830"/>
        <v>1.7055462739679701E-3</v>
      </c>
      <c r="E1500" s="26">
        <f t="shared" si="806"/>
        <v>4.1298259938742823E-2</v>
      </c>
      <c r="F1500" s="19">
        <f t="shared" si="807"/>
        <v>-8438608.2175944485</v>
      </c>
      <c r="H1500">
        <f>Data!E1497</f>
        <v>-2.6949849053902637E-2</v>
      </c>
      <c r="I1500" s="19">
        <f t="shared" si="831"/>
        <v>6.8836421245474337E-4</v>
      </c>
      <c r="J1500" s="19">
        <f t="shared" si="808"/>
        <v>2.6236695913448082E-2</v>
      </c>
      <c r="K1500" s="19">
        <f t="shared" si="809"/>
        <v>369096.03315835079</v>
      </c>
      <c r="M1500" s="19">
        <f>Data!G1497</f>
        <v>-1.2024140439159309E-2</v>
      </c>
      <c r="N1500" s="19">
        <f t="shared" si="832"/>
        <v>5.3465167754976751E-4</v>
      </c>
      <c r="O1500" s="19">
        <f t="shared" si="810"/>
        <v>2.3122536140089987E-2</v>
      </c>
      <c r="P1500" s="21">
        <f t="shared" si="811"/>
        <v>-662815.69217876927</v>
      </c>
      <c r="R1500" s="19">
        <f>Data!I1497</f>
        <v>-1.488656177444043E-2</v>
      </c>
      <c r="S1500" s="19">
        <f t="shared" si="833"/>
        <v>1.9723875565169648E-3</v>
      </c>
      <c r="T1500" s="19">
        <f t="shared" si="812"/>
        <v>4.4411570074891125E-2</v>
      </c>
      <c r="U1500" s="21">
        <f t="shared" si="813"/>
        <v>3612561.9006545991</v>
      </c>
      <c r="W1500" s="19">
        <f>Data!K1497</f>
        <v>-1.5727852275316926E-2</v>
      </c>
      <c r="X1500" s="19">
        <f t="shared" si="834"/>
        <v>4.3762703255420957E-3</v>
      </c>
      <c r="Y1500" s="19">
        <f t="shared" si="814"/>
        <v>6.6153384838132781E-2</v>
      </c>
      <c r="Z1500" s="21">
        <f t="shared" si="815"/>
        <v>-972984.04902654269</v>
      </c>
      <c r="AB1500" s="19">
        <f>Data!M1497</f>
        <v>-1.148335057333507E-2</v>
      </c>
      <c r="AC1500" s="20">
        <f t="shared" si="835"/>
        <v>1.3731212139935229E-3</v>
      </c>
      <c r="AD1500" s="20">
        <f t="shared" si="816"/>
        <v>3.7055650230343053E-2</v>
      </c>
      <c r="AE1500" s="21">
        <f t="shared" si="817"/>
        <v>2309586.4317406537</v>
      </c>
      <c r="AG1500" s="19">
        <f>Data!O1497</f>
        <v>-5.6441745613585829E-3</v>
      </c>
      <c r="AH1500" s="19">
        <f t="shared" si="836"/>
        <v>4.6896948335115144E-4</v>
      </c>
      <c r="AI1500" s="19">
        <f t="shared" si="818"/>
        <v>2.165570325228787E-2</v>
      </c>
      <c r="AJ1500" s="21">
        <f t="shared" si="819"/>
        <v>252421.31773955491</v>
      </c>
      <c r="AL1500" s="19">
        <f>Data!Q1497</f>
        <v>-1.0807225303807616E-2</v>
      </c>
      <c r="AM1500" s="19">
        <f t="shared" si="837"/>
        <v>9.5567958468559808E-4</v>
      </c>
      <c r="AN1500" s="19">
        <f t="shared" si="820"/>
        <v>3.0914067747315269E-2</v>
      </c>
      <c r="AO1500" s="21">
        <f t="shared" si="821"/>
        <v>900238.65158297122</v>
      </c>
      <c r="AQ1500" s="19">
        <f>Data!S1497</f>
        <v>-1.3742198026550132E-2</v>
      </c>
      <c r="AR1500" s="20">
        <f t="shared" si="838"/>
        <v>6.719600412778816E-4</v>
      </c>
      <c r="AS1500" s="20">
        <f t="shared" si="822"/>
        <v>2.5922192061588495E-2</v>
      </c>
      <c r="AT1500" s="21">
        <f t="shared" si="823"/>
        <v>1684492.1182779199</v>
      </c>
      <c r="AV1500" s="19">
        <f>Data!U1497</f>
        <v>-1.9273795497117409E-4</v>
      </c>
      <c r="AW1500" s="19">
        <f t="shared" si="839"/>
        <v>1.3665523530580728E-3</v>
      </c>
      <c r="AX1500" s="19">
        <f t="shared" si="824"/>
        <v>3.6966908892387428E-2</v>
      </c>
      <c r="AY1500" s="21">
        <f t="shared" si="825"/>
        <v>-4102094.698363041</v>
      </c>
      <c r="BA1500" s="19">
        <f>Data!W1497</f>
        <v>-5.0104693454284194E-3</v>
      </c>
      <c r="BB1500" s="19">
        <f t="shared" si="840"/>
        <v>6.8427465883382638E-4</v>
      </c>
      <c r="BC1500" s="19">
        <f t="shared" si="826"/>
        <v>2.6158644055719448E-2</v>
      </c>
      <c r="BD1500" s="21">
        <f t="shared" si="827"/>
        <v>8885417.9272020217</v>
      </c>
      <c r="BF1500" s="21">
        <f t="shared" si="828"/>
        <v>3837311.7231932702</v>
      </c>
      <c r="BH1500" s="21">
        <f t="shared" si="829"/>
        <v>1162688.2768067298</v>
      </c>
    </row>
    <row r="1501" spans="2:60" x14ac:dyDescent="0.2">
      <c r="B1501" s="20">
        <v>1497</v>
      </c>
      <c r="C1501" s="24">
        <f>'Portfolio Selection'!B1498</f>
        <v>1.465988449608862E-2</v>
      </c>
      <c r="D1501" s="25">
        <f t="shared" si="830"/>
        <v>2.7180060100237347E-3</v>
      </c>
      <c r="E1501" s="26">
        <f t="shared" si="806"/>
        <v>5.213449923058372E-2</v>
      </c>
      <c r="F1501" s="19">
        <f t="shared" si="807"/>
        <v>-7493731.6201357981</v>
      </c>
      <c r="H1501">
        <f>Data!E1498</f>
        <v>2.8734150709594643E-2</v>
      </c>
      <c r="I1501" s="19">
        <f t="shared" si="831"/>
        <v>6.9064002154914698E-4</v>
      </c>
      <c r="J1501" s="19">
        <f t="shared" si="808"/>
        <v>2.6280030851373575E-2</v>
      </c>
      <c r="K1501" s="19">
        <f t="shared" si="809"/>
        <v>392357.4639789635</v>
      </c>
      <c r="M1501" s="19">
        <f>Data!G1498</f>
        <v>1.6113668066915787E-2</v>
      </c>
      <c r="N1501" s="19">
        <f t="shared" si="832"/>
        <v>5.1124737409481897E-4</v>
      </c>
      <c r="O1501" s="19">
        <f t="shared" si="810"/>
        <v>2.2610780041715035E-2</v>
      </c>
      <c r="P1501" s="21">
        <f t="shared" si="811"/>
        <v>-679607.36383468797</v>
      </c>
      <c r="R1501" s="19">
        <f>Data!I1498</f>
        <v>2.1608487527726906E-2</v>
      </c>
      <c r="S1501" s="19">
        <f t="shared" si="833"/>
        <v>1.8673408864138008E-3</v>
      </c>
      <c r="T1501" s="19">
        <f t="shared" si="812"/>
        <v>4.3212739862380868E-2</v>
      </c>
      <c r="U1501" s="21">
        <f t="shared" si="813"/>
        <v>3720486.295842729</v>
      </c>
      <c r="W1501" s="19">
        <f>Data!K1498</f>
        <v>-2.9097123784918864E-4</v>
      </c>
      <c r="X1501" s="19">
        <f t="shared" si="834"/>
        <v>4.1285360262412205E-3</v>
      </c>
      <c r="Y1501" s="19">
        <f t="shared" si="814"/>
        <v>6.4253684923444049E-2</v>
      </c>
      <c r="Z1501" s="21">
        <f t="shared" si="815"/>
        <v>-984480.82263833098</v>
      </c>
      <c r="AB1501" s="19">
        <f>Data!M1498</f>
        <v>4.6633745821595012E-2</v>
      </c>
      <c r="AC1501" s="20">
        <f t="shared" si="835"/>
        <v>1.2986459815773183E-3</v>
      </c>
      <c r="AD1501" s="20">
        <f t="shared" si="816"/>
        <v>3.6036731005701921E-2</v>
      </c>
      <c r="AE1501" s="21">
        <f t="shared" si="817"/>
        <v>2431878.6541322987</v>
      </c>
      <c r="AG1501" s="19">
        <f>Data!O1498</f>
        <v>3.0081351030522556E-2</v>
      </c>
      <c r="AH1501" s="19">
        <f t="shared" si="836"/>
        <v>4.4274271673882761E-4</v>
      </c>
      <c r="AI1501" s="19">
        <f t="shared" si="818"/>
        <v>2.1041452343857531E-2</v>
      </c>
      <c r="AJ1501" s="21">
        <f t="shared" si="819"/>
        <v>260373.93510884204</v>
      </c>
      <c r="AL1501" s="19">
        <f>Data!Q1498</f>
        <v>4.7327201222813628E-2</v>
      </c>
      <c r="AM1501" s="19">
        <f t="shared" si="837"/>
        <v>9.0534657673049779E-4</v>
      </c>
      <c r="AN1501" s="19">
        <f t="shared" si="820"/>
        <v>3.0088977661770062E-2</v>
      </c>
      <c r="AO1501" s="21">
        <f t="shared" si="821"/>
        <v>960149.12344181596</v>
      </c>
      <c r="AQ1501" s="19">
        <f>Data!S1498</f>
        <v>2.3998227968061881E-2</v>
      </c>
      <c r="AR1501" s="20">
        <f t="shared" si="838"/>
        <v>6.4297331919726381E-4</v>
      </c>
      <c r="AS1501" s="20">
        <f t="shared" si="822"/>
        <v>2.5356918566680452E-2</v>
      </c>
      <c r="AT1501" s="21">
        <f t="shared" si="823"/>
        <v>1741015.7405494156</v>
      </c>
      <c r="AV1501" s="19">
        <f>Data!U1498</f>
        <v>3.0555572284725514E-2</v>
      </c>
      <c r="AW1501" s="19">
        <f t="shared" si="839"/>
        <v>1.2845614407497455E-3</v>
      </c>
      <c r="AX1501" s="19">
        <f t="shared" si="824"/>
        <v>3.5840779019850361E-2</v>
      </c>
      <c r="AY1501" s="21">
        <f t="shared" si="825"/>
        <v>-4220296.3035588693</v>
      </c>
      <c r="BA1501" s="19">
        <f>Data!W1498</f>
        <v>3.0389494214726687E-2</v>
      </c>
      <c r="BB1501" s="19">
        <f t="shared" si="840"/>
        <v>6.4472446748748541E-4</v>
      </c>
      <c r="BC1501" s="19">
        <f t="shared" si="826"/>
        <v>2.5391425077917258E-2</v>
      </c>
      <c r="BD1501" s="21">
        <f t="shared" si="827"/>
        <v>9166055.1377906036</v>
      </c>
      <c r="BF1501" s="21">
        <f t="shared" si="828"/>
        <v>5294200.2406769823</v>
      </c>
      <c r="BH1501" s="21">
        <f t="shared" si="829"/>
        <v>-294200.24067698233</v>
      </c>
    </row>
    <row r="1502" spans="2:60" x14ac:dyDescent="0.2">
      <c r="B1502" s="20">
        <v>1498</v>
      </c>
      <c r="C1502" s="24">
        <f>'Portfolio Selection'!B1499</f>
        <v>6.5966867081618655E-2</v>
      </c>
      <c r="D1502" s="25">
        <f t="shared" si="830"/>
        <v>2.56782038222863E-3</v>
      </c>
      <c r="E1502" s="26">
        <f t="shared" si="806"/>
        <v>5.0673665569293778E-2</v>
      </c>
      <c r="F1502" s="19">
        <f t="shared" si="807"/>
        <v>-7813116.5721949255</v>
      </c>
      <c r="H1502">
        <f>Data!E1499</f>
        <v>3.5224454646237607E-2</v>
      </c>
      <c r="I1502" s="19">
        <f t="shared" si="831"/>
        <v>6.9874070527630014E-4</v>
      </c>
      <c r="J1502" s="19">
        <f t="shared" si="808"/>
        <v>2.643370396437662E-2</v>
      </c>
      <c r="K1502" s="19">
        <f t="shared" si="809"/>
        <v>394981.08177524776</v>
      </c>
      <c r="M1502" s="19">
        <f>Data!G1499</f>
        <v>2.0033818858993521E-2</v>
      </c>
      <c r="N1502" s="19">
        <f t="shared" si="832"/>
        <v>4.9615154956337431E-4</v>
      </c>
      <c r="O1502" s="19">
        <f t="shared" si="810"/>
        <v>2.2274459579603147E-2</v>
      </c>
      <c r="P1502" s="21">
        <f t="shared" si="811"/>
        <v>-682151.35001759103</v>
      </c>
      <c r="R1502" s="19">
        <f>Data!I1499</f>
        <v>-5.3328131519323778E-3</v>
      </c>
      <c r="S1502" s="19">
        <f t="shared" si="833"/>
        <v>1.7833160372231285E-3</v>
      </c>
      <c r="T1502" s="19">
        <f t="shared" si="812"/>
        <v>4.222932674366392E-2</v>
      </c>
      <c r="U1502" s="21">
        <f t="shared" si="813"/>
        <v>3639556.2062854804</v>
      </c>
      <c r="W1502" s="19">
        <f>Data!K1499</f>
        <v>2.3862044493689311E-2</v>
      </c>
      <c r="X1502" s="19">
        <f t="shared" si="834"/>
        <v>3.8808289445224223E-3</v>
      </c>
      <c r="Y1502" s="19">
        <f t="shared" si="814"/>
        <v>6.2296299605373209E-2</v>
      </c>
      <c r="Z1502" s="21">
        <f t="shared" si="815"/>
        <v>-1003586.4053424535</v>
      </c>
      <c r="AB1502" s="19">
        <f>Data!M1499</f>
        <v>1.4686622314170447E-3</v>
      </c>
      <c r="AC1502" s="20">
        <f t="shared" si="835"/>
        <v>1.351209597643867E-3</v>
      </c>
      <c r="AD1502" s="20">
        <f t="shared" si="816"/>
        <v>3.675880299525363E-2</v>
      </c>
      <c r="AE1502" s="21">
        <f t="shared" si="817"/>
        <v>2336260.3403881388</v>
      </c>
      <c r="AG1502" s="19">
        <f>Data!O1499</f>
        <v>8.711434753233431E-3</v>
      </c>
      <c r="AH1502" s="19">
        <f t="shared" si="836"/>
        <v>4.7047141452378918E-4</v>
      </c>
      <c r="AI1502" s="19">
        <f t="shared" si="818"/>
        <v>2.1690353029026273E-2</v>
      </c>
      <c r="AJ1502" s="21">
        <f t="shared" si="819"/>
        <v>255537.23446708161</v>
      </c>
      <c r="AL1502" s="19">
        <f>Data!Q1499</f>
        <v>2.9499702684564328E-2</v>
      </c>
      <c r="AM1502" s="19">
        <f t="shared" si="837"/>
        <v>9.8541762066174958E-4</v>
      </c>
      <c r="AN1502" s="19">
        <f t="shared" si="820"/>
        <v>3.1391362198250485E-2</v>
      </c>
      <c r="AO1502" s="21">
        <f t="shared" si="821"/>
        <v>940417.78983274451</v>
      </c>
      <c r="AQ1502" s="19">
        <f>Data!S1499</f>
        <v>1.3938302035250087E-2</v>
      </c>
      <c r="AR1502" s="20">
        <f t="shared" si="838"/>
        <v>6.3894981678185199E-4</v>
      </c>
      <c r="AS1502" s="20">
        <f t="shared" si="822"/>
        <v>2.5277456691325809E-2</v>
      </c>
      <c r="AT1502" s="21">
        <f t="shared" si="823"/>
        <v>1725894.6036230167</v>
      </c>
      <c r="AV1502" s="19">
        <f>Data!U1499</f>
        <v>3.236763521931714E-2</v>
      </c>
      <c r="AW1502" s="19">
        <f t="shared" si="839"/>
        <v>1.2635063341635859E-3</v>
      </c>
      <c r="AX1502" s="19">
        <f t="shared" si="824"/>
        <v>3.5545834273000065E-2</v>
      </c>
      <c r="AY1502" s="21">
        <f t="shared" si="825"/>
        <v>-4228296.1421751222</v>
      </c>
      <c r="BA1502" s="19">
        <f>Data!W1499</f>
        <v>1.637280833577243E-2</v>
      </c>
      <c r="BB1502" s="19">
        <f t="shared" si="840"/>
        <v>6.6145228095585069E-4</v>
      </c>
      <c r="BC1502" s="19">
        <f t="shared" si="826"/>
        <v>2.5718714605435681E-2</v>
      </c>
      <c r="BD1502" s="21">
        <f t="shared" si="827"/>
        <v>9052814.4196835477</v>
      </c>
      <c r="BF1502" s="21">
        <f t="shared" si="828"/>
        <v>4618311.2063251659</v>
      </c>
      <c r="BH1502" s="21">
        <f t="shared" si="829"/>
        <v>381688.79367483407</v>
      </c>
    </row>
    <row r="1503" spans="2:60" x14ac:dyDescent="0.2">
      <c r="B1503" s="20">
        <v>1499</v>
      </c>
      <c r="C1503" s="24">
        <f>'Portfolio Selection'!B1500</f>
        <v>8.913042517179226E-3</v>
      </c>
      <c r="D1503" s="25">
        <f t="shared" si="830"/>
        <v>2.6748488124487485E-3</v>
      </c>
      <c r="E1503" s="26">
        <f t="shared" si="806"/>
        <v>5.1718940558065848E-2</v>
      </c>
      <c r="F1503" s="19">
        <f t="shared" si="807"/>
        <v>-7459666.0989205195</v>
      </c>
      <c r="H1503">
        <f>Data!E1500</f>
        <v>-1.0379662718658476E-2</v>
      </c>
      <c r="I1503" s="19">
        <f t="shared" si="831"/>
        <v>7.3126199526721313E-4</v>
      </c>
      <c r="J1503" s="19">
        <f t="shared" si="808"/>
        <v>2.7041856357639598E-2</v>
      </c>
      <c r="K1503" s="19">
        <f t="shared" si="809"/>
        <v>376153.16942957073</v>
      </c>
      <c r="M1503" s="19">
        <f>Data!G1500</f>
        <v>-3.0047237232190484E-3</v>
      </c>
      <c r="N1503" s="19">
        <f t="shared" si="832"/>
        <v>4.9046369047406975E-4</v>
      </c>
      <c r="O1503" s="19">
        <f t="shared" si="810"/>
        <v>2.2146414844711769E-2</v>
      </c>
      <c r="P1503" s="21">
        <f t="shared" si="811"/>
        <v>-668051.27490325319</v>
      </c>
      <c r="R1503" s="19">
        <f>Data!I1500</f>
        <v>-3.0432688105301225E-2</v>
      </c>
      <c r="S1503" s="19">
        <f t="shared" si="833"/>
        <v>1.678023408756546E-3</v>
      </c>
      <c r="T1503" s="19">
        <f t="shared" si="812"/>
        <v>4.0963684023248521E-2</v>
      </c>
      <c r="U1503" s="21">
        <f t="shared" si="813"/>
        <v>3559878.7992291907</v>
      </c>
      <c r="W1503" s="19">
        <f>Data!K1500</f>
        <v>-3.0576404790074257E-2</v>
      </c>
      <c r="X1503" s="19">
        <f t="shared" si="834"/>
        <v>3.682143037896205E-3</v>
      </c>
      <c r="Y1503" s="19">
        <f t="shared" si="814"/>
        <v>6.0680664448374368E-2</v>
      </c>
      <c r="Z1503" s="21">
        <f t="shared" si="815"/>
        <v>-959864.33886070934</v>
      </c>
      <c r="AB1503" s="19">
        <f>Data!M1500</f>
        <v>-3.3075460183910037E-3</v>
      </c>
      <c r="AC1503" s="20">
        <f t="shared" si="835"/>
        <v>1.2702664399102345E-3</v>
      </c>
      <c r="AD1503" s="20">
        <f t="shared" si="816"/>
        <v>3.5640797408450817E-2</v>
      </c>
      <c r="AE1503" s="21">
        <f t="shared" si="817"/>
        <v>2326138.4558407087</v>
      </c>
      <c r="AG1503" s="19">
        <f>Data!O1500</f>
        <v>-1.0565295030705928E-2</v>
      </c>
      <c r="AH1503" s="19">
        <f t="shared" si="836"/>
        <v>4.4679647537995243E-4</v>
      </c>
      <c r="AI1503" s="19">
        <f t="shared" si="818"/>
        <v>2.113756077176249E-2</v>
      </c>
      <c r="AJ1503" s="21">
        <f t="shared" si="819"/>
        <v>251295.8732218323</v>
      </c>
      <c r="AL1503" s="19">
        <f>Data!Q1500</f>
        <v>-4.8030709099003265E-3</v>
      </c>
      <c r="AM1503" s="19">
        <f t="shared" si="837"/>
        <v>9.7850651093070624E-4</v>
      </c>
      <c r="AN1503" s="19">
        <f t="shared" si="820"/>
        <v>3.1281088710764307E-2</v>
      </c>
      <c r="AO1503" s="21">
        <f t="shared" si="821"/>
        <v>906347.92964849435</v>
      </c>
      <c r="AQ1503" s="19">
        <f>Data!S1500</f>
        <v>-1.1976138937636422E-2</v>
      </c>
      <c r="AR1503" s="20">
        <f t="shared" si="838"/>
        <v>6.1226940359249225E-4</v>
      </c>
      <c r="AS1503" s="20">
        <f t="shared" si="822"/>
        <v>2.4744078152004214E-2</v>
      </c>
      <c r="AT1503" s="21">
        <f t="shared" si="823"/>
        <v>1686258.1050928594</v>
      </c>
      <c r="AV1503" s="19">
        <f>Data!U1500</f>
        <v>-1.9368366599303067E-2</v>
      </c>
      <c r="AW1503" s="19">
        <f t="shared" si="839"/>
        <v>1.2505557826952176E-3</v>
      </c>
      <c r="AX1503" s="19">
        <f t="shared" si="824"/>
        <v>3.5363198140089334E-2</v>
      </c>
      <c r="AY1503" s="21">
        <f t="shared" si="825"/>
        <v>-4027338.0358747295</v>
      </c>
      <c r="BA1503" s="19">
        <f>Data!W1500</f>
        <v>-1.335657128775258E-2</v>
      </c>
      <c r="BB1503" s="19">
        <f t="shared" si="840"/>
        <v>6.3784927526649602E-4</v>
      </c>
      <c r="BC1503" s="19">
        <f t="shared" si="826"/>
        <v>2.5255678079720924E-2</v>
      </c>
      <c r="BD1503" s="21">
        <f t="shared" si="827"/>
        <v>8817236.0970947966</v>
      </c>
      <c r="BF1503" s="21">
        <f t="shared" si="828"/>
        <v>4808388.6809982406</v>
      </c>
      <c r="BH1503" s="21">
        <f t="shared" si="829"/>
        <v>191611.3190017594</v>
      </c>
    </row>
    <row r="1504" spans="2:60" x14ac:dyDescent="0.2">
      <c r="B1504" s="20">
        <v>1500</v>
      </c>
      <c r="C1504" s="24">
        <f>'Portfolio Selection'!B1501</f>
        <v>-7.1973467774439498E-2</v>
      </c>
      <c r="D1504" s="25">
        <f t="shared" si="830"/>
        <v>2.5191244233166064E-3</v>
      </c>
      <c r="E1504" s="26">
        <f t="shared" si="806"/>
        <v>5.0190879881873027E-2</v>
      </c>
      <c r="F1504" s="19">
        <f t="shared" si="807"/>
        <v>-6956985.492533111</v>
      </c>
      <c r="H1504">
        <f>Data!E1501</f>
        <v>2.5938339358974848E-2</v>
      </c>
      <c r="I1504" s="19">
        <f t="shared" si="831"/>
        <v>6.9385051944036678E-4</v>
      </c>
      <c r="J1504" s="19">
        <f t="shared" si="808"/>
        <v>2.6341042489627604E-2</v>
      </c>
      <c r="K1504" s="19">
        <f t="shared" si="809"/>
        <v>391165.39747410087</v>
      </c>
      <c r="M1504" s="19">
        <f>Data!G1501</f>
        <v>1.2680523905157769E-2</v>
      </c>
      <c r="N1504" s="19">
        <f t="shared" si="832"/>
        <v>4.6157757092479807E-4</v>
      </c>
      <c r="O1504" s="19">
        <f t="shared" si="810"/>
        <v>2.1484356423332723E-2</v>
      </c>
      <c r="P1504" s="21">
        <f t="shared" si="811"/>
        <v>-677939.5613014407</v>
      </c>
      <c r="R1504" s="19">
        <f>Data!I1501</f>
        <v>3.5918977408210977E-2</v>
      </c>
      <c r="S1504" s="19">
        <f t="shared" si="833"/>
        <v>1.6329109145500258E-3</v>
      </c>
      <c r="T1504" s="19">
        <f t="shared" si="812"/>
        <v>4.0409292428227765E-2</v>
      </c>
      <c r="U1504" s="21">
        <f t="shared" si="813"/>
        <v>3770728.1760384752</v>
      </c>
      <c r="W1504" s="19">
        <f>Data!K1501</f>
        <v>2.2160350961815189E-2</v>
      </c>
      <c r="X1504" s="19">
        <f t="shared" si="834"/>
        <v>3.5173094474156208E-3</v>
      </c>
      <c r="Y1504" s="19">
        <f t="shared" si="814"/>
        <v>5.9306908934926128E-2</v>
      </c>
      <c r="Z1504" s="21">
        <f t="shared" si="815"/>
        <v>-1003123.7314353709</v>
      </c>
      <c r="AB1504" s="19">
        <f>Data!M1501</f>
        <v>4.7272656764666333E-2</v>
      </c>
      <c r="AC1504" s="20">
        <f t="shared" si="835"/>
        <v>1.1947068451554467E-3</v>
      </c>
      <c r="AD1504" s="20">
        <f t="shared" si="816"/>
        <v>3.4564531606192016E-2</v>
      </c>
      <c r="AE1504" s="21">
        <f t="shared" si="817"/>
        <v>2437490.3929855595</v>
      </c>
      <c r="AG1504" s="19">
        <f>Data!O1501</f>
        <v>1.252600257495355E-2</v>
      </c>
      <c r="AH1504" s="19">
        <f t="shared" si="836"/>
        <v>4.2668621440230679E-4</v>
      </c>
      <c r="AI1504" s="19">
        <f t="shared" si="818"/>
        <v>2.0656384349694572E-2</v>
      </c>
      <c r="AJ1504" s="21">
        <f t="shared" si="819"/>
        <v>256500.67987662385</v>
      </c>
      <c r="AL1504" s="19">
        <f>Data!Q1501</f>
        <v>3.2093160175185651E-4</v>
      </c>
      <c r="AM1504" s="19">
        <f t="shared" si="837"/>
        <v>9.2118028968479564E-4</v>
      </c>
      <c r="AN1504" s="19">
        <f t="shared" si="820"/>
        <v>3.0350952039183147E-2</v>
      </c>
      <c r="AO1504" s="21">
        <f t="shared" si="821"/>
        <v>911462.35969291849</v>
      </c>
      <c r="AQ1504" s="19">
        <f>Data!S1501</f>
        <v>3.8651423546813691E-3</v>
      </c>
      <c r="AR1504" s="20">
        <f t="shared" si="838"/>
        <v>5.8413891360815701E-4</v>
      </c>
      <c r="AS1504" s="20">
        <f t="shared" si="822"/>
        <v>2.4168965919297354E-2</v>
      </c>
      <c r="AT1504" s="21">
        <f t="shared" si="823"/>
        <v>1710907.9991841887</v>
      </c>
      <c r="AV1504" s="19">
        <f>Data!U1501</f>
        <v>6.8033530837923097E-3</v>
      </c>
      <c r="AW1504" s="19">
        <f t="shared" si="839"/>
        <v>1.1980304532170044E-3</v>
      </c>
      <c r="AX1504" s="19">
        <f t="shared" si="824"/>
        <v>3.4612576518037549E-2</v>
      </c>
      <c r="AY1504" s="21">
        <f t="shared" si="825"/>
        <v>-4129899.5997480243</v>
      </c>
      <c r="BA1504" s="19">
        <f>Data!W1501</f>
        <v>8.1072142216265346E-3</v>
      </c>
      <c r="BB1504" s="19">
        <f t="shared" si="840"/>
        <v>6.102821985443953E-4</v>
      </c>
      <c r="BC1504" s="19">
        <f t="shared" si="826"/>
        <v>2.470389035242011E-2</v>
      </c>
      <c r="BD1504" s="21">
        <f t="shared" si="827"/>
        <v>8990469.6693365425</v>
      </c>
      <c r="BF1504" s="21">
        <f t="shared" si="828"/>
        <v>5700776.289570462</v>
      </c>
      <c r="BH1504" s="21">
        <f t="shared" si="829"/>
        <v>-700776.28957046196</v>
      </c>
    </row>
    <row r="1505" spans="2:60" x14ac:dyDescent="0.2">
      <c r="B1505" s="20">
        <v>1501</v>
      </c>
      <c r="C1505" s="24">
        <f>'Portfolio Selection'!B1502</f>
        <v>-6.6556716164793599E-3</v>
      </c>
      <c r="D1505" s="25">
        <f t="shared" si="830"/>
        <v>2.6787877617263068E-3</v>
      </c>
      <c r="E1505" s="26">
        <f t="shared" si="806"/>
        <v>5.1757006885312706E-2</v>
      </c>
      <c r="F1505" s="19">
        <f t="shared" si="807"/>
        <v>-7365493.7029254623</v>
      </c>
      <c r="H1505">
        <f>Data!E1502</f>
        <v>8.529798363500778E-3</v>
      </c>
      <c r="I1505" s="19">
        <f t="shared" si="831"/>
        <v>6.9258733519602538E-4</v>
      </c>
      <c r="J1505" s="19">
        <f t="shared" si="808"/>
        <v>2.6317054075181465E-2</v>
      </c>
      <c r="K1505" s="19">
        <f t="shared" si="809"/>
        <v>383919.0317301047</v>
      </c>
      <c r="M1505" s="19">
        <f>Data!G1502</f>
        <v>-5.8496542431627262E-3</v>
      </c>
      <c r="N1505" s="19">
        <f t="shared" si="832"/>
        <v>4.4353065785986682E-4</v>
      </c>
      <c r="O1505" s="19">
        <f t="shared" si="810"/>
        <v>2.1060167564857284E-2</v>
      </c>
      <c r="P1505" s="21">
        <f t="shared" si="811"/>
        <v>-666115.78618218377</v>
      </c>
      <c r="R1505" s="19">
        <f>Data!I1502</f>
        <v>-2.3034934504411516E-2</v>
      </c>
      <c r="S1505" s="19">
        <f t="shared" si="833"/>
        <v>1.6123466359601185E-3</v>
      </c>
      <c r="T1505" s="19">
        <f t="shared" si="812"/>
        <v>4.0154036359500878E-2</v>
      </c>
      <c r="U1505" s="21">
        <f t="shared" si="813"/>
        <v>3581748.6677340129</v>
      </c>
      <c r="W1505" s="19">
        <f>Data!K1502</f>
        <v>9.6935944701897342E-3</v>
      </c>
      <c r="X1505" s="19">
        <f t="shared" si="834"/>
        <v>3.3357357498557329E-3</v>
      </c>
      <c r="Y1505" s="19">
        <f t="shared" si="814"/>
        <v>5.7755828708934066E-2</v>
      </c>
      <c r="Z1505" s="21">
        <f t="shared" si="815"/>
        <v>-992977.75482887391</v>
      </c>
      <c r="AB1505" s="19">
        <f>Data!M1502</f>
        <v>-2.4608799754386804E-3</v>
      </c>
      <c r="AC1505" s="20">
        <f t="shared" si="835"/>
        <v>1.2571066791015172E-3</v>
      </c>
      <c r="AD1505" s="20">
        <f t="shared" si="816"/>
        <v>3.5455700234257356E-2</v>
      </c>
      <c r="AE1505" s="21">
        <f t="shared" si="817"/>
        <v>2327922.192295786</v>
      </c>
      <c r="AG1505" s="19">
        <f>Data!O1502</f>
        <v>-1.9607075442475692E-3</v>
      </c>
      <c r="AH1505" s="19">
        <f t="shared" si="836"/>
        <v>4.1049908596863297E-4</v>
      </c>
      <c r="AI1505" s="19">
        <f t="shared" si="818"/>
        <v>2.0260777032696277E-2</v>
      </c>
      <c r="AJ1505" s="21">
        <f t="shared" si="819"/>
        <v>253192.26944758045</v>
      </c>
      <c r="AL1505" s="19">
        <f>Data!Q1502</f>
        <v>-2.9138561481282209E-2</v>
      </c>
      <c r="AM1505" s="19">
        <f t="shared" si="837"/>
        <v>8.6591565212928805E-4</v>
      </c>
      <c r="AN1505" s="19">
        <f t="shared" si="820"/>
        <v>2.9426444775563495E-2</v>
      </c>
      <c r="AO1505" s="21">
        <f t="shared" si="821"/>
        <v>880274.87892863899</v>
      </c>
      <c r="AQ1505" s="19">
        <f>Data!S1502</f>
        <v>-1.9574084792624968E-2</v>
      </c>
      <c r="AR1505" s="20">
        <f t="shared" si="838"/>
        <v>5.4998693831698469E-4</v>
      </c>
      <c r="AS1505" s="20">
        <f t="shared" si="822"/>
        <v>2.3451800321446212E-2</v>
      </c>
      <c r="AT1505" s="21">
        <f t="shared" si="823"/>
        <v>1672834.8596182903</v>
      </c>
      <c r="AV1505" s="19">
        <f>Data!U1502</f>
        <v>-6.7658642881441647E-2</v>
      </c>
      <c r="AW1505" s="19">
        <f t="shared" si="839"/>
        <v>1.128925762814949E-3</v>
      </c>
      <c r="AX1505" s="19">
        <f t="shared" si="824"/>
        <v>3.3599490514216866E-2</v>
      </c>
      <c r="AY1505" s="21">
        <f t="shared" si="825"/>
        <v>-3825319.5069818082</v>
      </c>
      <c r="BA1505" s="19">
        <f>Data!W1502</f>
        <v>-8.007927582038811E-3</v>
      </c>
      <c r="BB1505" s="19">
        <f t="shared" si="840"/>
        <v>5.7760888197785215E-4</v>
      </c>
      <c r="BC1505" s="19">
        <f t="shared" si="826"/>
        <v>2.4033495001307074E-2</v>
      </c>
      <c r="BD1505" s="21">
        <f t="shared" si="827"/>
        <v>8856784.4447543211</v>
      </c>
      <c r="BF1505" s="21">
        <f t="shared" si="828"/>
        <v>5106769.5935904058</v>
      </c>
      <c r="BH1505" s="21">
        <f t="shared" si="829"/>
        <v>-106769.59359040577</v>
      </c>
    </row>
    <row r="1506" spans="2:60" x14ac:dyDescent="0.2">
      <c r="B1506" s="20">
        <v>1502</v>
      </c>
      <c r="C1506" s="24">
        <f>'Portfolio Selection'!B1503</f>
        <v>1.2443177913845724E-2</v>
      </c>
      <c r="D1506" s="25">
        <f t="shared" si="830"/>
        <v>2.5207183739027125E-3</v>
      </c>
      <c r="E1506" s="26">
        <f t="shared" si="806"/>
        <v>5.0206756257526859E-2</v>
      </c>
      <c r="F1506" s="19">
        <f t="shared" si="807"/>
        <v>-7483293.6567100678</v>
      </c>
      <c r="H1506">
        <f>Data!E1503</f>
        <v>-6.5549157096333474E-3</v>
      </c>
      <c r="I1506" s="19">
        <f t="shared" si="831"/>
        <v>6.5539754269158259E-4</v>
      </c>
      <c r="J1506" s="19">
        <f t="shared" si="808"/>
        <v>2.5600733245194025E-2</v>
      </c>
      <c r="K1506" s="19">
        <f t="shared" si="809"/>
        <v>377554.98671922367</v>
      </c>
      <c r="M1506" s="19">
        <f>Data!G1503</f>
        <v>-9.3416644086816748E-3</v>
      </c>
      <c r="N1506" s="19">
        <f t="shared" si="832"/>
        <v>4.1897192567414793E-4</v>
      </c>
      <c r="O1506" s="19">
        <f t="shared" si="810"/>
        <v>2.0468803718687322E-2</v>
      </c>
      <c r="P1506" s="21">
        <f t="shared" si="811"/>
        <v>-663682.50854073046</v>
      </c>
      <c r="R1506" s="19">
        <f>Data!I1503</f>
        <v>5.8608769803012604E-3</v>
      </c>
      <c r="S1506" s="19">
        <f t="shared" si="833"/>
        <v>1.5474423302598631E-3</v>
      </c>
      <c r="T1506" s="19">
        <f t="shared" si="812"/>
        <v>3.9337543520914765E-2</v>
      </c>
      <c r="U1506" s="21">
        <f t="shared" si="813"/>
        <v>3675124.8574639824</v>
      </c>
      <c r="W1506" s="19">
        <f>Data!K1503</f>
        <v>-1.4196265313018727E-3</v>
      </c>
      <c r="X1506" s="19">
        <f t="shared" si="834"/>
        <v>3.1412295512895385E-3</v>
      </c>
      <c r="Y1506" s="19">
        <f t="shared" si="814"/>
        <v>5.6046672972528341E-2</v>
      </c>
      <c r="Z1506" s="21">
        <f t="shared" si="815"/>
        <v>-983455.42466756387</v>
      </c>
      <c r="AB1506" s="19">
        <f>Data!M1503</f>
        <v>-1.7614673096840723E-3</v>
      </c>
      <c r="AC1506" s="20">
        <f t="shared" si="835"/>
        <v>1.182043634170637E-3</v>
      </c>
      <c r="AD1506" s="20">
        <f t="shared" si="816"/>
        <v>3.4380861451840279E-2</v>
      </c>
      <c r="AE1506" s="21">
        <f t="shared" si="817"/>
        <v>2329307.7937812991</v>
      </c>
      <c r="AG1506" s="19">
        <f>Data!O1503</f>
        <v>-7.1798104196576888E-3</v>
      </c>
      <c r="AH1506" s="19">
        <f t="shared" si="836"/>
        <v>3.8609980325495917E-4</v>
      </c>
      <c r="AI1506" s="19">
        <f t="shared" si="818"/>
        <v>1.9649422466193736E-2</v>
      </c>
      <c r="AJ1506" s="21">
        <f t="shared" si="819"/>
        <v>251928.40883082393</v>
      </c>
      <c r="AL1506" s="19">
        <f>Data!Q1503</f>
        <v>2.1449930573871931E-3</v>
      </c>
      <c r="AM1506" s="19">
        <f t="shared" si="837"/>
        <v>8.6490405891343858E-4</v>
      </c>
      <c r="AN1506" s="19">
        <f t="shared" si="820"/>
        <v>2.9409251247072554E-2</v>
      </c>
      <c r="AO1506" s="21">
        <f t="shared" si="821"/>
        <v>913405.73565740243</v>
      </c>
      <c r="AQ1506" s="19">
        <f>Data!S1503</f>
        <v>-7.3117559217319395E-3</v>
      </c>
      <c r="AR1506" s="20">
        <f t="shared" si="838"/>
        <v>5.399764097460979E-4</v>
      </c>
      <c r="AS1506" s="20">
        <f t="shared" si="822"/>
        <v>2.3237392490253674E-2</v>
      </c>
      <c r="AT1506" s="21">
        <f t="shared" si="823"/>
        <v>1692740.7972743034</v>
      </c>
      <c r="AV1506" s="19">
        <f>Data!U1503</f>
        <v>1.4018944781478731E-2</v>
      </c>
      <c r="AW1506" s="19">
        <f t="shared" si="839"/>
        <v>1.3358517344395594E-3</v>
      </c>
      <c r="AX1506" s="19">
        <f t="shared" si="824"/>
        <v>3.6549305526091182E-2</v>
      </c>
      <c r="AY1506" s="21">
        <f t="shared" si="825"/>
        <v>-4155669.7169989245</v>
      </c>
      <c r="BA1506" s="19">
        <f>Data!W1503</f>
        <v>-1.0527203541850811E-2</v>
      </c>
      <c r="BB1506" s="19">
        <f t="shared" si="840"/>
        <v>5.4679996330873166E-4</v>
      </c>
      <c r="BC1506" s="19">
        <f t="shared" si="826"/>
        <v>2.3383754260356306E-2</v>
      </c>
      <c r="BD1506" s="21">
        <f t="shared" si="827"/>
        <v>8833136.0714460965</v>
      </c>
      <c r="BF1506" s="21">
        <f t="shared" si="828"/>
        <v>4787097.3442558451</v>
      </c>
      <c r="BH1506" s="21">
        <f t="shared" si="829"/>
        <v>212902.65574415494</v>
      </c>
    </row>
    <row r="1507" spans="2:60" x14ac:dyDescent="0.2">
      <c r="B1507" s="20">
        <v>1503</v>
      </c>
      <c r="C1507" s="24">
        <f>'Portfolio Selection'!B1504</f>
        <v>-1.6502031758434577E-3</v>
      </c>
      <c r="D1507" s="25">
        <f t="shared" si="830"/>
        <v>2.3787652320642868E-3</v>
      </c>
      <c r="E1507" s="26">
        <f t="shared" si="806"/>
        <v>4.8772586891247492E-2</v>
      </c>
      <c r="F1507" s="19">
        <f t="shared" si="807"/>
        <v>-7395147.6094762972</v>
      </c>
      <c r="H1507">
        <f>Data!E1504</f>
        <v>6.7300310060799715E-2</v>
      </c>
      <c r="I1507" s="19">
        <f t="shared" si="831"/>
        <v>6.186517053277115E-4</v>
      </c>
      <c r="J1507" s="19">
        <f t="shared" si="808"/>
        <v>2.487271005193667E-2</v>
      </c>
      <c r="K1507" s="19">
        <f t="shared" si="809"/>
        <v>410044.66781688289</v>
      </c>
      <c r="M1507" s="19">
        <f>Data!G1504</f>
        <v>3.572295349837868E-2</v>
      </c>
      <c r="N1507" s="19">
        <f t="shared" si="832"/>
        <v>3.9906961176916484E-4</v>
      </c>
      <c r="O1507" s="19">
        <f t="shared" si="810"/>
        <v>1.9976726753128622E-2</v>
      </c>
      <c r="P1507" s="21">
        <f t="shared" si="811"/>
        <v>-694259.01836279652</v>
      </c>
      <c r="R1507" s="19">
        <f>Data!I1504</f>
        <v>-2.1415153162909974E-3</v>
      </c>
      <c r="S1507" s="19">
        <f t="shared" si="833"/>
        <v>1.4566567831829646E-3</v>
      </c>
      <c r="T1507" s="19">
        <f t="shared" si="812"/>
        <v>3.8166173284506326E-2</v>
      </c>
      <c r="U1507" s="21">
        <f t="shared" si="813"/>
        <v>3648623.3257846897</v>
      </c>
      <c r="W1507" s="19">
        <f>Data!K1504</f>
        <v>3.3115184060836966E-2</v>
      </c>
      <c r="X1507" s="19">
        <f t="shared" si="834"/>
        <v>2.9528766985814688E-3</v>
      </c>
      <c r="Y1507" s="19">
        <f t="shared" si="814"/>
        <v>5.4340378160088923E-2</v>
      </c>
      <c r="Z1507" s="21">
        <f t="shared" si="815"/>
        <v>-1014745.1074397722</v>
      </c>
      <c r="AB1507" s="19">
        <f>Data!M1504</f>
        <v>3.7204701151109368E-2</v>
      </c>
      <c r="AC1507" s="20">
        <f t="shared" si="835"/>
        <v>1.1113071821453838E-3</v>
      </c>
      <c r="AD1507" s="20">
        <f t="shared" si="816"/>
        <v>3.3336274269110878E-2</v>
      </c>
      <c r="AE1507" s="21">
        <f t="shared" si="817"/>
        <v>2418305.75896399</v>
      </c>
      <c r="AG1507" s="19">
        <f>Data!O1504</f>
        <v>2.0575004206454452E-2</v>
      </c>
      <c r="AH1507" s="19">
        <f t="shared" si="836"/>
        <v>3.6602679571939509E-4</v>
      </c>
      <c r="AI1507" s="19">
        <f t="shared" si="818"/>
        <v>1.9131826774236565E-2</v>
      </c>
      <c r="AJ1507" s="21">
        <f t="shared" si="819"/>
        <v>258707.47854813203</v>
      </c>
      <c r="AL1507" s="19">
        <f>Data!Q1504</f>
        <v>4.4014573737026517E-2</v>
      </c>
      <c r="AM1507" s="19">
        <f t="shared" si="837"/>
        <v>8.1328587509160656E-4</v>
      </c>
      <c r="AN1507" s="19">
        <f t="shared" si="820"/>
        <v>2.8518167456756519E-2</v>
      </c>
      <c r="AO1507" s="21">
        <f t="shared" si="821"/>
        <v>959229.16284248699</v>
      </c>
      <c r="AQ1507" s="19">
        <f>Data!S1504</f>
        <v>3.8109917870084088E-2</v>
      </c>
      <c r="AR1507" s="20">
        <f t="shared" si="838"/>
        <v>5.107855316408709E-4</v>
      </c>
      <c r="AS1507" s="20">
        <f t="shared" si="822"/>
        <v>2.2600564852252498E-2</v>
      </c>
      <c r="AT1507" s="21">
        <f t="shared" si="823"/>
        <v>1769336.6988786454</v>
      </c>
      <c r="AV1507" s="19">
        <f>Data!U1504</f>
        <v>4.1100343113722154E-2</v>
      </c>
      <c r="AW1507" s="19">
        <f t="shared" si="839"/>
        <v>1.2674924791403546E-3</v>
      </c>
      <c r="AX1507" s="19">
        <f t="shared" si="824"/>
        <v>3.560186061346169E-2</v>
      </c>
      <c r="AY1507" s="21">
        <f t="shared" si="825"/>
        <v>-4261900.3857085658</v>
      </c>
      <c r="BA1507" s="19">
        <f>Data!W1504</f>
        <v>2.9259762805222373E-2</v>
      </c>
      <c r="BB1507" s="19">
        <f t="shared" si="840"/>
        <v>5.2064128637490108E-4</v>
      </c>
      <c r="BC1507" s="19">
        <f t="shared" si="826"/>
        <v>2.2817565303399508E-2</v>
      </c>
      <c r="BD1507" s="21">
        <f t="shared" si="827"/>
        <v>9183336.2898794748</v>
      </c>
      <c r="BF1507" s="21">
        <f t="shared" si="828"/>
        <v>5281531.2617268693</v>
      </c>
      <c r="BH1507" s="21">
        <f t="shared" si="829"/>
        <v>-281531.26172686927</v>
      </c>
    </row>
    <row r="1508" spans="2:60" x14ac:dyDescent="0.2">
      <c r="B1508" s="20">
        <v>1504</v>
      </c>
      <c r="C1508" s="24">
        <f>'Portfolio Selection'!B1505</f>
        <v>-8.2604508552902025E-4</v>
      </c>
      <c r="D1508" s="25">
        <f t="shared" si="830"/>
        <v>2.2362027083717233E-3</v>
      </c>
      <c r="E1508" s="26">
        <f t="shared" si="806"/>
        <v>4.728850503422289E-2</v>
      </c>
      <c r="F1508" s="19">
        <f t="shared" si="807"/>
        <v>-7400269.2774216086</v>
      </c>
      <c r="H1508">
        <f>Data!E1505</f>
        <v>8.396787733759882E-3</v>
      </c>
      <c r="I1508" s="19">
        <f t="shared" si="831"/>
        <v>8.5329250706483583E-4</v>
      </c>
      <c r="J1508" s="19">
        <f t="shared" si="808"/>
        <v>2.9211170929369399E-2</v>
      </c>
      <c r="K1508" s="19">
        <f t="shared" si="809"/>
        <v>383516.83128450642</v>
      </c>
      <c r="M1508" s="19">
        <f>Data!G1505</f>
        <v>-8.336051866104437E-3</v>
      </c>
      <c r="N1508" s="19">
        <f t="shared" si="832"/>
        <v>4.5169319946185456E-4</v>
      </c>
      <c r="O1508" s="19">
        <f t="shared" si="810"/>
        <v>2.1253075058961575E-2</v>
      </c>
      <c r="P1508" s="21">
        <f t="shared" si="811"/>
        <v>-664556.47178094077</v>
      </c>
      <c r="R1508" s="19">
        <f>Data!I1505</f>
        <v>-1.5757515766175609E-2</v>
      </c>
      <c r="S1508" s="19">
        <f t="shared" si="833"/>
        <v>1.3695325414629811E-3</v>
      </c>
      <c r="T1508" s="19">
        <f t="shared" si="812"/>
        <v>3.7007195806531751E-2</v>
      </c>
      <c r="U1508" s="21">
        <f t="shared" si="813"/>
        <v>3600855.1553767025</v>
      </c>
      <c r="W1508" s="19">
        <f>Data!K1505</f>
        <v>-1.5094158552463084E-2</v>
      </c>
      <c r="X1508" s="19">
        <f t="shared" si="834"/>
        <v>2.8415010215895671E-3</v>
      </c>
      <c r="Y1508" s="19">
        <f t="shared" si="814"/>
        <v>5.3305731601672693E-2</v>
      </c>
      <c r="Z1508" s="21">
        <f t="shared" si="815"/>
        <v>-970745.33813915309</v>
      </c>
      <c r="AB1508" s="19">
        <f>Data!M1505</f>
        <v>1.1883491131900381E-3</v>
      </c>
      <c r="AC1508" s="20">
        <f t="shared" si="835"/>
        <v>1.1276801384812623E-3</v>
      </c>
      <c r="AD1508" s="20">
        <f t="shared" si="816"/>
        <v>3.3580949040806787E-2</v>
      </c>
      <c r="AE1508" s="21">
        <f t="shared" si="817"/>
        <v>2335912.1769727706</v>
      </c>
      <c r="AG1508" s="19">
        <f>Data!O1505</f>
        <v>4.3713623006819277E-4</v>
      </c>
      <c r="AH1508" s="19">
        <f t="shared" si="836"/>
        <v>3.6946503586196848E-4</v>
      </c>
      <c r="AI1508" s="19">
        <f t="shared" si="818"/>
        <v>1.922147330102374E-2</v>
      </c>
      <c r="AJ1508" s="21">
        <f t="shared" si="819"/>
        <v>253754.58804533025</v>
      </c>
      <c r="AL1508" s="19">
        <f>Data!Q1505</f>
        <v>-1.0145984390051847E-2</v>
      </c>
      <c r="AM1508" s="19">
        <f t="shared" si="837"/>
        <v>8.807256846612389E-4</v>
      </c>
      <c r="AN1508" s="19">
        <f t="shared" si="820"/>
        <v>2.9677022840258738E-2</v>
      </c>
      <c r="AO1508" s="21">
        <f t="shared" si="821"/>
        <v>900478.88919750822</v>
      </c>
      <c r="AQ1508" s="19">
        <f>Data!S1505</f>
        <v>5.8227319775695377E-3</v>
      </c>
      <c r="AR1508" s="20">
        <f t="shared" si="838"/>
        <v>5.6728035014629193E-4</v>
      </c>
      <c r="AS1508" s="20">
        <f t="shared" si="822"/>
        <v>2.381764787182588E-2</v>
      </c>
      <c r="AT1508" s="21">
        <f t="shared" si="823"/>
        <v>1714144.6324648377</v>
      </c>
      <c r="AV1508" s="19">
        <f>Data!U1505</f>
        <v>-2.8801967920997963E-2</v>
      </c>
      <c r="AW1508" s="19">
        <f t="shared" si="839"/>
        <v>1.2927972226358746E-3</v>
      </c>
      <c r="AX1508" s="19">
        <f t="shared" si="824"/>
        <v>3.5955489464557074E-2</v>
      </c>
      <c r="AY1508" s="21">
        <f t="shared" si="825"/>
        <v>-3992425.7941628532</v>
      </c>
      <c r="BA1508" s="19">
        <f>Data!W1505</f>
        <v>-5.4213939982750521E-3</v>
      </c>
      <c r="BB1508" s="19">
        <f t="shared" si="840"/>
        <v>5.4077083235747948E-4</v>
      </c>
      <c r="BC1508" s="19">
        <f t="shared" si="826"/>
        <v>2.3254479834162695E-2</v>
      </c>
      <c r="BD1508" s="21">
        <f t="shared" si="827"/>
        <v>8877010.896100454</v>
      </c>
      <c r="BF1508" s="21">
        <f t="shared" si="828"/>
        <v>5037676.2879375536</v>
      </c>
      <c r="BH1508" s="21">
        <f t="shared" si="829"/>
        <v>-37676.287937553599</v>
      </c>
    </row>
    <row r="1509" spans="2:60" x14ac:dyDescent="0.2">
      <c r="B1509" s="20">
        <v>1505</v>
      </c>
      <c r="C1509" s="24">
        <f>'Portfolio Selection'!B1506</f>
        <v>-3.2762303261855807E-2</v>
      </c>
      <c r="D1509" s="25">
        <f t="shared" si="830"/>
        <v>2.1020714868984196E-3</v>
      </c>
      <c r="E1509" s="26">
        <f t="shared" si="806"/>
        <v>4.5848353153613047E-2</v>
      </c>
      <c r="F1509" s="19">
        <f t="shared" si="807"/>
        <v>-7182117.2133972878</v>
      </c>
      <c r="H1509">
        <f>Data!E1506</f>
        <v>-4.1072396184954674E-2</v>
      </c>
      <c r="I1509" s="19">
        <f t="shared" si="831"/>
        <v>8.0632531929569491E-4</v>
      </c>
      <c r="J1509" s="19">
        <f t="shared" si="808"/>
        <v>2.8395867996870511E-2</v>
      </c>
      <c r="K1509" s="19">
        <f t="shared" si="809"/>
        <v>364497.20035066758</v>
      </c>
      <c r="M1509" s="19">
        <f>Data!G1506</f>
        <v>2.8225837715047447E-3</v>
      </c>
      <c r="N1509" s="19">
        <f t="shared" si="832"/>
        <v>4.2876099313700626E-4</v>
      </c>
      <c r="O1509" s="19">
        <f t="shared" si="810"/>
        <v>2.0706544693333225E-2</v>
      </c>
      <c r="P1509" s="21">
        <f t="shared" si="811"/>
        <v>-671756.35490414465</v>
      </c>
      <c r="R1509" s="19">
        <f>Data!I1506</f>
        <v>-4.8930883841174166E-2</v>
      </c>
      <c r="S1509" s="19">
        <f t="shared" si="833"/>
        <v>1.3022585471624785E-3</v>
      </c>
      <c r="T1509" s="19">
        <f t="shared" si="812"/>
        <v>3.6086819576716347E-2</v>
      </c>
      <c r="U1509" s="21">
        <f t="shared" si="813"/>
        <v>3480670.9565220349</v>
      </c>
      <c r="W1509" s="19">
        <f>Data!K1506</f>
        <v>-7.0968093665122189E-2</v>
      </c>
      <c r="X1509" s="19">
        <f t="shared" si="834"/>
        <v>2.6846809776386064E-3</v>
      </c>
      <c r="Y1509" s="19">
        <f t="shared" si="814"/>
        <v>5.1813907183676143E-2</v>
      </c>
      <c r="Z1509" s="21">
        <f t="shared" si="815"/>
        <v>-917184.8430831841</v>
      </c>
      <c r="AB1509" s="19">
        <f>Data!M1506</f>
        <v>-3.9804515400252295E-2</v>
      </c>
      <c r="AC1509" s="20">
        <f t="shared" si="835"/>
        <v>1.0601040605892756E-3</v>
      </c>
      <c r="AD1509" s="20">
        <f t="shared" si="816"/>
        <v>3.2559239250776049E-2</v>
      </c>
      <c r="AE1509" s="21">
        <f t="shared" si="817"/>
        <v>2240003.6704462743</v>
      </c>
      <c r="AG1509" s="19">
        <f>Data!O1506</f>
        <v>-1.105049572306737E-2</v>
      </c>
      <c r="AH1509" s="19">
        <f t="shared" si="836"/>
        <v>3.4730859899526864E-4</v>
      </c>
      <c r="AI1509" s="19">
        <f t="shared" si="818"/>
        <v>1.8636217400407967E-2</v>
      </c>
      <c r="AJ1509" s="21">
        <f t="shared" si="819"/>
        <v>250857.73157580144</v>
      </c>
      <c r="AL1509" s="19">
        <f>Data!Q1506</f>
        <v>-3.7501311438816201E-2</v>
      </c>
      <c r="AM1509" s="19">
        <f t="shared" si="837"/>
        <v>8.3405860353615512E-4</v>
      </c>
      <c r="AN1509" s="19">
        <f t="shared" si="820"/>
        <v>2.8880072775811269E-2</v>
      </c>
      <c r="AO1509" s="21">
        <f t="shared" si="821"/>
        <v>870667.32265617012</v>
      </c>
      <c r="AQ1509" s="19">
        <f>Data!S1506</f>
        <v>-1.4383323332330554E-2</v>
      </c>
      <c r="AR1509" s="20">
        <f t="shared" si="838"/>
        <v>5.3527778159847108E-4</v>
      </c>
      <c r="AS1509" s="20">
        <f t="shared" si="822"/>
        <v>2.3136071006082063E-2</v>
      </c>
      <c r="AT1509" s="21">
        <f t="shared" si="823"/>
        <v>1680987.4521087215</v>
      </c>
      <c r="AV1509" s="19">
        <f>Data!U1506</f>
        <v>-3.6353707620754455E-3</v>
      </c>
      <c r="AW1509" s="19">
        <f t="shared" si="839"/>
        <v>1.2650025906450538E-3</v>
      </c>
      <c r="AX1509" s="19">
        <f t="shared" si="824"/>
        <v>3.5566874906927851E-2</v>
      </c>
      <c r="AY1509" s="21">
        <f t="shared" si="825"/>
        <v>-4088727.9010450202</v>
      </c>
      <c r="BA1509" s="19">
        <f>Data!W1506</f>
        <v>-2.8412983536749592E-2</v>
      </c>
      <c r="BB1509" s="19">
        <f t="shared" si="840"/>
        <v>5.1008807318910258E-4</v>
      </c>
      <c r="BC1509" s="19">
        <f t="shared" si="826"/>
        <v>2.2585129470275404E-2</v>
      </c>
      <c r="BD1509" s="21">
        <f t="shared" si="827"/>
        <v>8669844.0648746919</v>
      </c>
      <c r="BF1509" s="21">
        <f t="shared" si="828"/>
        <v>4697742.0861047246</v>
      </c>
      <c r="BH1509" s="21">
        <f t="shared" si="829"/>
        <v>302257.91389527544</v>
      </c>
    </row>
    <row r="1510" spans="2:60" x14ac:dyDescent="0.2">
      <c r="B1510" s="20">
        <v>1506</v>
      </c>
      <c r="C1510" s="24">
        <f>'Portfolio Selection'!B1507</f>
        <v>8.5034848726320261E-3</v>
      </c>
      <c r="D1510" s="25">
        <f t="shared" si="830"/>
        <v>2.0403493085858226E-3</v>
      </c>
      <c r="E1510" s="26">
        <f t="shared" si="806"/>
        <v>4.5170225908067171E-2</v>
      </c>
      <c r="F1510" s="19">
        <f t="shared" si="807"/>
        <v>-7464647.4519113833</v>
      </c>
      <c r="H1510">
        <f>Data!E1507</f>
        <v>-3.2653711431304654E-2</v>
      </c>
      <c r="I1510" s="19">
        <f t="shared" si="831"/>
        <v>8.5916230384038602E-4</v>
      </c>
      <c r="J1510" s="19">
        <f t="shared" si="808"/>
        <v>2.9311470516512575E-2</v>
      </c>
      <c r="K1510" s="19">
        <f t="shared" si="809"/>
        <v>368143.40772780566</v>
      </c>
      <c r="M1510" s="19">
        <f>Data!G1507</f>
        <v>-2.0425137090723113E-2</v>
      </c>
      <c r="N1510" s="19">
        <f t="shared" si="832"/>
        <v>4.035133522976156E-4</v>
      </c>
      <c r="O1510" s="19">
        <f t="shared" si="810"/>
        <v>2.0087641780398603E-2</v>
      </c>
      <c r="P1510" s="21">
        <f t="shared" si="811"/>
        <v>-656048.43187989842</v>
      </c>
      <c r="R1510" s="19">
        <f>Data!I1507</f>
        <v>-4.1456705572038045E-2</v>
      </c>
      <c r="S1510" s="19">
        <f t="shared" si="833"/>
        <v>1.3677769179414386E-3</v>
      </c>
      <c r="T1510" s="19">
        <f t="shared" si="812"/>
        <v>3.6983468170811655E-2</v>
      </c>
      <c r="U1510" s="21">
        <f t="shared" si="813"/>
        <v>3511031.9693593443</v>
      </c>
      <c r="W1510" s="19">
        <f>Data!K1507</f>
        <v>-2.8873020502828244E-2</v>
      </c>
      <c r="X1510" s="19">
        <f t="shared" si="834"/>
        <v>2.8257883380879835E-3</v>
      </c>
      <c r="Y1510" s="19">
        <f t="shared" si="814"/>
        <v>5.3158144607275221E-2</v>
      </c>
      <c r="Z1510" s="21">
        <f t="shared" si="815"/>
        <v>-957928.8413137868</v>
      </c>
      <c r="AB1510" s="19">
        <f>Data!M1507</f>
        <v>-2.1414108498596429E-2</v>
      </c>
      <c r="AC1510" s="20">
        <f t="shared" si="835"/>
        <v>1.0915617837288544E-3</v>
      </c>
      <c r="AD1510" s="20">
        <f t="shared" si="816"/>
        <v>3.3038792104567845E-2</v>
      </c>
      <c r="AE1510" s="21">
        <f t="shared" si="817"/>
        <v>2283796.4221546645</v>
      </c>
      <c r="AG1510" s="19">
        <f>Data!O1507</f>
        <v>-2.65519291241195E-3</v>
      </c>
      <c r="AH1510" s="19">
        <f t="shared" si="836"/>
        <v>3.337968903990843E-4</v>
      </c>
      <c r="AI1510" s="19">
        <f t="shared" si="818"/>
        <v>1.8270109205997767E-2</v>
      </c>
      <c r="AJ1510" s="21">
        <f t="shared" si="819"/>
        <v>252963.81294049829</v>
      </c>
      <c r="AL1510" s="19">
        <f>Data!Q1507</f>
        <v>-2.1739973460637753E-2</v>
      </c>
      <c r="AM1510" s="19">
        <f t="shared" si="837"/>
        <v>8.6839598890185114E-4</v>
      </c>
      <c r="AN1510" s="19">
        <f t="shared" si="820"/>
        <v>2.9468559328576806E-2</v>
      </c>
      <c r="AO1510" s="21">
        <f t="shared" si="821"/>
        <v>888142.94414913713</v>
      </c>
      <c r="AQ1510" s="19">
        <f>Data!S1507</f>
        <v>-7.5810138901414885E-3</v>
      </c>
      <c r="AR1510" s="20">
        <f t="shared" si="838"/>
        <v>5.1557391410750472E-4</v>
      </c>
      <c r="AS1510" s="20">
        <f t="shared" si="822"/>
        <v>2.2706252753536958E-2</v>
      </c>
      <c r="AT1510" s="21">
        <f t="shared" si="823"/>
        <v>1692005.0904017875</v>
      </c>
      <c r="AV1510" s="19">
        <f>Data!U1507</f>
        <v>-2.6808079097560479E-2</v>
      </c>
      <c r="AW1510" s="19">
        <f t="shared" si="839"/>
        <v>1.1898953904410157E-3</v>
      </c>
      <c r="AX1510" s="19">
        <f t="shared" si="824"/>
        <v>3.4494860348188335E-2</v>
      </c>
      <c r="AY1510" s="21">
        <f t="shared" si="825"/>
        <v>-3995717.045334741</v>
      </c>
      <c r="BA1510" s="19">
        <f>Data!W1507</f>
        <v>-1.9897375125276975E-2</v>
      </c>
      <c r="BB1510" s="19">
        <f t="shared" si="840"/>
        <v>5.2792064680533257E-4</v>
      </c>
      <c r="BC1510" s="19">
        <f t="shared" si="826"/>
        <v>2.2976523819005619E-2</v>
      </c>
      <c r="BD1510" s="21">
        <f t="shared" si="827"/>
        <v>8749090.5650540125</v>
      </c>
      <c r="BF1510" s="21">
        <f t="shared" si="828"/>
        <v>4670832.4413474407</v>
      </c>
      <c r="BH1510" s="21">
        <f t="shared" si="829"/>
        <v>329167.5586525593</v>
      </c>
    </row>
    <row r="1511" spans="2:60" x14ac:dyDescent="0.2">
      <c r="B1511" s="20">
        <v>1507</v>
      </c>
      <c r="C1511" s="24">
        <f>'Portfolio Selection'!B1508</f>
        <v>-3.9288530496215585E-2</v>
      </c>
      <c r="D1511" s="25">
        <f t="shared" si="830"/>
        <v>1.9222669053694181E-3</v>
      </c>
      <c r="E1511" s="26">
        <f t="shared" si="806"/>
        <v>4.384366436977432E-2</v>
      </c>
      <c r="F1511" s="19">
        <f t="shared" si="807"/>
        <v>-7125311.1901579071</v>
      </c>
      <c r="H1511">
        <f>Data!E1508</f>
        <v>-3.2689814677904182E-2</v>
      </c>
      <c r="I1511" s="19">
        <f t="shared" si="831"/>
        <v>8.7158845782429786E-4</v>
      </c>
      <c r="J1511" s="19">
        <f t="shared" si="808"/>
        <v>2.9522677009788559E-2</v>
      </c>
      <c r="K1511" s="19">
        <f t="shared" si="809"/>
        <v>368217.41733048373</v>
      </c>
      <c r="M1511" s="19">
        <f>Data!G1508</f>
        <v>-2.4812904349727688E-2</v>
      </c>
      <c r="N1511" s="19">
        <f t="shared" si="832"/>
        <v>4.0433372467024866E-4</v>
      </c>
      <c r="O1511" s="19">
        <f t="shared" si="810"/>
        <v>2.0108051239994606E-2</v>
      </c>
      <c r="P1511" s="21">
        <f t="shared" si="811"/>
        <v>-653090.00439788704</v>
      </c>
      <c r="R1511" s="19">
        <f>Data!I1508</f>
        <v>-1.6827874277208256E-2</v>
      </c>
      <c r="S1511" s="19">
        <f t="shared" si="833"/>
        <v>1.3888298090781511E-3</v>
      </c>
      <c r="T1511" s="19">
        <f t="shared" si="812"/>
        <v>3.7267006977729659E-2</v>
      </c>
      <c r="U1511" s="21">
        <f t="shared" si="813"/>
        <v>3597527.553210876</v>
      </c>
      <c r="W1511" s="19">
        <f>Data!K1508</f>
        <v>-4.4451757224078195E-2</v>
      </c>
      <c r="X1511" s="19">
        <f t="shared" si="834"/>
        <v>2.7062601165801087E-3</v>
      </c>
      <c r="Y1511" s="19">
        <f t="shared" si="814"/>
        <v>5.2021727350983919E-2</v>
      </c>
      <c r="Z1511" s="21">
        <f t="shared" si="815"/>
        <v>-942581.49842777022</v>
      </c>
      <c r="AB1511" s="19">
        <f>Data!M1508</f>
        <v>-3.1888314388627832E-2</v>
      </c>
      <c r="AC1511" s="20">
        <f t="shared" si="835"/>
        <v>1.0535819192725028E-3</v>
      </c>
      <c r="AD1511" s="20">
        <f t="shared" si="816"/>
        <v>3.2458926650037315E-2</v>
      </c>
      <c r="AE1511" s="21">
        <f t="shared" si="817"/>
        <v>2258310.3005149937</v>
      </c>
      <c r="AG1511" s="19">
        <f>Data!O1508</f>
        <v>-3.3798961897870419E-2</v>
      </c>
      <c r="AH1511" s="19">
        <f t="shared" si="836"/>
        <v>3.1419207993926661E-4</v>
      </c>
      <c r="AI1511" s="19">
        <f t="shared" si="818"/>
        <v>1.77254641671034E-2</v>
      </c>
      <c r="AJ1511" s="21">
        <f t="shared" si="819"/>
        <v>244676.1201912729</v>
      </c>
      <c r="AL1511" s="19">
        <f>Data!Q1508</f>
        <v>-6.7303721489249999E-2</v>
      </c>
      <c r="AM1511" s="19">
        <f t="shared" si="837"/>
        <v>8.4464981633189417E-4</v>
      </c>
      <c r="AN1511" s="19">
        <f t="shared" si="820"/>
        <v>2.9062859741117945E-2</v>
      </c>
      <c r="AO1511" s="21">
        <f t="shared" si="821"/>
        <v>838966.00268530624</v>
      </c>
      <c r="AQ1511" s="19">
        <f>Data!S1508</f>
        <v>-3.5960049394239468E-2</v>
      </c>
      <c r="AR1511" s="20">
        <f t="shared" si="838"/>
        <v>4.880877855572055E-4</v>
      </c>
      <c r="AS1511" s="20">
        <f t="shared" si="822"/>
        <v>2.2092708877754341E-2</v>
      </c>
      <c r="AT1511" s="21">
        <f t="shared" si="823"/>
        <v>1642476.7149151803</v>
      </c>
      <c r="AV1511" s="19">
        <f>Data!U1508</f>
        <v>-4.2020457084239904E-2</v>
      </c>
      <c r="AW1511" s="19">
        <f t="shared" si="839"/>
        <v>1.1616220533086183E-3</v>
      </c>
      <c r="AX1511" s="19">
        <f t="shared" si="824"/>
        <v>3.4082576975760184E-2</v>
      </c>
      <c r="AY1511" s="21">
        <f t="shared" si="825"/>
        <v>-3932914.1726063145</v>
      </c>
      <c r="BA1511" s="19">
        <f>Data!W1508</f>
        <v>-3.0688166631602492E-2</v>
      </c>
      <c r="BB1511" s="19">
        <f t="shared" si="840"/>
        <v>5.1999974020957207E-4</v>
      </c>
      <c r="BC1511" s="19">
        <f t="shared" si="826"/>
        <v>2.2803502805700093E-2</v>
      </c>
      <c r="BD1511" s="21">
        <f t="shared" si="827"/>
        <v>8652111.783049373</v>
      </c>
      <c r="BF1511" s="21">
        <f t="shared" si="828"/>
        <v>4948389.0263076071</v>
      </c>
      <c r="BH1511" s="21">
        <f t="shared" si="829"/>
        <v>51610.97369239293</v>
      </c>
    </row>
    <row r="1512" spans="2:60" x14ac:dyDescent="0.2">
      <c r="B1512" s="20">
        <v>1508</v>
      </c>
      <c r="C1512" s="24">
        <f>'Portfolio Selection'!B1509</f>
        <v>0</v>
      </c>
      <c r="D1512" s="25">
        <f t="shared" si="830"/>
        <v>1.8995462087603766E-3</v>
      </c>
      <c r="E1512" s="26">
        <f t="shared" si="806"/>
        <v>4.358378378204876E-2</v>
      </c>
      <c r="F1512" s="19">
        <f t="shared" si="807"/>
        <v>-7405735.725601784</v>
      </c>
      <c r="H1512">
        <f>Data!E1509</f>
        <v>-4.6611403002681327E-3</v>
      </c>
      <c r="I1512" s="19">
        <f t="shared" si="831"/>
        <v>8.8341058937538319E-4</v>
      </c>
      <c r="J1512" s="19">
        <f t="shared" si="808"/>
        <v>2.9722223829575459E-2</v>
      </c>
      <c r="K1512" s="19">
        <f t="shared" si="809"/>
        <v>378643.38273963734</v>
      </c>
      <c r="M1512" s="19">
        <f>Data!G1509</f>
        <v>1.8931527002914606E-2</v>
      </c>
      <c r="N1512" s="19">
        <f t="shared" si="832"/>
        <v>4.1701451452615785E-4</v>
      </c>
      <c r="O1512" s="19">
        <f t="shared" si="810"/>
        <v>2.0420933243271665E-2</v>
      </c>
      <c r="P1512" s="21">
        <f t="shared" si="811"/>
        <v>-682528.09973668307</v>
      </c>
      <c r="R1512" s="19">
        <f>Data!I1509</f>
        <v>-1.00431835265604E-2</v>
      </c>
      <c r="S1512" s="19">
        <f t="shared" si="833"/>
        <v>1.3224906616948336E-3</v>
      </c>
      <c r="T1512" s="19">
        <f t="shared" si="812"/>
        <v>3.6366064699040968E-2</v>
      </c>
      <c r="U1512" s="21">
        <f t="shared" si="813"/>
        <v>3620188.8835655428</v>
      </c>
      <c r="W1512" s="19">
        <f>Data!K1509</f>
        <v>-7.6046190988344926E-3</v>
      </c>
      <c r="X1512" s="19">
        <f t="shared" si="834"/>
        <v>2.6624420328038054E-3</v>
      </c>
      <c r="Y1512" s="19">
        <f t="shared" si="814"/>
        <v>5.159885689435189E-2</v>
      </c>
      <c r="Z1512" s="21">
        <f t="shared" si="815"/>
        <v>-977438.85116001545</v>
      </c>
      <c r="AB1512" s="19">
        <f>Data!M1509</f>
        <v>-3.6409064973666236E-2</v>
      </c>
      <c r="AC1512" s="20">
        <f t="shared" si="835"/>
        <v>1.0513788797890306E-3</v>
      </c>
      <c r="AD1512" s="20">
        <f t="shared" si="816"/>
        <v>3.2424973088485833E-2</v>
      </c>
      <c r="AE1512" s="21">
        <f t="shared" si="817"/>
        <v>2247601.7680133171</v>
      </c>
      <c r="AG1512" s="19">
        <f>Data!O1509</f>
        <v>5.8107393238701595E-3</v>
      </c>
      <c r="AH1512" s="19">
        <f t="shared" si="836"/>
        <v>3.6388274466533243E-4</v>
      </c>
      <c r="AI1512" s="19">
        <f t="shared" si="818"/>
        <v>1.9075710856094785E-2</v>
      </c>
      <c r="AJ1512" s="21">
        <f t="shared" si="819"/>
        <v>255080.79223999902</v>
      </c>
      <c r="AL1512" s="19">
        <f>Data!Q1509</f>
        <v>-5.2912545343574147E-2</v>
      </c>
      <c r="AM1512" s="19">
        <f t="shared" si="837"/>
        <v>1.0657582829301326E-3</v>
      </c>
      <c r="AN1512" s="19">
        <f t="shared" si="820"/>
        <v>3.2645953546038942E-2</v>
      </c>
      <c r="AO1512" s="21">
        <f t="shared" si="821"/>
        <v>860624.13576071931</v>
      </c>
      <c r="AQ1512" s="19">
        <f>Data!S1509</f>
        <v>5.4559737244358139E-4</v>
      </c>
      <c r="AR1512" s="20">
        <f t="shared" si="838"/>
        <v>5.3639002756994175E-4</v>
      </c>
      <c r="AS1512" s="20">
        <f t="shared" si="822"/>
        <v>2.3160095586373164E-2</v>
      </c>
      <c r="AT1512" s="21">
        <f t="shared" si="823"/>
        <v>1705687.8636308969</v>
      </c>
      <c r="AV1512" s="19">
        <f>Data!U1509</f>
        <v>-5.9726449550411712E-3</v>
      </c>
      <c r="AW1512" s="19">
        <f t="shared" si="839"/>
        <v>1.1978678589242083E-3</v>
      </c>
      <c r="AX1512" s="19">
        <f t="shared" si="824"/>
        <v>3.46102276635709E-2</v>
      </c>
      <c r="AY1512" s="21">
        <f t="shared" si="825"/>
        <v>-4079032.47573535</v>
      </c>
      <c r="BA1512" s="19">
        <f>Data!W1509</f>
        <v>-2.7066197721566459E-3</v>
      </c>
      <c r="BB1512" s="19">
        <f t="shared" si="840"/>
        <v>5.4530557006953785E-4</v>
      </c>
      <c r="BC1512" s="19">
        <f t="shared" si="826"/>
        <v>2.3351778734596169E-2</v>
      </c>
      <c r="BD1512" s="21">
        <f t="shared" si="827"/>
        <v>8900706.2723724265</v>
      </c>
      <c r="BF1512" s="21">
        <f t="shared" si="828"/>
        <v>4823797.9460887061</v>
      </c>
      <c r="BH1512" s="21">
        <f t="shared" si="829"/>
        <v>176202.05391129386</v>
      </c>
    </row>
    <row r="1513" spans="2:60" x14ac:dyDescent="0.2">
      <c r="B1513" s="20">
        <v>1509</v>
      </c>
      <c r="C1513" s="24">
        <f>'Portfolio Selection'!B1510</f>
        <v>-2.9492748511202972E-2</v>
      </c>
      <c r="D1513" s="25">
        <f t="shared" si="830"/>
        <v>1.785573436234754E-3</v>
      </c>
      <c r="E1513" s="26">
        <f t="shared" si="806"/>
        <v>4.2256046150045252E-2</v>
      </c>
      <c r="F1513" s="19">
        <f t="shared" si="807"/>
        <v>-7187320.2243061792</v>
      </c>
      <c r="H1513">
        <f>Data!E1510</f>
        <v>3.8926544069164059E-4</v>
      </c>
      <c r="I1513" s="19">
        <f t="shared" si="831"/>
        <v>8.3170952774678716E-4</v>
      </c>
      <c r="J1513" s="19">
        <f t="shared" si="808"/>
        <v>2.883937460741455E-2</v>
      </c>
      <c r="K1513" s="19">
        <f t="shared" si="809"/>
        <v>380511.71160987468</v>
      </c>
      <c r="M1513" s="19">
        <f>Data!G1510</f>
        <v>-9.5613770061309909E-3</v>
      </c>
      <c r="N1513" s="19">
        <f t="shared" si="832"/>
        <v>4.1349780653431349E-4</v>
      </c>
      <c r="O1513" s="19">
        <f t="shared" si="810"/>
        <v>2.0334645473533919E-2</v>
      </c>
      <c r="P1513" s="21">
        <f t="shared" si="811"/>
        <v>-663494.30666937481</v>
      </c>
      <c r="R1513" s="19">
        <f>Data!I1510</f>
        <v>6.4891527401689858E-3</v>
      </c>
      <c r="S1513" s="19">
        <f t="shared" si="833"/>
        <v>1.249193154114034E-3</v>
      </c>
      <c r="T1513" s="19">
        <f t="shared" si="812"/>
        <v>3.5343926693479237E-2</v>
      </c>
      <c r="U1513" s="21">
        <f t="shared" si="813"/>
        <v>3679597.0229267627</v>
      </c>
      <c r="W1513" s="19">
        <f>Data!K1510</f>
        <v>1.770810105262751E-2</v>
      </c>
      <c r="X1513" s="19">
        <f t="shared" si="834"/>
        <v>2.5061653247338785E-3</v>
      </c>
      <c r="Y1513" s="19">
        <f t="shared" si="814"/>
        <v>5.0061615282907909E-2</v>
      </c>
      <c r="Z1513" s="21">
        <f t="shared" si="815"/>
        <v>-1002141.2967661653</v>
      </c>
      <c r="AB1513" s="19">
        <f>Data!M1510</f>
        <v>9.8012149600967338E-3</v>
      </c>
      <c r="AC1513" s="20">
        <f t="shared" si="835"/>
        <v>1.0678333477370876E-3</v>
      </c>
      <c r="AD1513" s="20">
        <f t="shared" si="816"/>
        <v>3.2677719439047265E-2</v>
      </c>
      <c r="AE1513" s="21">
        <f t="shared" si="817"/>
        <v>2356082.4136587279</v>
      </c>
      <c r="AG1513" s="19">
        <f>Data!O1510</f>
        <v>-3.6522414034053305E-3</v>
      </c>
      <c r="AH1513" s="19">
        <f t="shared" si="836"/>
        <v>3.4407566147481069E-4</v>
      </c>
      <c r="AI1513" s="19">
        <f t="shared" si="818"/>
        <v>1.854927657551126E-2</v>
      </c>
      <c r="AJ1513" s="21">
        <f t="shared" si="819"/>
        <v>252721.20482475701</v>
      </c>
      <c r="AL1513" s="19">
        <f>Data!Q1510</f>
        <v>8.920955257984909E-3</v>
      </c>
      <c r="AM1513" s="19">
        <f t="shared" si="837"/>
        <v>1.1697970332384721E-3</v>
      </c>
      <c r="AN1513" s="19">
        <f t="shared" si="820"/>
        <v>3.4202295730527681E-2</v>
      </c>
      <c r="AO1513" s="21">
        <f t="shared" si="821"/>
        <v>919261.01855272905</v>
      </c>
      <c r="AQ1513" s="19">
        <f>Data!S1510</f>
        <v>-1.2423787340655681E-2</v>
      </c>
      <c r="AR1513" s="20">
        <f t="shared" si="838"/>
        <v>5.0422448650531428E-4</v>
      </c>
      <c r="AS1513" s="20">
        <f t="shared" si="822"/>
        <v>2.2454943475887761E-2</v>
      </c>
      <c r="AT1513" s="21">
        <f t="shared" si="823"/>
        <v>1683606.1568506733</v>
      </c>
      <c r="AV1513" s="19">
        <f>Data!U1510</f>
        <v>1.8573971438258301E-3</v>
      </c>
      <c r="AW1513" s="19">
        <f t="shared" si="839"/>
        <v>1.1281361366542943E-3</v>
      </c>
      <c r="AX1513" s="19">
        <f t="shared" si="824"/>
        <v>3.3587737891294413E-2</v>
      </c>
      <c r="AY1513" s="21">
        <f t="shared" si="825"/>
        <v>-4110433.7350305426</v>
      </c>
      <c r="BA1513" s="19">
        <f>Data!W1510</f>
        <v>5.3132560418718902E-4</v>
      </c>
      <c r="BB1513" s="19">
        <f t="shared" si="840"/>
        <v>5.1302678330082728E-4</v>
      </c>
      <c r="BC1513" s="19">
        <f t="shared" si="826"/>
        <v>2.2650094553904786E-2</v>
      </c>
      <c r="BD1513" s="21">
        <f t="shared" si="827"/>
        <v>8928876.3362484779</v>
      </c>
      <c r="BF1513" s="21">
        <f t="shared" si="828"/>
        <v>5237266.3018997405</v>
      </c>
      <c r="BH1513" s="21">
        <f t="shared" si="829"/>
        <v>-237266.30189974047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9222-8E27-3845-AD12-052E01669B01}">
  <dimension ref="A1:H1510"/>
  <sheetViews>
    <sheetView workbookViewId="0">
      <selection activeCell="E20" sqref="E20"/>
    </sheetView>
  </sheetViews>
  <sheetFormatPr baseColWidth="10" defaultRowHeight="16" x14ac:dyDescent="0.2"/>
  <cols>
    <col min="1" max="1" width="10.83203125" style="22"/>
    <col min="2" max="2" width="20.5" style="22" customWidth="1"/>
    <col min="3" max="3" width="17.33203125" style="36" customWidth="1"/>
    <col min="4" max="4" width="14" style="36" customWidth="1"/>
    <col min="5" max="6" width="10.83203125" style="22"/>
    <col min="7" max="7" width="18.1640625" style="22" customWidth="1"/>
    <col min="8" max="16384" width="10.83203125" style="22"/>
  </cols>
  <sheetData>
    <row r="1" spans="1:7" x14ac:dyDescent="0.2">
      <c r="A1" s="31" t="s">
        <v>54</v>
      </c>
      <c r="B1" s="23" t="s">
        <v>60</v>
      </c>
      <c r="C1" s="23" t="s">
        <v>46</v>
      </c>
      <c r="D1" s="23" t="s">
        <v>47</v>
      </c>
      <c r="G1" s="23" t="s">
        <v>62</v>
      </c>
    </row>
    <row r="2" spans="1:7" x14ac:dyDescent="0.2">
      <c r="A2" s="26">
        <v>206</v>
      </c>
      <c r="B2" s="26">
        <v>1772757.774</v>
      </c>
      <c r="C2" s="25">
        <f>1/1509</f>
        <v>6.6269052352551359E-4</v>
      </c>
      <c r="D2" s="25">
        <f>C2</f>
        <v>6.6269052352551359E-4</v>
      </c>
      <c r="G2" s="26">
        <f>B2*C2/$D$17</f>
        <v>110797.36087500003</v>
      </c>
    </row>
    <row r="3" spans="1:7" x14ac:dyDescent="0.2">
      <c r="A3" s="26">
        <v>1464</v>
      </c>
      <c r="B3" s="26">
        <v>1545593.2919999999</v>
      </c>
      <c r="C3" s="25">
        <f t="shared" ref="C3:C17" si="0">1/1509</f>
        <v>6.6269052352551359E-4</v>
      </c>
      <c r="D3" s="25">
        <f>C3+D2</f>
        <v>1.3253810470510272E-3</v>
      </c>
      <c r="G3" s="26">
        <f t="shared" ref="G3:G17" si="1">B3*C3/$D$17</f>
        <v>96599.580750000008</v>
      </c>
    </row>
    <row r="4" spans="1:7" x14ac:dyDescent="0.2">
      <c r="A4" s="26">
        <v>1332</v>
      </c>
      <c r="B4" s="23">
        <v>1422737.753</v>
      </c>
      <c r="C4" s="25">
        <f t="shared" si="0"/>
        <v>6.6269052352551359E-4</v>
      </c>
      <c r="D4" s="25">
        <f t="shared" ref="D4:D17" si="2">C4+D3</f>
        <v>1.988071570576541E-3</v>
      </c>
      <c r="G4" s="26">
        <f t="shared" si="1"/>
        <v>88921.109562500016</v>
      </c>
    </row>
    <row r="5" spans="1:7" x14ac:dyDescent="0.2">
      <c r="A5" s="26">
        <v>1496</v>
      </c>
      <c r="B5" s="26">
        <v>1161455.9650000001</v>
      </c>
      <c r="C5" s="25">
        <f t="shared" si="0"/>
        <v>6.6269052352551359E-4</v>
      </c>
      <c r="D5" s="25">
        <f t="shared" si="2"/>
        <v>2.6507620941020544E-3</v>
      </c>
      <c r="G5" s="26">
        <f t="shared" si="1"/>
        <v>72590.99781250002</v>
      </c>
    </row>
    <row r="6" spans="1:7" x14ac:dyDescent="0.2">
      <c r="A6" s="26">
        <v>145</v>
      </c>
      <c r="B6" s="26">
        <v>1157990.692</v>
      </c>
      <c r="C6" s="25">
        <f t="shared" si="0"/>
        <v>6.6269052352551359E-4</v>
      </c>
      <c r="D6" s="25">
        <f t="shared" si="2"/>
        <v>3.3134526176275677E-3</v>
      </c>
      <c r="G6" s="26">
        <f t="shared" si="1"/>
        <v>72374.418250000017</v>
      </c>
    </row>
    <row r="7" spans="1:7" x14ac:dyDescent="0.2">
      <c r="A7" s="26">
        <v>1479</v>
      </c>
      <c r="B7" s="26">
        <v>1139612.6680000001</v>
      </c>
      <c r="C7" s="25">
        <f t="shared" si="0"/>
        <v>6.6269052352551359E-4</v>
      </c>
      <c r="D7" s="25">
        <f t="shared" si="2"/>
        <v>3.9761431411530811E-3</v>
      </c>
      <c r="G7" s="26">
        <f t="shared" si="1"/>
        <v>71225.791750000019</v>
      </c>
    </row>
    <row r="8" spans="1:7" x14ac:dyDescent="0.2">
      <c r="A8" s="26">
        <v>451</v>
      </c>
      <c r="B8" s="26">
        <v>1054228.3700000001</v>
      </c>
      <c r="C8" s="25">
        <f t="shared" si="0"/>
        <v>6.6269052352551359E-4</v>
      </c>
      <c r="D8" s="25">
        <f t="shared" si="2"/>
        <v>4.6388336646785945E-3</v>
      </c>
      <c r="G8" s="26">
        <f t="shared" si="1"/>
        <v>65889.273125000022</v>
      </c>
    </row>
    <row r="9" spans="1:7" x14ac:dyDescent="0.2">
      <c r="A9" s="26">
        <v>1408</v>
      </c>
      <c r="B9" s="26">
        <v>1018205.002</v>
      </c>
      <c r="C9" s="25">
        <f t="shared" si="0"/>
        <v>6.6269052352551359E-4</v>
      </c>
      <c r="D9" s="25">
        <f t="shared" si="2"/>
        <v>5.3015241882041078E-3</v>
      </c>
      <c r="G9" s="26">
        <f t="shared" si="1"/>
        <v>63637.812625000006</v>
      </c>
    </row>
    <row r="10" spans="1:7" x14ac:dyDescent="0.2">
      <c r="A10" s="26">
        <v>1153</v>
      </c>
      <c r="B10" s="26">
        <v>904874.87289999996</v>
      </c>
      <c r="C10" s="25">
        <f t="shared" si="0"/>
        <v>6.6269052352551359E-4</v>
      </c>
      <c r="D10" s="25">
        <f t="shared" si="2"/>
        <v>5.9642147117296212E-3</v>
      </c>
      <c r="G10" s="26">
        <f t="shared" si="1"/>
        <v>56554.679556250005</v>
      </c>
    </row>
    <row r="11" spans="1:7" x14ac:dyDescent="0.2">
      <c r="A11" s="26">
        <v>1325</v>
      </c>
      <c r="B11" s="26">
        <v>889149.29890000005</v>
      </c>
      <c r="C11" s="25">
        <f t="shared" si="0"/>
        <v>6.6269052352551359E-4</v>
      </c>
      <c r="D11" s="25">
        <f t="shared" si="2"/>
        <v>6.6269052352551346E-3</v>
      </c>
      <c r="G11" s="26">
        <f t="shared" si="1"/>
        <v>55571.831181250011</v>
      </c>
    </row>
    <row r="12" spans="1:7" x14ac:dyDescent="0.2">
      <c r="A12" s="26">
        <v>1167</v>
      </c>
      <c r="B12" s="26">
        <v>862008.03929999995</v>
      </c>
      <c r="C12" s="25">
        <f t="shared" si="0"/>
        <v>6.6269052352551359E-4</v>
      </c>
      <c r="D12" s="25">
        <f t="shared" si="2"/>
        <v>7.289595758780648E-3</v>
      </c>
      <c r="G12" s="26">
        <f t="shared" si="1"/>
        <v>53875.502456250011</v>
      </c>
    </row>
    <row r="13" spans="1:7" x14ac:dyDescent="0.2">
      <c r="A13" s="26">
        <v>698</v>
      </c>
      <c r="B13" s="26">
        <v>861457.76040000003</v>
      </c>
      <c r="C13" s="25">
        <f t="shared" si="0"/>
        <v>6.6269052352551359E-4</v>
      </c>
      <c r="D13" s="25">
        <f t="shared" si="2"/>
        <v>7.9522862823061622E-3</v>
      </c>
      <c r="G13" s="26">
        <f t="shared" si="1"/>
        <v>53841.110025000009</v>
      </c>
    </row>
    <row r="14" spans="1:7" x14ac:dyDescent="0.2">
      <c r="A14" s="26">
        <v>1476</v>
      </c>
      <c r="B14" s="26">
        <v>860200.11380000005</v>
      </c>
      <c r="C14" s="25">
        <f t="shared" si="0"/>
        <v>6.6269052352551359E-4</v>
      </c>
      <c r="D14" s="25">
        <f t="shared" si="2"/>
        <v>8.6149768058316756E-3</v>
      </c>
      <c r="G14" s="26">
        <f t="shared" si="1"/>
        <v>53762.50711250001</v>
      </c>
    </row>
    <row r="15" spans="1:7" x14ac:dyDescent="0.2">
      <c r="A15" s="26">
        <v>1114</v>
      </c>
      <c r="B15" s="26">
        <v>846346.23620000004</v>
      </c>
      <c r="C15" s="25">
        <f t="shared" si="0"/>
        <v>6.6269052352551359E-4</v>
      </c>
      <c r="D15" s="25">
        <f t="shared" si="2"/>
        <v>9.2776673293571889E-3</v>
      </c>
      <c r="G15" s="26">
        <f t="shared" si="1"/>
        <v>52896.639762500017</v>
      </c>
    </row>
    <row r="16" spans="1:7" x14ac:dyDescent="0.2">
      <c r="A16" s="26">
        <v>903</v>
      </c>
      <c r="B16" s="26">
        <v>842886.07420000003</v>
      </c>
      <c r="C16" s="25">
        <f t="shared" si="0"/>
        <v>6.6269052352551359E-4</v>
      </c>
      <c r="D16" s="25">
        <f t="shared" si="2"/>
        <v>9.9403578528827023E-3</v>
      </c>
      <c r="G16" s="26">
        <f t="shared" si="1"/>
        <v>52680.379637500009</v>
      </c>
    </row>
    <row r="17" spans="1:8" x14ac:dyDescent="0.2">
      <c r="A17" s="32">
        <v>441</v>
      </c>
      <c r="B17" s="33">
        <v>841015.71620000002</v>
      </c>
      <c r="C17" s="34">
        <f t="shared" si="0"/>
        <v>6.6269052352551359E-4</v>
      </c>
      <c r="D17" s="34">
        <f t="shared" si="2"/>
        <v>1.0603048376408216E-2</v>
      </c>
      <c r="E17" s="35" t="s">
        <v>61</v>
      </c>
      <c r="G17" s="26">
        <f t="shared" si="1"/>
        <v>52563.482262500009</v>
      </c>
    </row>
    <row r="18" spans="1:8" x14ac:dyDescent="0.2">
      <c r="A18" s="26">
        <v>204</v>
      </c>
      <c r="B18" s="26">
        <v>834456.13939999999</v>
      </c>
      <c r="C18" s="25"/>
      <c r="D18" s="25"/>
      <c r="G18" s="33">
        <f>SUM(G2:G17)</f>
        <v>1073782.4767437505</v>
      </c>
      <c r="H18" s="33" t="s">
        <v>63</v>
      </c>
    </row>
    <row r="19" spans="1:8" x14ac:dyDescent="0.2">
      <c r="A19" s="26">
        <v>1459</v>
      </c>
      <c r="B19" s="26">
        <v>816018.92330000002</v>
      </c>
      <c r="C19" s="25"/>
      <c r="D19" s="25"/>
    </row>
    <row r="20" spans="1:8" x14ac:dyDescent="0.2">
      <c r="A20" s="26">
        <v>1117</v>
      </c>
      <c r="B20" s="26">
        <v>789864.87659999996</v>
      </c>
      <c r="C20" s="25"/>
      <c r="D20" s="25"/>
    </row>
    <row r="21" spans="1:8" x14ac:dyDescent="0.2">
      <c r="A21" s="26">
        <v>1486</v>
      </c>
      <c r="B21" s="26">
        <v>781044.36499999999</v>
      </c>
      <c r="C21" s="25"/>
      <c r="D21" s="25"/>
    </row>
    <row r="22" spans="1:8" x14ac:dyDescent="0.2">
      <c r="A22" s="26">
        <v>1221</v>
      </c>
      <c r="B22" s="26">
        <v>780836.85439999995</v>
      </c>
      <c r="C22" s="25"/>
      <c r="D22" s="25"/>
    </row>
    <row r="23" spans="1:8" x14ac:dyDescent="0.2">
      <c r="A23" s="26">
        <v>1475</v>
      </c>
      <c r="B23" s="26">
        <v>756066.86289999995</v>
      </c>
      <c r="C23" s="25"/>
      <c r="D23" s="25"/>
    </row>
    <row r="24" spans="1:8" x14ac:dyDescent="0.2">
      <c r="A24" s="26">
        <v>1030</v>
      </c>
      <c r="B24" s="26">
        <v>736467.47820000001</v>
      </c>
      <c r="C24" s="25"/>
      <c r="D24" s="25"/>
    </row>
    <row r="25" spans="1:8" x14ac:dyDescent="0.2">
      <c r="A25" s="26">
        <v>1315</v>
      </c>
      <c r="B25" s="26">
        <v>734100.88679999998</v>
      </c>
      <c r="C25" s="25"/>
      <c r="D25" s="25"/>
    </row>
    <row r="26" spans="1:8" x14ac:dyDescent="0.2">
      <c r="A26" s="26">
        <v>701</v>
      </c>
      <c r="B26" s="26">
        <v>721290.33869999996</v>
      </c>
      <c r="C26" s="25"/>
      <c r="D26" s="25"/>
    </row>
    <row r="27" spans="1:8" x14ac:dyDescent="0.2">
      <c r="A27" s="26">
        <v>685</v>
      </c>
      <c r="B27" s="26">
        <v>712760.71129999997</v>
      </c>
      <c r="C27" s="25"/>
      <c r="D27" s="25"/>
    </row>
    <row r="28" spans="1:8" x14ac:dyDescent="0.2">
      <c r="A28" s="26">
        <v>1230</v>
      </c>
      <c r="B28" s="26">
        <v>708479.44189999998</v>
      </c>
      <c r="C28" s="25"/>
      <c r="D28" s="25"/>
    </row>
    <row r="29" spans="1:8" x14ac:dyDescent="0.2">
      <c r="A29" s="26">
        <v>668</v>
      </c>
      <c r="B29" s="26">
        <v>694327.66780000005</v>
      </c>
      <c r="C29" s="25"/>
      <c r="D29" s="25"/>
    </row>
    <row r="30" spans="1:8" x14ac:dyDescent="0.2">
      <c r="A30" s="26">
        <v>1089</v>
      </c>
      <c r="B30" s="26">
        <v>691401.7108</v>
      </c>
      <c r="D30" s="25"/>
    </row>
    <row r="31" spans="1:8" x14ac:dyDescent="0.2">
      <c r="A31" s="26">
        <v>1256</v>
      </c>
      <c r="B31" s="26">
        <v>686424.58030000003</v>
      </c>
      <c r="D31" s="25"/>
    </row>
    <row r="32" spans="1:8" x14ac:dyDescent="0.2">
      <c r="A32" s="26">
        <v>993</v>
      </c>
      <c r="B32" s="26">
        <v>662811.73569999996</v>
      </c>
      <c r="D32" s="25"/>
    </row>
    <row r="33" spans="1:4" x14ac:dyDescent="0.2">
      <c r="A33" s="26">
        <v>618</v>
      </c>
      <c r="B33" s="26">
        <v>636069.25260000001</v>
      </c>
      <c r="D33" s="25"/>
    </row>
    <row r="34" spans="1:4" x14ac:dyDescent="0.2">
      <c r="A34" s="26">
        <v>1049</v>
      </c>
      <c r="B34" s="26">
        <v>631486.54330000002</v>
      </c>
    </row>
    <row r="35" spans="1:4" x14ac:dyDescent="0.2">
      <c r="A35" s="26">
        <v>361</v>
      </c>
      <c r="B35" s="26">
        <v>625072.6496</v>
      </c>
    </row>
    <row r="36" spans="1:4" x14ac:dyDescent="0.2">
      <c r="A36" s="26">
        <v>240</v>
      </c>
      <c r="B36" s="26">
        <v>594625.99459999998</v>
      </c>
    </row>
    <row r="37" spans="1:4" x14ac:dyDescent="0.2">
      <c r="A37" s="26">
        <v>1416</v>
      </c>
      <c r="B37" s="26">
        <v>584815.87100000004</v>
      </c>
    </row>
    <row r="38" spans="1:4" x14ac:dyDescent="0.2">
      <c r="A38" s="26">
        <v>37</v>
      </c>
      <c r="B38" s="26">
        <v>580709.4166</v>
      </c>
    </row>
    <row r="39" spans="1:4" x14ac:dyDescent="0.2">
      <c r="A39" s="26">
        <v>752</v>
      </c>
      <c r="B39" s="26">
        <v>572613.81090000004</v>
      </c>
    </row>
    <row r="40" spans="1:4" x14ac:dyDescent="0.2">
      <c r="A40" s="26">
        <v>123</v>
      </c>
      <c r="B40" s="26">
        <v>570308.3321</v>
      </c>
    </row>
    <row r="41" spans="1:4" x14ac:dyDescent="0.2">
      <c r="A41" s="26">
        <v>1006</v>
      </c>
      <c r="B41" s="26">
        <v>564312.35290000006</v>
      </c>
    </row>
    <row r="42" spans="1:4" x14ac:dyDescent="0.2">
      <c r="A42" s="26">
        <v>179</v>
      </c>
      <c r="B42" s="26">
        <v>564103.26969999995</v>
      </c>
    </row>
    <row r="43" spans="1:4" x14ac:dyDescent="0.2">
      <c r="A43" s="26">
        <v>696</v>
      </c>
      <c r="B43" s="26">
        <v>558311.4889</v>
      </c>
    </row>
    <row r="44" spans="1:4" x14ac:dyDescent="0.2">
      <c r="A44" s="26">
        <v>739</v>
      </c>
      <c r="B44" s="26">
        <v>557900.12919999997</v>
      </c>
    </row>
    <row r="45" spans="1:4" x14ac:dyDescent="0.2">
      <c r="A45" s="26">
        <v>1477</v>
      </c>
      <c r="B45" s="26">
        <v>539308.21479999996</v>
      </c>
    </row>
    <row r="46" spans="1:4" x14ac:dyDescent="0.2">
      <c r="A46" s="26">
        <v>1193</v>
      </c>
      <c r="B46" s="26">
        <v>534941.73910000001</v>
      </c>
    </row>
    <row r="47" spans="1:4" x14ac:dyDescent="0.2">
      <c r="A47" s="26">
        <v>1291</v>
      </c>
      <c r="B47" s="26">
        <v>522736.49849999999</v>
      </c>
    </row>
    <row r="48" spans="1:4" x14ac:dyDescent="0.2">
      <c r="A48" s="26">
        <v>992</v>
      </c>
      <c r="B48" s="26">
        <v>521075.06150000001</v>
      </c>
    </row>
    <row r="49" spans="1:2" x14ac:dyDescent="0.2">
      <c r="A49" s="26">
        <v>1436</v>
      </c>
      <c r="B49" s="26">
        <v>519783.75339999999</v>
      </c>
    </row>
    <row r="50" spans="1:2" x14ac:dyDescent="0.2">
      <c r="A50" s="26">
        <v>52</v>
      </c>
      <c r="B50" s="26">
        <v>515662.39720000001</v>
      </c>
    </row>
    <row r="51" spans="1:2" x14ac:dyDescent="0.2">
      <c r="A51" s="26">
        <v>1239</v>
      </c>
      <c r="B51" s="26">
        <v>511731.96110000001</v>
      </c>
    </row>
    <row r="52" spans="1:2" x14ac:dyDescent="0.2">
      <c r="A52" s="26">
        <v>487</v>
      </c>
      <c r="B52" s="26">
        <v>503322.98680000001</v>
      </c>
    </row>
    <row r="53" spans="1:2" x14ac:dyDescent="0.2">
      <c r="A53" s="26">
        <v>203</v>
      </c>
      <c r="B53" s="26">
        <v>497718.04460000002</v>
      </c>
    </row>
    <row r="54" spans="1:2" x14ac:dyDescent="0.2">
      <c r="A54" s="26">
        <v>1280</v>
      </c>
      <c r="B54" s="26">
        <v>487654.3848</v>
      </c>
    </row>
    <row r="55" spans="1:2" x14ac:dyDescent="0.2">
      <c r="A55" s="26">
        <v>1268</v>
      </c>
      <c r="B55" s="26">
        <v>484476.35769999999</v>
      </c>
    </row>
    <row r="56" spans="1:2" x14ac:dyDescent="0.2">
      <c r="A56" s="26">
        <v>629</v>
      </c>
      <c r="B56" s="26">
        <v>478192.93569999997</v>
      </c>
    </row>
    <row r="57" spans="1:2" x14ac:dyDescent="0.2">
      <c r="A57" s="26">
        <v>207</v>
      </c>
      <c r="B57" s="26">
        <v>476377.02870000002</v>
      </c>
    </row>
    <row r="58" spans="1:2" x14ac:dyDescent="0.2">
      <c r="A58" s="26">
        <v>1368</v>
      </c>
      <c r="B58" s="26">
        <v>475209.63079999998</v>
      </c>
    </row>
    <row r="59" spans="1:2" x14ac:dyDescent="0.2">
      <c r="A59" s="26">
        <v>1374</v>
      </c>
      <c r="B59" s="26">
        <v>474663.4644</v>
      </c>
    </row>
    <row r="60" spans="1:2" x14ac:dyDescent="0.2">
      <c r="A60" s="26">
        <v>1244</v>
      </c>
      <c r="B60" s="26">
        <v>473119.50520000001</v>
      </c>
    </row>
    <row r="61" spans="1:2" x14ac:dyDescent="0.2">
      <c r="A61" s="26">
        <v>1135</v>
      </c>
      <c r="B61" s="26">
        <v>472968.45449999999</v>
      </c>
    </row>
    <row r="62" spans="1:2" x14ac:dyDescent="0.2">
      <c r="A62" s="26">
        <v>424</v>
      </c>
      <c r="B62" s="26">
        <v>466783.5673</v>
      </c>
    </row>
    <row r="63" spans="1:2" x14ac:dyDescent="0.2">
      <c r="A63" s="26">
        <v>677</v>
      </c>
      <c r="B63" s="26">
        <v>465529.74440000003</v>
      </c>
    </row>
    <row r="64" spans="1:2" x14ac:dyDescent="0.2">
      <c r="A64" s="26">
        <v>584</v>
      </c>
      <c r="B64" s="26">
        <v>464088.47570000001</v>
      </c>
    </row>
    <row r="65" spans="1:2" x14ac:dyDescent="0.2">
      <c r="A65" s="26">
        <v>65</v>
      </c>
      <c r="B65" s="26">
        <v>457978.32410000003</v>
      </c>
    </row>
    <row r="66" spans="1:2" x14ac:dyDescent="0.2">
      <c r="A66" s="26">
        <v>1053</v>
      </c>
      <c r="B66" s="26">
        <v>450715.78029999998</v>
      </c>
    </row>
    <row r="67" spans="1:2" x14ac:dyDescent="0.2">
      <c r="A67" s="26">
        <v>29</v>
      </c>
      <c r="B67" s="26">
        <v>449942.96679999999</v>
      </c>
    </row>
    <row r="68" spans="1:2" x14ac:dyDescent="0.2">
      <c r="A68" s="26">
        <v>1270</v>
      </c>
      <c r="B68" s="26">
        <v>448049.49119999999</v>
      </c>
    </row>
    <row r="69" spans="1:2" x14ac:dyDescent="0.2">
      <c r="A69" s="26">
        <v>1031</v>
      </c>
      <c r="B69" s="26">
        <v>448048.98239999998</v>
      </c>
    </row>
    <row r="70" spans="1:2" x14ac:dyDescent="0.2">
      <c r="A70" s="26">
        <v>968</v>
      </c>
      <c r="B70" s="26">
        <v>444526.68239999999</v>
      </c>
    </row>
    <row r="71" spans="1:2" x14ac:dyDescent="0.2">
      <c r="A71" s="26">
        <v>1127</v>
      </c>
      <c r="B71" s="26">
        <v>443915.3628</v>
      </c>
    </row>
    <row r="72" spans="1:2" x14ac:dyDescent="0.2">
      <c r="A72" s="26">
        <v>12</v>
      </c>
      <c r="B72" s="26">
        <v>442583.38299999997</v>
      </c>
    </row>
    <row r="73" spans="1:2" x14ac:dyDescent="0.2">
      <c r="A73" s="26">
        <v>184</v>
      </c>
      <c r="B73" s="26">
        <v>436144.59749999997</v>
      </c>
    </row>
    <row r="74" spans="1:2" x14ac:dyDescent="0.2">
      <c r="A74" s="26">
        <v>456</v>
      </c>
      <c r="B74" s="26">
        <v>433971.43800000002</v>
      </c>
    </row>
    <row r="75" spans="1:2" x14ac:dyDescent="0.2">
      <c r="A75" s="26">
        <v>1147</v>
      </c>
      <c r="B75" s="26">
        <v>425552.76289999997</v>
      </c>
    </row>
    <row r="76" spans="1:2" x14ac:dyDescent="0.2">
      <c r="A76" s="26">
        <v>82</v>
      </c>
      <c r="B76" s="26">
        <v>421321.16080000001</v>
      </c>
    </row>
    <row r="77" spans="1:2" x14ac:dyDescent="0.2">
      <c r="A77" s="26">
        <v>1341</v>
      </c>
      <c r="B77" s="26">
        <v>419758.1925</v>
      </c>
    </row>
    <row r="78" spans="1:2" x14ac:dyDescent="0.2">
      <c r="A78" s="26">
        <v>460</v>
      </c>
      <c r="B78" s="26">
        <v>416485.70370000001</v>
      </c>
    </row>
    <row r="79" spans="1:2" x14ac:dyDescent="0.2">
      <c r="A79" s="26">
        <v>183</v>
      </c>
      <c r="B79" s="26">
        <v>412572.00579999998</v>
      </c>
    </row>
    <row r="80" spans="1:2" x14ac:dyDescent="0.2">
      <c r="A80" s="26">
        <v>246</v>
      </c>
      <c r="B80" s="26">
        <v>411275.16320000001</v>
      </c>
    </row>
    <row r="81" spans="1:2" x14ac:dyDescent="0.2">
      <c r="A81" s="26">
        <v>243</v>
      </c>
      <c r="B81" s="26">
        <v>410449.8455</v>
      </c>
    </row>
    <row r="82" spans="1:2" x14ac:dyDescent="0.2">
      <c r="A82" s="26">
        <v>1301</v>
      </c>
      <c r="B82" s="26">
        <v>403375.94449999998</v>
      </c>
    </row>
    <row r="83" spans="1:2" x14ac:dyDescent="0.2">
      <c r="A83" s="26">
        <v>108</v>
      </c>
      <c r="B83" s="26">
        <v>400665.10820000002</v>
      </c>
    </row>
    <row r="84" spans="1:2" x14ac:dyDescent="0.2">
      <c r="A84" s="26">
        <v>1217</v>
      </c>
      <c r="B84" s="26">
        <v>398759.82549999998</v>
      </c>
    </row>
    <row r="85" spans="1:2" x14ac:dyDescent="0.2">
      <c r="A85" s="26">
        <v>322</v>
      </c>
      <c r="B85" s="26">
        <v>393723.11440000002</v>
      </c>
    </row>
    <row r="86" spans="1:2" x14ac:dyDescent="0.2">
      <c r="A86" s="26">
        <v>1152</v>
      </c>
      <c r="B86" s="26">
        <v>388946.3174</v>
      </c>
    </row>
    <row r="87" spans="1:2" x14ac:dyDescent="0.2">
      <c r="A87" s="26">
        <v>969</v>
      </c>
      <c r="B87" s="26">
        <v>387592.88640000002</v>
      </c>
    </row>
    <row r="88" spans="1:2" x14ac:dyDescent="0.2">
      <c r="A88" s="26">
        <v>1087</v>
      </c>
      <c r="B88" s="26">
        <v>386323.69839999999</v>
      </c>
    </row>
    <row r="89" spans="1:2" x14ac:dyDescent="0.2">
      <c r="A89" s="26">
        <v>605</v>
      </c>
      <c r="B89" s="26">
        <v>386293.89880000002</v>
      </c>
    </row>
    <row r="90" spans="1:2" x14ac:dyDescent="0.2">
      <c r="A90" s="26">
        <v>1498</v>
      </c>
      <c r="B90" s="26">
        <v>378602.52419999999</v>
      </c>
    </row>
    <row r="91" spans="1:2" x14ac:dyDescent="0.2">
      <c r="A91" s="26">
        <v>1279</v>
      </c>
      <c r="B91" s="26">
        <v>375260.1532</v>
      </c>
    </row>
    <row r="92" spans="1:2" x14ac:dyDescent="0.2">
      <c r="A92" s="26">
        <v>438</v>
      </c>
      <c r="B92" s="26">
        <v>374448.8725</v>
      </c>
    </row>
    <row r="93" spans="1:2" x14ac:dyDescent="0.2">
      <c r="A93" s="26">
        <v>1010</v>
      </c>
      <c r="B93" s="26">
        <v>371372.8296</v>
      </c>
    </row>
    <row r="94" spans="1:2" x14ac:dyDescent="0.2">
      <c r="A94" s="26">
        <v>610</v>
      </c>
      <c r="B94" s="26">
        <v>370969.50189999997</v>
      </c>
    </row>
    <row r="95" spans="1:2" x14ac:dyDescent="0.2">
      <c r="A95" s="26">
        <v>1065</v>
      </c>
      <c r="B95" s="26">
        <v>370718.58230000001</v>
      </c>
    </row>
    <row r="96" spans="1:2" x14ac:dyDescent="0.2">
      <c r="A96" s="26">
        <v>125</v>
      </c>
      <c r="B96" s="26">
        <v>370464.83480000001</v>
      </c>
    </row>
    <row r="97" spans="1:2" x14ac:dyDescent="0.2">
      <c r="A97" s="26">
        <v>351</v>
      </c>
      <c r="B97" s="26">
        <v>365842.08610000001</v>
      </c>
    </row>
    <row r="98" spans="1:2" x14ac:dyDescent="0.2">
      <c r="A98" s="26">
        <v>987</v>
      </c>
      <c r="B98" s="26">
        <v>364456.23379999999</v>
      </c>
    </row>
    <row r="99" spans="1:2" x14ac:dyDescent="0.2">
      <c r="A99" s="26">
        <v>1324</v>
      </c>
      <c r="B99" s="26">
        <v>361792.446</v>
      </c>
    </row>
    <row r="100" spans="1:2" x14ac:dyDescent="0.2">
      <c r="A100" s="26">
        <v>167</v>
      </c>
      <c r="B100" s="26">
        <v>360836.16450000001</v>
      </c>
    </row>
    <row r="101" spans="1:2" x14ac:dyDescent="0.2">
      <c r="A101" s="26">
        <v>408</v>
      </c>
      <c r="B101" s="26">
        <v>357357.17229999998</v>
      </c>
    </row>
    <row r="102" spans="1:2" x14ac:dyDescent="0.2">
      <c r="A102" s="26">
        <v>34</v>
      </c>
      <c r="B102" s="26">
        <v>357322.86820000003</v>
      </c>
    </row>
    <row r="103" spans="1:2" x14ac:dyDescent="0.2">
      <c r="A103" s="26">
        <v>32</v>
      </c>
      <c r="B103" s="26">
        <v>356929.40250000003</v>
      </c>
    </row>
    <row r="104" spans="1:2" x14ac:dyDescent="0.2">
      <c r="A104" s="26">
        <v>110</v>
      </c>
      <c r="B104" s="26">
        <v>356421.36239999998</v>
      </c>
    </row>
    <row r="105" spans="1:2" x14ac:dyDescent="0.2">
      <c r="A105" s="26">
        <v>1061</v>
      </c>
      <c r="B105" s="26">
        <v>355027.1643</v>
      </c>
    </row>
    <row r="106" spans="1:2" x14ac:dyDescent="0.2">
      <c r="A106" s="26">
        <v>676</v>
      </c>
      <c r="B106" s="26">
        <v>352637.62839999999</v>
      </c>
    </row>
    <row r="107" spans="1:2" x14ac:dyDescent="0.2">
      <c r="A107" s="26">
        <v>1027</v>
      </c>
      <c r="B107" s="26">
        <v>347757.8959</v>
      </c>
    </row>
    <row r="108" spans="1:2" x14ac:dyDescent="0.2">
      <c r="A108" s="26">
        <v>1483</v>
      </c>
      <c r="B108" s="26">
        <v>344801.0906</v>
      </c>
    </row>
    <row r="109" spans="1:2" x14ac:dyDescent="0.2">
      <c r="A109" s="26">
        <v>33</v>
      </c>
      <c r="B109" s="26">
        <v>343104.86099999998</v>
      </c>
    </row>
    <row r="110" spans="1:2" x14ac:dyDescent="0.2">
      <c r="A110" s="26">
        <v>126</v>
      </c>
      <c r="B110" s="26">
        <v>340641.05930000002</v>
      </c>
    </row>
    <row r="111" spans="1:2" x14ac:dyDescent="0.2">
      <c r="A111" s="26">
        <v>363</v>
      </c>
      <c r="B111" s="26">
        <v>340247.47249999997</v>
      </c>
    </row>
    <row r="112" spans="1:2" x14ac:dyDescent="0.2">
      <c r="A112" s="26">
        <v>1491</v>
      </c>
      <c r="B112" s="26">
        <v>340128.64750000002</v>
      </c>
    </row>
    <row r="113" spans="1:2" x14ac:dyDescent="0.2">
      <c r="A113" s="26">
        <v>1043</v>
      </c>
      <c r="B113" s="26">
        <v>339344.83390000003</v>
      </c>
    </row>
    <row r="114" spans="1:2" x14ac:dyDescent="0.2">
      <c r="A114" s="26">
        <v>1166</v>
      </c>
      <c r="B114" s="26">
        <v>336612.6128</v>
      </c>
    </row>
    <row r="115" spans="1:2" x14ac:dyDescent="0.2">
      <c r="A115" s="26">
        <v>1005</v>
      </c>
      <c r="B115" s="26">
        <v>335936.59879999998</v>
      </c>
    </row>
    <row r="116" spans="1:2" x14ac:dyDescent="0.2">
      <c r="A116" s="26">
        <v>428</v>
      </c>
      <c r="B116" s="26">
        <v>335779.74349999998</v>
      </c>
    </row>
    <row r="117" spans="1:2" x14ac:dyDescent="0.2">
      <c r="A117" s="26">
        <v>1026</v>
      </c>
      <c r="B117" s="26">
        <v>334994.31910000002</v>
      </c>
    </row>
    <row r="118" spans="1:2" x14ac:dyDescent="0.2">
      <c r="A118" s="26">
        <v>188</v>
      </c>
      <c r="B118" s="26">
        <v>334536.40519999998</v>
      </c>
    </row>
    <row r="119" spans="1:2" x14ac:dyDescent="0.2">
      <c r="A119" s="26">
        <v>1364</v>
      </c>
      <c r="B119" s="26">
        <v>334125.93440000003</v>
      </c>
    </row>
    <row r="120" spans="1:2" x14ac:dyDescent="0.2">
      <c r="A120" s="26">
        <v>660</v>
      </c>
      <c r="B120" s="26">
        <v>333846.61310000002</v>
      </c>
    </row>
    <row r="121" spans="1:2" x14ac:dyDescent="0.2">
      <c r="A121" s="26">
        <v>709</v>
      </c>
      <c r="B121" s="26">
        <v>333174.4278</v>
      </c>
    </row>
    <row r="122" spans="1:2" x14ac:dyDescent="0.2">
      <c r="A122" s="26">
        <v>1506</v>
      </c>
      <c r="B122" s="26">
        <v>329177.31219999999</v>
      </c>
    </row>
    <row r="123" spans="1:2" x14ac:dyDescent="0.2">
      <c r="A123" s="26">
        <v>1054</v>
      </c>
      <c r="B123" s="26">
        <v>326724.95130000002</v>
      </c>
    </row>
    <row r="124" spans="1:2" x14ac:dyDescent="0.2">
      <c r="A124" s="26">
        <v>450</v>
      </c>
      <c r="B124" s="26">
        <v>326713.95699999999</v>
      </c>
    </row>
    <row r="125" spans="1:2" x14ac:dyDescent="0.2">
      <c r="A125" s="26">
        <v>1452</v>
      </c>
      <c r="B125" s="26">
        <v>325549.6776</v>
      </c>
    </row>
    <row r="126" spans="1:2" x14ac:dyDescent="0.2">
      <c r="A126" s="26">
        <v>446</v>
      </c>
      <c r="B126" s="26">
        <v>324328.03820000001</v>
      </c>
    </row>
    <row r="127" spans="1:2" x14ac:dyDescent="0.2">
      <c r="A127" s="26">
        <v>1261</v>
      </c>
      <c r="B127" s="26">
        <v>321967.04320000001</v>
      </c>
    </row>
    <row r="128" spans="1:2" x14ac:dyDescent="0.2">
      <c r="A128" s="26">
        <v>214</v>
      </c>
      <c r="B128" s="26">
        <v>321850.56099999999</v>
      </c>
    </row>
    <row r="129" spans="1:2" x14ac:dyDescent="0.2">
      <c r="A129" s="26">
        <v>947</v>
      </c>
      <c r="B129" s="26">
        <v>320076.98229999997</v>
      </c>
    </row>
    <row r="130" spans="1:2" x14ac:dyDescent="0.2">
      <c r="A130" s="26">
        <v>36</v>
      </c>
      <c r="B130" s="26">
        <v>319907.86949999997</v>
      </c>
    </row>
    <row r="131" spans="1:2" x14ac:dyDescent="0.2">
      <c r="A131" s="26">
        <v>1448</v>
      </c>
      <c r="B131" s="26">
        <v>318779.79180000001</v>
      </c>
    </row>
    <row r="132" spans="1:2" x14ac:dyDescent="0.2">
      <c r="A132" s="26">
        <v>401</v>
      </c>
      <c r="B132" s="26">
        <v>318270.16249999998</v>
      </c>
    </row>
    <row r="133" spans="1:2" x14ac:dyDescent="0.2">
      <c r="A133" s="26">
        <v>1096</v>
      </c>
      <c r="B133" s="26">
        <v>317872.83880000003</v>
      </c>
    </row>
    <row r="134" spans="1:2" x14ac:dyDescent="0.2">
      <c r="A134" s="26">
        <v>1024</v>
      </c>
      <c r="B134" s="26">
        <v>316435.8432</v>
      </c>
    </row>
    <row r="135" spans="1:2" x14ac:dyDescent="0.2">
      <c r="A135" s="26">
        <v>170</v>
      </c>
      <c r="B135" s="26">
        <v>313781.6349</v>
      </c>
    </row>
    <row r="136" spans="1:2" x14ac:dyDescent="0.2">
      <c r="A136" s="26">
        <v>863</v>
      </c>
      <c r="B136" s="26">
        <v>311993.14809999999</v>
      </c>
    </row>
    <row r="137" spans="1:2" x14ac:dyDescent="0.2">
      <c r="A137" s="26">
        <v>480</v>
      </c>
      <c r="B137" s="26">
        <v>308830.49080000003</v>
      </c>
    </row>
    <row r="138" spans="1:2" x14ac:dyDescent="0.2">
      <c r="A138" s="26">
        <v>1048</v>
      </c>
      <c r="B138" s="26">
        <v>306518.5601</v>
      </c>
    </row>
    <row r="139" spans="1:2" x14ac:dyDescent="0.2">
      <c r="A139" s="26">
        <v>1505</v>
      </c>
      <c r="B139" s="26">
        <v>304084.22509999998</v>
      </c>
    </row>
    <row r="140" spans="1:2" x14ac:dyDescent="0.2">
      <c r="A140" s="26">
        <v>1395</v>
      </c>
      <c r="B140" s="26">
        <v>303382.67969999998</v>
      </c>
    </row>
    <row r="141" spans="1:2" x14ac:dyDescent="0.2">
      <c r="A141" s="26">
        <v>1058</v>
      </c>
      <c r="B141" s="26">
        <v>297692.62280000001</v>
      </c>
    </row>
    <row r="142" spans="1:2" x14ac:dyDescent="0.2">
      <c r="A142" s="26">
        <v>1300</v>
      </c>
      <c r="B142" s="26">
        <v>297267.20730000001</v>
      </c>
    </row>
    <row r="143" spans="1:2" x14ac:dyDescent="0.2">
      <c r="A143" s="26">
        <v>628</v>
      </c>
      <c r="B143" s="26">
        <v>297261.96419999999</v>
      </c>
    </row>
    <row r="144" spans="1:2" x14ac:dyDescent="0.2">
      <c r="A144" s="26">
        <v>392</v>
      </c>
      <c r="B144" s="26">
        <v>295012.64069999999</v>
      </c>
    </row>
    <row r="145" spans="1:2" x14ac:dyDescent="0.2">
      <c r="A145" s="26">
        <v>1363</v>
      </c>
      <c r="B145" s="26">
        <v>293710.07630000002</v>
      </c>
    </row>
    <row r="146" spans="1:2" x14ac:dyDescent="0.2">
      <c r="A146" s="26">
        <v>510</v>
      </c>
      <c r="B146" s="26">
        <v>292363.31530000002</v>
      </c>
    </row>
    <row r="147" spans="1:2" x14ac:dyDescent="0.2">
      <c r="A147" s="26">
        <v>486</v>
      </c>
      <c r="B147" s="26">
        <v>292344.8222</v>
      </c>
    </row>
    <row r="148" spans="1:2" x14ac:dyDescent="0.2">
      <c r="A148" s="26">
        <v>565</v>
      </c>
      <c r="B148" s="26">
        <v>288019.266</v>
      </c>
    </row>
    <row r="149" spans="1:2" x14ac:dyDescent="0.2">
      <c r="A149" s="26">
        <v>675</v>
      </c>
      <c r="B149" s="26">
        <v>282745.22409999999</v>
      </c>
    </row>
    <row r="150" spans="1:2" x14ac:dyDescent="0.2">
      <c r="A150" s="26">
        <v>497</v>
      </c>
      <c r="B150" s="26">
        <v>281977.16139999998</v>
      </c>
    </row>
    <row r="151" spans="1:2" x14ac:dyDescent="0.2">
      <c r="A151" s="26">
        <v>349</v>
      </c>
      <c r="B151" s="26">
        <v>281517.02020000003</v>
      </c>
    </row>
    <row r="152" spans="1:2" x14ac:dyDescent="0.2">
      <c r="A152" s="26">
        <v>1059</v>
      </c>
      <c r="B152" s="26">
        <v>280561.71039999998</v>
      </c>
    </row>
    <row r="153" spans="1:2" x14ac:dyDescent="0.2">
      <c r="A153" s="26">
        <v>113</v>
      </c>
      <c r="B153" s="26">
        <v>279766.48560000001</v>
      </c>
    </row>
    <row r="154" spans="1:2" x14ac:dyDescent="0.2">
      <c r="A154" s="26">
        <v>1434</v>
      </c>
      <c r="B154" s="26">
        <v>278955.20400000003</v>
      </c>
    </row>
    <row r="155" spans="1:2" x14ac:dyDescent="0.2">
      <c r="A155" s="26">
        <v>356</v>
      </c>
      <c r="B155" s="26">
        <v>277618.26</v>
      </c>
    </row>
    <row r="156" spans="1:2" x14ac:dyDescent="0.2">
      <c r="A156" s="26">
        <v>485</v>
      </c>
      <c r="B156" s="26">
        <v>277324.18560000003</v>
      </c>
    </row>
    <row r="157" spans="1:2" x14ac:dyDescent="0.2">
      <c r="A157" s="26">
        <v>595</v>
      </c>
      <c r="B157" s="26">
        <v>277032.42210000003</v>
      </c>
    </row>
    <row r="158" spans="1:2" x14ac:dyDescent="0.2">
      <c r="A158" s="26">
        <v>1398</v>
      </c>
      <c r="B158" s="26">
        <v>275980.10129999998</v>
      </c>
    </row>
    <row r="159" spans="1:2" x14ac:dyDescent="0.2">
      <c r="A159" s="26">
        <v>731</v>
      </c>
      <c r="B159" s="26">
        <v>275275.89980000001</v>
      </c>
    </row>
    <row r="160" spans="1:2" x14ac:dyDescent="0.2">
      <c r="A160" s="26">
        <v>793</v>
      </c>
      <c r="B160" s="26">
        <v>275091.65710000001</v>
      </c>
    </row>
    <row r="161" spans="1:2" x14ac:dyDescent="0.2">
      <c r="A161" s="26">
        <v>1192</v>
      </c>
      <c r="B161" s="26">
        <v>274663.12349999999</v>
      </c>
    </row>
    <row r="162" spans="1:2" x14ac:dyDescent="0.2">
      <c r="A162" s="26">
        <v>1272</v>
      </c>
      <c r="B162" s="26">
        <v>273942.21049999999</v>
      </c>
    </row>
    <row r="163" spans="1:2" x14ac:dyDescent="0.2">
      <c r="A163" s="26">
        <v>343</v>
      </c>
      <c r="B163" s="26">
        <v>273144.36800000002</v>
      </c>
    </row>
    <row r="164" spans="1:2" x14ac:dyDescent="0.2">
      <c r="A164" s="26">
        <v>1288</v>
      </c>
      <c r="B164" s="26">
        <v>273117.82250000001</v>
      </c>
    </row>
    <row r="165" spans="1:2" x14ac:dyDescent="0.2">
      <c r="A165" s="26">
        <v>71</v>
      </c>
      <c r="B165" s="26">
        <v>272659.05489999999</v>
      </c>
    </row>
    <row r="166" spans="1:2" x14ac:dyDescent="0.2">
      <c r="A166" s="26">
        <v>234</v>
      </c>
      <c r="B166" s="26">
        <v>270972.08850000001</v>
      </c>
    </row>
    <row r="167" spans="1:2" x14ac:dyDescent="0.2">
      <c r="A167" s="26">
        <v>40</v>
      </c>
      <c r="B167" s="26">
        <v>270220.04139999999</v>
      </c>
    </row>
    <row r="168" spans="1:2" x14ac:dyDescent="0.2">
      <c r="A168" s="26">
        <v>197</v>
      </c>
      <c r="B168" s="26">
        <v>264391.60950000002</v>
      </c>
    </row>
    <row r="169" spans="1:2" x14ac:dyDescent="0.2">
      <c r="A169" s="26">
        <v>568</v>
      </c>
      <c r="B169" s="26">
        <v>263256.38709999999</v>
      </c>
    </row>
    <row r="170" spans="1:2" x14ac:dyDescent="0.2">
      <c r="A170" s="26">
        <v>395</v>
      </c>
      <c r="B170" s="26">
        <v>261218.22990000001</v>
      </c>
    </row>
    <row r="171" spans="1:2" x14ac:dyDescent="0.2">
      <c r="A171" s="26">
        <v>531</v>
      </c>
      <c r="B171" s="26">
        <v>260437.30239999999</v>
      </c>
    </row>
    <row r="172" spans="1:2" x14ac:dyDescent="0.2">
      <c r="A172" s="26">
        <v>1329</v>
      </c>
      <c r="B172" s="26">
        <v>258455.3021</v>
      </c>
    </row>
    <row r="173" spans="1:2" x14ac:dyDescent="0.2">
      <c r="A173" s="26">
        <v>478</v>
      </c>
      <c r="B173" s="26">
        <v>257076.25039999999</v>
      </c>
    </row>
    <row r="174" spans="1:2" x14ac:dyDescent="0.2">
      <c r="A174" s="26">
        <v>1098</v>
      </c>
      <c r="B174" s="26">
        <v>256574.98310000001</v>
      </c>
    </row>
    <row r="175" spans="1:2" x14ac:dyDescent="0.2">
      <c r="A175" s="26">
        <v>580</v>
      </c>
      <c r="B175" s="26">
        <v>255795.9529</v>
      </c>
    </row>
    <row r="176" spans="1:2" x14ac:dyDescent="0.2">
      <c r="A176" s="26">
        <v>996</v>
      </c>
      <c r="B176" s="26">
        <v>255085.4075</v>
      </c>
    </row>
    <row r="177" spans="1:2" x14ac:dyDescent="0.2">
      <c r="A177" s="26">
        <v>1242</v>
      </c>
      <c r="B177" s="26">
        <v>253974.98420000001</v>
      </c>
    </row>
    <row r="178" spans="1:2" x14ac:dyDescent="0.2">
      <c r="A178" s="26">
        <v>1189</v>
      </c>
      <c r="B178" s="26">
        <v>251852.6519</v>
      </c>
    </row>
    <row r="179" spans="1:2" x14ac:dyDescent="0.2">
      <c r="A179" s="26">
        <v>443</v>
      </c>
      <c r="B179" s="26">
        <v>250868.53450000001</v>
      </c>
    </row>
    <row r="180" spans="1:2" x14ac:dyDescent="0.2">
      <c r="A180" s="26">
        <v>892</v>
      </c>
      <c r="B180" s="26">
        <v>249318.23259999999</v>
      </c>
    </row>
    <row r="181" spans="1:2" x14ac:dyDescent="0.2">
      <c r="A181" s="26">
        <v>1326</v>
      </c>
      <c r="B181" s="26">
        <v>248040.97210000001</v>
      </c>
    </row>
    <row r="182" spans="1:2" x14ac:dyDescent="0.2">
      <c r="A182" s="26">
        <v>1099</v>
      </c>
      <c r="B182" s="26">
        <v>247979.63819999999</v>
      </c>
    </row>
    <row r="183" spans="1:2" x14ac:dyDescent="0.2">
      <c r="A183" s="26">
        <v>569</v>
      </c>
      <c r="B183" s="26">
        <v>247777.72229999999</v>
      </c>
    </row>
    <row r="184" spans="1:2" x14ac:dyDescent="0.2">
      <c r="A184" s="26">
        <v>948</v>
      </c>
      <c r="B184" s="26">
        <v>247733.98869999999</v>
      </c>
    </row>
    <row r="185" spans="1:2" x14ac:dyDescent="0.2">
      <c r="A185" s="26">
        <v>1119</v>
      </c>
      <c r="B185" s="26">
        <v>242607.4382</v>
      </c>
    </row>
    <row r="186" spans="1:2" x14ac:dyDescent="0.2">
      <c r="A186" s="26">
        <v>1383</v>
      </c>
      <c r="B186" s="26">
        <v>241403.01490000001</v>
      </c>
    </row>
    <row r="187" spans="1:2" x14ac:dyDescent="0.2">
      <c r="A187" s="26">
        <v>461</v>
      </c>
      <c r="B187" s="26">
        <v>239817.2476</v>
      </c>
    </row>
    <row r="188" spans="1:2" x14ac:dyDescent="0.2">
      <c r="A188" s="26">
        <v>418</v>
      </c>
      <c r="B188" s="26">
        <v>236679.38250000001</v>
      </c>
    </row>
    <row r="189" spans="1:2" x14ac:dyDescent="0.2">
      <c r="A189" s="26">
        <v>465</v>
      </c>
      <c r="B189" s="26">
        <v>235298.5442</v>
      </c>
    </row>
    <row r="190" spans="1:2" x14ac:dyDescent="0.2">
      <c r="A190" s="26">
        <v>1488</v>
      </c>
      <c r="B190" s="26">
        <v>233800.6384</v>
      </c>
    </row>
    <row r="191" spans="1:2" x14ac:dyDescent="0.2">
      <c r="A191" s="26">
        <v>452</v>
      </c>
      <c r="B191" s="26">
        <v>232826.5644</v>
      </c>
    </row>
    <row r="192" spans="1:2" x14ac:dyDescent="0.2">
      <c r="A192" s="26">
        <v>1154</v>
      </c>
      <c r="B192" s="26">
        <v>231972.74369999999</v>
      </c>
    </row>
    <row r="193" spans="1:2" x14ac:dyDescent="0.2">
      <c r="A193" s="26">
        <v>571</v>
      </c>
      <c r="B193" s="26">
        <v>229804.96249999999</v>
      </c>
    </row>
    <row r="194" spans="1:2" x14ac:dyDescent="0.2">
      <c r="A194" s="26">
        <v>358</v>
      </c>
      <c r="B194" s="26">
        <v>228898.1084</v>
      </c>
    </row>
    <row r="195" spans="1:2" x14ac:dyDescent="0.2">
      <c r="A195" s="26">
        <v>57</v>
      </c>
      <c r="B195" s="26">
        <v>228647.6623</v>
      </c>
    </row>
    <row r="196" spans="1:2" x14ac:dyDescent="0.2">
      <c r="A196" s="26">
        <v>187</v>
      </c>
      <c r="B196" s="26">
        <v>228467.5637</v>
      </c>
    </row>
    <row r="197" spans="1:2" x14ac:dyDescent="0.2">
      <c r="A197" s="26">
        <v>1093</v>
      </c>
      <c r="B197" s="26">
        <v>227529.84390000001</v>
      </c>
    </row>
    <row r="198" spans="1:2" x14ac:dyDescent="0.2">
      <c r="A198" s="26">
        <v>760</v>
      </c>
      <c r="B198" s="26">
        <v>226514.44560000001</v>
      </c>
    </row>
    <row r="199" spans="1:2" x14ac:dyDescent="0.2">
      <c r="A199" s="26">
        <v>592</v>
      </c>
      <c r="B199" s="26">
        <v>225950.06090000001</v>
      </c>
    </row>
    <row r="200" spans="1:2" x14ac:dyDescent="0.2">
      <c r="A200" s="26">
        <v>60</v>
      </c>
      <c r="B200" s="26">
        <v>225729.226</v>
      </c>
    </row>
    <row r="201" spans="1:2" x14ac:dyDescent="0.2">
      <c r="A201" s="26">
        <v>1003</v>
      </c>
      <c r="B201" s="26">
        <v>223780.6648</v>
      </c>
    </row>
    <row r="202" spans="1:2" x14ac:dyDescent="0.2">
      <c r="A202" s="26">
        <v>391</v>
      </c>
      <c r="B202" s="26">
        <v>223591.44099999999</v>
      </c>
    </row>
    <row r="203" spans="1:2" x14ac:dyDescent="0.2">
      <c r="A203" s="26">
        <v>615</v>
      </c>
      <c r="B203" s="26">
        <v>221928.77050000001</v>
      </c>
    </row>
    <row r="204" spans="1:2" x14ac:dyDescent="0.2">
      <c r="A204" s="26">
        <v>810</v>
      </c>
      <c r="B204" s="26">
        <v>221178.55850000001</v>
      </c>
    </row>
    <row r="205" spans="1:2" x14ac:dyDescent="0.2">
      <c r="A205" s="26">
        <v>1076</v>
      </c>
      <c r="B205" s="26">
        <v>220972.8235</v>
      </c>
    </row>
    <row r="206" spans="1:2" x14ac:dyDescent="0.2">
      <c r="A206" s="26">
        <v>1314</v>
      </c>
      <c r="B206" s="26">
        <v>220842.13990000001</v>
      </c>
    </row>
    <row r="207" spans="1:2" x14ac:dyDescent="0.2">
      <c r="A207" s="26">
        <v>164</v>
      </c>
      <c r="B207" s="26">
        <v>220718.6391</v>
      </c>
    </row>
    <row r="208" spans="1:2" x14ac:dyDescent="0.2">
      <c r="A208" s="26">
        <v>1375</v>
      </c>
      <c r="B208" s="26">
        <v>219550.93609999999</v>
      </c>
    </row>
    <row r="209" spans="1:2" x14ac:dyDescent="0.2">
      <c r="A209" s="26">
        <v>889</v>
      </c>
      <c r="B209" s="26">
        <v>219018.4699</v>
      </c>
    </row>
    <row r="210" spans="1:2" x14ac:dyDescent="0.2">
      <c r="A210" s="26">
        <v>819</v>
      </c>
      <c r="B210" s="26">
        <v>217868.01689999999</v>
      </c>
    </row>
    <row r="211" spans="1:2" x14ac:dyDescent="0.2">
      <c r="A211" s="26">
        <v>601</v>
      </c>
      <c r="B211" s="26">
        <v>217810.55600000001</v>
      </c>
    </row>
    <row r="212" spans="1:2" x14ac:dyDescent="0.2">
      <c r="A212" s="26">
        <v>1123</v>
      </c>
      <c r="B212" s="26">
        <v>216349.2261</v>
      </c>
    </row>
    <row r="213" spans="1:2" x14ac:dyDescent="0.2">
      <c r="A213" s="26">
        <v>1097</v>
      </c>
      <c r="B213" s="26">
        <v>216052.9301</v>
      </c>
    </row>
    <row r="214" spans="1:2" x14ac:dyDescent="0.2">
      <c r="A214" s="26">
        <v>682</v>
      </c>
      <c r="B214" s="26">
        <v>215820.22089999999</v>
      </c>
    </row>
    <row r="215" spans="1:2" x14ac:dyDescent="0.2">
      <c r="A215" s="26">
        <v>455</v>
      </c>
      <c r="B215" s="26">
        <v>215496.1459</v>
      </c>
    </row>
    <row r="216" spans="1:2" x14ac:dyDescent="0.2">
      <c r="A216" s="26">
        <v>64</v>
      </c>
      <c r="B216" s="26">
        <v>214778.78839999999</v>
      </c>
    </row>
    <row r="217" spans="1:2" x14ac:dyDescent="0.2">
      <c r="A217" s="26">
        <v>334</v>
      </c>
      <c r="B217" s="26">
        <v>213108.79250000001</v>
      </c>
    </row>
    <row r="218" spans="1:2" x14ac:dyDescent="0.2">
      <c r="A218" s="26">
        <v>1155</v>
      </c>
      <c r="B218" s="26">
        <v>212570.64199999999</v>
      </c>
    </row>
    <row r="219" spans="1:2" x14ac:dyDescent="0.2">
      <c r="A219" s="26">
        <v>1337</v>
      </c>
      <c r="B219" s="26">
        <v>211668.95619999999</v>
      </c>
    </row>
    <row r="220" spans="1:2" x14ac:dyDescent="0.2">
      <c r="A220" s="26">
        <v>1502</v>
      </c>
      <c r="B220" s="26">
        <v>211569.84390000001</v>
      </c>
    </row>
    <row r="221" spans="1:2" x14ac:dyDescent="0.2">
      <c r="A221" s="26">
        <v>3</v>
      </c>
      <c r="B221" s="26">
        <v>211245.51819999999</v>
      </c>
    </row>
    <row r="222" spans="1:2" x14ac:dyDescent="0.2">
      <c r="A222" s="26">
        <v>141</v>
      </c>
      <c r="B222" s="26">
        <v>211074.4583</v>
      </c>
    </row>
    <row r="223" spans="1:2" x14ac:dyDescent="0.2">
      <c r="A223" s="26">
        <v>1378</v>
      </c>
      <c r="B223" s="26">
        <v>211054.04490000001</v>
      </c>
    </row>
    <row r="224" spans="1:2" x14ac:dyDescent="0.2">
      <c r="A224" s="26">
        <v>997</v>
      </c>
      <c r="B224" s="26">
        <v>209646.64420000001</v>
      </c>
    </row>
    <row r="225" spans="1:2" x14ac:dyDescent="0.2">
      <c r="A225" s="26">
        <v>807</v>
      </c>
      <c r="B225" s="26">
        <v>209470.49559999999</v>
      </c>
    </row>
    <row r="226" spans="1:2" x14ac:dyDescent="0.2">
      <c r="A226" s="26">
        <v>845</v>
      </c>
      <c r="B226" s="26">
        <v>209265.01610000001</v>
      </c>
    </row>
    <row r="227" spans="1:2" x14ac:dyDescent="0.2">
      <c r="A227" s="26">
        <v>1120</v>
      </c>
      <c r="B227" s="26">
        <v>208756.8542</v>
      </c>
    </row>
    <row r="228" spans="1:2" x14ac:dyDescent="0.2">
      <c r="A228" s="26">
        <v>406</v>
      </c>
      <c r="B228" s="26">
        <v>208167.67069999999</v>
      </c>
    </row>
    <row r="229" spans="1:2" x14ac:dyDescent="0.2">
      <c r="A229" s="26">
        <v>706</v>
      </c>
      <c r="B229" s="26">
        <v>205318.65210000001</v>
      </c>
    </row>
    <row r="230" spans="1:2" x14ac:dyDescent="0.2">
      <c r="A230" s="26">
        <v>650</v>
      </c>
      <c r="B230" s="26">
        <v>205020.53779999999</v>
      </c>
    </row>
    <row r="231" spans="1:2" x14ac:dyDescent="0.2">
      <c r="A231" s="26">
        <v>1066</v>
      </c>
      <c r="B231" s="26">
        <v>204903.26610000001</v>
      </c>
    </row>
    <row r="232" spans="1:2" x14ac:dyDescent="0.2">
      <c r="A232" s="26">
        <v>1365</v>
      </c>
      <c r="B232" s="26">
        <v>204463.296</v>
      </c>
    </row>
    <row r="233" spans="1:2" x14ac:dyDescent="0.2">
      <c r="A233" s="26">
        <v>1225</v>
      </c>
      <c r="B233" s="26">
        <v>204246.31789999999</v>
      </c>
    </row>
    <row r="234" spans="1:2" x14ac:dyDescent="0.2">
      <c r="A234" s="26">
        <v>1176</v>
      </c>
      <c r="B234" s="26">
        <v>203956.74069999999</v>
      </c>
    </row>
    <row r="235" spans="1:2" x14ac:dyDescent="0.2">
      <c r="A235" s="26">
        <v>965</v>
      </c>
      <c r="B235" s="26">
        <v>203932.22289999999</v>
      </c>
    </row>
    <row r="236" spans="1:2" x14ac:dyDescent="0.2">
      <c r="A236" s="26">
        <v>1412</v>
      </c>
      <c r="B236" s="26">
        <v>201964.34299999999</v>
      </c>
    </row>
    <row r="237" spans="1:2" x14ac:dyDescent="0.2">
      <c r="A237" s="26">
        <v>1109</v>
      </c>
      <c r="B237" s="26">
        <v>200305.88190000001</v>
      </c>
    </row>
    <row r="238" spans="1:2" x14ac:dyDescent="0.2">
      <c r="A238" s="26">
        <v>846</v>
      </c>
      <c r="B238" s="26">
        <v>200166.95189999999</v>
      </c>
    </row>
    <row r="239" spans="1:2" x14ac:dyDescent="0.2">
      <c r="A239" s="26">
        <v>1081</v>
      </c>
      <c r="B239" s="26">
        <v>200163.9705</v>
      </c>
    </row>
    <row r="240" spans="1:2" x14ac:dyDescent="0.2">
      <c r="A240" s="26">
        <v>399</v>
      </c>
      <c r="B240" s="26">
        <v>199973.63029999999</v>
      </c>
    </row>
    <row r="241" spans="1:2" x14ac:dyDescent="0.2">
      <c r="A241" s="26">
        <v>379</v>
      </c>
      <c r="B241" s="26">
        <v>199539.6036</v>
      </c>
    </row>
    <row r="242" spans="1:2" x14ac:dyDescent="0.2">
      <c r="A242" s="26">
        <v>1060</v>
      </c>
      <c r="B242" s="26">
        <v>198434.14189999999</v>
      </c>
    </row>
    <row r="243" spans="1:2" x14ac:dyDescent="0.2">
      <c r="A243" s="26">
        <v>893</v>
      </c>
      <c r="B243" s="26">
        <v>198273.02280000001</v>
      </c>
    </row>
    <row r="244" spans="1:2" x14ac:dyDescent="0.2">
      <c r="A244" s="26">
        <v>769</v>
      </c>
      <c r="B244" s="26">
        <v>197684.90669999999</v>
      </c>
    </row>
    <row r="245" spans="1:2" x14ac:dyDescent="0.2">
      <c r="A245" s="26">
        <v>159</v>
      </c>
      <c r="B245" s="26">
        <v>197667.68669999999</v>
      </c>
    </row>
    <row r="246" spans="1:2" x14ac:dyDescent="0.2">
      <c r="A246" s="26">
        <v>951</v>
      </c>
      <c r="B246" s="26">
        <v>196991.2114</v>
      </c>
    </row>
    <row r="247" spans="1:2" x14ac:dyDescent="0.2">
      <c r="A247" s="26">
        <v>506</v>
      </c>
      <c r="B247" s="26">
        <v>195783.13070000001</v>
      </c>
    </row>
    <row r="248" spans="1:2" x14ac:dyDescent="0.2">
      <c r="A248" s="26">
        <v>1213</v>
      </c>
      <c r="B248" s="26">
        <v>195664.0747</v>
      </c>
    </row>
    <row r="249" spans="1:2" x14ac:dyDescent="0.2">
      <c r="A249" s="26">
        <v>1082</v>
      </c>
      <c r="B249" s="26">
        <v>195257.8512</v>
      </c>
    </row>
    <row r="250" spans="1:2" x14ac:dyDescent="0.2">
      <c r="A250" s="26">
        <v>384</v>
      </c>
      <c r="B250" s="26">
        <v>193972.40580000001</v>
      </c>
    </row>
    <row r="251" spans="1:2" x14ac:dyDescent="0.2">
      <c r="A251" s="26">
        <v>444</v>
      </c>
      <c r="B251" s="26">
        <v>193722.4314</v>
      </c>
    </row>
    <row r="252" spans="1:2" x14ac:dyDescent="0.2">
      <c r="A252" s="26">
        <v>79</v>
      </c>
      <c r="B252" s="26">
        <v>193020.0583</v>
      </c>
    </row>
    <row r="253" spans="1:2" x14ac:dyDescent="0.2">
      <c r="A253" s="26">
        <v>1499</v>
      </c>
      <c r="B253" s="26">
        <v>192471.86790000001</v>
      </c>
    </row>
    <row r="254" spans="1:2" x14ac:dyDescent="0.2">
      <c r="A254" s="26">
        <v>1481</v>
      </c>
      <c r="B254" s="26">
        <v>192382.46969999999</v>
      </c>
    </row>
    <row r="255" spans="1:2" x14ac:dyDescent="0.2">
      <c r="A255" s="26">
        <v>221</v>
      </c>
      <c r="B255" s="26">
        <v>191946.538</v>
      </c>
    </row>
    <row r="256" spans="1:2" x14ac:dyDescent="0.2">
      <c r="A256" s="26">
        <v>1410</v>
      </c>
      <c r="B256" s="26">
        <v>190760.4927</v>
      </c>
    </row>
    <row r="257" spans="1:2" x14ac:dyDescent="0.2">
      <c r="A257" s="26">
        <v>975</v>
      </c>
      <c r="B257" s="26">
        <v>190095.34229999999</v>
      </c>
    </row>
    <row r="258" spans="1:2" x14ac:dyDescent="0.2">
      <c r="A258" s="26">
        <v>111</v>
      </c>
      <c r="B258" s="26">
        <v>189939.07670000001</v>
      </c>
    </row>
    <row r="259" spans="1:2" x14ac:dyDescent="0.2">
      <c r="A259" s="26">
        <v>523</v>
      </c>
      <c r="B259" s="26">
        <v>188917.46119999999</v>
      </c>
    </row>
    <row r="260" spans="1:2" x14ac:dyDescent="0.2">
      <c r="A260" s="26">
        <v>1474</v>
      </c>
      <c r="B260" s="26">
        <v>187700.80230000001</v>
      </c>
    </row>
    <row r="261" spans="1:2" x14ac:dyDescent="0.2">
      <c r="A261" s="26">
        <v>1241</v>
      </c>
      <c r="B261" s="26">
        <v>186889.89350000001</v>
      </c>
    </row>
    <row r="262" spans="1:2" x14ac:dyDescent="0.2">
      <c r="A262" s="26">
        <v>564</v>
      </c>
      <c r="B262" s="26">
        <v>186418.99650000001</v>
      </c>
    </row>
    <row r="263" spans="1:2" x14ac:dyDescent="0.2">
      <c r="A263" s="26">
        <v>848</v>
      </c>
      <c r="B263" s="26">
        <v>186409.1441</v>
      </c>
    </row>
    <row r="264" spans="1:2" x14ac:dyDescent="0.2">
      <c r="A264" s="26">
        <v>1441</v>
      </c>
      <c r="B264" s="26">
        <v>185908.0165</v>
      </c>
    </row>
    <row r="265" spans="1:2" x14ac:dyDescent="0.2">
      <c r="A265" s="26">
        <v>47</v>
      </c>
      <c r="B265" s="26">
        <v>183404.82670000001</v>
      </c>
    </row>
    <row r="266" spans="1:2" x14ac:dyDescent="0.2">
      <c r="A266" s="26">
        <v>245</v>
      </c>
      <c r="B266" s="26">
        <v>183110.67660000001</v>
      </c>
    </row>
    <row r="267" spans="1:2" x14ac:dyDescent="0.2">
      <c r="A267" s="26">
        <v>163</v>
      </c>
      <c r="B267" s="26">
        <v>182016.44779999999</v>
      </c>
    </row>
    <row r="268" spans="1:2" x14ac:dyDescent="0.2">
      <c r="A268" s="26">
        <v>1042</v>
      </c>
      <c r="B268" s="26">
        <v>180695.36809999999</v>
      </c>
    </row>
    <row r="269" spans="1:2" x14ac:dyDescent="0.2">
      <c r="A269" s="26">
        <v>352</v>
      </c>
      <c r="B269" s="26">
        <v>178685.08290000001</v>
      </c>
    </row>
    <row r="270" spans="1:2" x14ac:dyDescent="0.2">
      <c r="A270" s="26">
        <v>1402</v>
      </c>
      <c r="B270" s="26">
        <v>178545.65119999999</v>
      </c>
    </row>
    <row r="271" spans="1:2" x14ac:dyDescent="0.2">
      <c r="A271" s="26">
        <v>1508</v>
      </c>
      <c r="B271" s="26">
        <v>177790.11120000001</v>
      </c>
    </row>
    <row r="272" spans="1:2" x14ac:dyDescent="0.2">
      <c r="A272" s="26">
        <v>633</v>
      </c>
      <c r="B272" s="26">
        <v>177521.74189999999</v>
      </c>
    </row>
    <row r="273" spans="1:2" x14ac:dyDescent="0.2">
      <c r="A273" s="26">
        <v>1306</v>
      </c>
      <c r="B273" s="26">
        <v>177503.75949999999</v>
      </c>
    </row>
    <row r="274" spans="1:2" x14ac:dyDescent="0.2">
      <c r="A274" s="26">
        <v>381</v>
      </c>
      <c r="B274" s="26">
        <v>176522.30009999999</v>
      </c>
    </row>
    <row r="275" spans="1:2" x14ac:dyDescent="0.2">
      <c r="A275" s="26">
        <v>732</v>
      </c>
      <c r="B275" s="26">
        <v>176363.13860000001</v>
      </c>
    </row>
    <row r="276" spans="1:2" x14ac:dyDescent="0.2">
      <c r="A276" s="26">
        <v>1360</v>
      </c>
      <c r="B276" s="26">
        <v>175956.91959999999</v>
      </c>
    </row>
    <row r="277" spans="1:2" x14ac:dyDescent="0.2">
      <c r="A277" s="26">
        <v>746</v>
      </c>
      <c r="B277" s="26">
        <v>173705.7873</v>
      </c>
    </row>
    <row r="278" spans="1:2" x14ac:dyDescent="0.2">
      <c r="A278" s="26">
        <v>594</v>
      </c>
      <c r="B278" s="26">
        <v>173073.74110000001</v>
      </c>
    </row>
    <row r="279" spans="1:2" x14ac:dyDescent="0.2">
      <c r="A279" s="26">
        <v>1390</v>
      </c>
      <c r="B279" s="26">
        <v>172961.75020000001</v>
      </c>
    </row>
    <row r="280" spans="1:2" x14ac:dyDescent="0.2">
      <c r="A280" s="26">
        <v>1404</v>
      </c>
      <c r="B280" s="26">
        <v>172720.1508</v>
      </c>
    </row>
    <row r="281" spans="1:2" x14ac:dyDescent="0.2">
      <c r="A281" s="26">
        <v>1275</v>
      </c>
      <c r="B281" s="26">
        <v>172108.81880000001</v>
      </c>
    </row>
    <row r="282" spans="1:2" x14ac:dyDescent="0.2">
      <c r="A282" s="26">
        <v>641</v>
      </c>
      <c r="B282" s="26">
        <v>171942.08600000001</v>
      </c>
    </row>
    <row r="283" spans="1:2" x14ac:dyDescent="0.2">
      <c r="A283" s="26">
        <v>103</v>
      </c>
      <c r="B283" s="26">
        <v>171805.11790000001</v>
      </c>
    </row>
    <row r="284" spans="1:2" x14ac:dyDescent="0.2">
      <c r="A284" s="26">
        <v>1419</v>
      </c>
      <c r="B284" s="26">
        <v>170565.7677</v>
      </c>
    </row>
    <row r="285" spans="1:2" x14ac:dyDescent="0.2">
      <c r="A285" s="26">
        <v>606</v>
      </c>
      <c r="B285" s="26">
        <v>170028.4056</v>
      </c>
    </row>
    <row r="286" spans="1:2" x14ac:dyDescent="0.2">
      <c r="A286" s="26">
        <v>750</v>
      </c>
      <c r="B286" s="26">
        <v>169276.92249999999</v>
      </c>
    </row>
    <row r="287" spans="1:2" x14ac:dyDescent="0.2">
      <c r="A287" s="26">
        <v>421</v>
      </c>
      <c r="B287" s="26">
        <v>168957.14290000001</v>
      </c>
    </row>
    <row r="288" spans="1:2" x14ac:dyDescent="0.2">
      <c r="A288" s="26">
        <v>626</v>
      </c>
      <c r="B288" s="26">
        <v>168236.15659999999</v>
      </c>
    </row>
    <row r="289" spans="1:2" x14ac:dyDescent="0.2">
      <c r="A289" s="26">
        <v>1174</v>
      </c>
      <c r="B289" s="26">
        <v>165717.61139999999</v>
      </c>
    </row>
    <row r="290" spans="1:2" x14ac:dyDescent="0.2">
      <c r="A290" s="26">
        <v>759</v>
      </c>
      <c r="B290" s="26">
        <v>165221.62119999999</v>
      </c>
    </row>
    <row r="291" spans="1:2" x14ac:dyDescent="0.2">
      <c r="A291" s="26">
        <v>154</v>
      </c>
      <c r="B291" s="26">
        <v>164745.49590000001</v>
      </c>
    </row>
    <row r="292" spans="1:2" x14ac:dyDescent="0.2">
      <c r="A292" s="26">
        <v>466</v>
      </c>
      <c r="B292" s="26">
        <v>164398.97210000001</v>
      </c>
    </row>
    <row r="293" spans="1:2" x14ac:dyDescent="0.2">
      <c r="A293" s="26">
        <v>231</v>
      </c>
      <c r="B293" s="26">
        <v>162458.76759999999</v>
      </c>
    </row>
    <row r="294" spans="1:2" x14ac:dyDescent="0.2">
      <c r="A294" s="26">
        <v>143</v>
      </c>
      <c r="B294" s="26">
        <v>161943.89449999999</v>
      </c>
    </row>
    <row r="295" spans="1:2" x14ac:dyDescent="0.2">
      <c r="A295" s="26">
        <v>287</v>
      </c>
      <c r="B295" s="26">
        <v>161719.57</v>
      </c>
    </row>
    <row r="296" spans="1:2" x14ac:dyDescent="0.2">
      <c r="A296" s="26">
        <v>301</v>
      </c>
      <c r="B296" s="26">
        <v>161482.0386</v>
      </c>
    </row>
    <row r="297" spans="1:2" x14ac:dyDescent="0.2">
      <c r="A297" s="26">
        <v>70</v>
      </c>
      <c r="B297" s="26">
        <v>161024.6917</v>
      </c>
    </row>
    <row r="298" spans="1:2" x14ac:dyDescent="0.2">
      <c r="A298" s="26">
        <v>1190</v>
      </c>
      <c r="B298" s="26">
        <v>160767.10569999999</v>
      </c>
    </row>
    <row r="299" spans="1:2" x14ac:dyDescent="0.2">
      <c r="A299" s="26">
        <v>377</v>
      </c>
      <c r="B299" s="26">
        <v>160325.97529999999</v>
      </c>
    </row>
    <row r="300" spans="1:2" x14ac:dyDescent="0.2">
      <c r="A300" s="26">
        <v>1131</v>
      </c>
      <c r="B300" s="26">
        <v>159725.6054</v>
      </c>
    </row>
    <row r="301" spans="1:2" x14ac:dyDescent="0.2">
      <c r="A301" s="26">
        <v>407</v>
      </c>
      <c r="B301" s="26">
        <v>159706.595</v>
      </c>
    </row>
    <row r="302" spans="1:2" x14ac:dyDescent="0.2">
      <c r="A302" s="26">
        <v>422</v>
      </c>
      <c r="B302" s="26">
        <v>157798.546</v>
      </c>
    </row>
    <row r="303" spans="1:2" x14ac:dyDescent="0.2">
      <c r="A303" s="26">
        <v>794</v>
      </c>
      <c r="B303" s="26">
        <v>154318.96979999999</v>
      </c>
    </row>
    <row r="304" spans="1:2" x14ac:dyDescent="0.2">
      <c r="A304" s="26">
        <v>1150</v>
      </c>
      <c r="B304" s="26">
        <v>153757.47510000001</v>
      </c>
    </row>
    <row r="305" spans="1:2" x14ac:dyDescent="0.2">
      <c r="A305" s="26">
        <v>516</v>
      </c>
      <c r="B305" s="26">
        <v>153675.40849999999</v>
      </c>
    </row>
    <row r="306" spans="1:2" x14ac:dyDescent="0.2">
      <c r="A306" s="26">
        <v>784</v>
      </c>
      <c r="B306" s="26">
        <v>153642.10399999999</v>
      </c>
    </row>
    <row r="307" spans="1:2" x14ac:dyDescent="0.2">
      <c r="A307" s="26">
        <v>736</v>
      </c>
      <c r="B307" s="26">
        <v>152937.7887</v>
      </c>
    </row>
    <row r="308" spans="1:2" x14ac:dyDescent="0.2">
      <c r="A308" s="26">
        <v>508</v>
      </c>
      <c r="B308" s="26">
        <v>152005.76879999999</v>
      </c>
    </row>
    <row r="309" spans="1:2" x14ac:dyDescent="0.2">
      <c r="A309" s="26">
        <v>533</v>
      </c>
      <c r="B309" s="26">
        <v>151377.31450000001</v>
      </c>
    </row>
    <row r="310" spans="1:2" x14ac:dyDescent="0.2">
      <c r="A310" s="26">
        <v>429</v>
      </c>
      <c r="B310" s="26">
        <v>150398.80549999999</v>
      </c>
    </row>
    <row r="311" spans="1:2" x14ac:dyDescent="0.2">
      <c r="A311" s="26">
        <v>840</v>
      </c>
      <c r="B311" s="26">
        <v>150363.7115</v>
      </c>
    </row>
    <row r="312" spans="1:2" x14ac:dyDescent="0.2">
      <c r="A312" s="26">
        <v>884</v>
      </c>
      <c r="B312" s="26">
        <v>150121.00959999999</v>
      </c>
    </row>
    <row r="313" spans="1:2" x14ac:dyDescent="0.2">
      <c r="A313" s="26">
        <v>107</v>
      </c>
      <c r="B313" s="26">
        <v>149781.75469999999</v>
      </c>
    </row>
    <row r="314" spans="1:2" x14ac:dyDescent="0.2">
      <c r="A314" s="26">
        <v>1211</v>
      </c>
      <c r="B314" s="26">
        <v>149152.8897</v>
      </c>
    </row>
    <row r="315" spans="1:2" x14ac:dyDescent="0.2">
      <c r="A315" s="26">
        <v>1379</v>
      </c>
      <c r="B315" s="26">
        <v>147397.9001</v>
      </c>
    </row>
    <row r="316" spans="1:2" x14ac:dyDescent="0.2">
      <c r="A316" s="26">
        <v>632</v>
      </c>
      <c r="B316" s="26">
        <v>146490.8995</v>
      </c>
    </row>
    <row r="317" spans="1:2" x14ac:dyDescent="0.2">
      <c r="A317" s="26">
        <v>852</v>
      </c>
      <c r="B317" s="26">
        <v>146449.46090000001</v>
      </c>
    </row>
    <row r="318" spans="1:2" x14ac:dyDescent="0.2">
      <c r="A318" s="26">
        <v>946</v>
      </c>
      <c r="B318" s="26">
        <v>144944.9374</v>
      </c>
    </row>
    <row r="319" spans="1:2" x14ac:dyDescent="0.2">
      <c r="A319" s="26">
        <v>550</v>
      </c>
      <c r="B319" s="26">
        <v>144771.67170000001</v>
      </c>
    </row>
    <row r="320" spans="1:2" x14ac:dyDescent="0.2">
      <c r="A320" s="26">
        <v>1248</v>
      </c>
      <c r="B320" s="26">
        <v>143733.90340000001</v>
      </c>
    </row>
    <row r="321" spans="1:2" x14ac:dyDescent="0.2">
      <c r="A321" s="26">
        <v>1198</v>
      </c>
      <c r="B321" s="26">
        <v>143713.20240000001</v>
      </c>
    </row>
    <row r="322" spans="1:2" x14ac:dyDescent="0.2">
      <c r="A322" s="26">
        <v>859</v>
      </c>
      <c r="B322" s="26">
        <v>143522.54689999999</v>
      </c>
    </row>
    <row r="323" spans="1:2" x14ac:dyDescent="0.2">
      <c r="A323" s="26">
        <v>1012</v>
      </c>
      <c r="B323" s="26">
        <v>143504.83489999999</v>
      </c>
    </row>
    <row r="324" spans="1:2" x14ac:dyDescent="0.2">
      <c r="A324" s="26">
        <v>704</v>
      </c>
      <c r="B324" s="26">
        <v>141099.44080000001</v>
      </c>
    </row>
    <row r="325" spans="1:2" x14ac:dyDescent="0.2">
      <c r="A325" s="26">
        <v>131</v>
      </c>
      <c r="B325" s="26">
        <v>139701.48439999999</v>
      </c>
    </row>
    <row r="326" spans="1:2" x14ac:dyDescent="0.2">
      <c r="A326" s="26">
        <v>416</v>
      </c>
      <c r="B326" s="26">
        <v>138967.5417</v>
      </c>
    </row>
    <row r="327" spans="1:2" x14ac:dyDescent="0.2">
      <c r="A327" s="26">
        <v>1091</v>
      </c>
      <c r="B327" s="26">
        <v>138572.3799</v>
      </c>
    </row>
    <row r="328" spans="1:2" x14ac:dyDescent="0.2">
      <c r="A328" s="26">
        <v>974</v>
      </c>
      <c r="B328" s="26">
        <v>138093.61799999999</v>
      </c>
    </row>
    <row r="329" spans="1:2" x14ac:dyDescent="0.2">
      <c r="A329" s="26">
        <v>702</v>
      </c>
      <c r="B329" s="26">
        <v>137868.87950000001</v>
      </c>
    </row>
    <row r="330" spans="1:2" x14ac:dyDescent="0.2">
      <c r="A330" s="26">
        <v>783</v>
      </c>
      <c r="B330" s="26">
        <v>137032.58960000001</v>
      </c>
    </row>
    <row r="331" spans="1:2" x14ac:dyDescent="0.2">
      <c r="A331" s="26">
        <v>1255</v>
      </c>
      <c r="B331" s="26">
        <v>135953.1391</v>
      </c>
    </row>
    <row r="332" spans="1:2" x14ac:dyDescent="0.2">
      <c r="A332" s="26">
        <v>1228</v>
      </c>
      <c r="B332" s="26">
        <v>135725.242</v>
      </c>
    </row>
    <row r="333" spans="1:2" x14ac:dyDescent="0.2">
      <c r="A333" s="26">
        <v>1455</v>
      </c>
      <c r="B333" s="26">
        <v>135639.26089999999</v>
      </c>
    </row>
    <row r="334" spans="1:2" x14ac:dyDescent="0.2">
      <c r="A334" s="26">
        <v>327</v>
      </c>
      <c r="B334" s="26">
        <v>135332.4418</v>
      </c>
    </row>
    <row r="335" spans="1:2" x14ac:dyDescent="0.2">
      <c r="A335" s="26">
        <v>986</v>
      </c>
      <c r="B335" s="26">
        <v>134591.23069999999</v>
      </c>
    </row>
    <row r="336" spans="1:2" x14ac:dyDescent="0.2">
      <c r="A336" s="26">
        <v>763</v>
      </c>
      <c r="B336" s="26">
        <v>134058.72219999999</v>
      </c>
    </row>
    <row r="337" spans="1:2" x14ac:dyDescent="0.2">
      <c r="A337" s="26">
        <v>1199</v>
      </c>
      <c r="B337" s="26">
        <v>133761.52559999999</v>
      </c>
    </row>
    <row r="338" spans="1:2" x14ac:dyDescent="0.2">
      <c r="A338" s="26">
        <v>747</v>
      </c>
      <c r="B338" s="26">
        <v>133163.74170000001</v>
      </c>
    </row>
    <row r="339" spans="1:2" x14ac:dyDescent="0.2">
      <c r="A339" s="26">
        <v>1130</v>
      </c>
      <c r="B339" s="26">
        <v>132694.5129</v>
      </c>
    </row>
    <row r="340" spans="1:2" x14ac:dyDescent="0.2">
      <c r="A340" s="26">
        <v>226</v>
      </c>
      <c r="B340" s="26">
        <v>132193.08540000001</v>
      </c>
    </row>
    <row r="341" spans="1:2" x14ac:dyDescent="0.2">
      <c r="A341" s="26">
        <v>1175</v>
      </c>
      <c r="B341" s="26">
        <v>131975.05220000001</v>
      </c>
    </row>
    <row r="342" spans="1:2" x14ac:dyDescent="0.2">
      <c r="A342" s="26">
        <v>525</v>
      </c>
      <c r="B342" s="26">
        <v>131764.60800000001</v>
      </c>
    </row>
    <row r="343" spans="1:2" x14ac:dyDescent="0.2">
      <c r="A343" s="26">
        <v>764</v>
      </c>
      <c r="B343" s="26">
        <v>130776.5478</v>
      </c>
    </row>
    <row r="344" spans="1:2" x14ac:dyDescent="0.2">
      <c r="A344" s="26">
        <v>502</v>
      </c>
      <c r="B344" s="26">
        <v>128228.4132</v>
      </c>
    </row>
    <row r="345" spans="1:2" x14ac:dyDescent="0.2">
      <c r="A345" s="26">
        <v>1393</v>
      </c>
      <c r="B345" s="26">
        <v>127683.1657</v>
      </c>
    </row>
    <row r="346" spans="1:2" x14ac:dyDescent="0.2">
      <c r="A346" s="26">
        <v>10</v>
      </c>
      <c r="B346" s="26">
        <v>127304.71769999999</v>
      </c>
    </row>
    <row r="347" spans="1:2" x14ac:dyDescent="0.2">
      <c r="A347" s="26">
        <v>694</v>
      </c>
      <c r="B347" s="26">
        <v>127227.7957</v>
      </c>
    </row>
    <row r="348" spans="1:2" x14ac:dyDescent="0.2">
      <c r="A348" s="26">
        <v>540</v>
      </c>
      <c r="B348" s="26">
        <v>127109.539</v>
      </c>
    </row>
    <row r="349" spans="1:2" x14ac:dyDescent="0.2">
      <c r="A349" s="26">
        <v>891</v>
      </c>
      <c r="B349" s="26">
        <v>127028.01669999999</v>
      </c>
    </row>
    <row r="350" spans="1:2" x14ac:dyDescent="0.2">
      <c r="A350" s="26">
        <v>474</v>
      </c>
      <c r="B350" s="26">
        <v>126872.2994</v>
      </c>
    </row>
    <row r="351" spans="1:2" x14ac:dyDescent="0.2">
      <c r="A351" s="26">
        <v>761</v>
      </c>
      <c r="B351" s="26">
        <v>126548.5895</v>
      </c>
    </row>
    <row r="352" spans="1:2" x14ac:dyDescent="0.2">
      <c r="A352" s="26">
        <v>185</v>
      </c>
      <c r="B352" s="26">
        <v>125855.7092</v>
      </c>
    </row>
    <row r="353" spans="1:2" x14ac:dyDescent="0.2">
      <c r="A353" s="26">
        <v>575</v>
      </c>
      <c r="B353" s="26">
        <v>125066.5931</v>
      </c>
    </row>
    <row r="354" spans="1:2" x14ac:dyDescent="0.2">
      <c r="A354" s="26">
        <v>768</v>
      </c>
      <c r="B354" s="26">
        <v>123847.03140000001</v>
      </c>
    </row>
    <row r="355" spans="1:2" x14ac:dyDescent="0.2">
      <c r="A355" s="26">
        <v>958</v>
      </c>
      <c r="B355" s="26">
        <v>123565.3429</v>
      </c>
    </row>
    <row r="356" spans="1:2" x14ac:dyDescent="0.2">
      <c r="A356" s="26">
        <v>614</v>
      </c>
      <c r="B356" s="26">
        <v>123341.92140000001</v>
      </c>
    </row>
    <row r="357" spans="1:2" x14ac:dyDescent="0.2">
      <c r="A357" s="26">
        <v>1433</v>
      </c>
      <c r="B357" s="26">
        <v>122270.2919</v>
      </c>
    </row>
    <row r="358" spans="1:2" x14ac:dyDescent="0.2">
      <c r="A358" s="26">
        <v>873</v>
      </c>
      <c r="B358" s="26">
        <v>122147.00719999999</v>
      </c>
    </row>
    <row r="359" spans="1:2" x14ac:dyDescent="0.2">
      <c r="A359" s="26">
        <v>600</v>
      </c>
      <c r="B359" s="26">
        <v>121948.3026</v>
      </c>
    </row>
    <row r="360" spans="1:2" x14ac:dyDescent="0.2">
      <c r="A360" s="26">
        <v>314</v>
      </c>
      <c r="B360" s="26">
        <v>121607.79889999999</v>
      </c>
    </row>
    <row r="361" spans="1:2" x14ac:dyDescent="0.2">
      <c r="A361" s="26">
        <v>781</v>
      </c>
      <c r="B361" s="26">
        <v>121053.77830000001</v>
      </c>
    </row>
    <row r="362" spans="1:2" x14ac:dyDescent="0.2">
      <c r="A362" s="26">
        <v>397</v>
      </c>
      <c r="B362" s="26">
        <v>120900.3077</v>
      </c>
    </row>
    <row r="363" spans="1:2" x14ac:dyDescent="0.2">
      <c r="A363" s="26">
        <v>67</v>
      </c>
      <c r="B363" s="26">
        <v>120098.98450000001</v>
      </c>
    </row>
    <row r="364" spans="1:2" x14ac:dyDescent="0.2">
      <c r="A364" s="26">
        <v>1424</v>
      </c>
      <c r="B364" s="26">
        <v>119523.4326</v>
      </c>
    </row>
    <row r="365" spans="1:2" x14ac:dyDescent="0.2">
      <c r="A365" s="26">
        <v>1057</v>
      </c>
      <c r="B365" s="26">
        <v>119148.8211</v>
      </c>
    </row>
    <row r="366" spans="1:2" x14ac:dyDescent="0.2">
      <c r="A366" s="26">
        <v>134</v>
      </c>
      <c r="B366" s="26">
        <v>118805.1971</v>
      </c>
    </row>
    <row r="367" spans="1:2" x14ac:dyDescent="0.2">
      <c r="A367" s="26">
        <v>394</v>
      </c>
      <c r="B367" s="26">
        <v>118796.4844</v>
      </c>
    </row>
    <row r="368" spans="1:2" x14ac:dyDescent="0.2">
      <c r="A368" s="26">
        <v>376</v>
      </c>
      <c r="B368" s="26">
        <v>118165.2767</v>
      </c>
    </row>
    <row r="369" spans="1:2" x14ac:dyDescent="0.2">
      <c r="A369" s="26">
        <v>751</v>
      </c>
      <c r="B369" s="26">
        <v>117755.1961</v>
      </c>
    </row>
    <row r="370" spans="1:2" x14ac:dyDescent="0.2">
      <c r="A370" s="26">
        <v>966</v>
      </c>
      <c r="B370" s="26">
        <v>117658.35550000001</v>
      </c>
    </row>
    <row r="371" spans="1:2" x14ac:dyDescent="0.2">
      <c r="A371" s="26">
        <v>596</v>
      </c>
      <c r="B371" s="26">
        <v>116849.23729999999</v>
      </c>
    </row>
    <row r="372" spans="1:2" x14ac:dyDescent="0.2">
      <c r="A372" s="26">
        <v>94</v>
      </c>
      <c r="B372" s="26">
        <v>115585.0177</v>
      </c>
    </row>
    <row r="373" spans="1:2" x14ac:dyDescent="0.2">
      <c r="A373" s="26">
        <v>1173</v>
      </c>
      <c r="B373" s="26">
        <v>115383.74649999999</v>
      </c>
    </row>
    <row r="374" spans="1:2" x14ac:dyDescent="0.2">
      <c r="A374" s="26">
        <v>644</v>
      </c>
      <c r="B374" s="26">
        <v>115145.3502</v>
      </c>
    </row>
    <row r="375" spans="1:2" x14ac:dyDescent="0.2">
      <c r="A375" s="26">
        <v>501</v>
      </c>
      <c r="B375" s="26">
        <v>114957.6148</v>
      </c>
    </row>
    <row r="376" spans="1:2" x14ac:dyDescent="0.2">
      <c r="A376" s="26">
        <v>1469</v>
      </c>
      <c r="B376" s="26">
        <v>112066.7068</v>
      </c>
    </row>
    <row r="377" spans="1:2" x14ac:dyDescent="0.2">
      <c r="A377" s="26">
        <v>1051</v>
      </c>
      <c r="B377" s="26">
        <v>110697.898</v>
      </c>
    </row>
    <row r="378" spans="1:2" x14ac:dyDescent="0.2">
      <c r="A378" s="26">
        <v>290</v>
      </c>
      <c r="B378" s="26">
        <v>110618.00079999999</v>
      </c>
    </row>
    <row r="379" spans="1:2" x14ac:dyDescent="0.2">
      <c r="A379" s="26">
        <v>1237</v>
      </c>
      <c r="B379" s="26">
        <v>110606.8802</v>
      </c>
    </row>
    <row r="380" spans="1:2" x14ac:dyDescent="0.2">
      <c r="A380" s="26">
        <v>1257</v>
      </c>
      <c r="B380" s="26">
        <v>110603.4724</v>
      </c>
    </row>
    <row r="381" spans="1:2" x14ac:dyDescent="0.2">
      <c r="A381" s="26">
        <v>342</v>
      </c>
      <c r="B381" s="26">
        <v>110526.375</v>
      </c>
    </row>
    <row r="382" spans="1:2" x14ac:dyDescent="0.2">
      <c r="A382" s="26">
        <v>526</v>
      </c>
      <c r="B382" s="26">
        <v>109743.1608</v>
      </c>
    </row>
    <row r="383" spans="1:2" x14ac:dyDescent="0.2">
      <c r="A383" s="26">
        <v>917</v>
      </c>
      <c r="B383" s="26">
        <v>109313.5675</v>
      </c>
    </row>
    <row r="384" spans="1:2" x14ac:dyDescent="0.2">
      <c r="A384" s="26">
        <v>524</v>
      </c>
      <c r="B384" s="26">
        <v>109053.595</v>
      </c>
    </row>
    <row r="385" spans="1:2" x14ac:dyDescent="0.2">
      <c r="A385" s="26">
        <v>770</v>
      </c>
      <c r="B385" s="26">
        <v>108731.9635</v>
      </c>
    </row>
    <row r="386" spans="1:2" x14ac:dyDescent="0.2">
      <c r="A386" s="26">
        <v>225</v>
      </c>
      <c r="B386" s="26">
        <v>108591.7216</v>
      </c>
    </row>
    <row r="387" spans="1:2" x14ac:dyDescent="0.2">
      <c r="A387" s="26">
        <v>430</v>
      </c>
      <c r="B387" s="26">
        <v>108423.8125</v>
      </c>
    </row>
    <row r="388" spans="1:2" x14ac:dyDescent="0.2">
      <c r="A388" s="26">
        <v>1187</v>
      </c>
      <c r="B388" s="26">
        <v>108143.03599999999</v>
      </c>
    </row>
    <row r="389" spans="1:2" x14ac:dyDescent="0.2">
      <c r="A389" s="26">
        <v>1002</v>
      </c>
      <c r="B389" s="26">
        <v>107216.1725</v>
      </c>
    </row>
    <row r="390" spans="1:2" x14ac:dyDescent="0.2">
      <c r="A390" s="26">
        <v>773</v>
      </c>
      <c r="B390" s="26">
        <v>107204.7163</v>
      </c>
    </row>
    <row r="391" spans="1:2" x14ac:dyDescent="0.2">
      <c r="A391" s="26">
        <v>1320</v>
      </c>
      <c r="B391" s="26">
        <v>106258.09390000001</v>
      </c>
    </row>
    <row r="392" spans="1:2" x14ac:dyDescent="0.2">
      <c r="A392" s="26">
        <v>1286</v>
      </c>
      <c r="B392" s="26">
        <v>105438.89539999999</v>
      </c>
    </row>
    <row r="393" spans="1:2" x14ac:dyDescent="0.2">
      <c r="A393" s="26">
        <v>700</v>
      </c>
      <c r="B393" s="26">
        <v>105181.209</v>
      </c>
    </row>
    <row r="394" spans="1:2" x14ac:dyDescent="0.2">
      <c r="A394" s="26">
        <v>851</v>
      </c>
      <c r="B394" s="26">
        <v>104511.2691</v>
      </c>
    </row>
    <row r="395" spans="1:2" x14ac:dyDescent="0.2">
      <c r="A395" s="26">
        <v>830</v>
      </c>
      <c r="B395" s="26">
        <v>104018.9906</v>
      </c>
    </row>
    <row r="396" spans="1:2" x14ac:dyDescent="0.2">
      <c r="A396" s="26">
        <v>1417</v>
      </c>
      <c r="B396" s="26">
        <v>103458.1122</v>
      </c>
    </row>
    <row r="397" spans="1:2" x14ac:dyDescent="0.2">
      <c r="A397" s="26">
        <v>938</v>
      </c>
      <c r="B397" s="26">
        <v>102979.5021</v>
      </c>
    </row>
    <row r="398" spans="1:2" x14ac:dyDescent="0.2">
      <c r="A398" s="26">
        <v>627</v>
      </c>
      <c r="B398" s="26">
        <v>102947.7657</v>
      </c>
    </row>
    <row r="399" spans="1:2" x14ac:dyDescent="0.2">
      <c r="A399" s="26">
        <v>1116</v>
      </c>
      <c r="B399" s="26">
        <v>102277.40730000001</v>
      </c>
    </row>
    <row r="400" spans="1:2" x14ac:dyDescent="0.2">
      <c r="A400" s="26">
        <v>286</v>
      </c>
      <c r="B400" s="26">
        <v>102104.5613</v>
      </c>
    </row>
    <row r="401" spans="1:2" x14ac:dyDescent="0.2">
      <c r="A401" s="26">
        <v>14</v>
      </c>
      <c r="B401" s="26">
        <v>101832.8297</v>
      </c>
    </row>
    <row r="402" spans="1:2" x14ac:dyDescent="0.2">
      <c r="A402" s="26">
        <v>147</v>
      </c>
      <c r="B402" s="26">
        <v>101690.56819999999</v>
      </c>
    </row>
    <row r="403" spans="1:2" x14ac:dyDescent="0.2">
      <c r="A403" s="26">
        <v>1357</v>
      </c>
      <c r="B403" s="26">
        <v>101106.9887</v>
      </c>
    </row>
    <row r="404" spans="1:2" x14ac:dyDescent="0.2">
      <c r="A404" s="26">
        <v>1426</v>
      </c>
      <c r="B404" s="26">
        <v>100684.8977</v>
      </c>
    </row>
    <row r="405" spans="1:2" x14ac:dyDescent="0.2">
      <c r="A405" s="26">
        <v>1018</v>
      </c>
      <c r="B405" s="26">
        <v>100612.90979999999</v>
      </c>
    </row>
    <row r="406" spans="1:2" x14ac:dyDescent="0.2">
      <c r="A406" s="26">
        <v>370</v>
      </c>
      <c r="B406" s="26">
        <v>100612.89079999999</v>
      </c>
    </row>
    <row r="407" spans="1:2" x14ac:dyDescent="0.2">
      <c r="A407" s="26">
        <v>877</v>
      </c>
      <c r="B407" s="26">
        <v>99834.892040000006</v>
      </c>
    </row>
    <row r="408" spans="1:2" x14ac:dyDescent="0.2">
      <c r="A408" s="26">
        <v>1418</v>
      </c>
      <c r="B408" s="26">
        <v>99645.51784</v>
      </c>
    </row>
    <row r="409" spans="1:2" x14ac:dyDescent="0.2">
      <c r="A409" s="26">
        <v>738</v>
      </c>
      <c r="B409" s="26">
        <v>99298.084860000003</v>
      </c>
    </row>
    <row r="410" spans="1:2" x14ac:dyDescent="0.2">
      <c r="A410" s="26">
        <v>390</v>
      </c>
      <c r="B410" s="26">
        <v>99074.121650000001</v>
      </c>
    </row>
    <row r="411" spans="1:2" x14ac:dyDescent="0.2">
      <c r="A411" s="26">
        <v>69</v>
      </c>
      <c r="B411" s="26">
        <v>98908.448610000007</v>
      </c>
    </row>
    <row r="412" spans="1:2" x14ac:dyDescent="0.2">
      <c r="A412" s="26">
        <v>1259</v>
      </c>
      <c r="B412" s="26">
        <v>97912.75043</v>
      </c>
    </row>
    <row r="413" spans="1:2" x14ac:dyDescent="0.2">
      <c r="A413" s="26">
        <v>831</v>
      </c>
      <c r="B413" s="26">
        <v>97626.119349999994</v>
      </c>
    </row>
    <row r="414" spans="1:2" x14ac:dyDescent="0.2">
      <c r="A414" s="26">
        <v>494</v>
      </c>
      <c r="B414" s="26">
        <v>96992.947329999995</v>
      </c>
    </row>
    <row r="415" spans="1:2" x14ac:dyDescent="0.2">
      <c r="A415" s="26">
        <v>284</v>
      </c>
      <c r="B415" s="26">
        <v>96150.212629999995</v>
      </c>
    </row>
    <row r="416" spans="1:2" x14ac:dyDescent="0.2">
      <c r="A416" s="26">
        <v>267</v>
      </c>
      <c r="B416" s="26">
        <v>95180.135939999993</v>
      </c>
    </row>
    <row r="417" spans="1:2" x14ac:dyDescent="0.2">
      <c r="A417" s="26">
        <v>874</v>
      </c>
      <c r="B417" s="26">
        <v>94889.145359999995</v>
      </c>
    </row>
    <row r="418" spans="1:2" x14ac:dyDescent="0.2">
      <c r="A418" s="26">
        <v>1014</v>
      </c>
      <c r="B418" s="26">
        <v>94744.134690000006</v>
      </c>
    </row>
    <row r="419" spans="1:2" x14ac:dyDescent="0.2">
      <c r="A419" s="26">
        <v>291</v>
      </c>
      <c r="B419" s="26">
        <v>94380.775819999995</v>
      </c>
    </row>
    <row r="420" spans="1:2" x14ac:dyDescent="0.2">
      <c r="A420" s="26">
        <v>960</v>
      </c>
      <c r="B420" s="26">
        <v>93164.238360000003</v>
      </c>
    </row>
    <row r="421" spans="1:2" x14ac:dyDescent="0.2">
      <c r="A421" s="26">
        <v>705</v>
      </c>
      <c r="B421" s="26">
        <v>92636.041119999994</v>
      </c>
    </row>
    <row r="422" spans="1:2" x14ac:dyDescent="0.2">
      <c r="A422" s="26">
        <v>326</v>
      </c>
      <c r="B422" s="26">
        <v>92569.07144</v>
      </c>
    </row>
    <row r="423" spans="1:2" x14ac:dyDescent="0.2">
      <c r="A423" s="26">
        <v>88</v>
      </c>
      <c r="B423" s="26">
        <v>92514.5101</v>
      </c>
    </row>
    <row r="424" spans="1:2" x14ac:dyDescent="0.2">
      <c r="A424" s="26">
        <v>735</v>
      </c>
      <c r="B424" s="26">
        <v>91982.096080000003</v>
      </c>
    </row>
    <row r="425" spans="1:2" x14ac:dyDescent="0.2">
      <c r="A425" s="26">
        <v>473</v>
      </c>
      <c r="B425" s="26">
        <v>91830.018880000003</v>
      </c>
    </row>
    <row r="426" spans="1:2" x14ac:dyDescent="0.2">
      <c r="A426" s="26">
        <v>671</v>
      </c>
      <c r="B426" s="26">
        <v>91813.852809999997</v>
      </c>
    </row>
    <row r="427" spans="1:2" x14ac:dyDescent="0.2">
      <c r="A427" s="26">
        <v>191</v>
      </c>
      <c r="B427" s="26">
        <v>91758.174079999997</v>
      </c>
    </row>
    <row r="428" spans="1:2" x14ac:dyDescent="0.2">
      <c r="A428" s="26">
        <v>942</v>
      </c>
      <c r="B428" s="26">
        <v>90924.485360000006</v>
      </c>
    </row>
    <row r="429" spans="1:2" x14ac:dyDescent="0.2">
      <c r="A429" s="26">
        <v>1381</v>
      </c>
      <c r="B429" s="26">
        <v>89394.475019999998</v>
      </c>
    </row>
    <row r="430" spans="1:2" x14ac:dyDescent="0.2">
      <c r="A430" s="26">
        <v>1047</v>
      </c>
      <c r="B430" s="26">
        <v>89294.330860000002</v>
      </c>
    </row>
    <row r="431" spans="1:2" x14ac:dyDescent="0.2">
      <c r="A431" s="26">
        <v>1015</v>
      </c>
      <c r="B431" s="26">
        <v>88992.438869999998</v>
      </c>
    </row>
    <row r="432" spans="1:2" x14ac:dyDescent="0.2">
      <c r="A432" s="26">
        <v>1172</v>
      </c>
      <c r="B432" s="26">
        <v>88633.59461</v>
      </c>
    </row>
    <row r="433" spans="1:2" x14ac:dyDescent="0.2">
      <c r="A433" s="26">
        <v>192</v>
      </c>
      <c r="B433" s="26">
        <v>88260.876860000004</v>
      </c>
    </row>
    <row r="434" spans="1:2" x14ac:dyDescent="0.2">
      <c r="A434" s="26">
        <v>620</v>
      </c>
      <c r="B434" s="26">
        <v>88255.518150000004</v>
      </c>
    </row>
    <row r="435" spans="1:2" x14ac:dyDescent="0.2">
      <c r="A435" s="26">
        <v>604</v>
      </c>
      <c r="B435" s="26">
        <v>87710.493159999998</v>
      </c>
    </row>
    <row r="436" spans="1:2" x14ac:dyDescent="0.2">
      <c r="A436" s="26">
        <v>1407</v>
      </c>
      <c r="B436" s="26">
        <v>87680.0193</v>
      </c>
    </row>
    <row r="437" spans="1:2" x14ac:dyDescent="0.2">
      <c r="A437" s="26">
        <v>369</v>
      </c>
      <c r="B437" s="26">
        <v>87251.671289999998</v>
      </c>
    </row>
    <row r="438" spans="1:2" x14ac:dyDescent="0.2">
      <c r="A438" s="26">
        <v>484</v>
      </c>
      <c r="B438" s="26">
        <v>87127.988159999994</v>
      </c>
    </row>
    <row r="439" spans="1:2" x14ac:dyDescent="0.2">
      <c r="A439" s="26">
        <v>78</v>
      </c>
      <c r="B439" s="26">
        <v>87052.280530000004</v>
      </c>
    </row>
    <row r="440" spans="1:2" x14ac:dyDescent="0.2">
      <c r="A440" s="26">
        <v>645</v>
      </c>
      <c r="B440" s="26">
        <v>86800.702520000006</v>
      </c>
    </row>
    <row r="441" spans="1:2" x14ac:dyDescent="0.2">
      <c r="A441" s="26">
        <v>1194</v>
      </c>
      <c r="B441" s="26">
        <v>86664.880040000004</v>
      </c>
    </row>
    <row r="442" spans="1:2" x14ac:dyDescent="0.2">
      <c r="A442" s="26">
        <v>93</v>
      </c>
      <c r="B442" s="26">
        <v>85868.786309999996</v>
      </c>
    </row>
    <row r="443" spans="1:2" x14ac:dyDescent="0.2">
      <c r="A443" s="26">
        <v>260</v>
      </c>
      <c r="B443" s="26">
        <v>85649.773350000003</v>
      </c>
    </row>
    <row r="444" spans="1:2" x14ac:dyDescent="0.2">
      <c r="A444" s="26">
        <v>1084</v>
      </c>
      <c r="B444" s="26">
        <v>85310.043179999993</v>
      </c>
    </row>
    <row r="445" spans="1:2" x14ac:dyDescent="0.2">
      <c r="A445" s="26">
        <v>350</v>
      </c>
      <c r="B445" s="26">
        <v>85280.432119999998</v>
      </c>
    </row>
    <row r="446" spans="1:2" x14ac:dyDescent="0.2">
      <c r="A446" s="26">
        <v>1331</v>
      </c>
      <c r="B446" s="26">
        <v>85207.427360000001</v>
      </c>
    </row>
    <row r="447" spans="1:2" x14ac:dyDescent="0.2">
      <c r="A447" s="26">
        <v>547</v>
      </c>
      <c r="B447" s="26">
        <v>85133.375450000007</v>
      </c>
    </row>
    <row r="448" spans="1:2" x14ac:dyDescent="0.2">
      <c r="A448" s="26">
        <v>462</v>
      </c>
      <c r="B448" s="26">
        <v>84835.422609999994</v>
      </c>
    </row>
    <row r="449" spans="1:2" x14ac:dyDescent="0.2">
      <c r="A449" s="26">
        <v>774</v>
      </c>
      <c r="B449" s="26">
        <v>84760.820099999997</v>
      </c>
    </row>
    <row r="450" spans="1:2" x14ac:dyDescent="0.2">
      <c r="A450" s="26">
        <v>574</v>
      </c>
      <c r="B450" s="26">
        <v>84167.512090000004</v>
      </c>
    </row>
    <row r="451" spans="1:2" x14ac:dyDescent="0.2">
      <c r="A451" s="26">
        <v>1029</v>
      </c>
      <c r="B451" s="26">
        <v>84021.448040000003</v>
      </c>
    </row>
    <row r="452" spans="1:2" x14ac:dyDescent="0.2">
      <c r="A452" s="26">
        <v>344</v>
      </c>
      <c r="B452" s="26">
        <v>83699.171789999993</v>
      </c>
    </row>
    <row r="453" spans="1:2" x14ac:dyDescent="0.2">
      <c r="A453" s="26">
        <v>236</v>
      </c>
      <c r="B453" s="26">
        <v>82969.458180000001</v>
      </c>
    </row>
    <row r="454" spans="1:2" x14ac:dyDescent="0.2">
      <c r="A454" s="26">
        <v>1442</v>
      </c>
      <c r="B454" s="26">
        <v>82696.787880000003</v>
      </c>
    </row>
    <row r="455" spans="1:2" x14ac:dyDescent="0.2">
      <c r="A455" s="26">
        <v>593</v>
      </c>
      <c r="B455" s="26">
        <v>82683.082750000001</v>
      </c>
    </row>
    <row r="456" spans="1:2" x14ac:dyDescent="0.2">
      <c r="A456" s="26">
        <v>1037</v>
      </c>
      <c r="B456" s="26">
        <v>82410.353889999999</v>
      </c>
    </row>
    <row r="457" spans="1:2" x14ac:dyDescent="0.2">
      <c r="A457" s="26">
        <v>162</v>
      </c>
      <c r="B457" s="26">
        <v>81994.116760000004</v>
      </c>
    </row>
    <row r="458" spans="1:2" x14ac:dyDescent="0.2">
      <c r="A458" s="26">
        <v>1495</v>
      </c>
      <c r="B458" s="26">
        <v>81918.016350000005</v>
      </c>
    </row>
    <row r="459" spans="1:2" x14ac:dyDescent="0.2">
      <c r="A459" s="26">
        <v>1367</v>
      </c>
      <c r="B459" s="26">
        <v>81701.206850000002</v>
      </c>
    </row>
    <row r="460" spans="1:2" x14ac:dyDescent="0.2">
      <c r="A460" s="26">
        <v>890</v>
      </c>
      <c r="B460" s="26">
        <v>81651.752680000005</v>
      </c>
    </row>
    <row r="461" spans="1:2" x14ac:dyDescent="0.2">
      <c r="A461" s="26">
        <v>728</v>
      </c>
      <c r="B461" s="26">
        <v>80893.619709999999</v>
      </c>
    </row>
    <row r="462" spans="1:2" x14ac:dyDescent="0.2">
      <c r="A462" s="26">
        <v>74</v>
      </c>
      <c r="B462" s="26">
        <v>80764.615090000007</v>
      </c>
    </row>
    <row r="463" spans="1:2" x14ac:dyDescent="0.2">
      <c r="A463" s="26">
        <v>990</v>
      </c>
      <c r="B463" s="26">
        <v>80761.889890000006</v>
      </c>
    </row>
    <row r="464" spans="1:2" x14ac:dyDescent="0.2">
      <c r="A464" s="26">
        <v>175</v>
      </c>
      <c r="B464" s="26">
        <v>78299.306930000006</v>
      </c>
    </row>
    <row r="465" spans="1:2" x14ac:dyDescent="0.2">
      <c r="A465" s="26">
        <v>255</v>
      </c>
      <c r="B465" s="26">
        <v>77572.131120000005</v>
      </c>
    </row>
    <row r="466" spans="1:2" x14ac:dyDescent="0.2">
      <c r="A466" s="26">
        <v>133</v>
      </c>
      <c r="B466" s="26">
        <v>77024.505969999998</v>
      </c>
    </row>
    <row r="467" spans="1:2" x14ac:dyDescent="0.2">
      <c r="A467" s="26">
        <v>837</v>
      </c>
      <c r="B467" s="26">
        <v>76950.31121</v>
      </c>
    </row>
    <row r="468" spans="1:2" x14ac:dyDescent="0.2">
      <c r="A468" s="26">
        <v>928</v>
      </c>
      <c r="B468" s="26">
        <v>76880.126799999998</v>
      </c>
    </row>
    <row r="469" spans="1:2" x14ac:dyDescent="0.2">
      <c r="A469" s="26">
        <v>828</v>
      </c>
      <c r="B469" s="26">
        <v>76343.759560000006</v>
      </c>
    </row>
    <row r="470" spans="1:2" x14ac:dyDescent="0.2">
      <c r="A470" s="26">
        <v>1487</v>
      </c>
      <c r="B470" s="26">
        <v>75976.779309999998</v>
      </c>
    </row>
    <row r="471" spans="1:2" x14ac:dyDescent="0.2">
      <c r="A471" s="26">
        <v>308</v>
      </c>
      <c r="B471" s="26">
        <v>75758.755449999997</v>
      </c>
    </row>
    <row r="472" spans="1:2" x14ac:dyDescent="0.2">
      <c r="A472" s="26">
        <v>907</v>
      </c>
      <c r="B472" s="26">
        <v>75736.534360000005</v>
      </c>
    </row>
    <row r="473" spans="1:2" x14ac:dyDescent="0.2">
      <c r="A473" s="26">
        <v>1347</v>
      </c>
      <c r="B473" s="26">
        <v>75582.038090000002</v>
      </c>
    </row>
    <row r="474" spans="1:2" x14ac:dyDescent="0.2">
      <c r="A474" s="26">
        <v>366</v>
      </c>
      <c r="B474" s="26">
        <v>75474.100130000006</v>
      </c>
    </row>
    <row r="475" spans="1:2" x14ac:dyDescent="0.2">
      <c r="A475" s="26">
        <v>1077</v>
      </c>
      <c r="B475" s="26">
        <v>75199.976769999994</v>
      </c>
    </row>
    <row r="476" spans="1:2" x14ac:dyDescent="0.2">
      <c r="A476" s="26">
        <v>1233</v>
      </c>
      <c r="B476" s="26">
        <v>73542.92611</v>
      </c>
    </row>
    <row r="477" spans="1:2" x14ac:dyDescent="0.2">
      <c r="A477" s="26">
        <v>411</v>
      </c>
      <c r="B477" s="26">
        <v>72770.419410000002</v>
      </c>
    </row>
    <row r="478" spans="1:2" x14ac:dyDescent="0.2">
      <c r="A478" s="26">
        <v>597</v>
      </c>
      <c r="B478" s="26">
        <v>72111.975760000001</v>
      </c>
    </row>
    <row r="479" spans="1:2" x14ac:dyDescent="0.2">
      <c r="A479" s="26">
        <v>5</v>
      </c>
      <c r="B479" s="26">
        <v>72025.625939999998</v>
      </c>
    </row>
    <row r="480" spans="1:2" x14ac:dyDescent="0.2">
      <c r="A480" s="26">
        <v>720</v>
      </c>
      <c r="B480" s="26">
        <v>71719.014649999997</v>
      </c>
    </row>
    <row r="481" spans="1:2" x14ac:dyDescent="0.2">
      <c r="A481" s="26">
        <v>551</v>
      </c>
      <c r="B481" s="26">
        <v>70979.475479999994</v>
      </c>
    </row>
    <row r="482" spans="1:2" x14ac:dyDescent="0.2">
      <c r="A482" s="26">
        <v>991</v>
      </c>
      <c r="B482" s="26">
        <v>70219.0821</v>
      </c>
    </row>
    <row r="483" spans="1:2" x14ac:dyDescent="0.2">
      <c r="A483" s="26">
        <v>673</v>
      </c>
      <c r="B483" s="26">
        <v>70185.976689999996</v>
      </c>
    </row>
    <row r="484" spans="1:2" x14ac:dyDescent="0.2">
      <c r="A484" s="26">
        <v>642</v>
      </c>
      <c r="B484" s="26">
        <v>69689.497770000002</v>
      </c>
    </row>
    <row r="485" spans="1:2" x14ac:dyDescent="0.2">
      <c r="A485" s="26">
        <v>77</v>
      </c>
      <c r="B485" s="26">
        <v>69550.661680000005</v>
      </c>
    </row>
    <row r="486" spans="1:2" x14ac:dyDescent="0.2">
      <c r="A486" s="26">
        <v>50</v>
      </c>
      <c r="B486" s="26">
        <v>69338.831349999993</v>
      </c>
    </row>
    <row r="487" spans="1:2" x14ac:dyDescent="0.2">
      <c r="A487" s="26">
        <v>323</v>
      </c>
      <c r="B487" s="26">
        <v>69025.205180000004</v>
      </c>
    </row>
    <row r="488" spans="1:2" x14ac:dyDescent="0.2">
      <c r="A488" s="26">
        <v>1025</v>
      </c>
      <c r="B488" s="26">
        <v>68989.587769999998</v>
      </c>
    </row>
    <row r="489" spans="1:2" x14ac:dyDescent="0.2">
      <c r="A489" s="26">
        <v>724</v>
      </c>
      <c r="B489" s="26">
        <v>68956.988819999999</v>
      </c>
    </row>
    <row r="490" spans="1:2" x14ac:dyDescent="0.2">
      <c r="A490" s="26">
        <v>1009</v>
      </c>
      <c r="B490" s="26">
        <v>67573.850160000002</v>
      </c>
    </row>
    <row r="491" spans="1:2" x14ac:dyDescent="0.2">
      <c r="A491" s="26">
        <v>1446</v>
      </c>
      <c r="B491" s="26">
        <v>67025.435769999996</v>
      </c>
    </row>
    <row r="492" spans="1:2" x14ac:dyDescent="0.2">
      <c r="A492" s="26">
        <v>371</v>
      </c>
      <c r="B492" s="26">
        <v>66676.517890000003</v>
      </c>
    </row>
    <row r="493" spans="1:2" x14ac:dyDescent="0.2">
      <c r="A493" s="26">
        <v>529</v>
      </c>
      <c r="B493" s="26">
        <v>65996.279070000004</v>
      </c>
    </row>
    <row r="494" spans="1:2" x14ac:dyDescent="0.2">
      <c r="A494" s="26">
        <v>1141</v>
      </c>
      <c r="B494" s="26">
        <v>65225.284480000002</v>
      </c>
    </row>
    <row r="495" spans="1:2" x14ac:dyDescent="0.2">
      <c r="A495" s="26">
        <v>949</v>
      </c>
      <c r="B495" s="26">
        <v>65131.752500000002</v>
      </c>
    </row>
    <row r="496" spans="1:2" x14ac:dyDescent="0.2">
      <c r="A496" s="26">
        <v>924</v>
      </c>
      <c r="B496" s="26">
        <v>64680.2641</v>
      </c>
    </row>
    <row r="497" spans="1:2" x14ac:dyDescent="0.2">
      <c r="A497" s="26">
        <v>419</v>
      </c>
      <c r="B497" s="26">
        <v>64543.323669999998</v>
      </c>
    </row>
    <row r="498" spans="1:2" x14ac:dyDescent="0.2">
      <c r="A498" s="26">
        <v>216</v>
      </c>
      <c r="B498" s="26">
        <v>64398.211609999998</v>
      </c>
    </row>
    <row r="499" spans="1:2" x14ac:dyDescent="0.2">
      <c r="A499" s="26">
        <v>1196</v>
      </c>
      <c r="B499" s="26">
        <v>63999.349589999998</v>
      </c>
    </row>
    <row r="500" spans="1:2" x14ac:dyDescent="0.2">
      <c r="A500" s="26">
        <v>815</v>
      </c>
      <c r="B500" s="26">
        <v>63552.640579999999</v>
      </c>
    </row>
    <row r="501" spans="1:2" x14ac:dyDescent="0.2">
      <c r="A501" s="26">
        <v>347</v>
      </c>
      <c r="B501" s="26">
        <v>62231.555379999998</v>
      </c>
    </row>
    <row r="502" spans="1:2" x14ac:dyDescent="0.2">
      <c r="A502" s="26">
        <v>477</v>
      </c>
      <c r="B502" s="26">
        <v>61009.902349999997</v>
      </c>
    </row>
    <row r="503" spans="1:2" x14ac:dyDescent="0.2">
      <c r="A503" s="26">
        <v>109</v>
      </c>
      <c r="B503" s="26">
        <v>60932.230539999997</v>
      </c>
    </row>
    <row r="504" spans="1:2" x14ac:dyDescent="0.2">
      <c r="A504" s="26">
        <v>959</v>
      </c>
      <c r="B504" s="26">
        <v>60694.170189999997</v>
      </c>
    </row>
    <row r="505" spans="1:2" x14ac:dyDescent="0.2">
      <c r="A505" s="26">
        <v>491</v>
      </c>
      <c r="B505" s="26">
        <v>60289.278939999997</v>
      </c>
    </row>
    <row r="506" spans="1:2" x14ac:dyDescent="0.2">
      <c r="A506" s="26">
        <v>2</v>
      </c>
      <c r="B506" s="26">
        <v>60172.010719999998</v>
      </c>
    </row>
    <row r="507" spans="1:2" x14ac:dyDescent="0.2">
      <c r="A507" s="26">
        <v>1333</v>
      </c>
      <c r="B507" s="26">
        <v>60021.957340000001</v>
      </c>
    </row>
    <row r="508" spans="1:2" x14ac:dyDescent="0.2">
      <c r="A508" s="26">
        <v>1073</v>
      </c>
      <c r="B508" s="26">
        <v>59971.060559999998</v>
      </c>
    </row>
    <row r="509" spans="1:2" x14ac:dyDescent="0.2">
      <c r="A509" s="26">
        <v>1354</v>
      </c>
      <c r="B509" s="26">
        <v>59600.855689999997</v>
      </c>
    </row>
    <row r="510" spans="1:2" x14ac:dyDescent="0.2">
      <c r="A510" s="26">
        <v>282</v>
      </c>
      <c r="B510" s="26">
        <v>59199.336459999999</v>
      </c>
    </row>
    <row r="511" spans="1:2" x14ac:dyDescent="0.2">
      <c r="A511" s="26">
        <v>872</v>
      </c>
      <c r="B511" s="26">
        <v>59074.707419999999</v>
      </c>
    </row>
    <row r="512" spans="1:2" x14ac:dyDescent="0.2">
      <c r="A512" s="26">
        <v>302</v>
      </c>
      <c r="B512" s="26">
        <v>58651.830620000001</v>
      </c>
    </row>
    <row r="513" spans="1:2" x14ac:dyDescent="0.2">
      <c r="A513" s="26">
        <v>1133</v>
      </c>
      <c r="B513" s="26">
        <v>57321.905500000001</v>
      </c>
    </row>
    <row r="514" spans="1:2" x14ac:dyDescent="0.2">
      <c r="A514" s="26">
        <v>1422</v>
      </c>
      <c r="B514" s="26">
        <v>57232.22408</v>
      </c>
    </row>
    <row r="515" spans="1:2" x14ac:dyDescent="0.2">
      <c r="A515" s="26">
        <v>1271</v>
      </c>
      <c r="B515" s="26">
        <v>56812.635139999999</v>
      </c>
    </row>
    <row r="516" spans="1:2" x14ac:dyDescent="0.2">
      <c r="A516" s="26">
        <v>953</v>
      </c>
      <c r="B516" s="26">
        <v>56586.672760000001</v>
      </c>
    </row>
    <row r="517" spans="1:2" x14ac:dyDescent="0.2">
      <c r="A517" s="26">
        <v>518</v>
      </c>
      <c r="B517" s="26">
        <v>56304.804380000001</v>
      </c>
    </row>
    <row r="518" spans="1:2" x14ac:dyDescent="0.2">
      <c r="A518" s="26">
        <v>1011</v>
      </c>
      <c r="B518" s="26">
        <v>54814.563499999997</v>
      </c>
    </row>
    <row r="519" spans="1:2" x14ac:dyDescent="0.2">
      <c r="A519" s="26">
        <v>823</v>
      </c>
      <c r="B519" s="26">
        <v>54791.337650000001</v>
      </c>
    </row>
    <row r="520" spans="1:2" x14ac:dyDescent="0.2">
      <c r="A520" s="26">
        <v>1507</v>
      </c>
      <c r="B520" s="26">
        <v>54671.159780000002</v>
      </c>
    </row>
    <row r="521" spans="1:2" x14ac:dyDescent="0.2">
      <c r="A521" s="26">
        <v>1070</v>
      </c>
      <c r="B521" s="26">
        <v>54638.615720000002</v>
      </c>
    </row>
    <row r="522" spans="1:2" x14ac:dyDescent="0.2">
      <c r="A522" s="26">
        <v>653</v>
      </c>
      <c r="B522" s="26">
        <v>54443.860939999999</v>
      </c>
    </row>
    <row r="523" spans="1:2" x14ac:dyDescent="0.2">
      <c r="A523" s="26">
        <v>169</v>
      </c>
      <c r="B523" s="26">
        <v>54424.661379999998</v>
      </c>
    </row>
    <row r="524" spans="1:2" x14ac:dyDescent="0.2">
      <c r="A524" s="26">
        <v>254</v>
      </c>
      <c r="B524" s="26">
        <v>54169.291770000003</v>
      </c>
    </row>
    <row r="525" spans="1:2" x14ac:dyDescent="0.2">
      <c r="A525" s="26">
        <v>155</v>
      </c>
      <c r="B525" s="26">
        <v>54013.953750000001</v>
      </c>
    </row>
    <row r="526" spans="1:2" x14ac:dyDescent="0.2">
      <c r="A526" s="26">
        <v>315</v>
      </c>
      <c r="B526" s="26">
        <v>53290.126779999999</v>
      </c>
    </row>
    <row r="527" spans="1:2" x14ac:dyDescent="0.2">
      <c r="A527" s="26">
        <v>920</v>
      </c>
      <c r="B527" s="26">
        <v>53011.317459999998</v>
      </c>
    </row>
    <row r="528" spans="1:2" x14ac:dyDescent="0.2">
      <c r="A528" s="26">
        <v>1083</v>
      </c>
      <c r="B528" s="26">
        <v>52661.868300000002</v>
      </c>
    </row>
    <row r="529" spans="1:2" x14ac:dyDescent="0.2">
      <c r="A529" s="26">
        <v>459</v>
      </c>
      <c r="B529" s="26">
        <v>52475.222900000001</v>
      </c>
    </row>
    <row r="530" spans="1:2" x14ac:dyDescent="0.2">
      <c r="A530" s="26">
        <v>733</v>
      </c>
      <c r="B530" s="26">
        <v>52373.921130000002</v>
      </c>
    </row>
    <row r="531" spans="1:2" x14ac:dyDescent="0.2">
      <c r="A531" s="26">
        <v>1080</v>
      </c>
      <c r="B531" s="26">
        <v>51931.245790000001</v>
      </c>
    </row>
    <row r="532" spans="1:2" x14ac:dyDescent="0.2">
      <c r="A532" s="26">
        <v>283</v>
      </c>
      <c r="B532" s="26">
        <v>51623.447970000001</v>
      </c>
    </row>
    <row r="533" spans="1:2" x14ac:dyDescent="0.2">
      <c r="A533" s="26">
        <v>101</v>
      </c>
      <c r="B533" s="26">
        <v>51512.876730000004</v>
      </c>
    </row>
    <row r="534" spans="1:2" x14ac:dyDescent="0.2">
      <c r="A534" s="26">
        <v>699</v>
      </c>
      <c r="B534" s="26">
        <v>51330.372000000003</v>
      </c>
    </row>
    <row r="535" spans="1:2" x14ac:dyDescent="0.2">
      <c r="A535" s="26">
        <v>211</v>
      </c>
      <c r="B535" s="26">
        <v>50811.927779999998</v>
      </c>
    </row>
    <row r="536" spans="1:2" x14ac:dyDescent="0.2">
      <c r="A536" s="26">
        <v>829</v>
      </c>
      <c r="B536" s="26">
        <v>50476.733540000001</v>
      </c>
    </row>
    <row r="537" spans="1:2" x14ac:dyDescent="0.2">
      <c r="A537" s="26">
        <v>945</v>
      </c>
      <c r="B537" s="26">
        <v>50457.554100000001</v>
      </c>
    </row>
    <row r="538" spans="1:2" x14ac:dyDescent="0.2">
      <c r="A538" s="26">
        <v>617</v>
      </c>
      <c r="B538" s="26">
        <v>50104.327599999997</v>
      </c>
    </row>
    <row r="539" spans="1:2" x14ac:dyDescent="0.2">
      <c r="A539" s="26">
        <v>1264</v>
      </c>
      <c r="B539" s="26">
        <v>49406.878250000002</v>
      </c>
    </row>
    <row r="540" spans="1:2" x14ac:dyDescent="0.2">
      <c r="A540" s="26">
        <v>251</v>
      </c>
      <c r="B540" s="26">
        <v>49383.23646</v>
      </c>
    </row>
    <row r="541" spans="1:2" x14ac:dyDescent="0.2">
      <c r="A541" s="26">
        <v>753</v>
      </c>
      <c r="B541" s="26">
        <v>49264.17815</v>
      </c>
    </row>
    <row r="542" spans="1:2" x14ac:dyDescent="0.2">
      <c r="A542" s="26">
        <v>311</v>
      </c>
      <c r="B542" s="26">
        <v>49221.972690000002</v>
      </c>
    </row>
    <row r="543" spans="1:2" x14ac:dyDescent="0.2">
      <c r="A543" s="26">
        <v>503</v>
      </c>
      <c r="B543" s="26">
        <v>48830.764210000001</v>
      </c>
    </row>
    <row r="544" spans="1:2" x14ac:dyDescent="0.2">
      <c r="A544" s="26">
        <v>38</v>
      </c>
      <c r="B544" s="26">
        <v>48606.914550000001</v>
      </c>
    </row>
    <row r="545" spans="1:2" x14ac:dyDescent="0.2">
      <c r="A545" s="26">
        <v>241</v>
      </c>
      <c r="B545" s="26">
        <v>48529.556929999999</v>
      </c>
    </row>
    <row r="546" spans="1:2" x14ac:dyDescent="0.2">
      <c r="A546" s="26">
        <v>791</v>
      </c>
      <c r="B546" s="26">
        <v>48359.949650000002</v>
      </c>
    </row>
    <row r="547" spans="1:2" x14ac:dyDescent="0.2">
      <c r="A547" s="26">
        <v>860</v>
      </c>
      <c r="B547" s="26">
        <v>48337.637219999997</v>
      </c>
    </row>
    <row r="548" spans="1:2" x14ac:dyDescent="0.2">
      <c r="A548" s="26">
        <v>963</v>
      </c>
      <c r="B548" s="26">
        <v>48004.72926</v>
      </c>
    </row>
    <row r="549" spans="1:2" x14ac:dyDescent="0.2">
      <c r="A549" s="26">
        <v>23</v>
      </c>
      <c r="B549" s="26">
        <v>47800.791839999998</v>
      </c>
    </row>
    <row r="550" spans="1:2" x14ac:dyDescent="0.2">
      <c r="A550" s="26">
        <v>537</v>
      </c>
      <c r="B550" s="26">
        <v>47518.736989999998</v>
      </c>
    </row>
    <row r="551" spans="1:2" x14ac:dyDescent="0.2">
      <c r="A551" s="26">
        <v>552</v>
      </c>
      <c r="B551" s="26">
        <v>46864.569589999999</v>
      </c>
    </row>
    <row r="552" spans="1:2" x14ac:dyDescent="0.2">
      <c r="A552" s="26">
        <v>826</v>
      </c>
      <c r="B552" s="26">
        <v>46729.009189999997</v>
      </c>
    </row>
    <row r="553" spans="1:2" x14ac:dyDescent="0.2">
      <c r="A553" s="26">
        <v>161</v>
      </c>
      <c r="B553" s="26">
        <v>45468.323530000001</v>
      </c>
    </row>
    <row r="554" spans="1:2" x14ac:dyDescent="0.2">
      <c r="A554" s="26">
        <v>541</v>
      </c>
      <c r="B554" s="26">
        <v>45071.582300000002</v>
      </c>
    </row>
    <row r="555" spans="1:2" x14ac:dyDescent="0.2">
      <c r="A555" s="26">
        <v>821</v>
      </c>
      <c r="B555" s="26">
        <v>45040.468280000001</v>
      </c>
    </row>
    <row r="556" spans="1:2" x14ac:dyDescent="0.2">
      <c r="A556" s="26">
        <v>563</v>
      </c>
      <c r="B556" s="26">
        <v>44573.301590000003</v>
      </c>
    </row>
    <row r="557" spans="1:2" x14ac:dyDescent="0.2">
      <c r="A557" s="26">
        <v>140</v>
      </c>
      <c r="B557" s="26">
        <v>44344.321129999997</v>
      </c>
    </row>
    <row r="558" spans="1:2" x14ac:dyDescent="0.2">
      <c r="A558" s="26">
        <v>1462</v>
      </c>
      <c r="B558" s="26">
        <v>44329.303079999998</v>
      </c>
    </row>
    <row r="559" spans="1:2" x14ac:dyDescent="0.2">
      <c r="A559" s="26">
        <v>1235</v>
      </c>
      <c r="B559" s="26">
        <v>43690.925130000003</v>
      </c>
    </row>
    <row r="560" spans="1:2" x14ac:dyDescent="0.2">
      <c r="A560" s="26">
        <v>1106</v>
      </c>
      <c r="B560" s="26">
        <v>43500.87012</v>
      </c>
    </row>
    <row r="561" spans="1:2" x14ac:dyDescent="0.2">
      <c r="A561" s="26">
        <v>652</v>
      </c>
      <c r="B561" s="26">
        <v>42557.07389</v>
      </c>
    </row>
    <row r="562" spans="1:2" x14ac:dyDescent="0.2">
      <c r="A562" s="26">
        <v>1160</v>
      </c>
      <c r="B562" s="26">
        <v>42498.70624</v>
      </c>
    </row>
    <row r="563" spans="1:2" x14ac:dyDescent="0.2">
      <c r="A563" s="26">
        <v>1137</v>
      </c>
      <c r="B563" s="26">
        <v>42407.085169999998</v>
      </c>
    </row>
    <row r="564" spans="1:2" x14ac:dyDescent="0.2">
      <c r="A564" s="26">
        <v>385</v>
      </c>
      <c r="B564" s="26">
        <v>42324.940840000003</v>
      </c>
    </row>
    <row r="565" spans="1:2" x14ac:dyDescent="0.2">
      <c r="A565" s="26">
        <v>106</v>
      </c>
      <c r="B565" s="26">
        <v>42323.196680000001</v>
      </c>
    </row>
    <row r="566" spans="1:2" x14ac:dyDescent="0.2">
      <c r="A566" s="26">
        <v>544</v>
      </c>
      <c r="B566" s="26">
        <v>41755.580249999999</v>
      </c>
    </row>
    <row r="567" spans="1:2" x14ac:dyDescent="0.2">
      <c r="A567" s="26">
        <v>200</v>
      </c>
      <c r="B567" s="26">
        <v>41578.327250000002</v>
      </c>
    </row>
    <row r="568" spans="1:2" x14ac:dyDescent="0.2">
      <c r="A568" s="26">
        <v>97</v>
      </c>
      <c r="B568" s="26">
        <v>41135.8056</v>
      </c>
    </row>
    <row r="569" spans="1:2" x14ac:dyDescent="0.2">
      <c r="A569" s="26">
        <v>856</v>
      </c>
      <c r="B569" s="26">
        <v>40936.390879999999</v>
      </c>
    </row>
    <row r="570" spans="1:2" x14ac:dyDescent="0.2">
      <c r="A570" s="26">
        <v>1440</v>
      </c>
      <c r="B570" s="26">
        <v>40765.940470000001</v>
      </c>
    </row>
    <row r="571" spans="1:2" x14ac:dyDescent="0.2">
      <c r="A571" s="26">
        <v>467</v>
      </c>
      <c r="B571" s="26">
        <v>40681.138870000002</v>
      </c>
    </row>
    <row r="572" spans="1:2" x14ac:dyDescent="0.2">
      <c r="A572" s="26">
        <v>1362</v>
      </c>
      <c r="B572" s="26">
        <v>40620.47107</v>
      </c>
    </row>
    <row r="573" spans="1:2" x14ac:dyDescent="0.2">
      <c r="A573" s="26">
        <v>825</v>
      </c>
      <c r="B573" s="26">
        <v>39953.828650000003</v>
      </c>
    </row>
    <row r="574" spans="1:2" x14ac:dyDescent="0.2">
      <c r="A574" s="26">
        <v>1216</v>
      </c>
      <c r="B574" s="26">
        <v>39379.81308</v>
      </c>
    </row>
    <row r="575" spans="1:2" x14ac:dyDescent="0.2">
      <c r="A575" s="26">
        <v>35</v>
      </c>
      <c r="B575" s="26">
        <v>39164.567779999998</v>
      </c>
    </row>
    <row r="576" spans="1:2" x14ac:dyDescent="0.2">
      <c r="A576" s="26">
        <v>215</v>
      </c>
      <c r="B576" s="26">
        <v>38659.099779999997</v>
      </c>
    </row>
    <row r="577" spans="1:2" x14ac:dyDescent="0.2">
      <c r="A577" s="26">
        <v>795</v>
      </c>
      <c r="B577" s="26">
        <v>38585.140399999997</v>
      </c>
    </row>
    <row r="578" spans="1:2" x14ac:dyDescent="0.2">
      <c r="A578" s="26">
        <v>25</v>
      </c>
      <c r="B578" s="26">
        <v>38455.01021</v>
      </c>
    </row>
    <row r="579" spans="1:2" x14ac:dyDescent="0.2">
      <c r="A579" s="26">
        <v>1421</v>
      </c>
      <c r="B579" s="26">
        <v>38383.500529999998</v>
      </c>
    </row>
    <row r="580" spans="1:2" x14ac:dyDescent="0.2">
      <c r="A580" s="26">
        <v>196</v>
      </c>
      <c r="B580" s="26">
        <v>37835.945919999998</v>
      </c>
    </row>
    <row r="581" spans="1:2" x14ac:dyDescent="0.2">
      <c r="A581" s="26">
        <v>339</v>
      </c>
      <c r="B581" s="26">
        <v>37723.586840000004</v>
      </c>
    </row>
    <row r="582" spans="1:2" x14ac:dyDescent="0.2">
      <c r="A582" s="26">
        <v>1482</v>
      </c>
      <c r="B582" s="26">
        <v>37043.589890000003</v>
      </c>
    </row>
    <row r="583" spans="1:2" x14ac:dyDescent="0.2">
      <c r="A583" s="26">
        <v>325</v>
      </c>
      <c r="B583" s="26">
        <v>36950.237240000002</v>
      </c>
    </row>
    <row r="584" spans="1:2" x14ac:dyDescent="0.2">
      <c r="A584" s="26">
        <v>483</v>
      </c>
      <c r="B584" s="26">
        <v>36649.725079999997</v>
      </c>
    </row>
    <row r="585" spans="1:2" x14ac:dyDescent="0.2">
      <c r="A585" s="26">
        <v>692</v>
      </c>
      <c r="B585" s="26">
        <v>36345.473480000001</v>
      </c>
    </row>
    <row r="586" spans="1:2" x14ac:dyDescent="0.2">
      <c r="A586" s="26">
        <v>631</v>
      </c>
      <c r="B586" s="26">
        <v>36142.46385</v>
      </c>
    </row>
    <row r="587" spans="1:2" x14ac:dyDescent="0.2">
      <c r="A587" s="26">
        <v>265</v>
      </c>
      <c r="B587" s="26">
        <v>36008.319069999998</v>
      </c>
    </row>
    <row r="588" spans="1:2" x14ac:dyDescent="0.2">
      <c r="A588" s="26">
        <v>227</v>
      </c>
      <c r="B588" s="26">
        <v>35205.348120000002</v>
      </c>
    </row>
    <row r="589" spans="1:2" x14ac:dyDescent="0.2">
      <c r="A589" s="26">
        <v>1034</v>
      </c>
      <c r="B589" s="26">
        <v>34555.840759999999</v>
      </c>
    </row>
    <row r="590" spans="1:2" x14ac:dyDescent="0.2">
      <c r="A590" s="26">
        <v>1355</v>
      </c>
      <c r="B590" s="26">
        <v>34418.763400000003</v>
      </c>
    </row>
    <row r="591" spans="1:2" x14ac:dyDescent="0.2">
      <c r="A591" s="26">
        <v>15</v>
      </c>
      <c r="B591" s="26">
        <v>34235.896699999998</v>
      </c>
    </row>
    <row r="592" spans="1:2" x14ac:dyDescent="0.2">
      <c r="A592" s="26">
        <v>95</v>
      </c>
      <c r="B592" s="26">
        <v>34207.01971</v>
      </c>
    </row>
    <row r="593" spans="1:2" x14ac:dyDescent="0.2">
      <c r="A593" s="26">
        <v>266</v>
      </c>
      <c r="B593" s="26">
        <v>34062.648880000001</v>
      </c>
    </row>
    <row r="594" spans="1:2" x14ac:dyDescent="0.2">
      <c r="A594" s="26">
        <v>862</v>
      </c>
      <c r="B594" s="26">
        <v>33907.506430000001</v>
      </c>
    </row>
    <row r="595" spans="1:2" x14ac:dyDescent="0.2">
      <c r="A595" s="26">
        <v>554</v>
      </c>
      <c r="B595" s="26">
        <v>33400.128320000003</v>
      </c>
    </row>
    <row r="596" spans="1:2" x14ac:dyDescent="0.2">
      <c r="A596" s="26">
        <v>238</v>
      </c>
      <c r="B596" s="26">
        <v>33399.539270000001</v>
      </c>
    </row>
    <row r="597" spans="1:2" x14ac:dyDescent="0.2">
      <c r="A597" s="26">
        <v>635</v>
      </c>
      <c r="B597" s="26">
        <v>33292.05212</v>
      </c>
    </row>
    <row r="598" spans="1:2" x14ac:dyDescent="0.2">
      <c r="A598" s="26">
        <v>914</v>
      </c>
      <c r="B598" s="26">
        <v>33166.152029999997</v>
      </c>
    </row>
    <row r="599" spans="1:2" x14ac:dyDescent="0.2">
      <c r="A599" s="26">
        <v>756</v>
      </c>
      <c r="B599" s="26">
        <v>32749.763279999999</v>
      </c>
    </row>
    <row r="600" spans="1:2" x14ac:dyDescent="0.2">
      <c r="A600" s="26">
        <v>1008</v>
      </c>
      <c r="B600" s="26">
        <v>32714.086889999999</v>
      </c>
    </row>
    <row r="601" spans="1:2" x14ac:dyDescent="0.2">
      <c r="A601" s="26">
        <v>509</v>
      </c>
      <c r="B601" s="26">
        <v>32271.977360000001</v>
      </c>
    </row>
    <row r="602" spans="1:2" x14ac:dyDescent="0.2">
      <c r="A602" s="26">
        <v>51</v>
      </c>
      <c r="B602" s="26">
        <v>32270.131020000001</v>
      </c>
    </row>
    <row r="603" spans="1:2" x14ac:dyDescent="0.2">
      <c r="A603" s="26">
        <v>220</v>
      </c>
      <c r="B603" s="26">
        <v>32254.42829</v>
      </c>
    </row>
    <row r="604" spans="1:2" x14ac:dyDescent="0.2">
      <c r="A604" s="26">
        <v>1401</v>
      </c>
      <c r="B604" s="26">
        <v>31747.011579999999</v>
      </c>
    </row>
    <row r="605" spans="1:2" x14ac:dyDescent="0.2">
      <c r="A605" s="26">
        <v>62</v>
      </c>
      <c r="B605" s="26">
        <v>31261.329600000001</v>
      </c>
    </row>
    <row r="606" spans="1:2" x14ac:dyDescent="0.2">
      <c r="A606" s="26">
        <v>755</v>
      </c>
      <c r="B606" s="26">
        <v>31252.240580000002</v>
      </c>
    </row>
    <row r="607" spans="1:2" x14ac:dyDescent="0.2">
      <c r="A607" s="26">
        <v>771</v>
      </c>
      <c r="B607" s="26">
        <v>31022.3439</v>
      </c>
    </row>
    <row r="608" spans="1:2" x14ac:dyDescent="0.2">
      <c r="A608" s="26">
        <v>253</v>
      </c>
      <c r="B608" s="26">
        <v>30311.694609999999</v>
      </c>
    </row>
    <row r="609" spans="1:2" x14ac:dyDescent="0.2">
      <c r="A609" s="26">
        <v>923</v>
      </c>
      <c r="B609" s="26">
        <v>30191.62501</v>
      </c>
    </row>
    <row r="610" spans="1:2" x14ac:dyDescent="0.2">
      <c r="A610" s="26">
        <v>271</v>
      </c>
      <c r="B610" s="26">
        <v>30088.075929999999</v>
      </c>
    </row>
    <row r="611" spans="1:2" x14ac:dyDescent="0.2">
      <c r="A611" s="26">
        <v>796</v>
      </c>
      <c r="B611" s="26">
        <v>29963.16402</v>
      </c>
    </row>
    <row r="612" spans="1:2" x14ac:dyDescent="0.2">
      <c r="A612" s="26">
        <v>822</v>
      </c>
      <c r="B612" s="26">
        <v>28925.88234</v>
      </c>
    </row>
    <row r="613" spans="1:2" x14ac:dyDescent="0.2">
      <c r="A613" s="26">
        <v>1071</v>
      </c>
      <c r="B613" s="26">
        <v>28125.492419999999</v>
      </c>
    </row>
    <row r="614" spans="1:2" x14ac:dyDescent="0.2">
      <c r="A614" s="26">
        <v>6</v>
      </c>
      <c r="B614" s="26">
        <v>27956.667959999999</v>
      </c>
    </row>
    <row r="615" spans="1:2" x14ac:dyDescent="0.2">
      <c r="A615" s="26">
        <v>850</v>
      </c>
      <c r="B615" s="26">
        <v>27927.22006</v>
      </c>
    </row>
    <row r="616" spans="1:2" x14ac:dyDescent="0.2">
      <c r="A616" s="26">
        <v>1319</v>
      </c>
      <c r="B616" s="26">
        <v>27815.276740000001</v>
      </c>
    </row>
    <row r="617" spans="1:2" x14ac:dyDescent="0.2">
      <c r="A617" s="26">
        <v>1092</v>
      </c>
      <c r="B617" s="26">
        <v>26507.891179999999</v>
      </c>
    </row>
    <row r="618" spans="1:2" x14ac:dyDescent="0.2">
      <c r="A618" s="26">
        <v>470</v>
      </c>
      <c r="B618" s="26">
        <v>26459.16692</v>
      </c>
    </row>
    <row r="619" spans="1:2" x14ac:dyDescent="0.2">
      <c r="A619" s="26">
        <v>75</v>
      </c>
      <c r="B619" s="26">
        <v>25150.99308</v>
      </c>
    </row>
    <row r="620" spans="1:2" x14ac:dyDescent="0.2">
      <c r="A620" s="26">
        <v>489</v>
      </c>
      <c r="B620" s="26">
        <v>24703.79837</v>
      </c>
    </row>
    <row r="621" spans="1:2" x14ac:dyDescent="0.2">
      <c r="A621" s="26">
        <v>156</v>
      </c>
      <c r="B621" s="26">
        <v>24081.06061</v>
      </c>
    </row>
    <row r="622" spans="1:2" x14ac:dyDescent="0.2">
      <c r="A622" s="26">
        <v>814</v>
      </c>
      <c r="B622" s="26">
        <v>24034.263480000001</v>
      </c>
    </row>
    <row r="623" spans="1:2" x14ac:dyDescent="0.2">
      <c r="A623" s="26">
        <v>233</v>
      </c>
      <c r="B623" s="26">
        <v>23527.364989999998</v>
      </c>
    </row>
    <row r="624" spans="1:2" x14ac:dyDescent="0.2">
      <c r="A624" s="26">
        <v>210</v>
      </c>
      <c r="B624" s="26">
        <v>22295.453549999998</v>
      </c>
    </row>
    <row r="625" spans="1:2" x14ac:dyDescent="0.2">
      <c r="A625" s="26">
        <v>374</v>
      </c>
      <c r="B625" s="26">
        <v>22289.073090000002</v>
      </c>
    </row>
    <row r="626" spans="1:2" x14ac:dyDescent="0.2">
      <c r="A626" s="26">
        <v>130</v>
      </c>
      <c r="B626" s="26">
        <v>21392.21314</v>
      </c>
    </row>
    <row r="627" spans="1:2" x14ac:dyDescent="0.2">
      <c r="A627" s="26">
        <v>1316</v>
      </c>
      <c r="B627" s="26">
        <v>20874.040590000001</v>
      </c>
    </row>
    <row r="628" spans="1:2" x14ac:dyDescent="0.2">
      <c r="A628" s="26">
        <v>808</v>
      </c>
      <c r="B628" s="26">
        <v>20144.83916</v>
      </c>
    </row>
    <row r="629" spans="1:2" x14ac:dyDescent="0.2">
      <c r="A629" s="26">
        <v>242</v>
      </c>
      <c r="B629" s="26">
        <v>19737.708320000002</v>
      </c>
    </row>
    <row r="630" spans="1:2" x14ac:dyDescent="0.2">
      <c r="A630" s="26">
        <v>908</v>
      </c>
      <c r="B630" s="26">
        <v>19653.580620000001</v>
      </c>
    </row>
    <row r="631" spans="1:2" x14ac:dyDescent="0.2">
      <c r="A631" s="26">
        <v>24</v>
      </c>
      <c r="B631" s="26">
        <v>19592.959589999999</v>
      </c>
    </row>
    <row r="632" spans="1:2" x14ac:dyDescent="0.2">
      <c r="A632" s="26">
        <v>549</v>
      </c>
      <c r="B632" s="26">
        <v>19494.674579999999</v>
      </c>
    </row>
    <row r="633" spans="1:2" x14ac:dyDescent="0.2">
      <c r="A633" s="26">
        <v>697</v>
      </c>
      <c r="B633" s="26">
        <v>19194.117149999998</v>
      </c>
    </row>
    <row r="634" spans="1:2" x14ac:dyDescent="0.2">
      <c r="A634" s="26">
        <v>387</v>
      </c>
      <c r="B634" s="26">
        <v>18918.192050000001</v>
      </c>
    </row>
    <row r="635" spans="1:2" x14ac:dyDescent="0.2">
      <c r="A635" s="26">
        <v>132</v>
      </c>
      <c r="B635" s="26">
        <v>18861.698209999999</v>
      </c>
    </row>
    <row r="636" spans="1:2" x14ac:dyDescent="0.2">
      <c r="A636" s="26">
        <v>589</v>
      </c>
      <c r="B636" s="26">
        <v>18516.626270000001</v>
      </c>
    </row>
    <row r="637" spans="1:2" x14ac:dyDescent="0.2">
      <c r="A637" s="26">
        <v>1249</v>
      </c>
      <c r="B637" s="26">
        <v>17770.405070000001</v>
      </c>
    </row>
    <row r="638" spans="1:2" x14ac:dyDescent="0.2">
      <c r="A638" s="26">
        <v>1385</v>
      </c>
      <c r="B638" s="26">
        <v>17729.400119999998</v>
      </c>
    </row>
    <row r="639" spans="1:2" x14ac:dyDescent="0.2">
      <c r="A639" s="26">
        <v>8</v>
      </c>
      <c r="B639" s="26">
        <v>17418.234219999998</v>
      </c>
    </row>
    <row r="640" spans="1:2" x14ac:dyDescent="0.2">
      <c r="A640" s="26">
        <v>813</v>
      </c>
      <c r="B640" s="26">
        <v>17333.856070000002</v>
      </c>
    </row>
    <row r="641" spans="1:2" x14ac:dyDescent="0.2">
      <c r="A641" s="26">
        <v>776</v>
      </c>
      <c r="B641" s="26">
        <v>17134.650850000002</v>
      </c>
    </row>
    <row r="642" spans="1:2" x14ac:dyDescent="0.2">
      <c r="A642" s="26">
        <v>809</v>
      </c>
      <c r="B642" s="26">
        <v>16698.76439</v>
      </c>
    </row>
    <row r="643" spans="1:2" x14ac:dyDescent="0.2">
      <c r="A643" s="26">
        <v>263</v>
      </c>
      <c r="B643" s="26">
        <v>16540.209699999999</v>
      </c>
    </row>
    <row r="644" spans="1:2" x14ac:dyDescent="0.2">
      <c r="A644" s="26">
        <v>624</v>
      </c>
      <c r="B644" s="26">
        <v>15272.128500000001</v>
      </c>
    </row>
    <row r="645" spans="1:2" x14ac:dyDescent="0.2">
      <c r="A645" s="26">
        <v>866</v>
      </c>
      <c r="B645" s="26">
        <v>15154.629849999999</v>
      </c>
    </row>
    <row r="646" spans="1:2" x14ac:dyDescent="0.2">
      <c r="A646" s="26">
        <v>135</v>
      </c>
      <c r="B646" s="26">
        <v>15137.68722</v>
      </c>
    </row>
    <row r="647" spans="1:2" x14ac:dyDescent="0.2">
      <c r="A647" s="26">
        <v>1200</v>
      </c>
      <c r="B647" s="26">
        <v>14892.902029999999</v>
      </c>
    </row>
    <row r="648" spans="1:2" x14ac:dyDescent="0.2">
      <c r="A648" s="26">
        <v>235</v>
      </c>
      <c r="B648" s="26">
        <v>14008.301170000001</v>
      </c>
    </row>
    <row r="649" spans="1:2" x14ac:dyDescent="0.2">
      <c r="A649" s="26">
        <v>790</v>
      </c>
      <c r="B649" s="26">
        <v>13986.03889</v>
      </c>
    </row>
    <row r="650" spans="1:2" x14ac:dyDescent="0.2">
      <c r="A650" s="26">
        <v>1</v>
      </c>
      <c r="B650" s="26">
        <v>13705.506729999999</v>
      </c>
    </row>
    <row r="651" spans="1:2" x14ac:dyDescent="0.2">
      <c r="A651" s="26">
        <v>896</v>
      </c>
      <c r="B651" s="26">
        <v>13629.897059999999</v>
      </c>
    </row>
    <row r="652" spans="1:2" x14ac:dyDescent="0.2">
      <c r="A652" s="26">
        <v>297</v>
      </c>
      <c r="B652" s="26">
        <v>13583.28736</v>
      </c>
    </row>
    <row r="653" spans="1:2" x14ac:dyDescent="0.2">
      <c r="A653" s="26">
        <v>258</v>
      </c>
      <c r="B653" s="26">
        <v>13553.47488</v>
      </c>
    </row>
    <row r="654" spans="1:2" x14ac:dyDescent="0.2">
      <c r="A654" s="26">
        <v>1144</v>
      </c>
      <c r="B654" s="26">
        <v>13322.638269999999</v>
      </c>
    </row>
    <row r="655" spans="1:2" x14ac:dyDescent="0.2">
      <c r="A655" s="26">
        <v>380</v>
      </c>
      <c r="B655" s="26">
        <v>13131.88264</v>
      </c>
    </row>
    <row r="656" spans="1:2" x14ac:dyDescent="0.2">
      <c r="A656" s="26">
        <v>346</v>
      </c>
      <c r="B656" s="26">
        <v>12121.06235</v>
      </c>
    </row>
    <row r="657" spans="1:2" x14ac:dyDescent="0.2">
      <c r="A657" s="26">
        <v>868</v>
      </c>
      <c r="B657" s="26">
        <v>12051.59339</v>
      </c>
    </row>
    <row r="658" spans="1:2" x14ac:dyDescent="0.2">
      <c r="A658" s="26">
        <v>922</v>
      </c>
      <c r="B658" s="26">
        <v>12039.48899</v>
      </c>
    </row>
    <row r="659" spans="1:2" x14ac:dyDescent="0.2">
      <c r="A659" s="26">
        <v>488</v>
      </c>
      <c r="B659" s="26">
        <v>11839.71153</v>
      </c>
    </row>
    <row r="660" spans="1:2" x14ac:dyDescent="0.2">
      <c r="A660" s="26">
        <v>296</v>
      </c>
      <c r="B660" s="26">
        <v>11689.8555</v>
      </c>
    </row>
    <row r="661" spans="1:2" x14ac:dyDescent="0.2">
      <c r="A661" s="26">
        <v>900</v>
      </c>
      <c r="B661" s="26">
        <v>11467.192709999999</v>
      </c>
    </row>
    <row r="662" spans="1:2" x14ac:dyDescent="0.2">
      <c r="A662" s="26">
        <v>142</v>
      </c>
      <c r="B662" s="26">
        <v>11115.25498</v>
      </c>
    </row>
    <row r="663" spans="1:2" x14ac:dyDescent="0.2">
      <c r="A663" s="26">
        <v>730</v>
      </c>
      <c r="B663" s="26">
        <v>11058.91408</v>
      </c>
    </row>
    <row r="664" spans="1:2" x14ac:dyDescent="0.2">
      <c r="A664" s="26">
        <v>670</v>
      </c>
      <c r="B664" s="26">
        <v>10696.06662</v>
      </c>
    </row>
    <row r="665" spans="1:2" x14ac:dyDescent="0.2">
      <c r="A665" s="26">
        <v>744</v>
      </c>
      <c r="B665" s="26">
        <v>10614.00873</v>
      </c>
    </row>
    <row r="666" spans="1:2" x14ac:dyDescent="0.2">
      <c r="A666" s="26">
        <v>688</v>
      </c>
      <c r="B666" s="26">
        <v>10507.658240000001</v>
      </c>
    </row>
    <row r="667" spans="1:2" x14ac:dyDescent="0.2">
      <c r="A667" s="26">
        <v>1338</v>
      </c>
      <c r="B667" s="26">
        <v>9909.8709350000008</v>
      </c>
    </row>
    <row r="668" spans="1:2" x14ac:dyDescent="0.2">
      <c r="A668" s="26">
        <v>195</v>
      </c>
      <c r="B668" s="26">
        <v>9834.0151769999993</v>
      </c>
    </row>
    <row r="669" spans="1:2" x14ac:dyDescent="0.2">
      <c r="A669" s="26">
        <v>288</v>
      </c>
      <c r="B669" s="26">
        <v>9825.3899839999995</v>
      </c>
    </row>
    <row r="670" spans="1:2" x14ac:dyDescent="0.2">
      <c r="A670" s="26">
        <v>328</v>
      </c>
      <c r="B670" s="26">
        <v>9663.6773059999996</v>
      </c>
    </row>
    <row r="671" spans="1:2" x14ac:dyDescent="0.2">
      <c r="A671" s="26">
        <v>1447</v>
      </c>
      <c r="B671" s="26">
        <v>9115.9119539999992</v>
      </c>
    </row>
    <row r="672" spans="1:2" x14ac:dyDescent="0.2">
      <c r="A672" s="26">
        <v>1118</v>
      </c>
      <c r="B672" s="26">
        <v>9058.5879409999998</v>
      </c>
    </row>
    <row r="673" spans="1:2" x14ac:dyDescent="0.2">
      <c r="A673" s="26">
        <v>1456</v>
      </c>
      <c r="B673" s="26">
        <v>8781.1960569999992</v>
      </c>
    </row>
    <row r="674" spans="1:2" x14ac:dyDescent="0.2">
      <c r="A674" s="26">
        <v>711</v>
      </c>
      <c r="B674" s="26">
        <v>8761.2977129999999</v>
      </c>
    </row>
    <row r="675" spans="1:2" x14ac:dyDescent="0.2">
      <c r="A675" s="26">
        <v>800</v>
      </c>
      <c r="B675" s="26">
        <v>8094.9117660000002</v>
      </c>
    </row>
    <row r="676" spans="1:2" x14ac:dyDescent="0.2">
      <c r="A676" s="26">
        <v>816</v>
      </c>
      <c r="B676" s="26">
        <v>7655.9997460000004</v>
      </c>
    </row>
    <row r="677" spans="1:2" x14ac:dyDescent="0.2">
      <c r="A677" s="26">
        <v>943</v>
      </c>
      <c r="B677" s="26">
        <v>7453.2603870000003</v>
      </c>
    </row>
    <row r="678" spans="1:2" x14ac:dyDescent="0.2">
      <c r="A678" s="26">
        <v>304</v>
      </c>
      <c r="B678" s="26">
        <v>7388.8718339999996</v>
      </c>
    </row>
    <row r="679" spans="1:2" x14ac:dyDescent="0.2">
      <c r="A679" s="26">
        <v>622</v>
      </c>
      <c r="B679" s="26">
        <v>7198.7421830000003</v>
      </c>
    </row>
    <row r="680" spans="1:2" x14ac:dyDescent="0.2">
      <c r="A680" s="26">
        <v>560</v>
      </c>
      <c r="B680" s="26">
        <v>6165.5745550000001</v>
      </c>
    </row>
    <row r="681" spans="1:2" x14ac:dyDescent="0.2">
      <c r="A681" s="26">
        <v>151</v>
      </c>
      <c r="B681" s="26">
        <v>5127.9829410000002</v>
      </c>
    </row>
    <row r="682" spans="1:2" x14ac:dyDescent="0.2">
      <c r="A682" s="26">
        <v>1253</v>
      </c>
      <c r="B682" s="26">
        <v>5112.307296</v>
      </c>
    </row>
    <row r="683" spans="1:2" x14ac:dyDescent="0.2">
      <c r="A683" s="26">
        <v>58</v>
      </c>
      <c r="B683" s="26">
        <v>4878.3022959999998</v>
      </c>
    </row>
    <row r="684" spans="1:2" x14ac:dyDescent="0.2">
      <c r="A684" s="26">
        <v>1038</v>
      </c>
      <c r="B684" s="26">
        <v>4637.4688020000003</v>
      </c>
    </row>
    <row r="685" spans="1:2" x14ac:dyDescent="0.2">
      <c r="A685" s="26">
        <v>812</v>
      </c>
      <c r="B685" s="26">
        <v>4215.9778699999997</v>
      </c>
    </row>
    <row r="686" spans="1:2" x14ac:dyDescent="0.2">
      <c r="A686" s="26">
        <v>414</v>
      </c>
      <c r="B686" s="26">
        <v>3777.9387160000001</v>
      </c>
    </row>
    <row r="687" spans="1:2" x14ac:dyDescent="0.2">
      <c r="A687" s="26">
        <v>1112</v>
      </c>
      <c r="B687" s="26">
        <v>3351.3138730000001</v>
      </c>
    </row>
    <row r="688" spans="1:2" x14ac:dyDescent="0.2">
      <c r="A688" s="26">
        <v>1171</v>
      </c>
      <c r="B688" s="26">
        <v>3324.351827</v>
      </c>
    </row>
    <row r="689" spans="1:2" x14ac:dyDescent="0.2">
      <c r="A689" s="26">
        <v>476</v>
      </c>
      <c r="B689" s="26">
        <v>3165.2330480000001</v>
      </c>
    </row>
    <row r="690" spans="1:2" x14ac:dyDescent="0.2">
      <c r="A690" s="26">
        <v>897</v>
      </c>
      <c r="B690" s="26">
        <v>3155.1262280000001</v>
      </c>
    </row>
    <row r="691" spans="1:2" x14ac:dyDescent="0.2">
      <c r="A691" s="26">
        <v>84</v>
      </c>
      <c r="B691" s="26">
        <v>2731.9185830000001</v>
      </c>
    </row>
    <row r="692" spans="1:2" x14ac:dyDescent="0.2">
      <c r="A692" s="26">
        <v>433</v>
      </c>
      <c r="B692" s="26">
        <v>2489.1897130000002</v>
      </c>
    </row>
    <row r="693" spans="1:2" x14ac:dyDescent="0.2">
      <c r="A693" s="26">
        <v>329</v>
      </c>
      <c r="B693" s="26">
        <v>2336.1326840000002</v>
      </c>
    </row>
    <row r="694" spans="1:2" x14ac:dyDescent="0.2">
      <c r="A694" s="26">
        <v>578</v>
      </c>
      <c r="B694" s="26">
        <v>2187.8583100000001</v>
      </c>
    </row>
    <row r="695" spans="1:2" x14ac:dyDescent="0.2">
      <c r="A695" s="26">
        <v>1107</v>
      </c>
      <c r="B695" s="26">
        <v>1812.1438230000001</v>
      </c>
    </row>
    <row r="696" spans="1:2" x14ac:dyDescent="0.2">
      <c r="A696" s="26">
        <v>1165</v>
      </c>
      <c r="B696" s="26">
        <v>1729.4037060000001</v>
      </c>
    </row>
    <row r="697" spans="1:2" x14ac:dyDescent="0.2">
      <c r="A697" s="26">
        <v>402</v>
      </c>
      <c r="B697" s="26">
        <v>1678.676854</v>
      </c>
    </row>
    <row r="698" spans="1:2" x14ac:dyDescent="0.2">
      <c r="A698" s="26">
        <v>1115</v>
      </c>
      <c r="B698" s="26">
        <v>1457.201221</v>
      </c>
    </row>
    <row r="699" spans="1:2" x14ac:dyDescent="0.2">
      <c r="A699" s="26">
        <v>1170</v>
      </c>
      <c r="B699" s="26">
        <v>1186.4615819999999</v>
      </c>
    </row>
    <row r="700" spans="1:2" x14ac:dyDescent="0.2">
      <c r="A700" s="26">
        <v>138</v>
      </c>
      <c r="B700" s="26">
        <v>1174.645379</v>
      </c>
    </row>
    <row r="701" spans="1:2" x14ac:dyDescent="0.2">
      <c r="A701" s="26">
        <v>778</v>
      </c>
      <c r="B701" s="26">
        <v>1070.4302970000001</v>
      </c>
    </row>
    <row r="702" spans="1:2" x14ac:dyDescent="0.2">
      <c r="A702" s="26">
        <v>1449</v>
      </c>
      <c r="B702" s="26">
        <v>626.5741908</v>
      </c>
    </row>
    <row r="703" spans="1:2" x14ac:dyDescent="0.2">
      <c r="A703" s="26">
        <v>894</v>
      </c>
      <c r="B703" s="26">
        <v>60.525538779999998</v>
      </c>
    </row>
    <row r="704" spans="1:2" x14ac:dyDescent="0.2">
      <c r="A704" s="26">
        <v>927</v>
      </c>
      <c r="B704" s="26">
        <v>-138.9317594</v>
      </c>
    </row>
    <row r="705" spans="1:2" x14ac:dyDescent="0.2">
      <c r="A705" s="26">
        <v>514</v>
      </c>
      <c r="B705" s="26">
        <v>-168.72754019999999</v>
      </c>
    </row>
    <row r="706" spans="1:2" x14ac:dyDescent="0.2">
      <c r="A706" s="26">
        <v>978</v>
      </c>
      <c r="B706" s="26">
        <v>-624.48774449999996</v>
      </c>
    </row>
    <row r="707" spans="1:2" x14ac:dyDescent="0.2">
      <c r="A707" s="26">
        <v>289</v>
      </c>
      <c r="B707" s="26">
        <v>-884.86594060000004</v>
      </c>
    </row>
    <row r="708" spans="1:2" x14ac:dyDescent="0.2">
      <c r="A708" s="26">
        <v>166</v>
      </c>
      <c r="B708" s="26">
        <v>-1452.1360609999999</v>
      </c>
    </row>
    <row r="709" spans="1:2" x14ac:dyDescent="0.2">
      <c r="A709" s="26">
        <v>1413</v>
      </c>
      <c r="B709" s="26">
        <v>-1454.8568749999999</v>
      </c>
    </row>
    <row r="710" spans="1:2" x14ac:dyDescent="0.2">
      <c r="A710" s="26">
        <v>174</v>
      </c>
      <c r="B710" s="26">
        <v>-1571.5686330000001</v>
      </c>
    </row>
    <row r="711" spans="1:2" x14ac:dyDescent="0.2">
      <c r="A711" s="26">
        <v>277</v>
      </c>
      <c r="B711" s="26">
        <v>-1695.0677250000001</v>
      </c>
    </row>
    <row r="712" spans="1:2" x14ac:dyDescent="0.2">
      <c r="A712" s="26">
        <v>944</v>
      </c>
      <c r="B712" s="26">
        <v>-1733.750859</v>
      </c>
    </row>
    <row r="713" spans="1:2" x14ac:dyDescent="0.2">
      <c r="A713" s="26">
        <v>646</v>
      </c>
      <c r="B713" s="26">
        <v>-2160.3371160000002</v>
      </c>
    </row>
    <row r="714" spans="1:2" x14ac:dyDescent="0.2">
      <c r="A714" s="26">
        <v>1292</v>
      </c>
      <c r="B714" s="26">
        <v>-2403.5324249999999</v>
      </c>
    </row>
    <row r="715" spans="1:2" x14ac:dyDescent="0.2">
      <c r="A715" s="26">
        <v>1104</v>
      </c>
      <c r="B715" s="26">
        <v>-2876.2865959999999</v>
      </c>
    </row>
    <row r="716" spans="1:2" x14ac:dyDescent="0.2">
      <c r="A716" s="26">
        <v>102</v>
      </c>
      <c r="B716" s="26">
        <v>-2966.8463230000002</v>
      </c>
    </row>
    <row r="717" spans="1:2" x14ac:dyDescent="0.2">
      <c r="A717" s="26">
        <v>854</v>
      </c>
      <c r="B717" s="26">
        <v>-3018.212325</v>
      </c>
    </row>
    <row r="718" spans="1:2" x14ac:dyDescent="0.2">
      <c r="A718" s="26">
        <v>657</v>
      </c>
      <c r="B718" s="26">
        <v>-3236.4683639999998</v>
      </c>
    </row>
    <row r="719" spans="1:2" x14ac:dyDescent="0.2">
      <c r="A719" s="26">
        <v>262</v>
      </c>
      <c r="B719" s="26">
        <v>-3959.9595239999999</v>
      </c>
    </row>
    <row r="720" spans="1:2" x14ac:dyDescent="0.2">
      <c r="A720" s="26">
        <v>121</v>
      </c>
      <c r="B720" s="26">
        <v>-4112.7959540000002</v>
      </c>
    </row>
    <row r="721" spans="1:2" x14ac:dyDescent="0.2">
      <c r="A721" s="26">
        <v>72</v>
      </c>
      <c r="B721" s="26">
        <v>-4198.5421269999997</v>
      </c>
    </row>
    <row r="722" spans="1:2" x14ac:dyDescent="0.2">
      <c r="A722" s="26">
        <v>835</v>
      </c>
      <c r="B722" s="26">
        <v>-5308.3886149999998</v>
      </c>
    </row>
    <row r="723" spans="1:2" x14ac:dyDescent="0.2">
      <c r="A723" s="26">
        <v>722</v>
      </c>
      <c r="B723" s="26">
        <v>-5319.541819</v>
      </c>
    </row>
    <row r="724" spans="1:2" x14ac:dyDescent="0.2">
      <c r="A724" s="26">
        <v>1140</v>
      </c>
      <c r="B724" s="26">
        <v>-5327.3712939999996</v>
      </c>
    </row>
    <row r="725" spans="1:2" x14ac:dyDescent="0.2">
      <c r="A725" s="26">
        <v>556</v>
      </c>
      <c r="B725" s="26">
        <v>-5530.5074839999997</v>
      </c>
    </row>
    <row r="726" spans="1:2" x14ac:dyDescent="0.2">
      <c r="A726" s="26">
        <v>281</v>
      </c>
      <c r="B726" s="26">
        <v>-5815.0813209999997</v>
      </c>
    </row>
    <row r="727" spans="1:2" x14ac:dyDescent="0.2">
      <c r="A727" s="26">
        <v>76</v>
      </c>
      <c r="B727" s="26">
        <v>-6570.018435</v>
      </c>
    </row>
    <row r="728" spans="1:2" x14ac:dyDescent="0.2">
      <c r="A728" s="26">
        <v>1484</v>
      </c>
      <c r="B728" s="26">
        <v>-6582.8994480000001</v>
      </c>
    </row>
    <row r="729" spans="1:2" x14ac:dyDescent="0.2">
      <c r="A729" s="26">
        <v>536</v>
      </c>
      <c r="B729" s="26">
        <v>-6643.6839870000003</v>
      </c>
    </row>
    <row r="730" spans="1:2" x14ac:dyDescent="0.2">
      <c r="A730" s="26">
        <v>324</v>
      </c>
      <c r="B730" s="26">
        <v>-7023.2076070000003</v>
      </c>
    </row>
    <row r="731" spans="1:2" x14ac:dyDescent="0.2">
      <c r="A731" s="26">
        <v>431</v>
      </c>
      <c r="B731" s="26">
        <v>-7039.4377699999995</v>
      </c>
    </row>
    <row r="732" spans="1:2" x14ac:dyDescent="0.2">
      <c r="A732" s="26">
        <v>357</v>
      </c>
      <c r="B732" s="26">
        <v>-7282.4771369999999</v>
      </c>
    </row>
    <row r="733" spans="1:2" x14ac:dyDescent="0.2">
      <c r="A733" s="26">
        <v>743</v>
      </c>
      <c r="B733" s="26">
        <v>-7936.365202</v>
      </c>
    </row>
    <row r="734" spans="1:2" x14ac:dyDescent="0.2">
      <c r="A734" s="26">
        <v>201</v>
      </c>
      <c r="B734" s="26">
        <v>-8139.3529859999999</v>
      </c>
    </row>
    <row r="735" spans="1:2" x14ac:dyDescent="0.2">
      <c r="A735" s="26">
        <v>881</v>
      </c>
      <c r="B735" s="26">
        <v>-8918.9208780000008</v>
      </c>
    </row>
    <row r="736" spans="1:2" x14ac:dyDescent="0.2">
      <c r="A736" s="26">
        <v>198</v>
      </c>
      <c r="B736" s="26">
        <v>-9102.4749780000002</v>
      </c>
    </row>
    <row r="737" spans="1:2" x14ac:dyDescent="0.2">
      <c r="A737" s="26">
        <v>806</v>
      </c>
      <c r="B737" s="26">
        <v>-9328.6199890000007</v>
      </c>
    </row>
    <row r="738" spans="1:2" x14ac:dyDescent="0.2">
      <c r="A738" s="26">
        <v>952</v>
      </c>
      <c r="B738" s="26">
        <v>-9339.8033159999995</v>
      </c>
    </row>
    <row r="739" spans="1:2" x14ac:dyDescent="0.2">
      <c r="A739" s="26">
        <v>1132</v>
      </c>
      <c r="B739" s="26">
        <v>-9583.2023919999992</v>
      </c>
    </row>
    <row r="740" spans="1:2" x14ac:dyDescent="0.2">
      <c r="A740" s="26">
        <v>1168</v>
      </c>
      <c r="B740" s="26">
        <v>-9629.0222580000009</v>
      </c>
    </row>
    <row r="741" spans="1:2" x14ac:dyDescent="0.2">
      <c r="A741" s="26">
        <v>1247</v>
      </c>
      <c r="B741" s="26">
        <v>-9740.4151070000007</v>
      </c>
    </row>
    <row r="742" spans="1:2" x14ac:dyDescent="0.2">
      <c r="A742" s="26">
        <v>298</v>
      </c>
      <c r="B742" s="26">
        <v>-9742.0015889999995</v>
      </c>
    </row>
    <row r="743" spans="1:2" x14ac:dyDescent="0.2">
      <c r="A743" s="26">
        <v>252</v>
      </c>
      <c r="B743" s="26">
        <v>-10102.782939999999</v>
      </c>
    </row>
    <row r="744" spans="1:2" x14ac:dyDescent="0.2">
      <c r="A744" s="26">
        <v>189</v>
      </c>
      <c r="B744" s="26">
        <v>-10548.652099999999</v>
      </c>
    </row>
    <row r="745" spans="1:2" x14ac:dyDescent="0.2">
      <c r="A745" s="26">
        <v>1185</v>
      </c>
      <c r="B745" s="26">
        <v>-10554.285879999999</v>
      </c>
    </row>
    <row r="746" spans="1:2" x14ac:dyDescent="0.2">
      <c r="A746" s="26">
        <v>193</v>
      </c>
      <c r="B746" s="26">
        <v>-10818.597739999999</v>
      </c>
    </row>
    <row r="747" spans="1:2" x14ac:dyDescent="0.2">
      <c r="A747" s="26">
        <v>1443</v>
      </c>
      <c r="B747" s="26">
        <v>-10889.52966</v>
      </c>
    </row>
    <row r="748" spans="1:2" x14ac:dyDescent="0.2">
      <c r="A748" s="26">
        <v>542</v>
      </c>
      <c r="B748" s="26">
        <v>-11783.12349</v>
      </c>
    </row>
    <row r="749" spans="1:2" x14ac:dyDescent="0.2">
      <c r="A749" s="26">
        <v>293</v>
      </c>
      <c r="B749" s="26">
        <v>-11836.689</v>
      </c>
    </row>
    <row r="750" spans="1:2" x14ac:dyDescent="0.2">
      <c r="A750" s="26">
        <v>836</v>
      </c>
      <c r="B750" s="26">
        <v>-12521.45968</v>
      </c>
    </row>
    <row r="751" spans="1:2" x14ac:dyDescent="0.2">
      <c r="A751" s="26">
        <v>257</v>
      </c>
      <c r="B751" s="26">
        <v>-12769.587460000001</v>
      </c>
    </row>
    <row r="752" spans="1:2" x14ac:dyDescent="0.2">
      <c r="A752" s="26">
        <v>1180</v>
      </c>
      <c r="B752" s="26">
        <v>-12991.80407</v>
      </c>
    </row>
    <row r="753" spans="1:2" x14ac:dyDescent="0.2">
      <c r="A753" s="26">
        <v>1143</v>
      </c>
      <c r="B753" s="26">
        <v>-13062.02925</v>
      </c>
    </row>
    <row r="754" spans="1:2" x14ac:dyDescent="0.2">
      <c r="A754" s="26">
        <v>842</v>
      </c>
      <c r="B754" s="26">
        <v>-13754.399090000001</v>
      </c>
    </row>
    <row r="755" spans="1:2" x14ac:dyDescent="0.2">
      <c r="A755" s="26">
        <v>186</v>
      </c>
      <c r="B755" s="26">
        <v>-13840.638720000001</v>
      </c>
    </row>
    <row r="756" spans="1:2" x14ac:dyDescent="0.2">
      <c r="A756" s="26">
        <v>1162</v>
      </c>
      <c r="B756" s="26">
        <v>-14108.22437</v>
      </c>
    </row>
    <row r="757" spans="1:2" x14ac:dyDescent="0.2">
      <c r="A757" s="26">
        <v>634</v>
      </c>
      <c r="B757" s="26">
        <v>-14267.1338</v>
      </c>
    </row>
    <row r="758" spans="1:2" x14ac:dyDescent="0.2">
      <c r="A758" s="26">
        <v>749</v>
      </c>
      <c r="B758" s="26">
        <v>-15505.74114</v>
      </c>
    </row>
    <row r="759" spans="1:2" x14ac:dyDescent="0.2">
      <c r="A759" s="26">
        <v>1055</v>
      </c>
      <c r="B759" s="26">
        <v>-15792.941150000001</v>
      </c>
    </row>
    <row r="760" spans="1:2" x14ac:dyDescent="0.2">
      <c r="A760" s="26">
        <v>527</v>
      </c>
      <c r="B760" s="26">
        <v>-16067.322690000001</v>
      </c>
    </row>
    <row r="761" spans="1:2" x14ac:dyDescent="0.2">
      <c r="A761" s="26">
        <v>882</v>
      </c>
      <c r="B761" s="26">
        <v>-16348.29521</v>
      </c>
    </row>
    <row r="762" spans="1:2" x14ac:dyDescent="0.2">
      <c r="A762" s="26">
        <v>1273</v>
      </c>
      <c r="B762" s="26">
        <v>-19105.495869999999</v>
      </c>
    </row>
    <row r="763" spans="1:2" x14ac:dyDescent="0.2">
      <c r="A763" s="26">
        <v>954</v>
      </c>
      <c r="B763" s="26">
        <v>-20162.533729999999</v>
      </c>
    </row>
    <row r="764" spans="1:2" x14ac:dyDescent="0.2">
      <c r="A764" s="26">
        <v>1124</v>
      </c>
      <c r="B764" s="26">
        <v>-21096.44196</v>
      </c>
    </row>
    <row r="765" spans="1:2" x14ac:dyDescent="0.2">
      <c r="A765" s="26">
        <v>330</v>
      </c>
      <c r="B765" s="26">
        <v>-21110.828799999999</v>
      </c>
    </row>
    <row r="766" spans="1:2" x14ac:dyDescent="0.2">
      <c r="A766" s="26">
        <v>878</v>
      </c>
      <c r="B766" s="26">
        <v>-21187.529709999999</v>
      </c>
    </row>
    <row r="767" spans="1:2" x14ac:dyDescent="0.2">
      <c r="A767" s="26">
        <v>42</v>
      </c>
      <c r="B767" s="26">
        <v>-21479.173620000001</v>
      </c>
    </row>
    <row r="768" spans="1:2" x14ac:dyDescent="0.2">
      <c r="A768" s="26">
        <v>528</v>
      </c>
      <c r="B768" s="26">
        <v>-21539.552049999998</v>
      </c>
    </row>
    <row r="769" spans="1:2" x14ac:dyDescent="0.2">
      <c r="A769" s="26">
        <v>383</v>
      </c>
      <c r="B769" s="26">
        <v>-21854.102480000001</v>
      </c>
    </row>
    <row r="770" spans="1:2" x14ac:dyDescent="0.2">
      <c r="A770" s="26">
        <v>798</v>
      </c>
      <c r="B770" s="26">
        <v>-22122.402549999999</v>
      </c>
    </row>
    <row r="771" spans="1:2" x14ac:dyDescent="0.2">
      <c r="A771" s="26">
        <v>683</v>
      </c>
      <c r="B771" s="26">
        <v>-22180.60888</v>
      </c>
    </row>
    <row r="772" spans="1:2" x14ac:dyDescent="0.2">
      <c r="A772" s="26">
        <v>899</v>
      </c>
      <c r="B772" s="26">
        <v>-22797.844280000001</v>
      </c>
    </row>
    <row r="773" spans="1:2" x14ac:dyDescent="0.2">
      <c r="A773" s="26">
        <v>534</v>
      </c>
      <c r="B773" s="26">
        <v>-22816.395850000001</v>
      </c>
    </row>
    <row r="774" spans="1:2" x14ac:dyDescent="0.2">
      <c r="A774" s="26">
        <v>1201</v>
      </c>
      <c r="B774" s="26">
        <v>-23043.173739999998</v>
      </c>
    </row>
    <row r="775" spans="1:2" x14ac:dyDescent="0.2">
      <c r="A775" s="26">
        <v>1343</v>
      </c>
      <c r="B775" s="26">
        <v>-23054.134040000001</v>
      </c>
    </row>
    <row r="776" spans="1:2" x14ac:dyDescent="0.2">
      <c r="A776" s="26">
        <v>272</v>
      </c>
      <c r="B776" s="26">
        <v>-23417.57689</v>
      </c>
    </row>
    <row r="777" spans="1:2" x14ac:dyDescent="0.2">
      <c r="A777" s="26">
        <v>1427</v>
      </c>
      <c r="B777" s="26">
        <v>-23618.532050000002</v>
      </c>
    </row>
    <row r="778" spans="1:2" x14ac:dyDescent="0.2">
      <c r="A778" s="26">
        <v>913</v>
      </c>
      <c r="B778" s="26">
        <v>-23760.896140000001</v>
      </c>
    </row>
    <row r="779" spans="1:2" x14ac:dyDescent="0.2">
      <c r="A779" s="26">
        <v>1203</v>
      </c>
      <c r="B779" s="26">
        <v>-23926.55272</v>
      </c>
    </row>
    <row r="780" spans="1:2" x14ac:dyDescent="0.2">
      <c r="A780" s="26">
        <v>517</v>
      </c>
      <c r="B780" s="26">
        <v>-23936.441699999999</v>
      </c>
    </row>
    <row r="781" spans="1:2" x14ac:dyDescent="0.2">
      <c r="A781" s="26">
        <v>680</v>
      </c>
      <c r="B781" s="26">
        <v>-24823.406050000001</v>
      </c>
    </row>
    <row r="782" spans="1:2" x14ac:dyDescent="0.2">
      <c r="A782" s="26">
        <v>535</v>
      </c>
      <c r="B782" s="26">
        <v>-24934.044330000001</v>
      </c>
    </row>
    <row r="783" spans="1:2" x14ac:dyDescent="0.2">
      <c r="A783" s="26">
        <v>1179</v>
      </c>
      <c r="B783" s="26">
        <v>-25717.213169999999</v>
      </c>
    </row>
    <row r="784" spans="1:2" x14ac:dyDescent="0.2">
      <c r="A784" s="26">
        <v>493</v>
      </c>
      <c r="B784" s="26">
        <v>-25860.964029999999</v>
      </c>
    </row>
    <row r="785" spans="1:2" x14ac:dyDescent="0.2">
      <c r="A785" s="26">
        <v>96</v>
      </c>
      <c r="B785" s="26">
        <v>-25900.401610000001</v>
      </c>
    </row>
    <row r="786" spans="1:2" x14ac:dyDescent="0.2">
      <c r="A786" s="26">
        <v>1017</v>
      </c>
      <c r="B786" s="26">
        <v>-26320.151379999999</v>
      </c>
    </row>
    <row r="787" spans="1:2" x14ac:dyDescent="0.2">
      <c r="A787" s="26">
        <v>690</v>
      </c>
      <c r="B787" s="26">
        <v>-26338.720720000001</v>
      </c>
    </row>
    <row r="788" spans="1:2" x14ac:dyDescent="0.2">
      <c r="A788" s="26">
        <v>693</v>
      </c>
      <c r="B788" s="26">
        <v>-27093.862150000001</v>
      </c>
    </row>
    <row r="789" spans="1:2" x14ac:dyDescent="0.2">
      <c r="A789" s="26">
        <v>1340</v>
      </c>
      <c r="B789" s="26">
        <v>-27149.7307</v>
      </c>
    </row>
    <row r="790" spans="1:2" x14ac:dyDescent="0.2">
      <c r="A790" s="26">
        <v>898</v>
      </c>
      <c r="B790" s="26">
        <v>-27568.772400000002</v>
      </c>
    </row>
    <row r="791" spans="1:2" x14ac:dyDescent="0.2">
      <c r="A791" s="26">
        <v>1351</v>
      </c>
      <c r="B791" s="26">
        <v>-27577.626789999998</v>
      </c>
    </row>
    <row r="792" spans="1:2" x14ac:dyDescent="0.2">
      <c r="A792" s="26">
        <v>1004</v>
      </c>
      <c r="B792" s="26">
        <v>-28376.87586</v>
      </c>
    </row>
    <row r="793" spans="1:2" x14ac:dyDescent="0.2">
      <c r="A793" s="26">
        <v>553</v>
      </c>
      <c r="B793" s="26">
        <v>-28786.310300000001</v>
      </c>
    </row>
    <row r="794" spans="1:2" x14ac:dyDescent="0.2">
      <c r="A794" s="26">
        <v>280</v>
      </c>
      <c r="B794" s="26">
        <v>-29434.949079999999</v>
      </c>
    </row>
    <row r="795" spans="1:2" x14ac:dyDescent="0.2">
      <c r="A795" s="26">
        <v>1210</v>
      </c>
      <c r="B795" s="26">
        <v>-29659.43622</v>
      </c>
    </row>
    <row r="796" spans="1:2" x14ac:dyDescent="0.2">
      <c r="A796" s="26">
        <v>306</v>
      </c>
      <c r="B796" s="26">
        <v>-29778.46689</v>
      </c>
    </row>
    <row r="797" spans="1:2" x14ac:dyDescent="0.2">
      <c r="A797" s="26">
        <v>1330</v>
      </c>
      <c r="B797" s="26">
        <v>-29971.4097</v>
      </c>
    </row>
    <row r="798" spans="1:2" x14ac:dyDescent="0.2">
      <c r="A798" s="26">
        <v>612</v>
      </c>
      <c r="B798" s="26">
        <v>-30610.213950000001</v>
      </c>
    </row>
    <row r="799" spans="1:2" x14ac:dyDescent="0.2">
      <c r="A799" s="26">
        <v>712</v>
      </c>
      <c r="B799" s="26">
        <v>-30653.450239999998</v>
      </c>
    </row>
    <row r="800" spans="1:2" x14ac:dyDescent="0.2">
      <c r="A800" s="26">
        <v>256</v>
      </c>
      <c r="B800" s="26">
        <v>-30886.33354</v>
      </c>
    </row>
    <row r="801" spans="1:2" x14ac:dyDescent="0.2">
      <c r="A801" s="26">
        <v>858</v>
      </c>
      <c r="B801" s="26">
        <v>-31045.63553</v>
      </c>
    </row>
    <row r="802" spans="1:2" x14ac:dyDescent="0.2">
      <c r="A802" s="26">
        <v>861</v>
      </c>
      <c r="B802" s="26">
        <v>-31287.654689999999</v>
      </c>
    </row>
    <row r="803" spans="1:2" x14ac:dyDescent="0.2">
      <c r="A803" s="26">
        <v>906</v>
      </c>
      <c r="B803" s="26">
        <v>-31401.96488</v>
      </c>
    </row>
    <row r="804" spans="1:2" x14ac:dyDescent="0.2">
      <c r="A804" s="26">
        <v>1439</v>
      </c>
      <c r="B804" s="26">
        <v>-31616.105100000001</v>
      </c>
    </row>
    <row r="805" spans="1:2" x14ac:dyDescent="0.2">
      <c r="A805" s="26">
        <v>818</v>
      </c>
      <c r="B805" s="26">
        <v>-31679.82703</v>
      </c>
    </row>
    <row r="806" spans="1:2" x14ac:dyDescent="0.2">
      <c r="A806" s="26">
        <v>1145</v>
      </c>
      <c r="B806" s="26">
        <v>-31705.327529999999</v>
      </c>
    </row>
    <row r="807" spans="1:2" x14ac:dyDescent="0.2">
      <c r="A807" s="26">
        <v>269</v>
      </c>
      <c r="B807" s="26">
        <v>-32904.893909999999</v>
      </c>
    </row>
    <row r="808" spans="1:2" x14ac:dyDescent="0.2">
      <c r="A808" s="26">
        <v>80</v>
      </c>
      <c r="B808" s="26">
        <v>-33020.306909999999</v>
      </c>
    </row>
    <row r="809" spans="1:2" x14ac:dyDescent="0.2">
      <c r="A809" s="26">
        <v>1074</v>
      </c>
      <c r="B809" s="26">
        <v>-33213.885950000004</v>
      </c>
    </row>
    <row r="810" spans="1:2" x14ac:dyDescent="0.2">
      <c r="A810" s="26">
        <v>762</v>
      </c>
      <c r="B810" s="26">
        <v>-33231.48186</v>
      </c>
    </row>
    <row r="811" spans="1:2" x14ac:dyDescent="0.2">
      <c r="A811" s="26">
        <v>782</v>
      </c>
      <c r="B811" s="26">
        <v>-33392.955569999998</v>
      </c>
    </row>
    <row r="812" spans="1:2" x14ac:dyDescent="0.2">
      <c r="A812" s="26">
        <v>1110</v>
      </c>
      <c r="B812" s="26">
        <v>-34481.992879999998</v>
      </c>
    </row>
    <row r="813" spans="1:2" x14ac:dyDescent="0.2">
      <c r="A813" s="26">
        <v>415</v>
      </c>
      <c r="B813" s="26">
        <v>-34678.178370000001</v>
      </c>
    </row>
    <row r="814" spans="1:2" x14ac:dyDescent="0.2">
      <c r="A814" s="26">
        <v>237</v>
      </c>
      <c r="B814" s="26">
        <v>-34885.17499</v>
      </c>
    </row>
    <row r="815" spans="1:2" x14ac:dyDescent="0.2">
      <c r="A815" s="26">
        <v>799</v>
      </c>
      <c r="B815" s="26">
        <v>-34997.815300000002</v>
      </c>
    </row>
    <row r="816" spans="1:2" x14ac:dyDescent="0.2">
      <c r="A816" s="26">
        <v>1406</v>
      </c>
      <c r="B816" s="26">
        <v>-35667.647199999999</v>
      </c>
    </row>
    <row r="817" spans="1:2" x14ac:dyDescent="0.2">
      <c r="A817" s="26">
        <v>824</v>
      </c>
      <c r="B817" s="26">
        <v>-35765.369740000002</v>
      </c>
    </row>
    <row r="818" spans="1:2" x14ac:dyDescent="0.2">
      <c r="A818" s="26">
        <v>616</v>
      </c>
      <c r="B818" s="26">
        <v>-36081.564579999998</v>
      </c>
    </row>
    <row r="819" spans="1:2" x14ac:dyDescent="0.2">
      <c r="A819" s="26">
        <v>313</v>
      </c>
      <c r="B819" s="26">
        <v>-36724.43045</v>
      </c>
    </row>
    <row r="820" spans="1:2" x14ac:dyDescent="0.2">
      <c r="A820" s="26">
        <v>1504</v>
      </c>
      <c r="B820" s="26">
        <v>-36748.573040000003</v>
      </c>
    </row>
    <row r="821" spans="1:2" x14ac:dyDescent="0.2">
      <c r="A821" s="26">
        <v>500</v>
      </c>
      <c r="B821" s="26">
        <v>-37443.7065</v>
      </c>
    </row>
    <row r="822" spans="1:2" x14ac:dyDescent="0.2">
      <c r="A822" s="26">
        <v>41</v>
      </c>
      <c r="B822" s="26">
        <v>-38087.380570000001</v>
      </c>
    </row>
    <row r="823" spans="1:2" x14ac:dyDescent="0.2">
      <c r="A823" s="26">
        <v>1466</v>
      </c>
      <c r="B823" s="26">
        <v>-38678.271919999999</v>
      </c>
    </row>
    <row r="824" spans="1:2" x14ac:dyDescent="0.2">
      <c r="A824" s="26">
        <v>317</v>
      </c>
      <c r="B824" s="26">
        <v>-39003.821100000001</v>
      </c>
    </row>
    <row r="825" spans="1:2" x14ac:dyDescent="0.2">
      <c r="A825" s="26">
        <v>1445</v>
      </c>
      <c r="B825" s="26">
        <v>-39825.579899999997</v>
      </c>
    </row>
    <row r="826" spans="1:2" x14ac:dyDescent="0.2">
      <c r="A826" s="26">
        <v>718</v>
      </c>
      <c r="B826" s="26">
        <v>-40148.115420000002</v>
      </c>
    </row>
    <row r="827" spans="1:2" x14ac:dyDescent="0.2">
      <c r="A827" s="26">
        <v>273</v>
      </c>
      <c r="B827" s="26">
        <v>-40212.093390000002</v>
      </c>
    </row>
    <row r="828" spans="1:2" x14ac:dyDescent="0.2">
      <c r="A828" s="26">
        <v>734</v>
      </c>
      <c r="B828" s="26">
        <v>-40343.309990000002</v>
      </c>
    </row>
    <row r="829" spans="1:2" x14ac:dyDescent="0.2">
      <c r="A829" s="26">
        <v>1380</v>
      </c>
      <c r="B829" s="26">
        <v>-41182.030910000001</v>
      </c>
    </row>
    <row r="830" spans="1:2" x14ac:dyDescent="0.2">
      <c r="A830" s="26">
        <v>495</v>
      </c>
      <c r="B830" s="26">
        <v>-41295.520409999997</v>
      </c>
    </row>
    <row r="831" spans="1:2" x14ac:dyDescent="0.2">
      <c r="A831" s="26">
        <v>423</v>
      </c>
      <c r="B831" s="26">
        <v>-41322.989629999996</v>
      </c>
    </row>
    <row r="832" spans="1:2" x14ac:dyDescent="0.2">
      <c r="A832" s="26">
        <v>148</v>
      </c>
      <c r="B832" s="26">
        <v>-41552.73029</v>
      </c>
    </row>
    <row r="833" spans="1:2" x14ac:dyDescent="0.2">
      <c r="A833" s="26">
        <v>1297</v>
      </c>
      <c r="B833" s="26">
        <v>-41624.4997</v>
      </c>
    </row>
    <row r="834" spans="1:2" x14ac:dyDescent="0.2">
      <c r="A834" s="26">
        <v>576</v>
      </c>
      <c r="B834" s="26">
        <v>-41636.491929999997</v>
      </c>
    </row>
    <row r="835" spans="1:2" x14ac:dyDescent="0.2">
      <c r="A835" s="26">
        <v>543</v>
      </c>
      <c r="B835" s="26">
        <v>-42015.532959999997</v>
      </c>
    </row>
    <row r="836" spans="1:2" x14ac:dyDescent="0.2">
      <c r="A836" s="26">
        <v>341</v>
      </c>
      <c r="B836" s="26">
        <v>-42063.694560000004</v>
      </c>
    </row>
    <row r="837" spans="1:2" x14ac:dyDescent="0.2">
      <c r="A837" s="26">
        <v>1494</v>
      </c>
      <c r="B837" s="26">
        <v>-42073.58339</v>
      </c>
    </row>
    <row r="838" spans="1:2" x14ac:dyDescent="0.2">
      <c r="A838" s="26">
        <v>930</v>
      </c>
      <c r="B838" s="26">
        <v>-42481.72451</v>
      </c>
    </row>
    <row r="839" spans="1:2" x14ac:dyDescent="0.2">
      <c r="A839" s="26">
        <v>1478</v>
      </c>
      <c r="B839" s="26">
        <v>-42549.443330000002</v>
      </c>
    </row>
    <row r="840" spans="1:2" x14ac:dyDescent="0.2">
      <c r="A840" s="26">
        <v>530</v>
      </c>
      <c r="B840" s="26">
        <v>-42596.104959999997</v>
      </c>
    </row>
    <row r="841" spans="1:2" x14ac:dyDescent="0.2">
      <c r="A841" s="26">
        <v>933</v>
      </c>
      <c r="B841" s="26">
        <v>-43290.858370000002</v>
      </c>
    </row>
    <row r="842" spans="1:2" x14ac:dyDescent="0.2">
      <c r="A842" s="26">
        <v>116</v>
      </c>
      <c r="B842" s="26">
        <v>-43314.366240000003</v>
      </c>
    </row>
    <row r="843" spans="1:2" x14ac:dyDescent="0.2">
      <c r="A843" s="26">
        <v>792</v>
      </c>
      <c r="B843" s="26">
        <v>-43494.519769999999</v>
      </c>
    </row>
    <row r="844" spans="1:2" x14ac:dyDescent="0.2">
      <c r="A844" s="26">
        <v>104</v>
      </c>
      <c r="B844" s="26">
        <v>-43512.607830000001</v>
      </c>
    </row>
    <row r="845" spans="1:2" x14ac:dyDescent="0.2">
      <c r="A845" s="26">
        <v>621</v>
      </c>
      <c r="B845" s="26">
        <v>-43627.768539999997</v>
      </c>
    </row>
    <row r="846" spans="1:2" x14ac:dyDescent="0.2">
      <c r="A846" s="26">
        <v>1471</v>
      </c>
      <c r="B846" s="26">
        <v>-44221.67482</v>
      </c>
    </row>
    <row r="847" spans="1:2" x14ac:dyDescent="0.2">
      <c r="A847" s="26">
        <v>937</v>
      </c>
      <c r="B847" s="26">
        <v>-44418.328719999998</v>
      </c>
    </row>
    <row r="848" spans="1:2" x14ac:dyDescent="0.2">
      <c r="A848" s="26">
        <v>56</v>
      </c>
      <c r="B848" s="26">
        <v>-44884.358039999999</v>
      </c>
    </row>
    <row r="849" spans="1:2" x14ac:dyDescent="0.2">
      <c r="A849" s="26">
        <v>100</v>
      </c>
      <c r="B849" s="26">
        <v>-45291.370770000001</v>
      </c>
    </row>
    <row r="850" spans="1:2" x14ac:dyDescent="0.2">
      <c r="A850" s="26">
        <v>1423</v>
      </c>
      <c r="B850" s="26">
        <v>-45445.900090000003</v>
      </c>
    </row>
    <row r="851" spans="1:2" x14ac:dyDescent="0.2">
      <c r="A851" s="26">
        <v>1321</v>
      </c>
      <c r="B851" s="26">
        <v>-45837.720459999997</v>
      </c>
    </row>
    <row r="852" spans="1:2" x14ac:dyDescent="0.2">
      <c r="A852" s="26">
        <v>217</v>
      </c>
      <c r="B852" s="26">
        <v>-45916.455269999999</v>
      </c>
    </row>
    <row r="853" spans="1:2" x14ac:dyDescent="0.2">
      <c r="A853" s="26">
        <v>224</v>
      </c>
      <c r="B853" s="26">
        <v>-45987.360079999999</v>
      </c>
    </row>
    <row r="854" spans="1:2" x14ac:dyDescent="0.2">
      <c r="A854" s="26">
        <v>158</v>
      </c>
      <c r="B854" s="26">
        <v>-47331.992160000002</v>
      </c>
    </row>
    <row r="855" spans="1:2" x14ac:dyDescent="0.2">
      <c r="A855" s="26">
        <v>270</v>
      </c>
      <c r="B855" s="26">
        <v>-48441.463739999999</v>
      </c>
    </row>
    <row r="856" spans="1:2" x14ac:dyDescent="0.2">
      <c r="A856" s="26">
        <v>1444</v>
      </c>
      <c r="B856" s="26">
        <v>-49446.837339999998</v>
      </c>
    </row>
    <row r="857" spans="1:2" x14ac:dyDescent="0.2">
      <c r="A857" s="26">
        <v>17</v>
      </c>
      <c r="B857" s="26">
        <v>-49749.026149999998</v>
      </c>
    </row>
    <row r="858" spans="1:2" x14ac:dyDescent="0.2">
      <c r="A858" s="26">
        <v>496</v>
      </c>
      <c r="B858" s="26">
        <v>-49774.280559999999</v>
      </c>
    </row>
    <row r="859" spans="1:2" x14ac:dyDescent="0.2">
      <c r="A859" s="26">
        <v>585</v>
      </c>
      <c r="B859" s="26">
        <v>-50495.21542</v>
      </c>
    </row>
    <row r="860" spans="1:2" x14ac:dyDescent="0.2">
      <c r="A860" s="26">
        <v>89</v>
      </c>
      <c r="B860" s="26">
        <v>-50932.221850000002</v>
      </c>
    </row>
    <row r="861" spans="1:2" x14ac:dyDescent="0.2">
      <c r="A861" s="26">
        <v>995</v>
      </c>
      <c r="B861" s="26">
        <v>-51581.234989999997</v>
      </c>
    </row>
    <row r="862" spans="1:2" x14ac:dyDescent="0.2">
      <c r="A862" s="26">
        <v>190</v>
      </c>
      <c r="B862" s="26">
        <v>-52093.196600000003</v>
      </c>
    </row>
    <row r="863" spans="1:2" x14ac:dyDescent="0.2">
      <c r="A863" s="26">
        <v>99</v>
      </c>
      <c r="B863" s="26">
        <v>-52147.227859999999</v>
      </c>
    </row>
    <row r="864" spans="1:2" x14ac:dyDescent="0.2">
      <c r="A864" s="26">
        <v>440</v>
      </c>
      <c r="B864" s="26">
        <v>-52175.512199999997</v>
      </c>
    </row>
    <row r="865" spans="1:2" x14ac:dyDescent="0.2">
      <c r="A865" s="26">
        <v>723</v>
      </c>
      <c r="B865" s="26">
        <v>-52271.069409999996</v>
      </c>
    </row>
    <row r="866" spans="1:2" x14ac:dyDescent="0.2">
      <c r="A866" s="26">
        <v>1045</v>
      </c>
      <c r="B866" s="26">
        <v>-52887.250180000003</v>
      </c>
    </row>
    <row r="867" spans="1:2" x14ac:dyDescent="0.2">
      <c r="A867" s="26">
        <v>46</v>
      </c>
      <c r="B867" s="26">
        <v>-52918.939850000002</v>
      </c>
    </row>
    <row r="868" spans="1:2" x14ac:dyDescent="0.2">
      <c r="A868" s="26">
        <v>212</v>
      </c>
      <c r="B868" s="26">
        <v>-53013.265930000001</v>
      </c>
    </row>
    <row r="869" spans="1:2" x14ac:dyDescent="0.2">
      <c r="A869" s="26">
        <v>740</v>
      </c>
      <c r="B869" s="26">
        <v>-53488.210319999998</v>
      </c>
    </row>
    <row r="870" spans="1:2" x14ac:dyDescent="0.2">
      <c r="A870" s="26">
        <v>1358</v>
      </c>
      <c r="B870" s="26">
        <v>-54182.053769999999</v>
      </c>
    </row>
    <row r="871" spans="1:2" x14ac:dyDescent="0.2">
      <c r="A871" s="26">
        <v>820</v>
      </c>
      <c r="B871" s="26">
        <v>-54575.060839999998</v>
      </c>
    </row>
    <row r="872" spans="1:2" x14ac:dyDescent="0.2">
      <c r="A872" s="26">
        <v>766</v>
      </c>
      <c r="B872" s="26">
        <v>-54671.529369999997</v>
      </c>
    </row>
    <row r="873" spans="1:2" x14ac:dyDescent="0.2">
      <c r="A873" s="26">
        <v>274</v>
      </c>
      <c r="B873" s="26">
        <v>-54696.075960000002</v>
      </c>
    </row>
    <row r="874" spans="1:2" x14ac:dyDescent="0.2">
      <c r="A874" s="26">
        <v>331</v>
      </c>
      <c r="B874" s="26">
        <v>-54750.656430000003</v>
      </c>
    </row>
    <row r="875" spans="1:2" x14ac:dyDescent="0.2">
      <c r="A875" s="26">
        <v>707</v>
      </c>
      <c r="B875" s="26">
        <v>-54973.560740000001</v>
      </c>
    </row>
    <row r="876" spans="1:2" x14ac:dyDescent="0.2">
      <c r="A876" s="26">
        <v>439</v>
      </c>
      <c r="B876" s="26">
        <v>-55036.177040000002</v>
      </c>
    </row>
    <row r="877" spans="1:2" x14ac:dyDescent="0.2">
      <c r="A877" s="26">
        <v>1298</v>
      </c>
      <c r="B877" s="26">
        <v>-55058.471579999998</v>
      </c>
    </row>
    <row r="878" spans="1:2" x14ac:dyDescent="0.2">
      <c r="A878" s="26">
        <v>112</v>
      </c>
      <c r="B878" s="26">
        <v>-55813.903050000001</v>
      </c>
    </row>
    <row r="879" spans="1:2" x14ac:dyDescent="0.2">
      <c r="A879" s="26">
        <v>275</v>
      </c>
      <c r="B879" s="26">
        <v>-56440.96787</v>
      </c>
    </row>
    <row r="880" spans="1:2" x14ac:dyDescent="0.2">
      <c r="A880" s="26">
        <v>264</v>
      </c>
      <c r="B880" s="26">
        <v>-56532.076679999998</v>
      </c>
    </row>
    <row r="881" spans="1:2" x14ac:dyDescent="0.2">
      <c r="A881" s="26">
        <v>348</v>
      </c>
      <c r="B881" s="26">
        <v>-56554.97322</v>
      </c>
    </row>
    <row r="882" spans="1:2" x14ac:dyDescent="0.2">
      <c r="A882" s="26">
        <v>1229</v>
      </c>
      <c r="B882" s="26">
        <v>-56621.562899999997</v>
      </c>
    </row>
    <row r="883" spans="1:2" x14ac:dyDescent="0.2">
      <c r="A883" s="26">
        <v>368</v>
      </c>
      <c r="B883" s="26">
        <v>-56926.245040000002</v>
      </c>
    </row>
    <row r="884" spans="1:2" x14ac:dyDescent="0.2">
      <c r="A884" s="26">
        <v>261</v>
      </c>
      <c r="B884" s="26">
        <v>-57015.749150000003</v>
      </c>
    </row>
    <row r="885" spans="1:2" x14ac:dyDescent="0.2">
      <c r="A885" s="26">
        <v>803</v>
      </c>
      <c r="B885" s="26">
        <v>-57119.950089999998</v>
      </c>
    </row>
    <row r="886" spans="1:2" x14ac:dyDescent="0.2">
      <c r="A886" s="26">
        <v>7</v>
      </c>
      <c r="B886" s="26">
        <v>-57453.260779999997</v>
      </c>
    </row>
    <row r="887" spans="1:2" x14ac:dyDescent="0.2">
      <c r="A887" s="26">
        <v>1403</v>
      </c>
      <c r="B887" s="26">
        <v>-58512.558799999999</v>
      </c>
    </row>
    <row r="888" spans="1:2" x14ac:dyDescent="0.2">
      <c r="A888" s="26">
        <v>22</v>
      </c>
      <c r="B888" s="26">
        <v>-58545.041550000002</v>
      </c>
    </row>
    <row r="889" spans="1:2" x14ac:dyDescent="0.2">
      <c r="A889" s="26">
        <v>365</v>
      </c>
      <c r="B889" s="26">
        <v>-58668.179499999998</v>
      </c>
    </row>
    <row r="890" spans="1:2" x14ac:dyDescent="0.2">
      <c r="A890" s="26">
        <v>129</v>
      </c>
      <c r="B890" s="26">
        <v>-58972.414129999997</v>
      </c>
    </row>
    <row r="891" spans="1:2" x14ac:dyDescent="0.2">
      <c r="A891" s="26">
        <v>1218</v>
      </c>
      <c r="B891" s="26">
        <v>-59171.46529</v>
      </c>
    </row>
    <row r="892" spans="1:2" x14ac:dyDescent="0.2">
      <c r="A892" s="26">
        <v>372</v>
      </c>
      <c r="B892" s="26">
        <v>-59195.923309999998</v>
      </c>
    </row>
    <row r="893" spans="1:2" x14ac:dyDescent="0.2">
      <c r="A893" s="26">
        <v>68</v>
      </c>
      <c r="B893" s="26">
        <v>-59751.334569999999</v>
      </c>
    </row>
    <row r="894" spans="1:2" x14ac:dyDescent="0.2">
      <c r="A894" s="26">
        <v>1356</v>
      </c>
      <c r="B894" s="26">
        <v>-59890.91214</v>
      </c>
    </row>
    <row r="895" spans="1:2" x14ac:dyDescent="0.2">
      <c r="A895" s="26">
        <v>602</v>
      </c>
      <c r="B895" s="26">
        <v>-60000.734049999999</v>
      </c>
    </row>
    <row r="896" spans="1:2" x14ac:dyDescent="0.2">
      <c r="A896" s="26">
        <v>375</v>
      </c>
      <c r="B896" s="26">
        <v>-60542.638870000002</v>
      </c>
    </row>
    <row r="897" spans="1:2" x14ac:dyDescent="0.2">
      <c r="A897" s="26">
        <v>1204</v>
      </c>
      <c r="B897" s="26">
        <v>-60737.477330000002</v>
      </c>
    </row>
    <row r="898" spans="1:2" x14ac:dyDescent="0.2">
      <c r="A898" s="26">
        <v>742</v>
      </c>
      <c r="B898" s="26">
        <v>-60975.185649999999</v>
      </c>
    </row>
    <row r="899" spans="1:2" x14ac:dyDescent="0.2">
      <c r="A899" s="26">
        <v>918</v>
      </c>
      <c r="B899" s="26">
        <v>-61905.116690000003</v>
      </c>
    </row>
    <row r="900" spans="1:2" x14ac:dyDescent="0.2">
      <c r="A900" s="26">
        <v>929</v>
      </c>
      <c r="B900" s="26">
        <v>-62104.083530000004</v>
      </c>
    </row>
    <row r="901" spans="1:2" x14ac:dyDescent="0.2">
      <c r="A901" s="26">
        <v>92</v>
      </c>
      <c r="B901" s="26">
        <v>-62240.198049999999</v>
      </c>
    </row>
    <row r="902" spans="1:2" x14ac:dyDescent="0.2">
      <c r="A902" s="26">
        <v>1294</v>
      </c>
      <c r="B902" s="26">
        <v>-62590.851990000003</v>
      </c>
    </row>
    <row r="903" spans="1:2" x14ac:dyDescent="0.2">
      <c r="A903" s="26">
        <v>780</v>
      </c>
      <c r="B903" s="26">
        <v>-63215.130290000001</v>
      </c>
    </row>
    <row r="904" spans="1:2" x14ac:dyDescent="0.2">
      <c r="A904" s="26">
        <v>417</v>
      </c>
      <c r="B904" s="26">
        <v>-63416.542029999997</v>
      </c>
    </row>
    <row r="905" spans="1:2" x14ac:dyDescent="0.2">
      <c r="A905" s="26">
        <v>643</v>
      </c>
      <c r="B905" s="26">
        <v>-63861.985829999998</v>
      </c>
    </row>
    <row r="906" spans="1:2" x14ac:dyDescent="0.2">
      <c r="A906" s="26">
        <v>1313</v>
      </c>
      <c r="B906" s="26">
        <v>-64215.933120000002</v>
      </c>
    </row>
    <row r="907" spans="1:2" x14ac:dyDescent="0.2">
      <c r="A907" s="26">
        <v>904</v>
      </c>
      <c r="B907" s="26">
        <v>-64266.869749999998</v>
      </c>
    </row>
    <row r="908" spans="1:2" x14ac:dyDescent="0.2">
      <c r="A908" s="26">
        <v>725</v>
      </c>
      <c r="B908" s="26">
        <v>-64464.779280000002</v>
      </c>
    </row>
    <row r="909" spans="1:2" x14ac:dyDescent="0.2">
      <c r="A909" s="26">
        <v>144</v>
      </c>
      <c r="B909" s="26">
        <v>-64685.661760000003</v>
      </c>
    </row>
    <row r="910" spans="1:2" x14ac:dyDescent="0.2">
      <c r="A910" s="26">
        <v>389</v>
      </c>
      <c r="B910" s="26">
        <v>-65179.95491</v>
      </c>
    </row>
    <row r="911" spans="1:2" x14ac:dyDescent="0.2">
      <c r="A911" s="26">
        <v>775</v>
      </c>
      <c r="B911" s="26">
        <v>-65854.392380000005</v>
      </c>
    </row>
    <row r="912" spans="1:2" x14ac:dyDescent="0.2">
      <c r="A912" s="26">
        <v>950</v>
      </c>
      <c r="B912" s="26">
        <v>-65960.219519999999</v>
      </c>
    </row>
    <row r="913" spans="1:2" x14ac:dyDescent="0.2">
      <c r="A913" s="26">
        <v>278</v>
      </c>
      <c r="B913" s="26">
        <v>-66017.238889999993</v>
      </c>
    </row>
    <row r="914" spans="1:2" x14ac:dyDescent="0.2">
      <c r="A914" s="26">
        <v>464</v>
      </c>
      <c r="B914" s="26">
        <v>-66040.086519999997</v>
      </c>
    </row>
    <row r="915" spans="1:2" x14ac:dyDescent="0.2">
      <c r="A915" s="26">
        <v>765</v>
      </c>
      <c r="B915" s="26">
        <v>-66063.409199999995</v>
      </c>
    </row>
    <row r="916" spans="1:2" x14ac:dyDescent="0.2">
      <c r="A916" s="26">
        <v>786</v>
      </c>
      <c r="B916" s="26">
        <v>-66252.424230000004</v>
      </c>
    </row>
    <row r="917" spans="1:2" x14ac:dyDescent="0.2">
      <c r="A917" s="26">
        <v>1384</v>
      </c>
      <c r="B917" s="26">
        <v>-66419.67499</v>
      </c>
    </row>
    <row r="918" spans="1:2" x14ac:dyDescent="0.2">
      <c r="A918" s="26">
        <v>1307</v>
      </c>
      <c r="B918" s="26">
        <v>-66597.594809999995</v>
      </c>
    </row>
    <row r="919" spans="1:2" x14ac:dyDescent="0.2">
      <c r="A919" s="26">
        <v>31</v>
      </c>
      <c r="B919" s="26">
        <v>-67173.307149999993</v>
      </c>
    </row>
    <row r="920" spans="1:2" x14ac:dyDescent="0.2">
      <c r="A920" s="26">
        <v>912</v>
      </c>
      <c r="B920" s="26">
        <v>-67658.033089999997</v>
      </c>
    </row>
    <row r="921" spans="1:2" x14ac:dyDescent="0.2">
      <c r="A921" s="26">
        <v>876</v>
      </c>
      <c r="B921" s="26">
        <v>-68671.181389999998</v>
      </c>
    </row>
    <row r="922" spans="1:2" x14ac:dyDescent="0.2">
      <c r="A922" s="26">
        <v>458</v>
      </c>
      <c r="B922" s="26">
        <v>-68900.507389999999</v>
      </c>
    </row>
    <row r="923" spans="1:2" x14ac:dyDescent="0.2">
      <c r="A923" s="26">
        <v>114</v>
      </c>
      <c r="B923" s="26">
        <v>-69115.293730000005</v>
      </c>
    </row>
    <row r="924" spans="1:2" x14ac:dyDescent="0.2">
      <c r="A924" s="26">
        <v>388</v>
      </c>
      <c r="B924" s="26">
        <v>-69559.494770000005</v>
      </c>
    </row>
    <row r="925" spans="1:2" x14ac:dyDescent="0.2">
      <c r="A925" s="26">
        <v>1075</v>
      </c>
      <c r="B925" s="26">
        <v>-69851.288459999996</v>
      </c>
    </row>
    <row r="926" spans="1:2" x14ac:dyDescent="0.2">
      <c r="A926" s="26">
        <v>309</v>
      </c>
      <c r="B926" s="26">
        <v>-70283.164850000001</v>
      </c>
    </row>
    <row r="927" spans="1:2" x14ac:dyDescent="0.2">
      <c r="A927" s="26">
        <v>1392</v>
      </c>
      <c r="B927" s="26">
        <v>-70347.742150000005</v>
      </c>
    </row>
    <row r="928" spans="1:2" x14ac:dyDescent="0.2">
      <c r="A928" s="26">
        <v>1146</v>
      </c>
      <c r="B928" s="26">
        <v>-70457.371360000005</v>
      </c>
    </row>
    <row r="929" spans="1:2" x14ac:dyDescent="0.2">
      <c r="A929" s="26">
        <v>1480</v>
      </c>
      <c r="B929" s="26">
        <v>-71414.797340000005</v>
      </c>
    </row>
    <row r="930" spans="1:2" x14ac:dyDescent="0.2">
      <c r="A930" s="26">
        <v>1245</v>
      </c>
      <c r="B930" s="26">
        <v>-71966.169850000006</v>
      </c>
    </row>
    <row r="931" spans="1:2" x14ac:dyDescent="0.2">
      <c r="A931" s="26">
        <v>4</v>
      </c>
      <c r="B931" s="26">
        <v>-71982.441999999995</v>
      </c>
    </row>
    <row r="932" spans="1:2" x14ac:dyDescent="0.2">
      <c r="A932" s="26">
        <v>292</v>
      </c>
      <c r="B932" s="26">
        <v>-72034.367589999994</v>
      </c>
    </row>
    <row r="933" spans="1:2" x14ac:dyDescent="0.2">
      <c r="A933" s="26">
        <v>691</v>
      </c>
      <c r="B933" s="26">
        <v>-72150.520510000002</v>
      </c>
    </row>
    <row r="934" spans="1:2" x14ac:dyDescent="0.2">
      <c r="A934" s="26">
        <v>1129</v>
      </c>
      <c r="B934" s="26">
        <v>-72346.209430000003</v>
      </c>
    </row>
    <row r="935" spans="1:2" x14ac:dyDescent="0.2">
      <c r="A935" s="26">
        <v>640</v>
      </c>
      <c r="B935" s="26">
        <v>-72464.457150000002</v>
      </c>
    </row>
    <row r="936" spans="1:2" x14ac:dyDescent="0.2">
      <c r="A936" s="26">
        <v>883</v>
      </c>
      <c r="B936" s="26">
        <v>-72485.542830000006</v>
      </c>
    </row>
    <row r="937" spans="1:2" x14ac:dyDescent="0.2">
      <c r="A937" s="26">
        <v>498</v>
      </c>
      <c r="B937" s="26">
        <v>-72811.537949999998</v>
      </c>
    </row>
    <row r="938" spans="1:2" x14ac:dyDescent="0.2">
      <c r="A938" s="26">
        <v>53</v>
      </c>
      <c r="B938" s="26">
        <v>-73152.436409999995</v>
      </c>
    </row>
    <row r="939" spans="1:2" x14ac:dyDescent="0.2">
      <c r="A939" s="26">
        <v>998</v>
      </c>
      <c r="B939" s="26">
        <v>-73192.099879999994</v>
      </c>
    </row>
    <row r="940" spans="1:2" x14ac:dyDescent="0.2">
      <c r="A940" s="26">
        <v>1001</v>
      </c>
      <c r="B940" s="26">
        <v>-73560.47709</v>
      </c>
    </row>
    <row r="941" spans="1:2" x14ac:dyDescent="0.2">
      <c r="A941" s="26">
        <v>1373</v>
      </c>
      <c r="B941" s="26">
        <v>-73862.849879999994</v>
      </c>
    </row>
    <row r="942" spans="1:2" x14ac:dyDescent="0.2">
      <c r="A942" s="26">
        <v>916</v>
      </c>
      <c r="B942" s="26">
        <v>-74006.238599999997</v>
      </c>
    </row>
    <row r="943" spans="1:2" x14ac:dyDescent="0.2">
      <c r="A943" s="26">
        <v>1258</v>
      </c>
      <c r="B943" s="26">
        <v>-74109.462409999993</v>
      </c>
    </row>
    <row r="944" spans="1:2" x14ac:dyDescent="0.2">
      <c r="A944" s="26">
        <v>1389</v>
      </c>
      <c r="B944" s="26">
        <v>-74433.008910000004</v>
      </c>
    </row>
    <row r="945" spans="1:2" x14ac:dyDescent="0.2">
      <c r="A945" s="26">
        <v>667</v>
      </c>
      <c r="B945" s="26">
        <v>-74469.883430000002</v>
      </c>
    </row>
    <row r="946" spans="1:2" x14ac:dyDescent="0.2">
      <c r="A946" s="26">
        <v>445</v>
      </c>
      <c r="B946" s="26">
        <v>-74576.662289999993</v>
      </c>
    </row>
    <row r="947" spans="1:2" x14ac:dyDescent="0.2">
      <c r="A947" s="26">
        <v>13</v>
      </c>
      <c r="B947" s="26">
        <v>-75215.268360000002</v>
      </c>
    </row>
    <row r="948" spans="1:2" x14ac:dyDescent="0.2">
      <c r="A948" s="26">
        <v>674</v>
      </c>
      <c r="B948" s="26">
        <v>-76501.706479999993</v>
      </c>
    </row>
    <row r="949" spans="1:2" x14ac:dyDescent="0.2">
      <c r="A949" s="26">
        <v>1493</v>
      </c>
      <c r="B949" s="26">
        <v>-76671.882209999996</v>
      </c>
    </row>
    <row r="950" spans="1:2" x14ac:dyDescent="0.2">
      <c r="A950" s="26">
        <v>49</v>
      </c>
      <c r="B950" s="26">
        <v>-77296.75907</v>
      </c>
    </row>
    <row r="951" spans="1:2" x14ac:dyDescent="0.2">
      <c r="A951" s="26">
        <v>1086</v>
      </c>
      <c r="B951" s="26">
        <v>-78076.804699999993</v>
      </c>
    </row>
    <row r="952" spans="1:2" x14ac:dyDescent="0.2">
      <c r="A952" s="26">
        <v>1113</v>
      </c>
      <c r="B952" s="26">
        <v>-78127.445559999993</v>
      </c>
    </row>
    <row r="953" spans="1:2" x14ac:dyDescent="0.2">
      <c r="A953" s="26">
        <v>555</v>
      </c>
      <c r="B953" s="26">
        <v>-78618.841249999998</v>
      </c>
    </row>
    <row r="954" spans="1:2" x14ac:dyDescent="0.2">
      <c r="A954" s="26">
        <v>1169</v>
      </c>
      <c r="B954" s="26">
        <v>-79283.344679999995</v>
      </c>
    </row>
    <row r="955" spans="1:2" x14ac:dyDescent="0.2">
      <c r="A955" s="26">
        <v>1191</v>
      </c>
      <c r="B955" s="26">
        <v>-80575.103419999999</v>
      </c>
    </row>
    <row r="956" spans="1:2" x14ac:dyDescent="0.2">
      <c r="A956" s="26">
        <v>844</v>
      </c>
      <c r="B956" s="26">
        <v>-80590.462910000002</v>
      </c>
    </row>
    <row r="957" spans="1:2" x14ac:dyDescent="0.2">
      <c r="A957" s="26">
        <v>182</v>
      </c>
      <c r="B957" s="26">
        <v>-80628.666029999993</v>
      </c>
    </row>
    <row r="958" spans="1:2" x14ac:dyDescent="0.2">
      <c r="A958" s="26">
        <v>1346</v>
      </c>
      <c r="B958" s="26">
        <v>-80760.976790000001</v>
      </c>
    </row>
    <row r="959" spans="1:2" x14ac:dyDescent="0.2">
      <c r="A959" s="26">
        <v>1359</v>
      </c>
      <c r="B959" s="26">
        <v>-81137.040599999993</v>
      </c>
    </row>
    <row r="960" spans="1:2" x14ac:dyDescent="0.2">
      <c r="A960" s="26">
        <v>119</v>
      </c>
      <c r="B960" s="26">
        <v>-81242.680389999994</v>
      </c>
    </row>
    <row r="961" spans="1:2" x14ac:dyDescent="0.2">
      <c r="A961" s="26">
        <v>546</v>
      </c>
      <c r="B961" s="26">
        <v>-81492.277690000003</v>
      </c>
    </row>
    <row r="962" spans="1:2" x14ac:dyDescent="0.2">
      <c r="A962" s="26">
        <v>118</v>
      </c>
      <c r="B962" s="26">
        <v>-82195.357220000005</v>
      </c>
    </row>
    <row r="963" spans="1:2" x14ac:dyDescent="0.2">
      <c r="A963" s="26">
        <v>522</v>
      </c>
      <c r="B963" s="26">
        <v>-82220.991139999998</v>
      </c>
    </row>
    <row r="964" spans="1:2" x14ac:dyDescent="0.2">
      <c r="A964" s="26">
        <v>1399</v>
      </c>
      <c r="B964" s="26">
        <v>-82493.077839999998</v>
      </c>
    </row>
    <row r="965" spans="1:2" x14ac:dyDescent="0.2">
      <c r="A965" s="26">
        <v>1339</v>
      </c>
      <c r="B965" s="26">
        <v>-83274.721799999999</v>
      </c>
    </row>
    <row r="966" spans="1:2" x14ac:dyDescent="0.2">
      <c r="A966" s="26">
        <v>871</v>
      </c>
      <c r="B966" s="26">
        <v>-83410.277849999999</v>
      </c>
    </row>
    <row r="967" spans="1:2" x14ac:dyDescent="0.2">
      <c r="A967" s="26">
        <v>1293</v>
      </c>
      <c r="B967" s="26">
        <v>-83486.355169999995</v>
      </c>
    </row>
    <row r="968" spans="1:2" x14ac:dyDescent="0.2">
      <c r="A968" s="26">
        <v>538</v>
      </c>
      <c r="B968" s="26">
        <v>-84027.818969999993</v>
      </c>
    </row>
    <row r="969" spans="1:2" x14ac:dyDescent="0.2">
      <c r="A969" s="26">
        <v>249</v>
      </c>
      <c r="B969" s="26">
        <v>-84117.82965</v>
      </c>
    </row>
    <row r="970" spans="1:2" x14ac:dyDescent="0.2">
      <c r="A970" s="26">
        <v>1159</v>
      </c>
      <c r="B970" s="26">
        <v>-84196.403059999997</v>
      </c>
    </row>
    <row r="971" spans="1:2" x14ac:dyDescent="0.2">
      <c r="A971" s="26">
        <v>1276</v>
      </c>
      <c r="B971" s="26">
        <v>-84512.857550000001</v>
      </c>
    </row>
    <row r="972" spans="1:2" x14ac:dyDescent="0.2">
      <c r="A972" s="26">
        <v>582</v>
      </c>
      <c r="B972" s="26">
        <v>-84830.690140000006</v>
      </c>
    </row>
    <row r="973" spans="1:2" x14ac:dyDescent="0.2">
      <c r="A973" s="26">
        <v>772</v>
      </c>
      <c r="B973" s="26">
        <v>-84925.409669999994</v>
      </c>
    </row>
    <row r="974" spans="1:2" x14ac:dyDescent="0.2">
      <c r="A974" s="26">
        <v>87</v>
      </c>
      <c r="B974" s="26">
        <v>-85300.025009999998</v>
      </c>
    </row>
    <row r="975" spans="1:2" x14ac:dyDescent="0.2">
      <c r="A975" s="26">
        <v>310</v>
      </c>
      <c r="B975" s="26">
        <v>-85345.250140000004</v>
      </c>
    </row>
    <row r="976" spans="1:2" x14ac:dyDescent="0.2">
      <c r="A976" s="26">
        <v>1472</v>
      </c>
      <c r="B976" s="26">
        <v>-85831.362569999998</v>
      </c>
    </row>
    <row r="977" spans="1:2" x14ac:dyDescent="0.2">
      <c r="A977" s="26">
        <v>513</v>
      </c>
      <c r="B977" s="26">
        <v>-86306.998940000005</v>
      </c>
    </row>
    <row r="978" spans="1:2" x14ac:dyDescent="0.2">
      <c r="A978" s="26">
        <v>1460</v>
      </c>
      <c r="B978" s="26">
        <v>-86427.157959999997</v>
      </c>
    </row>
    <row r="979" spans="1:2" x14ac:dyDescent="0.2">
      <c r="A979" s="26">
        <v>318</v>
      </c>
      <c r="B979" s="26">
        <v>-86512.235220000002</v>
      </c>
    </row>
    <row r="980" spans="1:2" x14ac:dyDescent="0.2">
      <c r="A980" s="26">
        <v>767</v>
      </c>
      <c r="B980" s="26">
        <v>-87523.217839999998</v>
      </c>
    </row>
    <row r="981" spans="1:2" x14ac:dyDescent="0.2">
      <c r="A981" s="26">
        <v>669</v>
      </c>
      <c r="B981" s="26">
        <v>-87567.747659999994</v>
      </c>
    </row>
    <row r="982" spans="1:2" x14ac:dyDescent="0.2">
      <c r="A982" s="26">
        <v>910</v>
      </c>
      <c r="B982" s="26">
        <v>-87750.591409999994</v>
      </c>
    </row>
    <row r="983" spans="1:2" x14ac:dyDescent="0.2">
      <c r="A983" s="26">
        <v>788</v>
      </c>
      <c r="B983" s="26">
        <v>-88037.498099999997</v>
      </c>
    </row>
    <row r="984" spans="1:2" x14ac:dyDescent="0.2">
      <c r="A984" s="26">
        <v>279</v>
      </c>
      <c r="B984" s="26">
        <v>-88378.258749999994</v>
      </c>
    </row>
    <row r="985" spans="1:2" x14ac:dyDescent="0.2">
      <c r="A985" s="26">
        <v>789</v>
      </c>
      <c r="B985" s="26">
        <v>-89008.619439999995</v>
      </c>
    </row>
    <row r="986" spans="1:2" x14ac:dyDescent="0.2">
      <c r="A986" s="26">
        <v>378</v>
      </c>
      <c r="B986" s="26">
        <v>-89271.679109999997</v>
      </c>
    </row>
    <row r="987" spans="1:2" x14ac:dyDescent="0.2">
      <c r="A987" s="26">
        <v>979</v>
      </c>
      <c r="B987" s="26">
        <v>-89745.846160000001</v>
      </c>
    </row>
    <row r="988" spans="1:2" x14ac:dyDescent="0.2">
      <c r="A988" s="26">
        <v>1164</v>
      </c>
      <c r="B988" s="26">
        <v>-90146.509220000007</v>
      </c>
    </row>
    <row r="989" spans="1:2" x14ac:dyDescent="0.2">
      <c r="A989" s="26">
        <v>1195</v>
      </c>
      <c r="B989" s="26">
        <v>-90478.625870000003</v>
      </c>
    </row>
    <row r="990" spans="1:2" x14ac:dyDescent="0.2">
      <c r="A990" s="26">
        <v>911</v>
      </c>
      <c r="B990" s="26">
        <v>-90580.41115</v>
      </c>
    </row>
    <row r="991" spans="1:2" x14ac:dyDescent="0.2">
      <c r="A991" s="26">
        <v>1305</v>
      </c>
      <c r="B991" s="26">
        <v>-91423.872010000006</v>
      </c>
    </row>
    <row r="992" spans="1:2" x14ac:dyDescent="0.2">
      <c r="A992" s="26">
        <v>250</v>
      </c>
      <c r="B992" s="26">
        <v>-91894.666509999995</v>
      </c>
    </row>
    <row r="993" spans="1:2" x14ac:dyDescent="0.2">
      <c r="A993" s="26">
        <v>817</v>
      </c>
      <c r="B993" s="26">
        <v>-92072.903829999996</v>
      </c>
    </row>
    <row r="994" spans="1:2" x14ac:dyDescent="0.2">
      <c r="A994" s="26">
        <v>519</v>
      </c>
      <c r="B994" s="26">
        <v>-92257.233229999998</v>
      </c>
    </row>
    <row r="995" spans="1:2" x14ac:dyDescent="0.2">
      <c r="A995" s="26">
        <v>117</v>
      </c>
      <c r="B995" s="26">
        <v>-92318.951790000006</v>
      </c>
    </row>
    <row r="996" spans="1:2" x14ac:dyDescent="0.2">
      <c r="A996" s="26">
        <v>599</v>
      </c>
      <c r="B996" s="26">
        <v>-92925.191030000002</v>
      </c>
    </row>
    <row r="997" spans="1:2" x14ac:dyDescent="0.2">
      <c r="A997" s="26">
        <v>90</v>
      </c>
      <c r="B997" s="26">
        <v>-92946.378989999997</v>
      </c>
    </row>
    <row r="998" spans="1:2" x14ac:dyDescent="0.2">
      <c r="A998" s="26">
        <v>716</v>
      </c>
      <c r="B998" s="26">
        <v>-93687.329689999999</v>
      </c>
    </row>
    <row r="999" spans="1:2" x14ac:dyDescent="0.2">
      <c r="A999" s="26">
        <v>472</v>
      </c>
      <c r="B999" s="26">
        <v>-93843.849159999998</v>
      </c>
    </row>
    <row r="1000" spans="1:2" x14ac:dyDescent="0.2">
      <c r="A1000" s="26">
        <v>482</v>
      </c>
      <c r="B1000" s="26">
        <v>-94125.985709999994</v>
      </c>
    </row>
    <row r="1001" spans="1:2" x14ac:dyDescent="0.2">
      <c r="A1001" s="26">
        <v>1136</v>
      </c>
      <c r="B1001" s="26">
        <v>-94668.953250000006</v>
      </c>
    </row>
    <row r="1002" spans="1:2" x14ac:dyDescent="0.2">
      <c r="A1002" s="26">
        <v>802</v>
      </c>
      <c r="B1002" s="26">
        <v>-94775.468720000004</v>
      </c>
    </row>
    <row r="1003" spans="1:2" x14ac:dyDescent="0.2">
      <c r="A1003" s="26">
        <v>1318</v>
      </c>
      <c r="B1003" s="26">
        <v>-95317.796199999997</v>
      </c>
    </row>
    <row r="1004" spans="1:2" x14ac:dyDescent="0.2">
      <c r="A1004" s="26">
        <v>515</v>
      </c>
      <c r="B1004" s="26">
        <v>-95793.612380000006</v>
      </c>
    </row>
    <row r="1005" spans="1:2" x14ac:dyDescent="0.2">
      <c r="A1005" s="26">
        <v>48</v>
      </c>
      <c r="B1005" s="26">
        <v>-95856.627470000007</v>
      </c>
    </row>
    <row r="1006" spans="1:2" x14ac:dyDescent="0.2">
      <c r="A1006" s="26">
        <v>1284</v>
      </c>
      <c r="B1006" s="26">
        <v>-96494.999809999994</v>
      </c>
    </row>
    <row r="1007" spans="1:2" x14ac:dyDescent="0.2">
      <c r="A1007" s="26">
        <v>827</v>
      </c>
      <c r="B1007" s="26">
        <v>-96705.088310000006</v>
      </c>
    </row>
    <row r="1008" spans="1:2" x14ac:dyDescent="0.2">
      <c r="A1008" s="26">
        <v>1327</v>
      </c>
      <c r="B1008" s="26">
        <v>-97171.735149999993</v>
      </c>
    </row>
    <row r="1009" spans="1:2" x14ac:dyDescent="0.2">
      <c r="A1009" s="26">
        <v>1158</v>
      </c>
      <c r="B1009" s="26">
        <v>-97526.375360000005</v>
      </c>
    </row>
    <row r="1010" spans="1:2" x14ac:dyDescent="0.2">
      <c r="A1010" s="26">
        <v>1396</v>
      </c>
      <c r="B1010" s="26">
        <v>-99774.362330000004</v>
      </c>
    </row>
    <row r="1011" spans="1:2" x14ac:dyDescent="0.2">
      <c r="A1011" s="26">
        <v>1079</v>
      </c>
      <c r="B1011" s="26">
        <v>-100081.2681</v>
      </c>
    </row>
    <row r="1012" spans="1:2" x14ac:dyDescent="0.2">
      <c r="A1012" s="26">
        <v>9</v>
      </c>
      <c r="B1012" s="26">
        <v>-100610.1584</v>
      </c>
    </row>
    <row r="1013" spans="1:2" x14ac:dyDescent="0.2">
      <c r="A1013" s="26">
        <v>21</v>
      </c>
      <c r="B1013" s="26">
        <v>-101099.1545</v>
      </c>
    </row>
    <row r="1014" spans="1:2" x14ac:dyDescent="0.2">
      <c r="A1014" s="26">
        <v>983</v>
      </c>
      <c r="B1014" s="26">
        <v>-101436.8784</v>
      </c>
    </row>
    <row r="1015" spans="1:2" x14ac:dyDescent="0.2">
      <c r="A1015" s="26">
        <v>637</v>
      </c>
      <c r="B1015" s="26">
        <v>-103172.30809999999</v>
      </c>
    </row>
    <row r="1016" spans="1:2" x14ac:dyDescent="0.2">
      <c r="A1016" s="26">
        <v>1501</v>
      </c>
      <c r="B1016" s="26">
        <v>-104041.3976</v>
      </c>
    </row>
    <row r="1017" spans="1:2" x14ac:dyDescent="0.2">
      <c r="A1017" s="26">
        <v>689</v>
      </c>
      <c r="B1017" s="26">
        <v>-104274.8486</v>
      </c>
    </row>
    <row r="1018" spans="1:2" x14ac:dyDescent="0.2">
      <c r="A1018" s="26">
        <v>869</v>
      </c>
      <c r="B1018" s="26">
        <v>-104737.78939999999</v>
      </c>
    </row>
    <row r="1019" spans="1:2" x14ac:dyDescent="0.2">
      <c r="A1019" s="26">
        <v>222</v>
      </c>
      <c r="B1019" s="26">
        <v>-105071.8921</v>
      </c>
    </row>
    <row r="1020" spans="1:2" x14ac:dyDescent="0.2">
      <c r="A1020" s="26">
        <v>955</v>
      </c>
      <c r="B1020" s="26">
        <v>-105139.2179</v>
      </c>
    </row>
    <row r="1021" spans="1:2" x14ac:dyDescent="0.2">
      <c r="A1021" s="26">
        <v>1226</v>
      </c>
      <c r="B1021" s="26">
        <v>-105378.4595</v>
      </c>
    </row>
    <row r="1022" spans="1:2" x14ac:dyDescent="0.2">
      <c r="A1022" s="26">
        <v>1457</v>
      </c>
      <c r="B1022" s="26">
        <v>-105388.6474</v>
      </c>
    </row>
    <row r="1023" spans="1:2" x14ac:dyDescent="0.2">
      <c r="A1023" s="26">
        <v>1317</v>
      </c>
      <c r="B1023" s="26">
        <v>-105481.4751</v>
      </c>
    </row>
    <row r="1024" spans="1:2" x14ac:dyDescent="0.2">
      <c r="A1024" s="26">
        <v>1134</v>
      </c>
      <c r="B1024" s="26">
        <v>-105486.1985</v>
      </c>
    </row>
    <row r="1025" spans="1:2" x14ac:dyDescent="0.2">
      <c r="A1025" s="26">
        <v>420</v>
      </c>
      <c r="B1025" s="26">
        <v>-106119.3605</v>
      </c>
    </row>
    <row r="1026" spans="1:2" x14ac:dyDescent="0.2">
      <c r="A1026" s="26">
        <v>268</v>
      </c>
      <c r="B1026" s="26">
        <v>-106122.6277</v>
      </c>
    </row>
    <row r="1027" spans="1:2" x14ac:dyDescent="0.2">
      <c r="A1027" s="26">
        <v>1157</v>
      </c>
      <c r="B1027" s="26">
        <v>-106457.39509999999</v>
      </c>
    </row>
    <row r="1028" spans="1:2" x14ac:dyDescent="0.2">
      <c r="A1028" s="26">
        <v>507</v>
      </c>
      <c r="B1028" s="26">
        <v>-107112.9038</v>
      </c>
    </row>
    <row r="1029" spans="1:2" x14ac:dyDescent="0.2">
      <c r="A1029" s="26">
        <v>469</v>
      </c>
      <c r="B1029" s="26">
        <v>-107119.1007</v>
      </c>
    </row>
    <row r="1030" spans="1:2" x14ac:dyDescent="0.2">
      <c r="A1030" s="26">
        <v>579</v>
      </c>
      <c r="B1030" s="26">
        <v>-107987.0168</v>
      </c>
    </row>
    <row r="1031" spans="1:2" x14ac:dyDescent="0.2">
      <c r="A1031" s="26">
        <v>259</v>
      </c>
      <c r="B1031" s="26">
        <v>-108086.91280000001</v>
      </c>
    </row>
    <row r="1032" spans="1:2" x14ac:dyDescent="0.2">
      <c r="A1032" s="26">
        <v>124</v>
      </c>
      <c r="B1032" s="26">
        <v>-108337.65760000001</v>
      </c>
    </row>
    <row r="1033" spans="1:2" x14ac:dyDescent="0.2">
      <c r="A1033" s="26">
        <v>797</v>
      </c>
      <c r="B1033" s="26">
        <v>-108438.85129999999</v>
      </c>
    </row>
    <row r="1034" spans="1:2" x14ac:dyDescent="0.2">
      <c r="A1034" s="26">
        <v>307</v>
      </c>
      <c r="B1034" s="26">
        <v>-108552.38740000001</v>
      </c>
    </row>
    <row r="1035" spans="1:2" x14ac:dyDescent="0.2">
      <c r="A1035" s="26">
        <v>1350</v>
      </c>
      <c r="B1035" s="26">
        <v>-108952.9339</v>
      </c>
    </row>
    <row r="1036" spans="1:2" x14ac:dyDescent="0.2">
      <c r="A1036" s="26">
        <v>1072</v>
      </c>
      <c r="B1036" s="26">
        <v>-108980.45570000001</v>
      </c>
    </row>
    <row r="1037" spans="1:2" x14ac:dyDescent="0.2">
      <c r="A1037" s="26">
        <v>857</v>
      </c>
      <c r="B1037" s="26">
        <v>-109449.82150000001</v>
      </c>
    </row>
    <row r="1038" spans="1:2" x14ac:dyDescent="0.2">
      <c r="A1038" s="26">
        <v>136</v>
      </c>
      <c r="B1038" s="26">
        <v>-109977.1455</v>
      </c>
    </row>
    <row r="1039" spans="1:2" x14ac:dyDescent="0.2">
      <c r="A1039" s="26">
        <v>54</v>
      </c>
      <c r="B1039" s="26">
        <v>-110359.54829999999</v>
      </c>
    </row>
    <row r="1040" spans="1:2" x14ac:dyDescent="0.2">
      <c r="A1040" s="26">
        <v>321</v>
      </c>
      <c r="B1040" s="26">
        <v>-110387.4077</v>
      </c>
    </row>
    <row r="1041" spans="1:2" x14ac:dyDescent="0.2">
      <c r="A1041" s="26">
        <v>1397</v>
      </c>
      <c r="B1041" s="26">
        <v>-110482.44349999999</v>
      </c>
    </row>
    <row r="1042" spans="1:2" x14ac:dyDescent="0.2">
      <c r="A1042" s="26">
        <v>1186</v>
      </c>
      <c r="B1042" s="26">
        <v>-111157.9982</v>
      </c>
    </row>
    <row r="1043" spans="1:2" x14ac:dyDescent="0.2">
      <c r="A1043" s="26">
        <v>512</v>
      </c>
      <c r="B1043" s="26">
        <v>-111162.7099</v>
      </c>
    </row>
    <row r="1044" spans="1:2" x14ac:dyDescent="0.2">
      <c r="A1044" s="26">
        <v>436</v>
      </c>
      <c r="B1044" s="26">
        <v>-111206.6152</v>
      </c>
    </row>
    <row r="1045" spans="1:2" x14ac:dyDescent="0.2">
      <c r="A1045" s="26">
        <v>875</v>
      </c>
      <c r="B1045" s="26">
        <v>-113592.2556</v>
      </c>
    </row>
    <row r="1046" spans="1:2" x14ac:dyDescent="0.2">
      <c r="A1046" s="26">
        <v>1254</v>
      </c>
      <c r="B1046" s="26">
        <v>-114183.5429</v>
      </c>
    </row>
    <row r="1047" spans="1:2" x14ac:dyDescent="0.2">
      <c r="A1047" s="26">
        <v>294</v>
      </c>
      <c r="B1047" s="26">
        <v>-114411.708</v>
      </c>
    </row>
    <row r="1048" spans="1:2" x14ac:dyDescent="0.2">
      <c r="A1048" s="26">
        <v>588</v>
      </c>
      <c r="B1048" s="26">
        <v>-114586.2579</v>
      </c>
    </row>
    <row r="1049" spans="1:2" x14ac:dyDescent="0.2">
      <c r="A1049" s="26">
        <v>1182</v>
      </c>
      <c r="B1049" s="26">
        <v>-115286.5425</v>
      </c>
    </row>
    <row r="1050" spans="1:2" x14ac:dyDescent="0.2">
      <c r="A1050" s="26">
        <v>1303</v>
      </c>
      <c r="B1050" s="26">
        <v>-115330.7246</v>
      </c>
    </row>
    <row r="1051" spans="1:2" x14ac:dyDescent="0.2">
      <c r="A1051" s="26">
        <v>475</v>
      </c>
      <c r="B1051" s="26">
        <v>-115571.8235</v>
      </c>
    </row>
    <row r="1052" spans="1:2" x14ac:dyDescent="0.2">
      <c r="A1052" s="26">
        <v>1369</v>
      </c>
      <c r="B1052" s="26">
        <v>-116444.74159999999</v>
      </c>
    </row>
    <row r="1053" spans="1:2" x14ac:dyDescent="0.2">
      <c r="A1053" s="26">
        <v>434</v>
      </c>
      <c r="B1053" s="26">
        <v>-116588.5045</v>
      </c>
    </row>
    <row r="1054" spans="1:2" x14ac:dyDescent="0.2">
      <c r="A1054" s="26">
        <v>1473</v>
      </c>
      <c r="B1054" s="26">
        <v>-117158.64539999999</v>
      </c>
    </row>
    <row r="1055" spans="1:2" x14ac:dyDescent="0.2">
      <c r="A1055" s="26">
        <v>1400</v>
      </c>
      <c r="B1055" s="26">
        <v>-117222.75440000001</v>
      </c>
    </row>
    <row r="1056" spans="1:2" x14ac:dyDescent="0.2">
      <c r="A1056" s="26">
        <v>985</v>
      </c>
      <c r="B1056" s="26">
        <v>-117456.40640000001</v>
      </c>
    </row>
    <row r="1057" spans="1:2" x14ac:dyDescent="0.2">
      <c r="A1057" s="26">
        <v>717</v>
      </c>
      <c r="B1057" s="26">
        <v>-117578.539</v>
      </c>
    </row>
    <row r="1058" spans="1:2" x14ac:dyDescent="0.2">
      <c r="A1058" s="26">
        <v>373</v>
      </c>
      <c r="B1058" s="26">
        <v>-119582.00810000001</v>
      </c>
    </row>
    <row r="1059" spans="1:2" x14ac:dyDescent="0.2">
      <c r="A1059" s="26">
        <v>1007</v>
      </c>
      <c r="B1059" s="26">
        <v>-120755.86960000001</v>
      </c>
    </row>
    <row r="1060" spans="1:2" x14ac:dyDescent="0.2">
      <c r="A1060" s="26">
        <v>719</v>
      </c>
      <c r="B1060" s="26">
        <v>-120951.7308</v>
      </c>
    </row>
    <row r="1061" spans="1:2" x14ac:dyDescent="0.2">
      <c r="A1061" s="26">
        <v>1178</v>
      </c>
      <c r="B1061" s="26">
        <v>-121627.9436</v>
      </c>
    </row>
    <row r="1062" spans="1:2" x14ac:dyDescent="0.2">
      <c r="A1062" s="26">
        <v>1361</v>
      </c>
      <c r="B1062" s="26">
        <v>-122093.64539999999</v>
      </c>
    </row>
    <row r="1063" spans="1:2" x14ac:dyDescent="0.2">
      <c r="A1063" s="26">
        <v>926</v>
      </c>
      <c r="B1063" s="26">
        <v>-122466.3508</v>
      </c>
    </row>
    <row r="1064" spans="1:2" x14ac:dyDescent="0.2">
      <c r="A1064" s="26">
        <v>748</v>
      </c>
      <c r="B1064" s="26">
        <v>-123681.5249</v>
      </c>
    </row>
    <row r="1065" spans="1:2" x14ac:dyDescent="0.2">
      <c r="A1065" s="26">
        <v>28</v>
      </c>
      <c r="B1065" s="26">
        <v>-125063.04090000001</v>
      </c>
    </row>
    <row r="1066" spans="1:2" x14ac:dyDescent="0.2">
      <c r="A1066" s="26">
        <v>939</v>
      </c>
      <c r="B1066" s="26">
        <v>-125518.8844</v>
      </c>
    </row>
    <row r="1067" spans="1:2" x14ac:dyDescent="0.2">
      <c r="A1067" s="26">
        <v>663</v>
      </c>
      <c r="B1067" s="26">
        <v>-126213.26949999999</v>
      </c>
    </row>
    <row r="1068" spans="1:2" x14ac:dyDescent="0.2">
      <c r="A1068" s="26">
        <v>921</v>
      </c>
      <c r="B1068" s="26">
        <v>-126235.5248</v>
      </c>
    </row>
    <row r="1069" spans="1:2" x14ac:dyDescent="0.2">
      <c r="A1069" s="26">
        <v>153</v>
      </c>
      <c r="B1069" s="26">
        <v>-126728.0355</v>
      </c>
    </row>
    <row r="1070" spans="1:2" x14ac:dyDescent="0.2">
      <c r="A1070" s="26">
        <v>149</v>
      </c>
      <c r="B1070" s="26">
        <v>-127566.79459999999</v>
      </c>
    </row>
    <row r="1071" spans="1:2" x14ac:dyDescent="0.2">
      <c r="A1071" s="26">
        <v>120</v>
      </c>
      <c r="B1071" s="26">
        <v>-127710.7124</v>
      </c>
    </row>
    <row r="1072" spans="1:2" x14ac:dyDescent="0.2">
      <c r="A1072" s="26">
        <v>1312</v>
      </c>
      <c r="B1072" s="26">
        <v>-128855.9874</v>
      </c>
    </row>
    <row r="1073" spans="1:2" x14ac:dyDescent="0.2">
      <c r="A1073" s="26">
        <v>1050</v>
      </c>
      <c r="B1073" s="26">
        <v>-128900.8904</v>
      </c>
    </row>
    <row r="1074" spans="1:2" x14ac:dyDescent="0.2">
      <c r="A1074" s="26">
        <v>573</v>
      </c>
      <c r="B1074" s="26">
        <v>-128998.72719999999</v>
      </c>
    </row>
    <row r="1075" spans="1:2" x14ac:dyDescent="0.2">
      <c r="A1075" s="26">
        <v>1224</v>
      </c>
      <c r="B1075" s="26">
        <v>-129045.046</v>
      </c>
    </row>
    <row r="1076" spans="1:2" x14ac:dyDescent="0.2">
      <c r="A1076" s="26">
        <v>1095</v>
      </c>
      <c r="B1076" s="26">
        <v>-129252.35460000001</v>
      </c>
    </row>
    <row r="1077" spans="1:2" x14ac:dyDescent="0.2">
      <c r="A1077" s="26">
        <v>785</v>
      </c>
      <c r="B1077" s="26">
        <v>-129314.2522</v>
      </c>
    </row>
    <row r="1078" spans="1:2" x14ac:dyDescent="0.2">
      <c r="A1078" s="26">
        <v>453</v>
      </c>
      <c r="B1078" s="26">
        <v>-130290.43369999999</v>
      </c>
    </row>
    <row r="1079" spans="1:2" x14ac:dyDescent="0.2">
      <c r="A1079" s="26">
        <v>879</v>
      </c>
      <c r="B1079" s="26">
        <v>-130630.1577</v>
      </c>
    </row>
    <row r="1080" spans="1:2" x14ac:dyDescent="0.2">
      <c r="A1080" s="26">
        <v>316</v>
      </c>
      <c r="B1080" s="26">
        <v>-130738.736</v>
      </c>
    </row>
    <row r="1081" spans="1:2" x14ac:dyDescent="0.2">
      <c r="A1081" s="26">
        <v>490</v>
      </c>
      <c r="B1081" s="26">
        <v>-131011.70450000001</v>
      </c>
    </row>
    <row r="1082" spans="1:2" x14ac:dyDescent="0.2">
      <c r="A1082" s="26">
        <v>1220</v>
      </c>
      <c r="B1082" s="26">
        <v>-131165.51680000001</v>
      </c>
    </row>
    <row r="1083" spans="1:2" x14ac:dyDescent="0.2">
      <c r="A1083" s="26">
        <v>721</v>
      </c>
      <c r="B1083" s="26">
        <v>-132520.36610000001</v>
      </c>
    </row>
    <row r="1084" spans="1:2" x14ac:dyDescent="0.2">
      <c r="A1084" s="26">
        <v>468</v>
      </c>
      <c r="B1084" s="26">
        <v>-133024.59770000001</v>
      </c>
    </row>
    <row r="1085" spans="1:2" x14ac:dyDescent="0.2">
      <c r="A1085" s="26">
        <v>695</v>
      </c>
      <c r="B1085" s="26">
        <v>-133215.26569999999</v>
      </c>
    </row>
    <row r="1086" spans="1:2" x14ac:dyDescent="0.2">
      <c r="A1086" s="26">
        <v>115</v>
      </c>
      <c r="B1086" s="26">
        <v>-133330.06890000001</v>
      </c>
    </row>
    <row r="1087" spans="1:2" x14ac:dyDescent="0.2">
      <c r="A1087" s="26">
        <v>223</v>
      </c>
      <c r="B1087" s="26">
        <v>-133670.59340000001</v>
      </c>
    </row>
    <row r="1088" spans="1:2" x14ac:dyDescent="0.2">
      <c r="A1088" s="26">
        <v>940</v>
      </c>
      <c r="B1088" s="26">
        <v>-134077.6133</v>
      </c>
    </row>
    <row r="1089" spans="1:2" x14ac:dyDescent="0.2">
      <c r="A1089" s="26">
        <v>832</v>
      </c>
      <c r="B1089" s="26">
        <v>-134119.2132</v>
      </c>
    </row>
    <row r="1090" spans="1:2" x14ac:dyDescent="0.2">
      <c r="A1090" s="26">
        <v>504</v>
      </c>
      <c r="B1090" s="26">
        <v>-134327.77429999999</v>
      </c>
    </row>
    <row r="1091" spans="1:2" x14ac:dyDescent="0.2">
      <c r="A1091" s="26">
        <v>413</v>
      </c>
      <c r="B1091" s="26">
        <v>-134888.1379</v>
      </c>
    </row>
    <row r="1092" spans="1:2" x14ac:dyDescent="0.2">
      <c r="A1092" s="26">
        <v>499</v>
      </c>
      <c r="B1092" s="26">
        <v>-135138.8027</v>
      </c>
    </row>
    <row r="1093" spans="1:2" x14ac:dyDescent="0.2">
      <c r="A1093" s="26">
        <v>1139</v>
      </c>
      <c r="B1093" s="26">
        <v>-135576.24059999999</v>
      </c>
    </row>
    <row r="1094" spans="1:2" x14ac:dyDescent="0.2">
      <c r="A1094" s="26">
        <v>703</v>
      </c>
      <c r="B1094" s="26">
        <v>-136008.95000000001</v>
      </c>
    </row>
    <row r="1095" spans="1:2" x14ac:dyDescent="0.2">
      <c r="A1095" s="26">
        <v>708</v>
      </c>
      <c r="B1095" s="26">
        <v>-136707.96960000001</v>
      </c>
    </row>
    <row r="1096" spans="1:2" x14ac:dyDescent="0.2">
      <c r="A1096" s="26">
        <v>1308</v>
      </c>
      <c r="B1096" s="26">
        <v>-137739.9737</v>
      </c>
    </row>
    <row r="1097" spans="1:2" x14ac:dyDescent="0.2">
      <c r="A1097" s="26">
        <v>581</v>
      </c>
      <c r="B1097" s="26">
        <v>-138711.71100000001</v>
      </c>
    </row>
    <row r="1098" spans="1:2" x14ac:dyDescent="0.2">
      <c r="A1098" s="26">
        <v>886</v>
      </c>
      <c r="B1098" s="26">
        <v>-139014.80470000001</v>
      </c>
    </row>
    <row r="1099" spans="1:2" x14ac:dyDescent="0.2">
      <c r="A1099" s="26">
        <v>1283</v>
      </c>
      <c r="B1099" s="26">
        <v>-139266.31080000001</v>
      </c>
    </row>
    <row r="1100" spans="1:2" x14ac:dyDescent="0.2">
      <c r="A1100" s="26">
        <v>1454</v>
      </c>
      <c r="B1100" s="26">
        <v>-139430.4068</v>
      </c>
    </row>
    <row r="1101" spans="1:2" x14ac:dyDescent="0.2">
      <c r="A1101" s="26">
        <v>1450</v>
      </c>
      <c r="B1101" s="26">
        <v>-140007.0154</v>
      </c>
    </row>
    <row r="1102" spans="1:2" x14ac:dyDescent="0.2">
      <c r="A1102" s="26">
        <v>1068</v>
      </c>
      <c r="B1102" s="26">
        <v>-140052.32399999999</v>
      </c>
    </row>
    <row r="1103" spans="1:2" x14ac:dyDescent="0.2">
      <c r="A1103" s="26">
        <v>398</v>
      </c>
      <c r="B1103" s="26">
        <v>-140447.95250000001</v>
      </c>
    </row>
    <row r="1104" spans="1:2" x14ac:dyDescent="0.2">
      <c r="A1104" s="26">
        <v>1263</v>
      </c>
      <c r="B1104" s="26">
        <v>-140491.3627</v>
      </c>
    </row>
    <row r="1105" spans="1:2" x14ac:dyDescent="0.2">
      <c r="A1105" s="26">
        <v>1108</v>
      </c>
      <c r="B1105" s="26">
        <v>-140776.01800000001</v>
      </c>
    </row>
    <row r="1106" spans="1:2" x14ac:dyDescent="0.2">
      <c r="A1106" s="26">
        <v>1388</v>
      </c>
      <c r="B1106" s="26">
        <v>-140850.1839</v>
      </c>
    </row>
    <row r="1107" spans="1:2" x14ac:dyDescent="0.2">
      <c r="A1107" s="26">
        <v>1067</v>
      </c>
      <c r="B1107" s="26">
        <v>-141361.5601</v>
      </c>
    </row>
    <row r="1108" spans="1:2" x14ac:dyDescent="0.2">
      <c r="A1108" s="26">
        <v>382</v>
      </c>
      <c r="B1108" s="26">
        <v>-141732.9215</v>
      </c>
    </row>
    <row r="1109" spans="1:2" x14ac:dyDescent="0.2">
      <c r="A1109" s="26">
        <v>659</v>
      </c>
      <c r="B1109" s="26">
        <v>-141921.1581</v>
      </c>
    </row>
    <row r="1110" spans="1:2" x14ac:dyDescent="0.2">
      <c r="A1110" s="26">
        <v>337</v>
      </c>
      <c r="B1110" s="26">
        <v>-142427.21909999999</v>
      </c>
    </row>
    <row r="1111" spans="1:2" x14ac:dyDescent="0.2">
      <c r="A1111" s="26">
        <v>623</v>
      </c>
      <c r="B1111" s="26">
        <v>-142816.74460000001</v>
      </c>
    </row>
    <row r="1112" spans="1:2" x14ac:dyDescent="0.2">
      <c r="A1112" s="26">
        <v>572</v>
      </c>
      <c r="B1112" s="26">
        <v>-142826.06280000001</v>
      </c>
    </row>
    <row r="1113" spans="1:2" x14ac:dyDescent="0.2">
      <c r="A1113" s="26">
        <v>932</v>
      </c>
      <c r="B1113" s="26">
        <v>-142947.43719999999</v>
      </c>
    </row>
    <row r="1114" spans="1:2" x14ac:dyDescent="0.2">
      <c r="A1114" s="26">
        <v>962</v>
      </c>
      <c r="B1114" s="26">
        <v>-143560.99059999999</v>
      </c>
    </row>
    <row r="1115" spans="1:2" x14ac:dyDescent="0.2">
      <c r="A1115" s="26">
        <v>43</v>
      </c>
      <c r="B1115" s="26">
        <v>-143801.17110000001</v>
      </c>
    </row>
    <row r="1116" spans="1:2" x14ac:dyDescent="0.2">
      <c r="A1116" s="26">
        <v>1250</v>
      </c>
      <c r="B1116" s="26">
        <v>-144025.8928</v>
      </c>
    </row>
    <row r="1117" spans="1:2" x14ac:dyDescent="0.2">
      <c r="A1117" s="26">
        <v>1453</v>
      </c>
      <c r="B1117" s="26">
        <v>-144576.6256</v>
      </c>
    </row>
    <row r="1118" spans="1:2" x14ac:dyDescent="0.2">
      <c r="A1118" s="26">
        <v>737</v>
      </c>
      <c r="B1118" s="26">
        <v>-144764.4326</v>
      </c>
    </row>
    <row r="1119" spans="1:2" x14ac:dyDescent="0.2">
      <c r="A1119" s="26">
        <v>481</v>
      </c>
      <c r="B1119" s="26">
        <v>-145238.28260000001</v>
      </c>
    </row>
    <row r="1120" spans="1:2" x14ac:dyDescent="0.2">
      <c r="A1120" s="26">
        <v>901</v>
      </c>
      <c r="B1120" s="26">
        <v>-145621.56229999999</v>
      </c>
    </row>
    <row r="1121" spans="1:2" x14ac:dyDescent="0.2">
      <c r="A1121" s="26">
        <v>847</v>
      </c>
      <c r="B1121" s="26">
        <v>-147698.1789</v>
      </c>
    </row>
    <row r="1122" spans="1:2" x14ac:dyDescent="0.2">
      <c r="A1122" s="26">
        <v>1352</v>
      </c>
      <c r="B1122" s="26">
        <v>-148364.08590000001</v>
      </c>
    </row>
    <row r="1123" spans="1:2" x14ac:dyDescent="0.2">
      <c r="A1123" s="26">
        <v>173</v>
      </c>
      <c r="B1123" s="26">
        <v>-148615.86550000001</v>
      </c>
    </row>
    <row r="1124" spans="1:2" x14ac:dyDescent="0.2">
      <c r="A1124" s="26">
        <v>779</v>
      </c>
      <c r="B1124" s="26">
        <v>-148994.61120000001</v>
      </c>
    </row>
    <row r="1125" spans="1:2" x14ac:dyDescent="0.2">
      <c r="A1125" s="26">
        <v>232</v>
      </c>
      <c r="B1125" s="26">
        <v>-149028.177</v>
      </c>
    </row>
    <row r="1126" spans="1:2" x14ac:dyDescent="0.2">
      <c r="A1126" s="26">
        <v>925</v>
      </c>
      <c r="B1126" s="26">
        <v>-149468.47459999999</v>
      </c>
    </row>
    <row r="1127" spans="1:2" x14ac:dyDescent="0.2">
      <c r="A1127" s="26">
        <v>888</v>
      </c>
      <c r="B1127" s="26">
        <v>-149837.9295</v>
      </c>
    </row>
    <row r="1128" spans="1:2" x14ac:dyDescent="0.2">
      <c r="A1128" s="26">
        <v>655</v>
      </c>
      <c r="B1128" s="26">
        <v>-150140.65890000001</v>
      </c>
    </row>
    <row r="1129" spans="1:2" x14ac:dyDescent="0.2">
      <c r="A1129" s="26">
        <v>1188</v>
      </c>
      <c r="B1129" s="26">
        <v>-150186.63920000001</v>
      </c>
    </row>
    <row r="1130" spans="1:2" x14ac:dyDescent="0.2">
      <c r="A1130" s="26">
        <v>1101</v>
      </c>
      <c r="B1130" s="26">
        <v>-150433.57629999999</v>
      </c>
    </row>
    <row r="1131" spans="1:2" x14ac:dyDescent="0.2">
      <c r="A1131" s="26">
        <v>320</v>
      </c>
      <c r="B1131" s="26">
        <v>-150540.41070000001</v>
      </c>
    </row>
    <row r="1132" spans="1:2" x14ac:dyDescent="0.2">
      <c r="A1132" s="26">
        <v>611</v>
      </c>
      <c r="B1132" s="26">
        <v>-150665.9271</v>
      </c>
    </row>
    <row r="1133" spans="1:2" x14ac:dyDescent="0.2">
      <c r="A1133" s="26">
        <v>127</v>
      </c>
      <c r="B1133" s="26">
        <v>-150695.06529999999</v>
      </c>
    </row>
    <row r="1134" spans="1:2" x14ac:dyDescent="0.2">
      <c r="A1134" s="26">
        <v>285</v>
      </c>
      <c r="B1134" s="26">
        <v>-150816.397</v>
      </c>
    </row>
    <row r="1135" spans="1:2" x14ac:dyDescent="0.2">
      <c r="A1135" s="26">
        <v>319</v>
      </c>
      <c r="B1135" s="26">
        <v>-151390.26819999999</v>
      </c>
    </row>
    <row r="1136" spans="1:2" x14ac:dyDescent="0.2">
      <c r="A1136" s="26">
        <v>971</v>
      </c>
      <c r="B1136" s="26">
        <v>-151618.4289</v>
      </c>
    </row>
    <row r="1137" spans="1:2" x14ac:dyDescent="0.2">
      <c r="A1137" s="26">
        <v>941</v>
      </c>
      <c r="B1137" s="26">
        <v>-151865.0465</v>
      </c>
    </row>
    <row r="1138" spans="1:2" x14ac:dyDescent="0.2">
      <c r="A1138" s="26">
        <v>1394</v>
      </c>
      <c r="B1138" s="26">
        <v>-152529.08809999999</v>
      </c>
    </row>
    <row r="1139" spans="1:2" x14ac:dyDescent="0.2">
      <c r="A1139" s="26">
        <v>1411</v>
      </c>
      <c r="B1139" s="26">
        <v>-152959.62890000001</v>
      </c>
    </row>
    <row r="1140" spans="1:2" x14ac:dyDescent="0.2">
      <c r="A1140" s="26">
        <v>686</v>
      </c>
      <c r="B1140" s="26">
        <v>-152981.7794</v>
      </c>
    </row>
    <row r="1141" spans="1:2" x14ac:dyDescent="0.2">
      <c r="A1141" s="26">
        <v>16</v>
      </c>
      <c r="B1141" s="26">
        <v>-153028.83230000001</v>
      </c>
    </row>
    <row r="1142" spans="1:2" x14ac:dyDescent="0.2">
      <c r="A1142" s="26">
        <v>492</v>
      </c>
      <c r="B1142" s="26">
        <v>-153142.59099999999</v>
      </c>
    </row>
    <row r="1143" spans="1:2" x14ac:dyDescent="0.2">
      <c r="A1143" s="26">
        <v>1103</v>
      </c>
      <c r="B1143" s="26">
        <v>-153176.51199999999</v>
      </c>
    </row>
    <row r="1144" spans="1:2" x14ac:dyDescent="0.2">
      <c r="A1144" s="26">
        <v>45</v>
      </c>
      <c r="B1144" s="26">
        <v>-153313.24239999999</v>
      </c>
    </row>
    <row r="1145" spans="1:2" x14ac:dyDescent="0.2">
      <c r="A1145" s="26">
        <v>66</v>
      </c>
      <c r="B1145" s="26">
        <v>-153492.815</v>
      </c>
    </row>
    <row r="1146" spans="1:2" x14ac:dyDescent="0.2">
      <c r="A1146" s="26">
        <v>1236</v>
      </c>
      <c r="B1146" s="26">
        <v>-153645.66219999999</v>
      </c>
    </row>
    <row r="1147" spans="1:2" x14ac:dyDescent="0.2">
      <c r="A1147" s="26">
        <v>1016</v>
      </c>
      <c r="B1147" s="26">
        <v>-153719.53159999999</v>
      </c>
    </row>
    <row r="1148" spans="1:2" x14ac:dyDescent="0.2">
      <c r="A1148" s="26">
        <v>1269</v>
      </c>
      <c r="B1148" s="26">
        <v>-154033.38560000001</v>
      </c>
    </row>
    <row r="1149" spans="1:2" x14ac:dyDescent="0.2">
      <c r="A1149" s="26">
        <v>354</v>
      </c>
      <c r="B1149" s="26">
        <v>-154035.83960000001</v>
      </c>
    </row>
    <row r="1150" spans="1:2" x14ac:dyDescent="0.2">
      <c r="A1150" s="26">
        <v>59</v>
      </c>
      <c r="B1150" s="26">
        <v>-155338.21429999999</v>
      </c>
    </row>
    <row r="1151" spans="1:2" x14ac:dyDescent="0.2">
      <c r="A1151" s="26">
        <v>248</v>
      </c>
      <c r="B1151" s="26">
        <v>-156208.7225</v>
      </c>
    </row>
    <row r="1152" spans="1:2" x14ac:dyDescent="0.2">
      <c r="A1152" s="26">
        <v>239</v>
      </c>
      <c r="B1152" s="26">
        <v>-156448.6776</v>
      </c>
    </row>
    <row r="1153" spans="1:2" x14ac:dyDescent="0.2">
      <c r="A1153" s="26">
        <v>427</v>
      </c>
      <c r="B1153" s="26">
        <v>-157340.4013</v>
      </c>
    </row>
    <row r="1154" spans="1:2" x14ac:dyDescent="0.2">
      <c r="A1154" s="26">
        <v>1348</v>
      </c>
      <c r="B1154" s="26">
        <v>-157752.78140000001</v>
      </c>
    </row>
    <row r="1155" spans="1:2" x14ac:dyDescent="0.2">
      <c r="A1155" s="26">
        <v>811</v>
      </c>
      <c r="B1155" s="26">
        <v>-158284.2035</v>
      </c>
    </row>
    <row r="1156" spans="1:2" x14ac:dyDescent="0.2">
      <c r="A1156" s="26">
        <v>1387</v>
      </c>
      <c r="B1156" s="26">
        <v>-158500.80100000001</v>
      </c>
    </row>
    <row r="1157" spans="1:2" x14ac:dyDescent="0.2">
      <c r="A1157" s="26">
        <v>176</v>
      </c>
      <c r="B1157" s="26">
        <v>-158782.93960000001</v>
      </c>
    </row>
    <row r="1158" spans="1:2" x14ac:dyDescent="0.2">
      <c r="A1158" s="26">
        <v>1376</v>
      </c>
      <c r="B1158" s="26">
        <v>-159099.14540000001</v>
      </c>
    </row>
    <row r="1159" spans="1:2" x14ac:dyDescent="0.2">
      <c r="A1159" s="26">
        <v>1088</v>
      </c>
      <c r="B1159" s="26">
        <v>-159189.63190000001</v>
      </c>
    </row>
    <row r="1160" spans="1:2" x14ac:dyDescent="0.2">
      <c r="A1160" s="26">
        <v>218</v>
      </c>
      <c r="B1160" s="26">
        <v>-159879.22880000001</v>
      </c>
    </row>
    <row r="1161" spans="1:2" x14ac:dyDescent="0.2">
      <c r="A1161" s="26">
        <v>880</v>
      </c>
      <c r="B1161" s="26">
        <v>-160189.30660000001</v>
      </c>
    </row>
    <row r="1162" spans="1:2" x14ac:dyDescent="0.2">
      <c r="A1162" s="26">
        <v>1267</v>
      </c>
      <c r="B1162" s="26">
        <v>-160941.30230000001</v>
      </c>
    </row>
    <row r="1163" spans="1:2" x14ac:dyDescent="0.2">
      <c r="A1163" s="26">
        <v>1205</v>
      </c>
      <c r="B1163" s="26">
        <v>-161296.76139999999</v>
      </c>
    </row>
    <row r="1164" spans="1:2" x14ac:dyDescent="0.2">
      <c r="A1164" s="26">
        <v>935</v>
      </c>
      <c r="B1164" s="26">
        <v>-161349.21369999999</v>
      </c>
    </row>
    <row r="1165" spans="1:2" x14ac:dyDescent="0.2">
      <c r="A1165" s="26">
        <v>977</v>
      </c>
      <c r="B1165" s="26">
        <v>-161864.7475</v>
      </c>
    </row>
    <row r="1166" spans="1:2" x14ac:dyDescent="0.2">
      <c r="A1166" s="26">
        <v>1181</v>
      </c>
      <c r="B1166" s="26">
        <v>-162047.5851</v>
      </c>
    </row>
    <row r="1167" spans="1:2" x14ac:dyDescent="0.2">
      <c r="A1167" s="26">
        <v>625</v>
      </c>
      <c r="B1167" s="26">
        <v>-162898.73180000001</v>
      </c>
    </row>
    <row r="1168" spans="1:2" x14ac:dyDescent="0.2">
      <c r="A1168" s="26">
        <v>609</v>
      </c>
      <c r="B1168" s="26">
        <v>-163181.38089999999</v>
      </c>
    </row>
    <row r="1169" spans="1:2" x14ac:dyDescent="0.2">
      <c r="A1169" s="26">
        <v>412</v>
      </c>
      <c r="B1169" s="26">
        <v>-163877.93580000001</v>
      </c>
    </row>
    <row r="1170" spans="1:2" x14ac:dyDescent="0.2">
      <c r="A1170" s="26">
        <v>26</v>
      </c>
      <c r="B1170" s="26">
        <v>-164028.73180000001</v>
      </c>
    </row>
    <row r="1171" spans="1:2" x14ac:dyDescent="0.2">
      <c r="A1171" s="26">
        <v>1372</v>
      </c>
      <c r="B1171" s="26">
        <v>-164882.84049999999</v>
      </c>
    </row>
    <row r="1172" spans="1:2" x14ac:dyDescent="0.2">
      <c r="A1172" s="26">
        <v>1289</v>
      </c>
      <c r="B1172" s="26">
        <v>-165079.05170000001</v>
      </c>
    </row>
    <row r="1173" spans="1:2" x14ac:dyDescent="0.2">
      <c r="A1173" s="26">
        <v>587</v>
      </c>
      <c r="B1173" s="26">
        <v>-165706.87220000001</v>
      </c>
    </row>
    <row r="1174" spans="1:2" x14ac:dyDescent="0.2">
      <c r="A1174" s="26">
        <v>1243</v>
      </c>
      <c r="B1174" s="26">
        <v>-165997.3303</v>
      </c>
    </row>
    <row r="1175" spans="1:2" x14ac:dyDescent="0.2">
      <c r="A1175" s="26">
        <v>295</v>
      </c>
      <c r="B1175" s="26">
        <v>-168233.54639999999</v>
      </c>
    </row>
    <row r="1176" spans="1:2" x14ac:dyDescent="0.2">
      <c r="A1176" s="26">
        <v>1311</v>
      </c>
      <c r="B1176" s="26">
        <v>-169677.35560000001</v>
      </c>
    </row>
    <row r="1177" spans="1:2" x14ac:dyDescent="0.2">
      <c r="A1177" s="26">
        <v>598</v>
      </c>
      <c r="B1177" s="26">
        <v>-169901.37959999999</v>
      </c>
    </row>
    <row r="1178" spans="1:2" x14ac:dyDescent="0.2">
      <c r="A1178" s="26">
        <v>213</v>
      </c>
      <c r="B1178" s="26">
        <v>-169969.57560000001</v>
      </c>
    </row>
    <row r="1179" spans="1:2" x14ac:dyDescent="0.2">
      <c r="A1179" s="26">
        <v>1391</v>
      </c>
      <c r="B1179" s="26">
        <v>-170071.3438</v>
      </c>
    </row>
    <row r="1180" spans="1:2" x14ac:dyDescent="0.2">
      <c r="A1180" s="26">
        <v>448</v>
      </c>
      <c r="B1180" s="26">
        <v>-170658.34289999999</v>
      </c>
    </row>
    <row r="1181" spans="1:2" x14ac:dyDescent="0.2">
      <c r="A1181" s="26">
        <v>1302</v>
      </c>
      <c r="B1181" s="26">
        <v>-171104.26740000001</v>
      </c>
    </row>
    <row r="1182" spans="1:2" x14ac:dyDescent="0.2">
      <c r="A1182" s="26">
        <v>805</v>
      </c>
      <c r="B1182" s="26">
        <v>-171163.78109999999</v>
      </c>
    </row>
    <row r="1183" spans="1:2" x14ac:dyDescent="0.2">
      <c r="A1183" s="26">
        <v>577</v>
      </c>
      <c r="B1183" s="26">
        <v>-171186.7782</v>
      </c>
    </row>
    <row r="1184" spans="1:2" x14ac:dyDescent="0.2">
      <c r="A1184" s="26">
        <v>146</v>
      </c>
      <c r="B1184" s="26">
        <v>-171314.85740000001</v>
      </c>
    </row>
    <row r="1185" spans="1:2" x14ac:dyDescent="0.2">
      <c r="A1185" s="26">
        <v>205</v>
      </c>
      <c r="B1185" s="26">
        <v>-171333.2188</v>
      </c>
    </row>
    <row r="1186" spans="1:2" x14ac:dyDescent="0.2">
      <c r="A1186" s="26">
        <v>630</v>
      </c>
      <c r="B1186" s="26">
        <v>-171705.2285</v>
      </c>
    </row>
    <row r="1187" spans="1:2" x14ac:dyDescent="0.2">
      <c r="A1187" s="26">
        <v>638</v>
      </c>
      <c r="B1187" s="26">
        <v>-171980.50839999999</v>
      </c>
    </row>
    <row r="1188" spans="1:2" x14ac:dyDescent="0.2">
      <c r="A1188" s="26">
        <v>867</v>
      </c>
      <c r="B1188" s="26">
        <v>-172263.16020000001</v>
      </c>
    </row>
    <row r="1189" spans="1:2" x14ac:dyDescent="0.2">
      <c r="A1189" s="26">
        <v>165</v>
      </c>
      <c r="B1189" s="26">
        <v>-172301.3572</v>
      </c>
    </row>
    <row r="1190" spans="1:2" x14ac:dyDescent="0.2">
      <c r="A1190" s="26">
        <v>355</v>
      </c>
      <c r="B1190" s="26">
        <v>-173182.2231</v>
      </c>
    </row>
    <row r="1191" spans="1:2" x14ac:dyDescent="0.2">
      <c r="A1191" s="26">
        <v>1064</v>
      </c>
      <c r="B1191" s="26">
        <v>-173881.25769999999</v>
      </c>
    </row>
    <row r="1192" spans="1:2" x14ac:dyDescent="0.2">
      <c r="A1192" s="26">
        <v>961</v>
      </c>
      <c r="B1192" s="26">
        <v>-176233.2726</v>
      </c>
    </row>
    <row r="1193" spans="1:2" x14ac:dyDescent="0.2">
      <c r="A1193" s="26">
        <v>590</v>
      </c>
      <c r="B1193" s="26">
        <v>-176480.04120000001</v>
      </c>
    </row>
    <row r="1194" spans="1:2" x14ac:dyDescent="0.2">
      <c r="A1194" s="26">
        <v>1382</v>
      </c>
      <c r="B1194" s="26">
        <v>-176857.01199999999</v>
      </c>
    </row>
    <row r="1195" spans="1:2" x14ac:dyDescent="0.2">
      <c r="A1195" s="26">
        <v>548</v>
      </c>
      <c r="B1195" s="26">
        <v>-177111.31760000001</v>
      </c>
    </row>
    <row r="1196" spans="1:2" x14ac:dyDescent="0.2">
      <c r="A1196" s="26">
        <v>276</v>
      </c>
      <c r="B1196" s="26">
        <v>-177415.63440000001</v>
      </c>
    </row>
    <row r="1197" spans="1:2" x14ac:dyDescent="0.2">
      <c r="A1197" s="26">
        <v>1458</v>
      </c>
      <c r="B1197" s="26">
        <v>-177765.17449999999</v>
      </c>
    </row>
    <row r="1198" spans="1:2" x14ac:dyDescent="0.2">
      <c r="A1198" s="26">
        <v>247</v>
      </c>
      <c r="B1198" s="26">
        <v>-178363.41500000001</v>
      </c>
    </row>
    <row r="1199" spans="1:2" x14ac:dyDescent="0.2">
      <c r="A1199" s="26">
        <v>105</v>
      </c>
      <c r="B1199" s="26">
        <v>-179377.93909999999</v>
      </c>
    </row>
    <row r="1200" spans="1:2" x14ac:dyDescent="0.2">
      <c r="A1200" s="26">
        <v>981</v>
      </c>
      <c r="B1200" s="26">
        <v>-179827.59049999999</v>
      </c>
    </row>
    <row r="1201" spans="1:2" x14ac:dyDescent="0.2">
      <c r="A1201" s="26">
        <v>1227</v>
      </c>
      <c r="B1201" s="26">
        <v>-179977.27929999999</v>
      </c>
    </row>
    <row r="1202" spans="1:2" x14ac:dyDescent="0.2">
      <c r="A1202" s="26">
        <v>672</v>
      </c>
      <c r="B1202" s="26">
        <v>-180105.054</v>
      </c>
    </row>
    <row r="1203" spans="1:2" x14ac:dyDescent="0.2">
      <c r="A1203" s="26">
        <v>1282</v>
      </c>
      <c r="B1203" s="26">
        <v>-180647.20019999999</v>
      </c>
    </row>
    <row r="1204" spans="1:2" x14ac:dyDescent="0.2">
      <c r="A1204" s="26">
        <v>299</v>
      </c>
      <c r="B1204" s="26">
        <v>-181089.74950000001</v>
      </c>
    </row>
    <row r="1205" spans="1:2" x14ac:dyDescent="0.2">
      <c r="A1205" s="26">
        <v>1215</v>
      </c>
      <c r="B1205" s="26">
        <v>-181787.03260000001</v>
      </c>
    </row>
    <row r="1206" spans="1:2" x14ac:dyDescent="0.2">
      <c r="A1206" s="26">
        <v>1345</v>
      </c>
      <c r="B1206" s="26">
        <v>-181948.1923</v>
      </c>
    </row>
    <row r="1207" spans="1:2" x14ac:dyDescent="0.2">
      <c r="A1207" s="26">
        <v>710</v>
      </c>
      <c r="B1207" s="26">
        <v>-182538.26620000001</v>
      </c>
    </row>
    <row r="1208" spans="1:2" x14ac:dyDescent="0.2">
      <c r="A1208" s="26">
        <v>1281</v>
      </c>
      <c r="B1208" s="26">
        <v>-183072.4952</v>
      </c>
    </row>
    <row r="1209" spans="1:2" x14ac:dyDescent="0.2">
      <c r="A1209" s="26">
        <v>684</v>
      </c>
      <c r="B1209" s="26">
        <v>-184131.40359999999</v>
      </c>
    </row>
    <row r="1210" spans="1:2" x14ac:dyDescent="0.2">
      <c r="A1210" s="26">
        <v>658</v>
      </c>
      <c r="B1210" s="26">
        <v>-184739.43650000001</v>
      </c>
    </row>
    <row r="1211" spans="1:2" x14ac:dyDescent="0.2">
      <c r="A1211" s="26">
        <v>976</v>
      </c>
      <c r="B1211" s="26">
        <v>-184900.4957</v>
      </c>
    </row>
    <row r="1212" spans="1:2" x14ac:dyDescent="0.2">
      <c r="A1212" s="26">
        <v>915</v>
      </c>
      <c r="B1212" s="26">
        <v>-185656.33110000001</v>
      </c>
    </row>
    <row r="1213" spans="1:2" x14ac:dyDescent="0.2">
      <c r="A1213" s="26">
        <v>1322</v>
      </c>
      <c r="B1213" s="26">
        <v>-186185.83989999999</v>
      </c>
    </row>
    <row r="1214" spans="1:2" x14ac:dyDescent="0.2">
      <c r="A1214" s="26">
        <v>887</v>
      </c>
      <c r="B1214" s="26">
        <v>-187437.2807</v>
      </c>
    </row>
    <row r="1215" spans="1:2" x14ac:dyDescent="0.2">
      <c r="A1215" s="26">
        <v>137</v>
      </c>
      <c r="B1215" s="26">
        <v>-189311.07329999999</v>
      </c>
    </row>
    <row r="1216" spans="1:2" x14ac:dyDescent="0.2">
      <c r="A1216" s="26">
        <v>122</v>
      </c>
      <c r="B1216" s="26">
        <v>-190528.77660000001</v>
      </c>
    </row>
    <row r="1217" spans="1:2" x14ac:dyDescent="0.2">
      <c r="A1217" s="26">
        <v>539</v>
      </c>
      <c r="B1217" s="26">
        <v>-191015.5661</v>
      </c>
    </row>
    <row r="1218" spans="1:2" x14ac:dyDescent="0.2">
      <c r="A1218" s="26">
        <v>561</v>
      </c>
      <c r="B1218" s="26">
        <v>-192670.90150000001</v>
      </c>
    </row>
    <row r="1219" spans="1:2" x14ac:dyDescent="0.2">
      <c r="A1219" s="26">
        <v>727</v>
      </c>
      <c r="B1219" s="26">
        <v>-193136.52170000001</v>
      </c>
    </row>
    <row r="1220" spans="1:2" x14ac:dyDescent="0.2">
      <c r="A1220" s="26">
        <v>471</v>
      </c>
      <c r="B1220" s="26">
        <v>-194464.98980000001</v>
      </c>
    </row>
    <row r="1221" spans="1:2" x14ac:dyDescent="0.2">
      <c r="A1221" s="26">
        <v>362</v>
      </c>
      <c r="B1221" s="26">
        <v>-194822.6287</v>
      </c>
    </row>
    <row r="1222" spans="1:2" x14ac:dyDescent="0.2">
      <c r="A1222" s="26">
        <v>479</v>
      </c>
      <c r="B1222" s="26">
        <v>-194922.76990000001</v>
      </c>
    </row>
    <row r="1223" spans="1:2" x14ac:dyDescent="0.2">
      <c r="A1223" s="26">
        <v>936</v>
      </c>
      <c r="B1223" s="26">
        <v>-195307.64430000001</v>
      </c>
    </row>
    <row r="1224" spans="1:2" x14ac:dyDescent="0.2">
      <c r="A1224" s="26">
        <v>1234</v>
      </c>
      <c r="B1224" s="26">
        <v>-195723.74540000001</v>
      </c>
    </row>
    <row r="1225" spans="1:2" x14ac:dyDescent="0.2">
      <c r="A1225" s="26">
        <v>1265</v>
      </c>
      <c r="B1225" s="26">
        <v>-196370.48910000001</v>
      </c>
    </row>
    <row r="1226" spans="1:2" x14ac:dyDescent="0.2">
      <c r="A1226" s="26">
        <v>1207</v>
      </c>
      <c r="B1226" s="26">
        <v>-198013.15109999999</v>
      </c>
    </row>
    <row r="1227" spans="1:2" x14ac:dyDescent="0.2">
      <c r="A1227" s="26">
        <v>855</v>
      </c>
      <c r="B1227" s="26">
        <v>-198349.459</v>
      </c>
    </row>
    <row r="1228" spans="1:2" x14ac:dyDescent="0.2">
      <c r="A1228" s="26">
        <v>1349</v>
      </c>
      <c r="B1228" s="26">
        <v>-199502.82620000001</v>
      </c>
    </row>
    <row r="1229" spans="1:2" x14ac:dyDescent="0.2">
      <c r="A1229" s="26">
        <v>1019</v>
      </c>
      <c r="B1229" s="26">
        <v>-199655.61850000001</v>
      </c>
    </row>
    <row r="1230" spans="1:2" x14ac:dyDescent="0.2">
      <c r="A1230" s="26">
        <v>63</v>
      </c>
      <c r="B1230" s="26">
        <v>-200251.9357</v>
      </c>
    </row>
    <row r="1231" spans="1:2" x14ac:dyDescent="0.2">
      <c r="A1231" s="26">
        <v>305</v>
      </c>
      <c r="B1231" s="26">
        <v>-201176.96230000001</v>
      </c>
    </row>
    <row r="1232" spans="1:2" x14ac:dyDescent="0.2">
      <c r="A1232" s="26">
        <v>172</v>
      </c>
      <c r="B1232" s="26">
        <v>-202198.47080000001</v>
      </c>
    </row>
    <row r="1233" spans="1:2" x14ac:dyDescent="0.2">
      <c r="A1233" s="26">
        <v>1122</v>
      </c>
      <c r="B1233" s="26">
        <v>-203307.74</v>
      </c>
    </row>
    <row r="1234" spans="1:2" x14ac:dyDescent="0.2">
      <c r="A1234" s="26">
        <v>312</v>
      </c>
      <c r="B1234" s="26">
        <v>-203608.2922</v>
      </c>
    </row>
    <row r="1235" spans="1:2" x14ac:dyDescent="0.2">
      <c r="A1235" s="26">
        <v>55</v>
      </c>
      <c r="B1235" s="26">
        <v>-204903.13209999999</v>
      </c>
    </row>
    <row r="1236" spans="1:2" x14ac:dyDescent="0.2">
      <c r="A1236" s="26">
        <v>1111</v>
      </c>
      <c r="B1236" s="26">
        <v>-205238.2838</v>
      </c>
    </row>
    <row r="1237" spans="1:2" x14ac:dyDescent="0.2">
      <c r="A1237" s="26">
        <v>1100</v>
      </c>
      <c r="B1237" s="26">
        <v>-205644.48259999999</v>
      </c>
    </row>
    <row r="1238" spans="1:2" x14ac:dyDescent="0.2">
      <c r="A1238" s="26">
        <v>1156</v>
      </c>
      <c r="B1238" s="26">
        <v>-206791.50159999999</v>
      </c>
    </row>
    <row r="1239" spans="1:2" x14ac:dyDescent="0.2">
      <c r="A1239" s="26">
        <v>664</v>
      </c>
      <c r="B1239" s="26">
        <v>-207939.4656</v>
      </c>
    </row>
    <row r="1240" spans="1:2" x14ac:dyDescent="0.2">
      <c r="A1240" s="26">
        <v>989</v>
      </c>
      <c r="B1240" s="26">
        <v>-208138.3463</v>
      </c>
    </row>
    <row r="1241" spans="1:2" x14ac:dyDescent="0.2">
      <c r="A1241" s="26">
        <v>1353</v>
      </c>
      <c r="B1241" s="26">
        <v>-208495.74040000001</v>
      </c>
    </row>
    <row r="1242" spans="1:2" x14ac:dyDescent="0.2">
      <c r="A1242" s="26">
        <v>1085</v>
      </c>
      <c r="B1242" s="26">
        <v>-210200.7513</v>
      </c>
    </row>
    <row r="1243" spans="1:2" x14ac:dyDescent="0.2">
      <c r="A1243" s="26">
        <v>157</v>
      </c>
      <c r="B1243" s="26">
        <v>-211366.61259999999</v>
      </c>
    </row>
    <row r="1244" spans="1:2" x14ac:dyDescent="0.2">
      <c r="A1244" s="26">
        <v>1246</v>
      </c>
      <c r="B1244" s="26">
        <v>-212052.8677</v>
      </c>
    </row>
    <row r="1245" spans="1:2" x14ac:dyDescent="0.2">
      <c r="A1245" s="26">
        <v>437</v>
      </c>
      <c r="B1245" s="26">
        <v>-214256.9755</v>
      </c>
    </row>
    <row r="1246" spans="1:2" x14ac:dyDescent="0.2">
      <c r="A1246" s="26">
        <v>230</v>
      </c>
      <c r="B1246" s="26">
        <v>-214324.6501</v>
      </c>
    </row>
    <row r="1247" spans="1:2" x14ac:dyDescent="0.2">
      <c r="A1247" s="26">
        <v>994</v>
      </c>
      <c r="B1247" s="26">
        <v>-214583.15729999999</v>
      </c>
    </row>
    <row r="1248" spans="1:2" x14ac:dyDescent="0.2">
      <c r="A1248" s="26">
        <v>338</v>
      </c>
      <c r="B1248" s="26">
        <v>-216951.83590000001</v>
      </c>
    </row>
    <row r="1249" spans="1:2" x14ac:dyDescent="0.2">
      <c r="A1249" s="26">
        <v>801</v>
      </c>
      <c r="B1249" s="26">
        <v>-217532.6784</v>
      </c>
    </row>
    <row r="1250" spans="1:2" x14ac:dyDescent="0.2">
      <c r="A1250" s="26">
        <v>754</v>
      </c>
      <c r="B1250" s="26">
        <v>-217947.7849</v>
      </c>
    </row>
    <row r="1251" spans="1:2" x14ac:dyDescent="0.2">
      <c r="A1251" s="26">
        <v>1197</v>
      </c>
      <c r="B1251" s="26">
        <v>-218469.66130000001</v>
      </c>
    </row>
    <row r="1252" spans="1:2" x14ac:dyDescent="0.2">
      <c r="A1252" s="26">
        <v>81</v>
      </c>
      <c r="B1252" s="26">
        <v>-223088.51089999999</v>
      </c>
    </row>
    <row r="1253" spans="1:2" x14ac:dyDescent="0.2">
      <c r="A1253" s="26">
        <v>1323</v>
      </c>
      <c r="B1253" s="26">
        <v>-223695.8461</v>
      </c>
    </row>
    <row r="1254" spans="1:2" x14ac:dyDescent="0.2">
      <c r="A1254" s="26">
        <v>1366</v>
      </c>
      <c r="B1254" s="26">
        <v>-224947.1195</v>
      </c>
    </row>
    <row r="1255" spans="1:2" x14ac:dyDescent="0.2">
      <c r="A1255" s="26">
        <v>449</v>
      </c>
      <c r="B1255" s="26">
        <v>-225012.64050000001</v>
      </c>
    </row>
    <row r="1256" spans="1:2" x14ac:dyDescent="0.2">
      <c r="A1256" s="26">
        <v>984</v>
      </c>
      <c r="B1256" s="26">
        <v>-225503.0656</v>
      </c>
    </row>
    <row r="1257" spans="1:2" x14ac:dyDescent="0.2">
      <c r="A1257" s="26">
        <v>909</v>
      </c>
      <c r="B1257" s="26">
        <v>-226119.47140000001</v>
      </c>
    </row>
    <row r="1258" spans="1:2" x14ac:dyDescent="0.2">
      <c r="A1258" s="26">
        <v>160</v>
      </c>
      <c r="B1258" s="26">
        <v>-226472.17970000001</v>
      </c>
    </row>
    <row r="1259" spans="1:2" x14ac:dyDescent="0.2">
      <c r="A1259" s="26">
        <v>19</v>
      </c>
      <c r="B1259" s="26">
        <v>-226630.56280000001</v>
      </c>
    </row>
    <row r="1260" spans="1:2" x14ac:dyDescent="0.2">
      <c r="A1260" s="26">
        <v>972</v>
      </c>
      <c r="B1260" s="26">
        <v>-227160.20180000001</v>
      </c>
    </row>
    <row r="1261" spans="1:2" x14ac:dyDescent="0.2">
      <c r="A1261" s="26">
        <v>353</v>
      </c>
      <c r="B1261" s="26">
        <v>-227489.4773</v>
      </c>
    </row>
    <row r="1262" spans="1:2" x14ac:dyDescent="0.2">
      <c r="A1262" s="26">
        <v>715</v>
      </c>
      <c r="B1262" s="26">
        <v>-229006.46350000001</v>
      </c>
    </row>
    <row r="1263" spans="1:2" x14ac:dyDescent="0.2">
      <c r="A1263" s="26">
        <v>1202</v>
      </c>
      <c r="B1263" s="26">
        <v>-229171.0232</v>
      </c>
    </row>
    <row r="1264" spans="1:2" x14ac:dyDescent="0.2">
      <c r="A1264" s="26">
        <v>1138</v>
      </c>
      <c r="B1264" s="26">
        <v>-230068.2396</v>
      </c>
    </row>
    <row r="1265" spans="1:2" x14ac:dyDescent="0.2">
      <c r="A1265" s="26">
        <v>833</v>
      </c>
      <c r="B1265" s="26">
        <v>-230654.7825</v>
      </c>
    </row>
    <row r="1266" spans="1:2" x14ac:dyDescent="0.2">
      <c r="A1266" s="26">
        <v>303</v>
      </c>
      <c r="B1266" s="26">
        <v>-231208.06520000001</v>
      </c>
    </row>
    <row r="1267" spans="1:2" x14ac:dyDescent="0.2">
      <c r="A1267" s="26">
        <v>1056</v>
      </c>
      <c r="B1267" s="26">
        <v>-231675.20139999999</v>
      </c>
    </row>
    <row r="1268" spans="1:2" x14ac:dyDescent="0.2">
      <c r="A1268" s="26">
        <v>367</v>
      </c>
      <c r="B1268" s="26">
        <v>-232125.36319999999</v>
      </c>
    </row>
    <row r="1269" spans="1:2" x14ac:dyDescent="0.2">
      <c r="A1269" s="26">
        <v>607</v>
      </c>
      <c r="B1269" s="26">
        <v>-232136.04759999999</v>
      </c>
    </row>
    <row r="1270" spans="1:2" x14ac:dyDescent="0.2">
      <c r="A1270" s="26">
        <v>300</v>
      </c>
      <c r="B1270" s="26">
        <v>-232692.0141</v>
      </c>
    </row>
    <row r="1271" spans="1:2" x14ac:dyDescent="0.2">
      <c r="A1271" s="26">
        <v>1485</v>
      </c>
      <c r="B1271" s="26">
        <v>-232856.34650000001</v>
      </c>
    </row>
    <row r="1272" spans="1:2" x14ac:dyDescent="0.2">
      <c r="A1272" s="26">
        <v>1022</v>
      </c>
      <c r="B1272" s="26">
        <v>-233243.8248</v>
      </c>
    </row>
    <row r="1273" spans="1:2" x14ac:dyDescent="0.2">
      <c r="A1273" s="26">
        <v>86</v>
      </c>
      <c r="B1273" s="26">
        <v>-233781.99729999999</v>
      </c>
    </row>
    <row r="1274" spans="1:2" x14ac:dyDescent="0.2">
      <c r="A1274" s="26">
        <v>1102</v>
      </c>
      <c r="B1274" s="26">
        <v>-234110.26860000001</v>
      </c>
    </row>
    <row r="1275" spans="1:2" x14ac:dyDescent="0.2">
      <c r="A1275" s="26">
        <v>1023</v>
      </c>
      <c r="B1275" s="26">
        <v>-235448.71489999999</v>
      </c>
    </row>
    <row r="1276" spans="1:2" x14ac:dyDescent="0.2">
      <c r="A1276" s="26">
        <v>758</v>
      </c>
      <c r="B1276" s="26">
        <v>-237446.37150000001</v>
      </c>
    </row>
    <row r="1277" spans="1:2" x14ac:dyDescent="0.2">
      <c r="A1277" s="26">
        <v>1509</v>
      </c>
      <c r="B1277" s="26">
        <v>-237876.75690000001</v>
      </c>
    </row>
    <row r="1278" spans="1:2" x14ac:dyDescent="0.2">
      <c r="A1278" s="26">
        <v>1148</v>
      </c>
      <c r="B1278" s="26">
        <v>-239975.54639999999</v>
      </c>
    </row>
    <row r="1279" spans="1:2" x14ac:dyDescent="0.2">
      <c r="A1279" s="26">
        <v>1377</v>
      </c>
      <c r="B1279" s="26">
        <v>-240424.2879</v>
      </c>
    </row>
    <row r="1280" spans="1:2" x14ac:dyDescent="0.2">
      <c r="A1280" s="26">
        <v>1231</v>
      </c>
      <c r="B1280" s="26">
        <v>-241906.33069999999</v>
      </c>
    </row>
    <row r="1281" spans="1:2" x14ac:dyDescent="0.2">
      <c r="A1281" s="26">
        <v>409</v>
      </c>
      <c r="B1281" s="26">
        <v>-243848.58689999999</v>
      </c>
    </row>
    <row r="1282" spans="1:2" x14ac:dyDescent="0.2">
      <c r="A1282" s="26">
        <v>787</v>
      </c>
      <c r="B1282" s="26">
        <v>-247098.32449999999</v>
      </c>
    </row>
    <row r="1283" spans="1:2" x14ac:dyDescent="0.2">
      <c r="A1283" s="26">
        <v>1386</v>
      </c>
      <c r="B1283" s="26">
        <v>-249163.82639999999</v>
      </c>
    </row>
    <row r="1284" spans="1:2" x14ac:dyDescent="0.2">
      <c r="A1284" s="26">
        <v>849</v>
      </c>
      <c r="B1284" s="26">
        <v>-249274.06880000001</v>
      </c>
    </row>
    <row r="1285" spans="1:2" x14ac:dyDescent="0.2">
      <c r="A1285" s="26">
        <v>150</v>
      </c>
      <c r="B1285" s="26">
        <v>-250771.10079999999</v>
      </c>
    </row>
    <row r="1286" spans="1:2" x14ac:dyDescent="0.2">
      <c r="A1286" s="26">
        <v>1414</v>
      </c>
      <c r="B1286" s="26">
        <v>-251386.49739999999</v>
      </c>
    </row>
    <row r="1287" spans="1:2" x14ac:dyDescent="0.2">
      <c r="A1287" s="26">
        <v>885</v>
      </c>
      <c r="B1287" s="26">
        <v>-253153.02619999999</v>
      </c>
    </row>
    <row r="1288" spans="1:2" x14ac:dyDescent="0.2">
      <c r="A1288" s="26">
        <v>982</v>
      </c>
      <c r="B1288" s="26">
        <v>-254092.80900000001</v>
      </c>
    </row>
    <row r="1289" spans="1:2" x14ac:dyDescent="0.2">
      <c r="A1289" s="26">
        <v>85</v>
      </c>
      <c r="B1289" s="26">
        <v>-255928.8628</v>
      </c>
    </row>
    <row r="1290" spans="1:2" x14ac:dyDescent="0.2">
      <c r="A1290" s="26">
        <v>1420</v>
      </c>
      <c r="B1290" s="26">
        <v>-256248.95009999999</v>
      </c>
    </row>
    <row r="1291" spans="1:2" x14ac:dyDescent="0.2">
      <c r="A1291" s="26">
        <v>178</v>
      </c>
      <c r="B1291" s="26">
        <v>-257064.2837</v>
      </c>
    </row>
    <row r="1292" spans="1:2" x14ac:dyDescent="0.2">
      <c r="A1292" s="26">
        <v>1461</v>
      </c>
      <c r="B1292" s="26">
        <v>-257899.4615</v>
      </c>
    </row>
    <row r="1293" spans="1:2" x14ac:dyDescent="0.2">
      <c r="A1293" s="26">
        <v>1336</v>
      </c>
      <c r="B1293" s="26">
        <v>-258055.51920000001</v>
      </c>
    </row>
    <row r="1294" spans="1:2" x14ac:dyDescent="0.2">
      <c r="A1294" s="26">
        <v>1335</v>
      </c>
      <c r="B1294" s="26">
        <v>-258069.8609</v>
      </c>
    </row>
    <row r="1295" spans="1:2" x14ac:dyDescent="0.2">
      <c r="A1295" s="26">
        <v>1299</v>
      </c>
      <c r="B1295" s="26">
        <v>-259302.51850000001</v>
      </c>
    </row>
    <row r="1296" spans="1:2" x14ac:dyDescent="0.2">
      <c r="A1296" s="26">
        <v>636</v>
      </c>
      <c r="B1296" s="26">
        <v>-260526.44450000001</v>
      </c>
    </row>
    <row r="1297" spans="1:2" x14ac:dyDescent="0.2">
      <c r="A1297" s="26">
        <v>1425</v>
      </c>
      <c r="B1297" s="26">
        <v>-261312.95199999999</v>
      </c>
    </row>
    <row r="1298" spans="1:2" x14ac:dyDescent="0.2">
      <c r="A1298" s="26">
        <v>1212</v>
      </c>
      <c r="B1298" s="26">
        <v>-262301.17489999998</v>
      </c>
    </row>
    <row r="1299" spans="1:2" x14ac:dyDescent="0.2">
      <c r="A1299" s="26">
        <v>1094</v>
      </c>
      <c r="B1299" s="26">
        <v>-263263.93969999999</v>
      </c>
    </row>
    <row r="1300" spans="1:2" x14ac:dyDescent="0.2">
      <c r="A1300" s="26">
        <v>1209</v>
      </c>
      <c r="B1300" s="26">
        <v>-263709.0085</v>
      </c>
    </row>
    <row r="1301" spans="1:2" x14ac:dyDescent="0.2">
      <c r="A1301" s="26">
        <v>1371</v>
      </c>
      <c r="B1301" s="26">
        <v>-264162.02159999998</v>
      </c>
    </row>
    <row r="1302" spans="1:2" x14ac:dyDescent="0.2">
      <c r="A1302" s="26">
        <v>73</v>
      </c>
      <c r="B1302" s="26">
        <v>-265910.6936</v>
      </c>
    </row>
    <row r="1303" spans="1:2" x14ac:dyDescent="0.2">
      <c r="A1303" s="26">
        <v>364</v>
      </c>
      <c r="B1303" s="26">
        <v>-267913.03759999998</v>
      </c>
    </row>
    <row r="1304" spans="1:2" x14ac:dyDescent="0.2">
      <c r="A1304" s="26">
        <v>853</v>
      </c>
      <c r="B1304" s="26">
        <v>-268246.24489999999</v>
      </c>
    </row>
    <row r="1305" spans="1:2" x14ac:dyDescent="0.2">
      <c r="A1305" s="26">
        <v>20</v>
      </c>
      <c r="B1305" s="26">
        <v>-268903.2206</v>
      </c>
    </row>
    <row r="1306" spans="1:2" x14ac:dyDescent="0.2">
      <c r="A1306" s="26">
        <v>177</v>
      </c>
      <c r="B1306" s="26">
        <v>-270653.55320000002</v>
      </c>
    </row>
    <row r="1307" spans="1:2" x14ac:dyDescent="0.2">
      <c r="A1307" s="26">
        <v>864</v>
      </c>
      <c r="B1307" s="26">
        <v>-270656.32079999999</v>
      </c>
    </row>
    <row r="1308" spans="1:2" x14ac:dyDescent="0.2">
      <c r="A1308" s="26">
        <v>139</v>
      </c>
      <c r="B1308" s="26">
        <v>-271705.07919999998</v>
      </c>
    </row>
    <row r="1309" spans="1:2" x14ac:dyDescent="0.2">
      <c r="A1309" s="26">
        <v>1208</v>
      </c>
      <c r="B1309" s="26">
        <v>-272408.20020000002</v>
      </c>
    </row>
    <row r="1310" spans="1:2" x14ac:dyDescent="0.2">
      <c r="A1310" s="26">
        <v>1295</v>
      </c>
      <c r="B1310" s="26">
        <v>-272815.46309999999</v>
      </c>
    </row>
    <row r="1311" spans="1:2" x14ac:dyDescent="0.2">
      <c r="A1311" s="26">
        <v>532</v>
      </c>
      <c r="B1311" s="26">
        <v>-275334.7672</v>
      </c>
    </row>
    <row r="1312" spans="1:2" x14ac:dyDescent="0.2">
      <c r="A1312" s="26">
        <v>1409</v>
      </c>
      <c r="B1312" s="26">
        <v>-275881.15639999998</v>
      </c>
    </row>
    <row r="1313" spans="1:2" x14ac:dyDescent="0.2">
      <c r="A1313" s="26">
        <v>1274</v>
      </c>
      <c r="B1313" s="26">
        <v>-276905.9534</v>
      </c>
    </row>
    <row r="1314" spans="1:2" x14ac:dyDescent="0.2">
      <c r="A1314" s="26">
        <v>403</v>
      </c>
      <c r="B1314" s="26">
        <v>-276918.50319999998</v>
      </c>
    </row>
    <row r="1315" spans="1:2" x14ac:dyDescent="0.2">
      <c r="A1315" s="26">
        <v>98</v>
      </c>
      <c r="B1315" s="26">
        <v>-278938.4939</v>
      </c>
    </row>
    <row r="1316" spans="1:2" x14ac:dyDescent="0.2">
      <c r="A1316" s="26">
        <v>1370</v>
      </c>
      <c r="B1316" s="26">
        <v>-279542.15240000002</v>
      </c>
    </row>
    <row r="1317" spans="1:2" x14ac:dyDescent="0.2">
      <c r="A1317" s="26">
        <v>1121</v>
      </c>
      <c r="B1317" s="26">
        <v>-280470.10220000002</v>
      </c>
    </row>
    <row r="1318" spans="1:2" x14ac:dyDescent="0.2">
      <c r="A1318" s="26">
        <v>168</v>
      </c>
      <c r="B1318" s="26">
        <v>-280850.614</v>
      </c>
    </row>
    <row r="1319" spans="1:2" x14ac:dyDescent="0.2">
      <c r="A1319" s="26">
        <v>662</v>
      </c>
      <c r="B1319" s="26">
        <v>-282844.90269999998</v>
      </c>
    </row>
    <row r="1320" spans="1:2" x14ac:dyDescent="0.2">
      <c r="A1320" s="26">
        <v>1503</v>
      </c>
      <c r="B1320" s="26">
        <v>-283915.33179999999</v>
      </c>
    </row>
    <row r="1321" spans="1:2" x14ac:dyDescent="0.2">
      <c r="A1321" s="26">
        <v>931</v>
      </c>
      <c r="B1321" s="26">
        <v>-284552.26</v>
      </c>
    </row>
    <row r="1322" spans="1:2" x14ac:dyDescent="0.2">
      <c r="A1322" s="26">
        <v>228</v>
      </c>
      <c r="B1322" s="26">
        <v>-288857.28379999998</v>
      </c>
    </row>
    <row r="1323" spans="1:2" x14ac:dyDescent="0.2">
      <c r="A1323" s="26">
        <v>1033</v>
      </c>
      <c r="B1323" s="26">
        <v>-289375.87239999999</v>
      </c>
    </row>
    <row r="1324" spans="1:2" x14ac:dyDescent="0.2">
      <c r="A1324" s="26">
        <v>44</v>
      </c>
      <c r="B1324" s="26">
        <v>-290517.63290000003</v>
      </c>
    </row>
    <row r="1325" spans="1:2" x14ac:dyDescent="0.2">
      <c r="A1325" s="26">
        <v>152</v>
      </c>
      <c r="B1325" s="26">
        <v>-292236.70030000003</v>
      </c>
    </row>
    <row r="1326" spans="1:2" x14ac:dyDescent="0.2">
      <c r="A1326" s="26">
        <v>726</v>
      </c>
      <c r="B1326" s="26">
        <v>-293563.10879999999</v>
      </c>
    </row>
    <row r="1327" spans="1:2" x14ac:dyDescent="0.2">
      <c r="A1327" s="26">
        <v>1467</v>
      </c>
      <c r="B1327" s="26">
        <v>-293788.56699999998</v>
      </c>
    </row>
    <row r="1328" spans="1:2" x14ac:dyDescent="0.2">
      <c r="A1328" s="26">
        <v>1497</v>
      </c>
      <c r="B1328" s="26">
        <v>-294030.36310000002</v>
      </c>
    </row>
    <row r="1329" spans="1:2" x14ac:dyDescent="0.2">
      <c r="A1329" s="26">
        <v>202</v>
      </c>
      <c r="B1329" s="26">
        <v>-299819.26449999999</v>
      </c>
    </row>
    <row r="1330" spans="1:2" x14ac:dyDescent="0.2">
      <c r="A1330" s="26">
        <v>919</v>
      </c>
      <c r="B1330" s="26">
        <v>-301129.93420000002</v>
      </c>
    </row>
    <row r="1331" spans="1:2" x14ac:dyDescent="0.2">
      <c r="A1331" s="26">
        <v>1035</v>
      </c>
      <c r="B1331" s="26">
        <v>-302682.06780000002</v>
      </c>
    </row>
    <row r="1332" spans="1:2" x14ac:dyDescent="0.2">
      <c r="A1332" s="26">
        <v>865</v>
      </c>
      <c r="B1332" s="26">
        <v>-304135.82429999998</v>
      </c>
    </row>
    <row r="1333" spans="1:2" x14ac:dyDescent="0.2">
      <c r="A1333" s="26">
        <v>1438</v>
      </c>
      <c r="B1333" s="26">
        <v>-304621.52140000003</v>
      </c>
    </row>
    <row r="1334" spans="1:2" x14ac:dyDescent="0.2">
      <c r="A1334" s="26">
        <v>1251</v>
      </c>
      <c r="B1334" s="26">
        <v>-305245.83360000001</v>
      </c>
    </row>
    <row r="1335" spans="1:2" x14ac:dyDescent="0.2">
      <c r="A1335" s="26">
        <v>1240</v>
      </c>
      <c r="B1335" s="26">
        <v>-305452.46620000002</v>
      </c>
    </row>
    <row r="1336" spans="1:2" x14ac:dyDescent="0.2">
      <c r="A1336" s="26">
        <v>956</v>
      </c>
      <c r="B1336" s="26">
        <v>-305549.10249999998</v>
      </c>
    </row>
    <row r="1337" spans="1:2" x14ac:dyDescent="0.2">
      <c r="A1337" s="26">
        <v>661</v>
      </c>
      <c r="B1337" s="26">
        <v>-308570.39549999998</v>
      </c>
    </row>
    <row r="1338" spans="1:2" x14ac:dyDescent="0.2">
      <c r="A1338" s="26">
        <v>934</v>
      </c>
      <c r="B1338" s="26">
        <v>-309543.58260000002</v>
      </c>
    </row>
    <row r="1339" spans="1:2" x14ac:dyDescent="0.2">
      <c r="A1339" s="26">
        <v>199</v>
      </c>
      <c r="B1339" s="26">
        <v>-310441.65240000002</v>
      </c>
    </row>
    <row r="1340" spans="1:2" x14ac:dyDescent="0.2">
      <c r="A1340" s="26">
        <v>11</v>
      </c>
      <c r="B1340" s="26">
        <v>-311287.89049999998</v>
      </c>
    </row>
    <row r="1341" spans="1:2" x14ac:dyDescent="0.2">
      <c r="A1341" s="26">
        <v>1328</v>
      </c>
      <c r="B1341" s="26">
        <v>-315001.69640000002</v>
      </c>
    </row>
    <row r="1342" spans="1:2" x14ac:dyDescent="0.2">
      <c r="A1342" s="26">
        <v>521</v>
      </c>
      <c r="B1342" s="26">
        <v>-319287.3689</v>
      </c>
    </row>
    <row r="1343" spans="1:2" x14ac:dyDescent="0.2">
      <c r="A1343" s="26">
        <v>1151</v>
      </c>
      <c r="B1343" s="26">
        <v>-320798.36869999999</v>
      </c>
    </row>
    <row r="1344" spans="1:2" x14ac:dyDescent="0.2">
      <c r="A1344" s="26">
        <v>1285</v>
      </c>
      <c r="B1344" s="26">
        <v>-321120.6202</v>
      </c>
    </row>
    <row r="1345" spans="1:2" x14ac:dyDescent="0.2">
      <c r="A1345" s="26">
        <v>432</v>
      </c>
      <c r="B1345" s="26">
        <v>-321905.23719999997</v>
      </c>
    </row>
    <row r="1346" spans="1:2" x14ac:dyDescent="0.2">
      <c r="A1346" s="26">
        <v>1021</v>
      </c>
      <c r="B1346" s="26">
        <v>-322057.52649999998</v>
      </c>
    </row>
    <row r="1347" spans="1:2" x14ac:dyDescent="0.2">
      <c r="A1347" s="26">
        <v>208</v>
      </c>
      <c r="B1347" s="26">
        <v>-323964.40120000002</v>
      </c>
    </row>
    <row r="1348" spans="1:2" x14ac:dyDescent="0.2">
      <c r="A1348" s="26">
        <v>1287</v>
      </c>
      <c r="B1348" s="26">
        <v>-324248.8444</v>
      </c>
    </row>
    <row r="1349" spans="1:2" x14ac:dyDescent="0.2">
      <c r="A1349" s="26">
        <v>1078</v>
      </c>
      <c r="B1349" s="26">
        <v>-324411.8529</v>
      </c>
    </row>
    <row r="1350" spans="1:2" x14ac:dyDescent="0.2">
      <c r="A1350" s="26">
        <v>1222</v>
      </c>
      <c r="B1350" s="26">
        <v>-325182.82990000001</v>
      </c>
    </row>
    <row r="1351" spans="1:2" x14ac:dyDescent="0.2">
      <c r="A1351" s="26">
        <v>219</v>
      </c>
      <c r="B1351" s="26">
        <v>-326923.44280000002</v>
      </c>
    </row>
    <row r="1352" spans="1:2" x14ac:dyDescent="0.2">
      <c r="A1352" s="26">
        <v>1163</v>
      </c>
      <c r="B1352" s="26">
        <v>-328688.88</v>
      </c>
    </row>
    <row r="1353" spans="1:2" x14ac:dyDescent="0.2">
      <c r="A1353" s="26">
        <v>1415</v>
      </c>
      <c r="B1353" s="26">
        <v>-330217.91560000001</v>
      </c>
    </row>
    <row r="1354" spans="1:2" x14ac:dyDescent="0.2">
      <c r="A1354" s="26">
        <v>841</v>
      </c>
      <c r="B1354" s="26">
        <v>-330270.33100000001</v>
      </c>
    </row>
    <row r="1355" spans="1:2" x14ac:dyDescent="0.2">
      <c r="A1355" s="26">
        <v>336</v>
      </c>
      <c r="B1355" s="26">
        <v>-330936.69910000003</v>
      </c>
    </row>
    <row r="1356" spans="1:2" x14ac:dyDescent="0.2">
      <c r="A1356" s="26">
        <v>410</v>
      </c>
      <c r="B1356" s="26">
        <v>-331771.36060000001</v>
      </c>
    </row>
    <row r="1357" spans="1:2" x14ac:dyDescent="0.2">
      <c r="A1357" s="26">
        <v>651</v>
      </c>
      <c r="B1357" s="26">
        <v>-331887.59179999999</v>
      </c>
    </row>
    <row r="1358" spans="1:2" x14ac:dyDescent="0.2">
      <c r="A1358" s="26">
        <v>648</v>
      </c>
      <c r="B1358" s="26">
        <v>-333649.4351</v>
      </c>
    </row>
    <row r="1359" spans="1:2" x14ac:dyDescent="0.2">
      <c r="A1359" s="26">
        <v>679</v>
      </c>
      <c r="B1359" s="26">
        <v>-335391.58870000002</v>
      </c>
    </row>
    <row r="1360" spans="1:2" x14ac:dyDescent="0.2">
      <c r="A1360" s="26">
        <v>1044</v>
      </c>
      <c r="B1360" s="26">
        <v>-336544.60060000001</v>
      </c>
    </row>
    <row r="1361" spans="1:2" x14ac:dyDescent="0.2">
      <c r="A1361" s="26">
        <v>980</v>
      </c>
      <c r="B1361" s="26">
        <v>-337795.23849999998</v>
      </c>
    </row>
    <row r="1362" spans="1:2" x14ac:dyDescent="0.2">
      <c r="A1362" s="26">
        <v>1013</v>
      </c>
      <c r="B1362" s="26">
        <v>-338733.26559999998</v>
      </c>
    </row>
    <row r="1363" spans="1:2" x14ac:dyDescent="0.2">
      <c r="A1363" s="26">
        <v>591</v>
      </c>
      <c r="B1363" s="26">
        <v>-339007.6312</v>
      </c>
    </row>
    <row r="1364" spans="1:2" x14ac:dyDescent="0.2">
      <c r="A1364" s="26">
        <v>870</v>
      </c>
      <c r="B1364" s="26">
        <v>-341316.03869999998</v>
      </c>
    </row>
    <row r="1365" spans="1:2" x14ac:dyDescent="0.2">
      <c r="A1365" s="26">
        <v>1090</v>
      </c>
      <c r="B1365" s="26">
        <v>-341834.1972</v>
      </c>
    </row>
    <row r="1366" spans="1:2" x14ac:dyDescent="0.2">
      <c r="A1366" s="26">
        <v>1000</v>
      </c>
      <c r="B1366" s="26">
        <v>-343158.25020000001</v>
      </c>
    </row>
    <row r="1367" spans="1:2" x14ac:dyDescent="0.2">
      <c r="A1367" s="26">
        <v>1296</v>
      </c>
      <c r="B1367" s="26">
        <v>-343282.7953</v>
      </c>
    </row>
    <row r="1368" spans="1:2" x14ac:dyDescent="0.2">
      <c r="A1368" s="26">
        <v>757</v>
      </c>
      <c r="B1368" s="26">
        <v>-345786.08299999998</v>
      </c>
    </row>
    <row r="1369" spans="1:2" x14ac:dyDescent="0.2">
      <c r="A1369" s="26">
        <v>1063</v>
      </c>
      <c r="B1369" s="26">
        <v>-346121.34470000002</v>
      </c>
    </row>
    <row r="1370" spans="1:2" x14ac:dyDescent="0.2">
      <c r="A1370" s="26">
        <v>1020</v>
      </c>
      <c r="B1370" s="26">
        <v>-346480.1876</v>
      </c>
    </row>
    <row r="1371" spans="1:2" x14ac:dyDescent="0.2">
      <c r="A1371" s="26">
        <v>39</v>
      </c>
      <c r="B1371" s="26">
        <v>-346748.41350000002</v>
      </c>
    </row>
    <row r="1372" spans="1:2" x14ac:dyDescent="0.2">
      <c r="A1372" s="26">
        <v>1126</v>
      </c>
      <c r="B1372" s="26">
        <v>-347646.87349999999</v>
      </c>
    </row>
    <row r="1373" spans="1:2" x14ac:dyDescent="0.2">
      <c r="A1373" s="26">
        <v>545</v>
      </c>
      <c r="B1373" s="26">
        <v>-349716.63400000002</v>
      </c>
    </row>
    <row r="1374" spans="1:2" x14ac:dyDescent="0.2">
      <c r="A1374" s="26">
        <v>838</v>
      </c>
      <c r="B1374" s="26">
        <v>-351798.49040000001</v>
      </c>
    </row>
    <row r="1375" spans="1:2" x14ac:dyDescent="0.2">
      <c r="A1375" s="26">
        <v>360</v>
      </c>
      <c r="B1375" s="26">
        <v>-351851.31459999998</v>
      </c>
    </row>
    <row r="1376" spans="1:2" x14ac:dyDescent="0.2">
      <c r="A1376" s="26">
        <v>834</v>
      </c>
      <c r="B1376" s="26">
        <v>-352399.89419999998</v>
      </c>
    </row>
    <row r="1377" spans="1:2" x14ac:dyDescent="0.2">
      <c r="A1377" s="26">
        <v>895</v>
      </c>
      <c r="B1377" s="26">
        <v>-352948.54609999998</v>
      </c>
    </row>
    <row r="1378" spans="1:2" x14ac:dyDescent="0.2">
      <c r="A1378" s="26">
        <v>209</v>
      </c>
      <c r="B1378" s="26">
        <v>-353195.63750000001</v>
      </c>
    </row>
    <row r="1379" spans="1:2" x14ac:dyDescent="0.2">
      <c r="A1379" s="26">
        <v>619</v>
      </c>
      <c r="B1379" s="26">
        <v>-353531.34110000002</v>
      </c>
    </row>
    <row r="1380" spans="1:2" x14ac:dyDescent="0.2">
      <c r="A1380" s="26">
        <v>603</v>
      </c>
      <c r="B1380" s="26">
        <v>-354524.33789999998</v>
      </c>
    </row>
    <row r="1381" spans="1:2" x14ac:dyDescent="0.2">
      <c r="A1381" s="26">
        <v>1490</v>
      </c>
      <c r="B1381" s="26">
        <v>-357722.32270000002</v>
      </c>
    </row>
    <row r="1382" spans="1:2" x14ac:dyDescent="0.2">
      <c r="A1382" s="26">
        <v>613</v>
      </c>
      <c r="B1382" s="26">
        <v>-358153.10989999998</v>
      </c>
    </row>
    <row r="1383" spans="1:2" x14ac:dyDescent="0.2">
      <c r="A1383" s="26">
        <v>1432</v>
      </c>
      <c r="B1383" s="26">
        <v>-362799.04759999999</v>
      </c>
    </row>
    <row r="1384" spans="1:2" x14ac:dyDescent="0.2">
      <c r="A1384" s="26">
        <v>586</v>
      </c>
      <c r="B1384" s="26">
        <v>-362936.45319999999</v>
      </c>
    </row>
    <row r="1385" spans="1:2" x14ac:dyDescent="0.2">
      <c r="A1385" s="26">
        <v>1142</v>
      </c>
      <c r="B1385" s="26">
        <v>-363079.7537</v>
      </c>
    </row>
    <row r="1386" spans="1:2" x14ac:dyDescent="0.2">
      <c r="A1386" s="26">
        <v>229</v>
      </c>
      <c r="B1386" s="26">
        <v>-363690.2121</v>
      </c>
    </row>
    <row r="1387" spans="1:2" x14ac:dyDescent="0.2">
      <c r="A1387" s="26">
        <v>902</v>
      </c>
      <c r="B1387" s="26">
        <v>-364646.7083</v>
      </c>
    </row>
    <row r="1388" spans="1:2" x14ac:dyDescent="0.2">
      <c r="A1388" s="26">
        <v>1062</v>
      </c>
      <c r="B1388" s="26">
        <v>-366145.70199999999</v>
      </c>
    </row>
    <row r="1389" spans="1:2" x14ac:dyDescent="0.2">
      <c r="A1389" s="26">
        <v>1430</v>
      </c>
      <c r="B1389" s="26">
        <v>-366484.14439999999</v>
      </c>
    </row>
    <row r="1390" spans="1:2" x14ac:dyDescent="0.2">
      <c r="A1390" s="26">
        <v>654</v>
      </c>
      <c r="B1390" s="26">
        <v>-368343.46389999997</v>
      </c>
    </row>
    <row r="1391" spans="1:2" x14ac:dyDescent="0.2">
      <c r="A1391" s="26">
        <v>745</v>
      </c>
      <c r="B1391" s="26">
        <v>-368930.41450000001</v>
      </c>
    </row>
    <row r="1392" spans="1:2" x14ac:dyDescent="0.2">
      <c r="A1392" s="26">
        <v>386</v>
      </c>
      <c r="B1392" s="26">
        <v>-372191.74410000001</v>
      </c>
    </row>
    <row r="1393" spans="1:2" x14ac:dyDescent="0.2">
      <c r="A1393" s="26">
        <v>973</v>
      </c>
      <c r="B1393" s="26">
        <v>-375477.02559999999</v>
      </c>
    </row>
    <row r="1394" spans="1:2" x14ac:dyDescent="0.2">
      <c r="A1394" s="26">
        <v>656</v>
      </c>
      <c r="B1394" s="26">
        <v>-376541.68209999998</v>
      </c>
    </row>
    <row r="1395" spans="1:2" x14ac:dyDescent="0.2">
      <c r="A1395" s="26">
        <v>1290</v>
      </c>
      <c r="B1395" s="26">
        <v>-382681.18099999998</v>
      </c>
    </row>
    <row r="1396" spans="1:2" x14ac:dyDescent="0.2">
      <c r="A1396" s="26">
        <v>1278</v>
      </c>
      <c r="B1396" s="26">
        <v>-382968.87270000001</v>
      </c>
    </row>
    <row r="1397" spans="1:2" x14ac:dyDescent="0.2">
      <c r="A1397" s="26">
        <v>1128</v>
      </c>
      <c r="B1397" s="26">
        <v>-383909.16269999999</v>
      </c>
    </row>
    <row r="1398" spans="1:2" x14ac:dyDescent="0.2">
      <c r="A1398" s="26">
        <v>1223</v>
      </c>
      <c r="B1398" s="26">
        <v>-383951.87780000002</v>
      </c>
    </row>
    <row r="1399" spans="1:2" x14ac:dyDescent="0.2">
      <c r="A1399" s="26">
        <v>335</v>
      </c>
      <c r="B1399" s="26">
        <v>-384071.16649999999</v>
      </c>
    </row>
    <row r="1400" spans="1:2" x14ac:dyDescent="0.2">
      <c r="A1400" s="26">
        <v>83</v>
      </c>
      <c r="B1400" s="26">
        <v>-384273.69380000001</v>
      </c>
    </row>
    <row r="1401" spans="1:2" x14ac:dyDescent="0.2">
      <c r="A1401" s="26">
        <v>505</v>
      </c>
      <c r="B1401" s="26">
        <v>-392495.92440000002</v>
      </c>
    </row>
    <row r="1402" spans="1:2" x14ac:dyDescent="0.2">
      <c r="A1402" s="26">
        <v>1428</v>
      </c>
      <c r="B1402" s="26">
        <v>-393881.21850000002</v>
      </c>
    </row>
    <row r="1403" spans="1:2" x14ac:dyDescent="0.2">
      <c r="A1403" s="26">
        <v>967</v>
      </c>
      <c r="B1403" s="26">
        <v>-395209.56189999997</v>
      </c>
    </row>
    <row r="1404" spans="1:2" x14ac:dyDescent="0.2">
      <c r="A1404" s="26">
        <v>1470</v>
      </c>
      <c r="B1404" s="26">
        <v>-397391.33720000001</v>
      </c>
    </row>
    <row r="1405" spans="1:2" x14ac:dyDescent="0.2">
      <c r="A1405" s="26">
        <v>1069</v>
      </c>
      <c r="B1405" s="26">
        <v>-407720.09490000003</v>
      </c>
    </row>
    <row r="1406" spans="1:2" x14ac:dyDescent="0.2">
      <c r="A1406" s="26">
        <v>562</v>
      </c>
      <c r="B1406" s="26">
        <v>-409147.75559999997</v>
      </c>
    </row>
    <row r="1407" spans="1:2" x14ac:dyDescent="0.2">
      <c r="A1407" s="26">
        <v>559</v>
      </c>
      <c r="B1407" s="26">
        <v>-411210.4362</v>
      </c>
    </row>
    <row r="1408" spans="1:2" x14ac:dyDescent="0.2">
      <c r="A1408" s="26">
        <v>608</v>
      </c>
      <c r="B1408" s="26">
        <v>-412003.4682</v>
      </c>
    </row>
    <row r="1409" spans="1:2" x14ac:dyDescent="0.2">
      <c r="A1409" s="26">
        <v>463</v>
      </c>
      <c r="B1409" s="26">
        <v>-414074.21899999998</v>
      </c>
    </row>
    <row r="1410" spans="1:2" x14ac:dyDescent="0.2">
      <c r="A1410" s="26">
        <v>1041</v>
      </c>
      <c r="B1410" s="26">
        <v>-417489.48259999999</v>
      </c>
    </row>
    <row r="1411" spans="1:2" x14ac:dyDescent="0.2">
      <c r="A1411" s="26">
        <v>558</v>
      </c>
      <c r="B1411" s="26">
        <v>-417609.64549999998</v>
      </c>
    </row>
    <row r="1412" spans="1:2" x14ac:dyDescent="0.2">
      <c r="A1412" s="26">
        <v>128</v>
      </c>
      <c r="B1412" s="26">
        <v>-417824.5748</v>
      </c>
    </row>
    <row r="1413" spans="1:2" x14ac:dyDescent="0.2">
      <c r="A1413" s="26">
        <v>843</v>
      </c>
      <c r="B1413" s="26">
        <v>-419667.7635</v>
      </c>
    </row>
    <row r="1414" spans="1:2" x14ac:dyDescent="0.2">
      <c r="A1414" s="26">
        <v>570</v>
      </c>
      <c r="B1414" s="26">
        <v>-421065.68650000001</v>
      </c>
    </row>
    <row r="1415" spans="1:2" x14ac:dyDescent="0.2">
      <c r="A1415" s="26">
        <v>567</v>
      </c>
      <c r="B1415" s="26">
        <v>-423932.33199999999</v>
      </c>
    </row>
    <row r="1416" spans="1:2" x14ac:dyDescent="0.2">
      <c r="A1416" s="26">
        <v>30</v>
      </c>
      <c r="B1416" s="26">
        <v>-424083.62209999998</v>
      </c>
    </row>
    <row r="1417" spans="1:2" x14ac:dyDescent="0.2">
      <c r="A1417" s="26">
        <v>741</v>
      </c>
      <c r="B1417" s="26">
        <v>-426574.43719999999</v>
      </c>
    </row>
    <row r="1418" spans="1:2" x14ac:dyDescent="0.2">
      <c r="A1418" s="26">
        <v>340</v>
      </c>
      <c r="B1418" s="26">
        <v>-427059.77059999999</v>
      </c>
    </row>
    <row r="1419" spans="1:2" x14ac:dyDescent="0.2">
      <c r="A1419" s="26">
        <v>425</v>
      </c>
      <c r="B1419" s="26">
        <v>-427260.69669999997</v>
      </c>
    </row>
    <row r="1420" spans="1:2" x14ac:dyDescent="0.2">
      <c r="A1420" s="26">
        <v>194</v>
      </c>
      <c r="B1420" s="26">
        <v>-428120.84100000001</v>
      </c>
    </row>
    <row r="1421" spans="1:2" x14ac:dyDescent="0.2">
      <c r="A1421" s="26">
        <v>687</v>
      </c>
      <c r="B1421" s="26">
        <v>-428133.86359999998</v>
      </c>
    </row>
    <row r="1422" spans="1:2" x14ac:dyDescent="0.2">
      <c r="A1422" s="26">
        <v>1463</v>
      </c>
      <c r="B1422" s="26">
        <v>-430162.84029999998</v>
      </c>
    </row>
    <row r="1423" spans="1:2" x14ac:dyDescent="0.2">
      <c r="A1423" s="26">
        <v>714</v>
      </c>
      <c r="B1423" s="26">
        <v>-430862.42930000002</v>
      </c>
    </row>
    <row r="1424" spans="1:2" x14ac:dyDescent="0.2">
      <c r="A1424" s="26">
        <v>1184</v>
      </c>
      <c r="B1424" s="26">
        <v>-432517.90740000003</v>
      </c>
    </row>
    <row r="1425" spans="1:2" x14ac:dyDescent="0.2">
      <c r="A1425" s="26">
        <v>905</v>
      </c>
      <c r="B1425" s="26">
        <v>-435094.82569999999</v>
      </c>
    </row>
    <row r="1426" spans="1:2" x14ac:dyDescent="0.2">
      <c r="A1426" s="26">
        <v>999</v>
      </c>
      <c r="B1426" s="26">
        <v>-439473.03960000002</v>
      </c>
    </row>
    <row r="1427" spans="1:2" x14ac:dyDescent="0.2">
      <c r="A1427" s="26">
        <v>1183</v>
      </c>
      <c r="B1427" s="26">
        <v>-442892.22240000003</v>
      </c>
    </row>
    <row r="1428" spans="1:2" x14ac:dyDescent="0.2">
      <c r="A1428" s="26">
        <v>1206</v>
      </c>
      <c r="B1428" s="26">
        <v>-443692.15870000003</v>
      </c>
    </row>
    <row r="1429" spans="1:2" x14ac:dyDescent="0.2">
      <c r="A1429" s="26">
        <v>404</v>
      </c>
      <c r="B1429" s="26">
        <v>-447041.25280000002</v>
      </c>
    </row>
    <row r="1430" spans="1:2" x14ac:dyDescent="0.2">
      <c r="A1430" s="26">
        <v>171</v>
      </c>
      <c r="B1430" s="26">
        <v>-448259.39049999998</v>
      </c>
    </row>
    <row r="1431" spans="1:2" x14ac:dyDescent="0.2">
      <c r="A1431" s="26">
        <v>1468</v>
      </c>
      <c r="B1431" s="26">
        <v>-457723.7879</v>
      </c>
    </row>
    <row r="1432" spans="1:2" x14ac:dyDescent="0.2">
      <c r="A1432" s="26">
        <v>665</v>
      </c>
      <c r="B1432" s="26">
        <v>-459978.50209999998</v>
      </c>
    </row>
    <row r="1433" spans="1:2" x14ac:dyDescent="0.2">
      <c r="A1433" s="26">
        <v>1105</v>
      </c>
      <c r="B1433" s="26">
        <v>-460269.33439999999</v>
      </c>
    </row>
    <row r="1434" spans="1:2" x14ac:dyDescent="0.2">
      <c r="A1434" s="26">
        <v>1177</v>
      </c>
      <c r="B1434" s="26">
        <v>-460427.49599999998</v>
      </c>
    </row>
    <row r="1435" spans="1:2" x14ac:dyDescent="0.2">
      <c r="A1435" s="26">
        <v>1161</v>
      </c>
      <c r="B1435" s="26">
        <v>-462642.10159999999</v>
      </c>
    </row>
    <row r="1436" spans="1:2" x14ac:dyDescent="0.2">
      <c r="A1436" s="26">
        <v>1052</v>
      </c>
      <c r="B1436" s="26">
        <v>-467056.9939</v>
      </c>
    </row>
    <row r="1437" spans="1:2" x14ac:dyDescent="0.2">
      <c r="A1437" s="26">
        <v>1262</v>
      </c>
      <c r="B1437" s="26">
        <v>-467919.20689999999</v>
      </c>
    </row>
    <row r="1438" spans="1:2" x14ac:dyDescent="0.2">
      <c r="A1438" s="26">
        <v>447</v>
      </c>
      <c r="B1438" s="26">
        <v>-468325.73800000001</v>
      </c>
    </row>
    <row r="1439" spans="1:2" x14ac:dyDescent="0.2">
      <c r="A1439" s="26">
        <v>1266</v>
      </c>
      <c r="B1439" s="26">
        <v>-469007.60950000002</v>
      </c>
    </row>
    <row r="1440" spans="1:2" x14ac:dyDescent="0.2">
      <c r="A1440" s="26">
        <v>454</v>
      </c>
      <c r="B1440" s="26">
        <v>-475840.6825</v>
      </c>
    </row>
    <row r="1441" spans="1:2" x14ac:dyDescent="0.2">
      <c r="A1441" s="26">
        <v>970</v>
      </c>
      <c r="B1441" s="26">
        <v>-476816.76150000002</v>
      </c>
    </row>
    <row r="1442" spans="1:2" x14ac:dyDescent="0.2">
      <c r="A1442" s="26">
        <v>1489</v>
      </c>
      <c r="B1442" s="26">
        <v>-477040.24060000002</v>
      </c>
    </row>
    <row r="1443" spans="1:2" x14ac:dyDescent="0.2">
      <c r="A1443" s="26">
        <v>180</v>
      </c>
      <c r="B1443" s="26">
        <v>-477126.84210000001</v>
      </c>
    </row>
    <row r="1444" spans="1:2" x14ac:dyDescent="0.2">
      <c r="A1444" s="26">
        <v>244</v>
      </c>
      <c r="B1444" s="26">
        <v>-483121.60379999998</v>
      </c>
    </row>
    <row r="1445" spans="1:2" x14ac:dyDescent="0.2">
      <c r="A1445" s="26">
        <v>1431</v>
      </c>
      <c r="B1445" s="26">
        <v>-483243.05579999997</v>
      </c>
    </row>
    <row r="1446" spans="1:2" x14ac:dyDescent="0.2">
      <c r="A1446" s="26">
        <v>639</v>
      </c>
      <c r="B1446" s="26">
        <v>-486397.35800000001</v>
      </c>
    </row>
    <row r="1447" spans="1:2" x14ac:dyDescent="0.2">
      <c r="A1447" s="26">
        <v>345</v>
      </c>
      <c r="B1447" s="26">
        <v>-491585.96659999999</v>
      </c>
    </row>
    <row r="1448" spans="1:2" x14ac:dyDescent="0.2">
      <c r="A1448" s="26">
        <v>1465</v>
      </c>
      <c r="B1448" s="26">
        <v>-495458.54450000002</v>
      </c>
    </row>
    <row r="1449" spans="1:2" x14ac:dyDescent="0.2">
      <c r="A1449" s="26">
        <v>1039</v>
      </c>
      <c r="B1449" s="26">
        <v>-496625.40500000003</v>
      </c>
    </row>
    <row r="1450" spans="1:2" x14ac:dyDescent="0.2">
      <c r="A1450" s="26">
        <v>181</v>
      </c>
      <c r="B1450" s="26">
        <v>-498502.80790000001</v>
      </c>
    </row>
    <row r="1451" spans="1:2" x14ac:dyDescent="0.2">
      <c r="A1451" s="26">
        <v>678</v>
      </c>
      <c r="B1451" s="26">
        <v>-507580.29930000001</v>
      </c>
    </row>
    <row r="1452" spans="1:2" x14ac:dyDescent="0.2">
      <c r="A1452" s="26">
        <v>1238</v>
      </c>
      <c r="B1452" s="26">
        <v>-516400.85399999999</v>
      </c>
    </row>
    <row r="1453" spans="1:2" x14ac:dyDescent="0.2">
      <c r="A1453" s="26">
        <v>1040</v>
      </c>
      <c r="B1453" s="26">
        <v>-518865.28720000002</v>
      </c>
    </row>
    <row r="1454" spans="1:2" x14ac:dyDescent="0.2">
      <c r="A1454" s="26">
        <v>1252</v>
      </c>
      <c r="B1454" s="26">
        <v>-520943.73489999998</v>
      </c>
    </row>
    <row r="1455" spans="1:2" x14ac:dyDescent="0.2">
      <c r="A1455" s="26">
        <v>566</v>
      </c>
      <c r="B1455" s="26">
        <v>-525879.28159999999</v>
      </c>
    </row>
    <row r="1456" spans="1:2" x14ac:dyDescent="0.2">
      <c r="A1456" s="26">
        <v>91</v>
      </c>
      <c r="B1456" s="26">
        <v>-533767.55220000003</v>
      </c>
    </row>
    <row r="1457" spans="1:2" x14ac:dyDescent="0.2">
      <c r="A1457" s="26">
        <v>557</v>
      </c>
      <c r="B1457" s="26">
        <v>-536477.64229999995</v>
      </c>
    </row>
    <row r="1458" spans="1:2" x14ac:dyDescent="0.2">
      <c r="A1458" s="26">
        <v>393</v>
      </c>
      <c r="B1458" s="26">
        <v>-543169.96900000004</v>
      </c>
    </row>
    <row r="1459" spans="1:2" x14ac:dyDescent="0.2">
      <c r="A1459" s="26">
        <v>1125</v>
      </c>
      <c r="B1459" s="26">
        <v>-546007.54410000006</v>
      </c>
    </row>
    <row r="1460" spans="1:2" x14ac:dyDescent="0.2">
      <c r="A1460" s="26">
        <v>988</v>
      </c>
      <c r="B1460" s="26">
        <v>-546549.95479999995</v>
      </c>
    </row>
    <row r="1461" spans="1:2" x14ac:dyDescent="0.2">
      <c r="A1461" s="26">
        <v>1309</v>
      </c>
      <c r="B1461" s="26">
        <v>-549565.02269999997</v>
      </c>
    </row>
    <row r="1462" spans="1:2" x14ac:dyDescent="0.2">
      <c r="A1462" s="26">
        <v>1028</v>
      </c>
      <c r="B1462" s="26">
        <v>-552515.45799999998</v>
      </c>
    </row>
    <row r="1463" spans="1:2" x14ac:dyDescent="0.2">
      <c r="A1463" s="26">
        <v>511</v>
      </c>
      <c r="B1463" s="26">
        <v>-554819.679</v>
      </c>
    </row>
    <row r="1464" spans="1:2" x14ac:dyDescent="0.2">
      <c r="A1464" s="26">
        <v>400</v>
      </c>
      <c r="B1464" s="26">
        <v>-560239.61190000002</v>
      </c>
    </row>
    <row r="1465" spans="1:2" x14ac:dyDescent="0.2">
      <c r="A1465" s="26">
        <v>777</v>
      </c>
      <c r="B1465" s="26">
        <v>-566623.22120000003</v>
      </c>
    </row>
    <row r="1466" spans="1:2" x14ac:dyDescent="0.2">
      <c r="A1466" s="26">
        <v>1492</v>
      </c>
      <c r="B1466" s="26">
        <v>-579339.10259999998</v>
      </c>
    </row>
    <row r="1467" spans="1:2" x14ac:dyDescent="0.2">
      <c r="A1467" s="26">
        <v>405</v>
      </c>
      <c r="B1467" s="26">
        <v>-582356.52930000005</v>
      </c>
    </row>
    <row r="1468" spans="1:2" x14ac:dyDescent="0.2">
      <c r="A1468" s="26">
        <v>442</v>
      </c>
      <c r="B1468" s="26">
        <v>-582901.72840000002</v>
      </c>
    </row>
    <row r="1469" spans="1:2" x14ac:dyDescent="0.2">
      <c r="A1469" s="26">
        <v>804</v>
      </c>
      <c r="B1469" s="26">
        <v>-584979.80469999998</v>
      </c>
    </row>
    <row r="1470" spans="1:2" x14ac:dyDescent="0.2">
      <c r="A1470" s="26">
        <v>1036</v>
      </c>
      <c r="B1470" s="26">
        <v>-586493.61979999999</v>
      </c>
    </row>
    <row r="1471" spans="1:2" x14ac:dyDescent="0.2">
      <c r="A1471" s="26">
        <v>61</v>
      </c>
      <c r="B1471" s="26">
        <v>-600504.94310000003</v>
      </c>
    </row>
    <row r="1472" spans="1:2" x14ac:dyDescent="0.2">
      <c r="A1472" s="26">
        <v>1334</v>
      </c>
      <c r="B1472" s="26">
        <v>-600518.46829999995</v>
      </c>
    </row>
    <row r="1473" spans="1:2" x14ac:dyDescent="0.2">
      <c r="A1473" s="26">
        <v>1342</v>
      </c>
      <c r="B1473" s="26">
        <v>-604943.50470000005</v>
      </c>
    </row>
    <row r="1474" spans="1:2" x14ac:dyDescent="0.2">
      <c r="A1474" s="26">
        <v>1219</v>
      </c>
      <c r="B1474" s="26">
        <v>-607402.34939999995</v>
      </c>
    </row>
    <row r="1475" spans="1:2" x14ac:dyDescent="0.2">
      <c r="A1475" s="26">
        <v>649</v>
      </c>
      <c r="B1475" s="26">
        <v>-615333.30440000002</v>
      </c>
    </row>
    <row r="1476" spans="1:2" x14ac:dyDescent="0.2">
      <c r="A1476" s="26">
        <v>957</v>
      </c>
      <c r="B1476" s="26">
        <v>-625288.38269999996</v>
      </c>
    </row>
    <row r="1477" spans="1:2" x14ac:dyDescent="0.2">
      <c r="A1477" s="26">
        <v>1149</v>
      </c>
      <c r="B1477" s="26">
        <v>-630069.78359999997</v>
      </c>
    </row>
    <row r="1478" spans="1:2" x14ac:dyDescent="0.2">
      <c r="A1478" s="26">
        <v>666</v>
      </c>
      <c r="B1478" s="26">
        <v>-631595.04969999997</v>
      </c>
    </row>
    <row r="1479" spans="1:2" x14ac:dyDescent="0.2">
      <c r="A1479" s="26">
        <v>681</v>
      </c>
      <c r="B1479" s="26">
        <v>-639427.38910000003</v>
      </c>
    </row>
    <row r="1480" spans="1:2" x14ac:dyDescent="0.2">
      <c r="A1480" s="26">
        <v>333</v>
      </c>
      <c r="B1480" s="26">
        <v>-659770.16529999999</v>
      </c>
    </row>
    <row r="1481" spans="1:2" x14ac:dyDescent="0.2">
      <c r="A1481" s="26">
        <v>729</v>
      </c>
      <c r="B1481" s="26">
        <v>-693806.23670000001</v>
      </c>
    </row>
    <row r="1482" spans="1:2" x14ac:dyDescent="0.2">
      <c r="A1482" s="26">
        <v>1500</v>
      </c>
      <c r="B1482" s="26">
        <v>-698602.40170000005</v>
      </c>
    </row>
    <row r="1483" spans="1:2" x14ac:dyDescent="0.2">
      <c r="A1483" s="26">
        <v>1405</v>
      </c>
      <c r="B1483" s="26">
        <v>-706946.85210000002</v>
      </c>
    </row>
    <row r="1484" spans="1:2" x14ac:dyDescent="0.2">
      <c r="A1484" s="26">
        <v>1304</v>
      </c>
      <c r="B1484" s="26">
        <v>-723817.45160000003</v>
      </c>
    </row>
    <row r="1485" spans="1:2" x14ac:dyDescent="0.2">
      <c r="A1485" s="26">
        <v>27</v>
      </c>
      <c r="B1485" s="26">
        <v>-758470.22199999995</v>
      </c>
    </row>
    <row r="1486" spans="1:2" x14ac:dyDescent="0.2">
      <c r="A1486" s="26">
        <v>359</v>
      </c>
      <c r="B1486" s="26">
        <v>-770063.42339999997</v>
      </c>
    </row>
    <row r="1487" spans="1:2" x14ac:dyDescent="0.2">
      <c r="A1487" s="26">
        <v>1435</v>
      </c>
      <c r="B1487" s="26">
        <v>-784707.02709999995</v>
      </c>
    </row>
    <row r="1488" spans="1:2" x14ac:dyDescent="0.2">
      <c r="A1488" s="26">
        <v>964</v>
      </c>
      <c r="B1488" s="26">
        <v>-798718.84450000001</v>
      </c>
    </row>
    <row r="1489" spans="1:2" x14ac:dyDescent="0.2">
      <c r="A1489" s="26">
        <v>426</v>
      </c>
      <c r="B1489" s="26">
        <v>-827387.04989999998</v>
      </c>
    </row>
    <row r="1490" spans="1:2" x14ac:dyDescent="0.2">
      <c r="A1490" s="26">
        <v>1032</v>
      </c>
      <c r="B1490" s="26">
        <v>-858594.87690000003</v>
      </c>
    </row>
    <row r="1491" spans="1:2" x14ac:dyDescent="0.2">
      <c r="A1491" s="26">
        <v>457</v>
      </c>
      <c r="B1491" s="26">
        <v>-881799.33860000002</v>
      </c>
    </row>
    <row r="1492" spans="1:2" x14ac:dyDescent="0.2">
      <c r="A1492" s="26">
        <v>1451</v>
      </c>
      <c r="B1492" s="26">
        <v>-888687.99820000003</v>
      </c>
    </row>
    <row r="1493" spans="1:2" x14ac:dyDescent="0.2">
      <c r="A1493" s="26">
        <v>713</v>
      </c>
      <c r="B1493" s="26">
        <v>-907052.21979999996</v>
      </c>
    </row>
    <row r="1494" spans="1:2" x14ac:dyDescent="0.2">
      <c r="A1494" s="26">
        <v>1310</v>
      </c>
      <c r="B1494" s="26">
        <v>-1013437.76</v>
      </c>
    </row>
    <row r="1495" spans="1:2" x14ac:dyDescent="0.2">
      <c r="A1495" s="26">
        <v>520</v>
      </c>
      <c r="B1495" s="26">
        <v>-1067573.7350000001</v>
      </c>
    </row>
    <row r="1496" spans="1:2" x14ac:dyDescent="0.2">
      <c r="A1496" s="26">
        <v>1232</v>
      </c>
      <c r="B1496" s="26">
        <v>-1108386.6170000001</v>
      </c>
    </row>
    <row r="1497" spans="1:2" x14ac:dyDescent="0.2">
      <c r="A1497" s="26">
        <v>1429</v>
      </c>
      <c r="B1497" s="26">
        <v>-1132247.098</v>
      </c>
    </row>
    <row r="1498" spans="1:2" x14ac:dyDescent="0.2">
      <c r="A1498" s="26">
        <v>18</v>
      </c>
      <c r="B1498" s="26">
        <v>-1357975.3959999999</v>
      </c>
    </row>
    <row r="1499" spans="1:2" x14ac:dyDescent="0.2">
      <c r="A1499" s="26">
        <v>1260</v>
      </c>
      <c r="B1499" s="26">
        <v>-1365390.7860000001</v>
      </c>
    </row>
    <row r="1500" spans="1:2" x14ac:dyDescent="0.2">
      <c r="A1500" s="26">
        <v>839</v>
      </c>
      <c r="B1500" s="26">
        <v>-1370050.071</v>
      </c>
    </row>
    <row r="1501" spans="1:2" x14ac:dyDescent="0.2">
      <c r="A1501" s="26">
        <v>435</v>
      </c>
      <c r="B1501" s="26">
        <v>-1373444.1259999999</v>
      </c>
    </row>
    <row r="1502" spans="1:2" x14ac:dyDescent="0.2">
      <c r="A1502" s="26">
        <v>1437</v>
      </c>
      <c r="B1502" s="26">
        <v>-1562145.3330000001</v>
      </c>
    </row>
    <row r="1503" spans="1:2" x14ac:dyDescent="0.2">
      <c r="A1503" s="26">
        <v>1277</v>
      </c>
      <c r="B1503" s="26">
        <v>-1603187.2250000001</v>
      </c>
    </row>
    <row r="1504" spans="1:2" x14ac:dyDescent="0.2">
      <c r="A1504" s="26">
        <v>583</v>
      </c>
      <c r="B1504" s="26">
        <v>-1610097.0419999999</v>
      </c>
    </row>
    <row r="1505" spans="1:2" x14ac:dyDescent="0.2">
      <c r="A1505" s="26">
        <v>1214</v>
      </c>
      <c r="B1505" s="26">
        <v>-1700534.923</v>
      </c>
    </row>
    <row r="1506" spans="1:2" x14ac:dyDescent="0.2">
      <c r="A1506" s="26">
        <v>396</v>
      </c>
      <c r="B1506" s="26">
        <v>-2285898.1060000001</v>
      </c>
    </row>
    <row r="1507" spans="1:2" x14ac:dyDescent="0.2">
      <c r="A1507" s="26">
        <v>1046</v>
      </c>
      <c r="B1507" s="26">
        <v>-2367280.6359999999</v>
      </c>
    </row>
    <row r="1508" spans="1:2" x14ac:dyDescent="0.2">
      <c r="A1508" s="26">
        <v>332</v>
      </c>
      <c r="B1508" s="26">
        <v>-3216786.2050000001</v>
      </c>
    </row>
    <row r="1509" spans="1:2" x14ac:dyDescent="0.2">
      <c r="A1509" s="26">
        <v>647</v>
      </c>
      <c r="B1509" s="26">
        <v>-3224133.8569999998</v>
      </c>
    </row>
    <row r="1510" spans="1:2" x14ac:dyDescent="0.2">
      <c r="A1510" s="26">
        <v>1344</v>
      </c>
      <c r="B1510" s="26">
        <v>-3720196.7089999998</v>
      </c>
    </row>
  </sheetData>
  <sortState xmlns:xlrd2="http://schemas.microsoft.com/office/spreadsheetml/2017/richdata2" ref="A2:B1513">
    <sortCondition descending="1" ref="B2:B151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E099-B066-6D46-83D4-26CF913F0F24}">
  <dimension ref="C2:F7"/>
  <sheetViews>
    <sheetView tabSelected="1" workbookViewId="0">
      <selection activeCell="D15" sqref="D15"/>
    </sheetView>
  </sheetViews>
  <sheetFormatPr baseColWidth="10" defaultRowHeight="15" x14ac:dyDescent="0.2"/>
  <cols>
    <col min="3" max="3" width="37.1640625" customWidth="1"/>
    <col min="4" max="4" width="24.83203125" customWidth="1"/>
    <col min="5" max="5" width="31.5" customWidth="1"/>
  </cols>
  <sheetData>
    <row r="2" spans="3:6" ht="18" x14ac:dyDescent="0.2">
      <c r="C2" s="71" t="s">
        <v>72</v>
      </c>
      <c r="D2" s="71"/>
      <c r="E2" s="71"/>
      <c r="F2" s="71"/>
    </row>
    <row r="3" spans="3:6" ht="19" thickBot="1" x14ac:dyDescent="0.25">
      <c r="C3" s="63"/>
      <c r="D3" s="64" t="s">
        <v>75</v>
      </c>
      <c r="E3" s="64" t="s">
        <v>76</v>
      </c>
      <c r="F3" s="19"/>
    </row>
    <row r="4" spans="3:6" ht="19" thickTop="1" x14ac:dyDescent="0.2">
      <c r="C4" s="65" t="s">
        <v>73</v>
      </c>
      <c r="D4" s="66">
        <f>'Ranked Losses'!B4</f>
        <v>1140997.8263483755</v>
      </c>
      <c r="E4" s="66">
        <f>'Ranked Losses'!H5</f>
        <v>1217934.1137733248</v>
      </c>
      <c r="F4" s="19"/>
    </row>
    <row r="5" spans="3:6" ht="18" x14ac:dyDescent="0.2">
      <c r="C5" s="18" t="s">
        <v>74</v>
      </c>
      <c r="D5" s="67">
        <v>1103430.7</v>
      </c>
      <c r="E5" s="67">
        <v>1220501.23</v>
      </c>
      <c r="F5" s="19"/>
    </row>
    <row r="6" spans="3:6" ht="19" thickBot="1" x14ac:dyDescent="0.25">
      <c r="C6" s="42" t="s">
        <v>77</v>
      </c>
      <c r="D6" s="68">
        <v>734878</v>
      </c>
      <c r="E6" s="68">
        <v>861754</v>
      </c>
      <c r="F6" s="19"/>
    </row>
    <row r="7" spans="3:6" ht="16" thickTop="1" x14ac:dyDescent="0.2"/>
  </sheetData>
  <mergeCells count="1">
    <mergeCell ref="C2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Data</vt:lpstr>
      <vt:lpstr>Portfolio Selection</vt:lpstr>
      <vt:lpstr>Scenarios</vt:lpstr>
      <vt:lpstr>Ranked Losses</vt:lpstr>
      <vt:lpstr>Scenarios with Weights</vt:lpstr>
      <vt:lpstr>Ranked Losses with Weights</vt:lpstr>
      <vt:lpstr>Data with Volatility estimates</vt:lpstr>
      <vt:lpstr>Ranked Vol. Adj. Scenarios</vt:lpstr>
      <vt:lpstr>Method Comparison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thisisazaro</dc:creator>
  <cp:lastModifiedBy>Evgeny Azarov</cp:lastModifiedBy>
  <dcterms:created xsi:type="dcterms:W3CDTF">2025-04-02T21:36:54Z</dcterms:created>
  <dcterms:modified xsi:type="dcterms:W3CDTF">2025-04-15T23:17:07Z</dcterms:modified>
</cp:coreProperties>
</file>